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800" windowHeight="17540" tabRatio="582" firstSheet="1" activeTab="3"/>
  </bookViews>
  <sheets>
    <sheet name="small" sheetId="1" r:id="rId1"/>
    <sheet name="medium" sheetId="3" r:id="rId2"/>
    <sheet name="large" sheetId="4" r:id="rId3"/>
    <sheet name="aggregated" sheetId="5" r:id="rId4"/>
    <sheet name="instances" sheetId="2" r:id="rId5"/>
    <sheet name="descriptive" sheetId="7" r:id="rId6"/>
    <sheet name="alpha_time" sheetId="8" r:id="rId7"/>
    <sheet name="calcTime" sheetId="9" r:id="rId8"/>
    <sheet name="alpha_optimal" sheetId="10" r:id="rId9"/>
    <sheet name="alpha_optimal_instancesize" sheetId="11" r:id="rId10"/>
    <sheet name="N_optimal" sheetId="12" r:id="rId11"/>
    <sheet name="best_results" sheetId="13" r:id="rId12"/>
  </sheets>
  <definedNames>
    <definedName name="_xlnm._FilterDatabase" localSheetId="3" hidden="1">aggregated!$A$1:$O$4801</definedName>
    <definedName name="_xlnm._FilterDatabase" localSheetId="9" hidden="1">alpha_optimal_instancesize!$A$1:$D$37</definedName>
    <definedName name="_xlnm._FilterDatabase" localSheetId="11" hidden="1">best_results!$A$1:$F$21</definedName>
    <definedName name="_xlnm._FilterDatabase" localSheetId="7" hidden="1">calcTime!$A$1:$D$81</definedName>
    <definedName name="_xlnm._FilterDatabase" localSheetId="10" hidden="1">N_optimal!$A$1:$D$81</definedName>
    <definedName name="_xlnm.Print_Titles" localSheetId="3">aggregated!$B:$B,aggregated!$1:$1</definedName>
    <definedName name="_xlnm.Print_Titles" localSheetId="5">descriptive!$A:$A,descriptive!$1:$2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2" i="5" l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82" i="5"/>
  <c r="B202" i="5"/>
  <c r="C202" i="5"/>
  <c r="B203" i="5"/>
  <c r="C203" i="5"/>
  <c r="B183" i="5"/>
  <c r="C183" i="5"/>
  <c r="N182" i="5"/>
  <c r="G182" i="5"/>
  <c r="N202" i="5"/>
  <c r="G202" i="5"/>
  <c r="N203" i="5"/>
  <c r="G203" i="5"/>
  <c r="N183" i="5"/>
  <c r="G183" i="5"/>
  <c r="B204" i="5"/>
  <c r="N204" i="5"/>
  <c r="G204" i="5"/>
  <c r="B205" i="5"/>
  <c r="N205" i="5"/>
  <c r="G205" i="5"/>
  <c r="B235" i="5"/>
  <c r="N235" i="5"/>
  <c r="G235" i="5"/>
  <c r="B206" i="5"/>
  <c r="N206" i="5"/>
  <c r="G206" i="5"/>
  <c r="B207" i="5"/>
  <c r="N207" i="5"/>
  <c r="G207" i="5"/>
  <c r="B189" i="5"/>
  <c r="N189" i="5"/>
  <c r="G189" i="5"/>
  <c r="B184" i="5"/>
  <c r="N184" i="5"/>
  <c r="G184" i="5"/>
  <c r="B208" i="5"/>
  <c r="N208" i="5"/>
  <c r="G208" i="5"/>
  <c r="B209" i="5"/>
  <c r="N209" i="5"/>
  <c r="G209" i="5"/>
  <c r="B190" i="5"/>
  <c r="N190" i="5"/>
  <c r="G190" i="5"/>
  <c r="B210" i="5"/>
  <c r="N210" i="5"/>
  <c r="G210" i="5"/>
  <c r="B236" i="5"/>
  <c r="N236" i="5"/>
  <c r="G236" i="5"/>
  <c r="B191" i="5"/>
  <c r="N191" i="5"/>
  <c r="G191" i="5"/>
  <c r="B211" i="5"/>
  <c r="N211" i="5"/>
  <c r="G211" i="5"/>
  <c r="B192" i="5"/>
  <c r="N192" i="5"/>
  <c r="G192" i="5"/>
  <c r="B212" i="5"/>
  <c r="N212" i="5"/>
  <c r="G212" i="5"/>
  <c r="B185" i="5"/>
  <c r="N185" i="5"/>
  <c r="G185" i="5"/>
  <c r="B213" i="5"/>
  <c r="N213" i="5"/>
  <c r="G213" i="5"/>
  <c r="B214" i="5"/>
  <c r="N214" i="5"/>
  <c r="G214" i="5"/>
  <c r="B193" i="5"/>
  <c r="N193" i="5"/>
  <c r="G193" i="5"/>
  <c r="B194" i="5"/>
  <c r="N194" i="5"/>
  <c r="G194" i="5"/>
  <c r="B195" i="5"/>
  <c r="N195" i="5"/>
  <c r="G195" i="5"/>
  <c r="B237" i="5"/>
  <c r="N237" i="5"/>
  <c r="G237" i="5"/>
  <c r="B215" i="5"/>
  <c r="N215" i="5"/>
  <c r="G215" i="5"/>
  <c r="B216" i="5"/>
  <c r="N216" i="5"/>
  <c r="G216" i="5"/>
  <c r="B217" i="5"/>
  <c r="N217" i="5"/>
  <c r="G217" i="5"/>
  <c r="B186" i="5"/>
  <c r="N186" i="5"/>
  <c r="G186" i="5"/>
  <c r="B196" i="5"/>
  <c r="N196" i="5"/>
  <c r="G196" i="5"/>
  <c r="B238" i="5"/>
  <c r="N238" i="5"/>
  <c r="G238" i="5"/>
  <c r="B239" i="5"/>
  <c r="N239" i="5"/>
  <c r="G239" i="5"/>
  <c r="B218" i="5"/>
  <c r="N218" i="5"/>
  <c r="G218" i="5"/>
  <c r="B219" i="5"/>
  <c r="N219" i="5"/>
  <c r="G219" i="5"/>
  <c r="B197" i="5"/>
  <c r="N197" i="5"/>
  <c r="G197" i="5"/>
  <c r="B220" i="5"/>
  <c r="N220" i="5"/>
  <c r="G220" i="5"/>
  <c r="B221" i="5"/>
  <c r="N221" i="5"/>
  <c r="G221" i="5"/>
  <c r="B198" i="5"/>
  <c r="N198" i="5"/>
  <c r="G198" i="5"/>
  <c r="B222" i="5"/>
  <c r="N222" i="5"/>
  <c r="G222" i="5"/>
  <c r="B199" i="5"/>
  <c r="N199" i="5"/>
  <c r="G199" i="5"/>
  <c r="B200" i="5"/>
  <c r="N200" i="5"/>
  <c r="G200" i="5"/>
  <c r="B223" i="5"/>
  <c r="N223" i="5"/>
  <c r="G223" i="5"/>
  <c r="B224" i="5"/>
  <c r="N224" i="5"/>
  <c r="G224" i="5"/>
  <c r="B225" i="5"/>
  <c r="N225" i="5"/>
  <c r="G225" i="5"/>
  <c r="B187" i="5"/>
  <c r="N187" i="5"/>
  <c r="G187" i="5"/>
  <c r="B226" i="5"/>
  <c r="N226" i="5"/>
  <c r="G226" i="5"/>
  <c r="B227" i="5"/>
  <c r="N227" i="5"/>
  <c r="G227" i="5"/>
  <c r="B228" i="5"/>
  <c r="N228" i="5"/>
  <c r="G228" i="5"/>
  <c r="B201" i="5"/>
  <c r="N201" i="5"/>
  <c r="G201" i="5"/>
  <c r="B229" i="5"/>
  <c r="N229" i="5"/>
  <c r="G229" i="5"/>
  <c r="B230" i="5"/>
  <c r="N230" i="5"/>
  <c r="G230" i="5"/>
  <c r="B240" i="5"/>
  <c r="N240" i="5"/>
  <c r="G240" i="5"/>
  <c r="B231" i="5"/>
  <c r="N231" i="5"/>
  <c r="G231" i="5"/>
  <c r="B241" i="5"/>
  <c r="N241" i="5"/>
  <c r="G241" i="5"/>
  <c r="B188" i="5"/>
  <c r="N188" i="5"/>
  <c r="G188" i="5"/>
  <c r="B232" i="5"/>
  <c r="N232" i="5"/>
  <c r="G232" i="5"/>
  <c r="B233" i="5"/>
  <c r="N233" i="5"/>
  <c r="G233" i="5"/>
  <c r="B234" i="5"/>
  <c r="N234" i="5"/>
  <c r="G234" i="5"/>
  <c r="B123" i="5"/>
  <c r="N123" i="5"/>
  <c r="G123" i="5"/>
  <c r="B147" i="5"/>
  <c r="N147" i="5"/>
  <c r="G147" i="5"/>
  <c r="B148" i="5"/>
  <c r="N148" i="5"/>
  <c r="G148" i="5"/>
  <c r="B122" i="5"/>
  <c r="N122" i="5"/>
  <c r="G122" i="5"/>
  <c r="B178" i="5"/>
  <c r="N178" i="5"/>
  <c r="G178" i="5"/>
  <c r="B149" i="5"/>
  <c r="N149" i="5"/>
  <c r="G149" i="5"/>
  <c r="B150" i="5"/>
  <c r="N150" i="5"/>
  <c r="G150" i="5"/>
  <c r="B151" i="5"/>
  <c r="N151" i="5"/>
  <c r="G151" i="5"/>
  <c r="B152" i="5"/>
  <c r="N152" i="5"/>
  <c r="G152" i="5"/>
  <c r="B153" i="5"/>
  <c r="N153" i="5"/>
  <c r="G153" i="5"/>
  <c r="B125" i="5"/>
  <c r="N125" i="5"/>
  <c r="G125" i="5"/>
  <c r="B130" i="5"/>
  <c r="N130" i="5"/>
  <c r="G130" i="5"/>
  <c r="B154" i="5"/>
  <c r="N154" i="5"/>
  <c r="G154" i="5"/>
  <c r="B128" i="5"/>
  <c r="N128" i="5"/>
  <c r="G128" i="5"/>
  <c r="B131" i="5"/>
  <c r="N131" i="5"/>
  <c r="G131" i="5"/>
  <c r="B155" i="5"/>
  <c r="N155" i="5"/>
  <c r="G155" i="5"/>
  <c r="B132" i="5"/>
  <c r="N132" i="5"/>
  <c r="G132" i="5"/>
  <c r="B156" i="5"/>
  <c r="N156" i="5"/>
  <c r="G156" i="5"/>
  <c r="B133" i="5"/>
  <c r="N133" i="5"/>
  <c r="G133" i="5"/>
  <c r="B134" i="5"/>
  <c r="N134" i="5"/>
  <c r="G134" i="5"/>
  <c r="B126" i="5"/>
  <c r="N126" i="5"/>
  <c r="G126" i="5"/>
  <c r="B157" i="5"/>
  <c r="N157" i="5"/>
  <c r="G157" i="5"/>
  <c r="B135" i="5"/>
  <c r="N135" i="5"/>
  <c r="G135" i="5"/>
  <c r="B158" i="5"/>
  <c r="N158" i="5"/>
  <c r="G158" i="5"/>
  <c r="B159" i="5"/>
  <c r="N159" i="5"/>
  <c r="G159" i="5"/>
  <c r="B160" i="5"/>
  <c r="N160" i="5"/>
  <c r="G160" i="5"/>
  <c r="B161" i="5"/>
  <c r="N161" i="5"/>
  <c r="G161" i="5"/>
  <c r="B136" i="5"/>
  <c r="N136" i="5"/>
  <c r="G136" i="5"/>
  <c r="B179" i="5"/>
  <c r="N179" i="5"/>
  <c r="G179" i="5"/>
  <c r="B162" i="5"/>
  <c r="N162" i="5"/>
  <c r="G162" i="5"/>
  <c r="B124" i="5"/>
  <c r="N124" i="5"/>
  <c r="G124" i="5"/>
  <c r="B163" i="5"/>
  <c r="N163" i="5"/>
  <c r="G163" i="5"/>
  <c r="B164" i="5"/>
  <c r="N164" i="5"/>
  <c r="G164" i="5"/>
  <c r="B137" i="5"/>
  <c r="N137" i="5"/>
  <c r="G137" i="5"/>
  <c r="B165" i="5"/>
  <c r="N165" i="5"/>
  <c r="G165" i="5"/>
  <c r="B138" i="5"/>
  <c r="N138" i="5"/>
  <c r="G138" i="5"/>
  <c r="B166" i="5"/>
  <c r="N166" i="5"/>
  <c r="G166" i="5"/>
  <c r="B167" i="5"/>
  <c r="N167" i="5"/>
  <c r="G167" i="5"/>
  <c r="B139" i="5"/>
  <c r="N139" i="5"/>
  <c r="G139" i="5"/>
  <c r="B168" i="5"/>
  <c r="N168" i="5"/>
  <c r="G168" i="5"/>
  <c r="B140" i="5"/>
  <c r="N140" i="5"/>
  <c r="G140" i="5"/>
  <c r="B169" i="5"/>
  <c r="N169" i="5"/>
  <c r="G169" i="5"/>
  <c r="B180" i="5"/>
  <c r="N180" i="5"/>
  <c r="G180" i="5"/>
  <c r="B170" i="5"/>
  <c r="N170" i="5"/>
  <c r="G170" i="5"/>
  <c r="B181" i="5"/>
  <c r="N181" i="5"/>
  <c r="G181" i="5"/>
  <c r="B171" i="5"/>
  <c r="N171" i="5"/>
  <c r="G171" i="5"/>
  <c r="B127" i="5"/>
  <c r="N127" i="5"/>
  <c r="G127" i="5"/>
  <c r="B172" i="5"/>
  <c r="N172" i="5"/>
  <c r="G172" i="5"/>
  <c r="B173" i="5"/>
  <c r="N173" i="5"/>
  <c r="G173" i="5"/>
  <c r="B174" i="5"/>
  <c r="N174" i="5"/>
  <c r="G174" i="5"/>
  <c r="B129" i="5"/>
  <c r="N129" i="5"/>
  <c r="G129" i="5"/>
  <c r="B141" i="5"/>
  <c r="N141" i="5"/>
  <c r="G141" i="5"/>
  <c r="B142" i="5"/>
  <c r="N142" i="5"/>
  <c r="G142" i="5"/>
  <c r="B143" i="5"/>
  <c r="N143" i="5"/>
  <c r="G143" i="5"/>
  <c r="B144" i="5"/>
  <c r="N144" i="5"/>
  <c r="G144" i="5"/>
  <c r="B175" i="5"/>
  <c r="N175" i="5"/>
  <c r="G175" i="5"/>
  <c r="B145" i="5"/>
  <c r="N145" i="5"/>
  <c r="G145" i="5"/>
  <c r="B176" i="5"/>
  <c r="N176" i="5"/>
  <c r="G176" i="5"/>
  <c r="B177" i="5"/>
  <c r="N177" i="5"/>
  <c r="G177" i="5"/>
  <c r="B146" i="5"/>
  <c r="N146" i="5"/>
  <c r="G146" i="5"/>
  <c r="B55" i="5"/>
  <c r="N55" i="5"/>
  <c r="G55" i="5"/>
  <c r="B60" i="5"/>
  <c r="N60" i="5"/>
  <c r="G60" i="5"/>
  <c r="B50" i="5"/>
  <c r="N50" i="5"/>
  <c r="G50" i="5"/>
  <c r="B59" i="5"/>
  <c r="N59" i="5"/>
  <c r="G59" i="5"/>
  <c r="B5" i="5"/>
  <c r="N5" i="5"/>
  <c r="G5" i="5"/>
  <c r="B56" i="5"/>
  <c r="N56" i="5"/>
  <c r="G56" i="5"/>
  <c r="B42" i="5"/>
  <c r="N42" i="5"/>
  <c r="G42" i="5"/>
  <c r="B24" i="5"/>
  <c r="N24" i="5"/>
  <c r="G24" i="5"/>
  <c r="B8" i="5"/>
  <c r="N8" i="5"/>
  <c r="G8" i="5"/>
  <c r="B46" i="5"/>
  <c r="N46" i="5"/>
  <c r="G46" i="5"/>
  <c r="B52" i="5"/>
  <c r="N52" i="5"/>
  <c r="G52" i="5"/>
  <c r="B9" i="5"/>
  <c r="N9" i="5"/>
  <c r="G9" i="5"/>
  <c r="B47" i="5"/>
  <c r="N47" i="5"/>
  <c r="G47" i="5"/>
  <c r="B40" i="5"/>
  <c r="N40" i="5"/>
  <c r="G40" i="5"/>
  <c r="B14" i="5"/>
  <c r="N14" i="5"/>
  <c r="G14" i="5"/>
  <c r="B41" i="5"/>
  <c r="N41" i="5"/>
  <c r="G41" i="5"/>
  <c r="B38" i="5"/>
  <c r="N38" i="5"/>
  <c r="G38" i="5"/>
  <c r="B18" i="5"/>
  <c r="N18" i="5"/>
  <c r="G18" i="5"/>
  <c r="B37" i="5"/>
  <c r="N37" i="5"/>
  <c r="G37" i="5"/>
  <c r="B43" i="5"/>
  <c r="N43" i="5"/>
  <c r="G43" i="5"/>
  <c r="B119" i="5"/>
  <c r="N119" i="5"/>
  <c r="G119" i="5"/>
  <c r="B61" i="5"/>
  <c r="N61" i="5"/>
  <c r="G61" i="5"/>
  <c r="B19" i="5"/>
  <c r="N19" i="5"/>
  <c r="G19" i="5"/>
  <c r="B58" i="5"/>
  <c r="N58" i="5"/>
  <c r="G58" i="5"/>
  <c r="B44" i="5"/>
  <c r="N44" i="5"/>
  <c r="G44" i="5"/>
  <c r="B35" i="5"/>
  <c r="N35" i="5"/>
  <c r="G35" i="5"/>
  <c r="B28" i="5"/>
  <c r="N28" i="5"/>
  <c r="G28" i="5"/>
  <c r="B21" i="5"/>
  <c r="N21" i="5"/>
  <c r="G21" i="5"/>
  <c r="B15" i="5"/>
  <c r="N15" i="5"/>
  <c r="G15" i="5"/>
  <c r="B98" i="5"/>
  <c r="N98" i="5"/>
  <c r="G98" i="5"/>
  <c r="B7" i="5"/>
  <c r="N7" i="5"/>
  <c r="G7" i="5"/>
  <c r="B31" i="5"/>
  <c r="N31" i="5"/>
  <c r="G31" i="5"/>
  <c r="B62" i="5"/>
  <c r="N62" i="5"/>
  <c r="G62" i="5"/>
  <c r="B32" i="5"/>
  <c r="N32" i="5"/>
  <c r="G32" i="5"/>
  <c r="B103" i="5"/>
  <c r="N103" i="5"/>
  <c r="G103" i="5"/>
  <c r="B68" i="5"/>
  <c r="N68" i="5"/>
  <c r="G68" i="5"/>
  <c r="B53" i="5"/>
  <c r="N53" i="5"/>
  <c r="G53" i="5"/>
  <c r="B6" i="5"/>
  <c r="N6" i="5"/>
  <c r="G6" i="5"/>
  <c r="B25" i="5"/>
  <c r="N25" i="5"/>
  <c r="G25" i="5"/>
  <c r="B22" i="5"/>
  <c r="N22" i="5"/>
  <c r="G22" i="5"/>
  <c r="B39" i="5"/>
  <c r="N39" i="5"/>
  <c r="G39" i="5"/>
  <c r="B2" i="5"/>
  <c r="N2" i="5"/>
  <c r="G2" i="5"/>
  <c r="B104" i="5"/>
  <c r="N104" i="5"/>
  <c r="G104" i="5"/>
  <c r="B51" i="5"/>
  <c r="N51" i="5"/>
  <c r="G51" i="5"/>
  <c r="B23" i="5"/>
  <c r="N23" i="5"/>
  <c r="G23" i="5"/>
  <c r="B26" i="5"/>
  <c r="N26" i="5"/>
  <c r="G26" i="5"/>
  <c r="B29" i="5"/>
  <c r="N29" i="5"/>
  <c r="G29" i="5"/>
  <c r="B66" i="5"/>
  <c r="N66" i="5"/>
  <c r="G66" i="5"/>
  <c r="B63" i="5"/>
  <c r="N63" i="5"/>
  <c r="G63" i="5"/>
  <c r="B87" i="5"/>
  <c r="N87" i="5"/>
  <c r="G87" i="5"/>
  <c r="B99" i="5"/>
  <c r="N99" i="5"/>
  <c r="G99" i="5"/>
  <c r="B3" i="5"/>
  <c r="N3" i="5"/>
  <c r="G3" i="5"/>
  <c r="B105" i="5"/>
  <c r="N105" i="5"/>
  <c r="G105" i="5"/>
  <c r="B48" i="5"/>
  <c r="N48" i="5"/>
  <c r="G48" i="5"/>
  <c r="B17" i="5"/>
  <c r="N17" i="5"/>
  <c r="G17" i="5"/>
  <c r="B33" i="5"/>
  <c r="N33" i="5"/>
  <c r="G33" i="5"/>
  <c r="B49" i="5"/>
  <c r="N49" i="5"/>
  <c r="G49" i="5"/>
  <c r="B106" i="5"/>
  <c r="N106" i="5"/>
  <c r="G106" i="5"/>
  <c r="B4" i="5"/>
  <c r="N4" i="5"/>
  <c r="G4" i="5"/>
  <c r="B20" i="5"/>
  <c r="N20" i="5"/>
  <c r="G20" i="5"/>
  <c r="B16" i="5"/>
  <c r="N16" i="5"/>
  <c r="G16" i="5"/>
  <c r="B114" i="5"/>
  <c r="N114" i="5"/>
  <c r="G114" i="5"/>
  <c r="B120" i="5"/>
  <c r="N120" i="5"/>
  <c r="G120" i="5"/>
  <c r="B34" i="5"/>
  <c r="N34" i="5"/>
  <c r="G34" i="5"/>
  <c r="B45" i="5"/>
  <c r="N45" i="5"/>
  <c r="G45" i="5"/>
  <c r="B36" i="5"/>
  <c r="N36" i="5"/>
  <c r="G36" i="5"/>
  <c r="B115" i="5"/>
  <c r="N115" i="5"/>
  <c r="G115" i="5"/>
  <c r="B117" i="5"/>
  <c r="N117" i="5"/>
  <c r="G117" i="5"/>
  <c r="B10" i="5"/>
  <c r="N10" i="5"/>
  <c r="G10" i="5"/>
  <c r="B11" i="5"/>
  <c r="N11" i="5"/>
  <c r="G11" i="5"/>
  <c r="B74" i="5"/>
  <c r="N74" i="5"/>
  <c r="G74" i="5"/>
  <c r="B91" i="5"/>
  <c r="N91" i="5"/>
  <c r="G91" i="5"/>
  <c r="B27" i="5"/>
  <c r="N27" i="5"/>
  <c r="G27" i="5"/>
  <c r="B92" i="5"/>
  <c r="N92" i="5"/>
  <c r="G92" i="5"/>
  <c r="B12" i="5"/>
  <c r="N12" i="5"/>
  <c r="G12" i="5"/>
  <c r="B121" i="5"/>
  <c r="N121" i="5"/>
  <c r="G121" i="5"/>
  <c r="B64" i="5"/>
  <c r="N64" i="5"/>
  <c r="G64" i="5"/>
  <c r="B54" i="5"/>
  <c r="N54" i="5"/>
  <c r="G54" i="5"/>
  <c r="B13" i="5"/>
  <c r="N13" i="5"/>
  <c r="G13" i="5"/>
  <c r="B100" i="5"/>
  <c r="N100" i="5"/>
  <c r="G100" i="5"/>
  <c r="B107" i="5"/>
  <c r="N107" i="5"/>
  <c r="G107" i="5"/>
  <c r="B57" i="5"/>
  <c r="N57" i="5"/>
  <c r="G57" i="5"/>
  <c r="B108" i="5"/>
  <c r="N108" i="5"/>
  <c r="G108" i="5"/>
  <c r="B118" i="5"/>
  <c r="N118" i="5"/>
  <c r="G118" i="5"/>
  <c r="B77" i="5"/>
  <c r="N77" i="5"/>
  <c r="G77" i="5"/>
  <c r="B73" i="5"/>
  <c r="N73" i="5"/>
  <c r="G73" i="5"/>
  <c r="B109" i="5"/>
  <c r="N109" i="5"/>
  <c r="G109" i="5"/>
  <c r="B110" i="5"/>
  <c r="N110" i="5"/>
  <c r="G110" i="5"/>
  <c r="B79" i="5"/>
  <c r="N79" i="5"/>
  <c r="G79" i="5"/>
  <c r="B93" i="5"/>
  <c r="N93" i="5"/>
  <c r="G93" i="5"/>
  <c r="B69" i="5"/>
  <c r="N69" i="5"/>
  <c r="G69" i="5"/>
  <c r="B111" i="5"/>
  <c r="N111" i="5"/>
  <c r="G111" i="5"/>
  <c r="B88" i="5"/>
  <c r="N88" i="5"/>
  <c r="G88" i="5"/>
  <c r="B83" i="5"/>
  <c r="N83" i="5"/>
  <c r="G83" i="5"/>
  <c r="B84" i="5"/>
  <c r="N84" i="5"/>
  <c r="G84" i="5"/>
  <c r="B112" i="5"/>
  <c r="N112" i="5"/>
  <c r="G112" i="5"/>
  <c r="B65" i="5"/>
  <c r="N65" i="5"/>
  <c r="G65" i="5"/>
  <c r="B30" i="5"/>
  <c r="N30" i="5"/>
  <c r="G30" i="5"/>
  <c r="B94" i="5"/>
  <c r="N94" i="5"/>
  <c r="G94" i="5"/>
  <c r="B80" i="5"/>
  <c r="N80" i="5"/>
  <c r="G80" i="5"/>
  <c r="B95" i="5"/>
  <c r="N95" i="5"/>
  <c r="G95" i="5"/>
  <c r="B67" i="5"/>
  <c r="N67" i="5"/>
  <c r="G67" i="5"/>
  <c r="B96" i="5"/>
  <c r="N96" i="5"/>
  <c r="G96" i="5"/>
  <c r="B97" i="5"/>
  <c r="N97" i="5"/>
  <c r="G97" i="5"/>
  <c r="B72" i="5"/>
  <c r="N72" i="5"/>
  <c r="G72" i="5"/>
  <c r="B78" i="5"/>
  <c r="N78" i="5"/>
  <c r="G78" i="5"/>
  <c r="B89" i="5"/>
  <c r="N89" i="5"/>
  <c r="G89" i="5"/>
  <c r="B70" i="5"/>
  <c r="N70" i="5"/>
  <c r="G70" i="5"/>
  <c r="B101" i="5"/>
  <c r="N101" i="5"/>
  <c r="G101" i="5"/>
  <c r="B71" i="5"/>
  <c r="N71" i="5"/>
  <c r="G71" i="5"/>
  <c r="B90" i="5"/>
  <c r="N90" i="5"/>
  <c r="G90" i="5"/>
  <c r="B81" i="5"/>
  <c r="N81" i="5"/>
  <c r="G81" i="5"/>
  <c r="B116" i="5"/>
  <c r="N116" i="5"/>
  <c r="G116" i="5"/>
  <c r="B102" i="5"/>
  <c r="N102" i="5"/>
  <c r="G102" i="5"/>
  <c r="B85" i="5"/>
  <c r="N85" i="5"/>
  <c r="G85" i="5"/>
  <c r="B82" i="5"/>
  <c r="N82" i="5"/>
  <c r="G82" i="5"/>
  <c r="B75" i="5"/>
  <c r="N75" i="5"/>
  <c r="G75" i="5"/>
  <c r="B113" i="5"/>
  <c r="N113" i="5"/>
  <c r="G113" i="5"/>
  <c r="B86" i="5"/>
  <c r="N86" i="5"/>
  <c r="G86" i="5"/>
  <c r="B76" i="5"/>
  <c r="N76" i="5"/>
  <c r="G76" i="5"/>
  <c r="N364" i="5"/>
  <c r="G364" i="5"/>
  <c r="N367" i="5"/>
  <c r="G367" i="5"/>
  <c r="N375" i="5"/>
  <c r="G375" i="5"/>
  <c r="N412" i="5"/>
  <c r="G412" i="5"/>
  <c r="N394" i="5"/>
  <c r="G394" i="5"/>
  <c r="N395" i="5"/>
  <c r="G395" i="5"/>
  <c r="N413" i="5"/>
  <c r="G413" i="5"/>
  <c r="N396" i="5"/>
  <c r="G396" i="5"/>
  <c r="N397" i="5"/>
  <c r="G397" i="5"/>
  <c r="N414" i="5"/>
  <c r="G414" i="5"/>
  <c r="N365" i="5"/>
  <c r="G365" i="5"/>
  <c r="N369" i="5"/>
  <c r="G369" i="5"/>
  <c r="N372" i="5"/>
  <c r="G372" i="5"/>
  <c r="N385" i="5"/>
  <c r="G385" i="5"/>
  <c r="N398" i="5"/>
  <c r="G398" i="5"/>
  <c r="N399" i="5"/>
  <c r="G399" i="5"/>
  <c r="N415" i="5"/>
  <c r="G415" i="5"/>
  <c r="N416" i="5"/>
  <c r="G416" i="5"/>
  <c r="N417" i="5"/>
  <c r="G417" i="5"/>
  <c r="N418" i="5"/>
  <c r="G418" i="5"/>
  <c r="N366" i="5"/>
  <c r="G366" i="5"/>
  <c r="N373" i="5"/>
  <c r="G373" i="5"/>
  <c r="N370" i="5"/>
  <c r="G370" i="5"/>
  <c r="N390" i="5"/>
  <c r="G390" i="5"/>
  <c r="N419" i="5"/>
  <c r="G419" i="5"/>
  <c r="N420" i="5"/>
  <c r="G420" i="5"/>
  <c r="N400" i="5"/>
  <c r="G400" i="5"/>
  <c r="N401" i="5"/>
  <c r="G401" i="5"/>
  <c r="N402" i="5"/>
  <c r="G402" i="5"/>
  <c r="N403" i="5"/>
  <c r="G403" i="5"/>
  <c r="N363" i="5"/>
  <c r="G363" i="5"/>
  <c r="N376" i="5"/>
  <c r="G376" i="5"/>
  <c r="N404" i="5"/>
  <c r="G404" i="5"/>
  <c r="N378" i="5"/>
  <c r="G378" i="5"/>
  <c r="N421" i="5"/>
  <c r="G421" i="5"/>
  <c r="N405" i="5"/>
  <c r="G405" i="5"/>
  <c r="N386" i="5"/>
  <c r="G386" i="5"/>
  <c r="N406" i="5"/>
  <c r="G406" i="5"/>
  <c r="N407" i="5"/>
  <c r="G407" i="5"/>
  <c r="N422" i="5"/>
  <c r="G422" i="5"/>
  <c r="N368" i="5"/>
  <c r="G368" i="5"/>
  <c r="N374" i="5"/>
  <c r="G374" i="5"/>
  <c r="N391" i="5"/>
  <c r="G391" i="5"/>
  <c r="N387" i="5"/>
  <c r="G387" i="5"/>
  <c r="N392" i="5"/>
  <c r="G392" i="5"/>
  <c r="N408" i="5"/>
  <c r="G408" i="5"/>
  <c r="N393" i="5"/>
  <c r="G393" i="5"/>
  <c r="N423" i="5"/>
  <c r="G423" i="5"/>
  <c r="N409" i="5"/>
  <c r="G409" i="5"/>
  <c r="N388" i="5"/>
  <c r="G388" i="5"/>
  <c r="N362" i="5"/>
  <c r="G362" i="5"/>
  <c r="N371" i="5"/>
  <c r="G371" i="5"/>
  <c r="N424" i="5"/>
  <c r="G424" i="5"/>
  <c r="N389" i="5"/>
  <c r="G389" i="5"/>
  <c r="N428" i="5"/>
  <c r="G428" i="5"/>
  <c r="N425" i="5"/>
  <c r="G425" i="5"/>
  <c r="N426" i="5"/>
  <c r="G426" i="5"/>
  <c r="N410" i="5"/>
  <c r="G410" i="5"/>
  <c r="N411" i="5"/>
  <c r="G411" i="5"/>
  <c r="N427" i="5"/>
  <c r="G427" i="5"/>
  <c r="N377" i="5"/>
  <c r="G377" i="5"/>
  <c r="N379" i="5"/>
  <c r="G379" i="5"/>
  <c r="N433" i="5"/>
  <c r="G433" i="5"/>
  <c r="N479" i="5"/>
  <c r="G479" i="5"/>
  <c r="N457" i="5"/>
  <c r="G457" i="5"/>
  <c r="N458" i="5"/>
  <c r="G458" i="5"/>
  <c r="N459" i="5"/>
  <c r="G459" i="5"/>
  <c r="N440" i="5"/>
  <c r="G440" i="5"/>
  <c r="N480" i="5"/>
  <c r="G480" i="5"/>
  <c r="N460" i="5"/>
  <c r="G460" i="5"/>
  <c r="N380" i="5"/>
  <c r="G380" i="5"/>
  <c r="N429" i="5"/>
  <c r="G429" i="5"/>
  <c r="N435" i="5"/>
  <c r="G435" i="5"/>
  <c r="N441" i="5"/>
  <c r="G441" i="5"/>
  <c r="N442" i="5"/>
  <c r="G442" i="5"/>
  <c r="N461" i="5"/>
  <c r="G461" i="5"/>
  <c r="N462" i="5"/>
  <c r="G462" i="5"/>
  <c r="N443" i="5"/>
  <c r="G443" i="5"/>
  <c r="N463" i="5"/>
  <c r="G463" i="5"/>
  <c r="N464" i="5"/>
  <c r="G464" i="5"/>
  <c r="N381" i="5"/>
  <c r="G381" i="5"/>
  <c r="N434" i="5"/>
  <c r="G434" i="5"/>
  <c r="N430" i="5"/>
  <c r="G430" i="5"/>
  <c r="N444" i="5"/>
  <c r="G444" i="5"/>
  <c r="N465" i="5"/>
  <c r="G465" i="5"/>
  <c r="N466" i="5"/>
  <c r="G466" i="5"/>
  <c r="N467" i="5"/>
  <c r="G467" i="5"/>
  <c r="N468" i="5"/>
  <c r="G468" i="5"/>
  <c r="N469" i="5"/>
  <c r="G469" i="5"/>
  <c r="N445" i="5"/>
  <c r="G445" i="5"/>
  <c r="N382" i="5"/>
  <c r="G382" i="5"/>
  <c r="N436" i="5"/>
  <c r="G436" i="5"/>
  <c r="N470" i="5"/>
  <c r="G470" i="5"/>
  <c r="N438" i="5"/>
  <c r="G438" i="5"/>
  <c r="N471" i="5"/>
  <c r="G471" i="5"/>
  <c r="N446" i="5"/>
  <c r="G446" i="5"/>
  <c r="N447" i="5"/>
  <c r="G447" i="5"/>
  <c r="N481" i="5"/>
  <c r="G481" i="5"/>
  <c r="N472" i="5"/>
  <c r="G472" i="5"/>
  <c r="N448" i="5"/>
  <c r="G448" i="5"/>
  <c r="N383" i="5"/>
  <c r="G383" i="5"/>
  <c r="N431" i="5"/>
  <c r="G431" i="5"/>
  <c r="N449" i="5"/>
  <c r="G449" i="5"/>
  <c r="N437" i="5"/>
  <c r="G437" i="5"/>
  <c r="N450" i="5"/>
  <c r="G450" i="5"/>
  <c r="N473" i="5"/>
  <c r="G473" i="5"/>
  <c r="N451" i="5"/>
  <c r="G451" i="5"/>
  <c r="N474" i="5"/>
  <c r="G474" i="5"/>
  <c r="N475" i="5"/>
  <c r="G475" i="5"/>
  <c r="N452" i="5"/>
  <c r="G452" i="5"/>
  <c r="N384" i="5"/>
  <c r="G384" i="5"/>
  <c r="N432" i="5"/>
  <c r="G432" i="5"/>
  <c r="N476" i="5"/>
  <c r="G476" i="5"/>
  <c r="N439" i="5"/>
  <c r="G439" i="5"/>
  <c r="N477" i="5"/>
  <c r="G477" i="5"/>
  <c r="N478" i="5"/>
  <c r="G478" i="5"/>
  <c r="N453" i="5"/>
  <c r="G453" i="5"/>
  <c r="N454" i="5"/>
  <c r="G454" i="5"/>
  <c r="N455" i="5"/>
  <c r="G455" i="5"/>
  <c r="N456" i="5"/>
  <c r="G456" i="5"/>
  <c r="B1803" i="5"/>
  <c r="N1803" i="5"/>
  <c r="G1803" i="5"/>
  <c r="B1854" i="5"/>
  <c r="N1854" i="5"/>
  <c r="G1854" i="5"/>
  <c r="B1828" i="5"/>
  <c r="N1828" i="5"/>
  <c r="G1828" i="5"/>
  <c r="B1857" i="5"/>
  <c r="N1857" i="5"/>
  <c r="G1857" i="5"/>
  <c r="B1846" i="5"/>
  <c r="N1846" i="5"/>
  <c r="G1846" i="5"/>
  <c r="B1849" i="5"/>
  <c r="N1849" i="5"/>
  <c r="G1849" i="5"/>
  <c r="B1806" i="5"/>
  <c r="N1806" i="5"/>
  <c r="G1806" i="5"/>
  <c r="B1820" i="5"/>
  <c r="N1820" i="5"/>
  <c r="G1820" i="5"/>
  <c r="B1831" i="5"/>
  <c r="N1831" i="5"/>
  <c r="G1831" i="5"/>
  <c r="B1808" i="5"/>
  <c r="N1808" i="5"/>
  <c r="G1808" i="5"/>
  <c r="B1852" i="5"/>
  <c r="N1852" i="5"/>
  <c r="G1852" i="5"/>
  <c r="B1812" i="5"/>
  <c r="N1812" i="5"/>
  <c r="G1812" i="5"/>
  <c r="B1850" i="5"/>
  <c r="N1850" i="5"/>
  <c r="G1850" i="5"/>
  <c r="B1837" i="5"/>
  <c r="N1837" i="5"/>
  <c r="G1837" i="5"/>
  <c r="B1816" i="5"/>
  <c r="N1816" i="5"/>
  <c r="G1816" i="5"/>
  <c r="B1836" i="5"/>
  <c r="N1836" i="5"/>
  <c r="G1836" i="5"/>
  <c r="B1855" i="5"/>
  <c r="N1855" i="5"/>
  <c r="G1855" i="5"/>
  <c r="B1826" i="5"/>
  <c r="N1826" i="5"/>
  <c r="G1826" i="5"/>
  <c r="B1827" i="5"/>
  <c r="N1827" i="5"/>
  <c r="G1827" i="5"/>
  <c r="B1822" i="5"/>
  <c r="N1822" i="5"/>
  <c r="G1822" i="5"/>
  <c r="B1819" i="5"/>
  <c r="N1819" i="5"/>
  <c r="G1819" i="5"/>
  <c r="B1830" i="5"/>
  <c r="N1830" i="5"/>
  <c r="G1830" i="5"/>
  <c r="B1814" i="5"/>
  <c r="N1814" i="5"/>
  <c r="G1814" i="5"/>
  <c r="B1823" i="5"/>
  <c r="N1823" i="5"/>
  <c r="G1823" i="5"/>
  <c r="B1845" i="5"/>
  <c r="N1845" i="5"/>
  <c r="G1845" i="5"/>
  <c r="B1809" i="5"/>
  <c r="N1809" i="5"/>
  <c r="G1809" i="5"/>
  <c r="B1815" i="5"/>
  <c r="N1815" i="5"/>
  <c r="G1815" i="5"/>
  <c r="B1838" i="5"/>
  <c r="N1838" i="5"/>
  <c r="G1838" i="5"/>
  <c r="B1833" i="5"/>
  <c r="N1833" i="5"/>
  <c r="G1833" i="5"/>
  <c r="B1840" i="5"/>
  <c r="N1840" i="5"/>
  <c r="G1840" i="5"/>
  <c r="B1832" i="5"/>
  <c r="N1832" i="5"/>
  <c r="G1832" i="5"/>
  <c r="B1843" i="5"/>
  <c r="N1843" i="5"/>
  <c r="G1843" i="5"/>
  <c r="B1851" i="5"/>
  <c r="N1851" i="5"/>
  <c r="G1851" i="5"/>
  <c r="B1859" i="5"/>
  <c r="N1859" i="5"/>
  <c r="G1859" i="5"/>
  <c r="B1805" i="5"/>
  <c r="N1805" i="5"/>
  <c r="G1805" i="5"/>
  <c r="B1848" i="5"/>
  <c r="N1848" i="5"/>
  <c r="G1848" i="5"/>
  <c r="B1856" i="5"/>
  <c r="N1856" i="5"/>
  <c r="G1856" i="5"/>
  <c r="B1817" i="5"/>
  <c r="N1817" i="5"/>
  <c r="G1817" i="5"/>
  <c r="B1835" i="5"/>
  <c r="N1835" i="5"/>
  <c r="G1835" i="5"/>
  <c r="B1802" i="5"/>
  <c r="N1802" i="5"/>
  <c r="G1802" i="5"/>
  <c r="B1825" i="5"/>
  <c r="N1825" i="5"/>
  <c r="G1825" i="5"/>
  <c r="B1861" i="5"/>
  <c r="N1861" i="5"/>
  <c r="G1861" i="5"/>
  <c r="B1853" i="5"/>
  <c r="N1853" i="5"/>
  <c r="G1853" i="5"/>
  <c r="B1858" i="5"/>
  <c r="N1858" i="5"/>
  <c r="G1858" i="5"/>
  <c r="B1844" i="5"/>
  <c r="N1844" i="5"/>
  <c r="G1844" i="5"/>
  <c r="B1824" i="5"/>
  <c r="N1824" i="5"/>
  <c r="G1824" i="5"/>
  <c r="B1860" i="5"/>
  <c r="N1860" i="5"/>
  <c r="G1860" i="5"/>
  <c r="B1841" i="5"/>
  <c r="N1841" i="5"/>
  <c r="G1841" i="5"/>
  <c r="B1847" i="5"/>
  <c r="N1847" i="5"/>
  <c r="G1847" i="5"/>
  <c r="B1829" i="5"/>
  <c r="N1829" i="5"/>
  <c r="G1829" i="5"/>
  <c r="B1813" i="5"/>
  <c r="N1813" i="5"/>
  <c r="G1813" i="5"/>
  <c r="B1807" i="5"/>
  <c r="N1807" i="5"/>
  <c r="G1807" i="5"/>
  <c r="B1834" i="5"/>
  <c r="N1834" i="5"/>
  <c r="G1834" i="5"/>
  <c r="B1842" i="5"/>
  <c r="N1842" i="5"/>
  <c r="G1842" i="5"/>
  <c r="B1804" i="5"/>
  <c r="N1804" i="5"/>
  <c r="G1804" i="5"/>
  <c r="B1839" i="5"/>
  <c r="N1839" i="5"/>
  <c r="G1839" i="5"/>
  <c r="B1821" i="5"/>
  <c r="N1821" i="5"/>
  <c r="G1821" i="5"/>
  <c r="B1818" i="5"/>
  <c r="N1818" i="5"/>
  <c r="G1818" i="5"/>
  <c r="B1810" i="5"/>
  <c r="N1810" i="5"/>
  <c r="G1810" i="5"/>
  <c r="B1811" i="5"/>
  <c r="N1811" i="5"/>
  <c r="G1811" i="5"/>
  <c r="B1862" i="5"/>
  <c r="N1862" i="5"/>
  <c r="G1862" i="5"/>
  <c r="B1917" i="5"/>
  <c r="N1917" i="5"/>
  <c r="G1917" i="5"/>
  <c r="B1888" i="5"/>
  <c r="N1888" i="5"/>
  <c r="G1888" i="5"/>
  <c r="B1869" i="5"/>
  <c r="N1869" i="5"/>
  <c r="G1869" i="5"/>
  <c r="B1921" i="5"/>
  <c r="N1921" i="5"/>
  <c r="G1921" i="5"/>
  <c r="B1902" i="5"/>
  <c r="N1902" i="5"/>
  <c r="G1902" i="5"/>
  <c r="B1911" i="5"/>
  <c r="N1911" i="5"/>
  <c r="G1911" i="5"/>
  <c r="B1879" i="5"/>
  <c r="N1879" i="5"/>
  <c r="G1879" i="5"/>
  <c r="B1894" i="5"/>
  <c r="N1894" i="5"/>
  <c r="G1894" i="5"/>
  <c r="B1914" i="5"/>
  <c r="N1914" i="5"/>
  <c r="G1914" i="5"/>
  <c r="B1905" i="5"/>
  <c r="N1905" i="5"/>
  <c r="G1905" i="5"/>
  <c r="B1883" i="5"/>
  <c r="N1883" i="5"/>
  <c r="G1883" i="5"/>
  <c r="B1915" i="5"/>
  <c r="N1915" i="5"/>
  <c r="G1915" i="5"/>
  <c r="B1903" i="5"/>
  <c r="N1903" i="5"/>
  <c r="G1903" i="5"/>
  <c r="B1896" i="5"/>
  <c r="N1896" i="5"/>
  <c r="G1896" i="5"/>
  <c r="B1920" i="5"/>
  <c r="N1920" i="5"/>
  <c r="G1920" i="5"/>
  <c r="B1867" i="5"/>
  <c r="N1867" i="5"/>
  <c r="G1867" i="5"/>
  <c r="B1890" i="5"/>
  <c r="N1890" i="5"/>
  <c r="G1890" i="5"/>
  <c r="B1876" i="5"/>
  <c r="N1876" i="5"/>
  <c r="G1876" i="5"/>
  <c r="B1916" i="5"/>
  <c r="N1916" i="5"/>
  <c r="G1916" i="5"/>
  <c r="B1898" i="5"/>
  <c r="N1898" i="5"/>
  <c r="G1898" i="5"/>
  <c r="B1864" i="5"/>
  <c r="N1864" i="5"/>
  <c r="G1864" i="5"/>
  <c r="B1892" i="5"/>
  <c r="N1892" i="5"/>
  <c r="G1892" i="5"/>
  <c r="B1893" i="5"/>
  <c r="N1893" i="5"/>
  <c r="G1893" i="5"/>
  <c r="B1899" i="5"/>
  <c r="N1899" i="5"/>
  <c r="G1899" i="5"/>
  <c r="B1880" i="5"/>
  <c r="N1880" i="5"/>
  <c r="G1880" i="5"/>
  <c r="B1906" i="5"/>
  <c r="N1906" i="5"/>
  <c r="G1906" i="5"/>
  <c r="B1907" i="5"/>
  <c r="N1907" i="5"/>
  <c r="G1907" i="5"/>
  <c r="B1913" i="5"/>
  <c r="N1913" i="5"/>
  <c r="G1913" i="5"/>
  <c r="B1877" i="5"/>
  <c r="N1877" i="5"/>
  <c r="G1877" i="5"/>
  <c r="B1912" i="5"/>
  <c r="N1912" i="5"/>
  <c r="G1912" i="5"/>
  <c r="B1918" i="5"/>
  <c r="N1918" i="5"/>
  <c r="G1918" i="5"/>
  <c r="B1901" i="5"/>
  <c r="N1901" i="5"/>
  <c r="G1901" i="5"/>
  <c r="B1875" i="5"/>
  <c r="N1875" i="5"/>
  <c r="G1875" i="5"/>
  <c r="B1897" i="5"/>
  <c r="N1897" i="5"/>
  <c r="G1897" i="5"/>
  <c r="B1895" i="5"/>
  <c r="N1895" i="5"/>
  <c r="G1895" i="5"/>
  <c r="B1874" i="5"/>
  <c r="N1874" i="5"/>
  <c r="G1874" i="5"/>
  <c r="B1908" i="5"/>
  <c r="N1908" i="5"/>
  <c r="G1908" i="5"/>
  <c r="B1881" i="5"/>
  <c r="N1881" i="5"/>
  <c r="G1881" i="5"/>
  <c r="B1863" i="5"/>
  <c r="N1863" i="5"/>
  <c r="G1863" i="5"/>
  <c r="B1872" i="5"/>
  <c r="N1872" i="5"/>
  <c r="G1872" i="5"/>
  <c r="B1865" i="5"/>
  <c r="N1865" i="5"/>
  <c r="G1865" i="5"/>
  <c r="B1871" i="5"/>
  <c r="N1871" i="5"/>
  <c r="G1871" i="5"/>
  <c r="B1870" i="5"/>
  <c r="N1870" i="5"/>
  <c r="G1870" i="5"/>
  <c r="B1909" i="5"/>
  <c r="N1909" i="5"/>
  <c r="G1909" i="5"/>
  <c r="B1887" i="5"/>
  <c r="N1887" i="5"/>
  <c r="G1887" i="5"/>
  <c r="B1873" i="5"/>
  <c r="N1873" i="5"/>
  <c r="G1873" i="5"/>
  <c r="B1904" i="5"/>
  <c r="N1904" i="5"/>
  <c r="G1904" i="5"/>
  <c r="B1900" i="5"/>
  <c r="N1900" i="5"/>
  <c r="G1900" i="5"/>
  <c r="B1884" i="5"/>
  <c r="N1884" i="5"/>
  <c r="G1884" i="5"/>
  <c r="B1866" i="5"/>
  <c r="N1866" i="5"/>
  <c r="G1866" i="5"/>
  <c r="B1889" i="5"/>
  <c r="N1889" i="5"/>
  <c r="G1889" i="5"/>
  <c r="B1919" i="5"/>
  <c r="N1919" i="5"/>
  <c r="G1919" i="5"/>
  <c r="B1878" i="5"/>
  <c r="N1878" i="5"/>
  <c r="G1878" i="5"/>
  <c r="B1868" i="5"/>
  <c r="N1868" i="5"/>
  <c r="G1868" i="5"/>
  <c r="B1885" i="5"/>
  <c r="N1885" i="5"/>
  <c r="G1885" i="5"/>
  <c r="B1891" i="5"/>
  <c r="N1891" i="5"/>
  <c r="G1891" i="5"/>
  <c r="B1910" i="5"/>
  <c r="N1910" i="5"/>
  <c r="G1910" i="5"/>
  <c r="B1886" i="5"/>
  <c r="N1886" i="5"/>
  <c r="G1886" i="5"/>
  <c r="B1882" i="5"/>
  <c r="N1882" i="5"/>
  <c r="G1882" i="5"/>
  <c r="N249" i="5"/>
  <c r="G249" i="5"/>
  <c r="N255" i="5"/>
  <c r="G255" i="5"/>
  <c r="N298" i="5"/>
  <c r="G298" i="5"/>
  <c r="N305" i="5"/>
  <c r="G305" i="5"/>
  <c r="N258" i="5"/>
  <c r="G258" i="5"/>
  <c r="N294" i="5"/>
  <c r="G294" i="5"/>
  <c r="N275" i="5"/>
  <c r="G275" i="5"/>
  <c r="N287" i="5"/>
  <c r="G287" i="5"/>
  <c r="N299" i="5"/>
  <c r="G299" i="5"/>
  <c r="N247" i="5"/>
  <c r="G247" i="5"/>
  <c r="N297" i="5"/>
  <c r="G297" i="5"/>
  <c r="N256" i="5"/>
  <c r="G256" i="5"/>
  <c r="N257" i="5"/>
  <c r="G257" i="5"/>
  <c r="N288" i="5"/>
  <c r="G288" i="5"/>
  <c r="N246" i="5"/>
  <c r="G246" i="5"/>
  <c r="N261" i="5"/>
  <c r="G261" i="5"/>
  <c r="N304" i="5"/>
  <c r="G304" i="5"/>
  <c r="N273" i="5"/>
  <c r="G273" i="5"/>
  <c r="N252" i="5"/>
  <c r="G252" i="5"/>
  <c r="N300" i="5"/>
  <c r="G300" i="5"/>
  <c r="N306" i="5"/>
  <c r="G306" i="5"/>
  <c r="N248" i="5"/>
  <c r="G248" i="5"/>
  <c r="N245" i="5"/>
  <c r="G245" i="5"/>
  <c r="N307" i="5"/>
  <c r="G307" i="5"/>
  <c r="N244" i="5"/>
  <c r="G244" i="5"/>
  <c r="N281" i="5"/>
  <c r="G281" i="5"/>
  <c r="N242" i="5"/>
  <c r="G242" i="5"/>
  <c r="N277" i="5"/>
  <c r="G277" i="5"/>
  <c r="N268" i="5"/>
  <c r="G268" i="5"/>
  <c r="N283" i="5"/>
  <c r="G283" i="5"/>
  <c r="N243" i="5"/>
  <c r="G243" i="5"/>
  <c r="N262" i="5"/>
  <c r="G262" i="5"/>
  <c r="N309" i="5"/>
  <c r="G309" i="5"/>
  <c r="N284" i="5"/>
  <c r="G284" i="5"/>
  <c r="N293" i="5"/>
  <c r="G293" i="5"/>
  <c r="N301" i="5"/>
  <c r="G301" i="5"/>
  <c r="N302" i="5"/>
  <c r="G302" i="5"/>
  <c r="N278" i="5"/>
  <c r="G278" i="5"/>
  <c r="N276" i="5"/>
  <c r="G276" i="5"/>
  <c r="N264" i="5"/>
  <c r="G264" i="5"/>
  <c r="N316" i="5"/>
  <c r="G316" i="5"/>
  <c r="N253" i="5"/>
  <c r="G253" i="5"/>
  <c r="N259" i="5"/>
  <c r="G259" i="5"/>
  <c r="N254" i="5"/>
  <c r="G254" i="5"/>
  <c r="N295" i="5"/>
  <c r="G295" i="5"/>
  <c r="N271" i="5"/>
  <c r="G271" i="5"/>
  <c r="N265" i="5"/>
  <c r="G265" i="5"/>
  <c r="N267" i="5"/>
  <c r="G267" i="5"/>
  <c r="N355" i="5"/>
  <c r="G355" i="5"/>
  <c r="N291" i="5"/>
  <c r="G291" i="5"/>
  <c r="N290" i="5"/>
  <c r="G290" i="5"/>
  <c r="N269" i="5"/>
  <c r="G269" i="5"/>
  <c r="N285" i="5"/>
  <c r="G285" i="5"/>
  <c r="N292" i="5"/>
  <c r="G292" i="5"/>
  <c r="N341" i="5"/>
  <c r="G341" i="5"/>
  <c r="N272" i="5"/>
  <c r="G272" i="5"/>
  <c r="N331" i="5"/>
  <c r="G331" i="5"/>
  <c r="N289" i="5"/>
  <c r="G289" i="5"/>
  <c r="N286" i="5"/>
  <c r="G286" i="5"/>
  <c r="N279" i="5"/>
  <c r="G279" i="5"/>
  <c r="N280" i="5"/>
  <c r="G280" i="5"/>
  <c r="N263" i="5"/>
  <c r="G263" i="5"/>
  <c r="N332" i="5"/>
  <c r="G332" i="5"/>
  <c r="N308" i="5"/>
  <c r="G308" i="5"/>
  <c r="N348" i="5"/>
  <c r="G348" i="5"/>
  <c r="N349" i="5"/>
  <c r="G349" i="5"/>
  <c r="N274" i="5"/>
  <c r="G274" i="5"/>
  <c r="N314" i="5"/>
  <c r="G314" i="5"/>
  <c r="N356" i="5"/>
  <c r="G356" i="5"/>
  <c r="N317" i="5"/>
  <c r="G317" i="5"/>
  <c r="N357" i="5"/>
  <c r="G357" i="5"/>
  <c r="N358" i="5"/>
  <c r="G358" i="5"/>
  <c r="N361" i="5"/>
  <c r="G361" i="5"/>
  <c r="N303" i="5"/>
  <c r="G303" i="5"/>
  <c r="N342" i="5"/>
  <c r="G342" i="5"/>
  <c r="N282" i="5"/>
  <c r="G282" i="5"/>
  <c r="N359" i="5"/>
  <c r="G359" i="5"/>
  <c r="N360" i="5"/>
  <c r="G360" i="5"/>
  <c r="N344" i="5"/>
  <c r="G344" i="5"/>
  <c r="N345" i="5"/>
  <c r="G345" i="5"/>
  <c r="N336" i="5"/>
  <c r="G336" i="5"/>
  <c r="N330" i="5"/>
  <c r="G330" i="5"/>
  <c r="N350" i="5"/>
  <c r="G350" i="5"/>
  <c r="N319" i="5"/>
  <c r="G319" i="5"/>
  <c r="N270" i="5"/>
  <c r="G270" i="5"/>
  <c r="N323" i="5"/>
  <c r="G323" i="5"/>
  <c r="N346" i="5"/>
  <c r="G346" i="5"/>
  <c r="N347" i="5"/>
  <c r="G347" i="5"/>
  <c r="N321" i="5"/>
  <c r="G321" i="5"/>
  <c r="N313" i="5"/>
  <c r="G313" i="5"/>
  <c r="N296" i="5"/>
  <c r="G296" i="5"/>
  <c r="N250" i="5"/>
  <c r="G250" i="5"/>
  <c r="N333" i="5"/>
  <c r="G333" i="5"/>
  <c r="N266" i="5"/>
  <c r="G266" i="5"/>
  <c r="N312" i="5"/>
  <c r="G312" i="5"/>
  <c r="N322" i="5"/>
  <c r="G322" i="5"/>
  <c r="N329" i="5"/>
  <c r="G329" i="5"/>
  <c r="N326" i="5"/>
  <c r="G326" i="5"/>
  <c r="N251" i="5"/>
  <c r="G251" i="5"/>
  <c r="N310" i="5"/>
  <c r="G310" i="5"/>
  <c r="N334" i="5"/>
  <c r="G334" i="5"/>
  <c r="N315" i="5"/>
  <c r="G315" i="5"/>
  <c r="N311" i="5"/>
  <c r="G311" i="5"/>
  <c r="N324" i="5"/>
  <c r="G324" i="5"/>
  <c r="N320" i="5"/>
  <c r="G320" i="5"/>
  <c r="N351" i="5"/>
  <c r="G351" i="5"/>
  <c r="N337" i="5"/>
  <c r="G337" i="5"/>
  <c r="N335" i="5"/>
  <c r="G335" i="5"/>
  <c r="N338" i="5"/>
  <c r="G338" i="5"/>
  <c r="N353" i="5"/>
  <c r="G353" i="5"/>
  <c r="N354" i="5"/>
  <c r="G354" i="5"/>
  <c r="N260" i="5"/>
  <c r="G260" i="5"/>
  <c r="N325" i="5"/>
  <c r="G325" i="5"/>
  <c r="N339" i="5"/>
  <c r="G339" i="5"/>
  <c r="N340" i="5"/>
  <c r="G340" i="5"/>
  <c r="N318" i="5"/>
  <c r="G318" i="5"/>
  <c r="N352" i="5"/>
  <c r="G352" i="5"/>
  <c r="N327" i="5"/>
  <c r="G327" i="5"/>
  <c r="N343" i="5"/>
  <c r="G343" i="5"/>
  <c r="N328" i="5"/>
  <c r="G328" i="5"/>
  <c r="B1384" i="5"/>
  <c r="N1384" i="5"/>
  <c r="G1384" i="5"/>
  <c r="B1435" i="5"/>
  <c r="N1435" i="5"/>
  <c r="G1435" i="5"/>
  <c r="B1421" i="5"/>
  <c r="N1421" i="5"/>
  <c r="G1421" i="5"/>
  <c r="B1392" i="5"/>
  <c r="N1392" i="5"/>
  <c r="G1392" i="5"/>
  <c r="B1430" i="5"/>
  <c r="N1430" i="5"/>
  <c r="G1430" i="5"/>
  <c r="B1382" i="5"/>
  <c r="N1382" i="5"/>
  <c r="G1382" i="5"/>
  <c r="B1405" i="5"/>
  <c r="N1405" i="5"/>
  <c r="G1405" i="5"/>
  <c r="B1386" i="5"/>
  <c r="N1386" i="5"/>
  <c r="G1386" i="5"/>
  <c r="B1385" i="5"/>
  <c r="N1385" i="5"/>
  <c r="G1385" i="5"/>
  <c r="B1439" i="5"/>
  <c r="N1439" i="5"/>
  <c r="G1439" i="5"/>
  <c r="B1426" i="5"/>
  <c r="N1426" i="5"/>
  <c r="G1426" i="5"/>
  <c r="B1422" i="5"/>
  <c r="N1422" i="5"/>
  <c r="G1422" i="5"/>
  <c r="B1433" i="5"/>
  <c r="N1433" i="5"/>
  <c r="G1433" i="5"/>
  <c r="B1440" i="5"/>
  <c r="N1440" i="5"/>
  <c r="G1440" i="5"/>
  <c r="B1406" i="5"/>
  <c r="N1406" i="5"/>
  <c r="G1406" i="5"/>
  <c r="B1411" i="5"/>
  <c r="N1411" i="5"/>
  <c r="G1411" i="5"/>
  <c r="B1400" i="5"/>
  <c r="N1400" i="5"/>
  <c r="G1400" i="5"/>
  <c r="B1415" i="5"/>
  <c r="N1415" i="5"/>
  <c r="G1415" i="5"/>
  <c r="B1401" i="5"/>
  <c r="N1401" i="5"/>
  <c r="G1401" i="5"/>
  <c r="B1418" i="5"/>
  <c r="N1418" i="5"/>
  <c r="G1418" i="5"/>
  <c r="B1427" i="5"/>
  <c r="N1427" i="5"/>
  <c r="G1427" i="5"/>
  <c r="B1438" i="5"/>
  <c r="N1438" i="5"/>
  <c r="G1438" i="5"/>
  <c r="B1413" i="5"/>
  <c r="N1413" i="5"/>
  <c r="G1413" i="5"/>
  <c r="B1391" i="5"/>
  <c r="N1391" i="5"/>
  <c r="G1391" i="5"/>
  <c r="B1431" i="5"/>
  <c r="N1431" i="5"/>
  <c r="G1431" i="5"/>
  <c r="B1397" i="5"/>
  <c r="N1397" i="5"/>
  <c r="G1397" i="5"/>
  <c r="B1419" i="5"/>
  <c r="N1419" i="5"/>
  <c r="G1419" i="5"/>
  <c r="B1428" i="5"/>
  <c r="N1428" i="5"/>
  <c r="G1428" i="5"/>
  <c r="B1393" i="5"/>
  <c r="N1393" i="5"/>
  <c r="G1393" i="5"/>
  <c r="B1423" i="5"/>
  <c r="N1423" i="5"/>
  <c r="G1423" i="5"/>
  <c r="B1394" i="5"/>
  <c r="N1394" i="5"/>
  <c r="G1394" i="5"/>
  <c r="B1390" i="5"/>
  <c r="N1390" i="5"/>
  <c r="G1390" i="5"/>
  <c r="B1416" i="5"/>
  <c r="N1416" i="5"/>
  <c r="G1416" i="5"/>
  <c r="B1414" i="5"/>
  <c r="N1414" i="5"/>
  <c r="G1414" i="5"/>
  <c r="B1436" i="5"/>
  <c r="N1436" i="5"/>
  <c r="G1436" i="5"/>
  <c r="B1437" i="5"/>
  <c r="N1437" i="5"/>
  <c r="G1437" i="5"/>
  <c r="B1398" i="5"/>
  <c r="N1398" i="5"/>
  <c r="G1398" i="5"/>
  <c r="B1424" i="5"/>
  <c r="N1424" i="5"/>
  <c r="G1424" i="5"/>
  <c r="B1408" i="5"/>
  <c r="N1408" i="5"/>
  <c r="G1408" i="5"/>
  <c r="B1388" i="5"/>
  <c r="N1388" i="5"/>
  <c r="G1388" i="5"/>
  <c r="B1404" i="5"/>
  <c r="N1404" i="5"/>
  <c r="G1404" i="5"/>
  <c r="B1402" i="5"/>
  <c r="N1402" i="5"/>
  <c r="G1402" i="5"/>
  <c r="B1395" i="5"/>
  <c r="N1395" i="5"/>
  <c r="G1395" i="5"/>
  <c r="B1417" i="5"/>
  <c r="N1417" i="5"/>
  <c r="G1417" i="5"/>
  <c r="B1403" i="5"/>
  <c r="N1403" i="5"/>
  <c r="G1403" i="5"/>
  <c r="B1387" i="5"/>
  <c r="N1387" i="5"/>
  <c r="G1387" i="5"/>
  <c r="B1399" i="5"/>
  <c r="N1399" i="5"/>
  <c r="G1399" i="5"/>
  <c r="B1432" i="5"/>
  <c r="N1432" i="5"/>
  <c r="G1432" i="5"/>
  <c r="B1434" i="5"/>
  <c r="N1434" i="5"/>
  <c r="G1434" i="5"/>
  <c r="B1383" i="5"/>
  <c r="N1383" i="5"/>
  <c r="G1383" i="5"/>
  <c r="B1409" i="5"/>
  <c r="N1409" i="5"/>
  <c r="G1409" i="5"/>
  <c r="B1420" i="5"/>
  <c r="N1420" i="5"/>
  <c r="G1420" i="5"/>
  <c r="B1396" i="5"/>
  <c r="N1396" i="5"/>
  <c r="G1396" i="5"/>
  <c r="B1412" i="5"/>
  <c r="N1412" i="5"/>
  <c r="G1412" i="5"/>
  <c r="B1410" i="5"/>
  <c r="N1410" i="5"/>
  <c r="G1410" i="5"/>
  <c r="B1407" i="5"/>
  <c r="N1407" i="5"/>
  <c r="G1407" i="5"/>
  <c r="B1441" i="5"/>
  <c r="N1441" i="5"/>
  <c r="G1441" i="5"/>
  <c r="B1389" i="5"/>
  <c r="N1389" i="5"/>
  <c r="G1389" i="5"/>
  <c r="B1429" i="5"/>
  <c r="N1429" i="5"/>
  <c r="G1429" i="5"/>
  <c r="B1425" i="5"/>
  <c r="N1425" i="5"/>
  <c r="G1425" i="5"/>
  <c r="B1322" i="5"/>
  <c r="N1322" i="5"/>
  <c r="G1322" i="5"/>
  <c r="B1332" i="5"/>
  <c r="N1332" i="5"/>
  <c r="G1332" i="5"/>
  <c r="B1356" i="5"/>
  <c r="N1356" i="5"/>
  <c r="G1356" i="5"/>
  <c r="B1349" i="5"/>
  <c r="N1349" i="5"/>
  <c r="G1349" i="5"/>
  <c r="B1346" i="5"/>
  <c r="N1346" i="5"/>
  <c r="G1346" i="5"/>
  <c r="B1337" i="5"/>
  <c r="N1337" i="5"/>
  <c r="G1337" i="5"/>
  <c r="B1336" i="5"/>
  <c r="N1336" i="5"/>
  <c r="G1336" i="5"/>
  <c r="B1324" i="5"/>
  <c r="N1324" i="5"/>
  <c r="G1324" i="5"/>
  <c r="B1328" i="5"/>
  <c r="N1328" i="5"/>
  <c r="G1328" i="5"/>
  <c r="B1358" i="5"/>
  <c r="N1358" i="5"/>
  <c r="G1358" i="5"/>
  <c r="B1365" i="5"/>
  <c r="N1365" i="5"/>
  <c r="G1365" i="5"/>
  <c r="B1355" i="5"/>
  <c r="N1355" i="5"/>
  <c r="G1355" i="5"/>
  <c r="B1366" i="5"/>
  <c r="N1366" i="5"/>
  <c r="G1366" i="5"/>
  <c r="B1351" i="5"/>
  <c r="N1351" i="5"/>
  <c r="G1351" i="5"/>
  <c r="B1354" i="5"/>
  <c r="N1354" i="5"/>
  <c r="G1354" i="5"/>
  <c r="B1330" i="5"/>
  <c r="N1330" i="5"/>
  <c r="G1330" i="5"/>
  <c r="B1338" i="5"/>
  <c r="N1338" i="5"/>
  <c r="G1338" i="5"/>
  <c r="B1367" i="5"/>
  <c r="N1367" i="5"/>
  <c r="G1367" i="5"/>
  <c r="B1329" i="5"/>
  <c r="N1329" i="5"/>
  <c r="G1329" i="5"/>
  <c r="B1370" i="5"/>
  <c r="N1370" i="5"/>
  <c r="G1370" i="5"/>
  <c r="B1364" i="5"/>
  <c r="N1364" i="5"/>
  <c r="G1364" i="5"/>
  <c r="B1374" i="5"/>
  <c r="N1374" i="5"/>
  <c r="G1374" i="5"/>
  <c r="B1368" i="5"/>
  <c r="N1368" i="5"/>
  <c r="G1368" i="5"/>
  <c r="B1323" i="5"/>
  <c r="N1323" i="5"/>
  <c r="G1323" i="5"/>
  <c r="B1335" i="5"/>
  <c r="N1335" i="5"/>
  <c r="G1335" i="5"/>
  <c r="B1348" i="5"/>
  <c r="N1348" i="5"/>
  <c r="G1348" i="5"/>
  <c r="B1380" i="5"/>
  <c r="N1380" i="5"/>
  <c r="G1380" i="5"/>
  <c r="B1360" i="5"/>
  <c r="N1360" i="5"/>
  <c r="G1360" i="5"/>
  <c r="B1341" i="5"/>
  <c r="N1341" i="5"/>
  <c r="G1341" i="5"/>
  <c r="B1371" i="5"/>
  <c r="N1371" i="5"/>
  <c r="G1371" i="5"/>
  <c r="B1350" i="5"/>
  <c r="N1350" i="5"/>
  <c r="G1350" i="5"/>
  <c r="B1326" i="5"/>
  <c r="N1326" i="5"/>
  <c r="G1326" i="5"/>
  <c r="B1342" i="5"/>
  <c r="N1342" i="5"/>
  <c r="G1342" i="5"/>
  <c r="B1359" i="5"/>
  <c r="N1359" i="5"/>
  <c r="G1359" i="5"/>
  <c r="B1369" i="5"/>
  <c r="N1369" i="5"/>
  <c r="G1369" i="5"/>
  <c r="B1345" i="5"/>
  <c r="N1345" i="5"/>
  <c r="G1345" i="5"/>
  <c r="B1357" i="5"/>
  <c r="N1357" i="5"/>
  <c r="G1357" i="5"/>
  <c r="B1372" i="5"/>
  <c r="N1372" i="5"/>
  <c r="G1372" i="5"/>
  <c r="B1352" i="5"/>
  <c r="N1352" i="5"/>
  <c r="G1352" i="5"/>
  <c r="B1325" i="5"/>
  <c r="N1325" i="5"/>
  <c r="G1325" i="5"/>
  <c r="B1333" i="5"/>
  <c r="N1333" i="5"/>
  <c r="G1333" i="5"/>
  <c r="B1377" i="5"/>
  <c r="N1377" i="5"/>
  <c r="G1377" i="5"/>
  <c r="B1353" i="5"/>
  <c r="N1353" i="5"/>
  <c r="G1353" i="5"/>
  <c r="B1373" i="5"/>
  <c r="N1373" i="5"/>
  <c r="G1373" i="5"/>
  <c r="B1340" i="5"/>
  <c r="N1340" i="5"/>
  <c r="G1340" i="5"/>
  <c r="B1343" i="5"/>
  <c r="N1343" i="5"/>
  <c r="G1343" i="5"/>
  <c r="B1344" i="5"/>
  <c r="N1344" i="5"/>
  <c r="G1344" i="5"/>
  <c r="B1376" i="5"/>
  <c r="N1376" i="5"/>
  <c r="G1376" i="5"/>
  <c r="B1361" i="5"/>
  <c r="N1361" i="5"/>
  <c r="G1361" i="5"/>
  <c r="B1334" i="5"/>
  <c r="N1334" i="5"/>
  <c r="G1334" i="5"/>
  <c r="B1327" i="5"/>
  <c r="N1327" i="5"/>
  <c r="G1327" i="5"/>
  <c r="B1362" i="5"/>
  <c r="N1362" i="5"/>
  <c r="G1362" i="5"/>
  <c r="B1378" i="5"/>
  <c r="N1378" i="5"/>
  <c r="G1378" i="5"/>
  <c r="B1363" i="5"/>
  <c r="N1363" i="5"/>
  <c r="G1363" i="5"/>
  <c r="B1379" i="5"/>
  <c r="N1379" i="5"/>
  <c r="G1379" i="5"/>
  <c r="B1331" i="5"/>
  <c r="N1331" i="5"/>
  <c r="G1331" i="5"/>
  <c r="B1375" i="5"/>
  <c r="N1375" i="5"/>
  <c r="G1375" i="5"/>
  <c r="B1339" i="5"/>
  <c r="N1339" i="5"/>
  <c r="G1339" i="5"/>
  <c r="B1381" i="5"/>
  <c r="N1381" i="5"/>
  <c r="G1381" i="5"/>
  <c r="B1347" i="5"/>
  <c r="N1347" i="5"/>
  <c r="G1347" i="5"/>
  <c r="B2574" i="5"/>
  <c r="N2574" i="5"/>
  <c r="G2574" i="5"/>
  <c r="B2575" i="5"/>
  <c r="N2575" i="5"/>
  <c r="G2575" i="5"/>
  <c r="B2544" i="5"/>
  <c r="N2544" i="5"/>
  <c r="G2544" i="5"/>
  <c r="B2572" i="5"/>
  <c r="N2572" i="5"/>
  <c r="G2572" i="5"/>
  <c r="B2560" i="5"/>
  <c r="N2560" i="5"/>
  <c r="G2560" i="5"/>
  <c r="B2569" i="5"/>
  <c r="N2569" i="5"/>
  <c r="G2569" i="5"/>
  <c r="B2526" i="5"/>
  <c r="N2526" i="5"/>
  <c r="G2526" i="5"/>
  <c r="B2531" i="5"/>
  <c r="N2531" i="5"/>
  <c r="G2531" i="5"/>
  <c r="B2557" i="5"/>
  <c r="N2557" i="5"/>
  <c r="G2557" i="5"/>
  <c r="B2570" i="5"/>
  <c r="N2570" i="5"/>
  <c r="G2570" i="5"/>
  <c r="B2542" i="5"/>
  <c r="N2542" i="5"/>
  <c r="G2542" i="5"/>
  <c r="B2545" i="5"/>
  <c r="N2545" i="5"/>
  <c r="G2545" i="5"/>
  <c r="B2550" i="5"/>
  <c r="N2550" i="5"/>
  <c r="G2550" i="5"/>
  <c r="B2538" i="5"/>
  <c r="N2538" i="5"/>
  <c r="G2538" i="5"/>
  <c r="B2541" i="5"/>
  <c r="N2541" i="5"/>
  <c r="G2541" i="5"/>
  <c r="B2581" i="5"/>
  <c r="N2581" i="5"/>
  <c r="G2581" i="5"/>
  <c r="B2571" i="5"/>
  <c r="N2571" i="5"/>
  <c r="G2571" i="5"/>
  <c r="B2558" i="5"/>
  <c r="N2558" i="5"/>
  <c r="G2558" i="5"/>
  <c r="B2579" i="5"/>
  <c r="N2579" i="5"/>
  <c r="G2579" i="5"/>
  <c r="B2577" i="5"/>
  <c r="N2577" i="5"/>
  <c r="G2577" i="5"/>
  <c r="B2525" i="5"/>
  <c r="N2525" i="5"/>
  <c r="G2525" i="5"/>
  <c r="B2543" i="5"/>
  <c r="N2543" i="5"/>
  <c r="G2543" i="5"/>
  <c r="B2562" i="5"/>
  <c r="N2562" i="5"/>
  <c r="G2562" i="5"/>
  <c r="B2554" i="5"/>
  <c r="N2554" i="5"/>
  <c r="G2554" i="5"/>
  <c r="B2568" i="5"/>
  <c r="N2568" i="5"/>
  <c r="G2568" i="5"/>
  <c r="B2529" i="5"/>
  <c r="N2529" i="5"/>
  <c r="G2529" i="5"/>
  <c r="B2527" i="5"/>
  <c r="N2527" i="5"/>
  <c r="G2527" i="5"/>
  <c r="B2548" i="5"/>
  <c r="N2548" i="5"/>
  <c r="G2548" i="5"/>
  <c r="B2563" i="5"/>
  <c r="N2563" i="5"/>
  <c r="G2563" i="5"/>
  <c r="B2536" i="5"/>
  <c r="N2536" i="5"/>
  <c r="G2536" i="5"/>
  <c r="B2533" i="5"/>
  <c r="N2533" i="5"/>
  <c r="G2533" i="5"/>
  <c r="B2564" i="5"/>
  <c r="N2564" i="5"/>
  <c r="G2564" i="5"/>
  <c r="B2552" i="5"/>
  <c r="N2552" i="5"/>
  <c r="G2552" i="5"/>
  <c r="B2566" i="5"/>
  <c r="N2566" i="5"/>
  <c r="G2566" i="5"/>
  <c r="B2573" i="5"/>
  <c r="N2573" i="5"/>
  <c r="G2573" i="5"/>
  <c r="B2547" i="5"/>
  <c r="N2547" i="5"/>
  <c r="G2547" i="5"/>
  <c r="B2530" i="5"/>
  <c r="N2530" i="5"/>
  <c r="G2530" i="5"/>
  <c r="B2539" i="5"/>
  <c r="N2539" i="5"/>
  <c r="G2539" i="5"/>
  <c r="B2524" i="5"/>
  <c r="N2524" i="5"/>
  <c r="G2524" i="5"/>
  <c r="B2546" i="5"/>
  <c r="N2546" i="5"/>
  <c r="G2546" i="5"/>
  <c r="B2532" i="5"/>
  <c r="N2532" i="5"/>
  <c r="G2532" i="5"/>
  <c r="B2565" i="5"/>
  <c r="N2565" i="5"/>
  <c r="G2565" i="5"/>
  <c r="B2528" i="5"/>
  <c r="N2528" i="5"/>
  <c r="G2528" i="5"/>
  <c r="B2549" i="5"/>
  <c r="N2549" i="5"/>
  <c r="G2549" i="5"/>
  <c r="B2576" i="5"/>
  <c r="N2576" i="5"/>
  <c r="G2576" i="5"/>
  <c r="B2537" i="5"/>
  <c r="N2537" i="5"/>
  <c r="G2537" i="5"/>
  <c r="B2540" i="5"/>
  <c r="N2540" i="5"/>
  <c r="G2540" i="5"/>
  <c r="B2553" i="5"/>
  <c r="N2553" i="5"/>
  <c r="G2553" i="5"/>
  <c r="B2559" i="5"/>
  <c r="N2559" i="5"/>
  <c r="G2559" i="5"/>
  <c r="B2578" i="5"/>
  <c r="N2578" i="5"/>
  <c r="G2578" i="5"/>
  <c r="B2551" i="5"/>
  <c r="N2551" i="5"/>
  <c r="G2551" i="5"/>
  <c r="B2561" i="5"/>
  <c r="N2561" i="5"/>
  <c r="G2561" i="5"/>
  <c r="B2523" i="5"/>
  <c r="N2523" i="5"/>
  <c r="G2523" i="5"/>
  <c r="B2535" i="5"/>
  <c r="N2535" i="5"/>
  <c r="G2535" i="5"/>
  <c r="B2580" i="5"/>
  <c r="N2580" i="5"/>
  <c r="G2580" i="5"/>
  <c r="B2555" i="5"/>
  <c r="N2555" i="5"/>
  <c r="G2555" i="5"/>
  <c r="B2556" i="5"/>
  <c r="N2556" i="5"/>
  <c r="G2556" i="5"/>
  <c r="B2522" i="5"/>
  <c r="N2522" i="5"/>
  <c r="G2522" i="5"/>
  <c r="B2534" i="5"/>
  <c r="N2534" i="5"/>
  <c r="G2534" i="5"/>
  <c r="B2567" i="5"/>
  <c r="N2567" i="5"/>
  <c r="G2567" i="5"/>
  <c r="B1590" i="5"/>
  <c r="N1590" i="5"/>
  <c r="G1590" i="5"/>
  <c r="B1574" i="5"/>
  <c r="N1574" i="5"/>
  <c r="G1574" i="5"/>
  <c r="B1606" i="5"/>
  <c r="N1606" i="5"/>
  <c r="G1606" i="5"/>
  <c r="B1597" i="5"/>
  <c r="N1597" i="5"/>
  <c r="G1597" i="5"/>
  <c r="B1564" i="5"/>
  <c r="N1564" i="5"/>
  <c r="G1564" i="5"/>
  <c r="B1577" i="5"/>
  <c r="N1577" i="5"/>
  <c r="G1577" i="5"/>
  <c r="B1562" i="5"/>
  <c r="N1562" i="5"/>
  <c r="G1562" i="5"/>
  <c r="B1609" i="5"/>
  <c r="N1609" i="5"/>
  <c r="G1609" i="5"/>
  <c r="B1611" i="5"/>
  <c r="N1611" i="5"/>
  <c r="G1611" i="5"/>
  <c r="B1592" i="5"/>
  <c r="N1592" i="5"/>
  <c r="G1592" i="5"/>
  <c r="B1614" i="5"/>
  <c r="N1614" i="5"/>
  <c r="G1614" i="5"/>
  <c r="B1595" i="5"/>
  <c r="N1595" i="5"/>
  <c r="G1595" i="5"/>
  <c r="B1603" i="5"/>
  <c r="N1603" i="5"/>
  <c r="G1603" i="5"/>
  <c r="B1591" i="5"/>
  <c r="N1591" i="5"/>
  <c r="G1591" i="5"/>
  <c r="B1594" i="5"/>
  <c r="N1594" i="5"/>
  <c r="G1594" i="5"/>
  <c r="B1598" i="5"/>
  <c r="N1598" i="5"/>
  <c r="G1598" i="5"/>
  <c r="B1563" i="5"/>
  <c r="N1563" i="5"/>
  <c r="G1563" i="5"/>
  <c r="B1582" i="5"/>
  <c r="N1582" i="5"/>
  <c r="G1582" i="5"/>
  <c r="B1615" i="5"/>
  <c r="N1615" i="5"/>
  <c r="G1615" i="5"/>
  <c r="B1618" i="5"/>
  <c r="N1618" i="5"/>
  <c r="G1618" i="5"/>
  <c r="B1565" i="5"/>
  <c r="N1565" i="5"/>
  <c r="G1565" i="5"/>
  <c r="B1566" i="5"/>
  <c r="N1566" i="5"/>
  <c r="G1566" i="5"/>
  <c r="B1580" i="5"/>
  <c r="N1580" i="5"/>
  <c r="G1580" i="5"/>
  <c r="B1581" i="5"/>
  <c r="N1581" i="5"/>
  <c r="G1581" i="5"/>
  <c r="B1612" i="5"/>
  <c r="N1612" i="5"/>
  <c r="G1612" i="5"/>
  <c r="B1573" i="5"/>
  <c r="N1573" i="5"/>
  <c r="G1573" i="5"/>
  <c r="B1613" i="5"/>
  <c r="N1613" i="5"/>
  <c r="G1613" i="5"/>
  <c r="B1616" i="5"/>
  <c r="N1616" i="5"/>
  <c r="G1616" i="5"/>
  <c r="B1585" i="5"/>
  <c r="N1585" i="5"/>
  <c r="G1585" i="5"/>
  <c r="B1617" i="5"/>
  <c r="N1617" i="5"/>
  <c r="G1617" i="5"/>
  <c r="B1604" i="5"/>
  <c r="N1604" i="5"/>
  <c r="G1604" i="5"/>
  <c r="B1579" i="5"/>
  <c r="N1579" i="5"/>
  <c r="G1579" i="5"/>
  <c r="B1575" i="5"/>
  <c r="N1575" i="5"/>
  <c r="G1575" i="5"/>
  <c r="B1588" i="5"/>
  <c r="N1588" i="5"/>
  <c r="G1588" i="5"/>
  <c r="B1607" i="5"/>
  <c r="N1607" i="5"/>
  <c r="G1607" i="5"/>
  <c r="B1596" i="5"/>
  <c r="N1596" i="5"/>
  <c r="G1596" i="5"/>
  <c r="B1587" i="5"/>
  <c r="N1587" i="5"/>
  <c r="G1587" i="5"/>
  <c r="B1593" i="5"/>
  <c r="N1593" i="5"/>
  <c r="G1593" i="5"/>
  <c r="B1608" i="5"/>
  <c r="N1608" i="5"/>
  <c r="G1608" i="5"/>
  <c r="B1578" i="5"/>
  <c r="N1578" i="5"/>
  <c r="G1578" i="5"/>
  <c r="B1605" i="5"/>
  <c r="N1605" i="5"/>
  <c r="G1605" i="5"/>
  <c r="B1601" i="5"/>
  <c r="N1601" i="5"/>
  <c r="G1601" i="5"/>
  <c r="B1589" i="5"/>
  <c r="N1589" i="5"/>
  <c r="G1589" i="5"/>
  <c r="B1586" i="5"/>
  <c r="N1586" i="5"/>
  <c r="G1586" i="5"/>
  <c r="B1570" i="5"/>
  <c r="N1570" i="5"/>
  <c r="G1570" i="5"/>
  <c r="B1584" i="5"/>
  <c r="N1584" i="5"/>
  <c r="G1584" i="5"/>
  <c r="B1576" i="5"/>
  <c r="N1576" i="5"/>
  <c r="G1576" i="5"/>
  <c r="B1600" i="5"/>
  <c r="N1600" i="5"/>
  <c r="G1600" i="5"/>
  <c r="B1621" i="5"/>
  <c r="N1621" i="5"/>
  <c r="G1621" i="5"/>
  <c r="B1619" i="5"/>
  <c r="N1619" i="5"/>
  <c r="G1619" i="5"/>
  <c r="B1568" i="5"/>
  <c r="N1568" i="5"/>
  <c r="G1568" i="5"/>
  <c r="B1602" i="5"/>
  <c r="N1602" i="5"/>
  <c r="G1602" i="5"/>
  <c r="B1599" i="5"/>
  <c r="N1599" i="5"/>
  <c r="G1599" i="5"/>
  <c r="B1572" i="5"/>
  <c r="N1572" i="5"/>
  <c r="G1572" i="5"/>
  <c r="B1567" i="5"/>
  <c r="N1567" i="5"/>
  <c r="G1567" i="5"/>
  <c r="B1583" i="5"/>
  <c r="N1583" i="5"/>
  <c r="G1583" i="5"/>
  <c r="B1610" i="5"/>
  <c r="N1610" i="5"/>
  <c r="G1610" i="5"/>
  <c r="B1571" i="5"/>
  <c r="N1571" i="5"/>
  <c r="G1571" i="5"/>
  <c r="B1569" i="5"/>
  <c r="N1569" i="5"/>
  <c r="G1569" i="5"/>
  <c r="B1620" i="5"/>
  <c r="N1620" i="5"/>
  <c r="G1620" i="5"/>
  <c r="B2620" i="5"/>
  <c r="N2620" i="5"/>
  <c r="G2620" i="5"/>
  <c r="B2600" i="5"/>
  <c r="N2600" i="5"/>
  <c r="G2600" i="5"/>
  <c r="B2626" i="5"/>
  <c r="N2626" i="5"/>
  <c r="G2626" i="5"/>
  <c r="B2625" i="5"/>
  <c r="N2625" i="5"/>
  <c r="G2625" i="5"/>
  <c r="B2631" i="5"/>
  <c r="N2631" i="5"/>
  <c r="G2631" i="5"/>
  <c r="B2629" i="5"/>
  <c r="N2629" i="5"/>
  <c r="G2629" i="5"/>
  <c r="B2582" i="5"/>
  <c r="N2582" i="5"/>
  <c r="G2582" i="5"/>
  <c r="B2608" i="5"/>
  <c r="N2608" i="5"/>
  <c r="G2608" i="5"/>
  <c r="B2639" i="5"/>
  <c r="N2639" i="5"/>
  <c r="G2639" i="5"/>
  <c r="B2627" i="5"/>
  <c r="N2627" i="5"/>
  <c r="G2627" i="5"/>
  <c r="B2612" i="5"/>
  <c r="N2612" i="5"/>
  <c r="G2612" i="5"/>
  <c r="B2596" i="5"/>
  <c r="N2596" i="5"/>
  <c r="G2596" i="5"/>
  <c r="B2641" i="5"/>
  <c r="N2641" i="5"/>
  <c r="G2641" i="5"/>
  <c r="B2590" i="5"/>
  <c r="N2590" i="5"/>
  <c r="G2590" i="5"/>
  <c r="B2597" i="5"/>
  <c r="N2597" i="5"/>
  <c r="G2597" i="5"/>
  <c r="B2605" i="5"/>
  <c r="N2605" i="5"/>
  <c r="G2605" i="5"/>
  <c r="B2611" i="5"/>
  <c r="N2611" i="5"/>
  <c r="G2611" i="5"/>
  <c r="B2633" i="5"/>
  <c r="N2633" i="5"/>
  <c r="G2633" i="5"/>
  <c r="B2603" i="5"/>
  <c r="N2603" i="5"/>
  <c r="G2603" i="5"/>
  <c r="B2615" i="5"/>
  <c r="N2615" i="5"/>
  <c r="G2615" i="5"/>
  <c r="B2588" i="5"/>
  <c r="N2588" i="5"/>
  <c r="G2588" i="5"/>
  <c r="B2592" i="5"/>
  <c r="N2592" i="5"/>
  <c r="G2592" i="5"/>
  <c r="B2637" i="5"/>
  <c r="N2637" i="5"/>
  <c r="G2637" i="5"/>
  <c r="B2632" i="5"/>
  <c r="N2632" i="5"/>
  <c r="G2632" i="5"/>
  <c r="B2635" i="5"/>
  <c r="N2635" i="5"/>
  <c r="G2635" i="5"/>
  <c r="B2589" i="5"/>
  <c r="N2589" i="5"/>
  <c r="G2589" i="5"/>
  <c r="B2584" i="5"/>
  <c r="N2584" i="5"/>
  <c r="G2584" i="5"/>
  <c r="B2591" i="5"/>
  <c r="N2591" i="5"/>
  <c r="G2591" i="5"/>
  <c r="B2613" i="5"/>
  <c r="N2613" i="5"/>
  <c r="G2613" i="5"/>
  <c r="B2598" i="5"/>
  <c r="N2598" i="5"/>
  <c r="G2598" i="5"/>
  <c r="B2619" i="5"/>
  <c r="N2619" i="5"/>
  <c r="G2619" i="5"/>
  <c r="B2618" i="5"/>
  <c r="N2618" i="5"/>
  <c r="G2618" i="5"/>
  <c r="B2601" i="5"/>
  <c r="N2601" i="5"/>
  <c r="G2601" i="5"/>
  <c r="B2616" i="5"/>
  <c r="N2616" i="5"/>
  <c r="G2616" i="5"/>
  <c r="B2624" i="5"/>
  <c r="N2624" i="5"/>
  <c r="G2624" i="5"/>
  <c r="B2593" i="5"/>
  <c r="N2593" i="5"/>
  <c r="G2593" i="5"/>
  <c r="B2599" i="5"/>
  <c r="N2599" i="5"/>
  <c r="G2599" i="5"/>
  <c r="B2609" i="5"/>
  <c r="N2609" i="5"/>
  <c r="G2609" i="5"/>
  <c r="B2586" i="5"/>
  <c r="N2586" i="5"/>
  <c r="G2586" i="5"/>
  <c r="B2622" i="5"/>
  <c r="N2622" i="5"/>
  <c r="G2622" i="5"/>
  <c r="B2602" i="5"/>
  <c r="N2602" i="5"/>
  <c r="G2602" i="5"/>
  <c r="B2634" i="5"/>
  <c r="N2634" i="5"/>
  <c r="G2634" i="5"/>
  <c r="B2594" i="5"/>
  <c r="N2594" i="5"/>
  <c r="G2594" i="5"/>
  <c r="B2630" i="5"/>
  <c r="N2630" i="5"/>
  <c r="G2630" i="5"/>
  <c r="B2606" i="5"/>
  <c r="N2606" i="5"/>
  <c r="G2606" i="5"/>
  <c r="B2587" i="5"/>
  <c r="N2587" i="5"/>
  <c r="G2587" i="5"/>
  <c r="B2583" i="5"/>
  <c r="N2583" i="5"/>
  <c r="G2583" i="5"/>
  <c r="B2636" i="5"/>
  <c r="N2636" i="5"/>
  <c r="G2636" i="5"/>
  <c r="B2617" i="5"/>
  <c r="N2617" i="5"/>
  <c r="G2617" i="5"/>
  <c r="B2607" i="5"/>
  <c r="N2607" i="5"/>
  <c r="G2607" i="5"/>
  <c r="B2610" i="5"/>
  <c r="N2610" i="5"/>
  <c r="G2610" i="5"/>
  <c r="B2623" i="5"/>
  <c r="N2623" i="5"/>
  <c r="G2623" i="5"/>
  <c r="B2585" i="5"/>
  <c r="N2585" i="5"/>
  <c r="G2585" i="5"/>
  <c r="B2614" i="5"/>
  <c r="N2614" i="5"/>
  <c r="G2614" i="5"/>
  <c r="B2604" i="5"/>
  <c r="N2604" i="5"/>
  <c r="G2604" i="5"/>
  <c r="B2595" i="5"/>
  <c r="N2595" i="5"/>
  <c r="G2595" i="5"/>
  <c r="B2638" i="5"/>
  <c r="N2638" i="5"/>
  <c r="G2638" i="5"/>
  <c r="B2621" i="5"/>
  <c r="N2621" i="5"/>
  <c r="G2621" i="5"/>
  <c r="B2640" i="5"/>
  <c r="N2640" i="5"/>
  <c r="G2640" i="5"/>
  <c r="B2628" i="5"/>
  <c r="N2628" i="5"/>
  <c r="G2628" i="5"/>
  <c r="B843" i="5"/>
  <c r="N843" i="5"/>
  <c r="G843" i="5"/>
  <c r="B899" i="5"/>
  <c r="N899" i="5"/>
  <c r="G899" i="5"/>
  <c r="B842" i="5"/>
  <c r="N842" i="5"/>
  <c r="G842" i="5"/>
  <c r="B866" i="5"/>
  <c r="N866" i="5"/>
  <c r="G866" i="5"/>
  <c r="B849" i="5"/>
  <c r="N849" i="5"/>
  <c r="G849" i="5"/>
  <c r="B884" i="5"/>
  <c r="N884" i="5"/>
  <c r="G884" i="5"/>
  <c r="B885" i="5"/>
  <c r="N885" i="5"/>
  <c r="G885" i="5"/>
  <c r="B863" i="5"/>
  <c r="N863" i="5"/>
  <c r="G863" i="5"/>
  <c r="B877" i="5"/>
  <c r="N877" i="5"/>
  <c r="G877" i="5"/>
  <c r="B871" i="5"/>
  <c r="N871" i="5"/>
  <c r="G871" i="5"/>
  <c r="B891" i="5"/>
  <c r="N891" i="5"/>
  <c r="G891" i="5"/>
  <c r="B847" i="5"/>
  <c r="N847" i="5"/>
  <c r="G847" i="5"/>
  <c r="B857" i="5"/>
  <c r="N857" i="5"/>
  <c r="G857" i="5"/>
  <c r="B898" i="5"/>
  <c r="N898" i="5"/>
  <c r="G898" i="5"/>
  <c r="B851" i="5"/>
  <c r="N851" i="5"/>
  <c r="G851" i="5"/>
  <c r="B878" i="5"/>
  <c r="N878" i="5"/>
  <c r="G878" i="5"/>
  <c r="B859" i="5"/>
  <c r="N859" i="5"/>
  <c r="G859" i="5"/>
  <c r="B867" i="5"/>
  <c r="N867" i="5"/>
  <c r="G867" i="5"/>
  <c r="B864" i="5"/>
  <c r="N864" i="5"/>
  <c r="G864" i="5"/>
  <c r="B862" i="5"/>
  <c r="N862" i="5"/>
  <c r="G862" i="5"/>
  <c r="B872" i="5"/>
  <c r="N872" i="5"/>
  <c r="G872" i="5"/>
  <c r="B900" i="5"/>
  <c r="N900" i="5"/>
  <c r="G900" i="5"/>
  <c r="B858" i="5"/>
  <c r="N858" i="5"/>
  <c r="G858" i="5"/>
  <c r="B892" i="5"/>
  <c r="N892" i="5"/>
  <c r="G892" i="5"/>
  <c r="B850" i="5"/>
  <c r="N850" i="5"/>
  <c r="G850" i="5"/>
  <c r="B860" i="5"/>
  <c r="N860" i="5"/>
  <c r="G860" i="5"/>
  <c r="B873" i="5"/>
  <c r="N873" i="5"/>
  <c r="G873" i="5"/>
  <c r="B893" i="5"/>
  <c r="N893" i="5"/>
  <c r="G893" i="5"/>
  <c r="B865" i="5"/>
  <c r="N865" i="5"/>
  <c r="G865" i="5"/>
  <c r="B870" i="5"/>
  <c r="N870" i="5"/>
  <c r="G870" i="5"/>
  <c r="B886" i="5"/>
  <c r="N886" i="5"/>
  <c r="G886" i="5"/>
  <c r="B879" i="5"/>
  <c r="N879" i="5"/>
  <c r="G879" i="5"/>
  <c r="B868" i="5"/>
  <c r="N868" i="5"/>
  <c r="G868" i="5"/>
  <c r="B844" i="5"/>
  <c r="N844" i="5"/>
  <c r="G844" i="5"/>
  <c r="B852" i="5"/>
  <c r="N852" i="5"/>
  <c r="G852" i="5"/>
  <c r="B874" i="5"/>
  <c r="N874" i="5"/>
  <c r="G874" i="5"/>
  <c r="B881" i="5"/>
  <c r="N881" i="5"/>
  <c r="G881" i="5"/>
  <c r="B848" i="5"/>
  <c r="N848" i="5"/>
  <c r="G848" i="5"/>
  <c r="B887" i="5"/>
  <c r="N887" i="5"/>
  <c r="G887" i="5"/>
  <c r="B894" i="5"/>
  <c r="N894" i="5"/>
  <c r="G894" i="5"/>
  <c r="B888" i="5"/>
  <c r="N888" i="5"/>
  <c r="G888" i="5"/>
  <c r="B845" i="5"/>
  <c r="N845" i="5"/>
  <c r="G845" i="5"/>
  <c r="B895" i="5"/>
  <c r="N895" i="5"/>
  <c r="G895" i="5"/>
  <c r="B861" i="5"/>
  <c r="N861" i="5"/>
  <c r="G861" i="5"/>
  <c r="B880" i="5"/>
  <c r="N880" i="5"/>
  <c r="G880" i="5"/>
  <c r="B882" i="5"/>
  <c r="N882" i="5"/>
  <c r="G882" i="5"/>
  <c r="B869" i="5"/>
  <c r="N869" i="5"/>
  <c r="G869" i="5"/>
  <c r="B846" i="5"/>
  <c r="N846" i="5"/>
  <c r="G846" i="5"/>
  <c r="B889" i="5"/>
  <c r="N889" i="5"/>
  <c r="G889" i="5"/>
  <c r="B883" i="5"/>
  <c r="N883" i="5"/>
  <c r="G883" i="5"/>
  <c r="B853" i="5"/>
  <c r="N853" i="5"/>
  <c r="G853" i="5"/>
  <c r="B854" i="5"/>
  <c r="N854" i="5"/>
  <c r="G854" i="5"/>
  <c r="B890" i="5"/>
  <c r="N890" i="5"/>
  <c r="G890" i="5"/>
  <c r="B855" i="5"/>
  <c r="N855" i="5"/>
  <c r="G855" i="5"/>
  <c r="B896" i="5"/>
  <c r="N896" i="5"/>
  <c r="G896" i="5"/>
  <c r="B901" i="5"/>
  <c r="N901" i="5"/>
  <c r="G901" i="5"/>
  <c r="B875" i="5"/>
  <c r="N875" i="5"/>
  <c r="G875" i="5"/>
  <c r="B856" i="5"/>
  <c r="N856" i="5"/>
  <c r="G856" i="5"/>
  <c r="B876" i="5"/>
  <c r="N876" i="5"/>
  <c r="G876" i="5"/>
  <c r="B897" i="5"/>
  <c r="N897" i="5"/>
  <c r="G897" i="5"/>
  <c r="B904" i="5"/>
  <c r="N904" i="5"/>
  <c r="G904" i="5"/>
  <c r="B929" i="5"/>
  <c r="N929" i="5"/>
  <c r="G929" i="5"/>
  <c r="B903" i="5"/>
  <c r="N903" i="5"/>
  <c r="G903" i="5"/>
  <c r="B923" i="5"/>
  <c r="N923" i="5"/>
  <c r="G923" i="5"/>
  <c r="B910" i="5"/>
  <c r="N910" i="5"/>
  <c r="G910" i="5"/>
  <c r="B952" i="5"/>
  <c r="N952" i="5"/>
  <c r="G952" i="5"/>
  <c r="B937" i="5"/>
  <c r="N937" i="5"/>
  <c r="G937" i="5"/>
  <c r="B946" i="5"/>
  <c r="N946" i="5"/>
  <c r="G946" i="5"/>
  <c r="B918" i="5"/>
  <c r="N918" i="5"/>
  <c r="G918" i="5"/>
  <c r="B930" i="5"/>
  <c r="N930" i="5"/>
  <c r="G930" i="5"/>
  <c r="B914" i="5"/>
  <c r="N914" i="5"/>
  <c r="G914" i="5"/>
  <c r="B913" i="5"/>
  <c r="N913" i="5"/>
  <c r="G913" i="5"/>
  <c r="B938" i="5"/>
  <c r="N938" i="5"/>
  <c r="G938" i="5"/>
  <c r="B953" i="5"/>
  <c r="N953" i="5"/>
  <c r="G953" i="5"/>
  <c r="B905" i="5"/>
  <c r="N905" i="5"/>
  <c r="G905" i="5"/>
  <c r="B925" i="5"/>
  <c r="N925" i="5"/>
  <c r="G925" i="5"/>
  <c r="B959" i="5"/>
  <c r="N959" i="5"/>
  <c r="G959" i="5"/>
  <c r="B916" i="5"/>
  <c r="N916" i="5"/>
  <c r="G916" i="5"/>
  <c r="B912" i="5"/>
  <c r="N912" i="5"/>
  <c r="G912" i="5"/>
  <c r="B921" i="5"/>
  <c r="N921" i="5"/>
  <c r="G921" i="5"/>
  <c r="B922" i="5"/>
  <c r="N922" i="5"/>
  <c r="G922" i="5"/>
  <c r="B928" i="5"/>
  <c r="N928" i="5"/>
  <c r="G928" i="5"/>
  <c r="B960" i="5"/>
  <c r="N960" i="5"/>
  <c r="G960" i="5"/>
  <c r="B954" i="5"/>
  <c r="N954" i="5"/>
  <c r="G954" i="5"/>
  <c r="B915" i="5"/>
  <c r="N915" i="5"/>
  <c r="G915" i="5"/>
  <c r="B920" i="5"/>
  <c r="N920" i="5"/>
  <c r="G920" i="5"/>
  <c r="B939" i="5"/>
  <c r="N939" i="5"/>
  <c r="G939" i="5"/>
  <c r="B947" i="5"/>
  <c r="N947" i="5"/>
  <c r="G947" i="5"/>
  <c r="B917" i="5"/>
  <c r="N917" i="5"/>
  <c r="G917" i="5"/>
  <c r="B924" i="5"/>
  <c r="N924" i="5"/>
  <c r="G924" i="5"/>
  <c r="B948" i="5"/>
  <c r="N948" i="5"/>
  <c r="G948" i="5"/>
  <c r="B933" i="5"/>
  <c r="N933" i="5"/>
  <c r="G933" i="5"/>
  <c r="B931" i="5"/>
  <c r="N931" i="5"/>
  <c r="G931" i="5"/>
  <c r="B932" i="5"/>
  <c r="N932" i="5"/>
  <c r="G932" i="5"/>
  <c r="B911" i="5"/>
  <c r="N911" i="5"/>
  <c r="G911" i="5"/>
  <c r="B940" i="5"/>
  <c r="N940" i="5"/>
  <c r="G940" i="5"/>
  <c r="B941" i="5"/>
  <c r="N941" i="5"/>
  <c r="G941" i="5"/>
  <c r="B942" i="5"/>
  <c r="N942" i="5"/>
  <c r="G942" i="5"/>
  <c r="B902" i="5"/>
  <c r="N902" i="5"/>
  <c r="G902" i="5"/>
  <c r="B943" i="5"/>
  <c r="N943" i="5"/>
  <c r="G943" i="5"/>
  <c r="B958" i="5"/>
  <c r="N958" i="5"/>
  <c r="G958" i="5"/>
  <c r="B909" i="5"/>
  <c r="N909" i="5"/>
  <c r="G909" i="5"/>
  <c r="B955" i="5"/>
  <c r="N955" i="5"/>
  <c r="G955" i="5"/>
  <c r="B961" i="5"/>
  <c r="N961" i="5"/>
  <c r="G961" i="5"/>
  <c r="B927" i="5"/>
  <c r="N927" i="5"/>
  <c r="G927" i="5"/>
  <c r="B956" i="5"/>
  <c r="N956" i="5"/>
  <c r="G956" i="5"/>
  <c r="B934" i="5"/>
  <c r="N934" i="5"/>
  <c r="G934" i="5"/>
  <c r="B935" i="5"/>
  <c r="N935" i="5"/>
  <c r="G935" i="5"/>
  <c r="B957" i="5"/>
  <c r="N957" i="5"/>
  <c r="G957" i="5"/>
  <c r="B949" i="5"/>
  <c r="N949" i="5"/>
  <c r="G949" i="5"/>
  <c r="B950" i="5"/>
  <c r="N950" i="5"/>
  <c r="G950" i="5"/>
  <c r="B919" i="5"/>
  <c r="N919" i="5"/>
  <c r="G919" i="5"/>
  <c r="B936" i="5"/>
  <c r="N936" i="5"/>
  <c r="G936" i="5"/>
  <c r="B906" i="5"/>
  <c r="N906" i="5"/>
  <c r="G906" i="5"/>
  <c r="B944" i="5"/>
  <c r="N944" i="5"/>
  <c r="G944" i="5"/>
  <c r="B945" i="5"/>
  <c r="N945" i="5"/>
  <c r="G945" i="5"/>
  <c r="B908" i="5"/>
  <c r="N908" i="5"/>
  <c r="G908" i="5"/>
  <c r="B907" i="5"/>
  <c r="N907" i="5"/>
  <c r="G907" i="5"/>
  <c r="B926" i="5"/>
  <c r="N926" i="5"/>
  <c r="G926" i="5"/>
  <c r="B951" i="5"/>
  <c r="N951" i="5"/>
  <c r="G951" i="5"/>
  <c r="B1714" i="5"/>
  <c r="N1714" i="5"/>
  <c r="G1714" i="5"/>
  <c r="B1623" i="5"/>
  <c r="N1623" i="5"/>
  <c r="G1623" i="5"/>
  <c r="B1639" i="5"/>
  <c r="N1639" i="5"/>
  <c r="G1639" i="5"/>
  <c r="B1658" i="5"/>
  <c r="N1658" i="5"/>
  <c r="G1658" i="5"/>
  <c r="B1642" i="5"/>
  <c r="N1642" i="5"/>
  <c r="G1642" i="5"/>
  <c r="B1645" i="5"/>
  <c r="N1645" i="5"/>
  <c r="G1645" i="5"/>
  <c r="B1661" i="5"/>
  <c r="N1661" i="5"/>
  <c r="G1661" i="5"/>
  <c r="B1641" i="5"/>
  <c r="N1641" i="5"/>
  <c r="G1641" i="5"/>
  <c r="B1664" i="5"/>
  <c r="N1664" i="5"/>
  <c r="G1664" i="5"/>
  <c r="B1665" i="5"/>
  <c r="N1665" i="5"/>
  <c r="G1665" i="5"/>
  <c r="B1635" i="5"/>
  <c r="N1635" i="5"/>
  <c r="G1635" i="5"/>
  <c r="B1663" i="5"/>
  <c r="N1663" i="5"/>
  <c r="G1663" i="5"/>
  <c r="B1672" i="5"/>
  <c r="N1672" i="5"/>
  <c r="G1672" i="5"/>
  <c r="B1637" i="5"/>
  <c r="N1637" i="5"/>
  <c r="G1637" i="5"/>
  <c r="B1630" i="5"/>
  <c r="N1630" i="5"/>
  <c r="G1630" i="5"/>
  <c r="B1629" i="5"/>
  <c r="N1629" i="5"/>
  <c r="G1629" i="5"/>
  <c r="B1647" i="5"/>
  <c r="N1647" i="5"/>
  <c r="G1647" i="5"/>
  <c r="B1626" i="5"/>
  <c r="N1626" i="5"/>
  <c r="G1626" i="5"/>
  <c r="B1670" i="5"/>
  <c r="N1670" i="5"/>
  <c r="G1670" i="5"/>
  <c r="B1671" i="5"/>
  <c r="N1671" i="5"/>
  <c r="G1671" i="5"/>
  <c r="B1678" i="5"/>
  <c r="N1678" i="5"/>
  <c r="G1678" i="5"/>
  <c r="B1627" i="5"/>
  <c r="N1627" i="5"/>
  <c r="G1627" i="5"/>
  <c r="B1634" i="5"/>
  <c r="N1634" i="5"/>
  <c r="G1634" i="5"/>
  <c r="B1624" i="5"/>
  <c r="N1624" i="5"/>
  <c r="G1624" i="5"/>
  <c r="B1654" i="5"/>
  <c r="N1654" i="5"/>
  <c r="G1654" i="5"/>
  <c r="B1657" i="5"/>
  <c r="N1657" i="5"/>
  <c r="G1657" i="5"/>
  <c r="B1628" i="5"/>
  <c r="N1628" i="5"/>
  <c r="G1628" i="5"/>
  <c r="B1666" i="5"/>
  <c r="N1666" i="5"/>
  <c r="G1666" i="5"/>
  <c r="B1667" i="5"/>
  <c r="N1667" i="5"/>
  <c r="G1667" i="5"/>
  <c r="B1653" i="5"/>
  <c r="N1653" i="5"/>
  <c r="G1653" i="5"/>
  <c r="B1680" i="5"/>
  <c r="N1680" i="5"/>
  <c r="G1680" i="5"/>
  <c r="B1650" i="5"/>
  <c r="N1650" i="5"/>
  <c r="G1650" i="5"/>
  <c r="B1622" i="5"/>
  <c r="N1622" i="5"/>
  <c r="G1622" i="5"/>
  <c r="B1649" i="5"/>
  <c r="N1649" i="5"/>
  <c r="G1649" i="5"/>
  <c r="B1625" i="5"/>
  <c r="N1625" i="5"/>
  <c r="G1625" i="5"/>
  <c r="B1660" i="5"/>
  <c r="N1660" i="5"/>
  <c r="G1660" i="5"/>
  <c r="B1644" i="5"/>
  <c r="N1644" i="5"/>
  <c r="G1644" i="5"/>
  <c r="B1646" i="5"/>
  <c r="N1646" i="5"/>
  <c r="G1646" i="5"/>
  <c r="B1651" i="5"/>
  <c r="N1651" i="5"/>
  <c r="G1651" i="5"/>
  <c r="B1675" i="5"/>
  <c r="N1675" i="5"/>
  <c r="G1675" i="5"/>
  <c r="B1679" i="5"/>
  <c r="N1679" i="5"/>
  <c r="G1679" i="5"/>
  <c r="B1676" i="5"/>
  <c r="N1676" i="5"/>
  <c r="G1676" i="5"/>
  <c r="B1638" i="5"/>
  <c r="N1638" i="5"/>
  <c r="G1638" i="5"/>
  <c r="B1631" i="5"/>
  <c r="N1631" i="5"/>
  <c r="G1631" i="5"/>
  <c r="B1656" i="5"/>
  <c r="N1656" i="5"/>
  <c r="G1656" i="5"/>
  <c r="B1632" i="5"/>
  <c r="N1632" i="5"/>
  <c r="G1632" i="5"/>
  <c r="B1633" i="5"/>
  <c r="N1633" i="5"/>
  <c r="G1633" i="5"/>
  <c r="B1668" i="5"/>
  <c r="N1668" i="5"/>
  <c r="G1668" i="5"/>
  <c r="B1640" i="5"/>
  <c r="N1640" i="5"/>
  <c r="G1640" i="5"/>
  <c r="B1681" i="5"/>
  <c r="N1681" i="5"/>
  <c r="G1681" i="5"/>
  <c r="B1677" i="5"/>
  <c r="N1677" i="5"/>
  <c r="G1677" i="5"/>
  <c r="B1643" i="5"/>
  <c r="N1643" i="5"/>
  <c r="G1643" i="5"/>
  <c r="B1652" i="5"/>
  <c r="N1652" i="5"/>
  <c r="G1652" i="5"/>
  <c r="B1662" i="5"/>
  <c r="N1662" i="5"/>
  <c r="G1662" i="5"/>
  <c r="B1659" i="5"/>
  <c r="N1659" i="5"/>
  <c r="G1659" i="5"/>
  <c r="B1669" i="5"/>
  <c r="N1669" i="5"/>
  <c r="G1669" i="5"/>
  <c r="B1648" i="5"/>
  <c r="N1648" i="5"/>
  <c r="G1648" i="5"/>
  <c r="B1673" i="5"/>
  <c r="N1673" i="5"/>
  <c r="G1673" i="5"/>
  <c r="B1636" i="5"/>
  <c r="N1636" i="5"/>
  <c r="G1636" i="5"/>
  <c r="B1655" i="5"/>
  <c r="N1655" i="5"/>
  <c r="G1655" i="5"/>
  <c r="B1674" i="5"/>
  <c r="N1674" i="5"/>
  <c r="G1674" i="5"/>
  <c r="B608" i="5"/>
  <c r="N608" i="5"/>
  <c r="G608" i="5"/>
  <c r="B687" i="5"/>
  <c r="N687" i="5"/>
  <c r="G687" i="5"/>
  <c r="B675" i="5"/>
  <c r="N675" i="5"/>
  <c r="G675" i="5"/>
  <c r="B688" i="5"/>
  <c r="N688" i="5"/>
  <c r="G688" i="5"/>
  <c r="B710" i="5"/>
  <c r="N710" i="5"/>
  <c r="G710" i="5"/>
  <c r="B667" i="5"/>
  <c r="N667" i="5"/>
  <c r="G667" i="5"/>
  <c r="B676" i="5"/>
  <c r="N676" i="5"/>
  <c r="G676" i="5"/>
  <c r="B678" i="5"/>
  <c r="N678" i="5"/>
  <c r="G678" i="5"/>
  <c r="B673" i="5"/>
  <c r="N673" i="5"/>
  <c r="G673" i="5"/>
  <c r="B679" i="5"/>
  <c r="N679" i="5"/>
  <c r="G679" i="5"/>
  <c r="B664" i="5"/>
  <c r="N664" i="5"/>
  <c r="G664" i="5"/>
  <c r="B680" i="5"/>
  <c r="N680" i="5"/>
  <c r="G680" i="5"/>
  <c r="B711" i="5"/>
  <c r="N711" i="5"/>
  <c r="G711" i="5"/>
  <c r="B689" i="5"/>
  <c r="N689" i="5"/>
  <c r="G689" i="5"/>
  <c r="B663" i="5"/>
  <c r="N663" i="5"/>
  <c r="G663" i="5"/>
  <c r="B681" i="5"/>
  <c r="N681" i="5"/>
  <c r="G681" i="5"/>
  <c r="B690" i="5"/>
  <c r="N690" i="5"/>
  <c r="G690" i="5"/>
  <c r="B668" i="5"/>
  <c r="N668" i="5"/>
  <c r="G668" i="5"/>
  <c r="B691" i="5"/>
  <c r="N691" i="5"/>
  <c r="G691" i="5"/>
  <c r="B712" i="5"/>
  <c r="N712" i="5"/>
  <c r="G712" i="5"/>
  <c r="B677" i="5"/>
  <c r="N677" i="5"/>
  <c r="G677" i="5"/>
  <c r="B713" i="5"/>
  <c r="N713" i="5"/>
  <c r="G713" i="5"/>
  <c r="B714" i="5"/>
  <c r="N714" i="5"/>
  <c r="G714" i="5"/>
  <c r="B682" i="5"/>
  <c r="N682" i="5"/>
  <c r="G682" i="5"/>
  <c r="B692" i="5"/>
  <c r="N692" i="5"/>
  <c r="G692" i="5"/>
  <c r="B693" i="5"/>
  <c r="N693" i="5"/>
  <c r="G693" i="5"/>
  <c r="B666" i="5"/>
  <c r="N666" i="5"/>
  <c r="G666" i="5"/>
  <c r="B694" i="5"/>
  <c r="N694" i="5"/>
  <c r="G694" i="5"/>
  <c r="B715" i="5"/>
  <c r="N715" i="5"/>
  <c r="G715" i="5"/>
  <c r="B683" i="5"/>
  <c r="N683" i="5"/>
  <c r="G683" i="5"/>
  <c r="B695" i="5"/>
  <c r="N695" i="5"/>
  <c r="G695" i="5"/>
  <c r="B684" i="5"/>
  <c r="N684" i="5"/>
  <c r="G684" i="5"/>
  <c r="B685" i="5"/>
  <c r="N685" i="5"/>
  <c r="G685" i="5"/>
  <c r="B696" i="5"/>
  <c r="N696" i="5"/>
  <c r="G696" i="5"/>
  <c r="B697" i="5"/>
  <c r="N697" i="5"/>
  <c r="G697" i="5"/>
  <c r="B698" i="5"/>
  <c r="N698" i="5"/>
  <c r="G698" i="5"/>
  <c r="B699" i="5"/>
  <c r="N699" i="5"/>
  <c r="G699" i="5"/>
  <c r="B716" i="5"/>
  <c r="N716" i="5"/>
  <c r="G716" i="5"/>
  <c r="B671" i="5"/>
  <c r="N671" i="5"/>
  <c r="G671" i="5"/>
  <c r="B674" i="5"/>
  <c r="N674" i="5"/>
  <c r="G674" i="5"/>
  <c r="B672" i="5"/>
  <c r="N672" i="5"/>
  <c r="G672" i="5"/>
  <c r="B700" i="5"/>
  <c r="N700" i="5"/>
  <c r="G700" i="5"/>
  <c r="B701" i="5"/>
  <c r="N701" i="5"/>
  <c r="G701" i="5"/>
  <c r="B702" i="5"/>
  <c r="N702" i="5"/>
  <c r="G702" i="5"/>
  <c r="B703" i="5"/>
  <c r="N703" i="5"/>
  <c r="G703" i="5"/>
  <c r="B686" i="5"/>
  <c r="N686" i="5"/>
  <c r="G686" i="5"/>
  <c r="B717" i="5"/>
  <c r="N717" i="5"/>
  <c r="G717" i="5"/>
  <c r="B704" i="5"/>
  <c r="N704" i="5"/>
  <c r="G704" i="5"/>
  <c r="B718" i="5"/>
  <c r="N718" i="5"/>
  <c r="G718" i="5"/>
  <c r="B670" i="5"/>
  <c r="N670" i="5"/>
  <c r="G670" i="5"/>
  <c r="B705" i="5"/>
  <c r="N705" i="5"/>
  <c r="G705" i="5"/>
  <c r="B706" i="5"/>
  <c r="N706" i="5"/>
  <c r="G706" i="5"/>
  <c r="B665" i="5"/>
  <c r="N665" i="5"/>
  <c r="G665" i="5"/>
  <c r="B719" i="5"/>
  <c r="N719" i="5"/>
  <c r="G719" i="5"/>
  <c r="B707" i="5"/>
  <c r="N707" i="5"/>
  <c r="G707" i="5"/>
  <c r="B708" i="5"/>
  <c r="N708" i="5"/>
  <c r="G708" i="5"/>
  <c r="B709" i="5"/>
  <c r="N709" i="5"/>
  <c r="G709" i="5"/>
  <c r="B720" i="5"/>
  <c r="N720" i="5"/>
  <c r="G720" i="5"/>
  <c r="B721" i="5"/>
  <c r="N721" i="5"/>
  <c r="G721" i="5"/>
  <c r="B669" i="5"/>
  <c r="N669" i="5"/>
  <c r="G669" i="5"/>
  <c r="B1723" i="5"/>
  <c r="N1723" i="5"/>
  <c r="G1723" i="5"/>
  <c r="B1727" i="5"/>
  <c r="N1727" i="5"/>
  <c r="G1727" i="5"/>
  <c r="B1740" i="5"/>
  <c r="N1740" i="5"/>
  <c r="G1740" i="5"/>
  <c r="B1738" i="5"/>
  <c r="N1738" i="5"/>
  <c r="G1738" i="5"/>
  <c r="B1737" i="5"/>
  <c r="N1737" i="5"/>
  <c r="G1737" i="5"/>
  <c r="B1730" i="5"/>
  <c r="N1730" i="5"/>
  <c r="G1730" i="5"/>
  <c r="B602" i="5"/>
  <c r="N602" i="5"/>
  <c r="G602" i="5"/>
  <c r="B615" i="5"/>
  <c r="N615" i="5"/>
  <c r="G615" i="5"/>
  <c r="B629" i="5"/>
  <c r="N629" i="5"/>
  <c r="G629" i="5"/>
  <c r="B616" i="5"/>
  <c r="N616" i="5"/>
  <c r="G616" i="5"/>
  <c r="B630" i="5"/>
  <c r="N630" i="5"/>
  <c r="G630" i="5"/>
  <c r="B617" i="5"/>
  <c r="N617" i="5"/>
  <c r="G617" i="5"/>
  <c r="B631" i="5"/>
  <c r="N631" i="5"/>
  <c r="G631" i="5"/>
  <c r="B618" i="5"/>
  <c r="N618" i="5"/>
  <c r="G618" i="5"/>
  <c r="B619" i="5"/>
  <c r="N619" i="5"/>
  <c r="G619" i="5"/>
  <c r="B655" i="5"/>
  <c r="N655" i="5"/>
  <c r="G655" i="5"/>
  <c r="B604" i="5"/>
  <c r="N604" i="5"/>
  <c r="G604" i="5"/>
  <c r="B656" i="5"/>
  <c r="N656" i="5"/>
  <c r="G656" i="5"/>
  <c r="B632" i="5"/>
  <c r="N632" i="5"/>
  <c r="G632" i="5"/>
  <c r="B657" i="5"/>
  <c r="N657" i="5"/>
  <c r="G657" i="5"/>
  <c r="B603" i="5"/>
  <c r="N603" i="5"/>
  <c r="G603" i="5"/>
  <c r="B620" i="5"/>
  <c r="N620" i="5"/>
  <c r="G620" i="5"/>
  <c r="B633" i="5"/>
  <c r="N633" i="5"/>
  <c r="G633" i="5"/>
  <c r="B634" i="5"/>
  <c r="N634" i="5"/>
  <c r="G634" i="5"/>
  <c r="B635" i="5"/>
  <c r="N635" i="5"/>
  <c r="G635" i="5"/>
  <c r="B636" i="5"/>
  <c r="N636" i="5"/>
  <c r="G636" i="5"/>
  <c r="B637" i="5"/>
  <c r="N637" i="5"/>
  <c r="G637" i="5"/>
  <c r="B638" i="5"/>
  <c r="N638" i="5"/>
  <c r="G638" i="5"/>
  <c r="B658" i="5"/>
  <c r="N658" i="5"/>
  <c r="G658" i="5"/>
  <c r="B613" i="5"/>
  <c r="N613" i="5"/>
  <c r="G613" i="5"/>
  <c r="B621" i="5"/>
  <c r="N621" i="5"/>
  <c r="G621" i="5"/>
  <c r="B639" i="5"/>
  <c r="N639" i="5"/>
  <c r="G639" i="5"/>
  <c r="B605" i="5"/>
  <c r="N605" i="5"/>
  <c r="G605" i="5"/>
  <c r="B640" i="5"/>
  <c r="N640" i="5"/>
  <c r="G640" i="5"/>
  <c r="B641" i="5"/>
  <c r="N641" i="5"/>
  <c r="G641" i="5"/>
  <c r="B659" i="5"/>
  <c r="N659" i="5"/>
  <c r="G659" i="5"/>
  <c r="B622" i="5"/>
  <c r="N622" i="5"/>
  <c r="G622" i="5"/>
  <c r="B623" i="5"/>
  <c r="N623" i="5"/>
  <c r="G623" i="5"/>
  <c r="B624" i="5"/>
  <c r="N624" i="5"/>
  <c r="G624" i="5"/>
  <c r="B642" i="5"/>
  <c r="N642" i="5"/>
  <c r="G642" i="5"/>
  <c r="B643" i="5"/>
  <c r="N643" i="5"/>
  <c r="G643" i="5"/>
  <c r="B644" i="5"/>
  <c r="N644" i="5"/>
  <c r="G644" i="5"/>
  <c r="B625" i="5"/>
  <c r="N625" i="5"/>
  <c r="G625" i="5"/>
  <c r="B645" i="5"/>
  <c r="N645" i="5"/>
  <c r="G645" i="5"/>
  <c r="B610" i="5"/>
  <c r="N610" i="5"/>
  <c r="G610" i="5"/>
  <c r="B612" i="5"/>
  <c r="N612" i="5"/>
  <c r="G612" i="5"/>
  <c r="B611" i="5"/>
  <c r="N611" i="5"/>
  <c r="G611" i="5"/>
  <c r="B646" i="5"/>
  <c r="N646" i="5"/>
  <c r="G646" i="5"/>
  <c r="B647" i="5"/>
  <c r="N647" i="5"/>
  <c r="G647" i="5"/>
  <c r="B660" i="5"/>
  <c r="N660" i="5"/>
  <c r="G660" i="5"/>
  <c r="B648" i="5"/>
  <c r="N648" i="5"/>
  <c r="G648" i="5"/>
  <c r="B626" i="5"/>
  <c r="N626" i="5"/>
  <c r="G626" i="5"/>
  <c r="B649" i="5"/>
  <c r="N649" i="5"/>
  <c r="G649" i="5"/>
  <c r="B627" i="5"/>
  <c r="N627" i="5"/>
  <c r="G627" i="5"/>
  <c r="B650" i="5"/>
  <c r="N650" i="5"/>
  <c r="G650" i="5"/>
  <c r="B609" i="5"/>
  <c r="N609" i="5"/>
  <c r="G609" i="5"/>
  <c r="B651" i="5"/>
  <c r="N651" i="5"/>
  <c r="G651" i="5"/>
  <c r="B614" i="5"/>
  <c r="N614" i="5"/>
  <c r="G614" i="5"/>
  <c r="B606" i="5"/>
  <c r="N606" i="5"/>
  <c r="G606" i="5"/>
  <c r="B661" i="5"/>
  <c r="N661" i="5"/>
  <c r="G661" i="5"/>
  <c r="B628" i="5"/>
  <c r="N628" i="5"/>
  <c r="G628" i="5"/>
  <c r="B662" i="5"/>
  <c r="N662" i="5"/>
  <c r="G662" i="5"/>
  <c r="B652" i="5"/>
  <c r="N652" i="5"/>
  <c r="G652" i="5"/>
  <c r="B653" i="5"/>
  <c r="N653" i="5"/>
  <c r="G653" i="5"/>
  <c r="B654" i="5"/>
  <c r="N654" i="5"/>
  <c r="G654" i="5"/>
  <c r="B607" i="5"/>
  <c r="N607" i="5"/>
  <c r="G607" i="5"/>
  <c r="B1691" i="5"/>
  <c r="N1691" i="5"/>
  <c r="G1691" i="5"/>
  <c r="B1741" i="5"/>
  <c r="N1741" i="5"/>
  <c r="G1741" i="5"/>
  <c r="B1685" i="5"/>
  <c r="N1685" i="5"/>
  <c r="G1685" i="5"/>
  <c r="B1725" i="5"/>
  <c r="N1725" i="5"/>
  <c r="G1725" i="5"/>
  <c r="B1733" i="5"/>
  <c r="N1733" i="5"/>
  <c r="G1733" i="5"/>
  <c r="B1726" i="5"/>
  <c r="N1726" i="5"/>
  <c r="G1726" i="5"/>
  <c r="B1739" i="5"/>
  <c r="N1739" i="5"/>
  <c r="G1739" i="5"/>
  <c r="B1707" i="5"/>
  <c r="N1707" i="5"/>
  <c r="G1707" i="5"/>
  <c r="B3297" i="5"/>
  <c r="N3297" i="5"/>
  <c r="G3297" i="5"/>
  <c r="B3286" i="5"/>
  <c r="N3286" i="5"/>
  <c r="G3286" i="5"/>
  <c r="B3252" i="5"/>
  <c r="N3252" i="5"/>
  <c r="G3252" i="5"/>
  <c r="B3281" i="5"/>
  <c r="N3281" i="5"/>
  <c r="G3281" i="5"/>
  <c r="B3296" i="5"/>
  <c r="N3296" i="5"/>
  <c r="G3296" i="5"/>
  <c r="B3254" i="5"/>
  <c r="N3254" i="5"/>
  <c r="G3254" i="5"/>
  <c r="B3266" i="5"/>
  <c r="N3266" i="5"/>
  <c r="G3266" i="5"/>
  <c r="B3292" i="5"/>
  <c r="N3292" i="5"/>
  <c r="G3292" i="5"/>
  <c r="B3256" i="5"/>
  <c r="N3256" i="5"/>
  <c r="G3256" i="5"/>
  <c r="B3282" i="5"/>
  <c r="N3282" i="5"/>
  <c r="G3282" i="5"/>
  <c r="B3248" i="5"/>
  <c r="N3248" i="5"/>
  <c r="G3248" i="5"/>
  <c r="B3244" i="5"/>
  <c r="N3244" i="5"/>
  <c r="G3244" i="5"/>
  <c r="B3275" i="5"/>
  <c r="N3275" i="5"/>
  <c r="G3275" i="5"/>
  <c r="B3269" i="5"/>
  <c r="N3269" i="5"/>
  <c r="G3269" i="5"/>
  <c r="B3261" i="5"/>
  <c r="N3261" i="5"/>
  <c r="G3261" i="5"/>
  <c r="B3265" i="5"/>
  <c r="N3265" i="5"/>
  <c r="G3265" i="5"/>
  <c r="B3300" i="5"/>
  <c r="N3300" i="5"/>
  <c r="G3300" i="5"/>
  <c r="B3251" i="5"/>
  <c r="N3251" i="5"/>
  <c r="G3251" i="5"/>
  <c r="B3294" i="5"/>
  <c r="N3294" i="5"/>
  <c r="G3294" i="5"/>
  <c r="B3298" i="5"/>
  <c r="N3298" i="5"/>
  <c r="G3298" i="5"/>
  <c r="B3242" i="5"/>
  <c r="N3242" i="5"/>
  <c r="G3242" i="5"/>
  <c r="B3273" i="5"/>
  <c r="N3273" i="5"/>
  <c r="G3273" i="5"/>
  <c r="B3291" i="5"/>
  <c r="N3291" i="5"/>
  <c r="G3291" i="5"/>
  <c r="B3263" i="5"/>
  <c r="N3263" i="5"/>
  <c r="G3263" i="5"/>
  <c r="B3283" i="5"/>
  <c r="N3283" i="5"/>
  <c r="G3283" i="5"/>
  <c r="B3295" i="5"/>
  <c r="N3295" i="5"/>
  <c r="G3295" i="5"/>
  <c r="B3255" i="5"/>
  <c r="N3255" i="5"/>
  <c r="G3255" i="5"/>
  <c r="B3285" i="5"/>
  <c r="N3285" i="5"/>
  <c r="G3285" i="5"/>
  <c r="B3260" i="5"/>
  <c r="N3260" i="5"/>
  <c r="G3260" i="5"/>
  <c r="B3293" i="5"/>
  <c r="N3293" i="5"/>
  <c r="G3293" i="5"/>
  <c r="B3243" i="5"/>
  <c r="N3243" i="5"/>
  <c r="G3243" i="5"/>
  <c r="B3246" i="5"/>
  <c r="N3246" i="5"/>
  <c r="G3246" i="5"/>
  <c r="B3271" i="5"/>
  <c r="N3271" i="5"/>
  <c r="G3271" i="5"/>
  <c r="B3270" i="5"/>
  <c r="N3270" i="5"/>
  <c r="G3270" i="5"/>
  <c r="B3288" i="5"/>
  <c r="N3288" i="5"/>
  <c r="G3288" i="5"/>
  <c r="B3290" i="5"/>
  <c r="N3290" i="5"/>
  <c r="G3290" i="5"/>
  <c r="B3262" i="5"/>
  <c r="N3262" i="5"/>
  <c r="G3262" i="5"/>
  <c r="B3272" i="5"/>
  <c r="N3272" i="5"/>
  <c r="G3272" i="5"/>
  <c r="B3274" i="5"/>
  <c r="N3274" i="5"/>
  <c r="G3274" i="5"/>
  <c r="B3268" i="5"/>
  <c r="N3268" i="5"/>
  <c r="G3268" i="5"/>
  <c r="B3258" i="5"/>
  <c r="N3258" i="5"/>
  <c r="G3258" i="5"/>
  <c r="B3250" i="5"/>
  <c r="N3250" i="5"/>
  <c r="G3250" i="5"/>
  <c r="B3264" i="5"/>
  <c r="N3264" i="5"/>
  <c r="G3264" i="5"/>
  <c r="B3289" i="5"/>
  <c r="N3289" i="5"/>
  <c r="G3289" i="5"/>
  <c r="B3257" i="5"/>
  <c r="N3257" i="5"/>
  <c r="G3257" i="5"/>
  <c r="B3253" i="5"/>
  <c r="N3253" i="5"/>
  <c r="G3253" i="5"/>
  <c r="B3276" i="5"/>
  <c r="N3276" i="5"/>
  <c r="G3276" i="5"/>
  <c r="B3259" i="5"/>
  <c r="N3259" i="5"/>
  <c r="G3259" i="5"/>
  <c r="B3284" i="5"/>
  <c r="N3284" i="5"/>
  <c r="G3284" i="5"/>
  <c r="B3299" i="5"/>
  <c r="N3299" i="5"/>
  <c r="G3299" i="5"/>
  <c r="B3249" i="5"/>
  <c r="N3249" i="5"/>
  <c r="G3249" i="5"/>
  <c r="B3245" i="5"/>
  <c r="N3245" i="5"/>
  <c r="G3245" i="5"/>
  <c r="B3280" i="5"/>
  <c r="N3280" i="5"/>
  <c r="G3280" i="5"/>
  <c r="B3287" i="5"/>
  <c r="N3287" i="5"/>
  <c r="G3287" i="5"/>
  <c r="B3278" i="5"/>
  <c r="N3278" i="5"/>
  <c r="G3278" i="5"/>
  <c r="B3277" i="5"/>
  <c r="N3277" i="5"/>
  <c r="G3277" i="5"/>
  <c r="B3267" i="5"/>
  <c r="N3267" i="5"/>
  <c r="G3267" i="5"/>
  <c r="B3301" i="5"/>
  <c r="N3301" i="5"/>
  <c r="G3301" i="5"/>
  <c r="B3279" i="5"/>
  <c r="N3279" i="5"/>
  <c r="G3279" i="5"/>
  <c r="B3247" i="5"/>
  <c r="N3247" i="5"/>
  <c r="G3247" i="5"/>
  <c r="B1720" i="5"/>
  <c r="N1720" i="5"/>
  <c r="G1720" i="5"/>
  <c r="B1736" i="5"/>
  <c r="N1736" i="5"/>
  <c r="G1736" i="5"/>
  <c r="B1724" i="5"/>
  <c r="N1724" i="5"/>
  <c r="G1724" i="5"/>
  <c r="B3333" i="5"/>
  <c r="N3333" i="5"/>
  <c r="G3333" i="5"/>
  <c r="B3328" i="5"/>
  <c r="N3328" i="5"/>
  <c r="G3328" i="5"/>
  <c r="B3331" i="5"/>
  <c r="N3331" i="5"/>
  <c r="G3331" i="5"/>
  <c r="B3345" i="5"/>
  <c r="N3345" i="5"/>
  <c r="G3345" i="5"/>
  <c r="B3319" i="5"/>
  <c r="N3319" i="5"/>
  <c r="G3319" i="5"/>
  <c r="B3357" i="5"/>
  <c r="N3357" i="5"/>
  <c r="G3357" i="5"/>
  <c r="B3348" i="5"/>
  <c r="N3348" i="5"/>
  <c r="G3348" i="5"/>
  <c r="B3315" i="5"/>
  <c r="N3315" i="5"/>
  <c r="G3315" i="5"/>
  <c r="B3337" i="5"/>
  <c r="N3337" i="5"/>
  <c r="G3337" i="5"/>
  <c r="B3354" i="5"/>
  <c r="N3354" i="5"/>
  <c r="G3354" i="5"/>
  <c r="B3310" i="5"/>
  <c r="N3310" i="5"/>
  <c r="G3310" i="5"/>
  <c r="B3305" i="5"/>
  <c r="N3305" i="5"/>
  <c r="G3305" i="5"/>
  <c r="B3304" i="5"/>
  <c r="N3304" i="5"/>
  <c r="G3304" i="5"/>
  <c r="B3344" i="5"/>
  <c r="N3344" i="5"/>
  <c r="G3344" i="5"/>
  <c r="B3349" i="5"/>
  <c r="N3349" i="5"/>
  <c r="G3349" i="5"/>
  <c r="B3351" i="5"/>
  <c r="N3351" i="5"/>
  <c r="G3351" i="5"/>
  <c r="B3329" i="5"/>
  <c r="N3329" i="5"/>
  <c r="G3329" i="5"/>
  <c r="B3350" i="5"/>
  <c r="N3350" i="5"/>
  <c r="G3350" i="5"/>
  <c r="B3332" i="5"/>
  <c r="N3332" i="5"/>
  <c r="G3332" i="5"/>
  <c r="B3338" i="5"/>
  <c r="N3338" i="5"/>
  <c r="G3338" i="5"/>
  <c r="B3330" i="5"/>
  <c r="N3330" i="5"/>
  <c r="G3330" i="5"/>
  <c r="B3355" i="5"/>
  <c r="N3355" i="5"/>
  <c r="G3355" i="5"/>
  <c r="B3311" i="5"/>
  <c r="N3311" i="5"/>
  <c r="G3311" i="5"/>
  <c r="B3318" i="5"/>
  <c r="N3318" i="5"/>
  <c r="G3318" i="5"/>
  <c r="B3346" i="5"/>
  <c r="N3346" i="5"/>
  <c r="G3346" i="5"/>
  <c r="B3335" i="5"/>
  <c r="N3335" i="5"/>
  <c r="G3335" i="5"/>
  <c r="B3326" i="5"/>
  <c r="N3326" i="5"/>
  <c r="G3326" i="5"/>
  <c r="B3334" i="5"/>
  <c r="N3334" i="5"/>
  <c r="G3334" i="5"/>
  <c r="B3360" i="5"/>
  <c r="N3360" i="5"/>
  <c r="G3360" i="5"/>
  <c r="B3323" i="5"/>
  <c r="N3323" i="5"/>
  <c r="G3323" i="5"/>
  <c r="B3343" i="5"/>
  <c r="N3343" i="5"/>
  <c r="G3343" i="5"/>
  <c r="B3306" i="5"/>
  <c r="N3306" i="5"/>
  <c r="G3306" i="5"/>
  <c r="B3314" i="5"/>
  <c r="N3314" i="5"/>
  <c r="G3314" i="5"/>
  <c r="B3320" i="5"/>
  <c r="N3320" i="5"/>
  <c r="G3320" i="5"/>
  <c r="B3321" i="5"/>
  <c r="N3321" i="5"/>
  <c r="G3321" i="5"/>
  <c r="B3340" i="5"/>
  <c r="N3340" i="5"/>
  <c r="G3340" i="5"/>
  <c r="B3361" i="5"/>
  <c r="N3361" i="5"/>
  <c r="G3361" i="5"/>
  <c r="B3352" i="5"/>
  <c r="N3352" i="5"/>
  <c r="G3352" i="5"/>
  <c r="B3316" i="5"/>
  <c r="N3316" i="5"/>
  <c r="G3316" i="5"/>
  <c r="B3359" i="5"/>
  <c r="N3359" i="5"/>
  <c r="G3359" i="5"/>
  <c r="B3312" i="5"/>
  <c r="N3312" i="5"/>
  <c r="G3312" i="5"/>
  <c r="B3327" i="5"/>
  <c r="N3327" i="5"/>
  <c r="G3327" i="5"/>
  <c r="B3313" i="5"/>
  <c r="N3313" i="5"/>
  <c r="G3313" i="5"/>
  <c r="B3342" i="5"/>
  <c r="N3342" i="5"/>
  <c r="G3342" i="5"/>
  <c r="B3325" i="5"/>
  <c r="N3325" i="5"/>
  <c r="G3325" i="5"/>
  <c r="B3358" i="5"/>
  <c r="N3358" i="5"/>
  <c r="G3358" i="5"/>
  <c r="B3303" i="5"/>
  <c r="N3303" i="5"/>
  <c r="G3303" i="5"/>
  <c r="B3307" i="5"/>
  <c r="N3307" i="5"/>
  <c r="G3307" i="5"/>
  <c r="B3341" i="5"/>
  <c r="N3341" i="5"/>
  <c r="G3341" i="5"/>
  <c r="B3339" i="5"/>
  <c r="N3339" i="5"/>
  <c r="G3339" i="5"/>
  <c r="B3317" i="5"/>
  <c r="N3317" i="5"/>
  <c r="G3317" i="5"/>
  <c r="B3308" i="5"/>
  <c r="N3308" i="5"/>
  <c r="G3308" i="5"/>
  <c r="B3353" i="5"/>
  <c r="N3353" i="5"/>
  <c r="G3353" i="5"/>
  <c r="B3322" i="5"/>
  <c r="N3322" i="5"/>
  <c r="G3322" i="5"/>
  <c r="B3302" i="5"/>
  <c r="N3302" i="5"/>
  <c r="G3302" i="5"/>
  <c r="B3356" i="5"/>
  <c r="N3356" i="5"/>
  <c r="G3356" i="5"/>
  <c r="B3309" i="5"/>
  <c r="N3309" i="5"/>
  <c r="G3309" i="5"/>
  <c r="B3324" i="5"/>
  <c r="N3324" i="5"/>
  <c r="G3324" i="5"/>
  <c r="B3347" i="5"/>
  <c r="N3347" i="5"/>
  <c r="G3347" i="5"/>
  <c r="B3336" i="5"/>
  <c r="N3336" i="5"/>
  <c r="G3336" i="5"/>
  <c r="B1731" i="5"/>
  <c r="N1731" i="5"/>
  <c r="G1731" i="5"/>
  <c r="B1684" i="5"/>
  <c r="N1684" i="5"/>
  <c r="G1684" i="5"/>
  <c r="B1716" i="5"/>
  <c r="N1716" i="5"/>
  <c r="G1716" i="5"/>
  <c r="B2376" i="5"/>
  <c r="N2376" i="5"/>
  <c r="G2376" i="5"/>
  <c r="B2386" i="5"/>
  <c r="N2386" i="5"/>
  <c r="G2386" i="5"/>
  <c r="B2382" i="5"/>
  <c r="N2382" i="5"/>
  <c r="G2382" i="5"/>
  <c r="B2347" i="5"/>
  <c r="N2347" i="5"/>
  <c r="G2347" i="5"/>
  <c r="B2385" i="5"/>
  <c r="N2385" i="5"/>
  <c r="G2385" i="5"/>
  <c r="B2357" i="5"/>
  <c r="N2357" i="5"/>
  <c r="G2357" i="5"/>
  <c r="B2388" i="5"/>
  <c r="N2388" i="5"/>
  <c r="G2388" i="5"/>
  <c r="B2375" i="5"/>
  <c r="N2375" i="5"/>
  <c r="G2375" i="5"/>
  <c r="B2378" i="5"/>
  <c r="N2378" i="5"/>
  <c r="G2378" i="5"/>
  <c r="B2368" i="5"/>
  <c r="N2368" i="5"/>
  <c r="G2368" i="5"/>
  <c r="B2342" i="5"/>
  <c r="N2342" i="5"/>
  <c r="G2342" i="5"/>
  <c r="B2358" i="5"/>
  <c r="N2358" i="5"/>
  <c r="G2358" i="5"/>
  <c r="B2391" i="5"/>
  <c r="N2391" i="5"/>
  <c r="G2391" i="5"/>
  <c r="B2354" i="5"/>
  <c r="N2354" i="5"/>
  <c r="G2354" i="5"/>
  <c r="B2389" i="5"/>
  <c r="N2389" i="5"/>
  <c r="G2389" i="5"/>
  <c r="B2396" i="5"/>
  <c r="N2396" i="5"/>
  <c r="G2396" i="5"/>
  <c r="B2350" i="5"/>
  <c r="N2350" i="5"/>
  <c r="G2350" i="5"/>
  <c r="B2359" i="5"/>
  <c r="N2359" i="5"/>
  <c r="G2359" i="5"/>
  <c r="B2363" i="5"/>
  <c r="N2363" i="5"/>
  <c r="G2363" i="5"/>
  <c r="B2372" i="5"/>
  <c r="N2372" i="5"/>
  <c r="G2372" i="5"/>
  <c r="B2343" i="5"/>
  <c r="N2343" i="5"/>
  <c r="G2343" i="5"/>
  <c r="B2399" i="5"/>
  <c r="N2399" i="5"/>
  <c r="G2399" i="5"/>
  <c r="B2369" i="5"/>
  <c r="N2369" i="5"/>
  <c r="G2369" i="5"/>
  <c r="B2345" i="5"/>
  <c r="N2345" i="5"/>
  <c r="G2345" i="5"/>
  <c r="B2361" i="5"/>
  <c r="N2361" i="5"/>
  <c r="G2361" i="5"/>
  <c r="B2353" i="5"/>
  <c r="N2353" i="5"/>
  <c r="G2353" i="5"/>
  <c r="B2349" i="5"/>
  <c r="N2349" i="5"/>
  <c r="G2349" i="5"/>
  <c r="B2392" i="5"/>
  <c r="N2392" i="5"/>
  <c r="G2392" i="5"/>
  <c r="B2348" i="5"/>
  <c r="N2348" i="5"/>
  <c r="G2348" i="5"/>
  <c r="B2367" i="5"/>
  <c r="N2367" i="5"/>
  <c r="G2367" i="5"/>
  <c r="B2401" i="5"/>
  <c r="N2401" i="5"/>
  <c r="G2401" i="5"/>
  <c r="B2366" i="5"/>
  <c r="N2366" i="5"/>
  <c r="G2366" i="5"/>
  <c r="B2371" i="5"/>
  <c r="N2371" i="5"/>
  <c r="G2371" i="5"/>
  <c r="B2377" i="5"/>
  <c r="N2377" i="5"/>
  <c r="G2377" i="5"/>
  <c r="B2351" i="5"/>
  <c r="N2351" i="5"/>
  <c r="G2351" i="5"/>
  <c r="B2394" i="5"/>
  <c r="N2394" i="5"/>
  <c r="G2394" i="5"/>
  <c r="B2344" i="5"/>
  <c r="N2344" i="5"/>
  <c r="G2344" i="5"/>
  <c r="B2355" i="5"/>
  <c r="N2355" i="5"/>
  <c r="G2355" i="5"/>
  <c r="B2397" i="5"/>
  <c r="N2397" i="5"/>
  <c r="G2397" i="5"/>
  <c r="B2393" i="5"/>
  <c r="N2393" i="5"/>
  <c r="G2393" i="5"/>
  <c r="B2384" i="5"/>
  <c r="N2384" i="5"/>
  <c r="G2384" i="5"/>
  <c r="B2383" i="5"/>
  <c r="N2383" i="5"/>
  <c r="G2383" i="5"/>
  <c r="B2370" i="5"/>
  <c r="N2370" i="5"/>
  <c r="G2370" i="5"/>
  <c r="B2387" i="5"/>
  <c r="N2387" i="5"/>
  <c r="G2387" i="5"/>
  <c r="B2352" i="5"/>
  <c r="N2352" i="5"/>
  <c r="G2352" i="5"/>
  <c r="B2362" i="5"/>
  <c r="N2362" i="5"/>
  <c r="G2362" i="5"/>
  <c r="B2390" i="5"/>
  <c r="N2390" i="5"/>
  <c r="G2390" i="5"/>
  <c r="B2374" i="5"/>
  <c r="N2374" i="5"/>
  <c r="G2374" i="5"/>
  <c r="B2381" i="5"/>
  <c r="N2381" i="5"/>
  <c r="G2381" i="5"/>
  <c r="B2400" i="5"/>
  <c r="N2400" i="5"/>
  <c r="G2400" i="5"/>
  <c r="B2364" i="5"/>
  <c r="N2364" i="5"/>
  <c r="G2364" i="5"/>
  <c r="B2365" i="5"/>
  <c r="N2365" i="5"/>
  <c r="G2365" i="5"/>
  <c r="B2395" i="5"/>
  <c r="N2395" i="5"/>
  <c r="G2395" i="5"/>
  <c r="B2379" i="5"/>
  <c r="N2379" i="5"/>
  <c r="G2379" i="5"/>
  <c r="B2356" i="5"/>
  <c r="N2356" i="5"/>
  <c r="G2356" i="5"/>
  <c r="B2373" i="5"/>
  <c r="N2373" i="5"/>
  <c r="G2373" i="5"/>
  <c r="B2380" i="5"/>
  <c r="N2380" i="5"/>
  <c r="G2380" i="5"/>
  <c r="B2360" i="5"/>
  <c r="N2360" i="5"/>
  <c r="G2360" i="5"/>
  <c r="B2398" i="5"/>
  <c r="N2398" i="5"/>
  <c r="G2398" i="5"/>
  <c r="B2346" i="5"/>
  <c r="N2346" i="5"/>
  <c r="G2346" i="5"/>
  <c r="B2289" i="5"/>
  <c r="N2289" i="5"/>
  <c r="G2289" i="5"/>
  <c r="B2319" i="5"/>
  <c r="N2319" i="5"/>
  <c r="G2319" i="5"/>
  <c r="B2316" i="5"/>
  <c r="N2316" i="5"/>
  <c r="G2316" i="5"/>
  <c r="B2288" i="5"/>
  <c r="N2288" i="5"/>
  <c r="G2288" i="5"/>
  <c r="B2312" i="5"/>
  <c r="N2312" i="5"/>
  <c r="G2312" i="5"/>
  <c r="B2336" i="5"/>
  <c r="N2336" i="5"/>
  <c r="G2336" i="5"/>
  <c r="B2294" i="5"/>
  <c r="N2294" i="5"/>
  <c r="G2294" i="5"/>
  <c r="B2282" i="5"/>
  <c r="N2282" i="5"/>
  <c r="G2282" i="5"/>
  <c r="B2329" i="5"/>
  <c r="N2329" i="5"/>
  <c r="G2329" i="5"/>
  <c r="B2341" i="5"/>
  <c r="N2341" i="5"/>
  <c r="G2341" i="5"/>
  <c r="B2283" i="5"/>
  <c r="N2283" i="5"/>
  <c r="G2283" i="5"/>
  <c r="B2300" i="5"/>
  <c r="N2300" i="5"/>
  <c r="G2300" i="5"/>
  <c r="B2307" i="5"/>
  <c r="N2307" i="5"/>
  <c r="G2307" i="5"/>
  <c r="B2310" i="5"/>
  <c r="N2310" i="5"/>
  <c r="G2310" i="5"/>
  <c r="B2318" i="5"/>
  <c r="N2318" i="5"/>
  <c r="G2318" i="5"/>
  <c r="B2313" i="5"/>
  <c r="N2313" i="5"/>
  <c r="G2313" i="5"/>
  <c r="B2340" i="5"/>
  <c r="N2340" i="5"/>
  <c r="G2340" i="5"/>
  <c r="B2302" i="5"/>
  <c r="N2302" i="5"/>
  <c r="G2302" i="5"/>
  <c r="B2287" i="5"/>
  <c r="N2287" i="5"/>
  <c r="G2287" i="5"/>
  <c r="B2324" i="5"/>
  <c r="N2324" i="5"/>
  <c r="G2324" i="5"/>
  <c r="B2333" i="5"/>
  <c r="N2333" i="5"/>
  <c r="G2333" i="5"/>
  <c r="B2309" i="5"/>
  <c r="N2309" i="5"/>
  <c r="G2309" i="5"/>
  <c r="B2332" i="5"/>
  <c r="N2332" i="5"/>
  <c r="G2332" i="5"/>
  <c r="B2303" i="5"/>
  <c r="N2303" i="5"/>
  <c r="G2303" i="5"/>
  <c r="B2293" i="5"/>
  <c r="N2293" i="5"/>
  <c r="G2293" i="5"/>
  <c r="B2291" i="5"/>
  <c r="N2291" i="5"/>
  <c r="G2291" i="5"/>
  <c r="B2330" i="5"/>
  <c r="N2330" i="5"/>
  <c r="G2330" i="5"/>
  <c r="B2305" i="5"/>
  <c r="N2305" i="5"/>
  <c r="G2305" i="5"/>
  <c r="B2297" i="5"/>
  <c r="N2297" i="5"/>
  <c r="G2297" i="5"/>
  <c r="B2325" i="5"/>
  <c r="N2325" i="5"/>
  <c r="G2325" i="5"/>
  <c r="B2304" i="5"/>
  <c r="N2304" i="5"/>
  <c r="G2304" i="5"/>
  <c r="B2299" i="5"/>
  <c r="N2299" i="5"/>
  <c r="G2299" i="5"/>
  <c r="B2326" i="5"/>
  <c r="N2326" i="5"/>
  <c r="G2326" i="5"/>
  <c r="B2328" i="5"/>
  <c r="N2328" i="5"/>
  <c r="G2328" i="5"/>
  <c r="B2285" i="5"/>
  <c r="N2285" i="5"/>
  <c r="G2285" i="5"/>
  <c r="B2284" i="5"/>
  <c r="N2284" i="5"/>
  <c r="G2284" i="5"/>
  <c r="B2335" i="5"/>
  <c r="N2335" i="5"/>
  <c r="G2335" i="5"/>
  <c r="B2295" i="5"/>
  <c r="N2295" i="5"/>
  <c r="G2295" i="5"/>
  <c r="B2311" i="5"/>
  <c r="N2311" i="5"/>
  <c r="G2311" i="5"/>
  <c r="B2321" i="5"/>
  <c r="N2321" i="5"/>
  <c r="G2321" i="5"/>
  <c r="B2314" i="5"/>
  <c r="N2314" i="5"/>
  <c r="G2314" i="5"/>
  <c r="B2338" i="5"/>
  <c r="N2338" i="5"/>
  <c r="G2338" i="5"/>
  <c r="B2327" i="5"/>
  <c r="N2327" i="5"/>
  <c r="G2327" i="5"/>
  <c r="B2322" i="5"/>
  <c r="N2322" i="5"/>
  <c r="G2322" i="5"/>
  <c r="B2331" i="5"/>
  <c r="N2331" i="5"/>
  <c r="G2331" i="5"/>
  <c r="B2337" i="5"/>
  <c r="N2337" i="5"/>
  <c r="G2337" i="5"/>
  <c r="B2308" i="5"/>
  <c r="N2308" i="5"/>
  <c r="G2308" i="5"/>
  <c r="B2301" i="5"/>
  <c r="N2301" i="5"/>
  <c r="G2301" i="5"/>
  <c r="B2317" i="5"/>
  <c r="N2317" i="5"/>
  <c r="G2317" i="5"/>
  <c r="B2286" i="5"/>
  <c r="N2286" i="5"/>
  <c r="G2286" i="5"/>
  <c r="B2339" i="5"/>
  <c r="N2339" i="5"/>
  <c r="G2339" i="5"/>
  <c r="B2334" i="5"/>
  <c r="N2334" i="5"/>
  <c r="G2334" i="5"/>
  <c r="B2320" i="5"/>
  <c r="N2320" i="5"/>
  <c r="G2320" i="5"/>
  <c r="B2315" i="5"/>
  <c r="N2315" i="5"/>
  <c r="G2315" i="5"/>
  <c r="B2298" i="5"/>
  <c r="N2298" i="5"/>
  <c r="G2298" i="5"/>
  <c r="B2290" i="5"/>
  <c r="N2290" i="5"/>
  <c r="G2290" i="5"/>
  <c r="B2292" i="5"/>
  <c r="N2292" i="5"/>
  <c r="G2292" i="5"/>
  <c r="B2306" i="5"/>
  <c r="N2306" i="5"/>
  <c r="G2306" i="5"/>
  <c r="B2323" i="5"/>
  <c r="N2323" i="5"/>
  <c r="G2323" i="5"/>
  <c r="B2296" i="5"/>
  <c r="N2296" i="5"/>
  <c r="G2296" i="5"/>
  <c r="B1687" i="5"/>
  <c r="N1687" i="5"/>
  <c r="G1687" i="5"/>
  <c r="B1735" i="5"/>
  <c r="N1735" i="5"/>
  <c r="G1735" i="5"/>
  <c r="B1729" i="5"/>
  <c r="N1729" i="5"/>
  <c r="G1729" i="5"/>
  <c r="B1688" i="5"/>
  <c r="N1688" i="5"/>
  <c r="G1688" i="5"/>
  <c r="B1690" i="5"/>
  <c r="N1690" i="5"/>
  <c r="G1690" i="5"/>
  <c r="B1692" i="5"/>
  <c r="N1692" i="5"/>
  <c r="G1692" i="5"/>
  <c r="B1722" i="5"/>
  <c r="N1722" i="5"/>
  <c r="G1722" i="5"/>
  <c r="B1721" i="5"/>
  <c r="N1721" i="5"/>
  <c r="G1721" i="5"/>
  <c r="B1700" i="5"/>
  <c r="N1700" i="5"/>
  <c r="G1700" i="5"/>
  <c r="B1728" i="5"/>
  <c r="N1728" i="5"/>
  <c r="G1728" i="5"/>
  <c r="B1734" i="5"/>
  <c r="N1734" i="5"/>
  <c r="G1734" i="5"/>
  <c r="B1709" i="5"/>
  <c r="N1709" i="5"/>
  <c r="G1709" i="5"/>
  <c r="B1732" i="5"/>
  <c r="N1732" i="5"/>
  <c r="G1732" i="5"/>
  <c r="B1713" i="5"/>
  <c r="N1713" i="5"/>
  <c r="G1713" i="5"/>
  <c r="B1689" i="5"/>
  <c r="N1689" i="5"/>
  <c r="G1689" i="5"/>
  <c r="B1697" i="5"/>
  <c r="N1697" i="5"/>
  <c r="G1697" i="5"/>
  <c r="B1719" i="5"/>
  <c r="N1719" i="5"/>
  <c r="G1719" i="5"/>
  <c r="B1703" i="5"/>
  <c r="N1703" i="5"/>
  <c r="G1703" i="5"/>
  <c r="B1694" i="5"/>
  <c r="N1694" i="5"/>
  <c r="G1694" i="5"/>
  <c r="B1712" i="5"/>
  <c r="N1712" i="5"/>
  <c r="G1712" i="5"/>
  <c r="B1686" i="5"/>
  <c r="N1686" i="5"/>
  <c r="G1686" i="5"/>
  <c r="B1699" i="5"/>
  <c r="N1699" i="5"/>
  <c r="G1699" i="5"/>
  <c r="B1704" i="5"/>
  <c r="N1704" i="5"/>
  <c r="G1704" i="5"/>
  <c r="B1693" i="5"/>
  <c r="N1693" i="5"/>
  <c r="G1693" i="5"/>
  <c r="B1682" i="5"/>
  <c r="N1682" i="5"/>
  <c r="G1682" i="5"/>
  <c r="B1801" i="5"/>
  <c r="N1801" i="5"/>
  <c r="G1801" i="5"/>
  <c r="B1798" i="5"/>
  <c r="N1798" i="5"/>
  <c r="G1798" i="5"/>
  <c r="B1711" i="5"/>
  <c r="N1711" i="5"/>
  <c r="G1711" i="5"/>
  <c r="B1702" i="5"/>
  <c r="N1702" i="5"/>
  <c r="G1702" i="5"/>
  <c r="B1718" i="5"/>
  <c r="N1718" i="5"/>
  <c r="G1718" i="5"/>
  <c r="B1705" i="5"/>
  <c r="N1705" i="5"/>
  <c r="G1705" i="5"/>
  <c r="B1796" i="5"/>
  <c r="N1796" i="5"/>
  <c r="G1796" i="5"/>
  <c r="B1701" i="5"/>
  <c r="N1701" i="5"/>
  <c r="G1701" i="5"/>
  <c r="B1791" i="5"/>
  <c r="N1791" i="5"/>
  <c r="G1791" i="5"/>
  <c r="B1698" i="5"/>
  <c r="N1698" i="5"/>
  <c r="G1698" i="5"/>
  <c r="B1781" i="5"/>
  <c r="N1781" i="5"/>
  <c r="G1781" i="5"/>
  <c r="B1777" i="5"/>
  <c r="N1777" i="5"/>
  <c r="G1777" i="5"/>
  <c r="B1799" i="5"/>
  <c r="N1799" i="5"/>
  <c r="G1799" i="5"/>
  <c r="B1683" i="5"/>
  <c r="N1683" i="5"/>
  <c r="G1683" i="5"/>
  <c r="B1710" i="5"/>
  <c r="N1710" i="5"/>
  <c r="G1710" i="5"/>
  <c r="B1717" i="5"/>
  <c r="N1717" i="5"/>
  <c r="G1717" i="5"/>
  <c r="B3803" i="5"/>
  <c r="N3803" i="5"/>
  <c r="G3803" i="5"/>
  <c r="B3783" i="5"/>
  <c r="N3783" i="5"/>
  <c r="G3783" i="5"/>
  <c r="B3796" i="5"/>
  <c r="N3796" i="5"/>
  <c r="G3796" i="5"/>
  <c r="B3839" i="5"/>
  <c r="N3839" i="5"/>
  <c r="G3839" i="5"/>
  <c r="B3807" i="5"/>
  <c r="N3807" i="5"/>
  <c r="G3807" i="5"/>
  <c r="B3785" i="5"/>
  <c r="N3785" i="5"/>
  <c r="G3785" i="5"/>
  <c r="B3825" i="5"/>
  <c r="N3825" i="5"/>
  <c r="G3825" i="5"/>
  <c r="B3835" i="5"/>
  <c r="N3835" i="5"/>
  <c r="G3835" i="5"/>
  <c r="B3829" i="5"/>
  <c r="N3829" i="5"/>
  <c r="G3829" i="5"/>
  <c r="B3841" i="5"/>
  <c r="N3841" i="5"/>
  <c r="G3841" i="5"/>
  <c r="B3784" i="5"/>
  <c r="N3784" i="5"/>
  <c r="G3784" i="5"/>
  <c r="B3788" i="5"/>
  <c r="N3788" i="5"/>
  <c r="G3788" i="5"/>
  <c r="B3823" i="5"/>
  <c r="N3823" i="5"/>
  <c r="G3823" i="5"/>
  <c r="B3817" i="5"/>
  <c r="N3817" i="5"/>
  <c r="G3817" i="5"/>
  <c r="B3786" i="5"/>
  <c r="N3786" i="5"/>
  <c r="G3786" i="5"/>
  <c r="B3805" i="5"/>
  <c r="N3805" i="5"/>
  <c r="G3805" i="5"/>
  <c r="B3804" i="5"/>
  <c r="N3804" i="5"/>
  <c r="G3804" i="5"/>
  <c r="B3790" i="5"/>
  <c r="N3790" i="5"/>
  <c r="G3790" i="5"/>
  <c r="B3836" i="5"/>
  <c r="N3836" i="5"/>
  <c r="G3836" i="5"/>
  <c r="B3802" i="5"/>
  <c r="N3802" i="5"/>
  <c r="G3802" i="5"/>
  <c r="B3831" i="5"/>
  <c r="N3831" i="5"/>
  <c r="G3831" i="5"/>
  <c r="B3787" i="5"/>
  <c r="N3787" i="5"/>
  <c r="G3787" i="5"/>
  <c r="B3809" i="5"/>
  <c r="N3809" i="5"/>
  <c r="G3809" i="5"/>
  <c r="B3830" i="5"/>
  <c r="N3830" i="5"/>
  <c r="G3830" i="5"/>
  <c r="B3815" i="5"/>
  <c r="N3815" i="5"/>
  <c r="G3815" i="5"/>
  <c r="B3782" i="5"/>
  <c r="N3782" i="5"/>
  <c r="G3782" i="5"/>
  <c r="B3818" i="5"/>
  <c r="N3818" i="5"/>
  <c r="G3818" i="5"/>
  <c r="B3813" i="5"/>
  <c r="N3813" i="5"/>
  <c r="G3813" i="5"/>
  <c r="B3840" i="5"/>
  <c r="N3840" i="5"/>
  <c r="G3840" i="5"/>
  <c r="B3826" i="5"/>
  <c r="N3826" i="5"/>
  <c r="G3826" i="5"/>
  <c r="B3814" i="5"/>
  <c r="N3814" i="5"/>
  <c r="G3814" i="5"/>
  <c r="B3812" i="5"/>
  <c r="N3812" i="5"/>
  <c r="G3812" i="5"/>
  <c r="B3822" i="5"/>
  <c r="N3822" i="5"/>
  <c r="G3822" i="5"/>
  <c r="B3838" i="5"/>
  <c r="N3838" i="5"/>
  <c r="G3838" i="5"/>
  <c r="B3837" i="5"/>
  <c r="N3837" i="5"/>
  <c r="G3837" i="5"/>
  <c r="B3827" i="5"/>
  <c r="N3827" i="5"/>
  <c r="G3827" i="5"/>
  <c r="B3821" i="5"/>
  <c r="N3821" i="5"/>
  <c r="G3821" i="5"/>
  <c r="B3834" i="5"/>
  <c r="N3834" i="5"/>
  <c r="G3834" i="5"/>
  <c r="B3799" i="5"/>
  <c r="N3799" i="5"/>
  <c r="G3799" i="5"/>
  <c r="B3789" i="5"/>
  <c r="N3789" i="5"/>
  <c r="G3789" i="5"/>
  <c r="B3800" i="5"/>
  <c r="N3800" i="5"/>
  <c r="G3800" i="5"/>
  <c r="B3793" i="5"/>
  <c r="N3793" i="5"/>
  <c r="G3793" i="5"/>
  <c r="B3828" i="5"/>
  <c r="N3828" i="5"/>
  <c r="G3828" i="5"/>
  <c r="B3791" i="5"/>
  <c r="N3791" i="5"/>
  <c r="G3791" i="5"/>
  <c r="B3798" i="5"/>
  <c r="N3798" i="5"/>
  <c r="G3798" i="5"/>
  <c r="B3820" i="5"/>
  <c r="N3820" i="5"/>
  <c r="G3820" i="5"/>
  <c r="B3808" i="5"/>
  <c r="N3808" i="5"/>
  <c r="G3808" i="5"/>
  <c r="B3832" i="5"/>
  <c r="N3832" i="5"/>
  <c r="G3832" i="5"/>
  <c r="B3810" i="5"/>
  <c r="N3810" i="5"/>
  <c r="G3810" i="5"/>
  <c r="B3797" i="5"/>
  <c r="N3797" i="5"/>
  <c r="G3797" i="5"/>
  <c r="B3811" i="5"/>
  <c r="N3811" i="5"/>
  <c r="G3811" i="5"/>
  <c r="B3801" i="5"/>
  <c r="N3801" i="5"/>
  <c r="G3801" i="5"/>
  <c r="B3794" i="5"/>
  <c r="N3794" i="5"/>
  <c r="G3794" i="5"/>
  <c r="B3816" i="5"/>
  <c r="N3816" i="5"/>
  <c r="G3816" i="5"/>
  <c r="B3833" i="5"/>
  <c r="N3833" i="5"/>
  <c r="G3833" i="5"/>
  <c r="B3819" i="5"/>
  <c r="N3819" i="5"/>
  <c r="G3819" i="5"/>
  <c r="B3806" i="5"/>
  <c r="N3806" i="5"/>
  <c r="G3806" i="5"/>
  <c r="B3824" i="5"/>
  <c r="N3824" i="5"/>
  <c r="G3824" i="5"/>
  <c r="B3792" i="5"/>
  <c r="N3792" i="5"/>
  <c r="G3792" i="5"/>
  <c r="B3795" i="5"/>
  <c r="N3795" i="5"/>
  <c r="G3795" i="5"/>
  <c r="B1747" i="5"/>
  <c r="N1747" i="5"/>
  <c r="G1747" i="5"/>
  <c r="B1695" i="5"/>
  <c r="N1695" i="5"/>
  <c r="G1695" i="5"/>
  <c r="B1790" i="5"/>
  <c r="N1790" i="5"/>
  <c r="G1790" i="5"/>
  <c r="B1706" i="5"/>
  <c r="N1706" i="5"/>
  <c r="G1706" i="5"/>
  <c r="B1708" i="5"/>
  <c r="N1708" i="5"/>
  <c r="G1708" i="5"/>
  <c r="B3772" i="5"/>
  <c r="N3772" i="5"/>
  <c r="G3772" i="5"/>
  <c r="B3723" i="5"/>
  <c r="N3723" i="5"/>
  <c r="G3723" i="5"/>
  <c r="B3763" i="5"/>
  <c r="N3763" i="5"/>
  <c r="G3763" i="5"/>
  <c r="B3776" i="5"/>
  <c r="N3776" i="5"/>
  <c r="G3776" i="5"/>
  <c r="B3774" i="5"/>
  <c r="N3774" i="5"/>
  <c r="G3774" i="5"/>
  <c r="B3726" i="5"/>
  <c r="N3726" i="5"/>
  <c r="G3726" i="5"/>
  <c r="B3761" i="5"/>
  <c r="N3761" i="5"/>
  <c r="G3761" i="5"/>
  <c r="B3757" i="5"/>
  <c r="N3757" i="5"/>
  <c r="G3757" i="5"/>
  <c r="B3739" i="5"/>
  <c r="N3739" i="5"/>
  <c r="G3739" i="5"/>
  <c r="B3758" i="5"/>
  <c r="N3758" i="5"/>
  <c r="G3758" i="5"/>
  <c r="B3738" i="5"/>
  <c r="N3738" i="5"/>
  <c r="G3738" i="5"/>
  <c r="B3764" i="5"/>
  <c r="N3764" i="5"/>
  <c r="G3764" i="5"/>
  <c r="B3740" i="5"/>
  <c r="N3740" i="5"/>
  <c r="G3740" i="5"/>
  <c r="B3778" i="5"/>
  <c r="N3778" i="5"/>
  <c r="G3778" i="5"/>
  <c r="B3736" i="5"/>
  <c r="N3736" i="5"/>
  <c r="G3736" i="5"/>
  <c r="B3744" i="5"/>
  <c r="N3744" i="5"/>
  <c r="G3744" i="5"/>
  <c r="B3745" i="5"/>
  <c r="N3745" i="5"/>
  <c r="G3745" i="5"/>
  <c r="B3732" i="5"/>
  <c r="N3732" i="5"/>
  <c r="G3732" i="5"/>
  <c r="B3773" i="5"/>
  <c r="N3773" i="5"/>
  <c r="G3773" i="5"/>
  <c r="B3770" i="5"/>
  <c r="N3770" i="5"/>
  <c r="G3770" i="5"/>
  <c r="B3728" i="5"/>
  <c r="N3728" i="5"/>
  <c r="G3728" i="5"/>
  <c r="B3725" i="5"/>
  <c r="N3725" i="5"/>
  <c r="G3725" i="5"/>
  <c r="B3746" i="5"/>
  <c r="N3746" i="5"/>
  <c r="G3746" i="5"/>
  <c r="B3749" i="5"/>
  <c r="N3749" i="5"/>
  <c r="G3749" i="5"/>
  <c r="B3752" i="5"/>
  <c r="N3752" i="5"/>
  <c r="G3752" i="5"/>
  <c r="B3724" i="5"/>
  <c r="N3724" i="5"/>
  <c r="G3724" i="5"/>
  <c r="B3779" i="5"/>
  <c r="N3779" i="5"/>
  <c r="G3779" i="5"/>
  <c r="B3771" i="5"/>
  <c r="N3771" i="5"/>
  <c r="G3771" i="5"/>
  <c r="B3753" i="5"/>
  <c r="N3753" i="5"/>
  <c r="G3753" i="5"/>
  <c r="B3766" i="5"/>
  <c r="N3766" i="5"/>
  <c r="G3766" i="5"/>
  <c r="B3759" i="5"/>
  <c r="N3759" i="5"/>
  <c r="G3759" i="5"/>
  <c r="B3730" i="5"/>
  <c r="N3730" i="5"/>
  <c r="G3730" i="5"/>
  <c r="B3731" i="5"/>
  <c r="N3731" i="5"/>
  <c r="G3731" i="5"/>
  <c r="B3760" i="5"/>
  <c r="N3760" i="5"/>
  <c r="G3760" i="5"/>
  <c r="B3780" i="5"/>
  <c r="N3780" i="5"/>
  <c r="G3780" i="5"/>
  <c r="B3775" i="5"/>
  <c r="N3775" i="5"/>
  <c r="G3775" i="5"/>
  <c r="B3756" i="5"/>
  <c r="N3756" i="5"/>
  <c r="G3756" i="5"/>
  <c r="B3781" i="5"/>
  <c r="N3781" i="5"/>
  <c r="G3781" i="5"/>
  <c r="B3743" i="5"/>
  <c r="N3743" i="5"/>
  <c r="G3743" i="5"/>
  <c r="B3751" i="5"/>
  <c r="N3751" i="5"/>
  <c r="G3751" i="5"/>
  <c r="B3729" i="5"/>
  <c r="N3729" i="5"/>
  <c r="G3729" i="5"/>
  <c r="B3754" i="5"/>
  <c r="N3754" i="5"/>
  <c r="G3754" i="5"/>
  <c r="B3765" i="5"/>
  <c r="N3765" i="5"/>
  <c r="G3765" i="5"/>
  <c r="B3734" i="5"/>
  <c r="N3734" i="5"/>
  <c r="G3734" i="5"/>
  <c r="B3750" i="5"/>
  <c r="N3750" i="5"/>
  <c r="G3750" i="5"/>
  <c r="B3747" i="5"/>
  <c r="N3747" i="5"/>
  <c r="G3747" i="5"/>
  <c r="B3748" i="5"/>
  <c r="N3748" i="5"/>
  <c r="G3748" i="5"/>
  <c r="B3767" i="5"/>
  <c r="N3767" i="5"/>
  <c r="G3767" i="5"/>
  <c r="B3727" i="5"/>
  <c r="N3727" i="5"/>
  <c r="G3727" i="5"/>
  <c r="B3742" i="5"/>
  <c r="N3742" i="5"/>
  <c r="G3742" i="5"/>
  <c r="B3735" i="5"/>
  <c r="N3735" i="5"/>
  <c r="G3735" i="5"/>
  <c r="B3733" i="5"/>
  <c r="N3733" i="5"/>
  <c r="G3733" i="5"/>
  <c r="B3769" i="5"/>
  <c r="N3769" i="5"/>
  <c r="G3769" i="5"/>
  <c r="B3762" i="5"/>
  <c r="N3762" i="5"/>
  <c r="G3762" i="5"/>
  <c r="B3737" i="5"/>
  <c r="N3737" i="5"/>
  <c r="G3737" i="5"/>
  <c r="B3755" i="5"/>
  <c r="N3755" i="5"/>
  <c r="G3755" i="5"/>
  <c r="B3741" i="5"/>
  <c r="N3741" i="5"/>
  <c r="G3741" i="5"/>
  <c r="B3777" i="5"/>
  <c r="N3777" i="5"/>
  <c r="G3777" i="5"/>
  <c r="B3722" i="5"/>
  <c r="N3722" i="5"/>
  <c r="G3722" i="5"/>
  <c r="B3768" i="5"/>
  <c r="N3768" i="5"/>
  <c r="G3768" i="5"/>
  <c r="B1797" i="5"/>
  <c r="N1797" i="5"/>
  <c r="G1797" i="5"/>
  <c r="B1748" i="5"/>
  <c r="N1748" i="5"/>
  <c r="G1748" i="5"/>
  <c r="B1794" i="5"/>
  <c r="N1794" i="5"/>
  <c r="G1794" i="5"/>
  <c r="B1792" i="5"/>
  <c r="N1792" i="5"/>
  <c r="G1792" i="5"/>
  <c r="B1715" i="5"/>
  <c r="N1715" i="5"/>
  <c r="G1715" i="5"/>
  <c r="B1696" i="5"/>
  <c r="N1696" i="5"/>
  <c r="G1696" i="5"/>
  <c r="B1795" i="5"/>
  <c r="N1795" i="5"/>
  <c r="G1795" i="5"/>
  <c r="B1786" i="5"/>
  <c r="N1786" i="5"/>
  <c r="G1786" i="5"/>
  <c r="B1784" i="5"/>
  <c r="N1784" i="5"/>
  <c r="G1784" i="5"/>
  <c r="B1766" i="5"/>
  <c r="N1766" i="5"/>
  <c r="G1766" i="5"/>
  <c r="B1785" i="5"/>
  <c r="N1785" i="5"/>
  <c r="G1785" i="5"/>
  <c r="B1778" i="5"/>
  <c r="N1778" i="5"/>
  <c r="G1778" i="5"/>
  <c r="B1800" i="5"/>
  <c r="N1800" i="5"/>
  <c r="G1800" i="5"/>
  <c r="B1788" i="5"/>
  <c r="N1788" i="5"/>
  <c r="G1788" i="5"/>
  <c r="B1793" i="5"/>
  <c r="N1793" i="5"/>
  <c r="G1793" i="5"/>
  <c r="B1787" i="5"/>
  <c r="N1787" i="5"/>
  <c r="G1787" i="5"/>
  <c r="B1773" i="5"/>
  <c r="N1773" i="5"/>
  <c r="G1773" i="5"/>
  <c r="B1771" i="5"/>
  <c r="N1771" i="5"/>
  <c r="G1771" i="5"/>
  <c r="B1783" i="5"/>
  <c r="N1783" i="5"/>
  <c r="G1783" i="5"/>
  <c r="B1780" i="5"/>
  <c r="N1780" i="5"/>
  <c r="G1780" i="5"/>
  <c r="B1744" i="5"/>
  <c r="N1744" i="5"/>
  <c r="G1744" i="5"/>
  <c r="B1757" i="5"/>
  <c r="N1757" i="5"/>
  <c r="G1757" i="5"/>
  <c r="B1772" i="5"/>
  <c r="N1772" i="5"/>
  <c r="G1772" i="5"/>
  <c r="B1789" i="5"/>
  <c r="N1789" i="5"/>
  <c r="G1789" i="5"/>
  <c r="B1782" i="5"/>
  <c r="N1782" i="5"/>
  <c r="G1782" i="5"/>
  <c r="B1743" i="5"/>
  <c r="N1743" i="5"/>
  <c r="G1743" i="5"/>
  <c r="B1768" i="5"/>
  <c r="N1768" i="5"/>
  <c r="G1768" i="5"/>
  <c r="B1775" i="5"/>
  <c r="N1775" i="5"/>
  <c r="G1775" i="5"/>
  <c r="B1767" i="5"/>
  <c r="N1767" i="5"/>
  <c r="G1767" i="5"/>
  <c r="B1774" i="5"/>
  <c r="N1774" i="5"/>
  <c r="G1774" i="5"/>
  <c r="B1763" i="5"/>
  <c r="N1763" i="5"/>
  <c r="G1763" i="5"/>
  <c r="B1764" i="5"/>
  <c r="N1764" i="5"/>
  <c r="G1764" i="5"/>
  <c r="B1776" i="5"/>
  <c r="N1776" i="5"/>
  <c r="G1776" i="5"/>
  <c r="B1779" i="5"/>
  <c r="N1779" i="5"/>
  <c r="G1779" i="5"/>
  <c r="B1746" i="5"/>
  <c r="N1746" i="5"/>
  <c r="G1746" i="5"/>
  <c r="B1742" i="5"/>
  <c r="N1742" i="5"/>
  <c r="G1742" i="5"/>
  <c r="B1756" i="5"/>
  <c r="N1756" i="5"/>
  <c r="G1756" i="5"/>
  <c r="B1765" i="5"/>
  <c r="N1765" i="5"/>
  <c r="G1765" i="5"/>
  <c r="B1751" i="5"/>
  <c r="N1751" i="5"/>
  <c r="G1751" i="5"/>
  <c r="B1761" i="5"/>
  <c r="N1761" i="5"/>
  <c r="G1761" i="5"/>
  <c r="B1750" i="5"/>
  <c r="N1750" i="5"/>
  <c r="G1750" i="5"/>
  <c r="B1758" i="5"/>
  <c r="N1758" i="5"/>
  <c r="G1758" i="5"/>
  <c r="B1752" i="5"/>
  <c r="N1752" i="5"/>
  <c r="G1752" i="5"/>
  <c r="B1762" i="5"/>
  <c r="N1762" i="5"/>
  <c r="G1762" i="5"/>
  <c r="B1769" i="5"/>
  <c r="N1769" i="5"/>
  <c r="G1769" i="5"/>
  <c r="B1753" i="5"/>
  <c r="N1753" i="5"/>
  <c r="G1753" i="5"/>
  <c r="B1759" i="5"/>
  <c r="N1759" i="5"/>
  <c r="G1759" i="5"/>
  <c r="B1755" i="5"/>
  <c r="N1755" i="5"/>
  <c r="G1755" i="5"/>
  <c r="B1745" i="5"/>
  <c r="N1745" i="5"/>
  <c r="G1745" i="5"/>
  <c r="B1770" i="5"/>
  <c r="N1770" i="5"/>
  <c r="G1770" i="5"/>
  <c r="B1749" i="5"/>
  <c r="N1749" i="5"/>
  <c r="G1749" i="5"/>
  <c r="B1754" i="5"/>
  <c r="N1754" i="5"/>
  <c r="G1754" i="5"/>
  <c r="B1760" i="5"/>
  <c r="N1760" i="5"/>
  <c r="G1760" i="5"/>
  <c r="B1145" i="5"/>
  <c r="N1145" i="5"/>
  <c r="G1145" i="5"/>
  <c r="B1152" i="5"/>
  <c r="N1152" i="5"/>
  <c r="G1152" i="5"/>
  <c r="B1159" i="5"/>
  <c r="N1159" i="5"/>
  <c r="G1159" i="5"/>
  <c r="B1180" i="5"/>
  <c r="N1180" i="5"/>
  <c r="G1180" i="5"/>
  <c r="B1173" i="5"/>
  <c r="N1173" i="5"/>
  <c r="G1173" i="5"/>
  <c r="B1191" i="5"/>
  <c r="N1191" i="5"/>
  <c r="G1191" i="5"/>
  <c r="B1189" i="5"/>
  <c r="N1189" i="5"/>
  <c r="G1189" i="5"/>
  <c r="B1182" i="5"/>
  <c r="N1182" i="5"/>
  <c r="G1182" i="5"/>
  <c r="B1155" i="5"/>
  <c r="N1155" i="5"/>
  <c r="G1155" i="5"/>
  <c r="B1164" i="5"/>
  <c r="N1164" i="5"/>
  <c r="G1164" i="5"/>
  <c r="B1143" i="5"/>
  <c r="N1143" i="5"/>
  <c r="G1143" i="5"/>
  <c r="B1201" i="5"/>
  <c r="N1201" i="5"/>
  <c r="G1201" i="5"/>
  <c r="B1181" i="5"/>
  <c r="N1181" i="5"/>
  <c r="G1181" i="5"/>
  <c r="B1197" i="5"/>
  <c r="N1197" i="5"/>
  <c r="G1197" i="5"/>
  <c r="B1094" i="5"/>
  <c r="N1094" i="5"/>
  <c r="G1094" i="5"/>
  <c r="B1157" i="5"/>
  <c r="N1157" i="5"/>
  <c r="G1157" i="5"/>
  <c r="B1169" i="5"/>
  <c r="N1169" i="5"/>
  <c r="G1169" i="5"/>
  <c r="B1193" i="5"/>
  <c r="N1193" i="5"/>
  <c r="G1193" i="5"/>
  <c r="B1165" i="5"/>
  <c r="N1165" i="5"/>
  <c r="G1165" i="5"/>
  <c r="B1178" i="5"/>
  <c r="N1178" i="5"/>
  <c r="G1178" i="5"/>
  <c r="B1170" i="5"/>
  <c r="N1170" i="5"/>
  <c r="G1170" i="5"/>
  <c r="B1146" i="5"/>
  <c r="N1146" i="5"/>
  <c r="G1146" i="5"/>
  <c r="B1147" i="5"/>
  <c r="N1147" i="5"/>
  <c r="G1147" i="5"/>
  <c r="B1179" i="5"/>
  <c r="N1179" i="5"/>
  <c r="G1179" i="5"/>
  <c r="B1168" i="5"/>
  <c r="N1168" i="5"/>
  <c r="G1168" i="5"/>
  <c r="B1198" i="5"/>
  <c r="N1198" i="5"/>
  <c r="G1198" i="5"/>
  <c r="B1200" i="5"/>
  <c r="N1200" i="5"/>
  <c r="G1200" i="5"/>
  <c r="B1158" i="5"/>
  <c r="N1158" i="5"/>
  <c r="G1158" i="5"/>
  <c r="B1174" i="5"/>
  <c r="N1174" i="5"/>
  <c r="G1174" i="5"/>
  <c r="B1175" i="5"/>
  <c r="N1175" i="5"/>
  <c r="G1175" i="5"/>
  <c r="B1176" i="5"/>
  <c r="N1176" i="5"/>
  <c r="G1176" i="5"/>
  <c r="B1185" i="5"/>
  <c r="N1185" i="5"/>
  <c r="G1185" i="5"/>
  <c r="B1186" i="5"/>
  <c r="N1186" i="5"/>
  <c r="G1186" i="5"/>
  <c r="B1199" i="5"/>
  <c r="N1199" i="5"/>
  <c r="G1199" i="5"/>
  <c r="B1149" i="5"/>
  <c r="N1149" i="5"/>
  <c r="G1149" i="5"/>
  <c r="B1162" i="5"/>
  <c r="N1162" i="5"/>
  <c r="G1162" i="5"/>
  <c r="B1156" i="5"/>
  <c r="N1156" i="5"/>
  <c r="G1156" i="5"/>
  <c r="B1183" i="5"/>
  <c r="N1183" i="5"/>
  <c r="G1183" i="5"/>
  <c r="B1160" i="5"/>
  <c r="N1160" i="5"/>
  <c r="G1160" i="5"/>
  <c r="B1187" i="5"/>
  <c r="N1187" i="5"/>
  <c r="G1187" i="5"/>
  <c r="B1144" i="5"/>
  <c r="N1144" i="5"/>
  <c r="G1144" i="5"/>
  <c r="B1166" i="5"/>
  <c r="N1166" i="5"/>
  <c r="G1166" i="5"/>
  <c r="B1151" i="5"/>
  <c r="N1151" i="5"/>
  <c r="G1151" i="5"/>
  <c r="B1172" i="5"/>
  <c r="N1172" i="5"/>
  <c r="G1172" i="5"/>
  <c r="B1161" i="5"/>
  <c r="N1161" i="5"/>
  <c r="G1161" i="5"/>
  <c r="B1153" i="5"/>
  <c r="N1153" i="5"/>
  <c r="G1153" i="5"/>
  <c r="B1188" i="5"/>
  <c r="N1188" i="5"/>
  <c r="G1188" i="5"/>
  <c r="B1196" i="5"/>
  <c r="N1196" i="5"/>
  <c r="G1196" i="5"/>
  <c r="B1154" i="5"/>
  <c r="N1154" i="5"/>
  <c r="G1154" i="5"/>
  <c r="B1167" i="5"/>
  <c r="N1167" i="5"/>
  <c r="G1167" i="5"/>
  <c r="B1150" i="5"/>
  <c r="N1150" i="5"/>
  <c r="G1150" i="5"/>
  <c r="B1194" i="5"/>
  <c r="N1194" i="5"/>
  <c r="G1194" i="5"/>
  <c r="B1190" i="5"/>
  <c r="N1190" i="5"/>
  <c r="G1190" i="5"/>
  <c r="B1177" i="5"/>
  <c r="N1177" i="5"/>
  <c r="G1177" i="5"/>
  <c r="B1163" i="5"/>
  <c r="N1163" i="5"/>
  <c r="G1163" i="5"/>
  <c r="B1148" i="5"/>
  <c r="N1148" i="5"/>
  <c r="G1148" i="5"/>
  <c r="B1195" i="5"/>
  <c r="N1195" i="5"/>
  <c r="G1195" i="5"/>
  <c r="B1184" i="5"/>
  <c r="N1184" i="5"/>
  <c r="G1184" i="5"/>
  <c r="B1192" i="5"/>
  <c r="N1192" i="5"/>
  <c r="G1192" i="5"/>
  <c r="B1171" i="5"/>
  <c r="N1171" i="5"/>
  <c r="G1171" i="5"/>
  <c r="B1084" i="5"/>
  <c r="N1084" i="5"/>
  <c r="G1084" i="5"/>
  <c r="B1093" i="5"/>
  <c r="N1093" i="5"/>
  <c r="G1093" i="5"/>
  <c r="B1121" i="5"/>
  <c r="N1121" i="5"/>
  <c r="G1121" i="5"/>
  <c r="B1135" i="5"/>
  <c r="N1135" i="5"/>
  <c r="G1135" i="5"/>
  <c r="B1125" i="5"/>
  <c r="N1125" i="5"/>
  <c r="G1125" i="5"/>
  <c r="B1126" i="5"/>
  <c r="N1126" i="5"/>
  <c r="G1126" i="5"/>
  <c r="B1119" i="5"/>
  <c r="N1119" i="5"/>
  <c r="G1119" i="5"/>
  <c r="B1134" i="5"/>
  <c r="N1134" i="5"/>
  <c r="G1134" i="5"/>
  <c r="B1091" i="5"/>
  <c r="N1091" i="5"/>
  <c r="G1091" i="5"/>
  <c r="B1128" i="5"/>
  <c r="N1128" i="5"/>
  <c r="G1128" i="5"/>
  <c r="B1083" i="5"/>
  <c r="N1083" i="5"/>
  <c r="G1083" i="5"/>
  <c r="B1133" i="5"/>
  <c r="N1133" i="5"/>
  <c r="G1133" i="5"/>
  <c r="B1120" i="5"/>
  <c r="N1120" i="5"/>
  <c r="G1120" i="5"/>
  <c r="B1137" i="5"/>
  <c r="N1137" i="5"/>
  <c r="G1137" i="5"/>
  <c r="B1082" i="5"/>
  <c r="N1082" i="5"/>
  <c r="G1082" i="5"/>
  <c r="B1092" i="5"/>
  <c r="N1092" i="5"/>
  <c r="G1092" i="5"/>
  <c r="B1138" i="5"/>
  <c r="N1138" i="5"/>
  <c r="G1138" i="5"/>
  <c r="B1127" i="5"/>
  <c r="N1127" i="5"/>
  <c r="G1127" i="5"/>
  <c r="B1098" i="5"/>
  <c r="N1098" i="5"/>
  <c r="G1098" i="5"/>
  <c r="B1131" i="5"/>
  <c r="N1131" i="5"/>
  <c r="G1131" i="5"/>
  <c r="B1114" i="5"/>
  <c r="N1114" i="5"/>
  <c r="G1114" i="5"/>
  <c r="B1104" i="5"/>
  <c r="N1104" i="5"/>
  <c r="G1104" i="5"/>
  <c r="B1085" i="5"/>
  <c r="N1085" i="5"/>
  <c r="G1085" i="5"/>
  <c r="B1115" i="5"/>
  <c r="N1115" i="5"/>
  <c r="G1115" i="5"/>
  <c r="B1132" i="5"/>
  <c r="N1132" i="5"/>
  <c r="G1132" i="5"/>
  <c r="B1141" i="5"/>
  <c r="N1141" i="5"/>
  <c r="G1141" i="5"/>
  <c r="B1129" i="5"/>
  <c r="N1129" i="5"/>
  <c r="G1129" i="5"/>
  <c r="B1105" i="5"/>
  <c r="N1105" i="5"/>
  <c r="G1105" i="5"/>
  <c r="B1123" i="5"/>
  <c r="N1123" i="5"/>
  <c r="G1123" i="5"/>
  <c r="B1118" i="5"/>
  <c r="N1118" i="5"/>
  <c r="G1118" i="5"/>
  <c r="B1106" i="5"/>
  <c r="N1106" i="5"/>
  <c r="G1106" i="5"/>
  <c r="B1109" i="5"/>
  <c r="N1109" i="5"/>
  <c r="G1109" i="5"/>
  <c r="B1139" i="5"/>
  <c r="N1139" i="5"/>
  <c r="G1139" i="5"/>
  <c r="B1102" i="5"/>
  <c r="N1102" i="5"/>
  <c r="G1102" i="5"/>
  <c r="B1086" i="5"/>
  <c r="N1086" i="5"/>
  <c r="G1086" i="5"/>
  <c r="B1103" i="5"/>
  <c r="N1103" i="5"/>
  <c r="G1103" i="5"/>
  <c r="B1089" i="5"/>
  <c r="N1089" i="5"/>
  <c r="G1089" i="5"/>
  <c r="B1136" i="5"/>
  <c r="N1136" i="5"/>
  <c r="G1136" i="5"/>
  <c r="B1095" i="5"/>
  <c r="N1095" i="5"/>
  <c r="G1095" i="5"/>
  <c r="B1099" i="5"/>
  <c r="N1099" i="5"/>
  <c r="G1099" i="5"/>
  <c r="B1100" i="5"/>
  <c r="N1100" i="5"/>
  <c r="G1100" i="5"/>
  <c r="B1097" i="5"/>
  <c r="N1097" i="5"/>
  <c r="G1097" i="5"/>
  <c r="B1101" i="5"/>
  <c r="N1101" i="5"/>
  <c r="G1101" i="5"/>
  <c r="B1130" i="5"/>
  <c r="N1130" i="5"/>
  <c r="G1130" i="5"/>
  <c r="B1124" i="5"/>
  <c r="N1124" i="5"/>
  <c r="G1124" i="5"/>
  <c r="B1087" i="5"/>
  <c r="N1087" i="5"/>
  <c r="G1087" i="5"/>
  <c r="B1107" i="5"/>
  <c r="N1107" i="5"/>
  <c r="G1107" i="5"/>
  <c r="B1142" i="5"/>
  <c r="N1142" i="5"/>
  <c r="G1142" i="5"/>
  <c r="B1108" i="5"/>
  <c r="N1108" i="5"/>
  <c r="G1108" i="5"/>
  <c r="B1090" i="5"/>
  <c r="N1090" i="5"/>
  <c r="G1090" i="5"/>
  <c r="B1112" i="5"/>
  <c r="N1112" i="5"/>
  <c r="G1112" i="5"/>
  <c r="B1096" i="5"/>
  <c r="N1096" i="5"/>
  <c r="G1096" i="5"/>
  <c r="B1110" i="5"/>
  <c r="N1110" i="5"/>
  <c r="G1110" i="5"/>
  <c r="B1140" i="5"/>
  <c r="N1140" i="5"/>
  <c r="G1140" i="5"/>
  <c r="B1116" i="5"/>
  <c r="N1116" i="5"/>
  <c r="G1116" i="5"/>
  <c r="B1088" i="5"/>
  <c r="N1088" i="5"/>
  <c r="G1088" i="5"/>
  <c r="B1122" i="5"/>
  <c r="N1122" i="5"/>
  <c r="G1122" i="5"/>
  <c r="B1117" i="5"/>
  <c r="N1117" i="5"/>
  <c r="G1117" i="5"/>
  <c r="B1113" i="5"/>
  <c r="N1113" i="5"/>
  <c r="G1113" i="5"/>
  <c r="B1111" i="5"/>
  <c r="N1111" i="5"/>
  <c r="G1111" i="5"/>
  <c r="B1248" i="5"/>
  <c r="N1248" i="5"/>
  <c r="G1248" i="5"/>
  <c r="B737" i="5"/>
  <c r="N737" i="5"/>
  <c r="G737" i="5"/>
  <c r="B767" i="5"/>
  <c r="N767" i="5"/>
  <c r="G767" i="5"/>
  <c r="B1233" i="5"/>
  <c r="N1233" i="5"/>
  <c r="G1233" i="5"/>
  <c r="B1259" i="5"/>
  <c r="N1259" i="5"/>
  <c r="G1259" i="5"/>
  <c r="B1261" i="5"/>
  <c r="N1261" i="5"/>
  <c r="G1261" i="5"/>
  <c r="B778" i="5"/>
  <c r="N778" i="5"/>
  <c r="G778" i="5"/>
  <c r="B728" i="5"/>
  <c r="N728" i="5"/>
  <c r="G728" i="5"/>
  <c r="B1254" i="5"/>
  <c r="N1254" i="5"/>
  <c r="G1254" i="5"/>
  <c r="B1253" i="5"/>
  <c r="N1253" i="5"/>
  <c r="G1253" i="5"/>
  <c r="B758" i="5"/>
  <c r="N758" i="5"/>
  <c r="G758" i="5"/>
  <c r="B1256" i="5"/>
  <c r="N1256" i="5"/>
  <c r="G1256" i="5"/>
  <c r="B1206" i="5"/>
  <c r="N1206" i="5"/>
  <c r="G1206" i="5"/>
  <c r="B780" i="5"/>
  <c r="N780" i="5"/>
  <c r="G780" i="5"/>
  <c r="B1258" i="5"/>
  <c r="N1258" i="5"/>
  <c r="G1258" i="5"/>
  <c r="B1257" i="5"/>
  <c r="N1257" i="5"/>
  <c r="G1257" i="5"/>
  <c r="B781" i="5"/>
  <c r="N781" i="5"/>
  <c r="G781" i="5"/>
  <c r="B726" i="5"/>
  <c r="N726" i="5"/>
  <c r="G726" i="5"/>
  <c r="B1232" i="5"/>
  <c r="N1232" i="5"/>
  <c r="G1232" i="5"/>
  <c r="B777" i="5"/>
  <c r="N777" i="5"/>
  <c r="G777" i="5"/>
  <c r="B1207" i="5"/>
  <c r="N1207" i="5"/>
  <c r="G1207" i="5"/>
  <c r="B1226" i="5"/>
  <c r="N1226" i="5"/>
  <c r="G1226" i="5"/>
  <c r="B1251" i="5"/>
  <c r="N1251" i="5"/>
  <c r="G1251" i="5"/>
  <c r="B1260" i="5"/>
  <c r="N1260" i="5"/>
  <c r="G1260" i="5"/>
  <c r="B1247" i="5"/>
  <c r="N1247" i="5"/>
  <c r="G1247" i="5"/>
  <c r="B764" i="5"/>
  <c r="N764" i="5"/>
  <c r="G764" i="5"/>
  <c r="B1252" i="5"/>
  <c r="N1252" i="5"/>
  <c r="G1252" i="5"/>
  <c r="B749" i="5"/>
  <c r="N749" i="5"/>
  <c r="G749" i="5"/>
  <c r="B723" i="5"/>
  <c r="N723" i="5"/>
  <c r="G723" i="5"/>
  <c r="B1255" i="5"/>
  <c r="N1255" i="5"/>
  <c r="G1255" i="5"/>
  <c r="B768" i="5"/>
  <c r="N768" i="5"/>
  <c r="G768" i="5"/>
  <c r="B771" i="5"/>
  <c r="N771" i="5"/>
  <c r="G771" i="5"/>
  <c r="B539" i="5"/>
  <c r="N539" i="5"/>
  <c r="G539" i="5"/>
  <c r="B751" i="5"/>
  <c r="N751" i="5"/>
  <c r="G751" i="5"/>
  <c r="B779" i="5"/>
  <c r="N779" i="5"/>
  <c r="G779" i="5"/>
  <c r="B1244" i="5"/>
  <c r="N1244" i="5"/>
  <c r="G1244" i="5"/>
  <c r="B1237" i="5"/>
  <c r="N1237" i="5"/>
  <c r="G1237" i="5"/>
  <c r="B774" i="5"/>
  <c r="N774" i="5"/>
  <c r="G774" i="5"/>
  <c r="B732" i="5"/>
  <c r="N732" i="5"/>
  <c r="G732" i="5"/>
  <c r="B776" i="5"/>
  <c r="N776" i="5"/>
  <c r="G776" i="5"/>
  <c r="B772" i="5"/>
  <c r="N772" i="5"/>
  <c r="G772" i="5"/>
  <c r="B1246" i="5"/>
  <c r="N1246" i="5"/>
  <c r="G1246" i="5"/>
  <c r="B542" i="5"/>
  <c r="N542" i="5"/>
  <c r="G542" i="5"/>
  <c r="B1236" i="5"/>
  <c r="N1236" i="5"/>
  <c r="G1236" i="5"/>
  <c r="B1242" i="5"/>
  <c r="N1242" i="5"/>
  <c r="G1242" i="5"/>
  <c r="B748" i="5"/>
  <c r="N748" i="5"/>
  <c r="G748" i="5"/>
  <c r="B759" i="5"/>
  <c r="N759" i="5"/>
  <c r="G759" i="5"/>
  <c r="B775" i="5"/>
  <c r="N775" i="5"/>
  <c r="G775" i="5"/>
  <c r="B1249" i="5"/>
  <c r="N1249" i="5"/>
  <c r="G1249" i="5"/>
  <c r="B761" i="5"/>
  <c r="N761" i="5"/>
  <c r="G761" i="5"/>
  <c r="B1205" i="5"/>
  <c r="N1205" i="5"/>
  <c r="G1205" i="5"/>
  <c r="B1243" i="5"/>
  <c r="N1243" i="5"/>
  <c r="G1243" i="5"/>
  <c r="B1220" i="5"/>
  <c r="N1220" i="5"/>
  <c r="G1220" i="5"/>
  <c r="B482" i="5"/>
  <c r="N482" i="5"/>
  <c r="G482" i="5"/>
  <c r="B495" i="5"/>
  <c r="N495" i="5"/>
  <c r="G495" i="5"/>
  <c r="B1231" i="5"/>
  <c r="N1231" i="5"/>
  <c r="G1231" i="5"/>
  <c r="B1209" i="5"/>
  <c r="N1209" i="5"/>
  <c r="G1209" i="5"/>
  <c r="B2085" i="5"/>
  <c r="N2085" i="5"/>
  <c r="G2085" i="5"/>
  <c r="B2058" i="5"/>
  <c r="N2058" i="5"/>
  <c r="G2058" i="5"/>
  <c r="B2071" i="5"/>
  <c r="N2071" i="5"/>
  <c r="G2071" i="5"/>
  <c r="B2073" i="5"/>
  <c r="N2073" i="5"/>
  <c r="G2073" i="5"/>
  <c r="B2082" i="5"/>
  <c r="N2082" i="5"/>
  <c r="G2082" i="5"/>
  <c r="B2057" i="5"/>
  <c r="N2057" i="5"/>
  <c r="G2057" i="5"/>
  <c r="B2072" i="5"/>
  <c r="N2072" i="5"/>
  <c r="G2072" i="5"/>
  <c r="B2066" i="5"/>
  <c r="N2066" i="5"/>
  <c r="G2066" i="5"/>
  <c r="B2081" i="5"/>
  <c r="N2081" i="5"/>
  <c r="G2081" i="5"/>
  <c r="B2055" i="5"/>
  <c r="N2055" i="5"/>
  <c r="G2055" i="5"/>
  <c r="B2045" i="5"/>
  <c r="N2045" i="5"/>
  <c r="G2045" i="5"/>
  <c r="B2056" i="5"/>
  <c r="N2056" i="5"/>
  <c r="G2056" i="5"/>
  <c r="B2053" i="5"/>
  <c r="N2053" i="5"/>
  <c r="G2053" i="5"/>
  <c r="B2060" i="5"/>
  <c r="N2060" i="5"/>
  <c r="G2060" i="5"/>
  <c r="B2086" i="5"/>
  <c r="N2086" i="5"/>
  <c r="G2086" i="5"/>
  <c r="B2089" i="5"/>
  <c r="N2089" i="5"/>
  <c r="G2089" i="5"/>
  <c r="B2067" i="5"/>
  <c r="N2067" i="5"/>
  <c r="G2067" i="5"/>
  <c r="B2062" i="5"/>
  <c r="N2062" i="5"/>
  <c r="G2062" i="5"/>
  <c r="B2098" i="5"/>
  <c r="N2098" i="5"/>
  <c r="G2098" i="5"/>
  <c r="B2084" i="5"/>
  <c r="N2084" i="5"/>
  <c r="G2084" i="5"/>
  <c r="B2095" i="5"/>
  <c r="N2095" i="5"/>
  <c r="G2095" i="5"/>
  <c r="B2063" i="5"/>
  <c r="N2063" i="5"/>
  <c r="G2063" i="5"/>
  <c r="B2069" i="5"/>
  <c r="N2069" i="5"/>
  <c r="G2069" i="5"/>
  <c r="B2065" i="5"/>
  <c r="N2065" i="5"/>
  <c r="G2065" i="5"/>
  <c r="B2070" i="5"/>
  <c r="N2070" i="5"/>
  <c r="G2070" i="5"/>
  <c r="B2087" i="5"/>
  <c r="N2087" i="5"/>
  <c r="G2087" i="5"/>
  <c r="B2042" i="5"/>
  <c r="N2042" i="5"/>
  <c r="G2042" i="5"/>
  <c r="B2099" i="5"/>
  <c r="N2099" i="5"/>
  <c r="G2099" i="5"/>
  <c r="B2101" i="5"/>
  <c r="N2101" i="5"/>
  <c r="G2101" i="5"/>
  <c r="B2074" i="5"/>
  <c r="N2074" i="5"/>
  <c r="G2074" i="5"/>
  <c r="B2100" i="5"/>
  <c r="N2100" i="5"/>
  <c r="G2100" i="5"/>
  <c r="B2079" i="5"/>
  <c r="N2079" i="5"/>
  <c r="G2079" i="5"/>
  <c r="B2043" i="5"/>
  <c r="N2043" i="5"/>
  <c r="G2043" i="5"/>
  <c r="B2078" i="5"/>
  <c r="N2078" i="5"/>
  <c r="G2078" i="5"/>
  <c r="B2077" i="5"/>
  <c r="N2077" i="5"/>
  <c r="G2077" i="5"/>
  <c r="B2088" i="5"/>
  <c r="N2088" i="5"/>
  <c r="G2088" i="5"/>
  <c r="B2051" i="5"/>
  <c r="N2051" i="5"/>
  <c r="G2051" i="5"/>
  <c r="B2096" i="5"/>
  <c r="N2096" i="5"/>
  <c r="G2096" i="5"/>
  <c r="B2092" i="5"/>
  <c r="N2092" i="5"/>
  <c r="G2092" i="5"/>
  <c r="B2052" i="5"/>
  <c r="N2052" i="5"/>
  <c r="G2052" i="5"/>
  <c r="B2080" i="5"/>
  <c r="N2080" i="5"/>
  <c r="G2080" i="5"/>
  <c r="B2075" i="5"/>
  <c r="N2075" i="5"/>
  <c r="G2075" i="5"/>
  <c r="B2059" i="5"/>
  <c r="N2059" i="5"/>
  <c r="G2059" i="5"/>
  <c r="B2054" i="5"/>
  <c r="N2054" i="5"/>
  <c r="G2054" i="5"/>
  <c r="B2091" i="5"/>
  <c r="N2091" i="5"/>
  <c r="G2091" i="5"/>
  <c r="B2044" i="5"/>
  <c r="N2044" i="5"/>
  <c r="G2044" i="5"/>
  <c r="B2050" i="5"/>
  <c r="N2050" i="5"/>
  <c r="G2050" i="5"/>
  <c r="B2093" i="5"/>
  <c r="N2093" i="5"/>
  <c r="G2093" i="5"/>
  <c r="B2068" i="5"/>
  <c r="N2068" i="5"/>
  <c r="G2068" i="5"/>
  <c r="B2064" i="5"/>
  <c r="N2064" i="5"/>
  <c r="G2064" i="5"/>
  <c r="B2083" i="5"/>
  <c r="N2083" i="5"/>
  <c r="G2083" i="5"/>
  <c r="B2076" i="5"/>
  <c r="N2076" i="5"/>
  <c r="G2076" i="5"/>
  <c r="B2047" i="5"/>
  <c r="N2047" i="5"/>
  <c r="G2047" i="5"/>
  <c r="B2061" i="5"/>
  <c r="N2061" i="5"/>
  <c r="G2061" i="5"/>
  <c r="B2097" i="5"/>
  <c r="N2097" i="5"/>
  <c r="G2097" i="5"/>
  <c r="B2046" i="5"/>
  <c r="N2046" i="5"/>
  <c r="G2046" i="5"/>
  <c r="B2049" i="5"/>
  <c r="N2049" i="5"/>
  <c r="G2049" i="5"/>
  <c r="B2090" i="5"/>
  <c r="N2090" i="5"/>
  <c r="G2090" i="5"/>
  <c r="B2048" i="5"/>
  <c r="N2048" i="5"/>
  <c r="G2048" i="5"/>
  <c r="B2094" i="5"/>
  <c r="N2094" i="5"/>
  <c r="G2094" i="5"/>
  <c r="B727" i="5"/>
  <c r="N727" i="5"/>
  <c r="G727" i="5"/>
  <c r="B729" i="5"/>
  <c r="N729" i="5"/>
  <c r="G729" i="5"/>
  <c r="B739" i="5"/>
  <c r="N739" i="5"/>
  <c r="G739" i="5"/>
  <c r="B1225" i="5"/>
  <c r="N1225" i="5"/>
  <c r="G1225" i="5"/>
  <c r="B518" i="5"/>
  <c r="N518" i="5"/>
  <c r="G518" i="5"/>
  <c r="B510" i="5"/>
  <c r="N510" i="5"/>
  <c r="G510" i="5"/>
  <c r="B2122" i="5"/>
  <c r="N2122" i="5"/>
  <c r="G2122" i="5"/>
  <c r="B2115" i="5"/>
  <c r="N2115" i="5"/>
  <c r="G2115" i="5"/>
  <c r="B2156" i="5"/>
  <c r="N2156" i="5"/>
  <c r="G2156" i="5"/>
  <c r="B2147" i="5"/>
  <c r="N2147" i="5"/>
  <c r="G2147" i="5"/>
  <c r="B2142" i="5"/>
  <c r="N2142" i="5"/>
  <c r="G2142" i="5"/>
  <c r="B2157" i="5"/>
  <c r="N2157" i="5"/>
  <c r="G2157" i="5"/>
  <c r="B2151" i="5"/>
  <c r="N2151" i="5"/>
  <c r="G2151" i="5"/>
  <c r="B2158" i="5"/>
  <c r="N2158" i="5"/>
  <c r="G2158" i="5"/>
  <c r="B2155" i="5"/>
  <c r="N2155" i="5"/>
  <c r="G2155" i="5"/>
  <c r="B2117" i="5"/>
  <c r="N2117" i="5"/>
  <c r="G2117" i="5"/>
  <c r="B2104" i="5"/>
  <c r="N2104" i="5"/>
  <c r="G2104" i="5"/>
  <c r="B2129" i="5"/>
  <c r="N2129" i="5"/>
  <c r="G2129" i="5"/>
  <c r="B2131" i="5"/>
  <c r="N2131" i="5"/>
  <c r="G2131" i="5"/>
  <c r="B2141" i="5"/>
  <c r="N2141" i="5"/>
  <c r="G2141" i="5"/>
  <c r="B2123" i="5"/>
  <c r="N2123" i="5"/>
  <c r="G2123" i="5"/>
  <c r="B2150" i="5"/>
  <c r="N2150" i="5"/>
  <c r="G2150" i="5"/>
  <c r="B2114" i="5"/>
  <c r="N2114" i="5"/>
  <c r="G2114" i="5"/>
  <c r="B2110" i="5"/>
  <c r="N2110" i="5"/>
  <c r="G2110" i="5"/>
  <c r="B2124" i="5"/>
  <c r="N2124" i="5"/>
  <c r="G2124" i="5"/>
  <c r="B2112" i="5"/>
  <c r="N2112" i="5"/>
  <c r="G2112" i="5"/>
  <c r="B2159" i="5"/>
  <c r="N2159" i="5"/>
  <c r="G2159" i="5"/>
  <c r="B2143" i="5"/>
  <c r="N2143" i="5"/>
  <c r="G2143" i="5"/>
  <c r="B2136" i="5"/>
  <c r="N2136" i="5"/>
  <c r="G2136" i="5"/>
  <c r="B2116" i="5"/>
  <c r="N2116" i="5"/>
  <c r="G2116" i="5"/>
  <c r="B2144" i="5"/>
  <c r="N2144" i="5"/>
  <c r="G2144" i="5"/>
  <c r="B2125" i="5"/>
  <c r="N2125" i="5"/>
  <c r="G2125" i="5"/>
  <c r="B2102" i="5"/>
  <c r="N2102" i="5"/>
  <c r="G2102" i="5"/>
  <c r="B2106" i="5"/>
  <c r="N2106" i="5"/>
  <c r="G2106" i="5"/>
  <c r="B2120" i="5"/>
  <c r="N2120" i="5"/>
  <c r="G2120" i="5"/>
  <c r="B2127" i="5"/>
  <c r="N2127" i="5"/>
  <c r="G2127" i="5"/>
  <c r="B2121" i="5"/>
  <c r="N2121" i="5"/>
  <c r="G2121" i="5"/>
  <c r="B2161" i="5"/>
  <c r="N2161" i="5"/>
  <c r="G2161" i="5"/>
  <c r="B2145" i="5"/>
  <c r="N2145" i="5"/>
  <c r="G2145" i="5"/>
  <c r="B2133" i="5"/>
  <c r="N2133" i="5"/>
  <c r="G2133" i="5"/>
  <c r="B2140" i="5"/>
  <c r="N2140" i="5"/>
  <c r="G2140" i="5"/>
  <c r="B2148" i="5"/>
  <c r="N2148" i="5"/>
  <c r="G2148" i="5"/>
  <c r="B2130" i="5"/>
  <c r="N2130" i="5"/>
  <c r="G2130" i="5"/>
  <c r="B2134" i="5"/>
  <c r="N2134" i="5"/>
  <c r="G2134" i="5"/>
  <c r="B2135" i="5"/>
  <c r="N2135" i="5"/>
  <c r="G2135" i="5"/>
  <c r="B2113" i="5"/>
  <c r="N2113" i="5"/>
  <c r="G2113" i="5"/>
  <c r="B2128" i="5"/>
  <c r="N2128" i="5"/>
  <c r="G2128" i="5"/>
  <c r="B2152" i="5"/>
  <c r="N2152" i="5"/>
  <c r="G2152" i="5"/>
  <c r="B2119" i="5"/>
  <c r="N2119" i="5"/>
  <c r="G2119" i="5"/>
  <c r="B2118" i="5"/>
  <c r="N2118" i="5"/>
  <c r="G2118" i="5"/>
  <c r="B2137" i="5"/>
  <c r="N2137" i="5"/>
  <c r="G2137" i="5"/>
  <c r="B2103" i="5"/>
  <c r="N2103" i="5"/>
  <c r="G2103" i="5"/>
  <c r="B2153" i="5"/>
  <c r="N2153" i="5"/>
  <c r="G2153" i="5"/>
  <c r="B2139" i="5"/>
  <c r="N2139" i="5"/>
  <c r="G2139" i="5"/>
  <c r="B2132" i="5"/>
  <c r="N2132" i="5"/>
  <c r="G2132" i="5"/>
  <c r="B2111" i="5"/>
  <c r="N2111" i="5"/>
  <c r="G2111" i="5"/>
  <c r="B2154" i="5"/>
  <c r="N2154" i="5"/>
  <c r="G2154" i="5"/>
  <c r="B2149" i="5"/>
  <c r="N2149" i="5"/>
  <c r="G2149" i="5"/>
  <c r="B2107" i="5"/>
  <c r="N2107" i="5"/>
  <c r="G2107" i="5"/>
  <c r="B2146" i="5"/>
  <c r="N2146" i="5"/>
  <c r="G2146" i="5"/>
  <c r="B2109" i="5"/>
  <c r="N2109" i="5"/>
  <c r="G2109" i="5"/>
  <c r="B2108" i="5"/>
  <c r="N2108" i="5"/>
  <c r="G2108" i="5"/>
  <c r="B2160" i="5"/>
  <c r="N2160" i="5"/>
  <c r="G2160" i="5"/>
  <c r="B2138" i="5"/>
  <c r="N2138" i="5"/>
  <c r="G2138" i="5"/>
  <c r="B2105" i="5"/>
  <c r="N2105" i="5"/>
  <c r="G2105" i="5"/>
  <c r="B2126" i="5"/>
  <c r="N2126" i="5"/>
  <c r="G2126" i="5"/>
  <c r="B1218" i="5"/>
  <c r="N1218" i="5"/>
  <c r="G1218" i="5"/>
  <c r="B1208" i="5"/>
  <c r="N1208" i="5"/>
  <c r="G1208" i="5"/>
  <c r="B1202" i="5"/>
  <c r="N1202" i="5"/>
  <c r="G1202" i="5"/>
  <c r="B540" i="5"/>
  <c r="N540" i="5"/>
  <c r="G540" i="5"/>
  <c r="B1210" i="5"/>
  <c r="N1210" i="5"/>
  <c r="G1210" i="5"/>
  <c r="B1250" i="5"/>
  <c r="N1250" i="5"/>
  <c r="G1250" i="5"/>
  <c r="B494" i="5"/>
  <c r="N494" i="5"/>
  <c r="G494" i="5"/>
  <c r="B755" i="5"/>
  <c r="N755" i="5"/>
  <c r="G755" i="5"/>
  <c r="B741" i="5"/>
  <c r="N741" i="5"/>
  <c r="G741" i="5"/>
  <c r="B773" i="5"/>
  <c r="N773" i="5"/>
  <c r="G773" i="5"/>
  <c r="B1238" i="5"/>
  <c r="N1238" i="5"/>
  <c r="G1238" i="5"/>
  <c r="B1235" i="5"/>
  <c r="N1235" i="5"/>
  <c r="G1235" i="5"/>
  <c r="B1227" i="5"/>
  <c r="N1227" i="5"/>
  <c r="G1227" i="5"/>
  <c r="B1245" i="5"/>
  <c r="N1245" i="5"/>
  <c r="G1245" i="5"/>
  <c r="B538" i="5"/>
  <c r="N538" i="5"/>
  <c r="G538" i="5"/>
  <c r="B770" i="5"/>
  <c r="N770" i="5"/>
  <c r="G770" i="5"/>
  <c r="B2821" i="5"/>
  <c r="N2821" i="5"/>
  <c r="G2821" i="5"/>
  <c r="B2785" i="5"/>
  <c r="N2785" i="5"/>
  <c r="G2785" i="5"/>
  <c r="B2776" i="5"/>
  <c r="N2776" i="5"/>
  <c r="G2776" i="5"/>
  <c r="B2794" i="5"/>
  <c r="N2794" i="5"/>
  <c r="G2794" i="5"/>
  <c r="B2771" i="5"/>
  <c r="N2771" i="5"/>
  <c r="G2771" i="5"/>
  <c r="B2798" i="5"/>
  <c r="N2798" i="5"/>
  <c r="G2798" i="5"/>
  <c r="B2816" i="5"/>
  <c r="N2816" i="5"/>
  <c r="G2816" i="5"/>
  <c r="B2817" i="5"/>
  <c r="N2817" i="5"/>
  <c r="G2817" i="5"/>
  <c r="B2775" i="5"/>
  <c r="N2775" i="5"/>
  <c r="G2775" i="5"/>
  <c r="B2765" i="5"/>
  <c r="N2765" i="5"/>
  <c r="G2765" i="5"/>
  <c r="B2795" i="5"/>
  <c r="N2795" i="5"/>
  <c r="G2795" i="5"/>
  <c r="B2766" i="5"/>
  <c r="N2766" i="5"/>
  <c r="G2766" i="5"/>
  <c r="B2762" i="5"/>
  <c r="N2762" i="5"/>
  <c r="G2762" i="5"/>
  <c r="B2803" i="5"/>
  <c r="N2803" i="5"/>
  <c r="G2803" i="5"/>
  <c r="B2819" i="5"/>
  <c r="N2819" i="5"/>
  <c r="G2819" i="5"/>
  <c r="B2788" i="5"/>
  <c r="N2788" i="5"/>
  <c r="G2788" i="5"/>
  <c r="B2786" i="5"/>
  <c r="N2786" i="5"/>
  <c r="G2786" i="5"/>
  <c r="B2790" i="5"/>
  <c r="N2790" i="5"/>
  <c r="G2790" i="5"/>
  <c r="B2780" i="5"/>
  <c r="N2780" i="5"/>
  <c r="G2780" i="5"/>
  <c r="B2800" i="5"/>
  <c r="N2800" i="5"/>
  <c r="G2800" i="5"/>
  <c r="B2797" i="5"/>
  <c r="N2797" i="5"/>
  <c r="G2797" i="5"/>
  <c r="B2810" i="5"/>
  <c r="N2810" i="5"/>
  <c r="G2810" i="5"/>
  <c r="B2804" i="5"/>
  <c r="N2804" i="5"/>
  <c r="G2804" i="5"/>
  <c r="B2808" i="5"/>
  <c r="N2808" i="5"/>
  <c r="G2808" i="5"/>
  <c r="B2805" i="5"/>
  <c r="N2805" i="5"/>
  <c r="G2805" i="5"/>
  <c r="B2774" i="5"/>
  <c r="N2774" i="5"/>
  <c r="G2774" i="5"/>
  <c r="B2783" i="5"/>
  <c r="N2783" i="5"/>
  <c r="G2783" i="5"/>
  <c r="B2779" i="5"/>
  <c r="N2779" i="5"/>
  <c r="G2779" i="5"/>
  <c r="B2768" i="5"/>
  <c r="N2768" i="5"/>
  <c r="G2768" i="5"/>
  <c r="B2812" i="5"/>
  <c r="N2812" i="5"/>
  <c r="G2812" i="5"/>
  <c r="B2793" i="5"/>
  <c r="N2793" i="5"/>
  <c r="G2793" i="5"/>
  <c r="B2818" i="5"/>
  <c r="N2818" i="5"/>
  <c r="G2818" i="5"/>
  <c r="B2796" i="5"/>
  <c r="N2796" i="5"/>
  <c r="G2796" i="5"/>
  <c r="B2791" i="5"/>
  <c r="N2791" i="5"/>
  <c r="G2791" i="5"/>
  <c r="B2778" i="5"/>
  <c r="N2778" i="5"/>
  <c r="G2778" i="5"/>
  <c r="B2789" i="5"/>
  <c r="N2789" i="5"/>
  <c r="G2789" i="5"/>
  <c r="B2820" i="5"/>
  <c r="N2820" i="5"/>
  <c r="G2820" i="5"/>
  <c r="B2799" i="5"/>
  <c r="N2799" i="5"/>
  <c r="G2799" i="5"/>
  <c r="B2822" i="5"/>
  <c r="N2822" i="5"/>
  <c r="G2822" i="5"/>
  <c r="B2792" i="5"/>
  <c r="N2792" i="5"/>
  <c r="G2792" i="5"/>
  <c r="B2801" i="5"/>
  <c r="N2801" i="5"/>
  <c r="G2801" i="5"/>
  <c r="B2784" i="5"/>
  <c r="N2784" i="5"/>
  <c r="G2784" i="5"/>
  <c r="B2769" i="5"/>
  <c r="N2769" i="5"/>
  <c r="G2769" i="5"/>
  <c r="B2814" i="5"/>
  <c r="N2814" i="5"/>
  <c r="G2814" i="5"/>
  <c r="B2802" i="5"/>
  <c r="N2802" i="5"/>
  <c r="G2802" i="5"/>
  <c r="B2813" i="5"/>
  <c r="N2813" i="5"/>
  <c r="G2813" i="5"/>
  <c r="B2773" i="5"/>
  <c r="N2773" i="5"/>
  <c r="G2773" i="5"/>
  <c r="B2815" i="5"/>
  <c r="N2815" i="5"/>
  <c r="G2815" i="5"/>
  <c r="B2807" i="5"/>
  <c r="N2807" i="5"/>
  <c r="G2807" i="5"/>
  <c r="B2782" i="5"/>
  <c r="N2782" i="5"/>
  <c r="G2782" i="5"/>
  <c r="B2770" i="5"/>
  <c r="N2770" i="5"/>
  <c r="G2770" i="5"/>
  <c r="B2764" i="5"/>
  <c r="N2764" i="5"/>
  <c r="G2764" i="5"/>
  <c r="B2767" i="5"/>
  <c r="N2767" i="5"/>
  <c r="G2767" i="5"/>
  <c r="B2781" i="5"/>
  <c r="N2781" i="5"/>
  <c r="G2781" i="5"/>
  <c r="B2809" i="5"/>
  <c r="N2809" i="5"/>
  <c r="G2809" i="5"/>
  <c r="B2806" i="5"/>
  <c r="N2806" i="5"/>
  <c r="G2806" i="5"/>
  <c r="B2811" i="5"/>
  <c r="N2811" i="5"/>
  <c r="G2811" i="5"/>
  <c r="B2787" i="5"/>
  <c r="N2787" i="5"/>
  <c r="G2787" i="5"/>
  <c r="B2772" i="5"/>
  <c r="N2772" i="5"/>
  <c r="G2772" i="5"/>
  <c r="B2777" i="5"/>
  <c r="N2777" i="5"/>
  <c r="G2777" i="5"/>
  <c r="B760" i="5"/>
  <c r="N760" i="5"/>
  <c r="G760" i="5"/>
  <c r="B1219" i="5"/>
  <c r="N1219" i="5"/>
  <c r="G1219" i="5"/>
  <c r="B1485" i="5"/>
  <c r="N1485" i="5"/>
  <c r="G1485" i="5"/>
  <c r="B521" i="5"/>
  <c r="N521" i="5"/>
  <c r="G521" i="5"/>
  <c r="B541" i="5"/>
  <c r="N541" i="5"/>
  <c r="G541" i="5"/>
  <c r="B530" i="5"/>
  <c r="N530" i="5"/>
  <c r="G530" i="5"/>
  <c r="B1221" i="5"/>
  <c r="N1221" i="5"/>
  <c r="G1221" i="5"/>
  <c r="B745" i="5"/>
  <c r="N745" i="5"/>
  <c r="G745" i="5"/>
  <c r="B529" i="5"/>
  <c r="N529" i="5"/>
  <c r="G529" i="5"/>
  <c r="B533" i="5"/>
  <c r="N533" i="5"/>
  <c r="G533" i="5"/>
  <c r="B753" i="5"/>
  <c r="N753" i="5"/>
  <c r="G753" i="5"/>
  <c r="B763" i="5"/>
  <c r="N763" i="5"/>
  <c r="G763" i="5"/>
  <c r="B750" i="5"/>
  <c r="N750" i="5"/>
  <c r="G750" i="5"/>
  <c r="B1212" i="5"/>
  <c r="N1212" i="5"/>
  <c r="G1212" i="5"/>
  <c r="B1211" i="5"/>
  <c r="N1211" i="5"/>
  <c r="G1211" i="5"/>
  <c r="B1204" i="5"/>
  <c r="N1204" i="5"/>
  <c r="G1204" i="5"/>
  <c r="B502" i="5"/>
  <c r="N502" i="5"/>
  <c r="G502" i="5"/>
  <c r="B766" i="5"/>
  <c r="N766" i="5"/>
  <c r="G766" i="5"/>
  <c r="B1214" i="5"/>
  <c r="N1214" i="5"/>
  <c r="G1214" i="5"/>
  <c r="B1293" i="5"/>
  <c r="N1293" i="5"/>
  <c r="G1293" i="5"/>
  <c r="B1487" i="5"/>
  <c r="N1487" i="5"/>
  <c r="G1487" i="5"/>
  <c r="B531" i="5"/>
  <c r="N531" i="5"/>
  <c r="G531" i="5"/>
  <c r="B803" i="5"/>
  <c r="N803" i="5"/>
  <c r="G803" i="5"/>
  <c r="B536" i="5"/>
  <c r="N536" i="5"/>
  <c r="G536" i="5"/>
  <c r="B1224" i="5"/>
  <c r="N1224" i="5"/>
  <c r="G1224" i="5"/>
  <c r="B735" i="5"/>
  <c r="N735" i="5"/>
  <c r="G735" i="5"/>
  <c r="B769" i="5"/>
  <c r="N769" i="5"/>
  <c r="G769" i="5"/>
  <c r="B752" i="5"/>
  <c r="N752" i="5"/>
  <c r="G752" i="5"/>
  <c r="B1230" i="5"/>
  <c r="N1230" i="5"/>
  <c r="G1230" i="5"/>
  <c r="B1486" i="5"/>
  <c r="N1486" i="5"/>
  <c r="G1486" i="5"/>
  <c r="B1481" i="5"/>
  <c r="N1481" i="5"/>
  <c r="G1481" i="5"/>
  <c r="B1241" i="5"/>
  <c r="N1241" i="5"/>
  <c r="G1241" i="5"/>
  <c r="B2843" i="5"/>
  <c r="N2843" i="5"/>
  <c r="G2843" i="5"/>
  <c r="B2837" i="5"/>
  <c r="N2837" i="5"/>
  <c r="G2837" i="5"/>
  <c r="B2830" i="5"/>
  <c r="N2830" i="5"/>
  <c r="G2830" i="5"/>
  <c r="B2873" i="5"/>
  <c r="N2873" i="5"/>
  <c r="G2873" i="5"/>
  <c r="B2841" i="5"/>
  <c r="N2841" i="5"/>
  <c r="G2841" i="5"/>
  <c r="B2855" i="5"/>
  <c r="N2855" i="5"/>
  <c r="G2855" i="5"/>
  <c r="B2847" i="5"/>
  <c r="N2847" i="5"/>
  <c r="G2847" i="5"/>
  <c r="B2845" i="5"/>
  <c r="N2845" i="5"/>
  <c r="G2845" i="5"/>
  <c r="B2833" i="5"/>
  <c r="N2833" i="5"/>
  <c r="G2833" i="5"/>
  <c r="B2824" i="5"/>
  <c r="N2824" i="5"/>
  <c r="G2824" i="5"/>
  <c r="B2840" i="5"/>
  <c r="N2840" i="5"/>
  <c r="G2840" i="5"/>
  <c r="B2827" i="5"/>
  <c r="N2827" i="5"/>
  <c r="G2827" i="5"/>
  <c r="B2763" i="5"/>
  <c r="N2763" i="5"/>
  <c r="G2763" i="5"/>
  <c r="B2878" i="5"/>
  <c r="N2878" i="5"/>
  <c r="G2878" i="5"/>
  <c r="B2838" i="5"/>
  <c r="N2838" i="5"/>
  <c r="G2838" i="5"/>
  <c r="B2826" i="5"/>
  <c r="N2826" i="5"/>
  <c r="G2826" i="5"/>
  <c r="B2874" i="5"/>
  <c r="N2874" i="5"/>
  <c r="G2874" i="5"/>
  <c r="B2879" i="5"/>
  <c r="N2879" i="5"/>
  <c r="G2879" i="5"/>
  <c r="B2839" i="5"/>
  <c r="N2839" i="5"/>
  <c r="G2839" i="5"/>
  <c r="B2869" i="5"/>
  <c r="N2869" i="5"/>
  <c r="G2869" i="5"/>
  <c r="B2854" i="5"/>
  <c r="N2854" i="5"/>
  <c r="G2854" i="5"/>
  <c r="B2861" i="5"/>
  <c r="N2861" i="5"/>
  <c r="G2861" i="5"/>
  <c r="B2835" i="5"/>
  <c r="N2835" i="5"/>
  <c r="G2835" i="5"/>
  <c r="B2864" i="5"/>
  <c r="N2864" i="5"/>
  <c r="G2864" i="5"/>
  <c r="B2881" i="5"/>
  <c r="N2881" i="5"/>
  <c r="G2881" i="5"/>
  <c r="B2866" i="5"/>
  <c r="N2866" i="5"/>
  <c r="G2866" i="5"/>
  <c r="B2856" i="5"/>
  <c r="N2856" i="5"/>
  <c r="G2856" i="5"/>
  <c r="B2867" i="5"/>
  <c r="N2867" i="5"/>
  <c r="G2867" i="5"/>
  <c r="B2823" i="5"/>
  <c r="N2823" i="5"/>
  <c r="G2823" i="5"/>
  <c r="B2860" i="5"/>
  <c r="N2860" i="5"/>
  <c r="G2860" i="5"/>
  <c r="B2872" i="5"/>
  <c r="N2872" i="5"/>
  <c r="G2872" i="5"/>
  <c r="B2849" i="5"/>
  <c r="N2849" i="5"/>
  <c r="G2849" i="5"/>
  <c r="B2877" i="5"/>
  <c r="N2877" i="5"/>
  <c r="G2877" i="5"/>
  <c r="B2859" i="5"/>
  <c r="N2859" i="5"/>
  <c r="G2859" i="5"/>
  <c r="B2853" i="5"/>
  <c r="N2853" i="5"/>
  <c r="G2853" i="5"/>
  <c r="B2871" i="5"/>
  <c r="N2871" i="5"/>
  <c r="G2871" i="5"/>
  <c r="B2848" i="5"/>
  <c r="N2848" i="5"/>
  <c r="G2848" i="5"/>
  <c r="B2851" i="5"/>
  <c r="N2851" i="5"/>
  <c r="G2851" i="5"/>
  <c r="B2828" i="5"/>
  <c r="N2828" i="5"/>
  <c r="G2828" i="5"/>
  <c r="B2876" i="5"/>
  <c r="N2876" i="5"/>
  <c r="G2876" i="5"/>
  <c r="B2863" i="5"/>
  <c r="N2863" i="5"/>
  <c r="G2863" i="5"/>
  <c r="B2858" i="5"/>
  <c r="N2858" i="5"/>
  <c r="G2858" i="5"/>
  <c r="B2846" i="5"/>
  <c r="N2846" i="5"/>
  <c r="G2846" i="5"/>
  <c r="B2850" i="5"/>
  <c r="N2850" i="5"/>
  <c r="G2850" i="5"/>
  <c r="B2875" i="5"/>
  <c r="N2875" i="5"/>
  <c r="G2875" i="5"/>
  <c r="B2870" i="5"/>
  <c r="N2870" i="5"/>
  <c r="G2870" i="5"/>
  <c r="B2834" i="5"/>
  <c r="N2834" i="5"/>
  <c r="G2834" i="5"/>
  <c r="B2852" i="5"/>
  <c r="N2852" i="5"/>
  <c r="G2852" i="5"/>
  <c r="B2865" i="5"/>
  <c r="N2865" i="5"/>
  <c r="G2865" i="5"/>
  <c r="B2832" i="5"/>
  <c r="N2832" i="5"/>
  <c r="G2832" i="5"/>
  <c r="B2880" i="5"/>
  <c r="N2880" i="5"/>
  <c r="G2880" i="5"/>
  <c r="B2844" i="5"/>
  <c r="N2844" i="5"/>
  <c r="G2844" i="5"/>
  <c r="B2825" i="5"/>
  <c r="N2825" i="5"/>
  <c r="G2825" i="5"/>
  <c r="B2836" i="5"/>
  <c r="N2836" i="5"/>
  <c r="G2836" i="5"/>
  <c r="B2857" i="5"/>
  <c r="N2857" i="5"/>
  <c r="G2857" i="5"/>
  <c r="B2862" i="5"/>
  <c r="N2862" i="5"/>
  <c r="G2862" i="5"/>
  <c r="B2868" i="5"/>
  <c r="N2868" i="5"/>
  <c r="G2868" i="5"/>
  <c r="B2831" i="5"/>
  <c r="N2831" i="5"/>
  <c r="G2831" i="5"/>
  <c r="B2842" i="5"/>
  <c r="N2842" i="5"/>
  <c r="G2842" i="5"/>
  <c r="B2829" i="5"/>
  <c r="N2829" i="5"/>
  <c r="G2829" i="5"/>
  <c r="B1213" i="5"/>
  <c r="N1213" i="5"/>
  <c r="G1213" i="5"/>
  <c r="B789" i="5"/>
  <c r="N789" i="5"/>
  <c r="G789" i="5"/>
  <c r="B1317" i="5"/>
  <c r="N1317" i="5"/>
  <c r="G1317" i="5"/>
  <c r="B1240" i="5"/>
  <c r="N1240" i="5"/>
  <c r="G1240" i="5"/>
  <c r="B834" i="5"/>
  <c r="N834" i="5"/>
  <c r="G834" i="5"/>
  <c r="B1319" i="5"/>
  <c r="N1319" i="5"/>
  <c r="G1319" i="5"/>
  <c r="B1311" i="5"/>
  <c r="N1311" i="5"/>
  <c r="G1311" i="5"/>
  <c r="B1443" i="5"/>
  <c r="N1443" i="5"/>
  <c r="G1443" i="5"/>
  <c r="B1239" i="5"/>
  <c r="N1239" i="5"/>
  <c r="G1239" i="5"/>
  <c r="B757" i="5"/>
  <c r="N757" i="5"/>
  <c r="G757" i="5"/>
  <c r="B1228" i="5"/>
  <c r="N1228" i="5"/>
  <c r="G1228" i="5"/>
  <c r="B1264" i="5"/>
  <c r="N1264" i="5"/>
  <c r="G1264" i="5"/>
  <c r="B725" i="5"/>
  <c r="N725" i="5"/>
  <c r="G725" i="5"/>
  <c r="B1229" i="5"/>
  <c r="N1229" i="5"/>
  <c r="G1229" i="5"/>
  <c r="B1321" i="5"/>
  <c r="N1321" i="5"/>
  <c r="G1321" i="5"/>
  <c r="B744" i="5"/>
  <c r="N744" i="5"/>
  <c r="G744" i="5"/>
  <c r="B1215" i="5"/>
  <c r="N1215" i="5"/>
  <c r="G1215" i="5"/>
  <c r="B762" i="5"/>
  <c r="N762" i="5"/>
  <c r="G762" i="5"/>
  <c r="B1493" i="5"/>
  <c r="N1493" i="5"/>
  <c r="G1493" i="5"/>
  <c r="B1499" i="5"/>
  <c r="N1499" i="5"/>
  <c r="G1499" i="5"/>
  <c r="B787" i="5"/>
  <c r="N787" i="5"/>
  <c r="G787" i="5"/>
  <c r="B505" i="5"/>
  <c r="N505" i="5"/>
  <c r="G505" i="5"/>
  <c r="B1216" i="5"/>
  <c r="N1216" i="5"/>
  <c r="G1216" i="5"/>
  <c r="B730" i="5"/>
  <c r="N730" i="5"/>
  <c r="G730" i="5"/>
  <c r="B747" i="5"/>
  <c r="N747" i="5"/>
  <c r="G747" i="5"/>
  <c r="B499" i="5"/>
  <c r="N499" i="5"/>
  <c r="G499" i="5"/>
  <c r="B523" i="5"/>
  <c r="N523" i="5"/>
  <c r="G523" i="5"/>
  <c r="B497" i="5"/>
  <c r="N497" i="5"/>
  <c r="G497" i="5"/>
  <c r="B800" i="5"/>
  <c r="N800" i="5"/>
  <c r="G800" i="5"/>
  <c r="B1222" i="5"/>
  <c r="N1222" i="5"/>
  <c r="G1222" i="5"/>
  <c r="B522" i="5"/>
  <c r="N522" i="5"/>
  <c r="G522" i="5"/>
  <c r="B734" i="5"/>
  <c r="N734" i="5"/>
  <c r="G734" i="5"/>
  <c r="B1500" i="5"/>
  <c r="N1500" i="5"/>
  <c r="G1500" i="5"/>
  <c r="B501" i="5"/>
  <c r="N501" i="5"/>
  <c r="G501" i="5"/>
  <c r="B1320" i="5"/>
  <c r="N1320" i="5"/>
  <c r="G1320" i="5"/>
  <c r="B733" i="5"/>
  <c r="N733" i="5"/>
  <c r="G733" i="5"/>
  <c r="B1501" i="5"/>
  <c r="N1501" i="5"/>
  <c r="G1501" i="5"/>
  <c r="B1234" i="5"/>
  <c r="N1234" i="5"/>
  <c r="G1234" i="5"/>
  <c r="B1203" i="5"/>
  <c r="N1203" i="5"/>
  <c r="G1203" i="5"/>
  <c r="B1275" i="5"/>
  <c r="N1275" i="5"/>
  <c r="G1275" i="5"/>
  <c r="B1314" i="5"/>
  <c r="N1314" i="5"/>
  <c r="G1314" i="5"/>
  <c r="B498" i="5"/>
  <c r="N498" i="5"/>
  <c r="G498" i="5"/>
  <c r="B534" i="5"/>
  <c r="N534" i="5"/>
  <c r="G534" i="5"/>
  <c r="B526" i="5"/>
  <c r="N526" i="5"/>
  <c r="G526" i="5"/>
  <c r="B1217" i="5"/>
  <c r="N1217" i="5"/>
  <c r="G1217" i="5"/>
  <c r="B1309" i="5"/>
  <c r="N1309" i="5"/>
  <c r="G1309" i="5"/>
  <c r="B500" i="5"/>
  <c r="N500" i="5"/>
  <c r="G500" i="5"/>
  <c r="B754" i="5"/>
  <c r="N754" i="5"/>
  <c r="G754" i="5"/>
  <c r="B731" i="5"/>
  <c r="N731" i="5"/>
  <c r="G731" i="5"/>
  <c r="B742" i="5"/>
  <c r="N742" i="5"/>
  <c r="G742" i="5"/>
  <c r="B743" i="5"/>
  <c r="N743" i="5"/>
  <c r="G743" i="5"/>
  <c r="B722" i="5"/>
  <c r="N722" i="5"/>
  <c r="G722" i="5"/>
  <c r="B1496" i="5"/>
  <c r="N1496" i="5"/>
  <c r="G1496" i="5"/>
  <c r="B756" i="5"/>
  <c r="N756" i="5"/>
  <c r="G756" i="5"/>
  <c r="B1223" i="5"/>
  <c r="N1223" i="5"/>
  <c r="G1223" i="5"/>
  <c r="B519" i="5"/>
  <c r="N519" i="5"/>
  <c r="G519" i="5"/>
  <c r="B520" i="5"/>
  <c r="N520" i="5"/>
  <c r="G520" i="5"/>
  <c r="B736" i="5"/>
  <c r="N736" i="5"/>
  <c r="G736" i="5"/>
  <c r="B504" i="5"/>
  <c r="N504" i="5"/>
  <c r="G504" i="5"/>
  <c r="B746" i="5"/>
  <c r="N746" i="5"/>
  <c r="G746" i="5"/>
  <c r="B492" i="5"/>
  <c r="N492" i="5"/>
  <c r="G492" i="5"/>
  <c r="B1471" i="5"/>
  <c r="N1471" i="5"/>
  <c r="G1471" i="5"/>
  <c r="B1495" i="5"/>
  <c r="N1495" i="5"/>
  <c r="G1495" i="5"/>
  <c r="B738" i="5"/>
  <c r="N738" i="5"/>
  <c r="G738" i="5"/>
  <c r="B487" i="5"/>
  <c r="N487" i="5"/>
  <c r="G487" i="5"/>
  <c r="B724" i="5"/>
  <c r="N724" i="5"/>
  <c r="G724" i="5"/>
  <c r="B1479" i="5"/>
  <c r="N1479" i="5"/>
  <c r="G1479" i="5"/>
  <c r="B1444" i="5"/>
  <c r="N1444" i="5"/>
  <c r="G1444" i="5"/>
  <c r="B1489" i="5"/>
  <c r="N1489" i="5"/>
  <c r="G1489" i="5"/>
  <c r="B524" i="5"/>
  <c r="N524" i="5"/>
  <c r="G524" i="5"/>
  <c r="B784" i="5"/>
  <c r="N784" i="5"/>
  <c r="G784" i="5"/>
  <c r="B598" i="5"/>
  <c r="N598" i="5"/>
  <c r="G598" i="5"/>
  <c r="B820" i="5"/>
  <c r="N820" i="5"/>
  <c r="G820" i="5"/>
  <c r="B1292" i="5"/>
  <c r="N1292" i="5"/>
  <c r="G1292" i="5"/>
  <c r="B765" i="5"/>
  <c r="N765" i="5"/>
  <c r="G765" i="5"/>
  <c r="B1313" i="5"/>
  <c r="N1313" i="5"/>
  <c r="G1313" i="5"/>
  <c r="B511" i="5"/>
  <c r="N511" i="5"/>
  <c r="G511" i="5"/>
  <c r="B485" i="5"/>
  <c r="N485" i="5"/>
  <c r="G485" i="5"/>
  <c r="B1296" i="5"/>
  <c r="N1296" i="5"/>
  <c r="G1296" i="5"/>
  <c r="B1308" i="5"/>
  <c r="N1308" i="5"/>
  <c r="G1308" i="5"/>
  <c r="B507" i="5"/>
  <c r="N507" i="5"/>
  <c r="G507" i="5"/>
  <c r="B1287" i="5"/>
  <c r="N1287" i="5"/>
  <c r="G1287" i="5"/>
  <c r="B537" i="5"/>
  <c r="N537" i="5"/>
  <c r="G537" i="5"/>
  <c r="B527" i="5"/>
  <c r="N527" i="5"/>
  <c r="G527" i="5"/>
  <c r="B740" i="5"/>
  <c r="N740" i="5"/>
  <c r="G740" i="5"/>
  <c r="B1312" i="5"/>
  <c r="N1312" i="5"/>
  <c r="G1312" i="5"/>
  <c r="B837" i="5"/>
  <c r="N837" i="5"/>
  <c r="G837" i="5"/>
  <c r="B1302" i="5"/>
  <c r="N1302" i="5"/>
  <c r="G1302" i="5"/>
  <c r="B1448" i="5"/>
  <c r="N1448" i="5"/>
  <c r="G1448" i="5"/>
  <c r="B1476" i="5"/>
  <c r="N1476" i="5"/>
  <c r="G1476" i="5"/>
  <c r="B826" i="5"/>
  <c r="N826" i="5"/>
  <c r="G826" i="5"/>
  <c r="B1318" i="5"/>
  <c r="N1318" i="5"/>
  <c r="G1318" i="5"/>
  <c r="B486" i="5"/>
  <c r="N486" i="5"/>
  <c r="G486" i="5"/>
  <c r="B1295" i="5"/>
  <c r="N1295" i="5"/>
  <c r="G1295" i="5"/>
  <c r="B515" i="5"/>
  <c r="N515" i="5"/>
  <c r="G515" i="5"/>
  <c r="B809" i="5"/>
  <c r="N809" i="5"/>
  <c r="G809" i="5"/>
  <c r="B552" i="5"/>
  <c r="N552" i="5"/>
  <c r="G552" i="5"/>
  <c r="B1484" i="5"/>
  <c r="N1484" i="5"/>
  <c r="G1484" i="5"/>
  <c r="B600" i="5"/>
  <c r="N600" i="5"/>
  <c r="G600" i="5"/>
  <c r="B819" i="5"/>
  <c r="N819" i="5"/>
  <c r="G819" i="5"/>
  <c r="B785" i="5"/>
  <c r="N785" i="5"/>
  <c r="G785" i="5"/>
  <c r="B535" i="5"/>
  <c r="N535" i="5"/>
  <c r="G535" i="5"/>
  <c r="B491" i="5"/>
  <c r="N491" i="5"/>
  <c r="G491" i="5"/>
  <c r="B814" i="5"/>
  <c r="N814" i="5"/>
  <c r="G814" i="5"/>
  <c r="B1498" i="5"/>
  <c r="N1498" i="5"/>
  <c r="G1498" i="5"/>
  <c r="B1304" i="5"/>
  <c r="N1304" i="5"/>
  <c r="G1304" i="5"/>
  <c r="B532" i="5"/>
  <c r="N532" i="5"/>
  <c r="G532" i="5"/>
  <c r="B1492" i="5"/>
  <c r="N1492" i="5"/>
  <c r="G1492" i="5"/>
  <c r="B503" i="5"/>
  <c r="N503" i="5"/>
  <c r="G503" i="5"/>
  <c r="B591" i="5"/>
  <c r="N591" i="5"/>
  <c r="G591" i="5"/>
  <c r="B516" i="5"/>
  <c r="N516" i="5"/>
  <c r="G516" i="5"/>
  <c r="B833" i="5"/>
  <c r="N833" i="5"/>
  <c r="G833" i="5"/>
  <c r="B1442" i="5"/>
  <c r="N1442" i="5"/>
  <c r="G1442" i="5"/>
  <c r="B1478" i="5"/>
  <c r="N1478" i="5"/>
  <c r="G1478" i="5"/>
  <c r="B484" i="5"/>
  <c r="N484" i="5"/>
  <c r="G484" i="5"/>
  <c r="B1465" i="5"/>
  <c r="N1465" i="5"/>
  <c r="G1465" i="5"/>
  <c r="B1274" i="5"/>
  <c r="N1274" i="5"/>
  <c r="G1274" i="5"/>
  <c r="B525" i="5"/>
  <c r="N525" i="5"/>
  <c r="G525" i="5"/>
  <c r="B513" i="5"/>
  <c r="N513" i="5"/>
  <c r="G513" i="5"/>
  <c r="B528" i="5"/>
  <c r="N528" i="5"/>
  <c r="G528" i="5"/>
  <c r="B1300" i="5"/>
  <c r="N1300" i="5"/>
  <c r="G1300" i="5"/>
  <c r="B1472" i="5"/>
  <c r="N1472" i="5"/>
  <c r="G1472" i="5"/>
  <c r="B1271" i="5"/>
  <c r="N1271" i="5"/>
  <c r="G1271" i="5"/>
  <c r="B508" i="5"/>
  <c r="N508" i="5"/>
  <c r="G508" i="5"/>
  <c r="B1477" i="5"/>
  <c r="N1477" i="5"/>
  <c r="G1477" i="5"/>
  <c r="B1299" i="5"/>
  <c r="N1299" i="5"/>
  <c r="G1299" i="5"/>
  <c r="B3493" i="5"/>
  <c r="N3493" i="5"/>
  <c r="G3493" i="5"/>
  <c r="B3529" i="5"/>
  <c r="N3529" i="5"/>
  <c r="G3529" i="5"/>
  <c r="B3539" i="5"/>
  <c r="N3539" i="5"/>
  <c r="G3539" i="5"/>
  <c r="B3526" i="5"/>
  <c r="N3526" i="5"/>
  <c r="G3526" i="5"/>
  <c r="B3525" i="5"/>
  <c r="N3525" i="5"/>
  <c r="G3525" i="5"/>
  <c r="B3496" i="5"/>
  <c r="N3496" i="5"/>
  <c r="G3496" i="5"/>
  <c r="B3531" i="5"/>
  <c r="N3531" i="5"/>
  <c r="G3531" i="5"/>
  <c r="B3532" i="5"/>
  <c r="N3532" i="5"/>
  <c r="G3532" i="5"/>
  <c r="B3527" i="5"/>
  <c r="N3527" i="5"/>
  <c r="G3527" i="5"/>
  <c r="B3515" i="5"/>
  <c r="N3515" i="5"/>
  <c r="G3515" i="5"/>
  <c r="B3528" i="5"/>
  <c r="N3528" i="5"/>
  <c r="G3528" i="5"/>
  <c r="B3497" i="5"/>
  <c r="N3497" i="5"/>
  <c r="G3497" i="5"/>
  <c r="B3499" i="5"/>
  <c r="N3499" i="5"/>
  <c r="G3499" i="5"/>
  <c r="B3541" i="5"/>
  <c r="N3541" i="5"/>
  <c r="G3541" i="5"/>
  <c r="B3523" i="5"/>
  <c r="N3523" i="5"/>
  <c r="G3523" i="5"/>
  <c r="B3519" i="5"/>
  <c r="N3519" i="5"/>
  <c r="G3519" i="5"/>
  <c r="B3501" i="5"/>
  <c r="N3501" i="5"/>
  <c r="G3501" i="5"/>
  <c r="B3500" i="5"/>
  <c r="N3500" i="5"/>
  <c r="G3500" i="5"/>
  <c r="B3520" i="5"/>
  <c r="N3520" i="5"/>
  <c r="G3520" i="5"/>
  <c r="B3483" i="5"/>
  <c r="N3483" i="5"/>
  <c r="G3483" i="5"/>
  <c r="B3521" i="5"/>
  <c r="N3521" i="5"/>
  <c r="G3521" i="5"/>
  <c r="B3508" i="5"/>
  <c r="N3508" i="5"/>
  <c r="G3508" i="5"/>
  <c r="B3517" i="5"/>
  <c r="N3517" i="5"/>
  <c r="G3517" i="5"/>
  <c r="B3484" i="5"/>
  <c r="N3484" i="5"/>
  <c r="G3484" i="5"/>
  <c r="B3503" i="5"/>
  <c r="N3503" i="5"/>
  <c r="G3503" i="5"/>
  <c r="B3486" i="5"/>
  <c r="N3486" i="5"/>
  <c r="G3486" i="5"/>
  <c r="B3514" i="5"/>
  <c r="N3514" i="5"/>
  <c r="G3514" i="5"/>
  <c r="B3495" i="5"/>
  <c r="N3495" i="5"/>
  <c r="G3495" i="5"/>
  <c r="B3540" i="5"/>
  <c r="N3540" i="5"/>
  <c r="G3540" i="5"/>
  <c r="B3487" i="5"/>
  <c r="N3487" i="5"/>
  <c r="G3487" i="5"/>
  <c r="B3513" i="5"/>
  <c r="N3513" i="5"/>
  <c r="G3513" i="5"/>
  <c r="B3524" i="5"/>
  <c r="N3524" i="5"/>
  <c r="G3524" i="5"/>
  <c r="B3504" i="5"/>
  <c r="N3504" i="5"/>
  <c r="G3504" i="5"/>
  <c r="B3522" i="5"/>
  <c r="N3522" i="5"/>
  <c r="G3522" i="5"/>
  <c r="B3538" i="5"/>
  <c r="N3538" i="5"/>
  <c r="G3538" i="5"/>
  <c r="B3536" i="5"/>
  <c r="N3536" i="5"/>
  <c r="G3536" i="5"/>
  <c r="B3516" i="5"/>
  <c r="N3516" i="5"/>
  <c r="G3516" i="5"/>
  <c r="B3534" i="5"/>
  <c r="N3534" i="5"/>
  <c r="G3534" i="5"/>
  <c r="B3509" i="5"/>
  <c r="N3509" i="5"/>
  <c r="G3509" i="5"/>
  <c r="B3491" i="5"/>
  <c r="N3491" i="5"/>
  <c r="G3491" i="5"/>
  <c r="B3505" i="5"/>
  <c r="N3505" i="5"/>
  <c r="G3505" i="5"/>
  <c r="B3498" i="5"/>
  <c r="N3498" i="5"/>
  <c r="G3498" i="5"/>
  <c r="B3535" i="5"/>
  <c r="N3535" i="5"/>
  <c r="G3535" i="5"/>
  <c r="B3492" i="5"/>
  <c r="N3492" i="5"/>
  <c r="G3492" i="5"/>
  <c r="B3502" i="5"/>
  <c r="N3502" i="5"/>
  <c r="G3502" i="5"/>
  <c r="B3530" i="5"/>
  <c r="N3530" i="5"/>
  <c r="G3530" i="5"/>
  <c r="B3533" i="5"/>
  <c r="N3533" i="5"/>
  <c r="G3533" i="5"/>
  <c r="B3506" i="5"/>
  <c r="N3506" i="5"/>
  <c r="G3506" i="5"/>
  <c r="B3485" i="5"/>
  <c r="N3485" i="5"/>
  <c r="G3485" i="5"/>
  <c r="B3518" i="5"/>
  <c r="N3518" i="5"/>
  <c r="G3518" i="5"/>
  <c r="B3510" i="5"/>
  <c r="N3510" i="5"/>
  <c r="G3510" i="5"/>
  <c r="B3507" i="5"/>
  <c r="N3507" i="5"/>
  <c r="G3507" i="5"/>
  <c r="B3489" i="5"/>
  <c r="N3489" i="5"/>
  <c r="G3489" i="5"/>
  <c r="B3511" i="5"/>
  <c r="N3511" i="5"/>
  <c r="G3511" i="5"/>
  <c r="B3482" i="5"/>
  <c r="N3482" i="5"/>
  <c r="G3482" i="5"/>
  <c r="B3488" i="5"/>
  <c r="N3488" i="5"/>
  <c r="G3488" i="5"/>
  <c r="B3494" i="5"/>
  <c r="N3494" i="5"/>
  <c r="G3494" i="5"/>
  <c r="B3512" i="5"/>
  <c r="N3512" i="5"/>
  <c r="G3512" i="5"/>
  <c r="B3537" i="5"/>
  <c r="N3537" i="5"/>
  <c r="G3537" i="5"/>
  <c r="B3490" i="5"/>
  <c r="N3490" i="5"/>
  <c r="G3490" i="5"/>
  <c r="B597" i="5"/>
  <c r="N597" i="5"/>
  <c r="G597" i="5"/>
  <c r="B1447" i="5"/>
  <c r="N1447" i="5"/>
  <c r="G1447" i="5"/>
  <c r="B3553" i="5"/>
  <c r="N3553" i="5"/>
  <c r="G3553" i="5"/>
  <c r="B3588" i="5"/>
  <c r="N3588" i="5"/>
  <c r="G3588" i="5"/>
  <c r="B3581" i="5"/>
  <c r="N3581" i="5"/>
  <c r="G3581" i="5"/>
  <c r="B3592" i="5"/>
  <c r="N3592" i="5"/>
  <c r="G3592" i="5"/>
  <c r="B3587" i="5"/>
  <c r="N3587" i="5"/>
  <c r="G3587" i="5"/>
  <c r="B3583" i="5"/>
  <c r="N3583" i="5"/>
  <c r="G3583" i="5"/>
  <c r="B3593" i="5"/>
  <c r="N3593" i="5"/>
  <c r="G3593" i="5"/>
  <c r="B3570" i="5"/>
  <c r="N3570" i="5"/>
  <c r="G3570" i="5"/>
  <c r="B3598" i="5"/>
  <c r="N3598" i="5"/>
  <c r="G3598" i="5"/>
  <c r="B3565" i="5"/>
  <c r="N3565" i="5"/>
  <c r="G3565" i="5"/>
  <c r="B3597" i="5"/>
  <c r="N3597" i="5"/>
  <c r="G3597" i="5"/>
  <c r="B3551" i="5"/>
  <c r="N3551" i="5"/>
  <c r="G3551" i="5"/>
  <c r="B3584" i="5"/>
  <c r="N3584" i="5"/>
  <c r="G3584" i="5"/>
  <c r="B3582" i="5"/>
  <c r="N3582" i="5"/>
  <c r="G3582" i="5"/>
  <c r="B3601" i="5"/>
  <c r="N3601" i="5"/>
  <c r="G3601" i="5"/>
  <c r="B3600" i="5"/>
  <c r="N3600" i="5"/>
  <c r="G3600" i="5"/>
  <c r="B3559" i="5"/>
  <c r="N3559" i="5"/>
  <c r="G3559" i="5"/>
  <c r="B3580" i="5"/>
  <c r="N3580" i="5"/>
  <c r="G3580" i="5"/>
  <c r="B3563" i="5"/>
  <c r="N3563" i="5"/>
  <c r="G3563" i="5"/>
  <c r="B3544" i="5"/>
  <c r="N3544" i="5"/>
  <c r="G3544" i="5"/>
  <c r="B3590" i="5"/>
  <c r="N3590" i="5"/>
  <c r="G3590" i="5"/>
  <c r="B3562" i="5"/>
  <c r="N3562" i="5"/>
  <c r="G3562" i="5"/>
  <c r="B3546" i="5"/>
  <c r="N3546" i="5"/>
  <c r="G3546" i="5"/>
  <c r="B3567" i="5"/>
  <c r="N3567" i="5"/>
  <c r="G3567" i="5"/>
  <c r="B3547" i="5"/>
  <c r="N3547" i="5"/>
  <c r="G3547" i="5"/>
  <c r="B3585" i="5"/>
  <c r="N3585" i="5"/>
  <c r="G3585" i="5"/>
  <c r="B3550" i="5"/>
  <c r="N3550" i="5"/>
  <c r="G3550" i="5"/>
  <c r="B3549" i="5"/>
  <c r="N3549" i="5"/>
  <c r="G3549" i="5"/>
  <c r="B3542" i="5"/>
  <c r="N3542" i="5"/>
  <c r="G3542" i="5"/>
  <c r="B3566" i="5"/>
  <c r="N3566" i="5"/>
  <c r="G3566" i="5"/>
  <c r="B3594" i="5"/>
  <c r="N3594" i="5"/>
  <c r="G3594" i="5"/>
  <c r="B3591" i="5"/>
  <c r="N3591" i="5"/>
  <c r="G3591" i="5"/>
  <c r="B3586" i="5"/>
  <c r="N3586" i="5"/>
  <c r="G3586" i="5"/>
  <c r="B3576" i="5"/>
  <c r="N3576" i="5"/>
  <c r="G3576" i="5"/>
  <c r="B3573" i="5"/>
  <c r="N3573" i="5"/>
  <c r="G3573" i="5"/>
  <c r="B3589" i="5"/>
  <c r="N3589" i="5"/>
  <c r="G3589" i="5"/>
  <c r="B3554" i="5"/>
  <c r="N3554" i="5"/>
  <c r="G3554" i="5"/>
  <c r="B3560" i="5"/>
  <c r="N3560" i="5"/>
  <c r="G3560" i="5"/>
  <c r="B3558" i="5"/>
  <c r="N3558" i="5"/>
  <c r="G3558" i="5"/>
  <c r="B3552" i="5"/>
  <c r="N3552" i="5"/>
  <c r="G3552" i="5"/>
  <c r="B3596" i="5"/>
  <c r="N3596" i="5"/>
  <c r="G3596" i="5"/>
  <c r="B3577" i="5"/>
  <c r="N3577" i="5"/>
  <c r="G3577" i="5"/>
  <c r="B3575" i="5"/>
  <c r="N3575" i="5"/>
  <c r="G3575" i="5"/>
  <c r="B3548" i="5"/>
  <c r="N3548" i="5"/>
  <c r="G3548" i="5"/>
  <c r="B3595" i="5"/>
  <c r="N3595" i="5"/>
  <c r="G3595" i="5"/>
  <c r="B3571" i="5"/>
  <c r="N3571" i="5"/>
  <c r="G3571" i="5"/>
  <c r="B3555" i="5"/>
  <c r="N3555" i="5"/>
  <c r="G3555" i="5"/>
  <c r="B3578" i="5"/>
  <c r="N3578" i="5"/>
  <c r="G3578" i="5"/>
  <c r="B3557" i="5"/>
  <c r="N3557" i="5"/>
  <c r="G3557" i="5"/>
  <c r="B3543" i="5"/>
  <c r="N3543" i="5"/>
  <c r="G3543" i="5"/>
  <c r="B3599" i="5"/>
  <c r="N3599" i="5"/>
  <c r="G3599" i="5"/>
  <c r="B3579" i="5"/>
  <c r="N3579" i="5"/>
  <c r="G3579" i="5"/>
  <c r="B3561" i="5"/>
  <c r="N3561" i="5"/>
  <c r="G3561" i="5"/>
  <c r="B3568" i="5"/>
  <c r="N3568" i="5"/>
  <c r="G3568" i="5"/>
  <c r="B3572" i="5"/>
  <c r="N3572" i="5"/>
  <c r="G3572" i="5"/>
  <c r="B3569" i="5"/>
  <c r="N3569" i="5"/>
  <c r="G3569" i="5"/>
  <c r="B3545" i="5"/>
  <c r="N3545" i="5"/>
  <c r="G3545" i="5"/>
  <c r="B3556" i="5"/>
  <c r="N3556" i="5"/>
  <c r="G3556" i="5"/>
  <c r="B3574" i="5"/>
  <c r="N3574" i="5"/>
  <c r="G3574" i="5"/>
  <c r="B3564" i="5"/>
  <c r="N3564" i="5"/>
  <c r="G3564" i="5"/>
  <c r="B512" i="5"/>
  <c r="N512" i="5"/>
  <c r="G512" i="5"/>
  <c r="B1467" i="5"/>
  <c r="N1467" i="5"/>
  <c r="G1467" i="5"/>
  <c r="B821" i="5"/>
  <c r="N821" i="5"/>
  <c r="G821" i="5"/>
  <c r="B1491" i="5"/>
  <c r="N1491" i="5"/>
  <c r="G1491" i="5"/>
  <c r="B804" i="5"/>
  <c r="N804" i="5"/>
  <c r="G804" i="5"/>
  <c r="B1497" i="5"/>
  <c r="N1497" i="5"/>
  <c r="G1497" i="5"/>
  <c r="B1306" i="5"/>
  <c r="N1306" i="5"/>
  <c r="G1306" i="5"/>
  <c r="B805" i="5"/>
  <c r="N805" i="5"/>
  <c r="G805" i="5"/>
  <c r="B790" i="5"/>
  <c r="N790" i="5"/>
  <c r="G790" i="5"/>
  <c r="B1262" i="5"/>
  <c r="N1262" i="5"/>
  <c r="G1262" i="5"/>
  <c r="B599" i="5"/>
  <c r="N599" i="5"/>
  <c r="G599" i="5"/>
  <c r="B1315" i="5"/>
  <c r="N1315" i="5"/>
  <c r="G1315" i="5"/>
  <c r="B1460" i="5"/>
  <c r="N1460" i="5"/>
  <c r="G1460" i="5"/>
  <c r="B1278" i="5"/>
  <c r="N1278" i="5"/>
  <c r="G1278" i="5"/>
  <c r="B490" i="5"/>
  <c r="N490" i="5"/>
  <c r="G490" i="5"/>
  <c r="B496" i="5"/>
  <c r="N496" i="5"/>
  <c r="G496" i="5"/>
  <c r="B812" i="5"/>
  <c r="N812" i="5"/>
  <c r="G812" i="5"/>
  <c r="B1307" i="5"/>
  <c r="N1307" i="5"/>
  <c r="G1307" i="5"/>
  <c r="B1474" i="5"/>
  <c r="N1474" i="5"/>
  <c r="G1474" i="5"/>
  <c r="B1316" i="5"/>
  <c r="N1316" i="5"/>
  <c r="G1316" i="5"/>
  <c r="B1468" i="5"/>
  <c r="N1468" i="5"/>
  <c r="G1468" i="5"/>
  <c r="B840" i="5"/>
  <c r="N840" i="5"/>
  <c r="G840" i="5"/>
  <c r="B489" i="5"/>
  <c r="N489" i="5"/>
  <c r="G489" i="5"/>
  <c r="B506" i="5"/>
  <c r="N506" i="5"/>
  <c r="G506" i="5"/>
  <c r="B1305" i="5"/>
  <c r="N1305" i="5"/>
  <c r="G1305" i="5"/>
  <c r="B1494" i="5"/>
  <c r="N1494" i="5"/>
  <c r="G1494" i="5"/>
  <c r="B831" i="5"/>
  <c r="N831" i="5"/>
  <c r="G831" i="5"/>
  <c r="B1463" i="5"/>
  <c r="N1463" i="5"/>
  <c r="G1463" i="5"/>
  <c r="B802" i="5"/>
  <c r="N802" i="5"/>
  <c r="G802" i="5"/>
  <c r="B1269" i="5"/>
  <c r="N1269" i="5"/>
  <c r="G1269" i="5"/>
  <c r="B1267" i="5"/>
  <c r="N1267" i="5"/>
  <c r="G1267" i="5"/>
  <c r="B1480" i="5"/>
  <c r="N1480" i="5"/>
  <c r="G1480" i="5"/>
  <c r="B584" i="5"/>
  <c r="N584" i="5"/>
  <c r="G584" i="5"/>
  <c r="B554" i="5"/>
  <c r="N554" i="5"/>
  <c r="G554" i="5"/>
  <c r="B1294" i="5"/>
  <c r="N1294" i="5"/>
  <c r="G1294" i="5"/>
  <c r="B1475" i="5"/>
  <c r="N1475" i="5"/>
  <c r="G1475" i="5"/>
  <c r="B1464" i="5"/>
  <c r="N1464" i="5"/>
  <c r="G1464" i="5"/>
  <c r="B808" i="5"/>
  <c r="N808" i="5"/>
  <c r="G808" i="5"/>
  <c r="B801" i="5"/>
  <c r="N801" i="5"/>
  <c r="G801" i="5"/>
  <c r="B1470" i="5"/>
  <c r="N1470" i="5"/>
  <c r="G1470" i="5"/>
  <c r="B483" i="5"/>
  <c r="N483" i="5"/>
  <c r="G483" i="5"/>
  <c r="B806" i="5"/>
  <c r="N806" i="5"/>
  <c r="G806" i="5"/>
  <c r="B509" i="5"/>
  <c r="N509" i="5"/>
  <c r="G509" i="5"/>
  <c r="B601" i="5"/>
  <c r="N601" i="5"/>
  <c r="G601" i="5"/>
  <c r="B514" i="5"/>
  <c r="N514" i="5"/>
  <c r="G514" i="5"/>
  <c r="B517" i="5"/>
  <c r="N517" i="5"/>
  <c r="G517" i="5"/>
  <c r="B488" i="5"/>
  <c r="N488" i="5"/>
  <c r="G488" i="5"/>
  <c r="B493" i="5"/>
  <c r="N493" i="5"/>
  <c r="G493" i="5"/>
  <c r="B1449" i="5"/>
  <c r="N1449" i="5"/>
  <c r="G1449" i="5"/>
  <c r="B786" i="5"/>
  <c r="N786" i="5"/>
  <c r="G786" i="5"/>
  <c r="B1285" i="5"/>
  <c r="N1285" i="5"/>
  <c r="G1285" i="5"/>
  <c r="B1310" i="5"/>
  <c r="N1310" i="5"/>
  <c r="G1310" i="5"/>
  <c r="B1297" i="5"/>
  <c r="N1297" i="5"/>
  <c r="G1297" i="5"/>
  <c r="B783" i="5"/>
  <c r="N783" i="5"/>
  <c r="G783" i="5"/>
  <c r="B1298" i="5"/>
  <c r="N1298" i="5"/>
  <c r="G1298" i="5"/>
  <c r="B1266" i="5"/>
  <c r="N1266" i="5"/>
  <c r="G1266" i="5"/>
  <c r="B1446" i="5"/>
  <c r="N1446" i="5"/>
  <c r="G1446" i="5"/>
  <c r="B1280" i="5"/>
  <c r="N1280" i="5"/>
  <c r="G1280" i="5"/>
  <c r="B1263" i="5"/>
  <c r="N1263" i="5"/>
  <c r="G1263" i="5"/>
  <c r="B1483" i="5"/>
  <c r="N1483" i="5"/>
  <c r="G1483" i="5"/>
  <c r="B1276" i="5"/>
  <c r="N1276" i="5"/>
  <c r="G1276" i="5"/>
  <c r="B1268" i="5"/>
  <c r="N1268" i="5"/>
  <c r="G1268" i="5"/>
  <c r="B1461" i="5"/>
  <c r="N1461" i="5"/>
  <c r="G1461" i="5"/>
  <c r="B1473" i="5"/>
  <c r="N1473" i="5"/>
  <c r="G1473" i="5"/>
  <c r="B3117" i="5"/>
  <c r="N3117" i="5"/>
  <c r="G3117" i="5"/>
  <c r="B3074" i="5"/>
  <c r="N3074" i="5"/>
  <c r="G3074" i="5"/>
  <c r="B3095" i="5"/>
  <c r="N3095" i="5"/>
  <c r="G3095" i="5"/>
  <c r="B3071" i="5"/>
  <c r="N3071" i="5"/>
  <c r="G3071" i="5"/>
  <c r="B3110" i="5"/>
  <c r="N3110" i="5"/>
  <c r="G3110" i="5"/>
  <c r="B3069" i="5"/>
  <c r="N3069" i="5"/>
  <c r="G3069" i="5"/>
  <c r="B3075" i="5"/>
  <c r="N3075" i="5"/>
  <c r="G3075" i="5"/>
  <c r="B3107" i="5"/>
  <c r="N3107" i="5"/>
  <c r="G3107" i="5"/>
  <c r="B3085" i="5"/>
  <c r="N3085" i="5"/>
  <c r="G3085" i="5"/>
  <c r="B3088" i="5"/>
  <c r="N3088" i="5"/>
  <c r="G3088" i="5"/>
  <c r="B3121" i="5"/>
  <c r="N3121" i="5"/>
  <c r="G3121" i="5"/>
  <c r="B3103" i="5"/>
  <c r="N3103" i="5"/>
  <c r="G3103" i="5"/>
  <c r="B3115" i="5"/>
  <c r="N3115" i="5"/>
  <c r="G3115" i="5"/>
  <c r="B3116" i="5"/>
  <c r="N3116" i="5"/>
  <c r="G3116" i="5"/>
  <c r="B3112" i="5"/>
  <c r="N3112" i="5"/>
  <c r="G3112" i="5"/>
  <c r="B3087" i="5"/>
  <c r="N3087" i="5"/>
  <c r="G3087" i="5"/>
  <c r="B3097" i="5"/>
  <c r="N3097" i="5"/>
  <c r="G3097" i="5"/>
  <c r="B3073" i="5"/>
  <c r="N3073" i="5"/>
  <c r="G3073" i="5"/>
  <c r="B3079" i="5"/>
  <c r="N3079" i="5"/>
  <c r="G3079" i="5"/>
  <c r="B3099" i="5"/>
  <c r="N3099" i="5"/>
  <c r="G3099" i="5"/>
  <c r="B3063" i="5"/>
  <c r="N3063" i="5"/>
  <c r="G3063" i="5"/>
  <c r="B3078" i="5"/>
  <c r="N3078" i="5"/>
  <c r="G3078" i="5"/>
  <c r="B3082" i="5"/>
  <c r="N3082" i="5"/>
  <c r="G3082" i="5"/>
  <c r="B3098" i="5"/>
  <c r="N3098" i="5"/>
  <c r="G3098" i="5"/>
  <c r="B3105" i="5"/>
  <c r="N3105" i="5"/>
  <c r="G3105" i="5"/>
  <c r="B3102" i="5"/>
  <c r="N3102" i="5"/>
  <c r="G3102" i="5"/>
  <c r="B3113" i="5"/>
  <c r="N3113" i="5"/>
  <c r="G3113" i="5"/>
  <c r="B3093" i="5"/>
  <c r="N3093" i="5"/>
  <c r="G3093" i="5"/>
  <c r="B3064" i="5"/>
  <c r="N3064" i="5"/>
  <c r="G3064" i="5"/>
  <c r="B3084" i="5"/>
  <c r="N3084" i="5"/>
  <c r="G3084" i="5"/>
  <c r="B3090" i="5"/>
  <c r="N3090" i="5"/>
  <c r="G3090" i="5"/>
  <c r="B3068" i="5"/>
  <c r="N3068" i="5"/>
  <c r="G3068" i="5"/>
  <c r="B3094" i="5"/>
  <c r="N3094" i="5"/>
  <c r="G3094" i="5"/>
  <c r="B3066" i="5"/>
  <c r="N3066" i="5"/>
  <c r="G3066" i="5"/>
  <c r="B3080" i="5"/>
  <c r="N3080" i="5"/>
  <c r="G3080" i="5"/>
  <c r="B3077" i="5"/>
  <c r="N3077" i="5"/>
  <c r="G3077" i="5"/>
  <c r="B3086" i="5"/>
  <c r="N3086" i="5"/>
  <c r="G3086" i="5"/>
  <c r="B3108" i="5"/>
  <c r="N3108" i="5"/>
  <c r="G3108" i="5"/>
  <c r="B3104" i="5"/>
  <c r="N3104" i="5"/>
  <c r="G3104" i="5"/>
  <c r="B3106" i="5"/>
  <c r="N3106" i="5"/>
  <c r="G3106" i="5"/>
  <c r="B3100" i="5"/>
  <c r="N3100" i="5"/>
  <c r="G3100" i="5"/>
  <c r="B3092" i="5"/>
  <c r="N3092" i="5"/>
  <c r="G3092" i="5"/>
  <c r="B3062" i="5"/>
  <c r="N3062" i="5"/>
  <c r="G3062" i="5"/>
  <c r="B3081" i="5"/>
  <c r="N3081" i="5"/>
  <c r="G3081" i="5"/>
  <c r="B3072" i="5"/>
  <c r="N3072" i="5"/>
  <c r="G3072" i="5"/>
  <c r="B3070" i="5"/>
  <c r="N3070" i="5"/>
  <c r="G3070" i="5"/>
  <c r="B3065" i="5"/>
  <c r="N3065" i="5"/>
  <c r="G3065" i="5"/>
  <c r="B3089" i="5"/>
  <c r="N3089" i="5"/>
  <c r="G3089" i="5"/>
  <c r="B3109" i="5"/>
  <c r="N3109" i="5"/>
  <c r="G3109" i="5"/>
  <c r="B3120" i="5"/>
  <c r="N3120" i="5"/>
  <c r="G3120" i="5"/>
  <c r="B3091" i="5"/>
  <c r="N3091" i="5"/>
  <c r="G3091" i="5"/>
  <c r="B3111" i="5"/>
  <c r="N3111" i="5"/>
  <c r="G3111" i="5"/>
  <c r="B3119" i="5"/>
  <c r="N3119" i="5"/>
  <c r="G3119" i="5"/>
  <c r="B3076" i="5"/>
  <c r="N3076" i="5"/>
  <c r="G3076" i="5"/>
  <c r="B3118" i="5"/>
  <c r="N3118" i="5"/>
  <c r="G3118" i="5"/>
  <c r="B3083" i="5"/>
  <c r="N3083" i="5"/>
  <c r="G3083" i="5"/>
  <c r="B3067" i="5"/>
  <c r="N3067" i="5"/>
  <c r="G3067" i="5"/>
  <c r="B3101" i="5"/>
  <c r="N3101" i="5"/>
  <c r="G3101" i="5"/>
  <c r="B3114" i="5"/>
  <c r="N3114" i="5"/>
  <c r="G3114" i="5"/>
  <c r="B3096" i="5"/>
  <c r="N3096" i="5"/>
  <c r="G3096" i="5"/>
  <c r="B588" i="5"/>
  <c r="N588" i="5"/>
  <c r="G588" i="5"/>
  <c r="B1445" i="5"/>
  <c r="N1445" i="5"/>
  <c r="G1445" i="5"/>
  <c r="B1453" i="5"/>
  <c r="N1453" i="5"/>
  <c r="G1453" i="5"/>
  <c r="B1301" i="5"/>
  <c r="N1301" i="5"/>
  <c r="G1301" i="5"/>
  <c r="B832" i="5"/>
  <c r="N832" i="5"/>
  <c r="G832" i="5"/>
  <c r="B1541" i="5"/>
  <c r="N1541" i="5"/>
  <c r="G1541" i="5"/>
  <c r="B794" i="5"/>
  <c r="N794" i="5"/>
  <c r="G794" i="5"/>
  <c r="B593" i="5"/>
  <c r="N593" i="5"/>
  <c r="G593" i="5"/>
  <c r="B788" i="5"/>
  <c r="N788" i="5"/>
  <c r="G788" i="5"/>
  <c r="B1482" i="5"/>
  <c r="N1482" i="5"/>
  <c r="G1482" i="5"/>
  <c r="B1452" i="5"/>
  <c r="N1452" i="5"/>
  <c r="G1452" i="5"/>
  <c r="B557" i="5"/>
  <c r="N557" i="5"/>
  <c r="G557" i="5"/>
  <c r="B1560" i="5"/>
  <c r="N1560" i="5"/>
  <c r="G1560" i="5"/>
  <c r="B1455" i="5"/>
  <c r="N1455" i="5"/>
  <c r="G1455" i="5"/>
  <c r="B1558" i="5"/>
  <c r="N1558" i="5"/>
  <c r="G1558" i="5"/>
  <c r="B815" i="5"/>
  <c r="N815" i="5"/>
  <c r="G815" i="5"/>
  <c r="B550" i="5"/>
  <c r="N550" i="5"/>
  <c r="G550" i="5"/>
  <c r="B1561" i="5"/>
  <c r="N1561" i="5"/>
  <c r="G1561" i="5"/>
  <c r="B1290" i="5"/>
  <c r="N1290" i="5"/>
  <c r="G1290" i="5"/>
  <c r="B841" i="5"/>
  <c r="N841" i="5"/>
  <c r="G841" i="5"/>
  <c r="B830" i="5"/>
  <c r="N830" i="5"/>
  <c r="G830" i="5"/>
  <c r="B793" i="5"/>
  <c r="N793" i="5"/>
  <c r="G793" i="5"/>
  <c r="B1279" i="5"/>
  <c r="N1279" i="5"/>
  <c r="G1279" i="5"/>
  <c r="B1291" i="5"/>
  <c r="N1291" i="5"/>
  <c r="G1291" i="5"/>
  <c r="B1281" i="5"/>
  <c r="N1281" i="5"/>
  <c r="G1281" i="5"/>
  <c r="B1458" i="5"/>
  <c r="N1458" i="5"/>
  <c r="G1458" i="5"/>
  <c r="B1450" i="5"/>
  <c r="N1450" i="5"/>
  <c r="G1450" i="5"/>
  <c r="B1265" i="5"/>
  <c r="N1265" i="5"/>
  <c r="G1265" i="5"/>
  <c r="B1555" i="5"/>
  <c r="N1555" i="5"/>
  <c r="G1555" i="5"/>
  <c r="B1286" i="5"/>
  <c r="N1286" i="5"/>
  <c r="G1286" i="5"/>
  <c r="B1545" i="5"/>
  <c r="N1545" i="5"/>
  <c r="G1545" i="5"/>
  <c r="B795" i="5"/>
  <c r="N795" i="5"/>
  <c r="G795" i="5"/>
  <c r="B825" i="5"/>
  <c r="N825" i="5"/>
  <c r="G825" i="5"/>
  <c r="B1288" i="5"/>
  <c r="N1288" i="5"/>
  <c r="G1288" i="5"/>
  <c r="B838" i="5"/>
  <c r="N838" i="5"/>
  <c r="G838" i="5"/>
  <c r="B799" i="5"/>
  <c r="N799" i="5"/>
  <c r="G799" i="5"/>
  <c r="B1546" i="5"/>
  <c r="N1546" i="5"/>
  <c r="G1546" i="5"/>
  <c r="B1529" i="5"/>
  <c r="N1529" i="5"/>
  <c r="G1529" i="5"/>
  <c r="B1466" i="5"/>
  <c r="N1466" i="5"/>
  <c r="G1466" i="5"/>
  <c r="B1272" i="5"/>
  <c r="N1272" i="5"/>
  <c r="G1272" i="5"/>
  <c r="B1451" i="5"/>
  <c r="N1451" i="5"/>
  <c r="G1451" i="5"/>
  <c r="B1532" i="5"/>
  <c r="N1532" i="5"/>
  <c r="G1532" i="5"/>
  <c r="B1556" i="5"/>
  <c r="N1556" i="5"/>
  <c r="G1556" i="5"/>
  <c r="B798" i="5"/>
  <c r="N798" i="5"/>
  <c r="G798" i="5"/>
  <c r="B595" i="5"/>
  <c r="N595" i="5"/>
  <c r="G595" i="5"/>
  <c r="B566" i="5"/>
  <c r="N566" i="5"/>
  <c r="G566" i="5"/>
  <c r="B782" i="5"/>
  <c r="N782" i="5"/>
  <c r="G782" i="5"/>
  <c r="B1456" i="5"/>
  <c r="N1456" i="5"/>
  <c r="G1456" i="5"/>
  <c r="B813" i="5"/>
  <c r="N813" i="5"/>
  <c r="G813" i="5"/>
  <c r="B1277" i="5"/>
  <c r="N1277" i="5"/>
  <c r="G1277" i="5"/>
  <c r="B1282" i="5"/>
  <c r="N1282" i="5"/>
  <c r="G1282" i="5"/>
  <c r="B1273" i="5"/>
  <c r="N1273" i="5"/>
  <c r="G1273" i="5"/>
  <c r="B543" i="5"/>
  <c r="N543" i="5"/>
  <c r="G543" i="5"/>
  <c r="B822" i="5"/>
  <c r="N822" i="5"/>
  <c r="G822" i="5"/>
  <c r="B549" i="5"/>
  <c r="N549" i="5"/>
  <c r="G549" i="5"/>
  <c r="B592" i="5"/>
  <c r="N592" i="5"/>
  <c r="G592" i="5"/>
  <c r="B1457" i="5"/>
  <c r="N1457" i="5"/>
  <c r="G1457" i="5"/>
  <c r="B1303" i="5"/>
  <c r="N1303" i="5"/>
  <c r="G1303" i="5"/>
  <c r="B563" i="5"/>
  <c r="N563" i="5"/>
  <c r="G563" i="5"/>
  <c r="B1488" i="5"/>
  <c r="N1488" i="5"/>
  <c r="G1488" i="5"/>
  <c r="B1454" i="5"/>
  <c r="N1454" i="5"/>
  <c r="G1454" i="5"/>
  <c r="B560" i="5"/>
  <c r="N560" i="5"/>
  <c r="G560" i="5"/>
  <c r="B545" i="5"/>
  <c r="N545" i="5"/>
  <c r="G545" i="5"/>
  <c r="B817" i="5"/>
  <c r="N817" i="5"/>
  <c r="G817" i="5"/>
  <c r="B3025" i="5"/>
  <c r="N3025" i="5"/>
  <c r="G3025" i="5"/>
  <c r="B3038" i="5"/>
  <c r="N3038" i="5"/>
  <c r="G3038" i="5"/>
  <c r="B3020" i="5"/>
  <c r="N3020" i="5"/>
  <c r="G3020" i="5"/>
  <c r="B3060" i="5"/>
  <c r="N3060" i="5"/>
  <c r="G3060" i="5"/>
  <c r="B3043" i="5"/>
  <c r="N3043" i="5"/>
  <c r="G3043" i="5"/>
  <c r="B3006" i="5"/>
  <c r="N3006" i="5"/>
  <c r="G3006" i="5"/>
  <c r="B3033" i="5"/>
  <c r="N3033" i="5"/>
  <c r="G3033" i="5"/>
  <c r="B3056" i="5"/>
  <c r="N3056" i="5"/>
  <c r="G3056" i="5"/>
  <c r="B3045" i="5"/>
  <c r="N3045" i="5"/>
  <c r="G3045" i="5"/>
  <c r="B3058" i="5"/>
  <c r="N3058" i="5"/>
  <c r="G3058" i="5"/>
  <c r="B3034" i="5"/>
  <c r="N3034" i="5"/>
  <c r="G3034" i="5"/>
  <c r="B3040" i="5"/>
  <c r="N3040" i="5"/>
  <c r="G3040" i="5"/>
  <c r="B3021" i="5"/>
  <c r="N3021" i="5"/>
  <c r="G3021" i="5"/>
  <c r="B3024" i="5"/>
  <c r="N3024" i="5"/>
  <c r="G3024" i="5"/>
  <c r="B3010" i="5"/>
  <c r="N3010" i="5"/>
  <c r="G3010" i="5"/>
  <c r="B3054" i="5"/>
  <c r="N3054" i="5"/>
  <c r="G3054" i="5"/>
  <c r="B3031" i="5"/>
  <c r="N3031" i="5"/>
  <c r="G3031" i="5"/>
  <c r="B3041" i="5"/>
  <c r="N3041" i="5"/>
  <c r="G3041" i="5"/>
  <c r="B3032" i="5"/>
  <c r="N3032" i="5"/>
  <c r="G3032" i="5"/>
  <c r="B3007" i="5"/>
  <c r="N3007" i="5"/>
  <c r="G3007" i="5"/>
  <c r="B3005" i="5"/>
  <c r="N3005" i="5"/>
  <c r="G3005" i="5"/>
  <c r="B3027" i="5"/>
  <c r="N3027" i="5"/>
  <c r="G3027" i="5"/>
  <c r="B3015" i="5"/>
  <c r="N3015" i="5"/>
  <c r="G3015" i="5"/>
  <c r="B3022" i="5"/>
  <c r="N3022" i="5"/>
  <c r="G3022" i="5"/>
  <c r="B3014" i="5"/>
  <c r="N3014" i="5"/>
  <c r="G3014" i="5"/>
  <c r="B3052" i="5"/>
  <c r="N3052" i="5"/>
  <c r="G3052" i="5"/>
  <c r="B3028" i="5"/>
  <c r="N3028" i="5"/>
  <c r="G3028" i="5"/>
  <c r="B3051" i="5"/>
  <c r="N3051" i="5"/>
  <c r="G3051" i="5"/>
  <c r="B3044" i="5"/>
  <c r="N3044" i="5"/>
  <c r="G3044" i="5"/>
  <c r="B3018" i="5"/>
  <c r="N3018" i="5"/>
  <c r="G3018" i="5"/>
  <c r="B3057" i="5"/>
  <c r="N3057" i="5"/>
  <c r="G3057" i="5"/>
  <c r="B3036" i="5"/>
  <c r="N3036" i="5"/>
  <c r="G3036" i="5"/>
  <c r="B3053" i="5"/>
  <c r="N3053" i="5"/>
  <c r="G3053" i="5"/>
  <c r="B3004" i="5"/>
  <c r="N3004" i="5"/>
  <c r="G3004" i="5"/>
  <c r="B3037" i="5"/>
  <c r="N3037" i="5"/>
  <c r="G3037" i="5"/>
  <c r="B3029" i="5"/>
  <c r="N3029" i="5"/>
  <c r="G3029" i="5"/>
  <c r="B3050" i="5"/>
  <c r="N3050" i="5"/>
  <c r="G3050" i="5"/>
  <c r="B3035" i="5"/>
  <c r="N3035" i="5"/>
  <c r="G3035" i="5"/>
  <c r="B3002" i="5"/>
  <c r="N3002" i="5"/>
  <c r="G3002" i="5"/>
  <c r="B3049" i="5"/>
  <c r="N3049" i="5"/>
  <c r="G3049" i="5"/>
  <c r="B3046" i="5"/>
  <c r="N3046" i="5"/>
  <c r="G3046" i="5"/>
  <c r="B3017" i="5"/>
  <c r="N3017" i="5"/>
  <c r="G3017" i="5"/>
  <c r="B3011" i="5"/>
  <c r="N3011" i="5"/>
  <c r="G3011" i="5"/>
  <c r="B3013" i="5"/>
  <c r="N3013" i="5"/>
  <c r="G3013" i="5"/>
  <c r="B3042" i="5"/>
  <c r="N3042" i="5"/>
  <c r="G3042" i="5"/>
  <c r="B3008" i="5"/>
  <c r="N3008" i="5"/>
  <c r="G3008" i="5"/>
  <c r="B3003" i="5"/>
  <c r="N3003" i="5"/>
  <c r="G3003" i="5"/>
  <c r="B3016" i="5"/>
  <c r="N3016" i="5"/>
  <c r="G3016" i="5"/>
  <c r="B3009" i="5"/>
  <c r="N3009" i="5"/>
  <c r="G3009" i="5"/>
  <c r="B3019" i="5"/>
  <c r="N3019" i="5"/>
  <c r="G3019" i="5"/>
  <c r="B3026" i="5"/>
  <c r="N3026" i="5"/>
  <c r="G3026" i="5"/>
  <c r="B3030" i="5"/>
  <c r="N3030" i="5"/>
  <c r="G3030" i="5"/>
  <c r="B3039" i="5"/>
  <c r="N3039" i="5"/>
  <c r="G3039" i="5"/>
  <c r="B3048" i="5"/>
  <c r="N3048" i="5"/>
  <c r="G3048" i="5"/>
  <c r="B3012" i="5"/>
  <c r="N3012" i="5"/>
  <c r="G3012" i="5"/>
  <c r="B3059" i="5"/>
  <c r="N3059" i="5"/>
  <c r="G3059" i="5"/>
  <c r="B3061" i="5"/>
  <c r="N3061" i="5"/>
  <c r="G3061" i="5"/>
  <c r="B3047" i="5"/>
  <c r="N3047" i="5"/>
  <c r="G3047" i="5"/>
  <c r="B3023" i="5"/>
  <c r="N3023" i="5"/>
  <c r="G3023" i="5"/>
  <c r="B3055" i="5"/>
  <c r="N3055" i="5"/>
  <c r="G3055" i="5"/>
  <c r="B1284" i="5"/>
  <c r="N1284" i="5"/>
  <c r="G1284" i="5"/>
  <c r="B827" i="5"/>
  <c r="N827" i="5"/>
  <c r="G827" i="5"/>
  <c r="B835" i="5"/>
  <c r="N835" i="5"/>
  <c r="G835" i="5"/>
  <c r="B559" i="5"/>
  <c r="N559" i="5"/>
  <c r="G559" i="5"/>
  <c r="B586" i="5"/>
  <c r="N586" i="5"/>
  <c r="G586" i="5"/>
  <c r="B807" i="5"/>
  <c r="N807" i="5"/>
  <c r="G807" i="5"/>
  <c r="B1490" i="5"/>
  <c r="N1490" i="5"/>
  <c r="G1490" i="5"/>
  <c r="B797" i="5"/>
  <c r="N797" i="5"/>
  <c r="G797" i="5"/>
  <c r="B1459" i="5"/>
  <c r="N1459" i="5"/>
  <c r="G1459" i="5"/>
  <c r="B1462" i="5"/>
  <c r="N1462" i="5"/>
  <c r="G1462" i="5"/>
  <c r="B587" i="5"/>
  <c r="N587" i="5"/>
  <c r="G587" i="5"/>
  <c r="B580" i="5"/>
  <c r="N580" i="5"/>
  <c r="G580" i="5"/>
  <c r="B1538" i="5"/>
  <c r="N1538" i="5"/>
  <c r="G1538" i="5"/>
  <c r="B1506" i="5"/>
  <c r="N1506" i="5"/>
  <c r="G1506" i="5"/>
  <c r="B1270" i="5"/>
  <c r="N1270" i="5"/>
  <c r="G1270" i="5"/>
  <c r="B1515" i="5"/>
  <c r="N1515" i="5"/>
  <c r="G1515" i="5"/>
  <c r="B596" i="5"/>
  <c r="N596" i="5"/>
  <c r="G596" i="5"/>
  <c r="B1469" i="5"/>
  <c r="N1469" i="5"/>
  <c r="G1469" i="5"/>
  <c r="B581" i="5"/>
  <c r="N581" i="5"/>
  <c r="G581" i="5"/>
  <c r="B791" i="5"/>
  <c r="N791" i="5"/>
  <c r="G791" i="5"/>
  <c r="B582" i="5"/>
  <c r="N582" i="5"/>
  <c r="G582" i="5"/>
  <c r="B1543" i="5"/>
  <c r="N1543" i="5"/>
  <c r="G1543" i="5"/>
  <c r="B818" i="5"/>
  <c r="N818" i="5"/>
  <c r="G818" i="5"/>
  <c r="B1283" i="5"/>
  <c r="N1283" i="5"/>
  <c r="G1283" i="5"/>
  <c r="B564" i="5"/>
  <c r="N564" i="5"/>
  <c r="G564" i="5"/>
  <c r="B829" i="5"/>
  <c r="N829" i="5"/>
  <c r="G829" i="5"/>
  <c r="B551" i="5"/>
  <c r="N551" i="5"/>
  <c r="G551" i="5"/>
  <c r="B1521" i="5"/>
  <c r="N1521" i="5"/>
  <c r="G1521" i="5"/>
  <c r="B548" i="5"/>
  <c r="N548" i="5"/>
  <c r="G548" i="5"/>
  <c r="B828" i="5"/>
  <c r="N828" i="5"/>
  <c r="G828" i="5"/>
  <c r="B1539" i="5"/>
  <c r="N1539" i="5"/>
  <c r="G1539" i="5"/>
  <c r="B1289" i="5"/>
  <c r="N1289" i="5"/>
  <c r="G1289" i="5"/>
  <c r="B1509" i="5"/>
  <c r="N1509" i="5"/>
  <c r="G1509" i="5"/>
  <c r="B811" i="5"/>
  <c r="N811" i="5"/>
  <c r="G811" i="5"/>
  <c r="B810" i="5"/>
  <c r="N810" i="5"/>
  <c r="G810" i="5"/>
  <c r="B1537" i="5"/>
  <c r="N1537" i="5"/>
  <c r="G1537" i="5"/>
  <c r="B1534" i="5"/>
  <c r="N1534" i="5"/>
  <c r="G1534" i="5"/>
  <c r="B1553" i="5"/>
  <c r="N1553" i="5"/>
  <c r="G1553" i="5"/>
  <c r="B823" i="5"/>
  <c r="N823" i="5"/>
  <c r="G823" i="5"/>
  <c r="B565" i="5"/>
  <c r="N565" i="5"/>
  <c r="G565" i="5"/>
  <c r="B577" i="5"/>
  <c r="N577" i="5"/>
  <c r="G577" i="5"/>
  <c r="B824" i="5"/>
  <c r="N824" i="5"/>
  <c r="G824" i="5"/>
  <c r="B583" i="5"/>
  <c r="N583" i="5"/>
  <c r="G583" i="5"/>
  <c r="B1523" i="5"/>
  <c r="N1523" i="5"/>
  <c r="G1523" i="5"/>
  <c r="B1504" i="5"/>
  <c r="N1504" i="5"/>
  <c r="G1504" i="5"/>
  <c r="B594" i="5"/>
  <c r="N594" i="5"/>
  <c r="G594" i="5"/>
  <c r="B590" i="5"/>
  <c r="N590" i="5"/>
  <c r="G590" i="5"/>
  <c r="B1559" i="5"/>
  <c r="N1559" i="5"/>
  <c r="G1559" i="5"/>
  <c r="B1544" i="5"/>
  <c r="N1544" i="5"/>
  <c r="G1544" i="5"/>
  <c r="B1533" i="5"/>
  <c r="N1533" i="5"/>
  <c r="G1533" i="5"/>
  <c r="B574" i="5"/>
  <c r="N574" i="5"/>
  <c r="G574" i="5"/>
  <c r="B816" i="5"/>
  <c r="N816" i="5"/>
  <c r="G816" i="5"/>
  <c r="B839" i="5"/>
  <c r="N839" i="5"/>
  <c r="G839" i="5"/>
  <c r="B573" i="5"/>
  <c r="N573" i="5"/>
  <c r="G573" i="5"/>
  <c r="B792" i="5"/>
  <c r="N792" i="5"/>
  <c r="G792" i="5"/>
  <c r="B796" i="5"/>
  <c r="N796" i="5"/>
  <c r="G796" i="5"/>
  <c r="B836" i="5"/>
  <c r="N836" i="5"/>
  <c r="G836" i="5"/>
  <c r="B585" i="5"/>
  <c r="N585" i="5"/>
  <c r="G585" i="5"/>
  <c r="B1505" i="5"/>
  <c r="N1505" i="5"/>
  <c r="G1505" i="5"/>
  <c r="B1551" i="5"/>
  <c r="N1551" i="5"/>
  <c r="G1551" i="5"/>
  <c r="B579" i="5"/>
  <c r="N579" i="5"/>
  <c r="G579" i="5"/>
  <c r="B1527" i="5"/>
  <c r="N1527" i="5"/>
  <c r="G1527" i="5"/>
  <c r="B589" i="5"/>
  <c r="N589" i="5"/>
  <c r="G589" i="5"/>
  <c r="B1535" i="5"/>
  <c r="N1535" i="5"/>
  <c r="G1535" i="5"/>
  <c r="B570" i="5"/>
  <c r="N570" i="5"/>
  <c r="G570" i="5"/>
  <c r="B572" i="5"/>
  <c r="N572" i="5"/>
  <c r="G572" i="5"/>
  <c r="B1554" i="5"/>
  <c r="N1554" i="5"/>
  <c r="G1554" i="5"/>
  <c r="B553" i="5"/>
  <c r="N553" i="5"/>
  <c r="G553" i="5"/>
  <c r="B561" i="5"/>
  <c r="N561" i="5"/>
  <c r="G561" i="5"/>
  <c r="B546" i="5"/>
  <c r="N546" i="5"/>
  <c r="G546" i="5"/>
  <c r="B2199" i="5"/>
  <c r="N2199" i="5"/>
  <c r="G2199" i="5"/>
  <c r="B1513" i="5"/>
  <c r="N1513" i="5"/>
  <c r="G1513" i="5"/>
  <c r="B575" i="5"/>
  <c r="N575" i="5"/>
  <c r="G575" i="5"/>
  <c r="B571" i="5"/>
  <c r="N571" i="5"/>
  <c r="G571" i="5"/>
  <c r="B1549" i="5"/>
  <c r="N1549" i="5"/>
  <c r="G1549" i="5"/>
  <c r="B1528" i="5"/>
  <c r="N1528" i="5"/>
  <c r="G1528" i="5"/>
  <c r="B567" i="5"/>
  <c r="N567" i="5"/>
  <c r="G567" i="5"/>
  <c r="B2204" i="5"/>
  <c r="N2204" i="5"/>
  <c r="G2204" i="5"/>
  <c r="B2217" i="5"/>
  <c r="N2217" i="5"/>
  <c r="G2217" i="5"/>
  <c r="B576" i="5"/>
  <c r="N576" i="5"/>
  <c r="G576" i="5"/>
  <c r="B1542" i="5"/>
  <c r="N1542" i="5"/>
  <c r="G1542" i="5"/>
  <c r="B2218" i="5"/>
  <c r="N2218" i="5"/>
  <c r="G2218" i="5"/>
  <c r="B2200" i="5"/>
  <c r="N2200" i="5"/>
  <c r="G2200" i="5"/>
  <c r="B2221" i="5"/>
  <c r="N2221" i="5"/>
  <c r="G2221" i="5"/>
  <c r="B1502" i="5"/>
  <c r="N1502" i="5"/>
  <c r="G1502" i="5"/>
  <c r="B556" i="5"/>
  <c r="N556" i="5"/>
  <c r="G556" i="5"/>
  <c r="B2196" i="5"/>
  <c r="N2196" i="5"/>
  <c r="G2196" i="5"/>
  <c r="B2215" i="5"/>
  <c r="N2215" i="5"/>
  <c r="G2215" i="5"/>
  <c r="B547" i="5"/>
  <c r="N547" i="5"/>
  <c r="G547" i="5"/>
  <c r="B544" i="5"/>
  <c r="N544" i="5"/>
  <c r="G544" i="5"/>
  <c r="B1516" i="5"/>
  <c r="N1516" i="5"/>
  <c r="G1516" i="5"/>
  <c r="B1536" i="5"/>
  <c r="N1536" i="5"/>
  <c r="G1536" i="5"/>
  <c r="B2213" i="5"/>
  <c r="N2213" i="5"/>
  <c r="G2213" i="5"/>
  <c r="B555" i="5"/>
  <c r="N555" i="5"/>
  <c r="G555" i="5"/>
  <c r="B1525" i="5"/>
  <c r="N1525" i="5"/>
  <c r="G1525" i="5"/>
  <c r="B2216" i="5"/>
  <c r="N2216" i="5"/>
  <c r="G2216" i="5"/>
  <c r="B1508" i="5"/>
  <c r="N1508" i="5"/>
  <c r="G1508" i="5"/>
  <c r="B1507" i="5"/>
  <c r="N1507" i="5"/>
  <c r="G1507" i="5"/>
  <c r="B1514" i="5"/>
  <c r="N1514" i="5"/>
  <c r="G1514" i="5"/>
  <c r="B569" i="5"/>
  <c r="N569" i="5"/>
  <c r="G569" i="5"/>
  <c r="B578" i="5"/>
  <c r="N578" i="5"/>
  <c r="G578" i="5"/>
  <c r="B1526" i="5"/>
  <c r="N1526" i="5"/>
  <c r="G1526" i="5"/>
  <c r="B1540" i="5"/>
  <c r="N1540" i="5"/>
  <c r="G1540" i="5"/>
  <c r="B2171" i="5"/>
  <c r="N2171" i="5"/>
  <c r="G2171" i="5"/>
  <c r="B2166" i="5"/>
  <c r="N2166" i="5"/>
  <c r="G2166" i="5"/>
  <c r="B1547" i="5"/>
  <c r="N1547" i="5"/>
  <c r="G1547" i="5"/>
  <c r="B562" i="5"/>
  <c r="N562" i="5"/>
  <c r="G562" i="5"/>
  <c r="B1512" i="5"/>
  <c r="N1512" i="5"/>
  <c r="G1512" i="5"/>
  <c r="B2219" i="5"/>
  <c r="N2219" i="5"/>
  <c r="G2219" i="5"/>
  <c r="B1520" i="5"/>
  <c r="N1520" i="5"/>
  <c r="G1520" i="5"/>
  <c r="B1517" i="5"/>
  <c r="N1517" i="5"/>
  <c r="G1517" i="5"/>
  <c r="B1522" i="5"/>
  <c r="N1522" i="5"/>
  <c r="G1522" i="5"/>
  <c r="B558" i="5"/>
  <c r="N558" i="5"/>
  <c r="G558" i="5"/>
  <c r="B1557" i="5"/>
  <c r="N1557" i="5"/>
  <c r="G1557" i="5"/>
  <c r="B568" i="5"/>
  <c r="N568" i="5"/>
  <c r="G568" i="5"/>
  <c r="B2170" i="5"/>
  <c r="N2170" i="5"/>
  <c r="G2170" i="5"/>
  <c r="B1510" i="5"/>
  <c r="N1510" i="5"/>
  <c r="G1510" i="5"/>
  <c r="B2198" i="5"/>
  <c r="N2198" i="5"/>
  <c r="G2198" i="5"/>
  <c r="B1524" i="5"/>
  <c r="N1524" i="5"/>
  <c r="G1524" i="5"/>
  <c r="B2220" i="5"/>
  <c r="N2220" i="5"/>
  <c r="G2220" i="5"/>
  <c r="B1503" i="5"/>
  <c r="N1503" i="5"/>
  <c r="G1503" i="5"/>
  <c r="B1518" i="5"/>
  <c r="N1518" i="5"/>
  <c r="G1518" i="5"/>
  <c r="B1530" i="5"/>
  <c r="N1530" i="5"/>
  <c r="G1530" i="5"/>
  <c r="B2203" i="5"/>
  <c r="N2203" i="5"/>
  <c r="G2203" i="5"/>
  <c r="B1548" i="5"/>
  <c r="N1548" i="5"/>
  <c r="G1548" i="5"/>
  <c r="B1519" i="5"/>
  <c r="N1519" i="5"/>
  <c r="G1519" i="5"/>
  <c r="B2214" i="5"/>
  <c r="N2214" i="5"/>
  <c r="G2214" i="5"/>
  <c r="B2173" i="5"/>
  <c r="N2173" i="5"/>
  <c r="G2173" i="5"/>
  <c r="B1552" i="5"/>
  <c r="N1552" i="5"/>
  <c r="G1552" i="5"/>
  <c r="B2210" i="5"/>
  <c r="N2210" i="5"/>
  <c r="G2210" i="5"/>
  <c r="B1511" i="5"/>
  <c r="N1511" i="5"/>
  <c r="G1511" i="5"/>
  <c r="B2212" i="5"/>
  <c r="N2212" i="5"/>
  <c r="G2212" i="5"/>
  <c r="B1550" i="5"/>
  <c r="N1550" i="5"/>
  <c r="G1550" i="5"/>
  <c r="B2164" i="5"/>
  <c r="N2164" i="5"/>
  <c r="G2164" i="5"/>
  <c r="B1531" i="5"/>
  <c r="N1531" i="5"/>
  <c r="G1531" i="5"/>
  <c r="B2188" i="5"/>
  <c r="N2188" i="5"/>
  <c r="G2188" i="5"/>
  <c r="B2187" i="5"/>
  <c r="N2187" i="5"/>
  <c r="G2187" i="5"/>
  <c r="B2202" i="5"/>
  <c r="N2202" i="5"/>
  <c r="G2202" i="5"/>
  <c r="B2193" i="5"/>
  <c r="N2193" i="5"/>
  <c r="G2193" i="5"/>
  <c r="B2208" i="5"/>
  <c r="N2208" i="5"/>
  <c r="G2208" i="5"/>
  <c r="B2205" i="5"/>
  <c r="N2205" i="5"/>
  <c r="G2205" i="5"/>
  <c r="B2211" i="5"/>
  <c r="N2211" i="5"/>
  <c r="G2211" i="5"/>
  <c r="B2183" i="5"/>
  <c r="N2183" i="5"/>
  <c r="G2183" i="5"/>
  <c r="B2209" i="5"/>
  <c r="N2209" i="5"/>
  <c r="G2209" i="5"/>
  <c r="B2195" i="5"/>
  <c r="N2195" i="5"/>
  <c r="G2195" i="5"/>
  <c r="B2460" i="5"/>
  <c r="N2460" i="5"/>
  <c r="G2460" i="5"/>
  <c r="B2176" i="5"/>
  <c r="N2176" i="5"/>
  <c r="G2176" i="5"/>
  <c r="B2197" i="5"/>
  <c r="N2197" i="5"/>
  <c r="G2197" i="5"/>
  <c r="B2201" i="5"/>
  <c r="N2201" i="5"/>
  <c r="G2201" i="5"/>
  <c r="B2179" i="5"/>
  <c r="N2179" i="5"/>
  <c r="G2179" i="5"/>
  <c r="B2191" i="5"/>
  <c r="N2191" i="5"/>
  <c r="G2191" i="5"/>
  <c r="B2207" i="5"/>
  <c r="N2207" i="5"/>
  <c r="G2207" i="5"/>
  <c r="B2190" i="5"/>
  <c r="N2190" i="5"/>
  <c r="G2190" i="5"/>
  <c r="B2452" i="5"/>
  <c r="N2452" i="5"/>
  <c r="G2452" i="5"/>
  <c r="B2162" i="5"/>
  <c r="N2162" i="5"/>
  <c r="G2162" i="5"/>
  <c r="B2411" i="5"/>
  <c r="N2411" i="5"/>
  <c r="G2411" i="5"/>
  <c r="B2451" i="5"/>
  <c r="N2451" i="5"/>
  <c r="G2451" i="5"/>
  <c r="B2456" i="5"/>
  <c r="N2456" i="5"/>
  <c r="G2456" i="5"/>
  <c r="B2167" i="5"/>
  <c r="N2167" i="5"/>
  <c r="G2167" i="5"/>
  <c r="B962" i="5"/>
  <c r="N962" i="5"/>
  <c r="G962" i="5"/>
  <c r="B2206" i="5"/>
  <c r="N2206" i="5"/>
  <c r="G2206" i="5"/>
  <c r="B2168" i="5"/>
  <c r="N2168" i="5"/>
  <c r="G2168" i="5"/>
  <c r="B2459" i="5"/>
  <c r="N2459" i="5"/>
  <c r="G2459" i="5"/>
  <c r="B2194" i="5"/>
  <c r="N2194" i="5"/>
  <c r="G2194" i="5"/>
  <c r="B2458" i="5"/>
  <c r="N2458" i="5"/>
  <c r="G2458" i="5"/>
  <c r="B2235" i="5"/>
  <c r="N2235" i="5"/>
  <c r="G2235" i="5"/>
  <c r="B2453" i="5"/>
  <c r="N2453" i="5"/>
  <c r="G2453" i="5"/>
  <c r="B2408" i="5"/>
  <c r="N2408" i="5"/>
  <c r="G2408" i="5"/>
  <c r="B2461" i="5"/>
  <c r="N2461" i="5"/>
  <c r="G2461" i="5"/>
  <c r="B2174" i="5"/>
  <c r="N2174" i="5"/>
  <c r="G2174" i="5"/>
  <c r="B2172" i="5"/>
  <c r="N2172" i="5"/>
  <c r="G2172" i="5"/>
  <c r="B2178" i="5"/>
  <c r="N2178" i="5"/>
  <c r="G2178" i="5"/>
  <c r="B2181" i="5"/>
  <c r="N2181" i="5"/>
  <c r="G2181" i="5"/>
  <c r="B2169" i="5"/>
  <c r="N2169" i="5"/>
  <c r="G2169" i="5"/>
  <c r="B2189" i="5"/>
  <c r="N2189" i="5"/>
  <c r="G2189" i="5"/>
  <c r="B2192" i="5"/>
  <c r="N2192" i="5"/>
  <c r="G2192" i="5"/>
  <c r="B1015" i="5"/>
  <c r="N1015" i="5"/>
  <c r="G1015" i="5"/>
  <c r="B2184" i="5"/>
  <c r="N2184" i="5"/>
  <c r="G2184" i="5"/>
  <c r="B2279" i="5"/>
  <c r="N2279" i="5"/>
  <c r="G2279" i="5"/>
  <c r="B2280" i="5"/>
  <c r="N2280" i="5"/>
  <c r="G2280" i="5"/>
  <c r="B2281" i="5"/>
  <c r="N2281" i="5"/>
  <c r="G2281" i="5"/>
  <c r="B2163" i="5"/>
  <c r="N2163" i="5"/>
  <c r="G2163" i="5"/>
  <c r="B2165" i="5"/>
  <c r="N2165" i="5"/>
  <c r="G2165" i="5"/>
  <c r="B2180" i="5"/>
  <c r="N2180" i="5"/>
  <c r="G2180" i="5"/>
  <c r="B2182" i="5"/>
  <c r="N2182" i="5"/>
  <c r="G2182" i="5"/>
  <c r="B2185" i="5"/>
  <c r="N2185" i="5"/>
  <c r="G2185" i="5"/>
  <c r="B2272" i="5"/>
  <c r="N2272" i="5"/>
  <c r="G2272" i="5"/>
  <c r="B2186" i="5"/>
  <c r="N2186" i="5"/>
  <c r="G2186" i="5"/>
  <c r="B1018" i="5"/>
  <c r="N1018" i="5"/>
  <c r="G1018" i="5"/>
  <c r="B2225" i="5"/>
  <c r="N2225" i="5"/>
  <c r="G2225" i="5"/>
  <c r="B2443" i="5"/>
  <c r="N2443" i="5"/>
  <c r="G2443" i="5"/>
  <c r="B1014" i="5"/>
  <c r="N1014" i="5"/>
  <c r="G1014" i="5"/>
  <c r="B2413" i="5"/>
  <c r="N2413" i="5"/>
  <c r="G2413" i="5"/>
  <c r="B2420" i="5"/>
  <c r="N2420" i="5"/>
  <c r="G2420" i="5"/>
  <c r="B2274" i="5"/>
  <c r="N2274" i="5"/>
  <c r="G2274" i="5"/>
  <c r="B1008" i="5"/>
  <c r="N1008" i="5"/>
  <c r="G1008" i="5"/>
  <c r="B2276" i="5"/>
  <c r="N2276" i="5"/>
  <c r="G2276" i="5"/>
  <c r="B2242" i="5"/>
  <c r="N2242" i="5"/>
  <c r="G2242" i="5"/>
  <c r="B2175" i="5"/>
  <c r="N2175" i="5"/>
  <c r="G2175" i="5"/>
  <c r="B2263" i="5"/>
  <c r="N2263" i="5"/>
  <c r="G2263" i="5"/>
  <c r="B1007" i="5"/>
  <c r="N1007" i="5"/>
  <c r="G1007" i="5"/>
  <c r="B2436" i="5"/>
  <c r="N2436" i="5"/>
  <c r="G2436" i="5"/>
  <c r="B1016" i="5"/>
  <c r="N1016" i="5"/>
  <c r="G1016" i="5"/>
  <c r="B1002" i="5"/>
  <c r="N1002" i="5"/>
  <c r="G1002" i="5"/>
  <c r="B3150" i="5"/>
  <c r="N3150" i="5"/>
  <c r="G3150" i="5"/>
  <c r="B2177" i="5"/>
  <c r="N2177" i="5"/>
  <c r="G2177" i="5"/>
  <c r="B3152" i="5"/>
  <c r="N3152" i="5"/>
  <c r="G3152" i="5"/>
  <c r="B1021" i="5"/>
  <c r="N1021" i="5"/>
  <c r="G1021" i="5"/>
  <c r="B1019" i="5"/>
  <c r="N1019" i="5"/>
  <c r="G1019" i="5"/>
  <c r="B2455" i="5"/>
  <c r="N2455" i="5"/>
  <c r="G2455" i="5"/>
  <c r="B1005" i="5"/>
  <c r="N1005" i="5"/>
  <c r="G1005" i="5"/>
  <c r="B2419" i="5"/>
  <c r="N2419" i="5"/>
  <c r="G2419" i="5"/>
  <c r="B2448" i="5"/>
  <c r="N2448" i="5"/>
  <c r="G2448" i="5"/>
  <c r="B2454" i="5"/>
  <c r="N2454" i="5"/>
  <c r="G2454" i="5"/>
  <c r="B2457" i="5"/>
  <c r="N2457" i="5"/>
  <c r="G2457" i="5"/>
  <c r="B2415" i="5"/>
  <c r="N2415" i="5"/>
  <c r="G2415" i="5"/>
  <c r="B2277" i="5"/>
  <c r="N2277" i="5"/>
  <c r="G2277" i="5"/>
  <c r="B2254" i="5"/>
  <c r="N2254" i="5"/>
  <c r="G2254" i="5"/>
  <c r="B1009" i="5"/>
  <c r="N1009" i="5"/>
  <c r="G1009" i="5"/>
  <c r="B998" i="5"/>
  <c r="N998" i="5"/>
  <c r="G998" i="5"/>
  <c r="B3154" i="5"/>
  <c r="N3154" i="5"/>
  <c r="G3154" i="5"/>
  <c r="B3124" i="5"/>
  <c r="N3124" i="5"/>
  <c r="G3124" i="5"/>
  <c r="B3139" i="5"/>
  <c r="N3139" i="5"/>
  <c r="G3139" i="5"/>
  <c r="B3153" i="5"/>
  <c r="N3153" i="5"/>
  <c r="G3153" i="5"/>
  <c r="B1017" i="5"/>
  <c r="N1017" i="5"/>
  <c r="G1017" i="5"/>
  <c r="B1020" i="5"/>
  <c r="N1020" i="5"/>
  <c r="G1020" i="5"/>
  <c r="B3145" i="5"/>
  <c r="N3145" i="5"/>
  <c r="G3145" i="5"/>
  <c r="B3126" i="5"/>
  <c r="N3126" i="5"/>
  <c r="G3126" i="5"/>
  <c r="B2271" i="5"/>
  <c r="N2271" i="5"/>
  <c r="G2271" i="5"/>
  <c r="B966" i="5"/>
  <c r="N966" i="5"/>
  <c r="G966" i="5"/>
  <c r="B2228" i="5"/>
  <c r="N2228" i="5"/>
  <c r="G2228" i="5"/>
  <c r="B963" i="5"/>
  <c r="N963" i="5"/>
  <c r="G963" i="5"/>
  <c r="B2229" i="5"/>
  <c r="N2229" i="5"/>
  <c r="G2229" i="5"/>
  <c r="B972" i="5"/>
  <c r="N972" i="5"/>
  <c r="G972" i="5"/>
  <c r="B2278" i="5"/>
  <c r="N2278" i="5"/>
  <c r="G2278" i="5"/>
  <c r="B2275" i="5"/>
  <c r="N2275" i="5"/>
  <c r="G2275" i="5"/>
  <c r="B2412" i="5"/>
  <c r="N2412" i="5"/>
  <c r="G2412" i="5"/>
  <c r="B3148" i="5"/>
  <c r="N3148" i="5"/>
  <c r="G3148" i="5"/>
  <c r="B2231" i="5"/>
  <c r="N2231" i="5"/>
  <c r="G2231" i="5"/>
  <c r="B2273" i="5"/>
  <c r="N2273" i="5"/>
  <c r="G2273" i="5"/>
  <c r="B2223" i="5"/>
  <c r="N2223" i="5"/>
  <c r="G2223" i="5"/>
  <c r="B1013" i="5"/>
  <c r="N1013" i="5"/>
  <c r="G1013" i="5"/>
  <c r="B1011" i="5"/>
  <c r="N1011" i="5"/>
  <c r="G1011" i="5"/>
  <c r="B3162" i="5"/>
  <c r="N3162" i="5"/>
  <c r="G3162" i="5"/>
  <c r="B2447" i="5"/>
  <c r="N2447" i="5"/>
  <c r="G2447" i="5"/>
  <c r="B2435" i="5"/>
  <c r="N2435" i="5"/>
  <c r="G2435" i="5"/>
  <c r="B2450" i="5"/>
  <c r="N2450" i="5"/>
  <c r="G2450" i="5"/>
  <c r="B2445" i="5"/>
  <c r="N2445" i="5"/>
  <c r="G2445" i="5"/>
  <c r="B2437" i="5"/>
  <c r="N2437" i="5"/>
  <c r="G2437" i="5"/>
  <c r="B2439" i="5"/>
  <c r="N2439" i="5"/>
  <c r="G2439" i="5"/>
  <c r="B989" i="5"/>
  <c r="N989" i="5"/>
  <c r="G989" i="5"/>
  <c r="B2245" i="5"/>
  <c r="N2245" i="5"/>
  <c r="G2245" i="5"/>
  <c r="B2438" i="5"/>
  <c r="N2438" i="5"/>
  <c r="G2438" i="5"/>
  <c r="B2449" i="5"/>
  <c r="N2449" i="5"/>
  <c r="G2449" i="5"/>
  <c r="B2442" i="5"/>
  <c r="N2442" i="5"/>
  <c r="G2442" i="5"/>
  <c r="B2407" i="5"/>
  <c r="N2407" i="5"/>
  <c r="G2407" i="5"/>
  <c r="B2256" i="5"/>
  <c r="N2256" i="5"/>
  <c r="G2256" i="5"/>
  <c r="B2429" i="5"/>
  <c r="N2429" i="5"/>
  <c r="G2429" i="5"/>
  <c r="B2268" i="5"/>
  <c r="N2268" i="5"/>
  <c r="G2268" i="5"/>
  <c r="B2232" i="5"/>
  <c r="N2232" i="5"/>
  <c r="G2232" i="5"/>
  <c r="B3156" i="5"/>
  <c r="N3156" i="5"/>
  <c r="G3156" i="5"/>
  <c r="B1000" i="5"/>
  <c r="N1000" i="5"/>
  <c r="G1000" i="5"/>
  <c r="B1001" i="5"/>
  <c r="N1001" i="5"/>
  <c r="G1001" i="5"/>
  <c r="B1012" i="5"/>
  <c r="N1012" i="5"/>
  <c r="G1012" i="5"/>
  <c r="B3181" i="5"/>
  <c r="N3181" i="5"/>
  <c r="G3181" i="5"/>
  <c r="B2255" i="5"/>
  <c r="N2255" i="5"/>
  <c r="G2255" i="5"/>
  <c r="B1003" i="5"/>
  <c r="N1003" i="5"/>
  <c r="G1003" i="5"/>
  <c r="B975" i="5"/>
  <c r="N975" i="5"/>
  <c r="G975" i="5"/>
  <c r="B3179" i="5"/>
  <c r="N3179" i="5"/>
  <c r="G3179" i="5"/>
  <c r="B981" i="5"/>
  <c r="N981" i="5"/>
  <c r="G981" i="5"/>
  <c r="B2405" i="5"/>
  <c r="N2405" i="5"/>
  <c r="G2405" i="5"/>
  <c r="B3176" i="5"/>
  <c r="N3176" i="5"/>
  <c r="G3176" i="5"/>
  <c r="B2444" i="5"/>
  <c r="N2444" i="5"/>
  <c r="G2444" i="5"/>
  <c r="B2260" i="5"/>
  <c r="N2260" i="5"/>
  <c r="G2260" i="5"/>
  <c r="B2265" i="5"/>
  <c r="N2265" i="5"/>
  <c r="G2265" i="5"/>
  <c r="B3174" i="5"/>
  <c r="N3174" i="5"/>
  <c r="G3174" i="5"/>
  <c r="B2257" i="5"/>
  <c r="N2257" i="5"/>
  <c r="G2257" i="5"/>
  <c r="B3168" i="5"/>
  <c r="N3168" i="5"/>
  <c r="G3168" i="5"/>
  <c r="B2270" i="5"/>
  <c r="N2270" i="5"/>
  <c r="G2270" i="5"/>
  <c r="B2440" i="5"/>
  <c r="N2440" i="5"/>
  <c r="G2440" i="5"/>
  <c r="B2446" i="5"/>
  <c r="N2446" i="5"/>
  <c r="G2446" i="5"/>
  <c r="B3180" i="5"/>
  <c r="N3180" i="5"/>
  <c r="G3180" i="5"/>
  <c r="B2269" i="5"/>
  <c r="N2269" i="5"/>
  <c r="G2269" i="5"/>
  <c r="B2406" i="5"/>
  <c r="N2406" i="5"/>
  <c r="G2406" i="5"/>
  <c r="B965" i="5"/>
  <c r="N965" i="5"/>
  <c r="G965" i="5"/>
  <c r="B3177" i="5"/>
  <c r="N3177" i="5"/>
  <c r="G3177" i="5"/>
  <c r="B2441" i="5"/>
  <c r="N2441" i="5"/>
  <c r="G2441" i="5"/>
  <c r="B1004" i="5"/>
  <c r="N1004" i="5"/>
  <c r="G1004" i="5"/>
  <c r="B2421" i="5"/>
  <c r="N2421" i="5"/>
  <c r="G2421" i="5"/>
  <c r="B988" i="5"/>
  <c r="N988" i="5"/>
  <c r="G988" i="5"/>
  <c r="B978" i="5"/>
  <c r="N978" i="5"/>
  <c r="G978" i="5"/>
  <c r="B2266" i="5"/>
  <c r="N2266" i="5"/>
  <c r="G2266" i="5"/>
  <c r="B3173" i="5"/>
  <c r="N3173" i="5"/>
  <c r="G3173" i="5"/>
  <c r="B3178" i="5"/>
  <c r="N3178" i="5"/>
  <c r="G3178" i="5"/>
  <c r="B987" i="5"/>
  <c r="N987" i="5"/>
  <c r="G987" i="5"/>
  <c r="B2430" i="5"/>
  <c r="N2430" i="5"/>
  <c r="G2430" i="5"/>
  <c r="B983" i="5"/>
  <c r="N983" i="5"/>
  <c r="G983" i="5"/>
  <c r="B2428" i="5"/>
  <c r="N2428" i="5"/>
  <c r="G2428" i="5"/>
  <c r="B2427" i="5"/>
  <c r="N2427" i="5"/>
  <c r="G2427" i="5"/>
  <c r="B973" i="5"/>
  <c r="N973" i="5"/>
  <c r="G973" i="5"/>
  <c r="B2262" i="5"/>
  <c r="N2262" i="5"/>
  <c r="G2262" i="5"/>
  <c r="B2261" i="5"/>
  <c r="N2261" i="5"/>
  <c r="G2261" i="5"/>
  <c r="B1010" i="5"/>
  <c r="N1010" i="5"/>
  <c r="G1010" i="5"/>
  <c r="B996" i="5"/>
  <c r="N996" i="5"/>
  <c r="G996" i="5"/>
  <c r="B2433" i="5"/>
  <c r="N2433" i="5"/>
  <c r="G2433" i="5"/>
  <c r="B2249" i="5"/>
  <c r="N2249" i="5"/>
  <c r="G2249" i="5"/>
  <c r="B2431" i="5"/>
  <c r="N2431" i="5"/>
  <c r="G2431" i="5"/>
  <c r="B2410" i="5"/>
  <c r="N2410" i="5"/>
  <c r="G2410" i="5"/>
  <c r="B992" i="5"/>
  <c r="N992" i="5"/>
  <c r="G992" i="5"/>
  <c r="B3134" i="5"/>
  <c r="N3134" i="5"/>
  <c r="G3134" i="5"/>
  <c r="B2264" i="5"/>
  <c r="N2264" i="5"/>
  <c r="G2264" i="5"/>
  <c r="B2404" i="5"/>
  <c r="N2404" i="5"/>
  <c r="G2404" i="5"/>
  <c r="B2434" i="5"/>
  <c r="N2434" i="5"/>
  <c r="G2434" i="5"/>
  <c r="B2414" i="5"/>
  <c r="N2414" i="5"/>
  <c r="G2414" i="5"/>
  <c r="B3144" i="5"/>
  <c r="N3144" i="5"/>
  <c r="G3144" i="5"/>
  <c r="B2477" i="5"/>
  <c r="N2477" i="5"/>
  <c r="G2477" i="5"/>
  <c r="B2240" i="5"/>
  <c r="N2240" i="5"/>
  <c r="G2240" i="5"/>
  <c r="B995" i="5"/>
  <c r="N995" i="5"/>
  <c r="G995" i="5"/>
  <c r="B3133" i="5"/>
  <c r="N3133" i="5"/>
  <c r="G3133" i="5"/>
  <c r="B964" i="5"/>
  <c r="N964" i="5"/>
  <c r="G964" i="5"/>
  <c r="B2510" i="5"/>
  <c r="N2510" i="5"/>
  <c r="G2510" i="5"/>
  <c r="B3149" i="5"/>
  <c r="N3149" i="5"/>
  <c r="G3149" i="5"/>
  <c r="B2224" i="5"/>
  <c r="N2224" i="5"/>
  <c r="G2224" i="5"/>
  <c r="B3127" i="5"/>
  <c r="N3127" i="5"/>
  <c r="G3127" i="5"/>
  <c r="B2418" i="5"/>
  <c r="N2418" i="5"/>
  <c r="G2418" i="5"/>
  <c r="B994" i="5"/>
  <c r="N994" i="5"/>
  <c r="G994" i="5"/>
  <c r="B3125" i="5"/>
  <c r="N3125" i="5"/>
  <c r="G3125" i="5"/>
  <c r="B2226" i="5"/>
  <c r="N2226" i="5"/>
  <c r="G2226" i="5"/>
  <c r="B3155" i="5"/>
  <c r="N3155" i="5"/>
  <c r="G3155" i="5"/>
  <c r="B968" i="5"/>
  <c r="N968" i="5"/>
  <c r="G968" i="5"/>
  <c r="B1053" i="5"/>
  <c r="N1053" i="5"/>
  <c r="G1053" i="5"/>
  <c r="B2267" i="5"/>
  <c r="N2267" i="5"/>
  <c r="G2267" i="5"/>
  <c r="B3142" i="5"/>
  <c r="N3142" i="5"/>
  <c r="G3142" i="5"/>
  <c r="B2423" i="5"/>
  <c r="N2423" i="5"/>
  <c r="G2423" i="5"/>
  <c r="B2247" i="5"/>
  <c r="N2247" i="5"/>
  <c r="G2247" i="5"/>
  <c r="B2422" i="5"/>
  <c r="N2422" i="5"/>
  <c r="G2422" i="5"/>
  <c r="B971" i="5"/>
  <c r="N971" i="5"/>
  <c r="G971" i="5"/>
  <c r="B977" i="5"/>
  <c r="N977" i="5"/>
  <c r="G977" i="5"/>
  <c r="B2258" i="5"/>
  <c r="N2258" i="5"/>
  <c r="G2258" i="5"/>
  <c r="B985" i="5"/>
  <c r="N985" i="5"/>
  <c r="G985" i="5"/>
  <c r="B2259" i="5"/>
  <c r="N2259" i="5"/>
  <c r="G2259" i="5"/>
  <c r="B2241" i="5"/>
  <c r="N2241" i="5"/>
  <c r="G2241" i="5"/>
  <c r="B2519" i="5"/>
  <c r="N2519" i="5"/>
  <c r="G2519" i="5"/>
  <c r="B974" i="5"/>
  <c r="N974" i="5"/>
  <c r="G974" i="5"/>
  <c r="B2514" i="5"/>
  <c r="N2514" i="5"/>
  <c r="G2514" i="5"/>
  <c r="B2222" i="5"/>
  <c r="N2222" i="5"/>
  <c r="G2222" i="5"/>
  <c r="B3131" i="5"/>
  <c r="N3131" i="5"/>
  <c r="G3131" i="5"/>
  <c r="B3135" i="5"/>
  <c r="N3135" i="5"/>
  <c r="G3135" i="5"/>
  <c r="B2402" i="5"/>
  <c r="N2402" i="5"/>
  <c r="G2402" i="5"/>
  <c r="B2520" i="5"/>
  <c r="N2520" i="5"/>
  <c r="G2520" i="5"/>
  <c r="B2416" i="5"/>
  <c r="N2416" i="5"/>
  <c r="G2416" i="5"/>
  <c r="B3143" i="5"/>
  <c r="N3143" i="5"/>
  <c r="G3143" i="5"/>
  <c r="B1070" i="5"/>
  <c r="N1070" i="5"/>
  <c r="G1070" i="5"/>
  <c r="B2517" i="5"/>
  <c r="N2517" i="5"/>
  <c r="G2517" i="5"/>
  <c r="B2237" i="5"/>
  <c r="N2237" i="5"/>
  <c r="G2237" i="5"/>
  <c r="B2518" i="5"/>
  <c r="N2518" i="5"/>
  <c r="G2518" i="5"/>
  <c r="B991" i="5"/>
  <c r="N991" i="5"/>
  <c r="G991" i="5"/>
  <c r="B2417" i="5"/>
  <c r="N2417" i="5"/>
  <c r="G2417" i="5"/>
  <c r="B2521" i="5"/>
  <c r="N2521" i="5"/>
  <c r="G2521" i="5"/>
  <c r="B2403" i="5"/>
  <c r="N2403" i="5"/>
  <c r="G2403" i="5"/>
  <c r="B2409" i="5"/>
  <c r="N2409" i="5"/>
  <c r="G2409" i="5"/>
  <c r="B1080" i="5"/>
  <c r="N1080" i="5"/>
  <c r="G1080" i="5"/>
  <c r="B3172" i="5"/>
  <c r="N3172" i="5"/>
  <c r="G3172" i="5"/>
  <c r="B3167" i="5"/>
  <c r="N3167" i="5"/>
  <c r="G3167" i="5"/>
  <c r="B2227" i="5"/>
  <c r="N2227" i="5"/>
  <c r="G2227" i="5"/>
  <c r="B2236" i="5"/>
  <c r="N2236" i="5"/>
  <c r="G2236" i="5"/>
  <c r="B2230" i="5"/>
  <c r="N2230" i="5"/>
  <c r="G2230" i="5"/>
  <c r="B2424" i="5"/>
  <c r="N2424" i="5"/>
  <c r="G2424" i="5"/>
  <c r="B969" i="5"/>
  <c r="N969" i="5"/>
  <c r="G969" i="5"/>
  <c r="B997" i="5"/>
  <c r="N997" i="5"/>
  <c r="G997" i="5"/>
  <c r="B3170" i="5"/>
  <c r="N3170" i="5"/>
  <c r="G3170" i="5"/>
  <c r="B3159" i="5"/>
  <c r="N3159" i="5"/>
  <c r="G3159" i="5"/>
  <c r="B2432" i="5"/>
  <c r="N2432" i="5"/>
  <c r="G2432" i="5"/>
  <c r="B2243" i="5"/>
  <c r="N2243" i="5"/>
  <c r="G2243" i="5"/>
  <c r="B2425" i="5"/>
  <c r="N2425" i="5"/>
  <c r="G2425" i="5"/>
  <c r="B1075" i="5"/>
  <c r="N1075" i="5"/>
  <c r="G1075" i="5"/>
  <c r="B2492" i="5"/>
  <c r="N2492" i="5"/>
  <c r="G2492" i="5"/>
  <c r="B999" i="5"/>
  <c r="N999" i="5"/>
  <c r="G999" i="5"/>
  <c r="B2483" i="5"/>
  <c r="N2483" i="5"/>
  <c r="G2483" i="5"/>
  <c r="B2251" i="5"/>
  <c r="N2251" i="5"/>
  <c r="G2251" i="5"/>
  <c r="B2244" i="5"/>
  <c r="N2244" i="5"/>
  <c r="G2244" i="5"/>
  <c r="B2426" i="5"/>
  <c r="N2426" i="5"/>
  <c r="G2426" i="5"/>
  <c r="B1022" i="5"/>
  <c r="N1022" i="5"/>
  <c r="G1022" i="5"/>
  <c r="B3147" i="5"/>
  <c r="N3147" i="5"/>
  <c r="G3147" i="5"/>
  <c r="B3175" i="5"/>
  <c r="N3175" i="5"/>
  <c r="G3175" i="5"/>
  <c r="B3171" i="5"/>
  <c r="N3171" i="5"/>
  <c r="G3171" i="5"/>
  <c r="B1056" i="5"/>
  <c r="N1056" i="5"/>
  <c r="G1056" i="5"/>
  <c r="B990" i="5"/>
  <c r="N990" i="5"/>
  <c r="G990" i="5"/>
  <c r="B2234" i="5"/>
  <c r="N2234" i="5"/>
  <c r="G2234" i="5"/>
  <c r="B3169" i="5"/>
  <c r="N3169" i="5"/>
  <c r="G3169" i="5"/>
  <c r="B2252" i="5"/>
  <c r="N2252" i="5"/>
  <c r="G2252" i="5"/>
  <c r="B982" i="5"/>
  <c r="N982" i="5"/>
  <c r="G982" i="5"/>
  <c r="B2238" i="5"/>
  <c r="N2238" i="5"/>
  <c r="G2238" i="5"/>
  <c r="B1066" i="5"/>
  <c r="N1066" i="5"/>
  <c r="G1066" i="5"/>
  <c r="B2233" i="5"/>
  <c r="N2233" i="5"/>
  <c r="G2233" i="5"/>
  <c r="B2246" i="5"/>
  <c r="N2246" i="5"/>
  <c r="G2246" i="5"/>
  <c r="B2504" i="5"/>
  <c r="N2504" i="5"/>
  <c r="G2504" i="5"/>
  <c r="B1043" i="5"/>
  <c r="N1043" i="5"/>
  <c r="G1043" i="5"/>
  <c r="B993" i="5"/>
  <c r="N993" i="5"/>
  <c r="G993" i="5"/>
  <c r="B2239" i="5"/>
  <c r="N2239" i="5"/>
  <c r="G2239" i="5"/>
  <c r="B1049" i="5"/>
  <c r="N1049" i="5"/>
  <c r="G1049" i="5"/>
  <c r="B2250" i="5"/>
  <c r="N2250" i="5"/>
  <c r="G2250" i="5"/>
  <c r="B2253" i="5"/>
  <c r="N2253" i="5"/>
  <c r="G2253" i="5"/>
  <c r="B976" i="5"/>
  <c r="N976" i="5"/>
  <c r="G976" i="5"/>
  <c r="B984" i="5"/>
  <c r="N984" i="5"/>
  <c r="G984" i="5"/>
  <c r="B2248" i="5"/>
  <c r="N2248" i="5"/>
  <c r="G2248" i="5"/>
  <c r="B3146" i="5"/>
  <c r="N3146" i="5"/>
  <c r="G3146" i="5"/>
  <c r="B3129" i="5"/>
  <c r="N3129" i="5"/>
  <c r="G3129" i="5"/>
  <c r="B3136" i="5"/>
  <c r="N3136" i="5"/>
  <c r="G3136" i="5"/>
  <c r="B3141" i="5"/>
  <c r="N3141" i="5"/>
  <c r="G3141" i="5"/>
  <c r="B2505" i="5"/>
  <c r="N2505" i="5"/>
  <c r="G2505" i="5"/>
  <c r="B970" i="5"/>
  <c r="N970" i="5"/>
  <c r="G970" i="5"/>
  <c r="B3132" i="5"/>
  <c r="N3132" i="5"/>
  <c r="G3132" i="5"/>
  <c r="B986" i="5"/>
  <c r="N986" i="5"/>
  <c r="G986" i="5"/>
  <c r="B3130" i="5"/>
  <c r="N3130" i="5"/>
  <c r="G3130" i="5"/>
  <c r="B3140" i="5"/>
  <c r="N3140" i="5"/>
  <c r="G3140" i="5"/>
  <c r="B2462" i="5"/>
  <c r="N2462" i="5"/>
  <c r="G2462" i="5"/>
  <c r="B979" i="5"/>
  <c r="N979" i="5"/>
  <c r="G979" i="5"/>
  <c r="B3138" i="5"/>
  <c r="N3138" i="5"/>
  <c r="G3138" i="5"/>
  <c r="B1006" i="5"/>
  <c r="N1006" i="5"/>
  <c r="G1006" i="5"/>
  <c r="B1040" i="5"/>
  <c r="N1040" i="5"/>
  <c r="G1040" i="5"/>
  <c r="B2500" i="5"/>
  <c r="N2500" i="5"/>
  <c r="G2500" i="5"/>
  <c r="B3241" i="5"/>
  <c r="N3241" i="5"/>
  <c r="G3241" i="5"/>
  <c r="B3128" i="5"/>
  <c r="N3128" i="5"/>
  <c r="G3128" i="5"/>
  <c r="B1071" i="5"/>
  <c r="N1071" i="5"/>
  <c r="G1071" i="5"/>
  <c r="B2512" i="5"/>
  <c r="N2512" i="5"/>
  <c r="G2512" i="5"/>
  <c r="B1036" i="5"/>
  <c r="N1036" i="5"/>
  <c r="G1036" i="5"/>
  <c r="B2516" i="5"/>
  <c r="N2516" i="5"/>
  <c r="G2516" i="5"/>
  <c r="B1078" i="5"/>
  <c r="N1078" i="5"/>
  <c r="G1078" i="5"/>
  <c r="B3122" i="5"/>
  <c r="N3122" i="5"/>
  <c r="G3122" i="5"/>
  <c r="B2511" i="5"/>
  <c r="N2511" i="5"/>
  <c r="G2511" i="5"/>
  <c r="B1072" i="5"/>
  <c r="N1072" i="5"/>
  <c r="G1072" i="5"/>
  <c r="B3123" i="5"/>
  <c r="N3123" i="5"/>
  <c r="G3123" i="5"/>
  <c r="B1074" i="5"/>
  <c r="N1074" i="5"/>
  <c r="G1074" i="5"/>
  <c r="B2513" i="5"/>
  <c r="N2513" i="5"/>
  <c r="G2513" i="5"/>
  <c r="B3166" i="5"/>
  <c r="N3166" i="5"/>
  <c r="G3166" i="5"/>
  <c r="B3231" i="5"/>
  <c r="N3231" i="5"/>
  <c r="G3231" i="5"/>
  <c r="B2466" i="5"/>
  <c r="N2466" i="5"/>
  <c r="G2466" i="5"/>
  <c r="B3234" i="5"/>
  <c r="N3234" i="5"/>
  <c r="G3234" i="5"/>
  <c r="B3137" i="5"/>
  <c r="N3137" i="5"/>
  <c r="G3137" i="5"/>
  <c r="B3157" i="5"/>
  <c r="N3157" i="5"/>
  <c r="G3157" i="5"/>
  <c r="B3235" i="5"/>
  <c r="N3235" i="5"/>
  <c r="G3235" i="5"/>
  <c r="B2515" i="5"/>
  <c r="N2515" i="5"/>
  <c r="G2515" i="5"/>
  <c r="B3151" i="5"/>
  <c r="N3151" i="5"/>
  <c r="G3151" i="5"/>
  <c r="B3233" i="5"/>
  <c r="N3233" i="5"/>
  <c r="G3233" i="5"/>
  <c r="B3161" i="5"/>
  <c r="N3161" i="5"/>
  <c r="G3161" i="5"/>
  <c r="B3164" i="5"/>
  <c r="N3164" i="5"/>
  <c r="G3164" i="5"/>
  <c r="B3236" i="5"/>
  <c r="N3236" i="5"/>
  <c r="G3236" i="5"/>
  <c r="B3196" i="5"/>
  <c r="N3196" i="5"/>
  <c r="G3196" i="5"/>
  <c r="B1023" i="5"/>
  <c r="N1023" i="5"/>
  <c r="G1023" i="5"/>
  <c r="B1073" i="5"/>
  <c r="N1073" i="5"/>
  <c r="G1073" i="5"/>
  <c r="B2501" i="5"/>
  <c r="N2501" i="5"/>
  <c r="G2501" i="5"/>
  <c r="B3237" i="5"/>
  <c r="N3237" i="5"/>
  <c r="G3237" i="5"/>
  <c r="B967" i="5"/>
  <c r="N967" i="5"/>
  <c r="G967" i="5"/>
  <c r="B3158" i="5"/>
  <c r="N3158" i="5"/>
  <c r="G3158" i="5"/>
  <c r="B2493" i="5"/>
  <c r="N2493" i="5"/>
  <c r="G2493" i="5"/>
  <c r="B3165" i="5"/>
  <c r="N3165" i="5"/>
  <c r="G3165" i="5"/>
  <c r="B3163" i="5"/>
  <c r="N3163" i="5"/>
  <c r="G3163" i="5"/>
  <c r="B1025" i="5"/>
  <c r="N1025" i="5"/>
  <c r="G1025" i="5"/>
  <c r="B3195" i="5"/>
  <c r="N3195" i="5"/>
  <c r="G3195" i="5"/>
  <c r="B3160" i="5"/>
  <c r="N3160" i="5"/>
  <c r="G3160" i="5"/>
  <c r="B1081" i="5"/>
  <c r="N1081" i="5"/>
  <c r="G1081" i="5"/>
  <c r="B3240" i="5"/>
  <c r="N3240" i="5"/>
  <c r="G3240" i="5"/>
  <c r="B1047" i="5"/>
  <c r="N1047" i="5"/>
  <c r="G1047" i="5"/>
  <c r="B2507" i="5"/>
  <c r="N2507" i="5"/>
  <c r="G2507" i="5"/>
  <c r="B1079" i="5"/>
  <c r="N1079" i="5"/>
  <c r="G1079" i="5"/>
  <c r="B2479" i="5"/>
  <c r="N2479" i="5"/>
  <c r="G2479" i="5"/>
  <c r="B980" i="5"/>
  <c r="N980" i="5"/>
  <c r="G980" i="5"/>
  <c r="B1077" i="5"/>
  <c r="N1077" i="5"/>
  <c r="G1077" i="5"/>
  <c r="B2480" i="5"/>
  <c r="N2480" i="5"/>
  <c r="G2480" i="5"/>
  <c r="B2464" i="5"/>
  <c r="N2464" i="5"/>
  <c r="G2464" i="5"/>
  <c r="B2506" i="5"/>
  <c r="N2506" i="5"/>
  <c r="G2506" i="5"/>
  <c r="B3239" i="5"/>
  <c r="N3239" i="5"/>
  <c r="G3239" i="5"/>
  <c r="B1027" i="5"/>
  <c r="N1027" i="5"/>
  <c r="G1027" i="5"/>
  <c r="B2509" i="5"/>
  <c r="N2509" i="5"/>
  <c r="G2509" i="5"/>
  <c r="B2502" i="5"/>
  <c r="N2502" i="5"/>
  <c r="G2502" i="5"/>
  <c r="B2495" i="5"/>
  <c r="N2495" i="5"/>
  <c r="G2495" i="5"/>
  <c r="B1059" i="5"/>
  <c r="N1059" i="5"/>
  <c r="G1059" i="5"/>
  <c r="B1030" i="5"/>
  <c r="N1030" i="5"/>
  <c r="G1030" i="5"/>
  <c r="B2487" i="5"/>
  <c r="N2487" i="5"/>
  <c r="G2487" i="5"/>
  <c r="B3228" i="5"/>
  <c r="N3228" i="5"/>
  <c r="G3228" i="5"/>
  <c r="B2486" i="5"/>
  <c r="N2486" i="5"/>
  <c r="G2486" i="5"/>
  <c r="B2508" i="5"/>
  <c r="N2508" i="5"/>
  <c r="G2508" i="5"/>
  <c r="B2471" i="5"/>
  <c r="N2471" i="5"/>
  <c r="G2471" i="5"/>
  <c r="B3223" i="5"/>
  <c r="N3223" i="5"/>
  <c r="G3223" i="5"/>
  <c r="B3225" i="5"/>
  <c r="N3225" i="5"/>
  <c r="G3225" i="5"/>
  <c r="B1028" i="5"/>
  <c r="N1028" i="5"/>
  <c r="G1028" i="5"/>
  <c r="B3238" i="5"/>
  <c r="N3238" i="5"/>
  <c r="G3238" i="5"/>
  <c r="B1057" i="5"/>
  <c r="N1057" i="5"/>
  <c r="G1057" i="5"/>
  <c r="B3232" i="5"/>
  <c r="N3232" i="5"/>
  <c r="G3232" i="5"/>
  <c r="B3182" i="5"/>
  <c r="N3182" i="5"/>
  <c r="G3182" i="5"/>
  <c r="B3230" i="5"/>
  <c r="N3230" i="5"/>
  <c r="G3230" i="5"/>
  <c r="B3187" i="5"/>
  <c r="N3187" i="5"/>
  <c r="G3187" i="5"/>
  <c r="B1064" i="5"/>
  <c r="N1064" i="5"/>
  <c r="G1064" i="5"/>
  <c r="B2496" i="5"/>
  <c r="N2496" i="5"/>
  <c r="G2496" i="5"/>
  <c r="B2476" i="5"/>
  <c r="N2476" i="5"/>
  <c r="G2476" i="5"/>
  <c r="B1062" i="5"/>
  <c r="N1062" i="5"/>
  <c r="G1062" i="5"/>
  <c r="B3229" i="5"/>
  <c r="N3229" i="5"/>
  <c r="G3229" i="5"/>
  <c r="B2489" i="5"/>
  <c r="N2489" i="5"/>
  <c r="G2489" i="5"/>
  <c r="B1063" i="5"/>
  <c r="N1063" i="5"/>
  <c r="G1063" i="5"/>
  <c r="B2503" i="5"/>
  <c r="N2503" i="5"/>
  <c r="G2503" i="5"/>
  <c r="B1031" i="5"/>
  <c r="N1031" i="5"/>
  <c r="G1031" i="5"/>
  <c r="B2498" i="5"/>
  <c r="N2498" i="5"/>
  <c r="G2498" i="5"/>
  <c r="B2499" i="5"/>
  <c r="N2499" i="5"/>
  <c r="G2499" i="5"/>
  <c r="B1068" i="5"/>
  <c r="N1068" i="5"/>
  <c r="G1068" i="5"/>
  <c r="B2497" i="5"/>
  <c r="N2497" i="5"/>
  <c r="G2497" i="5"/>
  <c r="B1076" i="5"/>
  <c r="N1076" i="5"/>
  <c r="G1076" i="5"/>
  <c r="B2467" i="5"/>
  <c r="N2467" i="5"/>
  <c r="G2467" i="5"/>
  <c r="B1055" i="5"/>
  <c r="N1055" i="5"/>
  <c r="G1055" i="5"/>
  <c r="B1069" i="5"/>
  <c r="N1069" i="5"/>
  <c r="G1069" i="5"/>
  <c r="B1039" i="5"/>
  <c r="N1039" i="5"/>
  <c r="G1039" i="5"/>
  <c r="B1067" i="5"/>
  <c r="N1067" i="5"/>
  <c r="G1067" i="5"/>
  <c r="B2469" i="5"/>
  <c r="N2469" i="5"/>
  <c r="G2469" i="5"/>
  <c r="B2482" i="5"/>
  <c r="N2482" i="5"/>
  <c r="G2482" i="5"/>
  <c r="B2465" i="5"/>
  <c r="N2465" i="5"/>
  <c r="G2465" i="5"/>
  <c r="B1034" i="5"/>
  <c r="N1034" i="5"/>
  <c r="G1034" i="5"/>
  <c r="B1065" i="5"/>
  <c r="N1065" i="5"/>
  <c r="G1065" i="5"/>
  <c r="B1058" i="5"/>
  <c r="N1058" i="5"/>
  <c r="G1058" i="5"/>
  <c r="B2491" i="5"/>
  <c r="N2491" i="5"/>
  <c r="G2491" i="5"/>
  <c r="B3224" i="5"/>
  <c r="N3224" i="5"/>
  <c r="G3224" i="5"/>
  <c r="B2478" i="5"/>
  <c r="N2478" i="5"/>
  <c r="G2478" i="5"/>
  <c r="B2494" i="5"/>
  <c r="N2494" i="5"/>
  <c r="G2494" i="5"/>
  <c r="B3226" i="5"/>
  <c r="N3226" i="5"/>
  <c r="G3226" i="5"/>
  <c r="B3661" i="5"/>
  <c r="N3661" i="5"/>
  <c r="G3661" i="5"/>
  <c r="B3660" i="5"/>
  <c r="N3660" i="5"/>
  <c r="G3660" i="5"/>
  <c r="B3645" i="5"/>
  <c r="N3645" i="5"/>
  <c r="G3645" i="5"/>
  <c r="B2475" i="5"/>
  <c r="N2475" i="5"/>
  <c r="G2475" i="5"/>
  <c r="B3188" i="5"/>
  <c r="N3188" i="5"/>
  <c r="G3188" i="5"/>
  <c r="B3659" i="5"/>
  <c r="N3659" i="5"/>
  <c r="G3659" i="5"/>
  <c r="B3227" i="5"/>
  <c r="N3227" i="5"/>
  <c r="G3227" i="5"/>
  <c r="B2488" i="5"/>
  <c r="N2488" i="5"/>
  <c r="G2488" i="5"/>
  <c r="B1046" i="5"/>
  <c r="N1046" i="5"/>
  <c r="G1046" i="5"/>
  <c r="B3642" i="5"/>
  <c r="N3642" i="5"/>
  <c r="G3642" i="5"/>
  <c r="B3213" i="5"/>
  <c r="N3213" i="5"/>
  <c r="G3213" i="5"/>
  <c r="B3606" i="5"/>
  <c r="N3606" i="5"/>
  <c r="G3606" i="5"/>
  <c r="B3222" i="5"/>
  <c r="N3222" i="5"/>
  <c r="G3222" i="5"/>
  <c r="B3604" i="5"/>
  <c r="N3604" i="5"/>
  <c r="G3604" i="5"/>
  <c r="B3641" i="5"/>
  <c r="N3641" i="5"/>
  <c r="G3641" i="5"/>
  <c r="B3221" i="5"/>
  <c r="N3221" i="5"/>
  <c r="G3221" i="5"/>
  <c r="B3652" i="5"/>
  <c r="N3652" i="5"/>
  <c r="G3652" i="5"/>
  <c r="B2481" i="5"/>
  <c r="N2481" i="5"/>
  <c r="G2481" i="5"/>
  <c r="B2472" i="5"/>
  <c r="N2472" i="5"/>
  <c r="G2472" i="5"/>
  <c r="B1060" i="5"/>
  <c r="N1060" i="5"/>
  <c r="G1060" i="5"/>
  <c r="B3197" i="5"/>
  <c r="N3197" i="5"/>
  <c r="G3197" i="5"/>
  <c r="B2473" i="5"/>
  <c r="N2473" i="5"/>
  <c r="G2473" i="5"/>
  <c r="B1024" i="5"/>
  <c r="N1024" i="5"/>
  <c r="G1024" i="5"/>
  <c r="B2490" i="5"/>
  <c r="N2490" i="5"/>
  <c r="G2490" i="5"/>
  <c r="B2470" i="5"/>
  <c r="N2470" i="5"/>
  <c r="G2470" i="5"/>
  <c r="B1045" i="5"/>
  <c r="N1045" i="5"/>
  <c r="G1045" i="5"/>
  <c r="B3656" i="5"/>
  <c r="N3656" i="5"/>
  <c r="G3656" i="5"/>
  <c r="B3220" i="5"/>
  <c r="N3220" i="5"/>
  <c r="G3220" i="5"/>
  <c r="B2484" i="5"/>
  <c r="N2484" i="5"/>
  <c r="G2484" i="5"/>
  <c r="B2474" i="5"/>
  <c r="N2474" i="5"/>
  <c r="G2474" i="5"/>
  <c r="B3204" i="5"/>
  <c r="N3204" i="5"/>
  <c r="G3204" i="5"/>
  <c r="B1037" i="5"/>
  <c r="N1037" i="5"/>
  <c r="G1037" i="5"/>
  <c r="B2468" i="5"/>
  <c r="N2468" i="5"/>
  <c r="G2468" i="5"/>
  <c r="B1048" i="5"/>
  <c r="N1048" i="5"/>
  <c r="G1048" i="5"/>
  <c r="B2485" i="5"/>
  <c r="N2485" i="5"/>
  <c r="G2485" i="5"/>
  <c r="B1029" i="5"/>
  <c r="N1029" i="5"/>
  <c r="G1029" i="5"/>
  <c r="B3212" i="5"/>
  <c r="N3212" i="5"/>
  <c r="G3212" i="5"/>
  <c r="B1033" i="5"/>
  <c r="N1033" i="5"/>
  <c r="G1033" i="5"/>
  <c r="B3183" i="5"/>
  <c r="N3183" i="5"/>
  <c r="G3183" i="5"/>
  <c r="B1052" i="5"/>
  <c r="N1052" i="5"/>
  <c r="G1052" i="5"/>
  <c r="B2463" i="5"/>
  <c r="N2463" i="5"/>
  <c r="G2463" i="5"/>
  <c r="B3211" i="5"/>
  <c r="N3211" i="5"/>
  <c r="G3211" i="5"/>
  <c r="B1061" i="5"/>
  <c r="N1061" i="5"/>
  <c r="G1061" i="5"/>
  <c r="B1038" i="5"/>
  <c r="N1038" i="5"/>
  <c r="G1038" i="5"/>
  <c r="B1032" i="5"/>
  <c r="N1032" i="5"/>
  <c r="G1032" i="5"/>
  <c r="B3200" i="5"/>
  <c r="N3200" i="5"/>
  <c r="G3200" i="5"/>
  <c r="B1035" i="5"/>
  <c r="N1035" i="5"/>
  <c r="G1035" i="5"/>
  <c r="B3202" i="5"/>
  <c r="N3202" i="5"/>
  <c r="G3202" i="5"/>
  <c r="B3653" i="5"/>
  <c r="N3653" i="5"/>
  <c r="G3653" i="5"/>
  <c r="B3190" i="5"/>
  <c r="N3190" i="5"/>
  <c r="G3190" i="5"/>
  <c r="B3218" i="5"/>
  <c r="N3218" i="5"/>
  <c r="G3218" i="5"/>
  <c r="B1041" i="5"/>
  <c r="N1041" i="5"/>
  <c r="G1041" i="5"/>
  <c r="B1026" i="5"/>
  <c r="N1026" i="5"/>
  <c r="G1026" i="5"/>
  <c r="B3210" i="5"/>
  <c r="N3210" i="5"/>
  <c r="G3210" i="5"/>
  <c r="B1050" i="5"/>
  <c r="N1050" i="5"/>
  <c r="G1050" i="5"/>
  <c r="B3658" i="5"/>
  <c r="N3658" i="5"/>
  <c r="G3658" i="5"/>
  <c r="B3219" i="5"/>
  <c r="N3219" i="5"/>
  <c r="G3219" i="5"/>
  <c r="B3657" i="5"/>
  <c r="N3657" i="5"/>
  <c r="G3657" i="5"/>
  <c r="B3611" i="5"/>
  <c r="N3611" i="5"/>
  <c r="G3611" i="5"/>
  <c r="B1044" i="5"/>
  <c r="N1044" i="5"/>
  <c r="G1044" i="5"/>
  <c r="B3631" i="5"/>
  <c r="N3631" i="5"/>
  <c r="G3631" i="5"/>
  <c r="B3623" i="5"/>
  <c r="N3623" i="5"/>
  <c r="G3623" i="5"/>
  <c r="B3217" i="5"/>
  <c r="N3217" i="5"/>
  <c r="G3217" i="5"/>
  <c r="B1042" i="5"/>
  <c r="N1042" i="5"/>
  <c r="G1042" i="5"/>
  <c r="B3627" i="5"/>
  <c r="N3627" i="5"/>
  <c r="G3627" i="5"/>
  <c r="B3633" i="5"/>
  <c r="N3633" i="5"/>
  <c r="G3633" i="5"/>
  <c r="B3216" i="5"/>
  <c r="N3216" i="5"/>
  <c r="G3216" i="5"/>
  <c r="B3215" i="5"/>
  <c r="N3215" i="5"/>
  <c r="G3215" i="5"/>
  <c r="B3655" i="5"/>
  <c r="N3655" i="5"/>
  <c r="G3655" i="5"/>
  <c r="B3191" i="5"/>
  <c r="N3191" i="5"/>
  <c r="G3191" i="5"/>
  <c r="B3205" i="5"/>
  <c r="N3205" i="5"/>
  <c r="G3205" i="5"/>
  <c r="B1054" i="5"/>
  <c r="N1054" i="5"/>
  <c r="G1054" i="5"/>
  <c r="B3214" i="5"/>
  <c r="N3214" i="5"/>
  <c r="G3214" i="5"/>
  <c r="B1051" i="5"/>
  <c r="N1051" i="5"/>
  <c r="G1051" i="5"/>
  <c r="B3185" i="5"/>
  <c r="N3185" i="5"/>
  <c r="G3185" i="5"/>
  <c r="B3638" i="5"/>
  <c r="N3638" i="5"/>
  <c r="G3638" i="5"/>
  <c r="B3206" i="5"/>
  <c r="N3206" i="5"/>
  <c r="G3206" i="5"/>
  <c r="B3189" i="5"/>
  <c r="N3189" i="5"/>
  <c r="G3189" i="5"/>
  <c r="B3203" i="5"/>
  <c r="N3203" i="5"/>
  <c r="G3203" i="5"/>
  <c r="B3193" i="5"/>
  <c r="N3193" i="5"/>
  <c r="G3193" i="5"/>
  <c r="B3654" i="5"/>
  <c r="N3654" i="5"/>
  <c r="G3654" i="5"/>
  <c r="B3184" i="5"/>
  <c r="N3184" i="5"/>
  <c r="G3184" i="5"/>
  <c r="B3640" i="5"/>
  <c r="N3640" i="5"/>
  <c r="G3640" i="5"/>
  <c r="B3208" i="5"/>
  <c r="N3208" i="5"/>
  <c r="G3208" i="5"/>
  <c r="B3207" i="5"/>
  <c r="N3207" i="5"/>
  <c r="G3207" i="5"/>
  <c r="B3198" i="5"/>
  <c r="N3198" i="5"/>
  <c r="G3198" i="5"/>
  <c r="B3194" i="5"/>
  <c r="N3194" i="5"/>
  <c r="G3194" i="5"/>
  <c r="B3610" i="5"/>
  <c r="N3610" i="5"/>
  <c r="G3610" i="5"/>
  <c r="B3192" i="5"/>
  <c r="N3192" i="5"/>
  <c r="G3192" i="5"/>
  <c r="B3209" i="5"/>
  <c r="N3209" i="5"/>
  <c r="G3209" i="5"/>
  <c r="B3617" i="5"/>
  <c r="N3617" i="5"/>
  <c r="G3617" i="5"/>
  <c r="B3199" i="5"/>
  <c r="N3199" i="5"/>
  <c r="G3199" i="5"/>
  <c r="B3622" i="5"/>
  <c r="N3622" i="5"/>
  <c r="G3622" i="5"/>
  <c r="B3650" i="5"/>
  <c r="N3650" i="5"/>
  <c r="G3650" i="5"/>
  <c r="B3201" i="5"/>
  <c r="N3201" i="5"/>
  <c r="G3201" i="5"/>
  <c r="B3628" i="5"/>
  <c r="N3628" i="5"/>
  <c r="G3628" i="5"/>
  <c r="B3651" i="5"/>
  <c r="N3651" i="5"/>
  <c r="G3651" i="5"/>
  <c r="B3629" i="5"/>
  <c r="N3629" i="5"/>
  <c r="G3629" i="5"/>
  <c r="B3609" i="5"/>
  <c r="N3609" i="5"/>
  <c r="G3609" i="5"/>
  <c r="B3186" i="5"/>
  <c r="N3186" i="5"/>
  <c r="G3186" i="5"/>
  <c r="B3603" i="5"/>
  <c r="N3603" i="5"/>
  <c r="G3603" i="5"/>
  <c r="B3612" i="5"/>
  <c r="N3612" i="5"/>
  <c r="G3612" i="5"/>
  <c r="B3649" i="5"/>
  <c r="N3649" i="5"/>
  <c r="G3649" i="5"/>
  <c r="B3644" i="5"/>
  <c r="N3644" i="5"/>
  <c r="G3644" i="5"/>
  <c r="B3625" i="5"/>
  <c r="N3625" i="5"/>
  <c r="G3625" i="5"/>
  <c r="B3648" i="5"/>
  <c r="N3648" i="5"/>
  <c r="G3648" i="5"/>
  <c r="B3624" i="5"/>
  <c r="N3624" i="5"/>
  <c r="G3624" i="5"/>
  <c r="B3626" i="5"/>
  <c r="N3626" i="5"/>
  <c r="G3626" i="5"/>
  <c r="B3607" i="5"/>
  <c r="N3607" i="5"/>
  <c r="G3607" i="5"/>
  <c r="B3636" i="5"/>
  <c r="N3636" i="5"/>
  <c r="G3636" i="5"/>
  <c r="B3619" i="5"/>
  <c r="N3619" i="5"/>
  <c r="G3619" i="5"/>
  <c r="B3620" i="5"/>
  <c r="N3620" i="5"/>
  <c r="G3620" i="5"/>
  <c r="B3647" i="5"/>
  <c r="N3647" i="5"/>
  <c r="G3647" i="5"/>
  <c r="B3616" i="5"/>
  <c r="N3616" i="5"/>
  <c r="G3616" i="5"/>
  <c r="B3621" i="5"/>
  <c r="N3621" i="5"/>
  <c r="G3621" i="5"/>
  <c r="B3646" i="5"/>
  <c r="N3646" i="5"/>
  <c r="G3646" i="5"/>
  <c r="B3632" i="5"/>
  <c r="N3632" i="5"/>
  <c r="G3632" i="5"/>
  <c r="B3618" i="5"/>
  <c r="N3618" i="5"/>
  <c r="G3618" i="5"/>
  <c r="B3643" i="5"/>
  <c r="N3643" i="5"/>
  <c r="G3643" i="5"/>
  <c r="B3605" i="5"/>
  <c r="N3605" i="5"/>
  <c r="G3605" i="5"/>
  <c r="B3608" i="5"/>
  <c r="N3608" i="5"/>
  <c r="G3608" i="5"/>
  <c r="B3719" i="5"/>
  <c r="N3719" i="5"/>
  <c r="G3719" i="5"/>
  <c r="B3677" i="5"/>
  <c r="N3677" i="5"/>
  <c r="G3677" i="5"/>
  <c r="B3721" i="5"/>
  <c r="N3721" i="5"/>
  <c r="G3721" i="5"/>
  <c r="B3668" i="5"/>
  <c r="N3668" i="5"/>
  <c r="G3668" i="5"/>
  <c r="B3720" i="5"/>
  <c r="N3720" i="5"/>
  <c r="G3720" i="5"/>
  <c r="B3679" i="5"/>
  <c r="N3679" i="5"/>
  <c r="G3679" i="5"/>
  <c r="B3613" i="5"/>
  <c r="N3613" i="5"/>
  <c r="G3613" i="5"/>
  <c r="B3664" i="5"/>
  <c r="N3664" i="5"/>
  <c r="G3664" i="5"/>
  <c r="B3635" i="5"/>
  <c r="N3635" i="5"/>
  <c r="G3635" i="5"/>
  <c r="B3680" i="5"/>
  <c r="N3680" i="5"/>
  <c r="G3680" i="5"/>
  <c r="B3602" i="5"/>
  <c r="N3602" i="5"/>
  <c r="G3602" i="5"/>
  <c r="B3718" i="5"/>
  <c r="N3718" i="5"/>
  <c r="G3718" i="5"/>
  <c r="B3615" i="5"/>
  <c r="N3615" i="5"/>
  <c r="G3615" i="5"/>
  <c r="B3704" i="5"/>
  <c r="N3704" i="5"/>
  <c r="G3704" i="5"/>
  <c r="B3634" i="5"/>
  <c r="N3634" i="5"/>
  <c r="G3634" i="5"/>
  <c r="B3637" i="5"/>
  <c r="N3637" i="5"/>
  <c r="G3637" i="5"/>
  <c r="B3614" i="5"/>
  <c r="N3614" i="5"/>
  <c r="G3614" i="5"/>
  <c r="B3639" i="5"/>
  <c r="N3639" i="5"/>
  <c r="G3639" i="5"/>
  <c r="B3630" i="5"/>
  <c r="N3630" i="5"/>
  <c r="G3630" i="5"/>
  <c r="B3662" i="5"/>
  <c r="N3662" i="5"/>
  <c r="G3662" i="5"/>
  <c r="B3715" i="5"/>
  <c r="N3715" i="5"/>
  <c r="G3715" i="5"/>
  <c r="B3674" i="5"/>
  <c r="N3674" i="5"/>
  <c r="G3674" i="5"/>
  <c r="B3714" i="5"/>
  <c r="N3714" i="5"/>
  <c r="G3714" i="5"/>
  <c r="B3713" i="5"/>
  <c r="N3713" i="5"/>
  <c r="G3713" i="5"/>
  <c r="B3716" i="5"/>
  <c r="N3716" i="5"/>
  <c r="G3716" i="5"/>
  <c r="B3675" i="5"/>
  <c r="N3675" i="5"/>
  <c r="G3675" i="5"/>
  <c r="B3691" i="5"/>
  <c r="N3691" i="5"/>
  <c r="G3691" i="5"/>
  <c r="B3701" i="5"/>
  <c r="N3701" i="5"/>
  <c r="G3701" i="5"/>
  <c r="B3717" i="5"/>
  <c r="N3717" i="5"/>
  <c r="G3717" i="5"/>
  <c r="B3711" i="5"/>
  <c r="N3711" i="5"/>
  <c r="G3711" i="5"/>
  <c r="B3676" i="5"/>
  <c r="N3676" i="5"/>
  <c r="G3676" i="5"/>
  <c r="B3700" i="5"/>
  <c r="N3700" i="5"/>
  <c r="G3700" i="5"/>
  <c r="B3712" i="5"/>
  <c r="N3712" i="5"/>
  <c r="G3712" i="5"/>
  <c r="B3709" i="5"/>
  <c r="N3709" i="5"/>
  <c r="G3709" i="5"/>
  <c r="B3686" i="5"/>
  <c r="N3686" i="5"/>
  <c r="G3686" i="5"/>
  <c r="B3678" i="5"/>
  <c r="N3678" i="5"/>
  <c r="G3678" i="5"/>
  <c r="B3681" i="5"/>
  <c r="N3681" i="5"/>
  <c r="G3681" i="5"/>
  <c r="B3689" i="5"/>
  <c r="N3689" i="5"/>
  <c r="G3689" i="5"/>
  <c r="B3687" i="5"/>
  <c r="N3687" i="5"/>
  <c r="G3687" i="5"/>
  <c r="B3702" i="5"/>
  <c r="N3702" i="5"/>
  <c r="G3702" i="5"/>
  <c r="B3672" i="5"/>
  <c r="N3672" i="5"/>
  <c r="G3672" i="5"/>
  <c r="B3706" i="5"/>
  <c r="N3706" i="5"/>
  <c r="G3706" i="5"/>
  <c r="B3673" i="5"/>
  <c r="N3673" i="5"/>
  <c r="G3673" i="5"/>
  <c r="B3663" i="5"/>
  <c r="N3663" i="5"/>
  <c r="G3663" i="5"/>
  <c r="B3703" i="5"/>
  <c r="N3703" i="5"/>
  <c r="G3703" i="5"/>
  <c r="B3685" i="5"/>
  <c r="N3685" i="5"/>
  <c r="G3685" i="5"/>
  <c r="B3710" i="5"/>
  <c r="N3710" i="5"/>
  <c r="G3710" i="5"/>
  <c r="B3705" i="5"/>
  <c r="N3705" i="5"/>
  <c r="G3705" i="5"/>
  <c r="B3670" i="5"/>
  <c r="N3670" i="5"/>
  <c r="G3670" i="5"/>
  <c r="B3669" i="5"/>
  <c r="N3669" i="5"/>
  <c r="G3669" i="5"/>
  <c r="B3693" i="5"/>
  <c r="N3693" i="5"/>
  <c r="G3693" i="5"/>
  <c r="B3688" i="5"/>
  <c r="N3688" i="5"/>
  <c r="G3688" i="5"/>
  <c r="B3695" i="5"/>
  <c r="N3695" i="5"/>
  <c r="G3695" i="5"/>
  <c r="B3708" i="5"/>
  <c r="N3708" i="5"/>
  <c r="G3708" i="5"/>
  <c r="B3707" i="5"/>
  <c r="N3707" i="5"/>
  <c r="G3707" i="5"/>
  <c r="B3683" i="5"/>
  <c r="N3683" i="5"/>
  <c r="G3683" i="5"/>
  <c r="B3699" i="5"/>
  <c r="N3699" i="5"/>
  <c r="G3699" i="5"/>
  <c r="B3682" i="5"/>
  <c r="N3682" i="5"/>
  <c r="G3682" i="5"/>
  <c r="B3671" i="5"/>
  <c r="N3671" i="5"/>
  <c r="G3671" i="5"/>
  <c r="B3690" i="5"/>
  <c r="N3690" i="5"/>
  <c r="G3690" i="5"/>
  <c r="B3665" i="5"/>
  <c r="N3665" i="5"/>
  <c r="G3665" i="5"/>
  <c r="B3694" i="5"/>
  <c r="N3694" i="5"/>
  <c r="G3694" i="5"/>
  <c r="B3697" i="5"/>
  <c r="N3697" i="5"/>
  <c r="G3697" i="5"/>
  <c r="B3684" i="5"/>
  <c r="N3684" i="5"/>
  <c r="G3684" i="5"/>
  <c r="B3698" i="5"/>
  <c r="N3698" i="5"/>
  <c r="G3698" i="5"/>
  <c r="B3692" i="5"/>
  <c r="N3692" i="5"/>
  <c r="G3692" i="5"/>
  <c r="B3696" i="5"/>
  <c r="N3696" i="5"/>
  <c r="G3696" i="5"/>
  <c r="B3667" i="5"/>
  <c r="N3667" i="5"/>
  <c r="G3667" i="5"/>
  <c r="B3666" i="5"/>
  <c r="N3666" i="5"/>
  <c r="G3666" i="5"/>
  <c r="B1926" i="5"/>
  <c r="N1926" i="5"/>
  <c r="G1926" i="5"/>
  <c r="B1975" i="5"/>
  <c r="N1975" i="5"/>
  <c r="G1975" i="5"/>
  <c r="B1944" i="5"/>
  <c r="N1944" i="5"/>
  <c r="G1944" i="5"/>
  <c r="B1973" i="5"/>
  <c r="N1973" i="5"/>
  <c r="G1973" i="5"/>
  <c r="B1980" i="5"/>
  <c r="N1980" i="5"/>
  <c r="G1980" i="5"/>
  <c r="B1972" i="5"/>
  <c r="N1972" i="5"/>
  <c r="G1972" i="5"/>
  <c r="B1981" i="5"/>
  <c r="N1981" i="5"/>
  <c r="G1981" i="5"/>
  <c r="B1956" i="5"/>
  <c r="N1956" i="5"/>
  <c r="G1956" i="5"/>
  <c r="B1970" i="5"/>
  <c r="N1970" i="5"/>
  <c r="G1970" i="5"/>
  <c r="B1931" i="5"/>
  <c r="N1931" i="5"/>
  <c r="G1931" i="5"/>
  <c r="B1979" i="5"/>
  <c r="N1979" i="5"/>
  <c r="G1979" i="5"/>
  <c r="B1967" i="5"/>
  <c r="N1967" i="5"/>
  <c r="G1967" i="5"/>
  <c r="B1971" i="5"/>
  <c r="N1971" i="5"/>
  <c r="G1971" i="5"/>
  <c r="B1953" i="5"/>
  <c r="N1953" i="5"/>
  <c r="G1953" i="5"/>
  <c r="B1977" i="5"/>
  <c r="N1977" i="5"/>
  <c r="G1977" i="5"/>
  <c r="B1929" i="5"/>
  <c r="N1929" i="5"/>
  <c r="G1929" i="5"/>
  <c r="B1978" i="5"/>
  <c r="N1978" i="5"/>
  <c r="G1978" i="5"/>
  <c r="B1966" i="5"/>
  <c r="N1966" i="5"/>
  <c r="G1966" i="5"/>
  <c r="B1965" i="5"/>
  <c r="N1965" i="5"/>
  <c r="G1965" i="5"/>
  <c r="B1925" i="5"/>
  <c r="N1925" i="5"/>
  <c r="G1925" i="5"/>
  <c r="B1936" i="5"/>
  <c r="N1936" i="5"/>
  <c r="G1936" i="5"/>
  <c r="B1968" i="5"/>
  <c r="N1968" i="5"/>
  <c r="G1968" i="5"/>
  <c r="B1928" i="5"/>
  <c r="N1928" i="5"/>
  <c r="G1928" i="5"/>
  <c r="B1932" i="5"/>
  <c r="N1932" i="5"/>
  <c r="G1932" i="5"/>
  <c r="B1969" i="5"/>
  <c r="N1969" i="5"/>
  <c r="G1969" i="5"/>
  <c r="B1976" i="5"/>
  <c r="N1976" i="5"/>
  <c r="G1976" i="5"/>
  <c r="B1974" i="5"/>
  <c r="N1974" i="5"/>
  <c r="G1974" i="5"/>
  <c r="B1939" i="5"/>
  <c r="N1939" i="5"/>
  <c r="G1939" i="5"/>
  <c r="B1937" i="5"/>
  <c r="N1937" i="5"/>
  <c r="G1937" i="5"/>
  <c r="B2649" i="5"/>
  <c r="N2649" i="5"/>
  <c r="G2649" i="5"/>
  <c r="B1942" i="5"/>
  <c r="N1942" i="5"/>
  <c r="G1942" i="5"/>
  <c r="B1952" i="5"/>
  <c r="N1952" i="5"/>
  <c r="G1952" i="5"/>
  <c r="B2694" i="5"/>
  <c r="N2694" i="5"/>
  <c r="G2694" i="5"/>
  <c r="B2701" i="5"/>
  <c r="N2701" i="5"/>
  <c r="G2701" i="5"/>
  <c r="B1934" i="5"/>
  <c r="N1934" i="5"/>
  <c r="G1934" i="5"/>
  <c r="B2695" i="5"/>
  <c r="N2695" i="5"/>
  <c r="G2695" i="5"/>
  <c r="B1940" i="5"/>
  <c r="N1940" i="5"/>
  <c r="G1940" i="5"/>
  <c r="B1964" i="5"/>
  <c r="N1964" i="5"/>
  <c r="G1964" i="5"/>
  <c r="B2696" i="5"/>
  <c r="N2696" i="5"/>
  <c r="G2696" i="5"/>
  <c r="B2685" i="5"/>
  <c r="N2685" i="5"/>
  <c r="G2685" i="5"/>
  <c r="B1933" i="5"/>
  <c r="N1933" i="5"/>
  <c r="G1933" i="5"/>
  <c r="B2651" i="5"/>
  <c r="N2651" i="5"/>
  <c r="G2651" i="5"/>
  <c r="B1922" i="5"/>
  <c r="N1922" i="5"/>
  <c r="G1922" i="5"/>
  <c r="B1943" i="5"/>
  <c r="N1943" i="5"/>
  <c r="G1943" i="5"/>
  <c r="B1941" i="5"/>
  <c r="N1941" i="5"/>
  <c r="G1941" i="5"/>
  <c r="B2659" i="5"/>
  <c r="N2659" i="5"/>
  <c r="G2659" i="5"/>
  <c r="B1960" i="5"/>
  <c r="N1960" i="5"/>
  <c r="G1960" i="5"/>
  <c r="B2691" i="5"/>
  <c r="N2691" i="5"/>
  <c r="G2691" i="5"/>
  <c r="B1955" i="5"/>
  <c r="N1955" i="5"/>
  <c r="G1955" i="5"/>
  <c r="B2697" i="5"/>
  <c r="N2697" i="5"/>
  <c r="G2697" i="5"/>
  <c r="B1958" i="5"/>
  <c r="N1958" i="5"/>
  <c r="G1958" i="5"/>
  <c r="B1957" i="5"/>
  <c r="N1957" i="5"/>
  <c r="G1957" i="5"/>
  <c r="B1951" i="5"/>
  <c r="N1951" i="5"/>
  <c r="G1951" i="5"/>
  <c r="B1963" i="5"/>
  <c r="N1963" i="5"/>
  <c r="G1963" i="5"/>
  <c r="B1930" i="5"/>
  <c r="N1930" i="5"/>
  <c r="G1930" i="5"/>
  <c r="B1935" i="5"/>
  <c r="N1935" i="5"/>
  <c r="G1935" i="5"/>
  <c r="B1961" i="5"/>
  <c r="N1961" i="5"/>
  <c r="G1961" i="5"/>
  <c r="B1950" i="5"/>
  <c r="N1950" i="5"/>
  <c r="G1950" i="5"/>
  <c r="B1923" i="5"/>
  <c r="N1923" i="5"/>
  <c r="G1923" i="5"/>
  <c r="B1924" i="5"/>
  <c r="N1924" i="5"/>
  <c r="G1924" i="5"/>
  <c r="B2700" i="5"/>
  <c r="N2700" i="5"/>
  <c r="G2700" i="5"/>
  <c r="B2693" i="5"/>
  <c r="N2693" i="5"/>
  <c r="G2693" i="5"/>
  <c r="B2699" i="5"/>
  <c r="N2699" i="5"/>
  <c r="G2699" i="5"/>
  <c r="B1962" i="5"/>
  <c r="N1962" i="5"/>
  <c r="G1962" i="5"/>
  <c r="B2689" i="5"/>
  <c r="N2689" i="5"/>
  <c r="G2689" i="5"/>
  <c r="B2698" i="5"/>
  <c r="N2698" i="5"/>
  <c r="G2698" i="5"/>
  <c r="B2040" i="5"/>
  <c r="N2040" i="5"/>
  <c r="G2040" i="5"/>
  <c r="B2653" i="5"/>
  <c r="N2653" i="5"/>
  <c r="G2653" i="5"/>
  <c r="B2690" i="5"/>
  <c r="N2690" i="5"/>
  <c r="G2690" i="5"/>
  <c r="B2036" i="5"/>
  <c r="N2036" i="5"/>
  <c r="G2036" i="5"/>
  <c r="B1997" i="5"/>
  <c r="N1997" i="5"/>
  <c r="G1997" i="5"/>
  <c r="B2682" i="5"/>
  <c r="N2682" i="5"/>
  <c r="G2682" i="5"/>
  <c r="B1946" i="5"/>
  <c r="N1946" i="5"/>
  <c r="G1946" i="5"/>
  <c r="B1948" i="5"/>
  <c r="N1948" i="5"/>
  <c r="G1948" i="5"/>
  <c r="B2679" i="5"/>
  <c r="N2679" i="5"/>
  <c r="G2679" i="5"/>
  <c r="B2030" i="5"/>
  <c r="N2030" i="5"/>
  <c r="G2030" i="5"/>
  <c r="B2039" i="5"/>
  <c r="N2039" i="5"/>
  <c r="G2039" i="5"/>
  <c r="B2644" i="5"/>
  <c r="N2644" i="5"/>
  <c r="G2644" i="5"/>
  <c r="B2009" i="5"/>
  <c r="N2009" i="5"/>
  <c r="G2009" i="5"/>
  <c r="B2670" i="5"/>
  <c r="N2670" i="5"/>
  <c r="G2670" i="5"/>
  <c r="B1938" i="5"/>
  <c r="N1938" i="5"/>
  <c r="G1938" i="5"/>
  <c r="B2657" i="5"/>
  <c r="N2657" i="5"/>
  <c r="G2657" i="5"/>
  <c r="B1983" i="5"/>
  <c r="N1983" i="5"/>
  <c r="G1983" i="5"/>
  <c r="B2041" i="5"/>
  <c r="N2041" i="5"/>
  <c r="G2041" i="5"/>
  <c r="B2020" i="5"/>
  <c r="N2020" i="5"/>
  <c r="G2020" i="5"/>
  <c r="B1949" i="5"/>
  <c r="N1949" i="5"/>
  <c r="G1949" i="5"/>
  <c r="B1947" i="5"/>
  <c r="N1947" i="5"/>
  <c r="G1947" i="5"/>
  <c r="B2669" i="5"/>
  <c r="N2669" i="5"/>
  <c r="G2669" i="5"/>
  <c r="B1959" i="5"/>
  <c r="N1959" i="5"/>
  <c r="G1959" i="5"/>
  <c r="B1945" i="5"/>
  <c r="N1945" i="5"/>
  <c r="G1945" i="5"/>
  <c r="B1996" i="5"/>
  <c r="N1996" i="5"/>
  <c r="G1996" i="5"/>
  <c r="B1954" i="5"/>
  <c r="N1954" i="5"/>
  <c r="G1954" i="5"/>
  <c r="B2686" i="5"/>
  <c r="N2686" i="5"/>
  <c r="G2686" i="5"/>
  <c r="B1999" i="5"/>
  <c r="N1999" i="5"/>
  <c r="G1999" i="5"/>
  <c r="B2664" i="5"/>
  <c r="N2664" i="5"/>
  <c r="G2664" i="5"/>
  <c r="B1927" i="5"/>
  <c r="N1927" i="5"/>
  <c r="G1927" i="5"/>
  <c r="B2005" i="5"/>
  <c r="N2005" i="5"/>
  <c r="G2005" i="5"/>
  <c r="B2648" i="5"/>
  <c r="N2648" i="5"/>
  <c r="G2648" i="5"/>
  <c r="B2661" i="5"/>
  <c r="N2661" i="5"/>
  <c r="G2661" i="5"/>
  <c r="B2687" i="5"/>
  <c r="N2687" i="5"/>
  <c r="G2687" i="5"/>
  <c r="B2684" i="5"/>
  <c r="N2684" i="5"/>
  <c r="G2684" i="5"/>
  <c r="B2692" i="5"/>
  <c r="N2692" i="5"/>
  <c r="G2692" i="5"/>
  <c r="B2678" i="5"/>
  <c r="N2678" i="5"/>
  <c r="G2678" i="5"/>
  <c r="B2038" i="5"/>
  <c r="N2038" i="5"/>
  <c r="G2038" i="5"/>
  <c r="B2027" i="5"/>
  <c r="N2027" i="5"/>
  <c r="G2027" i="5"/>
  <c r="B2652" i="5"/>
  <c r="N2652" i="5"/>
  <c r="G2652" i="5"/>
  <c r="B2655" i="5"/>
  <c r="N2655" i="5"/>
  <c r="G2655" i="5"/>
  <c r="B2643" i="5"/>
  <c r="N2643" i="5"/>
  <c r="G2643" i="5"/>
  <c r="B2034" i="5"/>
  <c r="N2034" i="5"/>
  <c r="G2034" i="5"/>
  <c r="B2025" i="5"/>
  <c r="N2025" i="5"/>
  <c r="G2025" i="5"/>
  <c r="B2672" i="5"/>
  <c r="N2672" i="5"/>
  <c r="G2672" i="5"/>
  <c r="B2037" i="5"/>
  <c r="N2037" i="5"/>
  <c r="G2037" i="5"/>
  <c r="B2656" i="5"/>
  <c r="N2656" i="5"/>
  <c r="G2656" i="5"/>
  <c r="B2035" i="5"/>
  <c r="N2035" i="5"/>
  <c r="G2035" i="5"/>
  <c r="B1989" i="5"/>
  <c r="N1989" i="5"/>
  <c r="G1989" i="5"/>
  <c r="B2680" i="5"/>
  <c r="N2680" i="5"/>
  <c r="G2680" i="5"/>
  <c r="B2677" i="5"/>
  <c r="N2677" i="5"/>
  <c r="G2677" i="5"/>
  <c r="B2646" i="5"/>
  <c r="N2646" i="5"/>
  <c r="G2646" i="5"/>
  <c r="B2688" i="5"/>
  <c r="N2688" i="5"/>
  <c r="G2688" i="5"/>
  <c r="B2645" i="5"/>
  <c r="N2645" i="5"/>
  <c r="G2645" i="5"/>
  <c r="B2668" i="5"/>
  <c r="N2668" i="5"/>
  <c r="G2668" i="5"/>
  <c r="B2032" i="5"/>
  <c r="N2032" i="5"/>
  <c r="G2032" i="5"/>
  <c r="B2647" i="5"/>
  <c r="N2647" i="5"/>
  <c r="G2647" i="5"/>
  <c r="B2673" i="5"/>
  <c r="N2673" i="5"/>
  <c r="G2673" i="5"/>
  <c r="B2681" i="5"/>
  <c r="N2681" i="5"/>
  <c r="G2681" i="5"/>
  <c r="B2650" i="5"/>
  <c r="N2650" i="5"/>
  <c r="G2650" i="5"/>
  <c r="B2683" i="5"/>
  <c r="N2683" i="5"/>
  <c r="G2683" i="5"/>
  <c r="B2024" i="5"/>
  <c r="N2024" i="5"/>
  <c r="G2024" i="5"/>
  <c r="B2667" i="5"/>
  <c r="N2667" i="5"/>
  <c r="G2667" i="5"/>
  <c r="B2016" i="5"/>
  <c r="N2016" i="5"/>
  <c r="G2016" i="5"/>
  <c r="B2675" i="5"/>
  <c r="N2675" i="5"/>
  <c r="G2675" i="5"/>
  <c r="B2742" i="5"/>
  <c r="N2742" i="5"/>
  <c r="G2742" i="5"/>
  <c r="B2029" i="5"/>
  <c r="N2029" i="5"/>
  <c r="G2029" i="5"/>
  <c r="B1991" i="5"/>
  <c r="N1991" i="5"/>
  <c r="G1991" i="5"/>
  <c r="B2676" i="5"/>
  <c r="N2676" i="5"/>
  <c r="G2676" i="5"/>
  <c r="B1990" i="5"/>
  <c r="N1990" i="5"/>
  <c r="G1990" i="5"/>
  <c r="B2013" i="5"/>
  <c r="N2013" i="5"/>
  <c r="G2013" i="5"/>
  <c r="B2761" i="5"/>
  <c r="N2761" i="5"/>
  <c r="G2761" i="5"/>
  <c r="B2015" i="5"/>
  <c r="N2015" i="5"/>
  <c r="G2015" i="5"/>
  <c r="B2654" i="5"/>
  <c r="N2654" i="5"/>
  <c r="G2654" i="5"/>
  <c r="B2666" i="5"/>
  <c r="N2666" i="5"/>
  <c r="G2666" i="5"/>
  <c r="B2671" i="5"/>
  <c r="N2671" i="5"/>
  <c r="G2671" i="5"/>
  <c r="B2748" i="5"/>
  <c r="N2748" i="5"/>
  <c r="G2748" i="5"/>
  <c r="B2033" i="5"/>
  <c r="N2033" i="5"/>
  <c r="G2033" i="5"/>
  <c r="B2019" i="5"/>
  <c r="N2019" i="5"/>
  <c r="G2019" i="5"/>
  <c r="B2658" i="5"/>
  <c r="N2658" i="5"/>
  <c r="G2658" i="5"/>
  <c r="B2665" i="5"/>
  <c r="N2665" i="5"/>
  <c r="G2665" i="5"/>
  <c r="B2760" i="5"/>
  <c r="N2760" i="5"/>
  <c r="G2760" i="5"/>
  <c r="B2663" i="5"/>
  <c r="N2663" i="5"/>
  <c r="G2663" i="5"/>
  <c r="B2662" i="5"/>
  <c r="N2662" i="5"/>
  <c r="G2662" i="5"/>
  <c r="B2750" i="5"/>
  <c r="N2750" i="5"/>
  <c r="G2750" i="5"/>
  <c r="B2703" i="5"/>
  <c r="N2703" i="5"/>
  <c r="G2703" i="5"/>
  <c r="B2660" i="5"/>
  <c r="N2660" i="5"/>
  <c r="G2660" i="5"/>
  <c r="B2754" i="5"/>
  <c r="N2754" i="5"/>
  <c r="G2754" i="5"/>
  <c r="B2674" i="5"/>
  <c r="N2674" i="5"/>
  <c r="G2674" i="5"/>
  <c r="B2752" i="5"/>
  <c r="N2752" i="5"/>
  <c r="G2752" i="5"/>
  <c r="B2712" i="5"/>
  <c r="N2712" i="5"/>
  <c r="G2712" i="5"/>
  <c r="B1995" i="5"/>
  <c r="N1995" i="5"/>
  <c r="G1995" i="5"/>
  <c r="B2642" i="5"/>
  <c r="N2642" i="5"/>
  <c r="G2642" i="5"/>
  <c r="B2023" i="5"/>
  <c r="N2023" i="5"/>
  <c r="G2023" i="5"/>
  <c r="B2741" i="5"/>
  <c r="N2741" i="5"/>
  <c r="G2741" i="5"/>
  <c r="B1982" i="5"/>
  <c r="N1982" i="5"/>
  <c r="G1982" i="5"/>
  <c r="B2757" i="5"/>
  <c r="N2757" i="5"/>
  <c r="G2757" i="5"/>
  <c r="B2014" i="5"/>
  <c r="N2014" i="5"/>
  <c r="G2014" i="5"/>
  <c r="B2007" i="5"/>
  <c r="N2007" i="5"/>
  <c r="G2007" i="5"/>
  <c r="B2022" i="5"/>
  <c r="N2022" i="5"/>
  <c r="G2022" i="5"/>
  <c r="B2000" i="5"/>
  <c r="N2000" i="5"/>
  <c r="G2000" i="5"/>
  <c r="B2716" i="5"/>
  <c r="N2716" i="5"/>
  <c r="G2716" i="5"/>
  <c r="B2028" i="5"/>
  <c r="N2028" i="5"/>
  <c r="G2028" i="5"/>
  <c r="B2916" i="5"/>
  <c r="N2916" i="5"/>
  <c r="G2916" i="5"/>
  <c r="B2026" i="5"/>
  <c r="N2026" i="5"/>
  <c r="G2026" i="5"/>
  <c r="B2884" i="5"/>
  <c r="N2884" i="5"/>
  <c r="G2884" i="5"/>
  <c r="B2941" i="5"/>
  <c r="N2941" i="5"/>
  <c r="G2941" i="5"/>
  <c r="B2732" i="5"/>
  <c r="N2732" i="5"/>
  <c r="G2732" i="5"/>
  <c r="B2746" i="5"/>
  <c r="N2746" i="5"/>
  <c r="G2746" i="5"/>
  <c r="B2758" i="5"/>
  <c r="N2758" i="5"/>
  <c r="G2758" i="5"/>
  <c r="B2940" i="5"/>
  <c r="N2940" i="5"/>
  <c r="G2940" i="5"/>
  <c r="B2011" i="5"/>
  <c r="N2011" i="5"/>
  <c r="G2011" i="5"/>
  <c r="B2939" i="5"/>
  <c r="N2939" i="5"/>
  <c r="G2939" i="5"/>
  <c r="B2756" i="5"/>
  <c r="N2756" i="5"/>
  <c r="G2756" i="5"/>
  <c r="B2902" i="5"/>
  <c r="N2902" i="5"/>
  <c r="G2902" i="5"/>
  <c r="B2002" i="5"/>
  <c r="N2002" i="5"/>
  <c r="G2002" i="5"/>
  <c r="B2004" i="5"/>
  <c r="N2004" i="5"/>
  <c r="G2004" i="5"/>
  <c r="B1998" i="5"/>
  <c r="N1998" i="5"/>
  <c r="G1998" i="5"/>
  <c r="B2915" i="5"/>
  <c r="N2915" i="5"/>
  <c r="G2915" i="5"/>
  <c r="B3374" i="5"/>
  <c r="N3374" i="5"/>
  <c r="G3374" i="5"/>
  <c r="B2705" i="5"/>
  <c r="N2705" i="5"/>
  <c r="G2705" i="5"/>
  <c r="B3403" i="5"/>
  <c r="N3403" i="5"/>
  <c r="G3403" i="5"/>
  <c r="B2730" i="5"/>
  <c r="N2730" i="5"/>
  <c r="G2730" i="5"/>
  <c r="B3408" i="5"/>
  <c r="N3408" i="5"/>
  <c r="G3408" i="5"/>
  <c r="B1992" i="5"/>
  <c r="N1992" i="5"/>
  <c r="G1992" i="5"/>
  <c r="B3398" i="5"/>
  <c r="N3398" i="5"/>
  <c r="G3398" i="5"/>
  <c r="B2720" i="5"/>
  <c r="N2720" i="5"/>
  <c r="G2720" i="5"/>
  <c r="B2936" i="5"/>
  <c r="N2936" i="5"/>
  <c r="G2936" i="5"/>
  <c r="B1993" i="5"/>
  <c r="N1993" i="5"/>
  <c r="G1993" i="5"/>
  <c r="B2001" i="5"/>
  <c r="N2001" i="5"/>
  <c r="G2001" i="5"/>
  <c r="B2938" i="5"/>
  <c r="N2938" i="5"/>
  <c r="G2938" i="5"/>
  <c r="B2931" i="5"/>
  <c r="N2931" i="5"/>
  <c r="G2931" i="5"/>
  <c r="B3402" i="5"/>
  <c r="N3402" i="5"/>
  <c r="G3402" i="5"/>
  <c r="B3406" i="5"/>
  <c r="N3406" i="5"/>
  <c r="G3406" i="5"/>
  <c r="B2702" i="5"/>
  <c r="N2702" i="5"/>
  <c r="G2702" i="5"/>
  <c r="B3390" i="5"/>
  <c r="N3390" i="5"/>
  <c r="G3390" i="5"/>
  <c r="B3400" i="5"/>
  <c r="N3400" i="5"/>
  <c r="G3400" i="5"/>
  <c r="B3395" i="5"/>
  <c r="N3395" i="5"/>
  <c r="G3395" i="5"/>
  <c r="B3387" i="5"/>
  <c r="N3387" i="5"/>
  <c r="G3387" i="5"/>
  <c r="B2010" i="5"/>
  <c r="N2010" i="5"/>
  <c r="G2010" i="5"/>
  <c r="B2711" i="5"/>
  <c r="N2711" i="5"/>
  <c r="G2711" i="5"/>
  <c r="B2018" i="5"/>
  <c r="N2018" i="5"/>
  <c r="G2018" i="5"/>
  <c r="B1988" i="5"/>
  <c r="N1988" i="5"/>
  <c r="G1988" i="5"/>
  <c r="B2017" i="5"/>
  <c r="N2017" i="5"/>
  <c r="G2017" i="5"/>
  <c r="B2021" i="5"/>
  <c r="N2021" i="5"/>
  <c r="G2021" i="5"/>
  <c r="B2755" i="5"/>
  <c r="N2755" i="5"/>
  <c r="G2755" i="5"/>
  <c r="B2751" i="5"/>
  <c r="N2751" i="5"/>
  <c r="G2751" i="5"/>
  <c r="B2759" i="5"/>
  <c r="N2759" i="5"/>
  <c r="G2759" i="5"/>
  <c r="B2012" i="5"/>
  <c r="N2012" i="5"/>
  <c r="G2012" i="5"/>
  <c r="B2909" i="5"/>
  <c r="N2909" i="5"/>
  <c r="G2909" i="5"/>
  <c r="B1994" i="5"/>
  <c r="N1994" i="5"/>
  <c r="G1994" i="5"/>
  <c r="B2707" i="5"/>
  <c r="N2707" i="5"/>
  <c r="G2707" i="5"/>
  <c r="B2912" i="5"/>
  <c r="N2912" i="5"/>
  <c r="G2912" i="5"/>
  <c r="B2706" i="5"/>
  <c r="N2706" i="5"/>
  <c r="G2706" i="5"/>
  <c r="B1985" i="5"/>
  <c r="N1985" i="5"/>
  <c r="G1985" i="5"/>
  <c r="B2008" i="5"/>
  <c r="N2008" i="5"/>
  <c r="G2008" i="5"/>
  <c r="B2753" i="5"/>
  <c r="N2753" i="5"/>
  <c r="G2753" i="5"/>
  <c r="B2031" i="5"/>
  <c r="N2031" i="5"/>
  <c r="G2031" i="5"/>
  <c r="B2003" i="5"/>
  <c r="N2003" i="5"/>
  <c r="G2003" i="5"/>
  <c r="B2713" i="5"/>
  <c r="N2713" i="5"/>
  <c r="G2713" i="5"/>
  <c r="B2726" i="5"/>
  <c r="N2726" i="5"/>
  <c r="G2726" i="5"/>
  <c r="B1987" i="5"/>
  <c r="N1987" i="5"/>
  <c r="G1987" i="5"/>
  <c r="B2745" i="5"/>
  <c r="N2745" i="5"/>
  <c r="G2745" i="5"/>
  <c r="B2907" i="5"/>
  <c r="N2907" i="5"/>
  <c r="G2907" i="5"/>
  <c r="B2747" i="5"/>
  <c r="N2747" i="5"/>
  <c r="G2747" i="5"/>
  <c r="B1984" i="5"/>
  <c r="N1984" i="5"/>
  <c r="G1984" i="5"/>
  <c r="B2935" i="5"/>
  <c r="N2935" i="5"/>
  <c r="G2935" i="5"/>
  <c r="B3418" i="5"/>
  <c r="N3418" i="5"/>
  <c r="G3418" i="5"/>
  <c r="B2901" i="5"/>
  <c r="N2901" i="5"/>
  <c r="G2901" i="5"/>
  <c r="B2006" i="5"/>
  <c r="N2006" i="5"/>
  <c r="G2006" i="5"/>
  <c r="B3419" i="5"/>
  <c r="N3419" i="5"/>
  <c r="G3419" i="5"/>
  <c r="B2914" i="5"/>
  <c r="N2914" i="5"/>
  <c r="G2914" i="5"/>
  <c r="B2743" i="5"/>
  <c r="N2743" i="5"/>
  <c r="G2743" i="5"/>
  <c r="B3417" i="5"/>
  <c r="N3417" i="5"/>
  <c r="G3417" i="5"/>
  <c r="B2922" i="5"/>
  <c r="N2922" i="5"/>
  <c r="G2922" i="5"/>
  <c r="B3377" i="5"/>
  <c r="N3377" i="5"/>
  <c r="G3377" i="5"/>
  <c r="B3412" i="5"/>
  <c r="N3412" i="5"/>
  <c r="G3412" i="5"/>
  <c r="B1986" i="5"/>
  <c r="N1986" i="5"/>
  <c r="G1986" i="5"/>
  <c r="B3421" i="5"/>
  <c r="N3421" i="5"/>
  <c r="G3421" i="5"/>
  <c r="B3420" i="5"/>
  <c r="N3420" i="5"/>
  <c r="G3420" i="5"/>
  <c r="B3416" i="5"/>
  <c r="N3416" i="5"/>
  <c r="G3416" i="5"/>
  <c r="B2923" i="5"/>
  <c r="N2923" i="5"/>
  <c r="G2923" i="5"/>
  <c r="B2934" i="5"/>
  <c r="N2934" i="5"/>
  <c r="G2934" i="5"/>
  <c r="B2715" i="5"/>
  <c r="N2715" i="5"/>
  <c r="G2715" i="5"/>
  <c r="B2740" i="5"/>
  <c r="N2740" i="5"/>
  <c r="G2740" i="5"/>
  <c r="B3404" i="5"/>
  <c r="N3404" i="5"/>
  <c r="G3404" i="5"/>
  <c r="B2738" i="5"/>
  <c r="N2738" i="5"/>
  <c r="G2738" i="5"/>
  <c r="B2749" i="5"/>
  <c r="N2749" i="5"/>
  <c r="G2749" i="5"/>
  <c r="B2737" i="5"/>
  <c r="N2737" i="5"/>
  <c r="G2737" i="5"/>
  <c r="B2719" i="5"/>
  <c r="N2719" i="5"/>
  <c r="G2719" i="5"/>
  <c r="B3370" i="5"/>
  <c r="N3370" i="5"/>
  <c r="G3370" i="5"/>
  <c r="B2937" i="5"/>
  <c r="N2937" i="5"/>
  <c r="G2937" i="5"/>
  <c r="B2725" i="5"/>
  <c r="N2725" i="5"/>
  <c r="G2725" i="5"/>
  <c r="B2727" i="5"/>
  <c r="N2727" i="5"/>
  <c r="G2727" i="5"/>
  <c r="B2723" i="5"/>
  <c r="N2723" i="5"/>
  <c r="G2723" i="5"/>
  <c r="B2736" i="5"/>
  <c r="N2736" i="5"/>
  <c r="G2736" i="5"/>
  <c r="B2744" i="5"/>
  <c r="N2744" i="5"/>
  <c r="G2744" i="5"/>
  <c r="B2709" i="5"/>
  <c r="N2709" i="5"/>
  <c r="G2709" i="5"/>
  <c r="B3391" i="5"/>
  <c r="N3391" i="5"/>
  <c r="G3391" i="5"/>
  <c r="B3392" i="5"/>
  <c r="N3392" i="5"/>
  <c r="G3392" i="5"/>
  <c r="B2930" i="5"/>
  <c r="N2930" i="5"/>
  <c r="G2930" i="5"/>
  <c r="B2928" i="5"/>
  <c r="N2928" i="5"/>
  <c r="G2928" i="5"/>
  <c r="B2729" i="5"/>
  <c r="N2729" i="5"/>
  <c r="G2729" i="5"/>
  <c r="B2908" i="5"/>
  <c r="N2908" i="5"/>
  <c r="G2908" i="5"/>
  <c r="B2933" i="5"/>
  <c r="N2933" i="5"/>
  <c r="G2933" i="5"/>
  <c r="B2927" i="5"/>
  <c r="N2927" i="5"/>
  <c r="G2927" i="5"/>
  <c r="B2728" i="5"/>
  <c r="N2728" i="5"/>
  <c r="G2728" i="5"/>
  <c r="B2903" i="5"/>
  <c r="N2903" i="5"/>
  <c r="G2903" i="5"/>
  <c r="B2913" i="5"/>
  <c r="N2913" i="5"/>
  <c r="G2913" i="5"/>
  <c r="B2929" i="5"/>
  <c r="N2929" i="5"/>
  <c r="G2929" i="5"/>
  <c r="B3397" i="5"/>
  <c r="N3397" i="5"/>
  <c r="G3397" i="5"/>
  <c r="B2917" i="5"/>
  <c r="N2917" i="5"/>
  <c r="G2917" i="5"/>
  <c r="B2925" i="5"/>
  <c r="N2925" i="5"/>
  <c r="G2925" i="5"/>
  <c r="B3399" i="5"/>
  <c r="N3399" i="5"/>
  <c r="G3399" i="5"/>
  <c r="B3394" i="5"/>
  <c r="N3394" i="5"/>
  <c r="G3394" i="5"/>
  <c r="B2710" i="5"/>
  <c r="N2710" i="5"/>
  <c r="G2710" i="5"/>
  <c r="B2721" i="5"/>
  <c r="N2721" i="5"/>
  <c r="G2721" i="5"/>
  <c r="B3378" i="5"/>
  <c r="N3378" i="5"/>
  <c r="G3378" i="5"/>
  <c r="B2733" i="5"/>
  <c r="N2733" i="5"/>
  <c r="G2733" i="5"/>
  <c r="B2739" i="5"/>
  <c r="N2739" i="5"/>
  <c r="G2739" i="5"/>
  <c r="B3381" i="5"/>
  <c r="N3381" i="5"/>
  <c r="G3381" i="5"/>
  <c r="B3389" i="5"/>
  <c r="N3389" i="5"/>
  <c r="G3389" i="5"/>
  <c r="B3386" i="5"/>
  <c r="N3386" i="5"/>
  <c r="G3386" i="5"/>
  <c r="B3396" i="5"/>
  <c r="N3396" i="5"/>
  <c r="G3396" i="5"/>
  <c r="B2704" i="5"/>
  <c r="N2704" i="5"/>
  <c r="G2704" i="5"/>
  <c r="B2718" i="5"/>
  <c r="N2718" i="5"/>
  <c r="G2718" i="5"/>
  <c r="B2893" i="5"/>
  <c r="N2893" i="5"/>
  <c r="G2893" i="5"/>
  <c r="B2708" i="5"/>
  <c r="N2708" i="5"/>
  <c r="G2708" i="5"/>
  <c r="B2717" i="5"/>
  <c r="N2717" i="5"/>
  <c r="G2717" i="5"/>
  <c r="B3365" i="5"/>
  <c r="N3365" i="5"/>
  <c r="G3365" i="5"/>
  <c r="B2900" i="5"/>
  <c r="N2900" i="5"/>
  <c r="G2900" i="5"/>
  <c r="B2886" i="5"/>
  <c r="N2886" i="5"/>
  <c r="G2886" i="5"/>
  <c r="B3369" i="5"/>
  <c r="N3369" i="5"/>
  <c r="G3369" i="5"/>
  <c r="B2888" i="5"/>
  <c r="N2888" i="5"/>
  <c r="G2888" i="5"/>
  <c r="B2932" i="5"/>
  <c r="N2932" i="5"/>
  <c r="G2932" i="5"/>
  <c r="B3383" i="5"/>
  <c r="N3383" i="5"/>
  <c r="G3383" i="5"/>
  <c r="B2722" i="5"/>
  <c r="N2722" i="5"/>
  <c r="G2722" i="5"/>
  <c r="B3388" i="5"/>
  <c r="N3388" i="5"/>
  <c r="G3388" i="5"/>
  <c r="B3363" i="5"/>
  <c r="N3363" i="5"/>
  <c r="G3363" i="5"/>
  <c r="B2724" i="5"/>
  <c r="N2724" i="5"/>
  <c r="G2724" i="5"/>
  <c r="B2714" i="5"/>
  <c r="N2714" i="5"/>
  <c r="G2714" i="5"/>
  <c r="B3384" i="5"/>
  <c r="N3384" i="5"/>
  <c r="G3384" i="5"/>
  <c r="B2734" i="5"/>
  <c r="N2734" i="5"/>
  <c r="G2734" i="5"/>
  <c r="B2920" i="5"/>
  <c r="N2920" i="5"/>
  <c r="G2920" i="5"/>
  <c r="B2911" i="5"/>
  <c r="N2911" i="5"/>
  <c r="G2911" i="5"/>
  <c r="B2904" i="5"/>
  <c r="N2904" i="5"/>
  <c r="G2904" i="5"/>
  <c r="B2731" i="5"/>
  <c r="N2731" i="5"/>
  <c r="G2731" i="5"/>
  <c r="B2735" i="5"/>
  <c r="N2735" i="5"/>
  <c r="G2735" i="5"/>
  <c r="B2910" i="5"/>
  <c r="N2910" i="5"/>
  <c r="G2910" i="5"/>
  <c r="B2892" i="5"/>
  <c r="N2892" i="5"/>
  <c r="G2892" i="5"/>
  <c r="B3371" i="5"/>
  <c r="N3371" i="5"/>
  <c r="G3371" i="5"/>
  <c r="B3364" i="5"/>
  <c r="N3364" i="5"/>
  <c r="G3364" i="5"/>
  <c r="B3375" i="5"/>
  <c r="N3375" i="5"/>
  <c r="G3375" i="5"/>
  <c r="B3380" i="5"/>
  <c r="N3380" i="5"/>
  <c r="G3380" i="5"/>
  <c r="B3405" i="5"/>
  <c r="N3405" i="5"/>
  <c r="G3405" i="5"/>
  <c r="B2890" i="5"/>
  <c r="N2890" i="5"/>
  <c r="G2890" i="5"/>
  <c r="B2926" i="5"/>
  <c r="N2926" i="5"/>
  <c r="G2926" i="5"/>
  <c r="B2906" i="5"/>
  <c r="N2906" i="5"/>
  <c r="G2906" i="5"/>
  <c r="B3415" i="5"/>
  <c r="N3415" i="5"/>
  <c r="G3415" i="5"/>
  <c r="B3401" i="5"/>
  <c r="N3401" i="5"/>
  <c r="G3401" i="5"/>
  <c r="B3409" i="5"/>
  <c r="N3409" i="5"/>
  <c r="G3409" i="5"/>
  <c r="B3413" i="5"/>
  <c r="N3413" i="5"/>
  <c r="G3413" i="5"/>
  <c r="B3411" i="5"/>
  <c r="N3411" i="5"/>
  <c r="G3411" i="5"/>
  <c r="B2885" i="5"/>
  <c r="N2885" i="5"/>
  <c r="G2885" i="5"/>
  <c r="B3385" i="5"/>
  <c r="N3385" i="5"/>
  <c r="G3385" i="5"/>
  <c r="B2919" i="5"/>
  <c r="N2919" i="5"/>
  <c r="G2919" i="5"/>
  <c r="B3464" i="5"/>
  <c r="N3464" i="5"/>
  <c r="G3464" i="5"/>
  <c r="B2882" i="5"/>
  <c r="N2882" i="5"/>
  <c r="G2882" i="5"/>
  <c r="B2954" i="5"/>
  <c r="N2954" i="5"/>
  <c r="G2954" i="5"/>
  <c r="B2894" i="5"/>
  <c r="N2894" i="5"/>
  <c r="G2894" i="5"/>
  <c r="B2897" i="5"/>
  <c r="N2897" i="5"/>
  <c r="G2897" i="5"/>
  <c r="B3410" i="5"/>
  <c r="N3410" i="5"/>
  <c r="G3410" i="5"/>
  <c r="B3481" i="5"/>
  <c r="N3481" i="5"/>
  <c r="G3481" i="5"/>
  <c r="B2921" i="5"/>
  <c r="N2921" i="5"/>
  <c r="G2921" i="5"/>
  <c r="B2924" i="5"/>
  <c r="N2924" i="5"/>
  <c r="G2924" i="5"/>
  <c r="B2999" i="5"/>
  <c r="N2999" i="5"/>
  <c r="G2999" i="5"/>
  <c r="B3407" i="5"/>
  <c r="N3407" i="5"/>
  <c r="G3407" i="5"/>
  <c r="B3372" i="5"/>
  <c r="N3372" i="5"/>
  <c r="G3372" i="5"/>
  <c r="B3477" i="5"/>
  <c r="N3477" i="5"/>
  <c r="G3477" i="5"/>
  <c r="B3414" i="5"/>
  <c r="N3414" i="5"/>
  <c r="G3414" i="5"/>
  <c r="B3457" i="5"/>
  <c r="N3457" i="5"/>
  <c r="G3457" i="5"/>
  <c r="B3435" i="5"/>
  <c r="N3435" i="5"/>
  <c r="G3435" i="5"/>
  <c r="B3480" i="5"/>
  <c r="N3480" i="5"/>
  <c r="G3480" i="5"/>
  <c r="B3479" i="5"/>
  <c r="N3479" i="5"/>
  <c r="G3479" i="5"/>
  <c r="B3382" i="5"/>
  <c r="N3382" i="5"/>
  <c r="G3382" i="5"/>
  <c r="B3393" i="5"/>
  <c r="N3393" i="5"/>
  <c r="G3393" i="5"/>
  <c r="B3449" i="5"/>
  <c r="N3449" i="5"/>
  <c r="G3449" i="5"/>
  <c r="B2887" i="5"/>
  <c r="N2887" i="5"/>
  <c r="G2887" i="5"/>
  <c r="B3373" i="5"/>
  <c r="N3373" i="5"/>
  <c r="G3373" i="5"/>
  <c r="B2896" i="5"/>
  <c r="N2896" i="5"/>
  <c r="G2896" i="5"/>
  <c r="B3366" i="5"/>
  <c r="N3366" i="5"/>
  <c r="G3366" i="5"/>
  <c r="B3478" i="5"/>
  <c r="N3478" i="5"/>
  <c r="G3478" i="5"/>
  <c r="B2993" i="5"/>
  <c r="N2993" i="5"/>
  <c r="G2993" i="5"/>
  <c r="B2899" i="5"/>
  <c r="N2899" i="5"/>
  <c r="G2899" i="5"/>
  <c r="B2996" i="5"/>
  <c r="N2996" i="5"/>
  <c r="G2996" i="5"/>
  <c r="B2987" i="5"/>
  <c r="N2987" i="5"/>
  <c r="G2987" i="5"/>
  <c r="B2883" i="5"/>
  <c r="N2883" i="5"/>
  <c r="G2883" i="5"/>
  <c r="B3376" i="5"/>
  <c r="N3376" i="5"/>
  <c r="G3376" i="5"/>
  <c r="B2967" i="5"/>
  <c r="N2967" i="5"/>
  <c r="G2967" i="5"/>
  <c r="B2905" i="5"/>
  <c r="N2905" i="5"/>
  <c r="G2905" i="5"/>
  <c r="B2889" i="5"/>
  <c r="N2889" i="5"/>
  <c r="G2889" i="5"/>
  <c r="B2918" i="5"/>
  <c r="N2918" i="5"/>
  <c r="G2918" i="5"/>
  <c r="B3475" i="5"/>
  <c r="N3475" i="5"/>
  <c r="G3475" i="5"/>
  <c r="B3379" i="5"/>
  <c r="N3379" i="5"/>
  <c r="G3379" i="5"/>
  <c r="B3001" i="5"/>
  <c r="N3001" i="5"/>
  <c r="G3001" i="5"/>
  <c r="B2952" i="5"/>
  <c r="N2952" i="5"/>
  <c r="G2952" i="5"/>
  <c r="B3362" i="5"/>
  <c r="N3362" i="5"/>
  <c r="G3362" i="5"/>
  <c r="B2998" i="5"/>
  <c r="N2998" i="5"/>
  <c r="G2998" i="5"/>
  <c r="B3000" i="5"/>
  <c r="N3000" i="5"/>
  <c r="G3000" i="5"/>
  <c r="B3368" i="5"/>
  <c r="N3368" i="5"/>
  <c r="G3368" i="5"/>
  <c r="B3367" i="5"/>
  <c r="N3367" i="5"/>
  <c r="G3367" i="5"/>
  <c r="B2891" i="5"/>
  <c r="N2891" i="5"/>
  <c r="G2891" i="5"/>
  <c r="B2895" i="5"/>
  <c r="N2895" i="5"/>
  <c r="G2895" i="5"/>
  <c r="B2898" i="5"/>
  <c r="N2898" i="5"/>
  <c r="G2898" i="5"/>
  <c r="B2951" i="5"/>
  <c r="N2951" i="5"/>
  <c r="G2951" i="5"/>
  <c r="B3471" i="5"/>
  <c r="N3471" i="5"/>
  <c r="G3471" i="5"/>
  <c r="B2959" i="5"/>
  <c r="N2959" i="5"/>
  <c r="G2959" i="5"/>
  <c r="B2997" i="5"/>
  <c r="N2997" i="5"/>
  <c r="G2997" i="5"/>
  <c r="B3438" i="5"/>
  <c r="N3438" i="5"/>
  <c r="G3438" i="5"/>
  <c r="B3476" i="5"/>
  <c r="N3476" i="5"/>
  <c r="G3476" i="5"/>
  <c r="B3472" i="5"/>
  <c r="N3472" i="5"/>
  <c r="G3472" i="5"/>
  <c r="B2995" i="5"/>
  <c r="N2995" i="5"/>
  <c r="G2995" i="5"/>
  <c r="B3461" i="5"/>
  <c r="N3461" i="5"/>
  <c r="G3461" i="5"/>
  <c r="B3465" i="5"/>
  <c r="N3465" i="5"/>
  <c r="G3465" i="5"/>
  <c r="B2945" i="5"/>
  <c r="N2945" i="5"/>
  <c r="G2945" i="5"/>
  <c r="B2955" i="5"/>
  <c r="N2955" i="5"/>
  <c r="G2955" i="5"/>
  <c r="B2980" i="5"/>
  <c r="N2980" i="5"/>
  <c r="G2980" i="5"/>
  <c r="B2979" i="5"/>
  <c r="N2979" i="5"/>
  <c r="G2979" i="5"/>
  <c r="B3473" i="5"/>
  <c r="N3473" i="5"/>
  <c r="G3473" i="5"/>
  <c r="B3423" i="5"/>
  <c r="N3423" i="5"/>
  <c r="G3423" i="5"/>
  <c r="B2992" i="5"/>
  <c r="N2992" i="5"/>
  <c r="G2992" i="5"/>
  <c r="B3427" i="5"/>
  <c r="N3427" i="5"/>
  <c r="G3427" i="5"/>
  <c r="B2981" i="5"/>
  <c r="N2981" i="5"/>
  <c r="G2981" i="5"/>
  <c r="B3474" i="5"/>
  <c r="N3474" i="5"/>
  <c r="G3474" i="5"/>
  <c r="B3442" i="5"/>
  <c r="N3442" i="5"/>
  <c r="G3442" i="5"/>
  <c r="B3425" i="5"/>
  <c r="N3425" i="5"/>
  <c r="G3425" i="5"/>
  <c r="B2960" i="5"/>
  <c r="N2960" i="5"/>
  <c r="G2960" i="5"/>
  <c r="B3429" i="5"/>
  <c r="N3429" i="5"/>
  <c r="G3429" i="5"/>
  <c r="B3447" i="5"/>
  <c r="N3447" i="5"/>
  <c r="G3447" i="5"/>
  <c r="B2990" i="5"/>
  <c r="N2990" i="5"/>
  <c r="G2990" i="5"/>
  <c r="B2994" i="5"/>
  <c r="N2994" i="5"/>
  <c r="G2994" i="5"/>
  <c r="B2978" i="5"/>
  <c r="N2978" i="5"/>
  <c r="G2978" i="5"/>
  <c r="B2949" i="5"/>
  <c r="N2949" i="5"/>
  <c r="G2949" i="5"/>
  <c r="B2950" i="5"/>
  <c r="N2950" i="5"/>
  <c r="G2950" i="5"/>
  <c r="B3458" i="5"/>
  <c r="N3458" i="5"/>
  <c r="G3458" i="5"/>
  <c r="B3428" i="5"/>
  <c r="N3428" i="5"/>
  <c r="G3428" i="5"/>
  <c r="B3436" i="5"/>
  <c r="N3436" i="5"/>
  <c r="G3436" i="5"/>
  <c r="B3455" i="5"/>
  <c r="N3455" i="5"/>
  <c r="G3455" i="5"/>
  <c r="B2985" i="5"/>
  <c r="N2985" i="5"/>
  <c r="G2985" i="5"/>
  <c r="B2947" i="5"/>
  <c r="N2947" i="5"/>
  <c r="G2947" i="5"/>
  <c r="B3466" i="5"/>
  <c r="N3466" i="5"/>
  <c r="G3466" i="5"/>
  <c r="B3459" i="5"/>
  <c r="N3459" i="5"/>
  <c r="G3459" i="5"/>
  <c r="B2982" i="5"/>
  <c r="N2982" i="5"/>
  <c r="G2982" i="5"/>
  <c r="B2948" i="5"/>
  <c r="N2948" i="5"/>
  <c r="G2948" i="5"/>
  <c r="B2989" i="5"/>
  <c r="N2989" i="5"/>
  <c r="G2989" i="5"/>
  <c r="B2943" i="5"/>
  <c r="N2943" i="5"/>
  <c r="G2943" i="5"/>
  <c r="B3462" i="5"/>
  <c r="N3462" i="5"/>
  <c r="G3462" i="5"/>
  <c r="B3469" i="5"/>
  <c r="N3469" i="5"/>
  <c r="G3469" i="5"/>
  <c r="B3463" i="5"/>
  <c r="N3463" i="5"/>
  <c r="G3463" i="5"/>
  <c r="B3470" i="5"/>
  <c r="N3470" i="5"/>
  <c r="G3470" i="5"/>
  <c r="B3441" i="5"/>
  <c r="N3441" i="5"/>
  <c r="G3441" i="5"/>
  <c r="B3467" i="5"/>
  <c r="N3467" i="5"/>
  <c r="G3467" i="5"/>
  <c r="B2963" i="5"/>
  <c r="N2963" i="5"/>
  <c r="G2963" i="5"/>
  <c r="B2986" i="5"/>
  <c r="N2986" i="5"/>
  <c r="G2986" i="5"/>
  <c r="B3468" i="5"/>
  <c r="N3468" i="5"/>
  <c r="G3468" i="5"/>
  <c r="B2942" i="5"/>
  <c r="N2942" i="5"/>
  <c r="G2942" i="5"/>
  <c r="B3432" i="5"/>
  <c r="N3432" i="5"/>
  <c r="G3432" i="5"/>
  <c r="B2983" i="5"/>
  <c r="N2983" i="5"/>
  <c r="G2983" i="5"/>
  <c r="B2988" i="5"/>
  <c r="N2988" i="5"/>
  <c r="G2988" i="5"/>
  <c r="B2946" i="5"/>
  <c r="N2946" i="5"/>
  <c r="G2946" i="5"/>
  <c r="B3460" i="5"/>
  <c r="N3460" i="5"/>
  <c r="G3460" i="5"/>
  <c r="B2944" i="5"/>
  <c r="N2944" i="5"/>
  <c r="G2944" i="5"/>
  <c r="B3450" i="5"/>
  <c r="N3450" i="5"/>
  <c r="G3450" i="5"/>
  <c r="B2962" i="5"/>
  <c r="N2962" i="5"/>
  <c r="G2962" i="5"/>
  <c r="B2984" i="5"/>
  <c r="N2984" i="5"/>
  <c r="G2984" i="5"/>
  <c r="B3451" i="5"/>
  <c r="N3451" i="5"/>
  <c r="G3451" i="5"/>
  <c r="B3437" i="5"/>
  <c r="N3437" i="5"/>
  <c r="G3437" i="5"/>
  <c r="B3433" i="5"/>
  <c r="N3433" i="5"/>
  <c r="G3433" i="5"/>
  <c r="B2972" i="5"/>
  <c r="N2972" i="5"/>
  <c r="G2972" i="5"/>
  <c r="B3443" i="5"/>
  <c r="N3443" i="5"/>
  <c r="G3443" i="5"/>
  <c r="B2970" i="5"/>
  <c r="N2970" i="5"/>
  <c r="G2970" i="5"/>
  <c r="B3431" i="5"/>
  <c r="N3431" i="5"/>
  <c r="G3431" i="5"/>
  <c r="B2968" i="5"/>
  <c r="N2968" i="5"/>
  <c r="G2968" i="5"/>
  <c r="B3446" i="5"/>
  <c r="N3446" i="5"/>
  <c r="G3446" i="5"/>
  <c r="B2957" i="5"/>
  <c r="N2957" i="5"/>
  <c r="G2957" i="5"/>
  <c r="B3444" i="5"/>
  <c r="N3444" i="5"/>
  <c r="G3444" i="5"/>
  <c r="B2991" i="5"/>
  <c r="N2991" i="5"/>
  <c r="G2991" i="5"/>
  <c r="B3452" i="5"/>
  <c r="N3452" i="5"/>
  <c r="G3452" i="5"/>
  <c r="B2961" i="5"/>
  <c r="N2961" i="5"/>
  <c r="G2961" i="5"/>
  <c r="B3448" i="5"/>
  <c r="N3448" i="5"/>
  <c r="G3448" i="5"/>
  <c r="B2953" i="5"/>
  <c r="N2953" i="5"/>
  <c r="G2953" i="5"/>
  <c r="B3453" i="5"/>
  <c r="N3453" i="5"/>
  <c r="G3453" i="5"/>
  <c r="B3456" i="5"/>
  <c r="N3456" i="5"/>
  <c r="G3456" i="5"/>
  <c r="B2964" i="5"/>
  <c r="N2964" i="5"/>
  <c r="G2964" i="5"/>
  <c r="B3440" i="5"/>
  <c r="N3440" i="5"/>
  <c r="G3440" i="5"/>
  <c r="B3430" i="5"/>
  <c r="N3430" i="5"/>
  <c r="G3430" i="5"/>
  <c r="B3434" i="5"/>
  <c r="N3434" i="5"/>
  <c r="G3434" i="5"/>
  <c r="B3439" i="5"/>
  <c r="N3439" i="5"/>
  <c r="G3439" i="5"/>
  <c r="B2958" i="5"/>
  <c r="N2958" i="5"/>
  <c r="G2958" i="5"/>
  <c r="B3445" i="5"/>
  <c r="N3445" i="5"/>
  <c r="G3445" i="5"/>
  <c r="B3424" i="5"/>
  <c r="N3424" i="5"/>
  <c r="G3424" i="5"/>
  <c r="B2975" i="5"/>
  <c r="N2975" i="5"/>
  <c r="G2975" i="5"/>
  <c r="B3426" i="5"/>
  <c r="N3426" i="5"/>
  <c r="G3426" i="5"/>
  <c r="B3454" i="5"/>
  <c r="N3454" i="5"/>
  <c r="G3454" i="5"/>
  <c r="B2977" i="5"/>
  <c r="N2977" i="5"/>
  <c r="G2977" i="5"/>
  <c r="B2971" i="5"/>
  <c r="N2971" i="5"/>
  <c r="G2971" i="5"/>
  <c r="B2974" i="5"/>
  <c r="N2974" i="5"/>
  <c r="G2974" i="5"/>
  <c r="B2976" i="5"/>
  <c r="N2976" i="5"/>
  <c r="G2976" i="5"/>
  <c r="B2973" i="5"/>
  <c r="N2973" i="5"/>
  <c r="G2973" i="5"/>
  <c r="B2969" i="5"/>
  <c r="N2969" i="5"/>
  <c r="G2969" i="5"/>
  <c r="B2956" i="5"/>
  <c r="N2956" i="5"/>
  <c r="G2956" i="5"/>
  <c r="B2965" i="5"/>
  <c r="N2965" i="5"/>
  <c r="G2965" i="5"/>
  <c r="B2966" i="5"/>
  <c r="N2966" i="5"/>
  <c r="G2966" i="5"/>
  <c r="B3422" i="5"/>
  <c r="N3422" i="5"/>
  <c r="G3422" i="5"/>
  <c r="C204" i="5"/>
  <c r="C205" i="5"/>
  <c r="C235" i="5"/>
  <c r="C206" i="5"/>
  <c r="C207" i="5"/>
  <c r="C189" i="5"/>
  <c r="C184" i="5"/>
  <c r="C208" i="5"/>
  <c r="C209" i="5"/>
  <c r="C190" i="5"/>
  <c r="C210" i="5"/>
  <c r="C236" i="5"/>
  <c r="C191" i="5"/>
  <c r="C211" i="5"/>
  <c r="C192" i="5"/>
  <c r="C212" i="5"/>
  <c r="C185" i="5"/>
  <c r="C213" i="5"/>
  <c r="C214" i="5"/>
  <c r="C193" i="5"/>
  <c r="C194" i="5"/>
  <c r="C195" i="5"/>
  <c r="C237" i="5"/>
  <c r="C215" i="5"/>
  <c r="C216" i="5"/>
  <c r="C217" i="5"/>
  <c r="C186" i="5"/>
  <c r="C196" i="5"/>
  <c r="C238" i="5"/>
  <c r="C239" i="5"/>
  <c r="C218" i="5"/>
  <c r="C219" i="5"/>
  <c r="C197" i="5"/>
  <c r="C220" i="5"/>
  <c r="C221" i="5"/>
  <c r="C198" i="5"/>
  <c r="C222" i="5"/>
  <c r="C199" i="5"/>
  <c r="C200" i="5"/>
  <c r="C223" i="5"/>
  <c r="C224" i="5"/>
  <c r="C225" i="5"/>
  <c r="C187" i="5"/>
  <c r="C226" i="5"/>
  <c r="C227" i="5"/>
  <c r="C228" i="5"/>
  <c r="C201" i="5"/>
  <c r="C229" i="5"/>
  <c r="C230" i="5"/>
  <c r="C240" i="5"/>
  <c r="C231" i="5"/>
  <c r="C241" i="5"/>
  <c r="C188" i="5"/>
  <c r="C232" i="5"/>
  <c r="C233" i="5"/>
  <c r="C234" i="5"/>
  <c r="C123" i="5"/>
  <c r="C147" i="5"/>
  <c r="C148" i="5"/>
  <c r="C122" i="5"/>
  <c r="C178" i="5"/>
  <c r="C149" i="5"/>
  <c r="C150" i="5"/>
  <c r="C151" i="5"/>
  <c r="C152" i="5"/>
  <c r="C153" i="5"/>
  <c r="C125" i="5"/>
  <c r="C130" i="5"/>
  <c r="C154" i="5"/>
  <c r="C128" i="5"/>
  <c r="C131" i="5"/>
  <c r="C155" i="5"/>
  <c r="C132" i="5"/>
  <c r="C156" i="5"/>
  <c r="C133" i="5"/>
  <c r="C134" i="5"/>
  <c r="C126" i="5"/>
  <c r="C157" i="5"/>
  <c r="C135" i="5"/>
  <c r="C158" i="5"/>
  <c r="C159" i="5"/>
  <c r="C160" i="5"/>
  <c r="C161" i="5"/>
  <c r="C136" i="5"/>
  <c r="C179" i="5"/>
  <c r="C162" i="5"/>
  <c r="C124" i="5"/>
  <c r="C163" i="5"/>
  <c r="C164" i="5"/>
  <c r="C137" i="5"/>
  <c r="C165" i="5"/>
  <c r="C138" i="5"/>
  <c r="C166" i="5"/>
  <c r="C167" i="5"/>
  <c r="C139" i="5"/>
  <c r="C168" i="5"/>
  <c r="C140" i="5"/>
  <c r="C169" i="5"/>
  <c r="C180" i="5"/>
  <c r="C170" i="5"/>
  <c r="C181" i="5"/>
  <c r="C171" i="5"/>
  <c r="C127" i="5"/>
  <c r="C172" i="5"/>
  <c r="C173" i="5"/>
  <c r="C174" i="5"/>
  <c r="C129" i="5"/>
  <c r="C141" i="5"/>
  <c r="C142" i="5"/>
  <c r="C143" i="5"/>
  <c r="C144" i="5"/>
  <c r="C175" i="5"/>
  <c r="C145" i="5"/>
  <c r="C176" i="5"/>
  <c r="C177" i="5"/>
  <c r="C146" i="5"/>
  <c r="C55" i="5"/>
  <c r="C60" i="5"/>
  <c r="C50" i="5"/>
  <c r="C59" i="5"/>
  <c r="C5" i="5"/>
  <c r="C56" i="5"/>
  <c r="C42" i="5"/>
  <c r="C24" i="5"/>
  <c r="C8" i="5"/>
  <c r="C46" i="5"/>
  <c r="C52" i="5"/>
  <c r="C9" i="5"/>
  <c r="C47" i="5"/>
  <c r="C40" i="5"/>
  <c r="C14" i="5"/>
  <c r="C41" i="5"/>
  <c r="C38" i="5"/>
  <c r="C18" i="5"/>
  <c r="C37" i="5"/>
  <c r="C43" i="5"/>
  <c r="C119" i="5"/>
  <c r="C61" i="5"/>
  <c r="C19" i="5"/>
  <c r="C58" i="5"/>
  <c r="C44" i="5"/>
  <c r="C35" i="5"/>
  <c r="C28" i="5"/>
  <c r="C21" i="5"/>
  <c r="C15" i="5"/>
  <c r="C98" i="5"/>
  <c r="C7" i="5"/>
  <c r="C31" i="5"/>
  <c r="C62" i="5"/>
  <c r="C32" i="5"/>
  <c r="C103" i="5"/>
  <c r="C68" i="5"/>
  <c r="C53" i="5"/>
  <c r="C6" i="5"/>
  <c r="C25" i="5"/>
  <c r="C22" i="5"/>
  <c r="C39" i="5"/>
  <c r="C2" i="5"/>
  <c r="C104" i="5"/>
  <c r="C51" i="5"/>
  <c r="C23" i="5"/>
  <c r="C26" i="5"/>
  <c r="C29" i="5"/>
  <c r="C66" i="5"/>
  <c r="C63" i="5"/>
  <c r="C87" i="5"/>
  <c r="C99" i="5"/>
  <c r="C3" i="5"/>
  <c r="C105" i="5"/>
  <c r="C48" i="5"/>
  <c r="C17" i="5"/>
  <c r="C33" i="5"/>
  <c r="C49" i="5"/>
  <c r="C106" i="5"/>
  <c r="C4" i="5"/>
  <c r="C20" i="5"/>
  <c r="C16" i="5"/>
  <c r="C114" i="5"/>
  <c r="C120" i="5"/>
  <c r="C34" i="5"/>
  <c r="C45" i="5"/>
  <c r="C36" i="5"/>
  <c r="C115" i="5"/>
  <c r="C117" i="5"/>
  <c r="C10" i="5"/>
  <c r="C11" i="5"/>
  <c r="C74" i="5"/>
  <c r="C91" i="5"/>
  <c r="C27" i="5"/>
  <c r="C92" i="5"/>
  <c r="C12" i="5"/>
  <c r="C121" i="5"/>
  <c r="C64" i="5"/>
  <c r="C54" i="5"/>
  <c r="C13" i="5"/>
  <c r="C100" i="5"/>
  <c r="C107" i="5"/>
  <c r="C57" i="5"/>
  <c r="C108" i="5"/>
  <c r="C118" i="5"/>
  <c r="C77" i="5"/>
  <c r="C73" i="5"/>
  <c r="C109" i="5"/>
  <c r="C110" i="5"/>
  <c r="C79" i="5"/>
  <c r="C93" i="5"/>
  <c r="C69" i="5"/>
  <c r="C111" i="5"/>
  <c r="C88" i="5"/>
  <c r="C83" i="5"/>
  <c r="C84" i="5"/>
  <c r="C112" i="5"/>
  <c r="C65" i="5"/>
  <c r="C30" i="5"/>
  <c r="C94" i="5"/>
  <c r="C80" i="5"/>
  <c r="C95" i="5"/>
  <c r="C67" i="5"/>
  <c r="C96" i="5"/>
  <c r="C97" i="5"/>
  <c r="C72" i="5"/>
  <c r="C78" i="5"/>
  <c r="C89" i="5"/>
  <c r="C70" i="5"/>
  <c r="C101" i="5"/>
  <c r="C71" i="5"/>
  <c r="C90" i="5"/>
  <c r="C81" i="5"/>
  <c r="C116" i="5"/>
  <c r="C102" i="5"/>
  <c r="C85" i="5"/>
  <c r="C82" i="5"/>
  <c r="C75" i="5"/>
  <c r="C113" i="5"/>
  <c r="C86" i="5"/>
  <c r="C76" i="5"/>
  <c r="C364" i="5"/>
  <c r="C367" i="5"/>
  <c r="C375" i="5"/>
  <c r="C412" i="5"/>
  <c r="C394" i="5"/>
  <c r="C395" i="5"/>
  <c r="C413" i="5"/>
  <c r="C396" i="5"/>
  <c r="C397" i="5"/>
  <c r="C414" i="5"/>
  <c r="C365" i="5"/>
  <c r="C369" i="5"/>
  <c r="C372" i="5"/>
  <c r="C385" i="5"/>
  <c r="C398" i="5"/>
  <c r="C399" i="5"/>
  <c r="C415" i="5"/>
  <c r="C416" i="5"/>
  <c r="C417" i="5"/>
  <c r="C418" i="5"/>
  <c r="C366" i="5"/>
  <c r="C373" i="5"/>
  <c r="C370" i="5"/>
  <c r="C390" i="5"/>
  <c r="C419" i="5"/>
  <c r="C420" i="5"/>
  <c r="C400" i="5"/>
  <c r="C401" i="5"/>
  <c r="C402" i="5"/>
  <c r="C403" i="5"/>
  <c r="C363" i="5"/>
  <c r="C376" i="5"/>
  <c r="C404" i="5"/>
  <c r="C378" i="5"/>
  <c r="C421" i="5"/>
  <c r="C405" i="5"/>
  <c r="C386" i="5"/>
  <c r="C406" i="5"/>
  <c r="C407" i="5"/>
  <c r="C422" i="5"/>
  <c r="C368" i="5"/>
  <c r="C374" i="5"/>
  <c r="C391" i="5"/>
  <c r="C387" i="5"/>
  <c r="C392" i="5"/>
  <c r="C408" i="5"/>
  <c r="C393" i="5"/>
  <c r="C423" i="5"/>
  <c r="C409" i="5"/>
  <c r="C388" i="5"/>
  <c r="C362" i="5"/>
  <c r="C371" i="5"/>
  <c r="C424" i="5"/>
  <c r="C389" i="5"/>
  <c r="C428" i="5"/>
  <c r="C425" i="5"/>
  <c r="C426" i="5"/>
  <c r="C410" i="5"/>
  <c r="C411" i="5"/>
  <c r="C427" i="5"/>
  <c r="C377" i="5"/>
  <c r="C379" i="5"/>
  <c r="C433" i="5"/>
  <c r="C479" i="5"/>
  <c r="C457" i="5"/>
  <c r="C458" i="5"/>
  <c r="C459" i="5"/>
  <c r="C440" i="5"/>
  <c r="C480" i="5"/>
  <c r="C460" i="5"/>
  <c r="C380" i="5"/>
  <c r="C429" i="5"/>
  <c r="C435" i="5"/>
  <c r="C441" i="5"/>
  <c r="C442" i="5"/>
  <c r="C461" i="5"/>
  <c r="C462" i="5"/>
  <c r="C443" i="5"/>
  <c r="C463" i="5"/>
  <c r="C464" i="5"/>
  <c r="C381" i="5"/>
  <c r="C434" i="5"/>
  <c r="C430" i="5"/>
  <c r="C444" i="5"/>
  <c r="C465" i="5"/>
  <c r="C466" i="5"/>
  <c r="C467" i="5"/>
  <c r="C468" i="5"/>
  <c r="C469" i="5"/>
  <c r="C445" i="5"/>
  <c r="C382" i="5"/>
  <c r="C436" i="5"/>
  <c r="C470" i="5"/>
  <c r="C438" i="5"/>
  <c r="C471" i="5"/>
  <c r="C446" i="5"/>
  <c r="C447" i="5"/>
  <c r="C481" i="5"/>
  <c r="C472" i="5"/>
  <c r="C448" i="5"/>
  <c r="C383" i="5"/>
  <c r="C431" i="5"/>
  <c r="C449" i="5"/>
  <c r="C437" i="5"/>
  <c r="C450" i="5"/>
  <c r="C473" i="5"/>
  <c r="C451" i="5"/>
  <c r="C474" i="5"/>
  <c r="C475" i="5"/>
  <c r="C452" i="5"/>
  <c r="C384" i="5"/>
  <c r="C432" i="5"/>
  <c r="C476" i="5"/>
  <c r="C439" i="5"/>
  <c r="C477" i="5"/>
  <c r="C478" i="5"/>
  <c r="C453" i="5"/>
  <c r="C454" i="5"/>
  <c r="C455" i="5"/>
  <c r="C456" i="5"/>
  <c r="C1803" i="5"/>
  <c r="C1854" i="5"/>
  <c r="C1828" i="5"/>
  <c r="C1857" i="5"/>
  <c r="C1846" i="5"/>
  <c r="C1849" i="5"/>
  <c r="C1806" i="5"/>
  <c r="C1820" i="5"/>
  <c r="C1831" i="5"/>
  <c r="C1808" i="5"/>
  <c r="C1852" i="5"/>
  <c r="C1812" i="5"/>
  <c r="C1850" i="5"/>
  <c r="C1837" i="5"/>
  <c r="C1816" i="5"/>
  <c r="C1836" i="5"/>
  <c r="C1855" i="5"/>
  <c r="C1826" i="5"/>
  <c r="C1827" i="5"/>
  <c r="C1822" i="5"/>
  <c r="C1819" i="5"/>
  <c r="C1830" i="5"/>
  <c r="C1814" i="5"/>
  <c r="C1823" i="5"/>
  <c r="C1845" i="5"/>
  <c r="C1809" i="5"/>
  <c r="C1815" i="5"/>
  <c r="C1838" i="5"/>
  <c r="C1833" i="5"/>
  <c r="C1840" i="5"/>
  <c r="C1832" i="5"/>
  <c r="C1843" i="5"/>
  <c r="C1851" i="5"/>
  <c r="C1859" i="5"/>
  <c r="C1805" i="5"/>
  <c r="C1848" i="5"/>
  <c r="C1856" i="5"/>
  <c r="C1817" i="5"/>
  <c r="C1835" i="5"/>
  <c r="C1802" i="5"/>
  <c r="C1825" i="5"/>
  <c r="C1861" i="5"/>
  <c r="C1853" i="5"/>
  <c r="C1858" i="5"/>
  <c r="C1844" i="5"/>
  <c r="C1824" i="5"/>
  <c r="C1860" i="5"/>
  <c r="C1841" i="5"/>
  <c r="C1847" i="5"/>
  <c r="C1829" i="5"/>
  <c r="C1813" i="5"/>
  <c r="C1807" i="5"/>
  <c r="C1834" i="5"/>
  <c r="C1842" i="5"/>
  <c r="C1804" i="5"/>
  <c r="C1839" i="5"/>
  <c r="C1821" i="5"/>
  <c r="C1818" i="5"/>
  <c r="C1810" i="5"/>
  <c r="C1811" i="5"/>
  <c r="C1862" i="5"/>
  <c r="C1917" i="5"/>
  <c r="C1888" i="5"/>
  <c r="C1869" i="5"/>
  <c r="C1921" i="5"/>
  <c r="C1902" i="5"/>
  <c r="C1911" i="5"/>
  <c r="C1879" i="5"/>
  <c r="C1894" i="5"/>
  <c r="C1914" i="5"/>
  <c r="C1905" i="5"/>
  <c r="C1883" i="5"/>
  <c r="C1915" i="5"/>
  <c r="C1903" i="5"/>
  <c r="C1896" i="5"/>
  <c r="C1920" i="5"/>
  <c r="C1867" i="5"/>
  <c r="C1890" i="5"/>
  <c r="C1876" i="5"/>
  <c r="C1916" i="5"/>
  <c r="C1898" i="5"/>
  <c r="C1864" i="5"/>
  <c r="C1892" i="5"/>
  <c r="C1893" i="5"/>
  <c r="C1899" i="5"/>
  <c r="C1880" i="5"/>
  <c r="C1906" i="5"/>
  <c r="C1907" i="5"/>
  <c r="C1913" i="5"/>
  <c r="C1877" i="5"/>
  <c r="C1912" i="5"/>
  <c r="C1918" i="5"/>
  <c r="C1901" i="5"/>
  <c r="C1875" i="5"/>
  <c r="C1897" i="5"/>
  <c r="C1895" i="5"/>
  <c r="C1874" i="5"/>
  <c r="C1908" i="5"/>
  <c r="C1881" i="5"/>
  <c r="C1863" i="5"/>
  <c r="C1872" i="5"/>
  <c r="C1865" i="5"/>
  <c r="C1871" i="5"/>
  <c r="C1870" i="5"/>
  <c r="C1909" i="5"/>
  <c r="C1887" i="5"/>
  <c r="C1873" i="5"/>
  <c r="C1904" i="5"/>
  <c r="C1900" i="5"/>
  <c r="C1884" i="5"/>
  <c r="C1866" i="5"/>
  <c r="C1889" i="5"/>
  <c r="C1919" i="5"/>
  <c r="C1878" i="5"/>
  <c r="C1868" i="5"/>
  <c r="C1885" i="5"/>
  <c r="C1891" i="5"/>
  <c r="C1910" i="5"/>
  <c r="C1886" i="5"/>
  <c r="C1882" i="5"/>
  <c r="C249" i="5"/>
  <c r="C255" i="5"/>
  <c r="C298" i="5"/>
  <c r="C305" i="5"/>
  <c r="C258" i="5"/>
  <c r="C294" i="5"/>
  <c r="C275" i="5"/>
  <c r="C287" i="5"/>
  <c r="C299" i="5"/>
  <c r="C247" i="5"/>
  <c r="C297" i="5"/>
  <c r="C256" i="5"/>
  <c r="C257" i="5"/>
  <c r="C288" i="5"/>
  <c r="C246" i="5"/>
  <c r="C261" i="5"/>
  <c r="C304" i="5"/>
  <c r="C273" i="5"/>
  <c r="C252" i="5"/>
  <c r="C300" i="5"/>
  <c r="C306" i="5"/>
  <c r="C248" i="5"/>
  <c r="C245" i="5"/>
  <c r="C307" i="5"/>
  <c r="C244" i="5"/>
  <c r="C281" i="5"/>
  <c r="C242" i="5"/>
  <c r="C277" i="5"/>
  <c r="C268" i="5"/>
  <c r="C283" i="5"/>
  <c r="C243" i="5"/>
  <c r="C262" i="5"/>
  <c r="C309" i="5"/>
  <c r="C284" i="5"/>
  <c r="C293" i="5"/>
  <c r="C301" i="5"/>
  <c r="C302" i="5"/>
  <c r="C278" i="5"/>
  <c r="C276" i="5"/>
  <c r="C264" i="5"/>
  <c r="C316" i="5"/>
  <c r="C253" i="5"/>
  <c r="C259" i="5"/>
  <c r="C254" i="5"/>
  <c r="C295" i="5"/>
  <c r="C271" i="5"/>
  <c r="C265" i="5"/>
  <c r="C267" i="5"/>
  <c r="C355" i="5"/>
  <c r="C291" i="5"/>
  <c r="C290" i="5"/>
  <c r="C269" i="5"/>
  <c r="C285" i="5"/>
  <c r="C292" i="5"/>
  <c r="C341" i="5"/>
  <c r="C272" i="5"/>
  <c r="C331" i="5"/>
  <c r="C289" i="5"/>
  <c r="C286" i="5"/>
  <c r="C279" i="5"/>
  <c r="C280" i="5"/>
  <c r="C263" i="5"/>
  <c r="C332" i="5"/>
  <c r="C308" i="5"/>
  <c r="C348" i="5"/>
  <c r="C349" i="5"/>
  <c r="C274" i="5"/>
  <c r="C314" i="5"/>
  <c r="C356" i="5"/>
  <c r="C317" i="5"/>
  <c r="C357" i="5"/>
  <c r="C358" i="5"/>
  <c r="C361" i="5"/>
  <c r="C303" i="5"/>
  <c r="C342" i="5"/>
  <c r="C282" i="5"/>
  <c r="C359" i="5"/>
  <c r="C360" i="5"/>
  <c r="C344" i="5"/>
  <c r="C345" i="5"/>
  <c r="C336" i="5"/>
  <c r="C330" i="5"/>
  <c r="C350" i="5"/>
  <c r="C319" i="5"/>
  <c r="C270" i="5"/>
  <c r="C323" i="5"/>
  <c r="C346" i="5"/>
  <c r="C347" i="5"/>
  <c r="C321" i="5"/>
  <c r="C313" i="5"/>
  <c r="C296" i="5"/>
  <c r="C250" i="5"/>
  <c r="C333" i="5"/>
  <c r="C266" i="5"/>
  <c r="C312" i="5"/>
  <c r="C322" i="5"/>
  <c r="C329" i="5"/>
  <c r="C326" i="5"/>
  <c r="C251" i="5"/>
  <c r="C310" i="5"/>
  <c r="C334" i="5"/>
  <c r="C315" i="5"/>
  <c r="C311" i="5"/>
  <c r="C324" i="5"/>
  <c r="C320" i="5"/>
  <c r="C351" i="5"/>
  <c r="C337" i="5"/>
  <c r="C335" i="5"/>
  <c r="C338" i="5"/>
  <c r="C353" i="5"/>
  <c r="C354" i="5"/>
  <c r="C260" i="5"/>
  <c r="C325" i="5"/>
  <c r="C339" i="5"/>
  <c r="C340" i="5"/>
  <c r="C318" i="5"/>
  <c r="C352" i="5"/>
  <c r="C327" i="5"/>
  <c r="C343" i="5"/>
  <c r="C328" i="5"/>
  <c r="C1384" i="5"/>
  <c r="C1435" i="5"/>
  <c r="C1421" i="5"/>
  <c r="C1392" i="5"/>
  <c r="C1430" i="5"/>
  <c r="C1382" i="5"/>
  <c r="C1405" i="5"/>
  <c r="C1386" i="5"/>
  <c r="C1385" i="5"/>
  <c r="C1439" i="5"/>
  <c r="C1426" i="5"/>
  <c r="C1422" i="5"/>
  <c r="C1433" i="5"/>
  <c r="C1440" i="5"/>
  <c r="C1406" i="5"/>
  <c r="C1411" i="5"/>
  <c r="C1400" i="5"/>
  <c r="C1415" i="5"/>
  <c r="C1401" i="5"/>
  <c r="C1418" i="5"/>
  <c r="C1427" i="5"/>
  <c r="C1438" i="5"/>
  <c r="C1413" i="5"/>
  <c r="C1391" i="5"/>
  <c r="C1431" i="5"/>
  <c r="C1397" i="5"/>
  <c r="C1419" i="5"/>
  <c r="C1428" i="5"/>
  <c r="C1393" i="5"/>
  <c r="C1423" i="5"/>
  <c r="C1394" i="5"/>
  <c r="C1390" i="5"/>
  <c r="C1416" i="5"/>
  <c r="C1414" i="5"/>
  <c r="C1436" i="5"/>
  <c r="C1437" i="5"/>
  <c r="C1398" i="5"/>
  <c r="C1424" i="5"/>
  <c r="C1408" i="5"/>
  <c r="C1388" i="5"/>
  <c r="C1404" i="5"/>
  <c r="C1402" i="5"/>
  <c r="C1395" i="5"/>
  <c r="C1417" i="5"/>
  <c r="C1403" i="5"/>
  <c r="C1387" i="5"/>
  <c r="C1399" i="5"/>
  <c r="C1432" i="5"/>
  <c r="C1434" i="5"/>
  <c r="C1383" i="5"/>
  <c r="C1409" i="5"/>
  <c r="C1420" i="5"/>
  <c r="C1396" i="5"/>
  <c r="C1412" i="5"/>
  <c r="C1410" i="5"/>
  <c r="C1407" i="5"/>
  <c r="C1441" i="5"/>
  <c r="C1389" i="5"/>
  <c r="C1429" i="5"/>
  <c r="C1425" i="5"/>
  <c r="C1322" i="5"/>
  <c r="C1332" i="5"/>
  <c r="C1356" i="5"/>
  <c r="C1349" i="5"/>
  <c r="C1346" i="5"/>
  <c r="C1337" i="5"/>
  <c r="C1336" i="5"/>
  <c r="C1324" i="5"/>
  <c r="C1328" i="5"/>
  <c r="C1358" i="5"/>
  <c r="C1365" i="5"/>
  <c r="C1355" i="5"/>
  <c r="C1366" i="5"/>
  <c r="C1351" i="5"/>
  <c r="C1354" i="5"/>
  <c r="C1330" i="5"/>
  <c r="C1338" i="5"/>
  <c r="C1367" i="5"/>
  <c r="C1329" i="5"/>
  <c r="C1370" i="5"/>
  <c r="C1364" i="5"/>
  <c r="C1374" i="5"/>
  <c r="C1368" i="5"/>
  <c r="C1323" i="5"/>
  <c r="C1335" i="5"/>
  <c r="C1348" i="5"/>
  <c r="C1380" i="5"/>
  <c r="C1360" i="5"/>
  <c r="C1341" i="5"/>
  <c r="C1371" i="5"/>
  <c r="C1350" i="5"/>
  <c r="C1326" i="5"/>
  <c r="C1342" i="5"/>
  <c r="C1359" i="5"/>
  <c r="C1369" i="5"/>
  <c r="C1345" i="5"/>
  <c r="C1357" i="5"/>
  <c r="C1372" i="5"/>
  <c r="C1352" i="5"/>
  <c r="C1325" i="5"/>
  <c r="C1333" i="5"/>
  <c r="C1377" i="5"/>
  <c r="C1353" i="5"/>
  <c r="C1373" i="5"/>
  <c r="C1340" i="5"/>
  <c r="C1343" i="5"/>
  <c r="C1344" i="5"/>
  <c r="C1376" i="5"/>
  <c r="C1361" i="5"/>
  <c r="C1334" i="5"/>
  <c r="C1327" i="5"/>
  <c r="C1362" i="5"/>
  <c r="C1378" i="5"/>
  <c r="C1363" i="5"/>
  <c r="C1379" i="5"/>
  <c r="C1331" i="5"/>
  <c r="C1375" i="5"/>
  <c r="C1339" i="5"/>
  <c r="C1381" i="5"/>
  <c r="C1347" i="5"/>
  <c r="C2574" i="5"/>
  <c r="C2575" i="5"/>
  <c r="C2544" i="5"/>
  <c r="C2572" i="5"/>
  <c r="C2560" i="5"/>
  <c r="C2569" i="5"/>
  <c r="C2526" i="5"/>
  <c r="C2531" i="5"/>
  <c r="C2557" i="5"/>
  <c r="C2570" i="5"/>
  <c r="C2542" i="5"/>
  <c r="C2545" i="5"/>
  <c r="C2550" i="5"/>
  <c r="C2538" i="5"/>
  <c r="C2541" i="5"/>
  <c r="C2581" i="5"/>
  <c r="C2571" i="5"/>
  <c r="C2558" i="5"/>
  <c r="C2579" i="5"/>
  <c r="C2577" i="5"/>
  <c r="C2525" i="5"/>
  <c r="C2543" i="5"/>
  <c r="C2562" i="5"/>
  <c r="C2554" i="5"/>
  <c r="C2568" i="5"/>
  <c r="C2529" i="5"/>
  <c r="C2527" i="5"/>
  <c r="C2548" i="5"/>
  <c r="C2563" i="5"/>
  <c r="C2536" i="5"/>
  <c r="C2533" i="5"/>
  <c r="C2564" i="5"/>
  <c r="C2552" i="5"/>
  <c r="C2566" i="5"/>
  <c r="C2573" i="5"/>
  <c r="C2547" i="5"/>
  <c r="C2530" i="5"/>
  <c r="C2539" i="5"/>
  <c r="C2524" i="5"/>
  <c r="C2546" i="5"/>
  <c r="C2532" i="5"/>
  <c r="C2565" i="5"/>
  <c r="C2528" i="5"/>
  <c r="C2549" i="5"/>
  <c r="C2576" i="5"/>
  <c r="C2537" i="5"/>
  <c r="C2540" i="5"/>
  <c r="C2553" i="5"/>
  <c r="C2559" i="5"/>
  <c r="C2578" i="5"/>
  <c r="C2551" i="5"/>
  <c r="C2561" i="5"/>
  <c r="C2523" i="5"/>
  <c r="C2535" i="5"/>
  <c r="C2580" i="5"/>
  <c r="C2555" i="5"/>
  <c r="C2556" i="5"/>
  <c r="C2522" i="5"/>
  <c r="C2534" i="5"/>
  <c r="C2567" i="5"/>
  <c r="C1590" i="5"/>
  <c r="C1574" i="5"/>
  <c r="C1606" i="5"/>
  <c r="C1597" i="5"/>
  <c r="C1564" i="5"/>
  <c r="C1577" i="5"/>
  <c r="C1562" i="5"/>
  <c r="C1609" i="5"/>
  <c r="C1611" i="5"/>
  <c r="C1592" i="5"/>
  <c r="C1614" i="5"/>
  <c r="C1595" i="5"/>
  <c r="C1603" i="5"/>
  <c r="C1591" i="5"/>
  <c r="C1594" i="5"/>
  <c r="C1598" i="5"/>
  <c r="C1563" i="5"/>
  <c r="C1582" i="5"/>
  <c r="C1615" i="5"/>
  <c r="C1618" i="5"/>
  <c r="C1565" i="5"/>
  <c r="C1566" i="5"/>
  <c r="C1580" i="5"/>
  <c r="C1581" i="5"/>
  <c r="C1612" i="5"/>
  <c r="C1573" i="5"/>
  <c r="C1613" i="5"/>
  <c r="C1616" i="5"/>
  <c r="C1585" i="5"/>
  <c r="C1617" i="5"/>
  <c r="C1604" i="5"/>
  <c r="C1579" i="5"/>
  <c r="C1575" i="5"/>
  <c r="C1588" i="5"/>
  <c r="C1607" i="5"/>
  <c r="C1596" i="5"/>
  <c r="C1587" i="5"/>
  <c r="C1593" i="5"/>
  <c r="C1608" i="5"/>
  <c r="C1578" i="5"/>
  <c r="C1605" i="5"/>
  <c r="C1601" i="5"/>
  <c r="C1589" i="5"/>
  <c r="C1586" i="5"/>
  <c r="C1570" i="5"/>
  <c r="C1584" i="5"/>
  <c r="C1576" i="5"/>
  <c r="C1600" i="5"/>
  <c r="C1621" i="5"/>
  <c r="C1619" i="5"/>
  <c r="C1568" i="5"/>
  <c r="C1602" i="5"/>
  <c r="C1599" i="5"/>
  <c r="C1572" i="5"/>
  <c r="C1567" i="5"/>
  <c r="C1583" i="5"/>
  <c r="C1610" i="5"/>
  <c r="C1571" i="5"/>
  <c r="C1569" i="5"/>
  <c r="C1620" i="5"/>
  <c r="C2620" i="5"/>
  <c r="C2600" i="5"/>
  <c r="C2626" i="5"/>
  <c r="C2625" i="5"/>
  <c r="C2631" i="5"/>
  <c r="C2629" i="5"/>
  <c r="C2582" i="5"/>
  <c r="C2608" i="5"/>
  <c r="C2639" i="5"/>
  <c r="C2627" i="5"/>
  <c r="C2612" i="5"/>
  <c r="C2596" i="5"/>
  <c r="C2641" i="5"/>
  <c r="C2590" i="5"/>
  <c r="C2597" i="5"/>
  <c r="C2605" i="5"/>
  <c r="C2611" i="5"/>
  <c r="C2633" i="5"/>
  <c r="C2603" i="5"/>
  <c r="C2615" i="5"/>
  <c r="C2588" i="5"/>
  <c r="C2592" i="5"/>
  <c r="C2637" i="5"/>
  <c r="C2632" i="5"/>
  <c r="C2635" i="5"/>
  <c r="C2589" i="5"/>
  <c r="C2584" i="5"/>
  <c r="C2591" i="5"/>
  <c r="C2613" i="5"/>
  <c r="C2598" i="5"/>
  <c r="C2619" i="5"/>
  <c r="C2618" i="5"/>
  <c r="C2601" i="5"/>
  <c r="C2616" i="5"/>
  <c r="C2624" i="5"/>
  <c r="C2593" i="5"/>
  <c r="C2599" i="5"/>
  <c r="C2609" i="5"/>
  <c r="C2586" i="5"/>
  <c r="C2622" i="5"/>
  <c r="C2602" i="5"/>
  <c r="C2634" i="5"/>
  <c r="C2594" i="5"/>
  <c r="C2630" i="5"/>
  <c r="C2606" i="5"/>
  <c r="C2587" i="5"/>
  <c r="C2583" i="5"/>
  <c r="C2636" i="5"/>
  <c r="C2617" i="5"/>
  <c r="C2607" i="5"/>
  <c r="C2610" i="5"/>
  <c r="C2623" i="5"/>
  <c r="C2585" i="5"/>
  <c r="C2614" i="5"/>
  <c r="C2604" i="5"/>
  <c r="C2595" i="5"/>
  <c r="C2638" i="5"/>
  <c r="C2621" i="5"/>
  <c r="C2640" i="5"/>
  <c r="C2628" i="5"/>
  <c r="C843" i="5"/>
  <c r="C899" i="5"/>
  <c r="C842" i="5"/>
  <c r="C866" i="5"/>
  <c r="C849" i="5"/>
  <c r="C884" i="5"/>
  <c r="C885" i="5"/>
  <c r="C863" i="5"/>
  <c r="C877" i="5"/>
  <c r="C871" i="5"/>
  <c r="C891" i="5"/>
  <c r="C847" i="5"/>
  <c r="C857" i="5"/>
  <c r="C898" i="5"/>
  <c r="C851" i="5"/>
  <c r="C878" i="5"/>
  <c r="C859" i="5"/>
  <c r="C867" i="5"/>
  <c r="C864" i="5"/>
  <c r="C862" i="5"/>
  <c r="C872" i="5"/>
  <c r="C900" i="5"/>
  <c r="C858" i="5"/>
  <c r="C892" i="5"/>
  <c r="C850" i="5"/>
  <c r="C860" i="5"/>
  <c r="C873" i="5"/>
  <c r="C893" i="5"/>
  <c r="C865" i="5"/>
  <c r="C870" i="5"/>
  <c r="C886" i="5"/>
  <c r="C879" i="5"/>
  <c r="C868" i="5"/>
  <c r="C844" i="5"/>
  <c r="C852" i="5"/>
  <c r="C874" i="5"/>
  <c r="C881" i="5"/>
  <c r="C848" i="5"/>
  <c r="C887" i="5"/>
  <c r="C894" i="5"/>
  <c r="C888" i="5"/>
  <c r="C845" i="5"/>
  <c r="C895" i="5"/>
  <c r="C861" i="5"/>
  <c r="C880" i="5"/>
  <c r="C882" i="5"/>
  <c r="C869" i="5"/>
  <c r="C846" i="5"/>
  <c r="C889" i="5"/>
  <c r="C883" i="5"/>
  <c r="C853" i="5"/>
  <c r="C854" i="5"/>
  <c r="C890" i="5"/>
  <c r="C855" i="5"/>
  <c r="C896" i="5"/>
  <c r="C901" i="5"/>
  <c r="C875" i="5"/>
  <c r="C856" i="5"/>
  <c r="C876" i="5"/>
  <c r="C897" i="5"/>
  <c r="C904" i="5"/>
  <c r="C929" i="5"/>
  <c r="C903" i="5"/>
  <c r="C923" i="5"/>
  <c r="C910" i="5"/>
  <c r="C952" i="5"/>
  <c r="C937" i="5"/>
  <c r="C946" i="5"/>
  <c r="C918" i="5"/>
  <c r="C930" i="5"/>
  <c r="C914" i="5"/>
  <c r="C913" i="5"/>
  <c r="C938" i="5"/>
  <c r="C953" i="5"/>
  <c r="C905" i="5"/>
  <c r="C925" i="5"/>
  <c r="C959" i="5"/>
  <c r="C916" i="5"/>
  <c r="C912" i="5"/>
  <c r="C921" i="5"/>
  <c r="C922" i="5"/>
  <c r="C928" i="5"/>
  <c r="C960" i="5"/>
  <c r="C954" i="5"/>
  <c r="C915" i="5"/>
  <c r="C920" i="5"/>
  <c r="C939" i="5"/>
  <c r="C947" i="5"/>
  <c r="C917" i="5"/>
  <c r="C924" i="5"/>
  <c r="C948" i="5"/>
  <c r="C933" i="5"/>
  <c r="C931" i="5"/>
  <c r="C932" i="5"/>
  <c r="C911" i="5"/>
  <c r="C940" i="5"/>
  <c r="C941" i="5"/>
  <c r="C942" i="5"/>
  <c r="C902" i="5"/>
  <c r="C943" i="5"/>
  <c r="C958" i="5"/>
  <c r="C909" i="5"/>
  <c r="C955" i="5"/>
  <c r="C961" i="5"/>
  <c r="C927" i="5"/>
  <c r="C956" i="5"/>
  <c r="C934" i="5"/>
  <c r="C935" i="5"/>
  <c r="C957" i="5"/>
  <c r="C949" i="5"/>
  <c r="C950" i="5"/>
  <c r="C919" i="5"/>
  <c r="C936" i="5"/>
  <c r="C906" i="5"/>
  <c r="C944" i="5"/>
  <c r="C945" i="5"/>
  <c r="C908" i="5"/>
  <c r="C907" i="5"/>
  <c r="C926" i="5"/>
  <c r="C951" i="5"/>
  <c r="C1714" i="5"/>
  <c r="C1623" i="5"/>
  <c r="C1639" i="5"/>
  <c r="C1658" i="5"/>
  <c r="C1642" i="5"/>
  <c r="C1645" i="5"/>
  <c r="C1661" i="5"/>
  <c r="C1641" i="5"/>
  <c r="C1664" i="5"/>
  <c r="C1665" i="5"/>
  <c r="C1635" i="5"/>
  <c r="C1663" i="5"/>
  <c r="C1672" i="5"/>
  <c r="C1637" i="5"/>
  <c r="C1630" i="5"/>
  <c r="C1629" i="5"/>
  <c r="C1647" i="5"/>
  <c r="C1626" i="5"/>
  <c r="C1670" i="5"/>
  <c r="C1671" i="5"/>
  <c r="C1678" i="5"/>
  <c r="C1627" i="5"/>
  <c r="C1634" i="5"/>
  <c r="C1624" i="5"/>
  <c r="C1654" i="5"/>
  <c r="C1657" i="5"/>
  <c r="C1628" i="5"/>
  <c r="C1666" i="5"/>
  <c r="C1667" i="5"/>
  <c r="C1653" i="5"/>
  <c r="C1680" i="5"/>
  <c r="C1650" i="5"/>
  <c r="C1622" i="5"/>
  <c r="C1649" i="5"/>
  <c r="C1625" i="5"/>
  <c r="C1660" i="5"/>
  <c r="C1644" i="5"/>
  <c r="C1646" i="5"/>
  <c r="C1651" i="5"/>
  <c r="C1675" i="5"/>
  <c r="C1679" i="5"/>
  <c r="C1676" i="5"/>
  <c r="C1638" i="5"/>
  <c r="C1631" i="5"/>
  <c r="C1656" i="5"/>
  <c r="C1632" i="5"/>
  <c r="C1633" i="5"/>
  <c r="C1668" i="5"/>
  <c r="C1640" i="5"/>
  <c r="C1681" i="5"/>
  <c r="C1677" i="5"/>
  <c r="C1643" i="5"/>
  <c r="C1652" i="5"/>
  <c r="C1662" i="5"/>
  <c r="C1659" i="5"/>
  <c r="C1669" i="5"/>
  <c r="C1648" i="5"/>
  <c r="C1673" i="5"/>
  <c r="C1636" i="5"/>
  <c r="C1655" i="5"/>
  <c r="C1674" i="5"/>
  <c r="C608" i="5"/>
  <c r="C687" i="5"/>
  <c r="C675" i="5"/>
  <c r="C688" i="5"/>
  <c r="C710" i="5"/>
  <c r="C667" i="5"/>
  <c r="C676" i="5"/>
  <c r="C678" i="5"/>
  <c r="C673" i="5"/>
  <c r="C679" i="5"/>
  <c r="C664" i="5"/>
  <c r="C680" i="5"/>
  <c r="C711" i="5"/>
  <c r="C689" i="5"/>
  <c r="C663" i="5"/>
  <c r="C681" i="5"/>
  <c r="C690" i="5"/>
  <c r="C668" i="5"/>
  <c r="C691" i="5"/>
  <c r="C712" i="5"/>
  <c r="C677" i="5"/>
  <c r="C713" i="5"/>
  <c r="C714" i="5"/>
  <c r="C682" i="5"/>
  <c r="C692" i="5"/>
  <c r="C693" i="5"/>
  <c r="C666" i="5"/>
  <c r="C694" i="5"/>
  <c r="C715" i="5"/>
  <c r="C683" i="5"/>
  <c r="C695" i="5"/>
  <c r="C684" i="5"/>
  <c r="C685" i="5"/>
  <c r="C696" i="5"/>
  <c r="C697" i="5"/>
  <c r="C698" i="5"/>
  <c r="C699" i="5"/>
  <c r="C716" i="5"/>
  <c r="C671" i="5"/>
  <c r="C674" i="5"/>
  <c r="C672" i="5"/>
  <c r="C700" i="5"/>
  <c r="C701" i="5"/>
  <c r="C702" i="5"/>
  <c r="C703" i="5"/>
  <c r="C686" i="5"/>
  <c r="C717" i="5"/>
  <c r="C704" i="5"/>
  <c r="C718" i="5"/>
  <c r="C670" i="5"/>
  <c r="C705" i="5"/>
  <c r="C706" i="5"/>
  <c r="C665" i="5"/>
  <c r="C719" i="5"/>
  <c r="C707" i="5"/>
  <c r="C708" i="5"/>
  <c r="C709" i="5"/>
  <c r="C720" i="5"/>
  <c r="C721" i="5"/>
  <c r="C669" i="5"/>
  <c r="C1723" i="5"/>
  <c r="C1727" i="5"/>
  <c r="C1740" i="5"/>
  <c r="C1738" i="5"/>
  <c r="C1737" i="5"/>
  <c r="C1730" i="5"/>
  <c r="C602" i="5"/>
  <c r="C615" i="5"/>
  <c r="C629" i="5"/>
  <c r="C616" i="5"/>
  <c r="C630" i="5"/>
  <c r="C617" i="5"/>
  <c r="C631" i="5"/>
  <c r="C618" i="5"/>
  <c r="C619" i="5"/>
  <c r="C655" i="5"/>
  <c r="C604" i="5"/>
  <c r="C656" i="5"/>
  <c r="C632" i="5"/>
  <c r="C657" i="5"/>
  <c r="C603" i="5"/>
  <c r="C620" i="5"/>
  <c r="C633" i="5"/>
  <c r="C634" i="5"/>
  <c r="C635" i="5"/>
  <c r="C636" i="5"/>
  <c r="C637" i="5"/>
  <c r="C638" i="5"/>
  <c r="C658" i="5"/>
  <c r="C613" i="5"/>
  <c r="C621" i="5"/>
  <c r="C639" i="5"/>
  <c r="C605" i="5"/>
  <c r="C640" i="5"/>
  <c r="C641" i="5"/>
  <c r="C659" i="5"/>
  <c r="C622" i="5"/>
  <c r="C623" i="5"/>
  <c r="C624" i="5"/>
  <c r="C642" i="5"/>
  <c r="C643" i="5"/>
  <c r="C644" i="5"/>
  <c r="C625" i="5"/>
  <c r="C645" i="5"/>
  <c r="C610" i="5"/>
  <c r="C612" i="5"/>
  <c r="C611" i="5"/>
  <c r="C646" i="5"/>
  <c r="C647" i="5"/>
  <c r="C660" i="5"/>
  <c r="C648" i="5"/>
  <c r="C626" i="5"/>
  <c r="C649" i="5"/>
  <c r="C627" i="5"/>
  <c r="C650" i="5"/>
  <c r="C609" i="5"/>
  <c r="C651" i="5"/>
  <c r="C614" i="5"/>
  <c r="C606" i="5"/>
  <c r="C661" i="5"/>
  <c r="C628" i="5"/>
  <c r="C662" i="5"/>
  <c r="C652" i="5"/>
  <c r="C653" i="5"/>
  <c r="C654" i="5"/>
  <c r="C607" i="5"/>
  <c r="C1691" i="5"/>
  <c r="C1741" i="5"/>
  <c r="C1685" i="5"/>
  <c r="C1725" i="5"/>
  <c r="C1733" i="5"/>
  <c r="C1726" i="5"/>
  <c r="C1739" i="5"/>
  <c r="C1707" i="5"/>
  <c r="C3297" i="5"/>
  <c r="C3286" i="5"/>
  <c r="C3252" i="5"/>
  <c r="C3281" i="5"/>
  <c r="C3296" i="5"/>
  <c r="C3254" i="5"/>
  <c r="C3266" i="5"/>
  <c r="C3292" i="5"/>
  <c r="C3256" i="5"/>
  <c r="C3282" i="5"/>
  <c r="C3248" i="5"/>
  <c r="C3244" i="5"/>
  <c r="C3275" i="5"/>
  <c r="C3269" i="5"/>
  <c r="C3261" i="5"/>
  <c r="C3265" i="5"/>
  <c r="C3300" i="5"/>
  <c r="C3251" i="5"/>
  <c r="C3294" i="5"/>
  <c r="C3298" i="5"/>
  <c r="C3242" i="5"/>
  <c r="C3273" i="5"/>
  <c r="C3291" i="5"/>
  <c r="C3263" i="5"/>
  <c r="C3283" i="5"/>
  <c r="C3295" i="5"/>
  <c r="C3255" i="5"/>
  <c r="C3285" i="5"/>
  <c r="C3260" i="5"/>
  <c r="C3293" i="5"/>
  <c r="C3243" i="5"/>
  <c r="C3246" i="5"/>
  <c r="C3271" i="5"/>
  <c r="C3270" i="5"/>
  <c r="C3288" i="5"/>
  <c r="C3290" i="5"/>
  <c r="C3262" i="5"/>
  <c r="C3272" i="5"/>
  <c r="C3274" i="5"/>
  <c r="C3268" i="5"/>
  <c r="C3258" i="5"/>
  <c r="C3250" i="5"/>
  <c r="C3264" i="5"/>
  <c r="C3289" i="5"/>
  <c r="C3257" i="5"/>
  <c r="C3253" i="5"/>
  <c r="C3276" i="5"/>
  <c r="C3259" i="5"/>
  <c r="C3284" i="5"/>
  <c r="C3299" i="5"/>
  <c r="C3249" i="5"/>
  <c r="C3245" i="5"/>
  <c r="C3280" i="5"/>
  <c r="C3287" i="5"/>
  <c r="C3278" i="5"/>
  <c r="C3277" i="5"/>
  <c r="C3267" i="5"/>
  <c r="C3301" i="5"/>
  <c r="C3279" i="5"/>
  <c r="C3247" i="5"/>
  <c r="C1720" i="5"/>
  <c r="C1736" i="5"/>
  <c r="C1724" i="5"/>
  <c r="C3333" i="5"/>
  <c r="C3328" i="5"/>
  <c r="C3331" i="5"/>
  <c r="C3345" i="5"/>
  <c r="C3319" i="5"/>
  <c r="C3357" i="5"/>
  <c r="C3348" i="5"/>
  <c r="C3315" i="5"/>
  <c r="C3337" i="5"/>
  <c r="C3354" i="5"/>
  <c r="C3310" i="5"/>
  <c r="C3305" i="5"/>
  <c r="C3304" i="5"/>
  <c r="C3344" i="5"/>
  <c r="C3349" i="5"/>
  <c r="C3351" i="5"/>
  <c r="C3329" i="5"/>
  <c r="C3350" i="5"/>
  <c r="C3332" i="5"/>
  <c r="C3338" i="5"/>
  <c r="C3330" i="5"/>
  <c r="C3355" i="5"/>
  <c r="C3311" i="5"/>
  <c r="C3318" i="5"/>
  <c r="C3346" i="5"/>
  <c r="C3335" i="5"/>
  <c r="C3326" i="5"/>
  <c r="C3334" i="5"/>
  <c r="C3360" i="5"/>
  <c r="C3323" i="5"/>
  <c r="C3343" i="5"/>
  <c r="C3306" i="5"/>
  <c r="C3314" i="5"/>
  <c r="C3320" i="5"/>
  <c r="C3321" i="5"/>
  <c r="C3340" i="5"/>
  <c r="C3361" i="5"/>
  <c r="C3352" i="5"/>
  <c r="C3316" i="5"/>
  <c r="C3359" i="5"/>
  <c r="C3312" i="5"/>
  <c r="C3327" i="5"/>
  <c r="C3313" i="5"/>
  <c r="C3342" i="5"/>
  <c r="C3325" i="5"/>
  <c r="C3358" i="5"/>
  <c r="C3303" i="5"/>
  <c r="C3307" i="5"/>
  <c r="C3341" i="5"/>
  <c r="C3339" i="5"/>
  <c r="C3317" i="5"/>
  <c r="C3308" i="5"/>
  <c r="C3353" i="5"/>
  <c r="C3322" i="5"/>
  <c r="C3302" i="5"/>
  <c r="C3356" i="5"/>
  <c r="C3309" i="5"/>
  <c r="C3324" i="5"/>
  <c r="C3347" i="5"/>
  <c r="C3336" i="5"/>
  <c r="C1731" i="5"/>
  <c r="C1684" i="5"/>
  <c r="C1716" i="5"/>
  <c r="C2376" i="5"/>
  <c r="C2386" i="5"/>
  <c r="C2382" i="5"/>
  <c r="C2347" i="5"/>
  <c r="C2385" i="5"/>
  <c r="C2357" i="5"/>
  <c r="C2388" i="5"/>
  <c r="C2375" i="5"/>
  <c r="C2378" i="5"/>
  <c r="C2368" i="5"/>
  <c r="C2342" i="5"/>
  <c r="C2358" i="5"/>
  <c r="C2391" i="5"/>
  <c r="C2354" i="5"/>
  <c r="C2389" i="5"/>
  <c r="C2396" i="5"/>
  <c r="C2350" i="5"/>
  <c r="C2359" i="5"/>
  <c r="C2363" i="5"/>
  <c r="C2372" i="5"/>
  <c r="C2343" i="5"/>
  <c r="C2399" i="5"/>
  <c r="C2369" i="5"/>
  <c r="C2345" i="5"/>
  <c r="C2361" i="5"/>
  <c r="C2353" i="5"/>
  <c r="C2349" i="5"/>
  <c r="C2392" i="5"/>
  <c r="C2348" i="5"/>
  <c r="C2367" i="5"/>
  <c r="C2401" i="5"/>
  <c r="C2366" i="5"/>
  <c r="C2371" i="5"/>
  <c r="C2377" i="5"/>
  <c r="C2351" i="5"/>
  <c r="C2394" i="5"/>
  <c r="C2344" i="5"/>
  <c r="C2355" i="5"/>
  <c r="C2397" i="5"/>
  <c r="C2393" i="5"/>
  <c r="C2384" i="5"/>
  <c r="C2383" i="5"/>
  <c r="C2370" i="5"/>
  <c r="C2387" i="5"/>
  <c r="C2352" i="5"/>
  <c r="C2362" i="5"/>
  <c r="C2390" i="5"/>
  <c r="C2374" i="5"/>
  <c r="C2381" i="5"/>
  <c r="C2400" i="5"/>
  <c r="C2364" i="5"/>
  <c r="C2365" i="5"/>
  <c r="C2395" i="5"/>
  <c r="C2379" i="5"/>
  <c r="C2356" i="5"/>
  <c r="C2373" i="5"/>
  <c r="C2380" i="5"/>
  <c r="C2360" i="5"/>
  <c r="C2398" i="5"/>
  <c r="C2346" i="5"/>
  <c r="C2289" i="5"/>
  <c r="C2319" i="5"/>
  <c r="C2316" i="5"/>
  <c r="C2288" i="5"/>
  <c r="C2312" i="5"/>
  <c r="C2336" i="5"/>
  <c r="C2294" i="5"/>
  <c r="C2282" i="5"/>
  <c r="C2329" i="5"/>
  <c r="C2341" i="5"/>
  <c r="C2283" i="5"/>
  <c r="C2300" i="5"/>
  <c r="C2307" i="5"/>
  <c r="C2310" i="5"/>
  <c r="C2318" i="5"/>
  <c r="C2313" i="5"/>
  <c r="C2340" i="5"/>
  <c r="C2302" i="5"/>
  <c r="C2287" i="5"/>
  <c r="C2324" i="5"/>
  <c r="C2333" i="5"/>
  <c r="C2309" i="5"/>
  <c r="C2332" i="5"/>
  <c r="C2303" i="5"/>
  <c r="C2293" i="5"/>
  <c r="C2291" i="5"/>
  <c r="C2330" i="5"/>
  <c r="C2305" i="5"/>
  <c r="C2297" i="5"/>
  <c r="C2325" i="5"/>
  <c r="C2304" i="5"/>
  <c r="C2299" i="5"/>
  <c r="C2326" i="5"/>
  <c r="C2328" i="5"/>
  <c r="C2285" i="5"/>
  <c r="C2284" i="5"/>
  <c r="C2335" i="5"/>
  <c r="C2295" i="5"/>
  <c r="C2311" i="5"/>
  <c r="C2321" i="5"/>
  <c r="C2314" i="5"/>
  <c r="C2338" i="5"/>
  <c r="C2327" i="5"/>
  <c r="C2322" i="5"/>
  <c r="C2331" i="5"/>
  <c r="C2337" i="5"/>
  <c r="C2308" i="5"/>
  <c r="C2301" i="5"/>
  <c r="C2317" i="5"/>
  <c r="C2286" i="5"/>
  <c r="C2339" i="5"/>
  <c r="C2334" i="5"/>
  <c r="C2320" i="5"/>
  <c r="C2315" i="5"/>
  <c r="C2298" i="5"/>
  <c r="C2290" i="5"/>
  <c r="C2292" i="5"/>
  <c r="C2306" i="5"/>
  <c r="C2323" i="5"/>
  <c r="C2296" i="5"/>
  <c r="C1687" i="5"/>
  <c r="C1735" i="5"/>
  <c r="C1729" i="5"/>
  <c r="C1688" i="5"/>
  <c r="C1690" i="5"/>
  <c r="C1692" i="5"/>
  <c r="C1722" i="5"/>
  <c r="C1721" i="5"/>
  <c r="C1700" i="5"/>
  <c r="C1728" i="5"/>
  <c r="C1734" i="5"/>
  <c r="C1709" i="5"/>
  <c r="C1732" i="5"/>
  <c r="C1713" i="5"/>
  <c r="C1689" i="5"/>
  <c r="C1697" i="5"/>
  <c r="C1719" i="5"/>
  <c r="C1703" i="5"/>
  <c r="C1694" i="5"/>
  <c r="C1712" i="5"/>
  <c r="C1686" i="5"/>
  <c r="C1699" i="5"/>
  <c r="C1704" i="5"/>
  <c r="C1693" i="5"/>
  <c r="C1682" i="5"/>
  <c r="C1801" i="5"/>
  <c r="C1798" i="5"/>
  <c r="C1711" i="5"/>
  <c r="C1702" i="5"/>
  <c r="C1718" i="5"/>
  <c r="C1705" i="5"/>
  <c r="C1796" i="5"/>
  <c r="C1701" i="5"/>
  <c r="C1791" i="5"/>
  <c r="C1698" i="5"/>
  <c r="C1781" i="5"/>
  <c r="C1777" i="5"/>
  <c r="C1799" i="5"/>
  <c r="C1683" i="5"/>
  <c r="C1710" i="5"/>
  <c r="C1717" i="5"/>
  <c r="C3803" i="5"/>
  <c r="C3783" i="5"/>
  <c r="C3796" i="5"/>
  <c r="C3839" i="5"/>
  <c r="C3807" i="5"/>
  <c r="C3785" i="5"/>
  <c r="C3825" i="5"/>
  <c r="C3835" i="5"/>
  <c r="C3829" i="5"/>
  <c r="C3841" i="5"/>
  <c r="C3784" i="5"/>
  <c r="C3788" i="5"/>
  <c r="C3823" i="5"/>
  <c r="C3817" i="5"/>
  <c r="C3786" i="5"/>
  <c r="C3805" i="5"/>
  <c r="C3804" i="5"/>
  <c r="C3790" i="5"/>
  <c r="C3836" i="5"/>
  <c r="C3802" i="5"/>
  <c r="C3831" i="5"/>
  <c r="C3787" i="5"/>
  <c r="C3809" i="5"/>
  <c r="C3830" i="5"/>
  <c r="C3815" i="5"/>
  <c r="C3782" i="5"/>
  <c r="C3818" i="5"/>
  <c r="C3813" i="5"/>
  <c r="C3840" i="5"/>
  <c r="C3826" i="5"/>
  <c r="C3814" i="5"/>
  <c r="C3812" i="5"/>
  <c r="C3822" i="5"/>
  <c r="C3838" i="5"/>
  <c r="C3837" i="5"/>
  <c r="C3827" i="5"/>
  <c r="C3821" i="5"/>
  <c r="C3834" i="5"/>
  <c r="C3799" i="5"/>
  <c r="C3789" i="5"/>
  <c r="C3800" i="5"/>
  <c r="C3793" i="5"/>
  <c r="C3828" i="5"/>
  <c r="C3791" i="5"/>
  <c r="C3798" i="5"/>
  <c r="C3820" i="5"/>
  <c r="C3808" i="5"/>
  <c r="C3832" i="5"/>
  <c r="C3810" i="5"/>
  <c r="C3797" i="5"/>
  <c r="C3811" i="5"/>
  <c r="C3801" i="5"/>
  <c r="C3794" i="5"/>
  <c r="C3816" i="5"/>
  <c r="C3833" i="5"/>
  <c r="C3819" i="5"/>
  <c r="C3806" i="5"/>
  <c r="C3824" i="5"/>
  <c r="C3792" i="5"/>
  <c r="C3795" i="5"/>
  <c r="C1747" i="5"/>
  <c r="C1695" i="5"/>
  <c r="C1790" i="5"/>
  <c r="C1706" i="5"/>
  <c r="C1708" i="5"/>
  <c r="C3772" i="5"/>
  <c r="C3723" i="5"/>
  <c r="C3763" i="5"/>
  <c r="C3776" i="5"/>
  <c r="C3774" i="5"/>
  <c r="C3726" i="5"/>
  <c r="C3761" i="5"/>
  <c r="C3757" i="5"/>
  <c r="C3739" i="5"/>
  <c r="C3758" i="5"/>
  <c r="C3738" i="5"/>
  <c r="C3764" i="5"/>
  <c r="C3740" i="5"/>
  <c r="C3778" i="5"/>
  <c r="C3736" i="5"/>
  <c r="C3744" i="5"/>
  <c r="C3745" i="5"/>
  <c r="C3732" i="5"/>
  <c r="C3773" i="5"/>
  <c r="C3770" i="5"/>
  <c r="C3728" i="5"/>
  <c r="C3725" i="5"/>
  <c r="C3746" i="5"/>
  <c r="C3749" i="5"/>
  <c r="C3752" i="5"/>
  <c r="C3724" i="5"/>
  <c r="C3779" i="5"/>
  <c r="C3771" i="5"/>
  <c r="C3753" i="5"/>
  <c r="C3766" i="5"/>
  <c r="C3759" i="5"/>
  <c r="C3730" i="5"/>
  <c r="C3731" i="5"/>
  <c r="C3760" i="5"/>
  <c r="C3780" i="5"/>
  <c r="C3775" i="5"/>
  <c r="C3756" i="5"/>
  <c r="C3781" i="5"/>
  <c r="C3743" i="5"/>
  <c r="C3751" i="5"/>
  <c r="C3729" i="5"/>
  <c r="C3754" i="5"/>
  <c r="C3765" i="5"/>
  <c r="C3734" i="5"/>
  <c r="C3750" i="5"/>
  <c r="C3747" i="5"/>
  <c r="C3748" i="5"/>
  <c r="C3767" i="5"/>
  <c r="C3727" i="5"/>
  <c r="C3742" i="5"/>
  <c r="C3735" i="5"/>
  <c r="C3733" i="5"/>
  <c r="C3769" i="5"/>
  <c r="C3762" i="5"/>
  <c r="C3737" i="5"/>
  <c r="C3755" i="5"/>
  <c r="C3741" i="5"/>
  <c r="C3777" i="5"/>
  <c r="C3722" i="5"/>
  <c r="C3768" i="5"/>
  <c r="C1797" i="5"/>
  <c r="C1748" i="5"/>
  <c r="C1794" i="5"/>
  <c r="C1792" i="5"/>
  <c r="C1715" i="5"/>
  <c r="C1696" i="5"/>
  <c r="C1795" i="5"/>
  <c r="C1786" i="5"/>
  <c r="C1784" i="5"/>
  <c r="C1766" i="5"/>
  <c r="C1785" i="5"/>
  <c r="C1778" i="5"/>
  <c r="C1800" i="5"/>
  <c r="C1788" i="5"/>
  <c r="C1793" i="5"/>
  <c r="C1787" i="5"/>
  <c r="C1773" i="5"/>
  <c r="C1771" i="5"/>
  <c r="C1783" i="5"/>
  <c r="C1780" i="5"/>
  <c r="C1744" i="5"/>
  <c r="C1757" i="5"/>
  <c r="C1772" i="5"/>
  <c r="C1789" i="5"/>
  <c r="C1782" i="5"/>
  <c r="C1743" i="5"/>
  <c r="C1768" i="5"/>
  <c r="C1775" i="5"/>
  <c r="C1767" i="5"/>
  <c r="C1774" i="5"/>
  <c r="C1763" i="5"/>
  <c r="C1764" i="5"/>
  <c r="C1776" i="5"/>
  <c r="C1779" i="5"/>
  <c r="C1746" i="5"/>
  <c r="C1742" i="5"/>
  <c r="C1756" i="5"/>
  <c r="C1765" i="5"/>
  <c r="C1751" i="5"/>
  <c r="C1761" i="5"/>
  <c r="C1750" i="5"/>
  <c r="C1758" i="5"/>
  <c r="C1752" i="5"/>
  <c r="C1762" i="5"/>
  <c r="C1769" i="5"/>
  <c r="C1753" i="5"/>
  <c r="C1759" i="5"/>
  <c r="C1755" i="5"/>
  <c r="C1745" i="5"/>
  <c r="C1770" i="5"/>
  <c r="C1749" i="5"/>
  <c r="C1754" i="5"/>
  <c r="C1760" i="5"/>
  <c r="C1145" i="5"/>
  <c r="C1152" i="5"/>
  <c r="C1159" i="5"/>
  <c r="C1180" i="5"/>
  <c r="C1173" i="5"/>
  <c r="C1191" i="5"/>
  <c r="C1189" i="5"/>
  <c r="C1182" i="5"/>
  <c r="C1155" i="5"/>
  <c r="C1164" i="5"/>
  <c r="C1143" i="5"/>
  <c r="C1201" i="5"/>
  <c r="C1181" i="5"/>
  <c r="C1197" i="5"/>
  <c r="C1094" i="5"/>
  <c r="C1157" i="5"/>
  <c r="C1169" i="5"/>
  <c r="C1193" i="5"/>
  <c r="C1165" i="5"/>
  <c r="C1178" i="5"/>
  <c r="C1170" i="5"/>
  <c r="C1146" i="5"/>
  <c r="C1147" i="5"/>
  <c r="C1179" i="5"/>
  <c r="C1168" i="5"/>
  <c r="C1198" i="5"/>
  <c r="C1200" i="5"/>
  <c r="C1158" i="5"/>
  <c r="C1174" i="5"/>
  <c r="C1175" i="5"/>
  <c r="C1176" i="5"/>
  <c r="C1185" i="5"/>
  <c r="C1186" i="5"/>
  <c r="C1199" i="5"/>
  <c r="C1149" i="5"/>
  <c r="C1162" i="5"/>
  <c r="C1156" i="5"/>
  <c r="C1183" i="5"/>
  <c r="C1160" i="5"/>
  <c r="C1187" i="5"/>
  <c r="C1144" i="5"/>
  <c r="C1166" i="5"/>
  <c r="C1151" i="5"/>
  <c r="C1172" i="5"/>
  <c r="C1161" i="5"/>
  <c r="C1153" i="5"/>
  <c r="C1188" i="5"/>
  <c r="C1196" i="5"/>
  <c r="C1154" i="5"/>
  <c r="C1167" i="5"/>
  <c r="C1150" i="5"/>
  <c r="C1194" i="5"/>
  <c r="C1190" i="5"/>
  <c r="C1177" i="5"/>
  <c r="C1163" i="5"/>
  <c r="C1148" i="5"/>
  <c r="C1195" i="5"/>
  <c r="C1184" i="5"/>
  <c r="C1192" i="5"/>
  <c r="C1171" i="5"/>
  <c r="C1084" i="5"/>
  <c r="C1093" i="5"/>
  <c r="C1121" i="5"/>
  <c r="C1135" i="5"/>
  <c r="C1125" i="5"/>
  <c r="C1126" i="5"/>
  <c r="C1119" i="5"/>
  <c r="C1134" i="5"/>
  <c r="C1091" i="5"/>
  <c r="C1128" i="5"/>
  <c r="C1083" i="5"/>
  <c r="C1133" i="5"/>
  <c r="C1120" i="5"/>
  <c r="C1137" i="5"/>
  <c r="C1082" i="5"/>
  <c r="C1092" i="5"/>
  <c r="C1138" i="5"/>
  <c r="C1127" i="5"/>
  <c r="C1098" i="5"/>
  <c r="C1131" i="5"/>
  <c r="C1114" i="5"/>
  <c r="C1104" i="5"/>
  <c r="C1085" i="5"/>
  <c r="C1115" i="5"/>
  <c r="C1132" i="5"/>
  <c r="C1141" i="5"/>
  <c r="C1129" i="5"/>
  <c r="C1105" i="5"/>
  <c r="C1123" i="5"/>
  <c r="C1118" i="5"/>
  <c r="C1106" i="5"/>
  <c r="C1109" i="5"/>
  <c r="C1139" i="5"/>
  <c r="C1102" i="5"/>
  <c r="C1086" i="5"/>
  <c r="C1103" i="5"/>
  <c r="C1089" i="5"/>
  <c r="C1136" i="5"/>
  <c r="C1095" i="5"/>
  <c r="C1099" i="5"/>
  <c r="C1100" i="5"/>
  <c r="C1097" i="5"/>
  <c r="C1101" i="5"/>
  <c r="C1130" i="5"/>
  <c r="C1124" i="5"/>
  <c r="C1087" i="5"/>
  <c r="C1107" i="5"/>
  <c r="C1142" i="5"/>
  <c r="C1108" i="5"/>
  <c r="C1090" i="5"/>
  <c r="C1112" i="5"/>
  <c r="C1096" i="5"/>
  <c r="C1110" i="5"/>
  <c r="C1140" i="5"/>
  <c r="C1116" i="5"/>
  <c r="C1088" i="5"/>
  <c r="C1122" i="5"/>
  <c r="C1117" i="5"/>
  <c r="C1113" i="5"/>
  <c r="C1111" i="5"/>
  <c r="C1248" i="5"/>
  <c r="C737" i="5"/>
  <c r="C767" i="5"/>
  <c r="C1233" i="5"/>
  <c r="C1259" i="5"/>
  <c r="C1261" i="5"/>
  <c r="C778" i="5"/>
  <c r="C728" i="5"/>
  <c r="C1254" i="5"/>
  <c r="C1253" i="5"/>
  <c r="C758" i="5"/>
  <c r="C1256" i="5"/>
  <c r="C1206" i="5"/>
  <c r="C780" i="5"/>
  <c r="C1258" i="5"/>
  <c r="C1257" i="5"/>
  <c r="C781" i="5"/>
  <c r="C726" i="5"/>
  <c r="C1232" i="5"/>
  <c r="C777" i="5"/>
  <c r="C1207" i="5"/>
  <c r="C1226" i="5"/>
  <c r="C1251" i="5"/>
  <c r="C1260" i="5"/>
  <c r="C1247" i="5"/>
  <c r="C764" i="5"/>
  <c r="C1252" i="5"/>
  <c r="C749" i="5"/>
  <c r="C723" i="5"/>
  <c r="C1255" i="5"/>
  <c r="C768" i="5"/>
  <c r="C771" i="5"/>
  <c r="C539" i="5"/>
  <c r="C751" i="5"/>
  <c r="C779" i="5"/>
  <c r="C1244" i="5"/>
  <c r="C1237" i="5"/>
  <c r="C774" i="5"/>
  <c r="C732" i="5"/>
  <c r="C776" i="5"/>
  <c r="C772" i="5"/>
  <c r="C1246" i="5"/>
  <c r="C542" i="5"/>
  <c r="C1236" i="5"/>
  <c r="C1242" i="5"/>
  <c r="C748" i="5"/>
  <c r="C759" i="5"/>
  <c r="C775" i="5"/>
  <c r="C1249" i="5"/>
  <c r="C761" i="5"/>
  <c r="C1205" i="5"/>
  <c r="C1243" i="5"/>
  <c r="C1220" i="5"/>
  <c r="C482" i="5"/>
  <c r="C495" i="5"/>
  <c r="C1231" i="5"/>
  <c r="C1209" i="5"/>
  <c r="C2085" i="5"/>
  <c r="C2058" i="5"/>
  <c r="C2071" i="5"/>
  <c r="C2073" i="5"/>
  <c r="C2082" i="5"/>
  <c r="C2057" i="5"/>
  <c r="C2072" i="5"/>
  <c r="C2066" i="5"/>
  <c r="C2081" i="5"/>
  <c r="C2055" i="5"/>
  <c r="C2045" i="5"/>
  <c r="C2056" i="5"/>
  <c r="C2053" i="5"/>
  <c r="C2060" i="5"/>
  <c r="C2086" i="5"/>
  <c r="C2089" i="5"/>
  <c r="C2067" i="5"/>
  <c r="C2062" i="5"/>
  <c r="C2098" i="5"/>
  <c r="C2084" i="5"/>
  <c r="C2095" i="5"/>
  <c r="C2063" i="5"/>
  <c r="C2069" i="5"/>
  <c r="C2065" i="5"/>
  <c r="C2070" i="5"/>
  <c r="C2087" i="5"/>
  <c r="C2042" i="5"/>
  <c r="C2099" i="5"/>
  <c r="C2101" i="5"/>
  <c r="C2074" i="5"/>
  <c r="C2100" i="5"/>
  <c r="C2079" i="5"/>
  <c r="C2043" i="5"/>
  <c r="C2078" i="5"/>
  <c r="C2077" i="5"/>
  <c r="C2088" i="5"/>
  <c r="C2051" i="5"/>
  <c r="C2096" i="5"/>
  <c r="C2092" i="5"/>
  <c r="C2052" i="5"/>
  <c r="C2080" i="5"/>
  <c r="C2075" i="5"/>
  <c r="C2059" i="5"/>
  <c r="C2054" i="5"/>
  <c r="C2091" i="5"/>
  <c r="C2044" i="5"/>
  <c r="C2050" i="5"/>
  <c r="C2093" i="5"/>
  <c r="C2068" i="5"/>
  <c r="C2064" i="5"/>
  <c r="C2083" i="5"/>
  <c r="C2076" i="5"/>
  <c r="C2047" i="5"/>
  <c r="C2061" i="5"/>
  <c r="C2097" i="5"/>
  <c r="C2046" i="5"/>
  <c r="C2049" i="5"/>
  <c r="C2090" i="5"/>
  <c r="C2048" i="5"/>
  <c r="C2094" i="5"/>
  <c r="C727" i="5"/>
  <c r="C729" i="5"/>
  <c r="C739" i="5"/>
  <c r="C1225" i="5"/>
  <c r="C518" i="5"/>
  <c r="C510" i="5"/>
  <c r="C2122" i="5"/>
  <c r="C2115" i="5"/>
  <c r="C2156" i="5"/>
  <c r="C2147" i="5"/>
  <c r="C2142" i="5"/>
  <c r="C2157" i="5"/>
  <c r="C2151" i="5"/>
  <c r="C2158" i="5"/>
  <c r="C2155" i="5"/>
  <c r="C2117" i="5"/>
  <c r="C2104" i="5"/>
  <c r="C2129" i="5"/>
  <c r="C2131" i="5"/>
  <c r="C2141" i="5"/>
  <c r="C2123" i="5"/>
  <c r="C2150" i="5"/>
  <c r="C2114" i="5"/>
  <c r="C2110" i="5"/>
  <c r="C2124" i="5"/>
  <c r="C2112" i="5"/>
  <c r="C2159" i="5"/>
  <c r="C2143" i="5"/>
  <c r="C2136" i="5"/>
  <c r="C2116" i="5"/>
  <c r="C2144" i="5"/>
  <c r="C2125" i="5"/>
  <c r="C2102" i="5"/>
  <c r="C2106" i="5"/>
  <c r="C2120" i="5"/>
  <c r="C2127" i="5"/>
  <c r="C2121" i="5"/>
  <c r="C2161" i="5"/>
  <c r="C2145" i="5"/>
  <c r="C2133" i="5"/>
  <c r="C2140" i="5"/>
  <c r="C2148" i="5"/>
  <c r="C2130" i="5"/>
  <c r="C2134" i="5"/>
  <c r="C2135" i="5"/>
  <c r="C2113" i="5"/>
  <c r="C2128" i="5"/>
  <c r="C2152" i="5"/>
  <c r="C2119" i="5"/>
  <c r="C2118" i="5"/>
  <c r="C2137" i="5"/>
  <c r="C2103" i="5"/>
  <c r="C2153" i="5"/>
  <c r="C2139" i="5"/>
  <c r="C2132" i="5"/>
  <c r="C2111" i="5"/>
  <c r="C2154" i="5"/>
  <c r="C2149" i="5"/>
  <c r="C2107" i="5"/>
  <c r="C2146" i="5"/>
  <c r="C2109" i="5"/>
  <c r="C2108" i="5"/>
  <c r="C2160" i="5"/>
  <c r="C2138" i="5"/>
  <c r="C2105" i="5"/>
  <c r="C2126" i="5"/>
  <c r="C1218" i="5"/>
  <c r="C1208" i="5"/>
  <c r="C1202" i="5"/>
  <c r="C540" i="5"/>
  <c r="C1210" i="5"/>
  <c r="C1250" i="5"/>
  <c r="C494" i="5"/>
  <c r="C755" i="5"/>
  <c r="C741" i="5"/>
  <c r="C773" i="5"/>
  <c r="C1238" i="5"/>
  <c r="C1235" i="5"/>
  <c r="C1227" i="5"/>
  <c r="C1245" i="5"/>
  <c r="C538" i="5"/>
  <c r="C770" i="5"/>
  <c r="C2821" i="5"/>
  <c r="C2785" i="5"/>
  <c r="C2776" i="5"/>
  <c r="C2794" i="5"/>
  <c r="C2771" i="5"/>
  <c r="C2798" i="5"/>
  <c r="C2816" i="5"/>
  <c r="C2817" i="5"/>
  <c r="C2775" i="5"/>
  <c r="C2765" i="5"/>
  <c r="C2795" i="5"/>
  <c r="C2766" i="5"/>
  <c r="C2762" i="5"/>
  <c r="C2803" i="5"/>
  <c r="C2819" i="5"/>
  <c r="C2788" i="5"/>
  <c r="C2786" i="5"/>
  <c r="C2790" i="5"/>
  <c r="C2780" i="5"/>
  <c r="C2800" i="5"/>
  <c r="C2797" i="5"/>
  <c r="C2810" i="5"/>
  <c r="C2804" i="5"/>
  <c r="C2808" i="5"/>
  <c r="C2805" i="5"/>
  <c r="C2774" i="5"/>
  <c r="C2783" i="5"/>
  <c r="C2779" i="5"/>
  <c r="C2768" i="5"/>
  <c r="C2812" i="5"/>
  <c r="C2793" i="5"/>
  <c r="C2818" i="5"/>
  <c r="C2796" i="5"/>
  <c r="C2791" i="5"/>
  <c r="C2778" i="5"/>
  <c r="C2789" i="5"/>
  <c r="C2820" i="5"/>
  <c r="C2799" i="5"/>
  <c r="C2822" i="5"/>
  <c r="C2792" i="5"/>
  <c r="C2801" i="5"/>
  <c r="C2784" i="5"/>
  <c r="C2769" i="5"/>
  <c r="C2814" i="5"/>
  <c r="C2802" i="5"/>
  <c r="C2813" i="5"/>
  <c r="C2773" i="5"/>
  <c r="C2815" i="5"/>
  <c r="C2807" i="5"/>
  <c r="C2782" i="5"/>
  <c r="C2770" i="5"/>
  <c r="C2764" i="5"/>
  <c r="C2767" i="5"/>
  <c r="C2781" i="5"/>
  <c r="C2809" i="5"/>
  <c r="C2806" i="5"/>
  <c r="C2811" i="5"/>
  <c r="C2787" i="5"/>
  <c r="C2772" i="5"/>
  <c r="C2777" i="5"/>
  <c r="C760" i="5"/>
  <c r="C1219" i="5"/>
  <c r="C1485" i="5"/>
  <c r="C521" i="5"/>
  <c r="C541" i="5"/>
  <c r="C530" i="5"/>
  <c r="C1221" i="5"/>
  <c r="C745" i="5"/>
  <c r="C529" i="5"/>
  <c r="C533" i="5"/>
  <c r="C753" i="5"/>
  <c r="C763" i="5"/>
  <c r="C750" i="5"/>
  <c r="C1212" i="5"/>
  <c r="C1211" i="5"/>
  <c r="C1204" i="5"/>
  <c r="C502" i="5"/>
  <c r="C766" i="5"/>
  <c r="C1214" i="5"/>
  <c r="C1293" i="5"/>
  <c r="C1487" i="5"/>
  <c r="C531" i="5"/>
  <c r="C803" i="5"/>
  <c r="C536" i="5"/>
  <c r="C1224" i="5"/>
  <c r="C735" i="5"/>
  <c r="C769" i="5"/>
  <c r="C752" i="5"/>
  <c r="C1230" i="5"/>
  <c r="C1486" i="5"/>
  <c r="C1481" i="5"/>
  <c r="C1241" i="5"/>
  <c r="C2843" i="5"/>
  <c r="C2837" i="5"/>
  <c r="C2830" i="5"/>
  <c r="C2873" i="5"/>
  <c r="C2841" i="5"/>
  <c r="C2855" i="5"/>
  <c r="C2847" i="5"/>
  <c r="C2845" i="5"/>
  <c r="C2833" i="5"/>
  <c r="C2824" i="5"/>
  <c r="C2840" i="5"/>
  <c r="C2827" i="5"/>
  <c r="C2763" i="5"/>
  <c r="C2878" i="5"/>
  <c r="C2838" i="5"/>
  <c r="C2826" i="5"/>
  <c r="C2874" i="5"/>
  <c r="C2879" i="5"/>
  <c r="C2839" i="5"/>
  <c r="C2869" i="5"/>
  <c r="C2854" i="5"/>
  <c r="C2861" i="5"/>
  <c r="C2835" i="5"/>
  <c r="C2864" i="5"/>
  <c r="C2881" i="5"/>
  <c r="C2866" i="5"/>
  <c r="C2856" i="5"/>
  <c r="C2867" i="5"/>
  <c r="C2823" i="5"/>
  <c r="C2860" i="5"/>
  <c r="C2872" i="5"/>
  <c r="C2849" i="5"/>
  <c r="C2877" i="5"/>
  <c r="C2859" i="5"/>
  <c r="C2853" i="5"/>
  <c r="C2871" i="5"/>
  <c r="C2848" i="5"/>
  <c r="C2851" i="5"/>
  <c r="C2828" i="5"/>
  <c r="C2876" i="5"/>
  <c r="C2863" i="5"/>
  <c r="C2858" i="5"/>
  <c r="C2846" i="5"/>
  <c r="C2850" i="5"/>
  <c r="C2875" i="5"/>
  <c r="C2870" i="5"/>
  <c r="C2834" i="5"/>
  <c r="C2852" i="5"/>
  <c r="C2865" i="5"/>
  <c r="C2832" i="5"/>
  <c r="C2880" i="5"/>
  <c r="C2844" i="5"/>
  <c r="C2825" i="5"/>
  <c r="C2836" i="5"/>
  <c r="C2857" i="5"/>
  <c r="C2862" i="5"/>
  <c r="C2868" i="5"/>
  <c r="C2831" i="5"/>
  <c r="C2842" i="5"/>
  <c r="C2829" i="5"/>
  <c r="C1213" i="5"/>
  <c r="C789" i="5"/>
  <c r="C1317" i="5"/>
  <c r="C1240" i="5"/>
  <c r="C834" i="5"/>
  <c r="C1319" i="5"/>
  <c r="C1311" i="5"/>
  <c r="C1443" i="5"/>
  <c r="C1239" i="5"/>
  <c r="C757" i="5"/>
  <c r="C1228" i="5"/>
  <c r="C1264" i="5"/>
  <c r="C725" i="5"/>
  <c r="C1229" i="5"/>
  <c r="C1321" i="5"/>
  <c r="C744" i="5"/>
  <c r="C1215" i="5"/>
  <c r="C762" i="5"/>
  <c r="C1493" i="5"/>
  <c r="C1499" i="5"/>
  <c r="C787" i="5"/>
  <c r="C505" i="5"/>
  <c r="C1216" i="5"/>
  <c r="C730" i="5"/>
  <c r="C747" i="5"/>
  <c r="C499" i="5"/>
  <c r="C523" i="5"/>
  <c r="C497" i="5"/>
  <c r="C800" i="5"/>
  <c r="C1222" i="5"/>
  <c r="C522" i="5"/>
  <c r="C734" i="5"/>
  <c r="C1500" i="5"/>
  <c r="C501" i="5"/>
  <c r="C1320" i="5"/>
  <c r="C733" i="5"/>
  <c r="C1501" i="5"/>
  <c r="C1234" i="5"/>
  <c r="C1203" i="5"/>
  <c r="C1275" i="5"/>
  <c r="C1314" i="5"/>
  <c r="C498" i="5"/>
  <c r="C534" i="5"/>
  <c r="C526" i="5"/>
  <c r="C1217" i="5"/>
  <c r="C1309" i="5"/>
  <c r="C500" i="5"/>
  <c r="C754" i="5"/>
  <c r="C731" i="5"/>
  <c r="C742" i="5"/>
  <c r="C743" i="5"/>
  <c r="C722" i="5"/>
  <c r="C1496" i="5"/>
  <c r="C756" i="5"/>
  <c r="C1223" i="5"/>
  <c r="C519" i="5"/>
  <c r="C520" i="5"/>
  <c r="C736" i="5"/>
  <c r="C504" i="5"/>
  <c r="C746" i="5"/>
  <c r="C492" i="5"/>
  <c r="C1471" i="5"/>
  <c r="C1495" i="5"/>
  <c r="C738" i="5"/>
  <c r="C487" i="5"/>
  <c r="C724" i="5"/>
  <c r="C1479" i="5"/>
  <c r="C1444" i="5"/>
  <c r="C1489" i="5"/>
  <c r="C524" i="5"/>
  <c r="C784" i="5"/>
  <c r="C598" i="5"/>
  <c r="C820" i="5"/>
  <c r="C1292" i="5"/>
  <c r="C765" i="5"/>
  <c r="C1313" i="5"/>
  <c r="C511" i="5"/>
  <c r="C485" i="5"/>
  <c r="C1296" i="5"/>
  <c r="C1308" i="5"/>
  <c r="C507" i="5"/>
  <c r="C1287" i="5"/>
  <c r="C537" i="5"/>
  <c r="C527" i="5"/>
  <c r="C740" i="5"/>
  <c r="C1312" i="5"/>
  <c r="C837" i="5"/>
  <c r="C1302" i="5"/>
  <c r="C1448" i="5"/>
  <c r="C1476" i="5"/>
  <c r="C826" i="5"/>
  <c r="C1318" i="5"/>
  <c r="C486" i="5"/>
  <c r="C1295" i="5"/>
  <c r="C515" i="5"/>
  <c r="C809" i="5"/>
  <c r="C552" i="5"/>
  <c r="C1484" i="5"/>
  <c r="C600" i="5"/>
  <c r="C819" i="5"/>
  <c r="C785" i="5"/>
  <c r="C535" i="5"/>
  <c r="C491" i="5"/>
  <c r="C814" i="5"/>
  <c r="C1498" i="5"/>
  <c r="C1304" i="5"/>
  <c r="C532" i="5"/>
  <c r="C1492" i="5"/>
  <c r="C503" i="5"/>
  <c r="C591" i="5"/>
  <c r="C516" i="5"/>
  <c r="C833" i="5"/>
  <c r="C1442" i="5"/>
  <c r="C1478" i="5"/>
  <c r="C484" i="5"/>
  <c r="C1465" i="5"/>
  <c r="C1274" i="5"/>
  <c r="C525" i="5"/>
  <c r="C513" i="5"/>
  <c r="C528" i="5"/>
  <c r="C1300" i="5"/>
  <c r="C1472" i="5"/>
  <c r="C1271" i="5"/>
  <c r="C508" i="5"/>
  <c r="C1477" i="5"/>
  <c r="C1299" i="5"/>
  <c r="C3493" i="5"/>
  <c r="C3529" i="5"/>
  <c r="C3539" i="5"/>
  <c r="C3526" i="5"/>
  <c r="C3525" i="5"/>
  <c r="C3496" i="5"/>
  <c r="C3531" i="5"/>
  <c r="C3532" i="5"/>
  <c r="C3527" i="5"/>
  <c r="C3515" i="5"/>
  <c r="C3528" i="5"/>
  <c r="C3497" i="5"/>
  <c r="C3499" i="5"/>
  <c r="C3541" i="5"/>
  <c r="C3523" i="5"/>
  <c r="C3519" i="5"/>
  <c r="C3501" i="5"/>
  <c r="C3500" i="5"/>
  <c r="C3520" i="5"/>
  <c r="C3483" i="5"/>
  <c r="C3521" i="5"/>
  <c r="C3508" i="5"/>
  <c r="C3517" i="5"/>
  <c r="C3484" i="5"/>
  <c r="C3503" i="5"/>
  <c r="C3486" i="5"/>
  <c r="C3514" i="5"/>
  <c r="C3495" i="5"/>
  <c r="C3540" i="5"/>
  <c r="C3487" i="5"/>
  <c r="C3513" i="5"/>
  <c r="C3524" i="5"/>
  <c r="C3504" i="5"/>
  <c r="C3522" i="5"/>
  <c r="C3538" i="5"/>
  <c r="C3536" i="5"/>
  <c r="C3516" i="5"/>
  <c r="C3534" i="5"/>
  <c r="C3509" i="5"/>
  <c r="C3491" i="5"/>
  <c r="C3505" i="5"/>
  <c r="C3498" i="5"/>
  <c r="C3535" i="5"/>
  <c r="C3492" i="5"/>
  <c r="C3502" i="5"/>
  <c r="C3530" i="5"/>
  <c r="C3533" i="5"/>
  <c r="C3506" i="5"/>
  <c r="C3485" i="5"/>
  <c r="C3518" i="5"/>
  <c r="C3510" i="5"/>
  <c r="C3507" i="5"/>
  <c r="C3489" i="5"/>
  <c r="C3511" i="5"/>
  <c r="C3482" i="5"/>
  <c r="C3488" i="5"/>
  <c r="C3494" i="5"/>
  <c r="C3512" i="5"/>
  <c r="C3537" i="5"/>
  <c r="C3490" i="5"/>
  <c r="C597" i="5"/>
  <c r="C1447" i="5"/>
  <c r="C3553" i="5"/>
  <c r="C3588" i="5"/>
  <c r="C3581" i="5"/>
  <c r="C3592" i="5"/>
  <c r="C3587" i="5"/>
  <c r="C3583" i="5"/>
  <c r="C3593" i="5"/>
  <c r="C3570" i="5"/>
  <c r="C3598" i="5"/>
  <c r="C3565" i="5"/>
  <c r="C3597" i="5"/>
  <c r="C3551" i="5"/>
  <c r="C3584" i="5"/>
  <c r="C3582" i="5"/>
  <c r="C3601" i="5"/>
  <c r="C3600" i="5"/>
  <c r="C3559" i="5"/>
  <c r="C3580" i="5"/>
  <c r="C3563" i="5"/>
  <c r="C3544" i="5"/>
  <c r="C3590" i="5"/>
  <c r="C3562" i="5"/>
  <c r="C3546" i="5"/>
  <c r="C3567" i="5"/>
  <c r="C3547" i="5"/>
  <c r="C3585" i="5"/>
  <c r="C3550" i="5"/>
  <c r="C3549" i="5"/>
  <c r="C3542" i="5"/>
  <c r="C3566" i="5"/>
  <c r="C3594" i="5"/>
  <c r="C3591" i="5"/>
  <c r="C3586" i="5"/>
  <c r="C3576" i="5"/>
  <c r="C3573" i="5"/>
  <c r="C3589" i="5"/>
  <c r="C3554" i="5"/>
  <c r="C3560" i="5"/>
  <c r="C3558" i="5"/>
  <c r="C3552" i="5"/>
  <c r="C3596" i="5"/>
  <c r="C3577" i="5"/>
  <c r="C3575" i="5"/>
  <c r="C3548" i="5"/>
  <c r="C3595" i="5"/>
  <c r="C3571" i="5"/>
  <c r="C3555" i="5"/>
  <c r="C3578" i="5"/>
  <c r="C3557" i="5"/>
  <c r="C3543" i="5"/>
  <c r="C3599" i="5"/>
  <c r="C3579" i="5"/>
  <c r="C3561" i="5"/>
  <c r="C3568" i="5"/>
  <c r="C3572" i="5"/>
  <c r="C3569" i="5"/>
  <c r="C3545" i="5"/>
  <c r="C3556" i="5"/>
  <c r="C3574" i="5"/>
  <c r="C3564" i="5"/>
  <c r="C512" i="5"/>
  <c r="C1467" i="5"/>
  <c r="C821" i="5"/>
  <c r="C1491" i="5"/>
  <c r="C804" i="5"/>
  <c r="C1497" i="5"/>
  <c r="C1306" i="5"/>
  <c r="C805" i="5"/>
  <c r="C790" i="5"/>
  <c r="C1262" i="5"/>
  <c r="C599" i="5"/>
  <c r="C1315" i="5"/>
  <c r="C1460" i="5"/>
  <c r="C1278" i="5"/>
  <c r="C490" i="5"/>
  <c r="C496" i="5"/>
  <c r="C812" i="5"/>
  <c r="C1307" i="5"/>
  <c r="C1474" i="5"/>
  <c r="C1316" i="5"/>
  <c r="C1468" i="5"/>
  <c r="C840" i="5"/>
  <c r="C489" i="5"/>
  <c r="C506" i="5"/>
  <c r="C1305" i="5"/>
  <c r="C1494" i="5"/>
  <c r="C831" i="5"/>
  <c r="C1463" i="5"/>
  <c r="C802" i="5"/>
  <c r="C1269" i="5"/>
  <c r="C1267" i="5"/>
  <c r="C1480" i="5"/>
  <c r="C584" i="5"/>
  <c r="C554" i="5"/>
  <c r="C1294" i="5"/>
  <c r="C1475" i="5"/>
  <c r="C1464" i="5"/>
  <c r="C808" i="5"/>
  <c r="C801" i="5"/>
  <c r="C1470" i="5"/>
  <c r="C483" i="5"/>
  <c r="C806" i="5"/>
  <c r="C509" i="5"/>
  <c r="C601" i="5"/>
  <c r="C514" i="5"/>
  <c r="C517" i="5"/>
  <c r="C488" i="5"/>
  <c r="C493" i="5"/>
  <c r="C1449" i="5"/>
  <c r="C786" i="5"/>
  <c r="C1285" i="5"/>
  <c r="C1310" i="5"/>
  <c r="C1297" i="5"/>
  <c r="C783" i="5"/>
  <c r="C1298" i="5"/>
  <c r="C1266" i="5"/>
  <c r="C1446" i="5"/>
  <c r="C1280" i="5"/>
  <c r="C1263" i="5"/>
  <c r="C1483" i="5"/>
  <c r="C1276" i="5"/>
  <c r="C1268" i="5"/>
  <c r="C1461" i="5"/>
  <c r="C1473" i="5"/>
  <c r="C3117" i="5"/>
  <c r="C3074" i="5"/>
  <c r="C3095" i="5"/>
  <c r="C3071" i="5"/>
  <c r="C3110" i="5"/>
  <c r="C3069" i="5"/>
  <c r="C3075" i="5"/>
  <c r="C3107" i="5"/>
  <c r="C3085" i="5"/>
  <c r="C3088" i="5"/>
  <c r="C3121" i="5"/>
  <c r="C3103" i="5"/>
  <c r="C3115" i="5"/>
  <c r="C3116" i="5"/>
  <c r="C3112" i="5"/>
  <c r="C3087" i="5"/>
  <c r="C3097" i="5"/>
  <c r="C3073" i="5"/>
  <c r="C3079" i="5"/>
  <c r="C3099" i="5"/>
  <c r="C3063" i="5"/>
  <c r="C3078" i="5"/>
  <c r="C3082" i="5"/>
  <c r="C3098" i="5"/>
  <c r="C3105" i="5"/>
  <c r="C3102" i="5"/>
  <c r="C3113" i="5"/>
  <c r="C3093" i="5"/>
  <c r="C3064" i="5"/>
  <c r="C3084" i="5"/>
  <c r="C3090" i="5"/>
  <c r="C3068" i="5"/>
  <c r="C3094" i="5"/>
  <c r="C3066" i="5"/>
  <c r="C3080" i="5"/>
  <c r="C3077" i="5"/>
  <c r="C3086" i="5"/>
  <c r="C3108" i="5"/>
  <c r="C3104" i="5"/>
  <c r="C3106" i="5"/>
  <c r="C3100" i="5"/>
  <c r="C3092" i="5"/>
  <c r="C3062" i="5"/>
  <c r="C3081" i="5"/>
  <c r="C3072" i="5"/>
  <c r="C3070" i="5"/>
  <c r="C3065" i="5"/>
  <c r="C3089" i="5"/>
  <c r="C3109" i="5"/>
  <c r="C3120" i="5"/>
  <c r="C3091" i="5"/>
  <c r="C3111" i="5"/>
  <c r="C3119" i="5"/>
  <c r="C3076" i="5"/>
  <c r="C3118" i="5"/>
  <c r="C3083" i="5"/>
  <c r="C3067" i="5"/>
  <c r="C3101" i="5"/>
  <c r="C3114" i="5"/>
  <c r="C3096" i="5"/>
  <c r="C588" i="5"/>
  <c r="C1445" i="5"/>
  <c r="C1453" i="5"/>
  <c r="C1301" i="5"/>
  <c r="C832" i="5"/>
  <c r="C1541" i="5"/>
  <c r="C794" i="5"/>
  <c r="C593" i="5"/>
  <c r="C788" i="5"/>
  <c r="C1482" i="5"/>
  <c r="C1452" i="5"/>
  <c r="C557" i="5"/>
  <c r="C1560" i="5"/>
  <c r="C1455" i="5"/>
  <c r="C1558" i="5"/>
  <c r="C815" i="5"/>
  <c r="C550" i="5"/>
  <c r="C1561" i="5"/>
  <c r="C1290" i="5"/>
  <c r="C841" i="5"/>
  <c r="C830" i="5"/>
  <c r="C793" i="5"/>
  <c r="C1279" i="5"/>
  <c r="C1291" i="5"/>
  <c r="C1281" i="5"/>
  <c r="C1458" i="5"/>
  <c r="C1450" i="5"/>
  <c r="C1265" i="5"/>
  <c r="C1555" i="5"/>
  <c r="C1286" i="5"/>
  <c r="C1545" i="5"/>
  <c r="C795" i="5"/>
  <c r="C825" i="5"/>
  <c r="C1288" i="5"/>
  <c r="C838" i="5"/>
  <c r="C799" i="5"/>
  <c r="C1546" i="5"/>
  <c r="C1529" i="5"/>
  <c r="C1466" i="5"/>
  <c r="C1272" i="5"/>
  <c r="C1451" i="5"/>
  <c r="C1532" i="5"/>
  <c r="C1556" i="5"/>
  <c r="C798" i="5"/>
  <c r="C595" i="5"/>
  <c r="C566" i="5"/>
  <c r="C782" i="5"/>
  <c r="C1456" i="5"/>
  <c r="C813" i="5"/>
  <c r="C1277" i="5"/>
  <c r="C1282" i="5"/>
  <c r="C1273" i="5"/>
  <c r="C543" i="5"/>
  <c r="C822" i="5"/>
  <c r="C549" i="5"/>
  <c r="C592" i="5"/>
  <c r="C1457" i="5"/>
  <c r="C1303" i="5"/>
  <c r="C563" i="5"/>
  <c r="C1488" i="5"/>
  <c r="C1454" i="5"/>
  <c r="C560" i="5"/>
  <c r="C545" i="5"/>
  <c r="C817" i="5"/>
  <c r="C3025" i="5"/>
  <c r="C3038" i="5"/>
  <c r="C3020" i="5"/>
  <c r="C3060" i="5"/>
  <c r="C3043" i="5"/>
  <c r="C3006" i="5"/>
  <c r="C3033" i="5"/>
  <c r="C3056" i="5"/>
  <c r="C3045" i="5"/>
  <c r="C3058" i="5"/>
  <c r="C3034" i="5"/>
  <c r="C3040" i="5"/>
  <c r="C3021" i="5"/>
  <c r="C3024" i="5"/>
  <c r="C3010" i="5"/>
  <c r="C3054" i="5"/>
  <c r="C3031" i="5"/>
  <c r="C3041" i="5"/>
  <c r="C3032" i="5"/>
  <c r="C3007" i="5"/>
  <c r="C3005" i="5"/>
  <c r="C3027" i="5"/>
  <c r="C3015" i="5"/>
  <c r="C3022" i="5"/>
  <c r="C3014" i="5"/>
  <c r="C3052" i="5"/>
  <c r="C3028" i="5"/>
  <c r="C3051" i="5"/>
  <c r="C3044" i="5"/>
  <c r="C3018" i="5"/>
  <c r="C3057" i="5"/>
  <c r="C3036" i="5"/>
  <c r="C3053" i="5"/>
  <c r="C3004" i="5"/>
  <c r="C3037" i="5"/>
  <c r="C3029" i="5"/>
  <c r="C3050" i="5"/>
  <c r="C3035" i="5"/>
  <c r="C3002" i="5"/>
  <c r="C3049" i="5"/>
  <c r="C3046" i="5"/>
  <c r="C3017" i="5"/>
  <c r="C3011" i="5"/>
  <c r="C3013" i="5"/>
  <c r="C3042" i="5"/>
  <c r="C3008" i="5"/>
  <c r="C3003" i="5"/>
  <c r="C3016" i="5"/>
  <c r="C3009" i="5"/>
  <c r="C3019" i="5"/>
  <c r="C3026" i="5"/>
  <c r="C3030" i="5"/>
  <c r="C3039" i="5"/>
  <c r="C3048" i="5"/>
  <c r="C3012" i="5"/>
  <c r="C3059" i="5"/>
  <c r="C3061" i="5"/>
  <c r="C3047" i="5"/>
  <c r="C3023" i="5"/>
  <c r="C3055" i="5"/>
  <c r="C1284" i="5"/>
  <c r="C827" i="5"/>
  <c r="C835" i="5"/>
  <c r="C559" i="5"/>
  <c r="C586" i="5"/>
  <c r="C807" i="5"/>
  <c r="C1490" i="5"/>
  <c r="C797" i="5"/>
  <c r="C1459" i="5"/>
  <c r="C1462" i="5"/>
  <c r="C587" i="5"/>
  <c r="C580" i="5"/>
  <c r="C1538" i="5"/>
  <c r="C1506" i="5"/>
  <c r="C1270" i="5"/>
  <c r="C1515" i="5"/>
  <c r="C596" i="5"/>
  <c r="C1469" i="5"/>
  <c r="C581" i="5"/>
  <c r="C791" i="5"/>
  <c r="C582" i="5"/>
  <c r="C1543" i="5"/>
  <c r="C818" i="5"/>
  <c r="C1283" i="5"/>
  <c r="C564" i="5"/>
  <c r="C829" i="5"/>
  <c r="C551" i="5"/>
  <c r="C1521" i="5"/>
  <c r="C548" i="5"/>
  <c r="C828" i="5"/>
  <c r="C1539" i="5"/>
  <c r="C1289" i="5"/>
  <c r="C1509" i="5"/>
  <c r="C811" i="5"/>
  <c r="C810" i="5"/>
  <c r="C1537" i="5"/>
  <c r="C1534" i="5"/>
  <c r="C1553" i="5"/>
  <c r="C823" i="5"/>
  <c r="C565" i="5"/>
  <c r="C577" i="5"/>
  <c r="C824" i="5"/>
  <c r="C583" i="5"/>
  <c r="C1523" i="5"/>
  <c r="C1504" i="5"/>
  <c r="C594" i="5"/>
  <c r="C590" i="5"/>
  <c r="C1559" i="5"/>
  <c r="C1544" i="5"/>
  <c r="C1533" i="5"/>
  <c r="C574" i="5"/>
  <c r="C816" i="5"/>
  <c r="C839" i="5"/>
  <c r="C573" i="5"/>
  <c r="C792" i="5"/>
  <c r="C796" i="5"/>
  <c r="C836" i="5"/>
  <c r="C585" i="5"/>
  <c r="C1505" i="5"/>
  <c r="C1551" i="5"/>
  <c r="C579" i="5"/>
  <c r="C1527" i="5"/>
  <c r="C589" i="5"/>
  <c r="C1535" i="5"/>
  <c r="C570" i="5"/>
  <c r="C572" i="5"/>
  <c r="C1554" i="5"/>
  <c r="C553" i="5"/>
  <c r="C561" i="5"/>
  <c r="C546" i="5"/>
  <c r="C2199" i="5"/>
  <c r="C1513" i="5"/>
  <c r="C575" i="5"/>
  <c r="C571" i="5"/>
  <c r="C1549" i="5"/>
  <c r="C1528" i="5"/>
  <c r="C567" i="5"/>
  <c r="C2204" i="5"/>
  <c r="C2217" i="5"/>
  <c r="C576" i="5"/>
  <c r="C1542" i="5"/>
  <c r="C2218" i="5"/>
  <c r="C2200" i="5"/>
  <c r="C2221" i="5"/>
  <c r="C1502" i="5"/>
  <c r="C556" i="5"/>
  <c r="C2196" i="5"/>
  <c r="C2215" i="5"/>
  <c r="C547" i="5"/>
  <c r="C544" i="5"/>
  <c r="C1516" i="5"/>
  <c r="C1536" i="5"/>
  <c r="C2213" i="5"/>
  <c r="C555" i="5"/>
  <c r="C1525" i="5"/>
  <c r="C2216" i="5"/>
  <c r="C1508" i="5"/>
  <c r="C1507" i="5"/>
  <c r="C1514" i="5"/>
  <c r="C569" i="5"/>
  <c r="C578" i="5"/>
  <c r="C1526" i="5"/>
  <c r="C1540" i="5"/>
  <c r="C2171" i="5"/>
  <c r="C2166" i="5"/>
  <c r="C1547" i="5"/>
  <c r="C562" i="5"/>
  <c r="C1512" i="5"/>
  <c r="C2219" i="5"/>
  <c r="C1520" i="5"/>
  <c r="C1517" i="5"/>
  <c r="C1522" i="5"/>
  <c r="C558" i="5"/>
  <c r="C1557" i="5"/>
  <c r="C568" i="5"/>
  <c r="C2170" i="5"/>
  <c r="C1510" i="5"/>
  <c r="C2198" i="5"/>
  <c r="C1524" i="5"/>
  <c r="C2220" i="5"/>
  <c r="C1503" i="5"/>
  <c r="C1518" i="5"/>
  <c r="C1530" i="5"/>
  <c r="C2203" i="5"/>
  <c r="C1548" i="5"/>
  <c r="C1519" i="5"/>
  <c r="C2214" i="5"/>
  <c r="C2173" i="5"/>
  <c r="C1552" i="5"/>
  <c r="C2210" i="5"/>
  <c r="C1511" i="5"/>
  <c r="C2212" i="5"/>
  <c r="C1550" i="5"/>
  <c r="C2164" i="5"/>
  <c r="C1531" i="5"/>
  <c r="C2188" i="5"/>
  <c r="C2187" i="5"/>
  <c r="C2202" i="5"/>
  <c r="C2193" i="5"/>
  <c r="C2208" i="5"/>
  <c r="C2205" i="5"/>
  <c r="C2211" i="5"/>
  <c r="C2183" i="5"/>
  <c r="C2209" i="5"/>
  <c r="C2195" i="5"/>
  <c r="C2460" i="5"/>
  <c r="C2176" i="5"/>
  <c r="C2197" i="5"/>
  <c r="C2201" i="5"/>
  <c r="C2179" i="5"/>
  <c r="C2191" i="5"/>
  <c r="C2207" i="5"/>
  <c r="C2190" i="5"/>
  <c r="C2452" i="5"/>
  <c r="C2162" i="5"/>
  <c r="C2411" i="5"/>
  <c r="C2451" i="5"/>
  <c r="C2456" i="5"/>
  <c r="C2167" i="5"/>
  <c r="C962" i="5"/>
  <c r="C2206" i="5"/>
  <c r="C2168" i="5"/>
  <c r="C2459" i="5"/>
  <c r="C2194" i="5"/>
  <c r="C2458" i="5"/>
  <c r="C2235" i="5"/>
  <c r="C2453" i="5"/>
  <c r="C2408" i="5"/>
  <c r="C2461" i="5"/>
  <c r="C2174" i="5"/>
  <c r="C2172" i="5"/>
  <c r="C2178" i="5"/>
  <c r="C2181" i="5"/>
  <c r="C2169" i="5"/>
  <c r="C2189" i="5"/>
  <c r="C2192" i="5"/>
  <c r="C1015" i="5"/>
  <c r="C2184" i="5"/>
  <c r="C2279" i="5"/>
  <c r="C2280" i="5"/>
  <c r="C2281" i="5"/>
  <c r="C2163" i="5"/>
  <c r="C2165" i="5"/>
  <c r="C2180" i="5"/>
  <c r="C2182" i="5"/>
  <c r="C2185" i="5"/>
  <c r="C2272" i="5"/>
  <c r="C2186" i="5"/>
  <c r="C1018" i="5"/>
  <c r="C2225" i="5"/>
  <c r="C2443" i="5"/>
  <c r="C1014" i="5"/>
  <c r="C2413" i="5"/>
  <c r="C2420" i="5"/>
  <c r="C2274" i="5"/>
  <c r="C1008" i="5"/>
  <c r="C2276" i="5"/>
  <c r="C2242" i="5"/>
  <c r="C2175" i="5"/>
  <c r="C2263" i="5"/>
  <c r="C1007" i="5"/>
  <c r="C2436" i="5"/>
  <c r="C1016" i="5"/>
  <c r="C1002" i="5"/>
  <c r="C3150" i="5"/>
  <c r="C2177" i="5"/>
  <c r="C3152" i="5"/>
  <c r="C1021" i="5"/>
  <c r="C1019" i="5"/>
  <c r="C2455" i="5"/>
  <c r="C1005" i="5"/>
  <c r="C2419" i="5"/>
  <c r="C2448" i="5"/>
  <c r="C2454" i="5"/>
  <c r="C2457" i="5"/>
  <c r="C2415" i="5"/>
  <c r="C2277" i="5"/>
  <c r="C2254" i="5"/>
  <c r="C1009" i="5"/>
  <c r="C998" i="5"/>
  <c r="C3154" i="5"/>
  <c r="C3124" i="5"/>
  <c r="C3139" i="5"/>
  <c r="C3153" i="5"/>
  <c r="C1017" i="5"/>
  <c r="C1020" i="5"/>
  <c r="C3145" i="5"/>
  <c r="C3126" i="5"/>
  <c r="C2271" i="5"/>
  <c r="C966" i="5"/>
  <c r="C2228" i="5"/>
  <c r="C963" i="5"/>
  <c r="C2229" i="5"/>
  <c r="C972" i="5"/>
  <c r="C2278" i="5"/>
  <c r="C2275" i="5"/>
  <c r="C2412" i="5"/>
  <c r="C3148" i="5"/>
  <c r="C2231" i="5"/>
  <c r="C2273" i="5"/>
  <c r="C2223" i="5"/>
  <c r="C1013" i="5"/>
  <c r="C1011" i="5"/>
  <c r="C3162" i="5"/>
  <c r="C2447" i="5"/>
  <c r="C2435" i="5"/>
  <c r="C2450" i="5"/>
  <c r="C2445" i="5"/>
  <c r="C2437" i="5"/>
  <c r="C2439" i="5"/>
  <c r="C989" i="5"/>
  <c r="C2245" i="5"/>
  <c r="C2438" i="5"/>
  <c r="C2449" i="5"/>
  <c r="C2442" i="5"/>
  <c r="C2407" i="5"/>
  <c r="C2256" i="5"/>
  <c r="C2429" i="5"/>
  <c r="C2268" i="5"/>
  <c r="C2232" i="5"/>
  <c r="C3156" i="5"/>
  <c r="C1000" i="5"/>
  <c r="C1001" i="5"/>
  <c r="C1012" i="5"/>
  <c r="C3181" i="5"/>
  <c r="C2255" i="5"/>
  <c r="C1003" i="5"/>
  <c r="C975" i="5"/>
  <c r="C3179" i="5"/>
  <c r="C981" i="5"/>
  <c r="C2405" i="5"/>
  <c r="C3176" i="5"/>
  <c r="C2444" i="5"/>
  <c r="C2260" i="5"/>
  <c r="C2265" i="5"/>
  <c r="C3174" i="5"/>
  <c r="C2257" i="5"/>
  <c r="C3168" i="5"/>
  <c r="C2270" i="5"/>
  <c r="C2440" i="5"/>
  <c r="C2446" i="5"/>
  <c r="C3180" i="5"/>
  <c r="C2269" i="5"/>
  <c r="C2406" i="5"/>
  <c r="C965" i="5"/>
  <c r="C3177" i="5"/>
  <c r="C2441" i="5"/>
  <c r="C1004" i="5"/>
  <c r="C2421" i="5"/>
  <c r="C988" i="5"/>
  <c r="C978" i="5"/>
  <c r="C2266" i="5"/>
  <c r="C3173" i="5"/>
  <c r="C3178" i="5"/>
  <c r="C987" i="5"/>
  <c r="C2430" i="5"/>
  <c r="C983" i="5"/>
  <c r="C2428" i="5"/>
  <c r="C2427" i="5"/>
  <c r="C973" i="5"/>
  <c r="C2262" i="5"/>
  <c r="C2261" i="5"/>
  <c r="C1010" i="5"/>
  <c r="C996" i="5"/>
  <c r="C2433" i="5"/>
  <c r="C2249" i="5"/>
  <c r="C2431" i="5"/>
  <c r="C2410" i="5"/>
  <c r="C992" i="5"/>
  <c r="C3134" i="5"/>
  <c r="C2264" i="5"/>
  <c r="C2404" i="5"/>
  <c r="C2434" i="5"/>
  <c r="C2414" i="5"/>
  <c r="C3144" i="5"/>
  <c r="C2477" i="5"/>
  <c r="C2240" i="5"/>
  <c r="C995" i="5"/>
  <c r="C3133" i="5"/>
  <c r="C964" i="5"/>
  <c r="C2510" i="5"/>
  <c r="C3149" i="5"/>
  <c r="C2224" i="5"/>
  <c r="C3127" i="5"/>
  <c r="C2418" i="5"/>
  <c r="C994" i="5"/>
  <c r="C3125" i="5"/>
  <c r="C2226" i="5"/>
  <c r="C3155" i="5"/>
  <c r="C968" i="5"/>
  <c r="C1053" i="5"/>
  <c r="C2267" i="5"/>
  <c r="C3142" i="5"/>
  <c r="C2423" i="5"/>
  <c r="C2247" i="5"/>
  <c r="C2422" i="5"/>
  <c r="C971" i="5"/>
  <c r="C977" i="5"/>
  <c r="C2258" i="5"/>
  <c r="C985" i="5"/>
  <c r="C2259" i="5"/>
  <c r="C2241" i="5"/>
  <c r="C2519" i="5"/>
  <c r="C974" i="5"/>
  <c r="C2514" i="5"/>
  <c r="C2222" i="5"/>
  <c r="C3131" i="5"/>
  <c r="C3135" i="5"/>
  <c r="C2402" i="5"/>
  <c r="C2520" i="5"/>
  <c r="C2416" i="5"/>
  <c r="C3143" i="5"/>
  <c r="C1070" i="5"/>
  <c r="C2517" i="5"/>
  <c r="C2237" i="5"/>
  <c r="C2518" i="5"/>
  <c r="C991" i="5"/>
  <c r="C2417" i="5"/>
  <c r="C2521" i="5"/>
  <c r="C2403" i="5"/>
  <c r="C2409" i="5"/>
  <c r="C1080" i="5"/>
  <c r="C3172" i="5"/>
  <c r="C3167" i="5"/>
  <c r="C2227" i="5"/>
  <c r="C2236" i="5"/>
  <c r="C2230" i="5"/>
  <c r="C2424" i="5"/>
  <c r="C969" i="5"/>
  <c r="C997" i="5"/>
  <c r="C3170" i="5"/>
  <c r="C3159" i="5"/>
  <c r="C2432" i="5"/>
  <c r="C2243" i="5"/>
  <c r="C2425" i="5"/>
  <c r="C1075" i="5"/>
  <c r="C2492" i="5"/>
  <c r="C999" i="5"/>
  <c r="C2483" i="5"/>
  <c r="C2251" i="5"/>
  <c r="C2244" i="5"/>
  <c r="C2426" i="5"/>
  <c r="C1022" i="5"/>
  <c r="C3147" i="5"/>
  <c r="C3175" i="5"/>
  <c r="C3171" i="5"/>
  <c r="C1056" i="5"/>
  <c r="C990" i="5"/>
  <c r="C2234" i="5"/>
  <c r="C3169" i="5"/>
  <c r="C2252" i="5"/>
  <c r="C982" i="5"/>
  <c r="C2238" i="5"/>
  <c r="C1066" i="5"/>
  <c r="C2233" i="5"/>
  <c r="C2246" i="5"/>
  <c r="C2504" i="5"/>
  <c r="C1043" i="5"/>
  <c r="C993" i="5"/>
  <c r="C2239" i="5"/>
  <c r="C1049" i="5"/>
  <c r="C2250" i="5"/>
  <c r="C2253" i="5"/>
  <c r="C976" i="5"/>
  <c r="C984" i="5"/>
  <c r="C2248" i="5"/>
  <c r="C3146" i="5"/>
  <c r="C3129" i="5"/>
  <c r="C3136" i="5"/>
  <c r="C3141" i="5"/>
  <c r="C2505" i="5"/>
  <c r="C970" i="5"/>
  <c r="C3132" i="5"/>
  <c r="C986" i="5"/>
  <c r="C3130" i="5"/>
  <c r="C3140" i="5"/>
  <c r="C2462" i="5"/>
  <c r="C979" i="5"/>
  <c r="C3138" i="5"/>
  <c r="C1006" i="5"/>
  <c r="C1040" i="5"/>
  <c r="C2500" i="5"/>
  <c r="C3241" i="5"/>
  <c r="C3128" i="5"/>
  <c r="C1071" i="5"/>
  <c r="C2512" i="5"/>
  <c r="C1036" i="5"/>
  <c r="C2516" i="5"/>
  <c r="C1078" i="5"/>
  <c r="C3122" i="5"/>
  <c r="C2511" i="5"/>
  <c r="C1072" i="5"/>
  <c r="C3123" i="5"/>
  <c r="C1074" i="5"/>
  <c r="C2513" i="5"/>
  <c r="C3166" i="5"/>
  <c r="C3231" i="5"/>
  <c r="C2466" i="5"/>
  <c r="C3234" i="5"/>
  <c r="C3137" i="5"/>
  <c r="C3157" i="5"/>
  <c r="C3235" i="5"/>
  <c r="C2515" i="5"/>
  <c r="C3151" i="5"/>
  <c r="C3233" i="5"/>
  <c r="C3161" i="5"/>
  <c r="C3164" i="5"/>
  <c r="C3236" i="5"/>
  <c r="C3196" i="5"/>
  <c r="C1023" i="5"/>
  <c r="C1073" i="5"/>
  <c r="C2501" i="5"/>
  <c r="C3237" i="5"/>
  <c r="C967" i="5"/>
  <c r="C3158" i="5"/>
  <c r="C2493" i="5"/>
  <c r="C3165" i="5"/>
  <c r="C3163" i="5"/>
  <c r="C1025" i="5"/>
  <c r="C3195" i="5"/>
  <c r="C3160" i="5"/>
  <c r="C1081" i="5"/>
  <c r="C3240" i="5"/>
  <c r="C1047" i="5"/>
  <c r="C2507" i="5"/>
  <c r="C1079" i="5"/>
  <c r="C2479" i="5"/>
  <c r="C980" i="5"/>
  <c r="C1077" i="5"/>
  <c r="C2480" i="5"/>
  <c r="C2464" i="5"/>
  <c r="C2506" i="5"/>
  <c r="C3239" i="5"/>
  <c r="C1027" i="5"/>
  <c r="C2509" i="5"/>
  <c r="C2502" i="5"/>
  <c r="C2495" i="5"/>
  <c r="C1059" i="5"/>
  <c r="C1030" i="5"/>
  <c r="C2487" i="5"/>
  <c r="C3228" i="5"/>
  <c r="C2486" i="5"/>
  <c r="C2508" i="5"/>
  <c r="C2471" i="5"/>
  <c r="C3223" i="5"/>
  <c r="C3225" i="5"/>
  <c r="C1028" i="5"/>
  <c r="C3238" i="5"/>
  <c r="C1057" i="5"/>
  <c r="C3232" i="5"/>
  <c r="C3182" i="5"/>
  <c r="C3230" i="5"/>
  <c r="C3187" i="5"/>
  <c r="C1064" i="5"/>
  <c r="C2496" i="5"/>
  <c r="C2476" i="5"/>
  <c r="C1062" i="5"/>
  <c r="C3229" i="5"/>
  <c r="C2489" i="5"/>
  <c r="C1063" i="5"/>
  <c r="C2503" i="5"/>
  <c r="C1031" i="5"/>
  <c r="C2498" i="5"/>
  <c r="C2499" i="5"/>
  <c r="C1068" i="5"/>
  <c r="C2497" i="5"/>
  <c r="C1076" i="5"/>
  <c r="C2467" i="5"/>
  <c r="C1055" i="5"/>
  <c r="C1069" i="5"/>
  <c r="C1039" i="5"/>
  <c r="C1067" i="5"/>
  <c r="C2469" i="5"/>
  <c r="C2482" i="5"/>
  <c r="C2465" i="5"/>
  <c r="C1034" i="5"/>
  <c r="C1065" i="5"/>
  <c r="C1058" i="5"/>
  <c r="C2491" i="5"/>
  <c r="C3224" i="5"/>
  <c r="C2478" i="5"/>
  <c r="C2494" i="5"/>
  <c r="C3226" i="5"/>
  <c r="C3661" i="5"/>
  <c r="C3660" i="5"/>
  <c r="C3645" i="5"/>
  <c r="C2475" i="5"/>
  <c r="C3188" i="5"/>
  <c r="C3659" i="5"/>
  <c r="C3227" i="5"/>
  <c r="C2488" i="5"/>
  <c r="C1046" i="5"/>
  <c r="C3642" i="5"/>
  <c r="C3213" i="5"/>
  <c r="C3606" i="5"/>
  <c r="C3222" i="5"/>
  <c r="C3604" i="5"/>
  <c r="C3641" i="5"/>
  <c r="C3221" i="5"/>
  <c r="C3652" i="5"/>
  <c r="C2481" i="5"/>
  <c r="C2472" i="5"/>
  <c r="C1060" i="5"/>
  <c r="C3197" i="5"/>
  <c r="C2473" i="5"/>
  <c r="C1024" i="5"/>
  <c r="C2490" i="5"/>
  <c r="C2470" i="5"/>
  <c r="C1045" i="5"/>
  <c r="C3656" i="5"/>
  <c r="C3220" i="5"/>
  <c r="C2484" i="5"/>
  <c r="C2474" i="5"/>
  <c r="C3204" i="5"/>
  <c r="C1037" i="5"/>
  <c r="C2468" i="5"/>
  <c r="C1048" i="5"/>
  <c r="C2485" i="5"/>
  <c r="C1029" i="5"/>
  <c r="C3212" i="5"/>
  <c r="C1033" i="5"/>
  <c r="C3183" i="5"/>
  <c r="C1052" i="5"/>
  <c r="C2463" i="5"/>
  <c r="C3211" i="5"/>
  <c r="C1061" i="5"/>
  <c r="C1038" i="5"/>
  <c r="C1032" i="5"/>
  <c r="C3200" i="5"/>
  <c r="C1035" i="5"/>
  <c r="C3202" i="5"/>
  <c r="C3653" i="5"/>
  <c r="C3190" i="5"/>
  <c r="C3218" i="5"/>
  <c r="C1041" i="5"/>
  <c r="C1026" i="5"/>
  <c r="C3210" i="5"/>
  <c r="C1050" i="5"/>
  <c r="C3658" i="5"/>
  <c r="C3219" i="5"/>
  <c r="C3657" i="5"/>
  <c r="C3611" i="5"/>
  <c r="C1044" i="5"/>
  <c r="C3631" i="5"/>
  <c r="C3623" i="5"/>
  <c r="C3217" i="5"/>
  <c r="C1042" i="5"/>
  <c r="C3627" i="5"/>
  <c r="C3633" i="5"/>
  <c r="C3216" i="5"/>
  <c r="C3215" i="5"/>
  <c r="C3655" i="5"/>
  <c r="C3191" i="5"/>
  <c r="C3205" i="5"/>
  <c r="C1054" i="5"/>
  <c r="C3214" i="5"/>
  <c r="C1051" i="5"/>
  <c r="C3185" i="5"/>
  <c r="C3638" i="5"/>
  <c r="C3206" i="5"/>
  <c r="C3189" i="5"/>
  <c r="C3203" i="5"/>
  <c r="C3193" i="5"/>
  <c r="C3654" i="5"/>
  <c r="C3184" i="5"/>
  <c r="C3640" i="5"/>
  <c r="C3208" i="5"/>
  <c r="C3207" i="5"/>
  <c r="C3198" i="5"/>
  <c r="C3194" i="5"/>
  <c r="C3610" i="5"/>
  <c r="C3192" i="5"/>
  <c r="C3209" i="5"/>
  <c r="C3617" i="5"/>
  <c r="C3199" i="5"/>
  <c r="C3622" i="5"/>
  <c r="C3650" i="5"/>
  <c r="C3201" i="5"/>
  <c r="C3628" i="5"/>
  <c r="C3651" i="5"/>
  <c r="C3629" i="5"/>
  <c r="C3609" i="5"/>
  <c r="C3186" i="5"/>
  <c r="C3603" i="5"/>
  <c r="C3612" i="5"/>
  <c r="C3649" i="5"/>
  <c r="C3644" i="5"/>
  <c r="C3625" i="5"/>
  <c r="C3648" i="5"/>
  <c r="C3624" i="5"/>
  <c r="C3626" i="5"/>
  <c r="C3607" i="5"/>
  <c r="C3636" i="5"/>
  <c r="C3619" i="5"/>
  <c r="C3620" i="5"/>
  <c r="C3647" i="5"/>
  <c r="C3616" i="5"/>
  <c r="C3621" i="5"/>
  <c r="C3646" i="5"/>
  <c r="C3632" i="5"/>
  <c r="C3618" i="5"/>
  <c r="C3643" i="5"/>
  <c r="C3605" i="5"/>
  <c r="C3608" i="5"/>
  <c r="C3719" i="5"/>
  <c r="C3677" i="5"/>
  <c r="C3721" i="5"/>
  <c r="C3668" i="5"/>
  <c r="C3720" i="5"/>
  <c r="C3679" i="5"/>
  <c r="C3613" i="5"/>
  <c r="C3664" i="5"/>
  <c r="C3635" i="5"/>
  <c r="C3680" i="5"/>
  <c r="C3602" i="5"/>
  <c r="C3718" i="5"/>
  <c r="C3615" i="5"/>
  <c r="C3704" i="5"/>
  <c r="C3634" i="5"/>
  <c r="C3637" i="5"/>
  <c r="C3614" i="5"/>
  <c r="C3639" i="5"/>
  <c r="C3630" i="5"/>
  <c r="C3662" i="5"/>
  <c r="C3715" i="5"/>
  <c r="C3674" i="5"/>
  <c r="C3714" i="5"/>
  <c r="C3713" i="5"/>
  <c r="C3716" i="5"/>
  <c r="C3675" i="5"/>
  <c r="C3691" i="5"/>
  <c r="C3701" i="5"/>
  <c r="C3717" i="5"/>
  <c r="C3711" i="5"/>
  <c r="C3676" i="5"/>
  <c r="C3700" i="5"/>
  <c r="C3712" i="5"/>
  <c r="C3709" i="5"/>
  <c r="C3686" i="5"/>
  <c r="C3678" i="5"/>
  <c r="C3681" i="5"/>
  <c r="C3689" i="5"/>
  <c r="C3687" i="5"/>
  <c r="C3702" i="5"/>
  <c r="C3672" i="5"/>
  <c r="C3706" i="5"/>
  <c r="C3673" i="5"/>
  <c r="C3663" i="5"/>
  <c r="C3703" i="5"/>
  <c r="C3685" i="5"/>
  <c r="C3710" i="5"/>
  <c r="C3705" i="5"/>
  <c r="C3670" i="5"/>
  <c r="C3669" i="5"/>
  <c r="C3693" i="5"/>
  <c r="C3688" i="5"/>
  <c r="C3695" i="5"/>
  <c r="C3708" i="5"/>
  <c r="C3707" i="5"/>
  <c r="C3683" i="5"/>
  <c r="C3699" i="5"/>
  <c r="C3682" i="5"/>
  <c r="C3671" i="5"/>
  <c r="C3690" i="5"/>
  <c r="C3665" i="5"/>
  <c r="C3694" i="5"/>
  <c r="C3697" i="5"/>
  <c r="C3684" i="5"/>
  <c r="C3698" i="5"/>
  <c r="C3692" i="5"/>
  <c r="C3696" i="5"/>
  <c r="C3667" i="5"/>
  <c r="C3666" i="5"/>
  <c r="C1926" i="5"/>
  <c r="C1975" i="5"/>
  <c r="C1944" i="5"/>
  <c r="C1973" i="5"/>
  <c r="C1980" i="5"/>
  <c r="C1972" i="5"/>
  <c r="C1981" i="5"/>
  <c r="C1956" i="5"/>
  <c r="C1970" i="5"/>
  <c r="C1931" i="5"/>
  <c r="C1979" i="5"/>
  <c r="C1967" i="5"/>
  <c r="C1971" i="5"/>
  <c r="C1953" i="5"/>
  <c r="C1977" i="5"/>
  <c r="C1929" i="5"/>
  <c r="C1978" i="5"/>
  <c r="C1966" i="5"/>
  <c r="C1965" i="5"/>
  <c r="C1925" i="5"/>
  <c r="C1936" i="5"/>
  <c r="C1968" i="5"/>
  <c r="C1928" i="5"/>
  <c r="C1932" i="5"/>
  <c r="C1969" i="5"/>
  <c r="C1976" i="5"/>
  <c r="C1974" i="5"/>
  <c r="C1939" i="5"/>
  <c r="C1937" i="5"/>
  <c r="C2649" i="5"/>
  <c r="C1942" i="5"/>
  <c r="C1952" i="5"/>
  <c r="C2694" i="5"/>
  <c r="C2701" i="5"/>
  <c r="C1934" i="5"/>
  <c r="C2695" i="5"/>
  <c r="C1940" i="5"/>
  <c r="C1964" i="5"/>
  <c r="C2696" i="5"/>
  <c r="C2685" i="5"/>
  <c r="C1933" i="5"/>
  <c r="C2651" i="5"/>
  <c r="C1922" i="5"/>
  <c r="C1943" i="5"/>
  <c r="C1941" i="5"/>
  <c r="C2659" i="5"/>
  <c r="C1960" i="5"/>
  <c r="C2691" i="5"/>
  <c r="C1955" i="5"/>
  <c r="C2697" i="5"/>
  <c r="C1958" i="5"/>
  <c r="C1957" i="5"/>
  <c r="C1951" i="5"/>
  <c r="C1963" i="5"/>
  <c r="C1930" i="5"/>
  <c r="C1935" i="5"/>
  <c r="C1961" i="5"/>
  <c r="C1950" i="5"/>
  <c r="C1923" i="5"/>
  <c r="C1924" i="5"/>
  <c r="C2700" i="5"/>
  <c r="C2693" i="5"/>
  <c r="C2699" i="5"/>
  <c r="C1962" i="5"/>
  <c r="C2689" i="5"/>
  <c r="C2698" i="5"/>
  <c r="C2040" i="5"/>
  <c r="C2653" i="5"/>
  <c r="C2690" i="5"/>
  <c r="C2036" i="5"/>
  <c r="C1997" i="5"/>
  <c r="C2682" i="5"/>
  <c r="C1946" i="5"/>
  <c r="C1948" i="5"/>
  <c r="C2679" i="5"/>
  <c r="C2030" i="5"/>
  <c r="C2039" i="5"/>
  <c r="C2644" i="5"/>
  <c r="C2009" i="5"/>
  <c r="C2670" i="5"/>
  <c r="C1938" i="5"/>
  <c r="C2657" i="5"/>
  <c r="C1983" i="5"/>
  <c r="C2041" i="5"/>
  <c r="C2020" i="5"/>
  <c r="C1949" i="5"/>
  <c r="C1947" i="5"/>
  <c r="C2669" i="5"/>
  <c r="C1959" i="5"/>
  <c r="C1945" i="5"/>
  <c r="C1996" i="5"/>
  <c r="C1954" i="5"/>
  <c r="C2686" i="5"/>
  <c r="C1999" i="5"/>
  <c r="C2664" i="5"/>
  <c r="C1927" i="5"/>
  <c r="C2005" i="5"/>
  <c r="C2648" i="5"/>
  <c r="C2661" i="5"/>
  <c r="C2687" i="5"/>
  <c r="C2684" i="5"/>
  <c r="C2692" i="5"/>
  <c r="C2678" i="5"/>
  <c r="C2038" i="5"/>
  <c r="C2027" i="5"/>
  <c r="C2652" i="5"/>
  <c r="C2655" i="5"/>
  <c r="C2643" i="5"/>
  <c r="C2034" i="5"/>
  <c r="C2025" i="5"/>
  <c r="C2672" i="5"/>
  <c r="C2037" i="5"/>
  <c r="C2656" i="5"/>
  <c r="C2035" i="5"/>
  <c r="C1989" i="5"/>
  <c r="C2680" i="5"/>
  <c r="C2677" i="5"/>
  <c r="C2646" i="5"/>
  <c r="C2688" i="5"/>
  <c r="C2645" i="5"/>
  <c r="C2668" i="5"/>
  <c r="C2032" i="5"/>
  <c r="C2647" i="5"/>
  <c r="C2673" i="5"/>
  <c r="C2681" i="5"/>
  <c r="C2650" i="5"/>
  <c r="C2683" i="5"/>
  <c r="C2024" i="5"/>
  <c r="C2667" i="5"/>
  <c r="C2016" i="5"/>
  <c r="C2675" i="5"/>
  <c r="C2742" i="5"/>
  <c r="C2029" i="5"/>
  <c r="C1991" i="5"/>
  <c r="C2676" i="5"/>
  <c r="C1990" i="5"/>
  <c r="C2013" i="5"/>
  <c r="C2761" i="5"/>
  <c r="C2015" i="5"/>
  <c r="C2654" i="5"/>
  <c r="C2666" i="5"/>
  <c r="C2671" i="5"/>
  <c r="C2748" i="5"/>
  <c r="C2033" i="5"/>
  <c r="C2019" i="5"/>
  <c r="C2658" i="5"/>
  <c r="C2665" i="5"/>
  <c r="C2760" i="5"/>
  <c r="C2663" i="5"/>
  <c r="C2662" i="5"/>
  <c r="C2750" i="5"/>
  <c r="C2703" i="5"/>
  <c r="C2660" i="5"/>
  <c r="C2754" i="5"/>
  <c r="C2674" i="5"/>
  <c r="C2752" i="5"/>
  <c r="C2712" i="5"/>
  <c r="C1995" i="5"/>
  <c r="C2642" i="5"/>
  <c r="C2023" i="5"/>
  <c r="C2741" i="5"/>
  <c r="C1982" i="5"/>
  <c r="C2757" i="5"/>
  <c r="C2014" i="5"/>
  <c r="C2007" i="5"/>
  <c r="C2022" i="5"/>
  <c r="C2000" i="5"/>
  <c r="C2716" i="5"/>
  <c r="C2028" i="5"/>
  <c r="C2916" i="5"/>
  <c r="C2026" i="5"/>
  <c r="C2884" i="5"/>
  <c r="C2941" i="5"/>
  <c r="C2732" i="5"/>
  <c r="C2746" i="5"/>
  <c r="C2758" i="5"/>
  <c r="C2940" i="5"/>
  <c r="C2011" i="5"/>
  <c r="C2939" i="5"/>
  <c r="C2756" i="5"/>
  <c r="C2902" i="5"/>
  <c r="C2002" i="5"/>
  <c r="C2004" i="5"/>
  <c r="C1998" i="5"/>
  <c r="C2915" i="5"/>
  <c r="C3374" i="5"/>
  <c r="C2705" i="5"/>
  <c r="C3403" i="5"/>
  <c r="C2730" i="5"/>
  <c r="C3408" i="5"/>
  <c r="C1992" i="5"/>
  <c r="C3398" i="5"/>
  <c r="C2720" i="5"/>
  <c r="C2936" i="5"/>
  <c r="C1993" i="5"/>
  <c r="C2001" i="5"/>
  <c r="C2938" i="5"/>
  <c r="C2931" i="5"/>
  <c r="C3402" i="5"/>
  <c r="C3406" i="5"/>
  <c r="C2702" i="5"/>
  <c r="C3390" i="5"/>
  <c r="C3400" i="5"/>
  <c r="C3395" i="5"/>
  <c r="C3387" i="5"/>
  <c r="C2010" i="5"/>
  <c r="C2711" i="5"/>
  <c r="C2018" i="5"/>
  <c r="C1988" i="5"/>
  <c r="C2017" i="5"/>
  <c r="C2021" i="5"/>
  <c r="C2755" i="5"/>
  <c r="C2751" i="5"/>
  <c r="C2759" i="5"/>
  <c r="C2012" i="5"/>
  <c r="C2909" i="5"/>
  <c r="C1994" i="5"/>
  <c r="C2707" i="5"/>
  <c r="C2912" i="5"/>
  <c r="C2706" i="5"/>
  <c r="C1985" i="5"/>
  <c r="C2008" i="5"/>
  <c r="C2753" i="5"/>
  <c r="C2031" i="5"/>
  <c r="C2003" i="5"/>
  <c r="C2713" i="5"/>
  <c r="C2726" i="5"/>
  <c r="C1987" i="5"/>
  <c r="C2745" i="5"/>
  <c r="C2907" i="5"/>
  <c r="C2747" i="5"/>
  <c r="C1984" i="5"/>
  <c r="C2935" i="5"/>
  <c r="C3418" i="5"/>
  <c r="C2901" i="5"/>
  <c r="C2006" i="5"/>
  <c r="C3419" i="5"/>
  <c r="C2914" i="5"/>
  <c r="C2743" i="5"/>
  <c r="C3417" i="5"/>
  <c r="C2922" i="5"/>
  <c r="C3377" i="5"/>
  <c r="C3412" i="5"/>
  <c r="C1986" i="5"/>
  <c r="C3421" i="5"/>
  <c r="C3420" i="5"/>
  <c r="C3416" i="5"/>
  <c r="C2923" i="5"/>
  <c r="C2934" i="5"/>
  <c r="C2715" i="5"/>
  <c r="C2740" i="5"/>
  <c r="C3404" i="5"/>
  <c r="C2738" i="5"/>
  <c r="C2749" i="5"/>
  <c r="C2737" i="5"/>
  <c r="C2719" i="5"/>
  <c r="C3370" i="5"/>
  <c r="C2937" i="5"/>
  <c r="C2725" i="5"/>
  <c r="C2727" i="5"/>
  <c r="C2723" i="5"/>
  <c r="C2736" i="5"/>
  <c r="C2744" i="5"/>
  <c r="C2709" i="5"/>
  <c r="C3391" i="5"/>
  <c r="C3392" i="5"/>
  <c r="C2930" i="5"/>
  <c r="C2928" i="5"/>
  <c r="C2729" i="5"/>
  <c r="C2908" i="5"/>
  <c r="C2933" i="5"/>
  <c r="C2927" i="5"/>
  <c r="C2728" i="5"/>
  <c r="C2903" i="5"/>
  <c r="C2913" i="5"/>
  <c r="C2929" i="5"/>
  <c r="C3397" i="5"/>
  <c r="C2917" i="5"/>
  <c r="C2925" i="5"/>
  <c r="C3399" i="5"/>
  <c r="C3394" i="5"/>
  <c r="C2710" i="5"/>
  <c r="C2721" i="5"/>
  <c r="C3378" i="5"/>
  <c r="C2733" i="5"/>
  <c r="C2739" i="5"/>
  <c r="C3381" i="5"/>
  <c r="C3389" i="5"/>
  <c r="C3386" i="5"/>
  <c r="C3396" i="5"/>
  <c r="C2704" i="5"/>
  <c r="C2718" i="5"/>
  <c r="C2893" i="5"/>
  <c r="C2708" i="5"/>
  <c r="C2717" i="5"/>
  <c r="C3365" i="5"/>
  <c r="C2900" i="5"/>
  <c r="C2886" i="5"/>
  <c r="C3369" i="5"/>
  <c r="C2888" i="5"/>
  <c r="C2932" i="5"/>
  <c r="C3383" i="5"/>
  <c r="C2722" i="5"/>
  <c r="C3388" i="5"/>
  <c r="C3363" i="5"/>
  <c r="C2724" i="5"/>
  <c r="C2714" i="5"/>
  <c r="C3384" i="5"/>
  <c r="C2734" i="5"/>
  <c r="C2920" i="5"/>
  <c r="C2911" i="5"/>
  <c r="C2904" i="5"/>
  <c r="C2731" i="5"/>
  <c r="C2735" i="5"/>
  <c r="C2910" i="5"/>
  <c r="C2892" i="5"/>
  <c r="C3371" i="5"/>
  <c r="C3364" i="5"/>
  <c r="C3375" i="5"/>
  <c r="C3380" i="5"/>
  <c r="C3405" i="5"/>
  <c r="C2890" i="5"/>
  <c r="C2926" i="5"/>
  <c r="C2906" i="5"/>
  <c r="C3415" i="5"/>
  <c r="C3401" i="5"/>
  <c r="C3409" i="5"/>
  <c r="C3413" i="5"/>
  <c r="C3411" i="5"/>
  <c r="C2885" i="5"/>
  <c r="C3385" i="5"/>
  <c r="C2919" i="5"/>
  <c r="C3464" i="5"/>
  <c r="C2882" i="5"/>
  <c r="C2954" i="5"/>
  <c r="C2894" i="5"/>
  <c r="C2897" i="5"/>
  <c r="C3410" i="5"/>
  <c r="C3481" i="5"/>
  <c r="C2921" i="5"/>
  <c r="C2924" i="5"/>
  <c r="C2999" i="5"/>
  <c r="C3407" i="5"/>
  <c r="C3372" i="5"/>
  <c r="C3477" i="5"/>
  <c r="C3414" i="5"/>
  <c r="C3457" i="5"/>
  <c r="C3435" i="5"/>
  <c r="C3480" i="5"/>
  <c r="C3479" i="5"/>
  <c r="C3382" i="5"/>
  <c r="C3393" i="5"/>
  <c r="C3449" i="5"/>
  <c r="C2887" i="5"/>
  <c r="C3373" i="5"/>
  <c r="C2896" i="5"/>
  <c r="C3366" i="5"/>
  <c r="C3478" i="5"/>
  <c r="C2993" i="5"/>
  <c r="C2899" i="5"/>
  <c r="C2996" i="5"/>
  <c r="C2987" i="5"/>
  <c r="C2883" i="5"/>
  <c r="C3376" i="5"/>
  <c r="C2967" i="5"/>
  <c r="C2905" i="5"/>
  <c r="C2889" i="5"/>
  <c r="C2918" i="5"/>
  <c r="C3475" i="5"/>
  <c r="C3379" i="5"/>
  <c r="C3001" i="5"/>
  <c r="C2952" i="5"/>
  <c r="C3362" i="5"/>
  <c r="C2998" i="5"/>
  <c r="C3000" i="5"/>
  <c r="C3368" i="5"/>
  <c r="C3367" i="5"/>
  <c r="C2891" i="5"/>
  <c r="C2895" i="5"/>
  <c r="C2898" i="5"/>
  <c r="C2951" i="5"/>
  <c r="C3471" i="5"/>
  <c r="C2959" i="5"/>
  <c r="C2997" i="5"/>
  <c r="C3438" i="5"/>
  <c r="C3476" i="5"/>
  <c r="C3472" i="5"/>
  <c r="C2995" i="5"/>
  <c r="C3461" i="5"/>
  <c r="C3465" i="5"/>
  <c r="C2945" i="5"/>
  <c r="C2955" i="5"/>
  <c r="C2980" i="5"/>
  <c r="C2979" i="5"/>
  <c r="C3473" i="5"/>
  <c r="C3423" i="5"/>
  <c r="C2992" i="5"/>
  <c r="C3427" i="5"/>
  <c r="C2981" i="5"/>
  <c r="C3474" i="5"/>
  <c r="C3442" i="5"/>
  <c r="C3425" i="5"/>
  <c r="C2960" i="5"/>
  <c r="C3429" i="5"/>
  <c r="C3447" i="5"/>
  <c r="C2990" i="5"/>
  <c r="C2994" i="5"/>
  <c r="C2978" i="5"/>
  <c r="C2949" i="5"/>
  <c r="C2950" i="5"/>
  <c r="C3458" i="5"/>
  <c r="C3428" i="5"/>
  <c r="C3436" i="5"/>
  <c r="C3455" i="5"/>
  <c r="C2985" i="5"/>
  <c r="C2947" i="5"/>
  <c r="C3466" i="5"/>
  <c r="C3459" i="5"/>
  <c r="C2982" i="5"/>
  <c r="C2948" i="5"/>
  <c r="C2989" i="5"/>
  <c r="C2943" i="5"/>
  <c r="C3462" i="5"/>
  <c r="C3469" i="5"/>
  <c r="C3463" i="5"/>
  <c r="C3470" i="5"/>
  <c r="C3441" i="5"/>
  <c r="C3467" i="5"/>
  <c r="C2963" i="5"/>
  <c r="C2986" i="5"/>
  <c r="C3468" i="5"/>
  <c r="C2942" i="5"/>
  <c r="C3432" i="5"/>
  <c r="C2983" i="5"/>
  <c r="C2988" i="5"/>
  <c r="C2946" i="5"/>
  <c r="C3460" i="5"/>
  <c r="C2944" i="5"/>
  <c r="C3450" i="5"/>
  <c r="C2962" i="5"/>
  <c r="C2984" i="5"/>
  <c r="C3451" i="5"/>
  <c r="C3437" i="5"/>
  <c r="C3433" i="5"/>
  <c r="C2972" i="5"/>
  <c r="C3443" i="5"/>
  <c r="C2970" i="5"/>
  <c r="C3431" i="5"/>
  <c r="C2968" i="5"/>
  <c r="C3446" i="5"/>
  <c r="C2957" i="5"/>
  <c r="C3444" i="5"/>
  <c r="C2991" i="5"/>
  <c r="C3452" i="5"/>
  <c r="C2961" i="5"/>
  <c r="C3448" i="5"/>
  <c r="C2953" i="5"/>
  <c r="C3453" i="5"/>
  <c r="C3456" i="5"/>
  <c r="C2964" i="5"/>
  <c r="C3440" i="5"/>
  <c r="C3430" i="5"/>
  <c r="C3434" i="5"/>
  <c r="C3439" i="5"/>
  <c r="C2958" i="5"/>
  <c r="C3445" i="5"/>
  <c r="C3424" i="5"/>
  <c r="C2975" i="5"/>
  <c r="C3426" i="5"/>
  <c r="C3454" i="5"/>
  <c r="C2977" i="5"/>
  <c r="C2971" i="5"/>
  <c r="C2974" i="5"/>
  <c r="C2976" i="5"/>
  <c r="C2973" i="5"/>
  <c r="C2969" i="5"/>
  <c r="C2956" i="5"/>
  <c r="C2965" i="5"/>
  <c r="C2966" i="5"/>
  <c r="C3422" i="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D182" i="5"/>
  <c r="D202" i="5"/>
  <c r="D203" i="5"/>
  <c r="D183" i="5"/>
  <c r="D204" i="5"/>
  <c r="D205" i="5"/>
  <c r="D235" i="5"/>
  <c r="D206" i="5"/>
  <c r="D207" i="5"/>
  <c r="D189" i="5"/>
  <c r="D184" i="5"/>
  <c r="D208" i="5"/>
  <c r="D209" i="5"/>
  <c r="D190" i="5"/>
  <c r="D210" i="5"/>
  <c r="D236" i="5"/>
  <c r="D191" i="5"/>
  <c r="D211" i="5"/>
  <c r="D192" i="5"/>
  <c r="D212" i="5"/>
  <c r="D185" i="5"/>
  <c r="D213" i="5"/>
  <c r="D214" i="5"/>
  <c r="D193" i="5"/>
  <c r="D194" i="5"/>
  <c r="D195" i="5"/>
  <c r="D237" i="5"/>
  <c r="D215" i="5"/>
  <c r="D216" i="5"/>
  <c r="D217" i="5"/>
  <c r="D186" i="5"/>
  <c r="D196" i="5"/>
  <c r="D238" i="5"/>
  <c r="D239" i="5"/>
  <c r="D218" i="5"/>
  <c r="D219" i="5"/>
  <c r="D197" i="5"/>
  <c r="D220" i="5"/>
  <c r="D221" i="5"/>
  <c r="D198" i="5"/>
  <c r="D222" i="5"/>
  <c r="D199" i="5"/>
  <c r="D200" i="5"/>
  <c r="D223" i="5"/>
  <c r="D224" i="5"/>
  <c r="D225" i="5"/>
  <c r="D187" i="5"/>
  <c r="D226" i="5"/>
  <c r="D227" i="5"/>
  <c r="D228" i="5"/>
  <c r="D201" i="5"/>
  <c r="D229" i="5"/>
  <c r="D230" i="5"/>
  <c r="D240" i="5"/>
  <c r="D231" i="5"/>
  <c r="D241" i="5"/>
  <c r="D188" i="5"/>
  <c r="D232" i="5"/>
  <c r="D233" i="5"/>
  <c r="D234" i="5"/>
  <c r="D123" i="5"/>
  <c r="D147" i="5"/>
  <c r="D148" i="5"/>
  <c r="D122" i="5"/>
  <c r="D178" i="5"/>
  <c r="D149" i="5"/>
  <c r="D150" i="5"/>
  <c r="D151" i="5"/>
  <c r="D152" i="5"/>
  <c r="D153" i="5"/>
  <c r="D125" i="5"/>
  <c r="D130" i="5"/>
  <c r="D154" i="5"/>
  <c r="D128" i="5"/>
  <c r="D131" i="5"/>
  <c r="D155" i="5"/>
  <c r="D132" i="5"/>
  <c r="D156" i="5"/>
  <c r="D133" i="5"/>
  <c r="D134" i="5"/>
  <c r="D126" i="5"/>
  <c r="D157" i="5"/>
  <c r="D135" i="5"/>
  <c r="D158" i="5"/>
  <c r="D159" i="5"/>
  <c r="D160" i="5"/>
  <c r="D161" i="5"/>
  <c r="D136" i="5"/>
  <c r="D179" i="5"/>
  <c r="D162" i="5"/>
  <c r="D124" i="5"/>
  <c r="D163" i="5"/>
  <c r="D164" i="5"/>
  <c r="D137" i="5"/>
  <c r="D165" i="5"/>
  <c r="D138" i="5"/>
  <c r="D166" i="5"/>
  <c r="D167" i="5"/>
  <c r="D139" i="5"/>
  <c r="D168" i="5"/>
  <c r="D140" i="5"/>
  <c r="D169" i="5"/>
  <c r="D180" i="5"/>
  <c r="D170" i="5"/>
  <c r="D181" i="5"/>
  <c r="D171" i="5"/>
  <c r="D127" i="5"/>
  <c r="D172" i="5"/>
  <c r="D173" i="5"/>
  <c r="D174" i="5"/>
  <c r="D129" i="5"/>
  <c r="D141" i="5"/>
  <c r="D142" i="5"/>
  <c r="D143" i="5"/>
  <c r="D144" i="5"/>
  <c r="D175" i="5"/>
  <c r="D145" i="5"/>
  <c r="D176" i="5"/>
  <c r="D177" i="5"/>
  <c r="D146" i="5"/>
  <c r="D55" i="5"/>
  <c r="D60" i="5"/>
  <c r="D50" i="5"/>
  <c r="D59" i="5"/>
  <c r="D5" i="5"/>
  <c r="D56" i="5"/>
  <c r="D42" i="5"/>
  <c r="D24" i="5"/>
  <c r="D8" i="5"/>
  <c r="D46" i="5"/>
  <c r="D52" i="5"/>
  <c r="D9" i="5"/>
  <c r="D47" i="5"/>
  <c r="D40" i="5"/>
  <c r="D14" i="5"/>
  <c r="D41" i="5"/>
  <c r="D38" i="5"/>
  <c r="D18" i="5"/>
  <c r="D37" i="5"/>
  <c r="D43" i="5"/>
  <c r="D119" i="5"/>
  <c r="D61" i="5"/>
  <c r="D19" i="5"/>
  <c r="D58" i="5"/>
  <c r="D44" i="5"/>
  <c r="D35" i="5"/>
  <c r="D28" i="5"/>
  <c r="D21" i="5"/>
  <c r="D15" i="5"/>
  <c r="D98" i="5"/>
  <c r="D7" i="5"/>
  <c r="D31" i="5"/>
  <c r="D62" i="5"/>
  <c r="D32" i="5"/>
  <c r="D103" i="5"/>
  <c r="D68" i="5"/>
  <c r="D53" i="5"/>
  <c r="D6" i="5"/>
  <c r="D25" i="5"/>
  <c r="D22" i="5"/>
  <c r="D39" i="5"/>
  <c r="D2" i="5"/>
  <c r="D104" i="5"/>
  <c r="D51" i="5"/>
  <c r="D23" i="5"/>
  <c r="D26" i="5"/>
  <c r="D29" i="5"/>
  <c r="D66" i="5"/>
  <c r="D63" i="5"/>
  <c r="D87" i="5"/>
  <c r="D99" i="5"/>
  <c r="D3" i="5"/>
  <c r="D105" i="5"/>
  <c r="D48" i="5"/>
  <c r="D17" i="5"/>
  <c r="D33" i="5"/>
  <c r="D49" i="5"/>
  <c r="D106" i="5"/>
  <c r="D4" i="5"/>
  <c r="D20" i="5"/>
  <c r="D16" i="5"/>
  <c r="D114" i="5"/>
  <c r="D120" i="5"/>
  <c r="D34" i="5"/>
  <c r="D45" i="5"/>
  <c r="D36" i="5"/>
  <c r="D115" i="5"/>
  <c r="D117" i="5"/>
  <c r="D10" i="5"/>
  <c r="D11" i="5"/>
  <c r="D74" i="5"/>
  <c r="D91" i="5"/>
  <c r="D27" i="5"/>
  <c r="D92" i="5"/>
  <c r="D12" i="5"/>
  <c r="D121" i="5"/>
  <c r="D64" i="5"/>
  <c r="D54" i="5"/>
  <c r="D13" i="5"/>
  <c r="D100" i="5"/>
  <c r="D107" i="5"/>
  <c r="D57" i="5"/>
  <c r="D108" i="5"/>
  <c r="D118" i="5"/>
  <c r="D77" i="5"/>
  <c r="D73" i="5"/>
  <c r="D109" i="5"/>
  <c r="D110" i="5"/>
  <c r="D79" i="5"/>
  <c r="D93" i="5"/>
  <c r="D69" i="5"/>
  <c r="D111" i="5"/>
  <c r="D88" i="5"/>
  <c r="D83" i="5"/>
  <c r="D84" i="5"/>
  <c r="D112" i="5"/>
  <c r="D65" i="5"/>
  <c r="D30" i="5"/>
  <c r="D94" i="5"/>
  <c r="D80" i="5"/>
  <c r="D95" i="5"/>
  <c r="D67" i="5"/>
  <c r="D96" i="5"/>
  <c r="D97" i="5"/>
  <c r="D72" i="5"/>
  <c r="D78" i="5"/>
  <c r="D89" i="5"/>
  <c r="D70" i="5"/>
  <c r="D101" i="5"/>
  <c r="D71" i="5"/>
  <c r="D90" i="5"/>
  <c r="D81" i="5"/>
  <c r="D116" i="5"/>
  <c r="D102" i="5"/>
  <c r="D85" i="5"/>
  <c r="D82" i="5"/>
  <c r="D75" i="5"/>
  <c r="D113" i="5"/>
  <c r="D86" i="5"/>
  <c r="D76" i="5"/>
  <c r="D364" i="5"/>
  <c r="D367" i="5"/>
  <c r="D375" i="5"/>
  <c r="D412" i="5"/>
  <c r="D394" i="5"/>
  <c r="D395" i="5"/>
  <c r="D413" i="5"/>
  <c r="D396" i="5"/>
  <c r="D397" i="5"/>
  <c r="D414" i="5"/>
  <c r="D365" i="5"/>
  <c r="D369" i="5"/>
  <c r="D372" i="5"/>
  <c r="D385" i="5"/>
  <c r="D398" i="5"/>
  <c r="D399" i="5"/>
  <c r="D415" i="5"/>
  <c r="D416" i="5"/>
  <c r="D417" i="5"/>
  <c r="D418" i="5"/>
  <c r="D366" i="5"/>
  <c r="D373" i="5"/>
  <c r="D370" i="5"/>
  <c r="D390" i="5"/>
  <c r="D419" i="5"/>
  <c r="D420" i="5"/>
  <c r="D400" i="5"/>
  <c r="D401" i="5"/>
  <c r="D402" i="5"/>
  <c r="D403" i="5"/>
  <c r="D363" i="5"/>
  <c r="D376" i="5"/>
  <c r="D404" i="5"/>
  <c r="D378" i="5"/>
  <c r="D421" i="5"/>
  <c r="D405" i="5"/>
  <c r="D386" i="5"/>
  <c r="D406" i="5"/>
  <c r="D407" i="5"/>
  <c r="D422" i="5"/>
  <c r="D368" i="5"/>
  <c r="D374" i="5"/>
  <c r="D391" i="5"/>
  <c r="D387" i="5"/>
  <c r="D392" i="5"/>
  <c r="D408" i="5"/>
  <c r="D393" i="5"/>
  <c r="D423" i="5"/>
  <c r="D409" i="5"/>
  <c r="D388" i="5"/>
  <c r="D362" i="5"/>
  <c r="D371" i="5"/>
  <c r="D424" i="5"/>
  <c r="D389" i="5"/>
  <c r="D428" i="5"/>
  <c r="D425" i="5"/>
  <c r="D426" i="5"/>
  <c r="D410" i="5"/>
  <c r="D411" i="5"/>
  <c r="D427" i="5"/>
  <c r="D377" i="5"/>
  <c r="D379" i="5"/>
  <c r="D433" i="5"/>
  <c r="D479" i="5"/>
  <c r="D457" i="5"/>
  <c r="D458" i="5"/>
  <c r="D459" i="5"/>
  <c r="D440" i="5"/>
  <c r="D480" i="5"/>
  <c r="D460" i="5"/>
  <c r="D380" i="5"/>
  <c r="D429" i="5"/>
  <c r="D435" i="5"/>
  <c r="D441" i="5"/>
  <c r="D442" i="5"/>
  <c r="D461" i="5"/>
  <c r="D462" i="5"/>
  <c r="D443" i="5"/>
  <c r="D463" i="5"/>
  <c r="D464" i="5"/>
  <c r="D381" i="5"/>
  <c r="D434" i="5"/>
  <c r="D430" i="5"/>
  <c r="D444" i="5"/>
  <c r="D465" i="5"/>
  <c r="D466" i="5"/>
  <c r="D467" i="5"/>
  <c r="D468" i="5"/>
  <c r="D469" i="5"/>
  <c r="D445" i="5"/>
  <c r="D382" i="5"/>
  <c r="D436" i="5"/>
  <c r="D470" i="5"/>
  <c r="D438" i="5"/>
  <c r="D471" i="5"/>
  <c r="D446" i="5"/>
  <c r="D447" i="5"/>
  <c r="D481" i="5"/>
  <c r="D472" i="5"/>
  <c r="D448" i="5"/>
  <c r="D383" i="5"/>
  <c r="D431" i="5"/>
  <c r="D449" i="5"/>
  <c r="D437" i="5"/>
  <c r="D450" i="5"/>
  <c r="D473" i="5"/>
  <c r="D451" i="5"/>
  <c r="D474" i="5"/>
  <c r="D475" i="5"/>
  <c r="D452" i="5"/>
  <c r="D384" i="5"/>
  <c r="D432" i="5"/>
  <c r="D476" i="5"/>
  <c r="D439" i="5"/>
  <c r="D477" i="5"/>
  <c r="D478" i="5"/>
  <c r="D453" i="5"/>
  <c r="D454" i="5"/>
  <c r="D455" i="5"/>
  <c r="D456" i="5"/>
  <c r="D1803" i="5"/>
  <c r="D1854" i="5"/>
  <c r="D1828" i="5"/>
  <c r="D1857" i="5"/>
  <c r="D1846" i="5"/>
  <c r="D1849" i="5"/>
  <c r="D1806" i="5"/>
  <c r="D1820" i="5"/>
  <c r="D1831" i="5"/>
  <c r="D1808" i="5"/>
  <c r="D1852" i="5"/>
  <c r="D1812" i="5"/>
  <c r="D1850" i="5"/>
  <c r="D1837" i="5"/>
  <c r="D1816" i="5"/>
  <c r="D1836" i="5"/>
  <c r="D1855" i="5"/>
  <c r="D1826" i="5"/>
  <c r="D1827" i="5"/>
  <c r="D1822" i="5"/>
  <c r="D1819" i="5"/>
  <c r="D1830" i="5"/>
  <c r="D1814" i="5"/>
  <c r="D1823" i="5"/>
  <c r="D1845" i="5"/>
  <c r="D1809" i="5"/>
  <c r="D1815" i="5"/>
  <c r="D1838" i="5"/>
  <c r="D1833" i="5"/>
  <c r="D1840" i="5"/>
  <c r="D1832" i="5"/>
  <c r="D1843" i="5"/>
  <c r="D1851" i="5"/>
  <c r="D1859" i="5"/>
  <c r="D1805" i="5"/>
  <c r="D1848" i="5"/>
  <c r="D1856" i="5"/>
  <c r="D1817" i="5"/>
  <c r="D1835" i="5"/>
  <c r="D1802" i="5"/>
  <c r="D1825" i="5"/>
  <c r="D1861" i="5"/>
  <c r="D1853" i="5"/>
  <c r="D1858" i="5"/>
  <c r="D1844" i="5"/>
  <c r="D1824" i="5"/>
  <c r="D1860" i="5"/>
  <c r="D1841" i="5"/>
  <c r="D1847" i="5"/>
  <c r="D1829" i="5"/>
  <c r="D1813" i="5"/>
  <c r="D1807" i="5"/>
  <c r="D1834" i="5"/>
  <c r="D1842" i="5"/>
  <c r="D1804" i="5"/>
  <c r="D1839" i="5"/>
  <c r="D1821" i="5"/>
  <c r="D1818" i="5"/>
  <c r="D1810" i="5"/>
  <c r="D1811" i="5"/>
  <c r="D1862" i="5"/>
  <c r="D1917" i="5"/>
  <c r="D1888" i="5"/>
  <c r="D1869" i="5"/>
  <c r="D1921" i="5"/>
  <c r="D1902" i="5"/>
  <c r="D1911" i="5"/>
  <c r="D1879" i="5"/>
  <c r="D1894" i="5"/>
  <c r="D1914" i="5"/>
  <c r="D1905" i="5"/>
  <c r="D1883" i="5"/>
  <c r="D1915" i="5"/>
  <c r="D1903" i="5"/>
  <c r="D1896" i="5"/>
  <c r="D1920" i="5"/>
  <c r="D1867" i="5"/>
  <c r="D1890" i="5"/>
  <c r="D1876" i="5"/>
  <c r="D1916" i="5"/>
  <c r="D1898" i="5"/>
  <c r="D1864" i="5"/>
  <c r="D1892" i="5"/>
  <c r="D1893" i="5"/>
  <c r="D1899" i="5"/>
  <c r="D1880" i="5"/>
  <c r="D1906" i="5"/>
  <c r="D1907" i="5"/>
  <c r="D1913" i="5"/>
  <c r="D1877" i="5"/>
  <c r="D1912" i="5"/>
  <c r="D1918" i="5"/>
  <c r="D1901" i="5"/>
  <c r="D1875" i="5"/>
  <c r="D1897" i="5"/>
  <c r="D1895" i="5"/>
  <c r="D1874" i="5"/>
  <c r="D1908" i="5"/>
  <c r="D1881" i="5"/>
  <c r="D1863" i="5"/>
  <c r="D1872" i="5"/>
  <c r="D1865" i="5"/>
  <c r="D1871" i="5"/>
  <c r="D1870" i="5"/>
  <c r="D1909" i="5"/>
  <c r="D1887" i="5"/>
  <c r="D1873" i="5"/>
  <c r="D1904" i="5"/>
  <c r="D1900" i="5"/>
  <c r="D1884" i="5"/>
  <c r="D1866" i="5"/>
  <c r="D1889" i="5"/>
  <c r="D1919" i="5"/>
  <c r="D1878" i="5"/>
  <c r="D1868" i="5"/>
  <c r="D1885" i="5"/>
  <c r="D1891" i="5"/>
  <c r="D1910" i="5"/>
  <c r="D1886" i="5"/>
  <c r="D1882" i="5"/>
  <c r="D249" i="5"/>
  <c r="D255" i="5"/>
  <c r="D298" i="5"/>
  <c r="D305" i="5"/>
  <c r="D258" i="5"/>
  <c r="D294" i="5"/>
  <c r="D275" i="5"/>
  <c r="D287" i="5"/>
  <c r="D299" i="5"/>
  <c r="D247" i="5"/>
  <c r="D297" i="5"/>
  <c r="D256" i="5"/>
  <c r="D257" i="5"/>
  <c r="D288" i="5"/>
  <c r="D246" i="5"/>
  <c r="D261" i="5"/>
  <c r="D304" i="5"/>
  <c r="D273" i="5"/>
  <c r="D252" i="5"/>
  <c r="D300" i="5"/>
  <c r="D306" i="5"/>
  <c r="D248" i="5"/>
  <c r="D245" i="5"/>
  <c r="D307" i="5"/>
  <c r="D244" i="5"/>
  <c r="D281" i="5"/>
  <c r="D242" i="5"/>
  <c r="D277" i="5"/>
  <c r="D268" i="5"/>
  <c r="D283" i="5"/>
  <c r="D243" i="5"/>
  <c r="D262" i="5"/>
  <c r="D309" i="5"/>
  <c r="D284" i="5"/>
  <c r="D293" i="5"/>
  <c r="D301" i="5"/>
  <c r="D302" i="5"/>
  <c r="D278" i="5"/>
  <c r="D276" i="5"/>
  <c r="D264" i="5"/>
  <c r="D316" i="5"/>
  <c r="D253" i="5"/>
  <c r="D259" i="5"/>
  <c r="D254" i="5"/>
  <c r="D295" i="5"/>
  <c r="D271" i="5"/>
  <c r="D265" i="5"/>
  <c r="D267" i="5"/>
  <c r="D355" i="5"/>
  <c r="D291" i="5"/>
  <c r="D290" i="5"/>
  <c r="D269" i="5"/>
  <c r="D285" i="5"/>
  <c r="D292" i="5"/>
  <c r="D341" i="5"/>
  <c r="D272" i="5"/>
  <c r="D331" i="5"/>
  <c r="D289" i="5"/>
  <c r="D286" i="5"/>
  <c r="D279" i="5"/>
  <c r="D280" i="5"/>
  <c r="D263" i="5"/>
  <c r="D332" i="5"/>
  <c r="D308" i="5"/>
  <c r="D348" i="5"/>
  <c r="D349" i="5"/>
  <c r="D274" i="5"/>
  <c r="D314" i="5"/>
  <c r="D356" i="5"/>
  <c r="D317" i="5"/>
  <c r="D357" i="5"/>
  <c r="D358" i="5"/>
  <c r="D361" i="5"/>
  <c r="D303" i="5"/>
  <c r="D342" i="5"/>
  <c r="D282" i="5"/>
  <c r="D359" i="5"/>
  <c r="D360" i="5"/>
  <c r="D344" i="5"/>
  <c r="D345" i="5"/>
  <c r="D336" i="5"/>
  <c r="D330" i="5"/>
  <c r="D350" i="5"/>
  <c r="D319" i="5"/>
  <c r="D270" i="5"/>
  <c r="D323" i="5"/>
  <c r="D346" i="5"/>
  <c r="D347" i="5"/>
  <c r="D321" i="5"/>
  <c r="D313" i="5"/>
  <c r="D296" i="5"/>
  <c r="D250" i="5"/>
  <c r="D333" i="5"/>
  <c r="D266" i="5"/>
  <c r="D312" i="5"/>
  <c r="D322" i="5"/>
  <c r="D329" i="5"/>
  <c r="D326" i="5"/>
  <c r="D251" i="5"/>
  <c r="D310" i="5"/>
  <c r="D334" i="5"/>
  <c r="D315" i="5"/>
  <c r="D311" i="5"/>
  <c r="D324" i="5"/>
  <c r="D320" i="5"/>
  <c r="D351" i="5"/>
  <c r="D337" i="5"/>
  <c r="D335" i="5"/>
  <c r="D338" i="5"/>
  <c r="D353" i="5"/>
  <c r="D354" i="5"/>
  <c r="D260" i="5"/>
  <c r="D325" i="5"/>
  <c r="D339" i="5"/>
  <c r="D340" i="5"/>
  <c r="D318" i="5"/>
  <c r="D352" i="5"/>
  <c r="D327" i="5"/>
  <c r="D343" i="5"/>
  <c r="D328" i="5"/>
  <c r="D1384" i="5"/>
  <c r="D1435" i="5"/>
  <c r="D1421" i="5"/>
  <c r="D1392" i="5"/>
  <c r="D1430" i="5"/>
  <c r="D1382" i="5"/>
  <c r="D1405" i="5"/>
  <c r="D1386" i="5"/>
  <c r="D1385" i="5"/>
  <c r="D1439" i="5"/>
  <c r="D1426" i="5"/>
  <c r="D1422" i="5"/>
  <c r="D1433" i="5"/>
  <c r="D1440" i="5"/>
  <c r="D1406" i="5"/>
  <c r="D1411" i="5"/>
  <c r="D1400" i="5"/>
  <c r="D1415" i="5"/>
  <c r="D1401" i="5"/>
  <c r="D1418" i="5"/>
  <c r="D1427" i="5"/>
  <c r="D1438" i="5"/>
  <c r="D1413" i="5"/>
  <c r="D1391" i="5"/>
  <c r="D1431" i="5"/>
  <c r="D1397" i="5"/>
  <c r="D1419" i="5"/>
  <c r="D1428" i="5"/>
  <c r="D1393" i="5"/>
  <c r="D1423" i="5"/>
  <c r="D1394" i="5"/>
  <c r="D1390" i="5"/>
  <c r="D1416" i="5"/>
  <c r="D1414" i="5"/>
  <c r="D1436" i="5"/>
  <c r="D1437" i="5"/>
  <c r="D1398" i="5"/>
  <c r="D1424" i="5"/>
  <c r="D1408" i="5"/>
  <c r="D1388" i="5"/>
  <c r="D1404" i="5"/>
  <c r="D1402" i="5"/>
  <c r="D1395" i="5"/>
  <c r="D1417" i="5"/>
  <c r="D1403" i="5"/>
  <c r="D1387" i="5"/>
  <c r="D1399" i="5"/>
  <c r="D1432" i="5"/>
  <c r="D1434" i="5"/>
  <c r="D1383" i="5"/>
  <c r="D1409" i="5"/>
  <c r="D1420" i="5"/>
  <c r="D1396" i="5"/>
  <c r="D1412" i="5"/>
  <c r="D1410" i="5"/>
  <c r="D1407" i="5"/>
  <c r="D1441" i="5"/>
  <c r="D1389" i="5"/>
  <c r="D1429" i="5"/>
  <c r="D1425" i="5"/>
  <c r="D1322" i="5"/>
  <c r="D1332" i="5"/>
  <c r="D1356" i="5"/>
  <c r="D1349" i="5"/>
  <c r="D1346" i="5"/>
  <c r="D1337" i="5"/>
  <c r="D1336" i="5"/>
  <c r="D1324" i="5"/>
  <c r="D1328" i="5"/>
  <c r="D1358" i="5"/>
  <c r="D1365" i="5"/>
  <c r="D1355" i="5"/>
  <c r="D1366" i="5"/>
  <c r="D1351" i="5"/>
  <c r="D1354" i="5"/>
  <c r="D1330" i="5"/>
  <c r="D1338" i="5"/>
  <c r="D1367" i="5"/>
  <c r="D1329" i="5"/>
  <c r="D1370" i="5"/>
  <c r="D1364" i="5"/>
  <c r="D1374" i="5"/>
  <c r="D1368" i="5"/>
  <c r="D1323" i="5"/>
  <c r="D1335" i="5"/>
  <c r="D1348" i="5"/>
  <c r="D1380" i="5"/>
  <c r="D1360" i="5"/>
  <c r="D1341" i="5"/>
  <c r="D1371" i="5"/>
  <c r="D1350" i="5"/>
  <c r="D1326" i="5"/>
  <c r="D1342" i="5"/>
  <c r="D1359" i="5"/>
  <c r="D1369" i="5"/>
  <c r="D1345" i="5"/>
  <c r="D1357" i="5"/>
  <c r="D1372" i="5"/>
  <c r="D1352" i="5"/>
  <c r="D1325" i="5"/>
  <c r="D1333" i="5"/>
  <c r="D1377" i="5"/>
  <c r="D1353" i="5"/>
  <c r="D1373" i="5"/>
  <c r="D1340" i="5"/>
  <c r="D1343" i="5"/>
  <c r="D1344" i="5"/>
  <c r="D1376" i="5"/>
  <c r="D1361" i="5"/>
  <c r="D1334" i="5"/>
  <c r="D1327" i="5"/>
  <c r="D1362" i="5"/>
  <c r="D1378" i="5"/>
  <c r="D1363" i="5"/>
  <c r="D1379" i="5"/>
  <c r="D1331" i="5"/>
  <c r="D1375" i="5"/>
  <c r="D1339" i="5"/>
  <c r="D1381" i="5"/>
  <c r="D1347" i="5"/>
  <c r="D2574" i="5"/>
  <c r="D2575" i="5"/>
  <c r="D2544" i="5"/>
  <c r="D2572" i="5"/>
  <c r="D2560" i="5"/>
  <c r="D2569" i="5"/>
  <c r="D2526" i="5"/>
  <c r="D2531" i="5"/>
  <c r="D2557" i="5"/>
  <c r="D2570" i="5"/>
  <c r="D2542" i="5"/>
  <c r="D2545" i="5"/>
  <c r="D2550" i="5"/>
  <c r="D2538" i="5"/>
  <c r="D2541" i="5"/>
  <c r="D2581" i="5"/>
  <c r="D2571" i="5"/>
  <c r="D2558" i="5"/>
  <c r="D2579" i="5"/>
  <c r="D2577" i="5"/>
  <c r="D2525" i="5"/>
  <c r="D2543" i="5"/>
  <c r="D2562" i="5"/>
  <c r="D2554" i="5"/>
  <c r="D2568" i="5"/>
  <c r="D2529" i="5"/>
  <c r="D2527" i="5"/>
  <c r="D2548" i="5"/>
  <c r="D2563" i="5"/>
  <c r="D2536" i="5"/>
  <c r="D2533" i="5"/>
  <c r="D2564" i="5"/>
  <c r="D2552" i="5"/>
  <c r="D2566" i="5"/>
  <c r="D2573" i="5"/>
  <c r="D2547" i="5"/>
  <c r="D2530" i="5"/>
  <c r="D2539" i="5"/>
  <c r="D2524" i="5"/>
  <c r="D2546" i="5"/>
  <c r="D2532" i="5"/>
  <c r="D2565" i="5"/>
  <c r="D2528" i="5"/>
  <c r="D2549" i="5"/>
  <c r="D2576" i="5"/>
  <c r="D2537" i="5"/>
  <c r="D2540" i="5"/>
  <c r="D2553" i="5"/>
  <c r="D2559" i="5"/>
  <c r="D2578" i="5"/>
  <c r="D2551" i="5"/>
  <c r="D2561" i="5"/>
  <c r="D2523" i="5"/>
  <c r="D2535" i="5"/>
  <c r="D2580" i="5"/>
  <c r="D2555" i="5"/>
  <c r="D2556" i="5"/>
  <c r="D2522" i="5"/>
  <c r="D2534" i="5"/>
  <c r="D2567" i="5"/>
  <c r="D1590" i="5"/>
  <c r="D1574" i="5"/>
  <c r="D1606" i="5"/>
  <c r="D1597" i="5"/>
  <c r="D1564" i="5"/>
  <c r="D1577" i="5"/>
  <c r="D1562" i="5"/>
  <c r="D1609" i="5"/>
  <c r="D1611" i="5"/>
  <c r="D1592" i="5"/>
  <c r="D1614" i="5"/>
  <c r="D1595" i="5"/>
  <c r="D1603" i="5"/>
  <c r="D1591" i="5"/>
  <c r="D1594" i="5"/>
  <c r="D1598" i="5"/>
  <c r="D1563" i="5"/>
  <c r="D1582" i="5"/>
  <c r="D1615" i="5"/>
  <c r="D1618" i="5"/>
  <c r="D1565" i="5"/>
  <c r="D1566" i="5"/>
  <c r="D1580" i="5"/>
  <c r="D1581" i="5"/>
  <c r="D1612" i="5"/>
  <c r="D1573" i="5"/>
  <c r="D1613" i="5"/>
  <c r="D1616" i="5"/>
  <c r="D1585" i="5"/>
  <c r="D1617" i="5"/>
  <c r="D1604" i="5"/>
  <c r="D1579" i="5"/>
  <c r="D1575" i="5"/>
  <c r="D1588" i="5"/>
  <c r="D1607" i="5"/>
  <c r="D1596" i="5"/>
  <c r="D1587" i="5"/>
  <c r="D1593" i="5"/>
  <c r="D1608" i="5"/>
  <c r="D1578" i="5"/>
  <c r="D1605" i="5"/>
  <c r="D1601" i="5"/>
  <c r="D1589" i="5"/>
  <c r="D1586" i="5"/>
  <c r="D1570" i="5"/>
  <c r="D1584" i="5"/>
  <c r="D1576" i="5"/>
  <c r="D1600" i="5"/>
  <c r="D1621" i="5"/>
  <c r="D1619" i="5"/>
  <c r="D1568" i="5"/>
  <c r="D1602" i="5"/>
  <c r="D1599" i="5"/>
  <c r="D1572" i="5"/>
  <c r="D1567" i="5"/>
  <c r="D1583" i="5"/>
  <c r="D1610" i="5"/>
  <c r="D1571" i="5"/>
  <c r="D1569" i="5"/>
  <c r="D1620" i="5"/>
  <c r="D2620" i="5"/>
  <c r="D2600" i="5"/>
  <c r="D2626" i="5"/>
  <c r="D2625" i="5"/>
  <c r="D2631" i="5"/>
  <c r="D2629" i="5"/>
  <c r="D2582" i="5"/>
  <c r="D2608" i="5"/>
  <c r="D2639" i="5"/>
  <c r="D2627" i="5"/>
  <c r="D2612" i="5"/>
  <c r="D2596" i="5"/>
  <c r="D2641" i="5"/>
  <c r="D2590" i="5"/>
  <c r="D2597" i="5"/>
  <c r="D2605" i="5"/>
  <c r="D2611" i="5"/>
  <c r="D2633" i="5"/>
  <c r="D2603" i="5"/>
  <c r="D2615" i="5"/>
  <c r="D2588" i="5"/>
  <c r="D2592" i="5"/>
  <c r="D2637" i="5"/>
  <c r="D2632" i="5"/>
  <c r="D2635" i="5"/>
  <c r="D2589" i="5"/>
  <c r="D2584" i="5"/>
  <c r="D2591" i="5"/>
  <c r="D2613" i="5"/>
  <c r="D2598" i="5"/>
  <c r="D2619" i="5"/>
  <c r="D2618" i="5"/>
  <c r="D2601" i="5"/>
  <c r="D2616" i="5"/>
  <c r="D2624" i="5"/>
  <c r="D2593" i="5"/>
  <c r="D2599" i="5"/>
  <c r="D2609" i="5"/>
  <c r="D2586" i="5"/>
  <c r="D2622" i="5"/>
  <c r="D2602" i="5"/>
  <c r="D2634" i="5"/>
  <c r="D2594" i="5"/>
  <c r="D2630" i="5"/>
  <c r="D2606" i="5"/>
  <c r="D2587" i="5"/>
  <c r="D2583" i="5"/>
  <c r="D2636" i="5"/>
  <c r="D2617" i="5"/>
  <c r="D2607" i="5"/>
  <c r="D2610" i="5"/>
  <c r="D2623" i="5"/>
  <c r="D2585" i="5"/>
  <c r="D2614" i="5"/>
  <c r="D2604" i="5"/>
  <c r="D2595" i="5"/>
  <c r="D2638" i="5"/>
  <c r="D2621" i="5"/>
  <c r="D2640" i="5"/>
  <c r="D2628" i="5"/>
  <c r="D843" i="5"/>
  <c r="D899" i="5"/>
  <c r="D842" i="5"/>
  <c r="D866" i="5"/>
  <c r="D849" i="5"/>
  <c r="D884" i="5"/>
  <c r="D885" i="5"/>
  <c r="D863" i="5"/>
  <c r="D877" i="5"/>
  <c r="D871" i="5"/>
  <c r="D891" i="5"/>
  <c r="D847" i="5"/>
  <c r="D857" i="5"/>
  <c r="D898" i="5"/>
  <c r="D851" i="5"/>
  <c r="D878" i="5"/>
  <c r="D859" i="5"/>
  <c r="D867" i="5"/>
  <c r="D864" i="5"/>
  <c r="D862" i="5"/>
  <c r="D872" i="5"/>
  <c r="D900" i="5"/>
  <c r="D858" i="5"/>
  <c r="D892" i="5"/>
  <c r="D850" i="5"/>
  <c r="D860" i="5"/>
  <c r="D873" i="5"/>
  <c r="D893" i="5"/>
  <c r="D865" i="5"/>
  <c r="D870" i="5"/>
  <c r="D886" i="5"/>
  <c r="D879" i="5"/>
  <c r="D868" i="5"/>
  <c r="D844" i="5"/>
  <c r="D852" i="5"/>
  <c r="D874" i="5"/>
  <c r="D881" i="5"/>
  <c r="D848" i="5"/>
  <c r="D887" i="5"/>
  <c r="D894" i="5"/>
  <c r="D888" i="5"/>
  <c r="D845" i="5"/>
  <c r="D895" i="5"/>
  <c r="D861" i="5"/>
  <c r="D880" i="5"/>
  <c r="D882" i="5"/>
  <c r="D869" i="5"/>
  <c r="D846" i="5"/>
  <c r="D889" i="5"/>
  <c r="D883" i="5"/>
  <c r="D853" i="5"/>
  <c r="D854" i="5"/>
  <c r="D890" i="5"/>
  <c r="D855" i="5"/>
  <c r="D896" i="5"/>
  <c r="D901" i="5"/>
  <c r="D875" i="5"/>
  <c r="D856" i="5"/>
  <c r="D876" i="5"/>
  <c r="D897" i="5"/>
  <c r="D904" i="5"/>
  <c r="D929" i="5"/>
  <c r="D903" i="5"/>
  <c r="D923" i="5"/>
  <c r="D910" i="5"/>
  <c r="D952" i="5"/>
  <c r="D937" i="5"/>
  <c r="D946" i="5"/>
  <c r="D918" i="5"/>
  <c r="D930" i="5"/>
  <c r="D914" i="5"/>
  <c r="D913" i="5"/>
  <c r="D938" i="5"/>
  <c r="D953" i="5"/>
  <c r="D905" i="5"/>
  <c r="D925" i="5"/>
  <c r="D959" i="5"/>
  <c r="D916" i="5"/>
  <c r="D912" i="5"/>
  <c r="D921" i="5"/>
  <c r="D922" i="5"/>
  <c r="D928" i="5"/>
  <c r="D960" i="5"/>
  <c r="D954" i="5"/>
  <c r="D915" i="5"/>
  <c r="D920" i="5"/>
  <c r="D939" i="5"/>
  <c r="D947" i="5"/>
  <c r="D917" i="5"/>
  <c r="D924" i="5"/>
  <c r="D948" i="5"/>
  <c r="D933" i="5"/>
  <c r="D931" i="5"/>
  <c r="D932" i="5"/>
  <c r="D911" i="5"/>
  <c r="D940" i="5"/>
  <c r="D941" i="5"/>
  <c r="D942" i="5"/>
  <c r="D902" i="5"/>
  <c r="D943" i="5"/>
  <c r="D958" i="5"/>
  <c r="D909" i="5"/>
  <c r="D955" i="5"/>
  <c r="D961" i="5"/>
  <c r="D927" i="5"/>
  <c r="D956" i="5"/>
  <c r="D934" i="5"/>
  <c r="D935" i="5"/>
  <c r="D957" i="5"/>
  <c r="D949" i="5"/>
  <c r="D950" i="5"/>
  <c r="D919" i="5"/>
  <c r="D936" i="5"/>
  <c r="D906" i="5"/>
  <c r="D944" i="5"/>
  <c r="D945" i="5"/>
  <c r="D908" i="5"/>
  <c r="D907" i="5"/>
  <c r="D926" i="5"/>
  <c r="D951" i="5"/>
  <c r="D1714" i="5"/>
  <c r="D1623" i="5"/>
  <c r="D1639" i="5"/>
  <c r="D1658" i="5"/>
  <c r="D1642" i="5"/>
  <c r="D1645" i="5"/>
  <c r="D1661" i="5"/>
  <c r="D1641" i="5"/>
  <c r="D1664" i="5"/>
  <c r="D1665" i="5"/>
  <c r="D1635" i="5"/>
  <c r="D1663" i="5"/>
  <c r="D1672" i="5"/>
  <c r="D1637" i="5"/>
  <c r="D1630" i="5"/>
  <c r="D1629" i="5"/>
  <c r="D1647" i="5"/>
  <c r="D1626" i="5"/>
  <c r="D1670" i="5"/>
  <c r="D1671" i="5"/>
  <c r="D1678" i="5"/>
  <c r="D1627" i="5"/>
  <c r="D1634" i="5"/>
  <c r="D1624" i="5"/>
  <c r="D1654" i="5"/>
  <c r="D1657" i="5"/>
  <c r="D1628" i="5"/>
  <c r="D1666" i="5"/>
  <c r="D1667" i="5"/>
  <c r="D1653" i="5"/>
  <c r="D1680" i="5"/>
  <c r="D1650" i="5"/>
  <c r="D1622" i="5"/>
  <c r="D1649" i="5"/>
  <c r="D1625" i="5"/>
  <c r="D1660" i="5"/>
  <c r="D1644" i="5"/>
  <c r="D1646" i="5"/>
  <c r="D1651" i="5"/>
  <c r="D1675" i="5"/>
  <c r="D1679" i="5"/>
  <c r="D1676" i="5"/>
  <c r="D1638" i="5"/>
  <c r="D1631" i="5"/>
  <c r="D1656" i="5"/>
  <c r="D1632" i="5"/>
  <c r="D1633" i="5"/>
  <c r="D1668" i="5"/>
  <c r="D1640" i="5"/>
  <c r="D1681" i="5"/>
  <c r="D1677" i="5"/>
  <c r="D1643" i="5"/>
  <c r="D1652" i="5"/>
  <c r="D1662" i="5"/>
  <c r="D1659" i="5"/>
  <c r="D1669" i="5"/>
  <c r="D1648" i="5"/>
  <c r="D1673" i="5"/>
  <c r="D1636" i="5"/>
  <c r="D1655" i="5"/>
  <c r="D1674" i="5"/>
  <c r="D608" i="5"/>
  <c r="D687" i="5"/>
  <c r="D675" i="5"/>
  <c r="D688" i="5"/>
  <c r="D710" i="5"/>
  <c r="D667" i="5"/>
  <c r="D676" i="5"/>
  <c r="D678" i="5"/>
  <c r="D673" i="5"/>
  <c r="D679" i="5"/>
  <c r="D664" i="5"/>
  <c r="D680" i="5"/>
  <c r="D711" i="5"/>
  <c r="D689" i="5"/>
  <c r="D663" i="5"/>
  <c r="D681" i="5"/>
  <c r="D690" i="5"/>
  <c r="D668" i="5"/>
  <c r="D691" i="5"/>
  <c r="D712" i="5"/>
  <c r="D677" i="5"/>
  <c r="D713" i="5"/>
  <c r="D714" i="5"/>
  <c r="D682" i="5"/>
  <c r="D692" i="5"/>
  <c r="D693" i="5"/>
  <c r="D666" i="5"/>
  <c r="D694" i="5"/>
  <c r="D715" i="5"/>
  <c r="D683" i="5"/>
  <c r="D695" i="5"/>
  <c r="D684" i="5"/>
  <c r="D685" i="5"/>
  <c r="D696" i="5"/>
  <c r="D697" i="5"/>
  <c r="D698" i="5"/>
  <c r="D699" i="5"/>
  <c r="D716" i="5"/>
  <c r="D671" i="5"/>
  <c r="D674" i="5"/>
  <c r="D672" i="5"/>
  <c r="D700" i="5"/>
  <c r="D701" i="5"/>
  <c r="D702" i="5"/>
  <c r="D703" i="5"/>
  <c r="D686" i="5"/>
  <c r="D717" i="5"/>
  <c r="D704" i="5"/>
  <c r="D718" i="5"/>
  <c r="D670" i="5"/>
  <c r="D705" i="5"/>
  <c r="D706" i="5"/>
  <c r="D665" i="5"/>
  <c r="D719" i="5"/>
  <c r="D707" i="5"/>
  <c r="D708" i="5"/>
  <c r="D709" i="5"/>
  <c r="D720" i="5"/>
  <c r="D721" i="5"/>
  <c r="D669" i="5"/>
  <c r="D1723" i="5"/>
  <c r="D1727" i="5"/>
  <c r="D1740" i="5"/>
  <c r="D1738" i="5"/>
  <c r="D1737" i="5"/>
  <c r="D1730" i="5"/>
  <c r="D602" i="5"/>
  <c r="D615" i="5"/>
  <c r="D629" i="5"/>
  <c r="D616" i="5"/>
  <c r="D630" i="5"/>
  <c r="D617" i="5"/>
  <c r="D631" i="5"/>
  <c r="D618" i="5"/>
  <c r="D619" i="5"/>
  <c r="D655" i="5"/>
  <c r="D604" i="5"/>
  <c r="D656" i="5"/>
  <c r="D632" i="5"/>
  <c r="D657" i="5"/>
  <c r="D603" i="5"/>
  <c r="D620" i="5"/>
  <c r="D633" i="5"/>
  <c r="D634" i="5"/>
  <c r="D635" i="5"/>
  <c r="D636" i="5"/>
  <c r="D637" i="5"/>
  <c r="D638" i="5"/>
  <c r="D658" i="5"/>
  <c r="D613" i="5"/>
  <c r="D621" i="5"/>
  <c r="D639" i="5"/>
  <c r="D605" i="5"/>
  <c r="D640" i="5"/>
  <c r="D641" i="5"/>
  <c r="D659" i="5"/>
  <c r="D622" i="5"/>
  <c r="D623" i="5"/>
  <c r="D624" i="5"/>
  <c r="D642" i="5"/>
  <c r="D643" i="5"/>
  <c r="D644" i="5"/>
  <c r="D625" i="5"/>
  <c r="D645" i="5"/>
  <c r="D610" i="5"/>
  <c r="D612" i="5"/>
  <c r="D611" i="5"/>
  <c r="D646" i="5"/>
  <c r="D647" i="5"/>
  <c r="D660" i="5"/>
  <c r="D648" i="5"/>
  <c r="D626" i="5"/>
  <c r="D649" i="5"/>
  <c r="D627" i="5"/>
  <c r="D650" i="5"/>
  <c r="D609" i="5"/>
  <c r="D651" i="5"/>
  <c r="D614" i="5"/>
  <c r="D606" i="5"/>
  <c r="D661" i="5"/>
  <c r="D628" i="5"/>
  <c r="D662" i="5"/>
  <c r="D652" i="5"/>
  <c r="D653" i="5"/>
  <c r="D654" i="5"/>
  <c r="D607" i="5"/>
  <c r="D1691" i="5"/>
  <c r="D1741" i="5"/>
  <c r="D1685" i="5"/>
  <c r="D1725" i="5"/>
  <c r="D1733" i="5"/>
  <c r="D1726" i="5"/>
  <c r="D1739" i="5"/>
  <c r="D1707" i="5"/>
  <c r="D3297" i="5"/>
  <c r="D3286" i="5"/>
  <c r="D3252" i="5"/>
  <c r="D3281" i="5"/>
  <c r="D3296" i="5"/>
  <c r="D3254" i="5"/>
  <c r="D3266" i="5"/>
  <c r="D3292" i="5"/>
  <c r="D3256" i="5"/>
  <c r="D3282" i="5"/>
  <c r="D3248" i="5"/>
  <c r="D3244" i="5"/>
  <c r="D3275" i="5"/>
  <c r="D3269" i="5"/>
  <c r="D3261" i="5"/>
  <c r="D3265" i="5"/>
  <c r="D3300" i="5"/>
  <c r="D3251" i="5"/>
  <c r="D3294" i="5"/>
  <c r="D3298" i="5"/>
  <c r="D3242" i="5"/>
  <c r="D3273" i="5"/>
  <c r="D3291" i="5"/>
  <c r="D3263" i="5"/>
  <c r="D3283" i="5"/>
  <c r="D3295" i="5"/>
  <c r="D3255" i="5"/>
  <c r="D3285" i="5"/>
  <c r="D3260" i="5"/>
  <c r="D3293" i="5"/>
  <c r="D3243" i="5"/>
  <c r="D3246" i="5"/>
  <c r="D3271" i="5"/>
  <c r="D3270" i="5"/>
  <c r="D3288" i="5"/>
  <c r="D3290" i="5"/>
  <c r="D3262" i="5"/>
  <c r="D3272" i="5"/>
  <c r="D3274" i="5"/>
  <c r="D3268" i="5"/>
  <c r="D3258" i="5"/>
  <c r="D3250" i="5"/>
  <c r="D3264" i="5"/>
  <c r="D3289" i="5"/>
  <c r="D3257" i="5"/>
  <c r="D3253" i="5"/>
  <c r="D3276" i="5"/>
  <c r="D3259" i="5"/>
  <c r="D3284" i="5"/>
  <c r="D3299" i="5"/>
  <c r="D3249" i="5"/>
  <c r="D3245" i="5"/>
  <c r="D3280" i="5"/>
  <c r="D3287" i="5"/>
  <c r="D3278" i="5"/>
  <c r="D3277" i="5"/>
  <c r="D3267" i="5"/>
  <c r="D3301" i="5"/>
  <c r="D3279" i="5"/>
  <c r="D3247" i="5"/>
  <c r="D1720" i="5"/>
  <c r="D1736" i="5"/>
  <c r="D1724" i="5"/>
  <c r="D3333" i="5"/>
  <c r="D3328" i="5"/>
  <c r="D3331" i="5"/>
  <c r="D3345" i="5"/>
  <c r="D3319" i="5"/>
  <c r="D3357" i="5"/>
  <c r="D3348" i="5"/>
  <c r="D3315" i="5"/>
  <c r="D3337" i="5"/>
  <c r="D3354" i="5"/>
  <c r="D3310" i="5"/>
  <c r="D3305" i="5"/>
  <c r="D3304" i="5"/>
  <c r="D3344" i="5"/>
  <c r="D3349" i="5"/>
  <c r="D3351" i="5"/>
  <c r="D3329" i="5"/>
  <c r="D3350" i="5"/>
  <c r="D3332" i="5"/>
  <c r="D3338" i="5"/>
  <c r="D3330" i="5"/>
  <c r="D3355" i="5"/>
  <c r="D3311" i="5"/>
  <c r="D3318" i="5"/>
  <c r="D3346" i="5"/>
  <c r="D3335" i="5"/>
  <c r="D3326" i="5"/>
  <c r="D3334" i="5"/>
  <c r="D3360" i="5"/>
  <c r="D3323" i="5"/>
  <c r="D3343" i="5"/>
  <c r="D3306" i="5"/>
  <c r="D3314" i="5"/>
  <c r="D3320" i="5"/>
  <c r="D3321" i="5"/>
  <c r="D3340" i="5"/>
  <c r="D3361" i="5"/>
  <c r="D3352" i="5"/>
  <c r="D3316" i="5"/>
  <c r="D3359" i="5"/>
  <c r="D3312" i="5"/>
  <c r="D3327" i="5"/>
  <c r="D3313" i="5"/>
  <c r="D3342" i="5"/>
  <c r="D3325" i="5"/>
  <c r="D3358" i="5"/>
  <c r="D3303" i="5"/>
  <c r="D3307" i="5"/>
  <c r="D3341" i="5"/>
  <c r="D3339" i="5"/>
  <c r="D3317" i="5"/>
  <c r="D3308" i="5"/>
  <c r="D3353" i="5"/>
  <c r="D3322" i="5"/>
  <c r="D3302" i="5"/>
  <c r="D3356" i="5"/>
  <c r="D3309" i="5"/>
  <c r="D3324" i="5"/>
  <c r="D3347" i="5"/>
  <c r="D3336" i="5"/>
  <c r="D1731" i="5"/>
  <c r="D1684" i="5"/>
  <c r="D1716" i="5"/>
  <c r="D2376" i="5"/>
  <c r="D2386" i="5"/>
  <c r="D2382" i="5"/>
  <c r="D2347" i="5"/>
  <c r="D2385" i="5"/>
  <c r="D2357" i="5"/>
  <c r="D2388" i="5"/>
  <c r="D2375" i="5"/>
  <c r="D2378" i="5"/>
  <c r="D2368" i="5"/>
  <c r="D2342" i="5"/>
  <c r="D2358" i="5"/>
  <c r="D2391" i="5"/>
  <c r="D2354" i="5"/>
  <c r="D2389" i="5"/>
  <c r="D2396" i="5"/>
  <c r="D2350" i="5"/>
  <c r="D2359" i="5"/>
  <c r="D2363" i="5"/>
  <c r="D2372" i="5"/>
  <c r="D2343" i="5"/>
  <c r="D2399" i="5"/>
  <c r="D2369" i="5"/>
  <c r="D2345" i="5"/>
  <c r="D2361" i="5"/>
  <c r="D2353" i="5"/>
  <c r="D2349" i="5"/>
  <c r="D2392" i="5"/>
  <c r="D2348" i="5"/>
  <c r="D2367" i="5"/>
  <c r="D2401" i="5"/>
  <c r="D2366" i="5"/>
  <c r="D2371" i="5"/>
  <c r="D2377" i="5"/>
  <c r="D2351" i="5"/>
  <c r="D2394" i="5"/>
  <c r="D2344" i="5"/>
  <c r="D2355" i="5"/>
  <c r="D2397" i="5"/>
  <c r="D2393" i="5"/>
  <c r="D2384" i="5"/>
  <c r="D2383" i="5"/>
  <c r="D2370" i="5"/>
  <c r="D2387" i="5"/>
  <c r="D2352" i="5"/>
  <c r="D2362" i="5"/>
  <c r="D2390" i="5"/>
  <c r="D2374" i="5"/>
  <c r="D2381" i="5"/>
  <c r="D2400" i="5"/>
  <c r="D2364" i="5"/>
  <c r="D2365" i="5"/>
  <c r="D2395" i="5"/>
  <c r="D2379" i="5"/>
  <c r="D2356" i="5"/>
  <c r="D2373" i="5"/>
  <c r="D2380" i="5"/>
  <c r="D2360" i="5"/>
  <c r="D2398" i="5"/>
  <c r="D2346" i="5"/>
  <c r="D2289" i="5"/>
  <c r="D2319" i="5"/>
  <c r="D2316" i="5"/>
  <c r="D2288" i="5"/>
  <c r="D2312" i="5"/>
  <c r="D2336" i="5"/>
  <c r="D2294" i="5"/>
  <c r="D2282" i="5"/>
  <c r="D2329" i="5"/>
  <c r="D2341" i="5"/>
  <c r="D2283" i="5"/>
  <c r="D2300" i="5"/>
  <c r="D2307" i="5"/>
  <c r="D2310" i="5"/>
  <c r="D2318" i="5"/>
  <c r="D2313" i="5"/>
  <c r="D2340" i="5"/>
  <c r="D2302" i="5"/>
  <c r="D2287" i="5"/>
  <c r="D2324" i="5"/>
  <c r="D2333" i="5"/>
  <c r="D2309" i="5"/>
  <c r="D2332" i="5"/>
  <c r="D2303" i="5"/>
  <c r="D2293" i="5"/>
  <c r="D2291" i="5"/>
  <c r="D2330" i="5"/>
  <c r="D2305" i="5"/>
  <c r="D2297" i="5"/>
  <c r="D2325" i="5"/>
  <c r="D2304" i="5"/>
  <c r="D2299" i="5"/>
  <c r="D2326" i="5"/>
  <c r="D2328" i="5"/>
  <c r="D2285" i="5"/>
  <c r="D2284" i="5"/>
  <c r="D2335" i="5"/>
  <c r="D2295" i="5"/>
  <c r="D2311" i="5"/>
  <c r="D2321" i="5"/>
  <c r="D2314" i="5"/>
  <c r="D2338" i="5"/>
  <c r="D2327" i="5"/>
  <c r="D2322" i="5"/>
  <c r="D2331" i="5"/>
  <c r="D2337" i="5"/>
  <c r="D2308" i="5"/>
  <c r="D2301" i="5"/>
  <c r="D2317" i="5"/>
  <c r="D2286" i="5"/>
  <c r="D2339" i="5"/>
  <c r="D2334" i="5"/>
  <c r="D2320" i="5"/>
  <c r="D2315" i="5"/>
  <c r="D2298" i="5"/>
  <c r="D2290" i="5"/>
  <c r="D2292" i="5"/>
  <c r="D2306" i="5"/>
  <c r="D2323" i="5"/>
  <c r="D2296" i="5"/>
  <c r="D1687" i="5"/>
  <c r="D1735" i="5"/>
  <c r="D1729" i="5"/>
  <c r="D1688" i="5"/>
  <c r="D1690" i="5"/>
  <c r="D1692" i="5"/>
  <c r="D1722" i="5"/>
  <c r="D1721" i="5"/>
  <c r="D1700" i="5"/>
  <c r="D1728" i="5"/>
  <c r="D1734" i="5"/>
  <c r="D1709" i="5"/>
  <c r="D1732" i="5"/>
  <c r="D1713" i="5"/>
  <c r="D1689" i="5"/>
  <c r="D1697" i="5"/>
  <c r="D1719" i="5"/>
  <c r="D1703" i="5"/>
  <c r="D1694" i="5"/>
  <c r="D1712" i="5"/>
  <c r="D1686" i="5"/>
  <c r="D1699" i="5"/>
  <c r="D1704" i="5"/>
  <c r="D1693" i="5"/>
  <c r="D1682" i="5"/>
  <c r="D1801" i="5"/>
  <c r="D1798" i="5"/>
  <c r="D1711" i="5"/>
  <c r="D1702" i="5"/>
  <c r="D1718" i="5"/>
  <c r="D1705" i="5"/>
  <c r="D1796" i="5"/>
  <c r="D1701" i="5"/>
  <c r="D1791" i="5"/>
  <c r="D1698" i="5"/>
  <c r="D1781" i="5"/>
  <c r="D1777" i="5"/>
  <c r="D1799" i="5"/>
  <c r="D1683" i="5"/>
  <c r="D1710" i="5"/>
  <c r="D1717" i="5"/>
  <c r="D3803" i="5"/>
  <c r="D3783" i="5"/>
  <c r="D3796" i="5"/>
  <c r="D3839" i="5"/>
  <c r="D3807" i="5"/>
  <c r="D3785" i="5"/>
  <c r="D3825" i="5"/>
  <c r="D3835" i="5"/>
  <c r="D3829" i="5"/>
  <c r="D3841" i="5"/>
  <c r="D3784" i="5"/>
  <c r="D3788" i="5"/>
  <c r="D3823" i="5"/>
  <c r="D3817" i="5"/>
  <c r="D3786" i="5"/>
  <c r="D3805" i="5"/>
  <c r="D3804" i="5"/>
  <c r="D3790" i="5"/>
  <c r="D3836" i="5"/>
  <c r="D3802" i="5"/>
  <c r="D3831" i="5"/>
  <c r="D3787" i="5"/>
  <c r="D3809" i="5"/>
  <c r="D3830" i="5"/>
  <c r="D3815" i="5"/>
  <c r="D3782" i="5"/>
  <c r="D3818" i="5"/>
  <c r="D3813" i="5"/>
  <c r="D3840" i="5"/>
  <c r="D3826" i="5"/>
  <c r="D3814" i="5"/>
  <c r="D3812" i="5"/>
  <c r="D3822" i="5"/>
  <c r="D3838" i="5"/>
  <c r="D3837" i="5"/>
  <c r="D3827" i="5"/>
  <c r="D3821" i="5"/>
  <c r="D3834" i="5"/>
  <c r="D3799" i="5"/>
  <c r="D3789" i="5"/>
  <c r="D3800" i="5"/>
  <c r="D3793" i="5"/>
  <c r="D3828" i="5"/>
  <c r="D3791" i="5"/>
  <c r="D3798" i="5"/>
  <c r="D3820" i="5"/>
  <c r="D3808" i="5"/>
  <c r="D3832" i="5"/>
  <c r="D3810" i="5"/>
  <c r="D3797" i="5"/>
  <c r="D3811" i="5"/>
  <c r="D3801" i="5"/>
  <c r="D3794" i="5"/>
  <c r="D3816" i="5"/>
  <c r="D3833" i="5"/>
  <c r="D3819" i="5"/>
  <c r="D3806" i="5"/>
  <c r="D3824" i="5"/>
  <c r="D3792" i="5"/>
  <c r="D3795" i="5"/>
  <c r="D1747" i="5"/>
  <c r="D1695" i="5"/>
  <c r="D1790" i="5"/>
  <c r="D1706" i="5"/>
  <c r="D1708" i="5"/>
  <c r="D3772" i="5"/>
  <c r="D3723" i="5"/>
  <c r="D3763" i="5"/>
  <c r="D3776" i="5"/>
  <c r="D3774" i="5"/>
  <c r="D3726" i="5"/>
  <c r="D3761" i="5"/>
  <c r="D3757" i="5"/>
  <c r="D3739" i="5"/>
  <c r="D3758" i="5"/>
  <c r="D3738" i="5"/>
  <c r="D3764" i="5"/>
  <c r="D3740" i="5"/>
  <c r="D3778" i="5"/>
  <c r="D3736" i="5"/>
  <c r="D3744" i="5"/>
  <c r="D3745" i="5"/>
  <c r="D3732" i="5"/>
  <c r="D3773" i="5"/>
  <c r="D3770" i="5"/>
  <c r="D3728" i="5"/>
  <c r="D3725" i="5"/>
  <c r="D3746" i="5"/>
  <c r="D3749" i="5"/>
  <c r="D3752" i="5"/>
  <c r="D3724" i="5"/>
  <c r="D3779" i="5"/>
  <c r="D3771" i="5"/>
  <c r="D3753" i="5"/>
  <c r="D3766" i="5"/>
  <c r="D3759" i="5"/>
  <c r="D3730" i="5"/>
  <c r="D3731" i="5"/>
  <c r="D3760" i="5"/>
  <c r="D3780" i="5"/>
  <c r="D3775" i="5"/>
  <c r="D3756" i="5"/>
  <c r="D3781" i="5"/>
  <c r="D3743" i="5"/>
  <c r="D3751" i="5"/>
  <c r="D3729" i="5"/>
  <c r="D3754" i="5"/>
  <c r="D3765" i="5"/>
  <c r="D3734" i="5"/>
  <c r="D3750" i="5"/>
  <c r="D3747" i="5"/>
  <c r="D3748" i="5"/>
  <c r="D3767" i="5"/>
  <c r="D3727" i="5"/>
  <c r="D3742" i="5"/>
  <c r="D3735" i="5"/>
  <c r="D3733" i="5"/>
  <c r="D3769" i="5"/>
  <c r="D3762" i="5"/>
  <c r="D3737" i="5"/>
  <c r="D3755" i="5"/>
  <c r="D3741" i="5"/>
  <c r="D3777" i="5"/>
  <c r="D3722" i="5"/>
  <c r="D3768" i="5"/>
  <c r="D1797" i="5"/>
  <c r="D1748" i="5"/>
  <c r="D1794" i="5"/>
  <c r="D1792" i="5"/>
  <c r="D1715" i="5"/>
  <c r="D1696" i="5"/>
  <c r="D1795" i="5"/>
  <c r="D1786" i="5"/>
  <c r="D1784" i="5"/>
  <c r="D1766" i="5"/>
  <c r="D1785" i="5"/>
  <c r="D1778" i="5"/>
  <c r="D1800" i="5"/>
  <c r="D1788" i="5"/>
  <c r="D1793" i="5"/>
  <c r="D1787" i="5"/>
  <c r="D1773" i="5"/>
  <c r="D1771" i="5"/>
  <c r="D1783" i="5"/>
  <c r="D1780" i="5"/>
  <c r="D1744" i="5"/>
  <c r="D1757" i="5"/>
  <c r="D1772" i="5"/>
  <c r="D1789" i="5"/>
  <c r="D1782" i="5"/>
  <c r="D1743" i="5"/>
  <c r="D1768" i="5"/>
  <c r="D1775" i="5"/>
  <c r="D1767" i="5"/>
  <c r="D1774" i="5"/>
  <c r="D1763" i="5"/>
  <c r="D1764" i="5"/>
  <c r="D1776" i="5"/>
  <c r="D1779" i="5"/>
  <c r="D1746" i="5"/>
  <c r="D1742" i="5"/>
  <c r="D1756" i="5"/>
  <c r="D1765" i="5"/>
  <c r="D1751" i="5"/>
  <c r="D1761" i="5"/>
  <c r="D1750" i="5"/>
  <c r="D1758" i="5"/>
  <c r="D1752" i="5"/>
  <c r="D1762" i="5"/>
  <c r="D1769" i="5"/>
  <c r="D1753" i="5"/>
  <c r="D1759" i="5"/>
  <c r="D1755" i="5"/>
  <c r="D1745" i="5"/>
  <c r="D1770" i="5"/>
  <c r="D1749" i="5"/>
  <c r="D1754" i="5"/>
  <c r="D1760" i="5"/>
  <c r="D1145" i="5"/>
  <c r="D1152" i="5"/>
  <c r="D1159" i="5"/>
  <c r="D1180" i="5"/>
  <c r="D1173" i="5"/>
  <c r="D1191" i="5"/>
  <c r="D1189" i="5"/>
  <c r="D1182" i="5"/>
  <c r="D1155" i="5"/>
  <c r="D1164" i="5"/>
  <c r="D1143" i="5"/>
  <c r="D1201" i="5"/>
  <c r="D1181" i="5"/>
  <c r="D1197" i="5"/>
  <c r="D1094" i="5"/>
  <c r="D1157" i="5"/>
  <c r="D1169" i="5"/>
  <c r="D1193" i="5"/>
  <c r="D1165" i="5"/>
  <c r="D1178" i="5"/>
  <c r="D1170" i="5"/>
  <c r="D1146" i="5"/>
  <c r="D1147" i="5"/>
  <c r="D1179" i="5"/>
  <c r="D1168" i="5"/>
  <c r="D1198" i="5"/>
  <c r="D1200" i="5"/>
  <c r="D1158" i="5"/>
  <c r="D1174" i="5"/>
  <c r="D1175" i="5"/>
  <c r="D1176" i="5"/>
  <c r="D1185" i="5"/>
  <c r="D1186" i="5"/>
  <c r="D1199" i="5"/>
  <c r="D1149" i="5"/>
  <c r="D1162" i="5"/>
  <c r="D1156" i="5"/>
  <c r="D1183" i="5"/>
  <c r="D1160" i="5"/>
  <c r="D1187" i="5"/>
  <c r="D1144" i="5"/>
  <c r="D1166" i="5"/>
  <c r="D1151" i="5"/>
  <c r="D1172" i="5"/>
  <c r="D1161" i="5"/>
  <c r="D1153" i="5"/>
  <c r="D1188" i="5"/>
  <c r="D1196" i="5"/>
  <c r="D1154" i="5"/>
  <c r="D1167" i="5"/>
  <c r="D1150" i="5"/>
  <c r="D1194" i="5"/>
  <c r="D1190" i="5"/>
  <c r="D1177" i="5"/>
  <c r="D1163" i="5"/>
  <c r="D1148" i="5"/>
  <c r="D1195" i="5"/>
  <c r="D1184" i="5"/>
  <c r="D1192" i="5"/>
  <c r="D1171" i="5"/>
  <c r="D1084" i="5"/>
  <c r="D1093" i="5"/>
  <c r="D1121" i="5"/>
  <c r="D1135" i="5"/>
  <c r="D1125" i="5"/>
  <c r="D1126" i="5"/>
  <c r="D1119" i="5"/>
  <c r="D1134" i="5"/>
  <c r="D1091" i="5"/>
  <c r="D1128" i="5"/>
  <c r="D1083" i="5"/>
  <c r="D1133" i="5"/>
  <c r="D1120" i="5"/>
  <c r="D1137" i="5"/>
  <c r="D1082" i="5"/>
  <c r="D1092" i="5"/>
  <c r="D1138" i="5"/>
  <c r="D1127" i="5"/>
  <c r="D1098" i="5"/>
  <c r="D1131" i="5"/>
  <c r="D1114" i="5"/>
  <c r="D1104" i="5"/>
  <c r="D1085" i="5"/>
  <c r="D1115" i="5"/>
  <c r="D1132" i="5"/>
  <c r="D1141" i="5"/>
  <c r="D1129" i="5"/>
  <c r="D1105" i="5"/>
  <c r="D1123" i="5"/>
  <c r="D1118" i="5"/>
  <c r="D1106" i="5"/>
  <c r="D1109" i="5"/>
  <c r="D1139" i="5"/>
  <c r="D1102" i="5"/>
  <c r="D1086" i="5"/>
  <c r="D1103" i="5"/>
  <c r="D1089" i="5"/>
  <c r="D1136" i="5"/>
  <c r="D1095" i="5"/>
  <c r="D1099" i="5"/>
  <c r="D1100" i="5"/>
  <c r="D1097" i="5"/>
  <c r="D1101" i="5"/>
  <c r="D1130" i="5"/>
  <c r="D1124" i="5"/>
  <c r="D1087" i="5"/>
  <c r="D1107" i="5"/>
  <c r="D1142" i="5"/>
  <c r="D1108" i="5"/>
  <c r="D1090" i="5"/>
  <c r="D1112" i="5"/>
  <c r="D1096" i="5"/>
  <c r="D1110" i="5"/>
  <c r="D1140" i="5"/>
  <c r="D1116" i="5"/>
  <c r="D1088" i="5"/>
  <c r="D1122" i="5"/>
  <c r="D1117" i="5"/>
  <c r="D1113" i="5"/>
  <c r="D1111" i="5"/>
  <c r="D1248" i="5"/>
  <c r="D737" i="5"/>
  <c r="D767" i="5"/>
  <c r="D1233" i="5"/>
  <c r="D1259" i="5"/>
  <c r="D1261" i="5"/>
  <c r="D778" i="5"/>
  <c r="D728" i="5"/>
  <c r="D1254" i="5"/>
  <c r="D1253" i="5"/>
  <c r="D758" i="5"/>
  <c r="D1256" i="5"/>
  <c r="D1206" i="5"/>
  <c r="D780" i="5"/>
  <c r="D1258" i="5"/>
  <c r="D1257" i="5"/>
  <c r="D781" i="5"/>
  <c r="D726" i="5"/>
  <c r="D1232" i="5"/>
  <c r="D777" i="5"/>
  <c r="D1207" i="5"/>
  <c r="D1226" i="5"/>
  <c r="D1251" i="5"/>
  <c r="D1260" i="5"/>
  <c r="D1247" i="5"/>
  <c r="D764" i="5"/>
  <c r="D1252" i="5"/>
  <c r="D749" i="5"/>
  <c r="D723" i="5"/>
  <c r="D1255" i="5"/>
  <c r="D768" i="5"/>
  <c r="D771" i="5"/>
  <c r="D539" i="5"/>
  <c r="D751" i="5"/>
  <c r="D779" i="5"/>
  <c r="D1244" i="5"/>
  <c r="D1237" i="5"/>
  <c r="D774" i="5"/>
  <c r="D732" i="5"/>
  <c r="D776" i="5"/>
  <c r="D772" i="5"/>
  <c r="D1246" i="5"/>
  <c r="D542" i="5"/>
  <c r="D1236" i="5"/>
  <c r="D1242" i="5"/>
  <c r="D748" i="5"/>
  <c r="D759" i="5"/>
  <c r="D775" i="5"/>
  <c r="D1249" i="5"/>
  <c r="D761" i="5"/>
  <c r="D1205" i="5"/>
  <c r="D1243" i="5"/>
  <c r="D1220" i="5"/>
  <c r="D482" i="5"/>
  <c r="D495" i="5"/>
  <c r="D1231" i="5"/>
  <c r="D1209" i="5"/>
  <c r="D2085" i="5"/>
  <c r="D2058" i="5"/>
  <c r="D2071" i="5"/>
  <c r="D2073" i="5"/>
  <c r="D2082" i="5"/>
  <c r="D2057" i="5"/>
  <c r="D2072" i="5"/>
  <c r="D2066" i="5"/>
  <c r="D2081" i="5"/>
  <c r="D2055" i="5"/>
  <c r="D2045" i="5"/>
  <c r="D2056" i="5"/>
  <c r="D2053" i="5"/>
  <c r="D2060" i="5"/>
  <c r="D2086" i="5"/>
  <c r="D2089" i="5"/>
  <c r="D2067" i="5"/>
  <c r="D2062" i="5"/>
  <c r="D2098" i="5"/>
  <c r="D2084" i="5"/>
  <c r="D2095" i="5"/>
  <c r="D2063" i="5"/>
  <c r="D2069" i="5"/>
  <c r="D2065" i="5"/>
  <c r="D2070" i="5"/>
  <c r="D2087" i="5"/>
  <c r="D2042" i="5"/>
  <c r="D2099" i="5"/>
  <c r="D2101" i="5"/>
  <c r="D2074" i="5"/>
  <c r="D2100" i="5"/>
  <c r="D2079" i="5"/>
  <c r="D2043" i="5"/>
  <c r="D2078" i="5"/>
  <c r="D2077" i="5"/>
  <c r="D2088" i="5"/>
  <c r="D2051" i="5"/>
  <c r="D2096" i="5"/>
  <c r="D2092" i="5"/>
  <c r="D2052" i="5"/>
  <c r="D2080" i="5"/>
  <c r="D2075" i="5"/>
  <c r="D2059" i="5"/>
  <c r="D2054" i="5"/>
  <c r="D2091" i="5"/>
  <c r="D2044" i="5"/>
  <c r="D2050" i="5"/>
  <c r="D2093" i="5"/>
  <c r="D2068" i="5"/>
  <c r="D2064" i="5"/>
  <c r="D2083" i="5"/>
  <c r="D2076" i="5"/>
  <c r="D2047" i="5"/>
  <c r="D2061" i="5"/>
  <c r="D2097" i="5"/>
  <c r="D2046" i="5"/>
  <c r="D2049" i="5"/>
  <c r="D2090" i="5"/>
  <c r="D2048" i="5"/>
  <c r="D2094" i="5"/>
  <c r="D727" i="5"/>
  <c r="D729" i="5"/>
  <c r="D739" i="5"/>
  <c r="D1225" i="5"/>
  <c r="D518" i="5"/>
  <c r="D510" i="5"/>
  <c r="D2122" i="5"/>
  <c r="D2115" i="5"/>
  <c r="D2156" i="5"/>
  <c r="D2147" i="5"/>
  <c r="D2142" i="5"/>
  <c r="D2157" i="5"/>
  <c r="D2151" i="5"/>
  <c r="D2158" i="5"/>
  <c r="D2155" i="5"/>
  <c r="D2117" i="5"/>
  <c r="D2104" i="5"/>
  <c r="D2129" i="5"/>
  <c r="D2131" i="5"/>
  <c r="D2141" i="5"/>
  <c r="D2123" i="5"/>
  <c r="D2150" i="5"/>
  <c r="D2114" i="5"/>
  <c r="D2110" i="5"/>
  <c r="D2124" i="5"/>
  <c r="D2112" i="5"/>
  <c r="D2159" i="5"/>
  <c r="D2143" i="5"/>
  <c r="D2136" i="5"/>
  <c r="D2116" i="5"/>
  <c r="D2144" i="5"/>
  <c r="D2125" i="5"/>
  <c r="D2102" i="5"/>
  <c r="D2106" i="5"/>
  <c r="D2120" i="5"/>
  <c r="D2127" i="5"/>
  <c r="D2121" i="5"/>
  <c r="D2161" i="5"/>
  <c r="D2145" i="5"/>
  <c r="D2133" i="5"/>
  <c r="D2140" i="5"/>
  <c r="D2148" i="5"/>
  <c r="D2130" i="5"/>
  <c r="D2134" i="5"/>
  <c r="D2135" i="5"/>
  <c r="D2113" i="5"/>
  <c r="D2128" i="5"/>
  <c r="D2152" i="5"/>
  <c r="D2119" i="5"/>
  <c r="D2118" i="5"/>
  <c r="D2137" i="5"/>
  <c r="D2103" i="5"/>
  <c r="D2153" i="5"/>
  <c r="D2139" i="5"/>
  <c r="D2132" i="5"/>
  <c r="D2111" i="5"/>
  <c r="D2154" i="5"/>
  <c r="D2149" i="5"/>
  <c r="D2107" i="5"/>
  <c r="D2146" i="5"/>
  <c r="D2109" i="5"/>
  <c r="D2108" i="5"/>
  <c r="D2160" i="5"/>
  <c r="D2138" i="5"/>
  <c r="D2105" i="5"/>
  <c r="D2126" i="5"/>
  <c r="D1218" i="5"/>
  <c r="D1208" i="5"/>
  <c r="D1202" i="5"/>
  <c r="D540" i="5"/>
  <c r="D1210" i="5"/>
  <c r="D1250" i="5"/>
  <c r="D494" i="5"/>
  <c r="D755" i="5"/>
  <c r="D741" i="5"/>
  <c r="D773" i="5"/>
  <c r="D1238" i="5"/>
  <c r="D1235" i="5"/>
  <c r="D1227" i="5"/>
  <c r="D1245" i="5"/>
  <c r="D538" i="5"/>
  <c r="D770" i="5"/>
  <c r="D2821" i="5"/>
  <c r="D2785" i="5"/>
  <c r="D2776" i="5"/>
  <c r="D2794" i="5"/>
  <c r="D2771" i="5"/>
  <c r="D2798" i="5"/>
  <c r="D2816" i="5"/>
  <c r="D2817" i="5"/>
  <c r="D2775" i="5"/>
  <c r="D2765" i="5"/>
  <c r="D2795" i="5"/>
  <c r="D2766" i="5"/>
  <c r="D2762" i="5"/>
  <c r="D2803" i="5"/>
  <c r="D2819" i="5"/>
  <c r="D2788" i="5"/>
  <c r="D2786" i="5"/>
  <c r="D2790" i="5"/>
  <c r="D2780" i="5"/>
  <c r="D2800" i="5"/>
  <c r="D2797" i="5"/>
  <c r="D2810" i="5"/>
  <c r="D2804" i="5"/>
  <c r="D2808" i="5"/>
  <c r="D2805" i="5"/>
  <c r="D2774" i="5"/>
  <c r="D2783" i="5"/>
  <c r="D2779" i="5"/>
  <c r="D2768" i="5"/>
  <c r="D2812" i="5"/>
  <c r="D2793" i="5"/>
  <c r="D2818" i="5"/>
  <c r="D2796" i="5"/>
  <c r="D2791" i="5"/>
  <c r="D2778" i="5"/>
  <c r="D2789" i="5"/>
  <c r="D2820" i="5"/>
  <c r="D2799" i="5"/>
  <c r="D2822" i="5"/>
  <c r="D2792" i="5"/>
  <c r="D2801" i="5"/>
  <c r="D2784" i="5"/>
  <c r="D2769" i="5"/>
  <c r="D2814" i="5"/>
  <c r="D2802" i="5"/>
  <c r="D2813" i="5"/>
  <c r="D2773" i="5"/>
  <c r="D2815" i="5"/>
  <c r="D2807" i="5"/>
  <c r="D2782" i="5"/>
  <c r="D2770" i="5"/>
  <c r="D2764" i="5"/>
  <c r="D2767" i="5"/>
  <c r="D2781" i="5"/>
  <c r="D2809" i="5"/>
  <c r="D2806" i="5"/>
  <c r="D2811" i="5"/>
  <c r="D2787" i="5"/>
  <c r="D2772" i="5"/>
  <c r="D2777" i="5"/>
  <c r="D760" i="5"/>
  <c r="D1219" i="5"/>
  <c r="D1485" i="5"/>
  <c r="D521" i="5"/>
  <c r="D541" i="5"/>
  <c r="D530" i="5"/>
  <c r="D1221" i="5"/>
  <c r="D745" i="5"/>
  <c r="D529" i="5"/>
  <c r="D533" i="5"/>
  <c r="D753" i="5"/>
  <c r="D763" i="5"/>
  <c r="D750" i="5"/>
  <c r="D1212" i="5"/>
  <c r="D1211" i="5"/>
  <c r="D1204" i="5"/>
  <c r="D502" i="5"/>
  <c r="D766" i="5"/>
  <c r="D1214" i="5"/>
  <c r="D1293" i="5"/>
  <c r="D1487" i="5"/>
  <c r="D531" i="5"/>
  <c r="D803" i="5"/>
  <c r="D536" i="5"/>
  <c r="D1224" i="5"/>
  <c r="D735" i="5"/>
  <c r="D769" i="5"/>
  <c r="D752" i="5"/>
  <c r="D1230" i="5"/>
  <c r="D1486" i="5"/>
  <c r="D1481" i="5"/>
  <c r="D1241" i="5"/>
  <c r="D2843" i="5"/>
  <c r="D2837" i="5"/>
  <c r="D2830" i="5"/>
  <c r="D2873" i="5"/>
  <c r="D2841" i="5"/>
  <c r="D2855" i="5"/>
  <c r="D2847" i="5"/>
  <c r="D2845" i="5"/>
  <c r="D2833" i="5"/>
  <c r="D2824" i="5"/>
  <c r="D2840" i="5"/>
  <c r="D2827" i="5"/>
  <c r="D2763" i="5"/>
  <c r="D2878" i="5"/>
  <c r="D2838" i="5"/>
  <c r="D2826" i="5"/>
  <c r="D2874" i="5"/>
  <c r="D2879" i="5"/>
  <c r="D2839" i="5"/>
  <c r="D2869" i="5"/>
  <c r="D2854" i="5"/>
  <c r="D2861" i="5"/>
  <c r="D2835" i="5"/>
  <c r="D2864" i="5"/>
  <c r="D2881" i="5"/>
  <c r="D2866" i="5"/>
  <c r="D2856" i="5"/>
  <c r="D2867" i="5"/>
  <c r="D2823" i="5"/>
  <c r="D2860" i="5"/>
  <c r="D2872" i="5"/>
  <c r="D2849" i="5"/>
  <c r="D2877" i="5"/>
  <c r="D2859" i="5"/>
  <c r="D2853" i="5"/>
  <c r="D2871" i="5"/>
  <c r="D2848" i="5"/>
  <c r="D2851" i="5"/>
  <c r="D2828" i="5"/>
  <c r="D2876" i="5"/>
  <c r="D2863" i="5"/>
  <c r="D2858" i="5"/>
  <c r="D2846" i="5"/>
  <c r="D2850" i="5"/>
  <c r="D2875" i="5"/>
  <c r="D2870" i="5"/>
  <c r="D2834" i="5"/>
  <c r="D2852" i="5"/>
  <c r="D2865" i="5"/>
  <c r="D2832" i="5"/>
  <c r="D2880" i="5"/>
  <c r="D2844" i="5"/>
  <c r="D2825" i="5"/>
  <c r="D2836" i="5"/>
  <c r="D2857" i="5"/>
  <c r="D2862" i="5"/>
  <c r="D2868" i="5"/>
  <c r="D2831" i="5"/>
  <c r="D2842" i="5"/>
  <c r="D2829" i="5"/>
  <c r="D1213" i="5"/>
  <c r="D789" i="5"/>
  <c r="D1317" i="5"/>
  <c r="D1240" i="5"/>
  <c r="D834" i="5"/>
  <c r="D1319" i="5"/>
  <c r="D1311" i="5"/>
  <c r="D1443" i="5"/>
  <c r="D1239" i="5"/>
  <c r="D757" i="5"/>
  <c r="D1228" i="5"/>
  <c r="D1264" i="5"/>
  <c r="D725" i="5"/>
  <c r="D1229" i="5"/>
  <c r="D1321" i="5"/>
  <c r="D744" i="5"/>
  <c r="D1215" i="5"/>
  <c r="D762" i="5"/>
  <c r="D1493" i="5"/>
  <c r="D1499" i="5"/>
  <c r="D787" i="5"/>
  <c r="D505" i="5"/>
  <c r="D1216" i="5"/>
  <c r="D730" i="5"/>
  <c r="D747" i="5"/>
  <c r="D499" i="5"/>
  <c r="D523" i="5"/>
  <c r="D497" i="5"/>
  <c r="D800" i="5"/>
  <c r="D1222" i="5"/>
  <c r="D522" i="5"/>
  <c r="D734" i="5"/>
  <c r="D1500" i="5"/>
  <c r="D501" i="5"/>
  <c r="D1320" i="5"/>
  <c r="D733" i="5"/>
  <c r="D1501" i="5"/>
  <c r="D1234" i="5"/>
  <c r="D1203" i="5"/>
  <c r="D1275" i="5"/>
  <c r="D1314" i="5"/>
  <c r="D498" i="5"/>
  <c r="D534" i="5"/>
  <c r="D526" i="5"/>
  <c r="D1217" i="5"/>
  <c r="D1309" i="5"/>
  <c r="D500" i="5"/>
  <c r="D754" i="5"/>
  <c r="D731" i="5"/>
  <c r="D742" i="5"/>
  <c r="D743" i="5"/>
  <c r="D722" i="5"/>
  <c r="D1496" i="5"/>
  <c r="D756" i="5"/>
  <c r="D1223" i="5"/>
  <c r="D519" i="5"/>
  <c r="D520" i="5"/>
  <c r="D736" i="5"/>
  <c r="D504" i="5"/>
  <c r="D746" i="5"/>
  <c r="D492" i="5"/>
  <c r="D1471" i="5"/>
  <c r="D1495" i="5"/>
  <c r="D738" i="5"/>
  <c r="D487" i="5"/>
  <c r="D724" i="5"/>
  <c r="D1479" i="5"/>
  <c r="D1444" i="5"/>
  <c r="D1489" i="5"/>
  <c r="D524" i="5"/>
  <c r="D784" i="5"/>
  <c r="D598" i="5"/>
  <c r="D820" i="5"/>
  <c r="D1292" i="5"/>
  <c r="D765" i="5"/>
  <c r="D1313" i="5"/>
  <c r="D511" i="5"/>
  <c r="D485" i="5"/>
  <c r="D1296" i="5"/>
  <c r="D1308" i="5"/>
  <c r="D507" i="5"/>
  <c r="D1287" i="5"/>
  <c r="D537" i="5"/>
  <c r="D527" i="5"/>
  <c r="D740" i="5"/>
  <c r="D1312" i="5"/>
  <c r="D837" i="5"/>
  <c r="D1302" i="5"/>
  <c r="D1448" i="5"/>
  <c r="D1476" i="5"/>
  <c r="D826" i="5"/>
  <c r="D1318" i="5"/>
  <c r="D486" i="5"/>
  <c r="D1295" i="5"/>
  <c r="D515" i="5"/>
  <c r="D809" i="5"/>
  <c r="D552" i="5"/>
  <c r="D1484" i="5"/>
  <c r="D600" i="5"/>
  <c r="D819" i="5"/>
  <c r="D785" i="5"/>
  <c r="D535" i="5"/>
  <c r="D491" i="5"/>
  <c r="D814" i="5"/>
  <c r="D1498" i="5"/>
  <c r="D1304" i="5"/>
  <c r="D532" i="5"/>
  <c r="D1492" i="5"/>
  <c r="D503" i="5"/>
  <c r="D591" i="5"/>
  <c r="D516" i="5"/>
  <c r="D833" i="5"/>
  <c r="D1442" i="5"/>
  <c r="D1478" i="5"/>
  <c r="D484" i="5"/>
  <c r="D1465" i="5"/>
  <c r="D1274" i="5"/>
  <c r="D525" i="5"/>
  <c r="D513" i="5"/>
  <c r="D528" i="5"/>
  <c r="D1300" i="5"/>
  <c r="D1472" i="5"/>
  <c r="D1271" i="5"/>
  <c r="D508" i="5"/>
  <c r="D1477" i="5"/>
  <c r="D1299" i="5"/>
  <c r="D3493" i="5"/>
  <c r="D3529" i="5"/>
  <c r="D3539" i="5"/>
  <c r="D3526" i="5"/>
  <c r="D3525" i="5"/>
  <c r="D3496" i="5"/>
  <c r="D3531" i="5"/>
  <c r="D3532" i="5"/>
  <c r="D3527" i="5"/>
  <c r="D3515" i="5"/>
  <c r="D3528" i="5"/>
  <c r="D3497" i="5"/>
  <c r="D3499" i="5"/>
  <c r="D3541" i="5"/>
  <c r="D3523" i="5"/>
  <c r="D3519" i="5"/>
  <c r="D3501" i="5"/>
  <c r="D3500" i="5"/>
  <c r="D3520" i="5"/>
  <c r="D3483" i="5"/>
  <c r="D3521" i="5"/>
  <c r="D3508" i="5"/>
  <c r="D3517" i="5"/>
  <c r="D3484" i="5"/>
  <c r="D3503" i="5"/>
  <c r="D3486" i="5"/>
  <c r="D3514" i="5"/>
  <c r="D3495" i="5"/>
  <c r="D3540" i="5"/>
  <c r="D3487" i="5"/>
  <c r="D3513" i="5"/>
  <c r="D3524" i="5"/>
  <c r="D3504" i="5"/>
  <c r="D3522" i="5"/>
  <c r="D3538" i="5"/>
  <c r="D3536" i="5"/>
  <c r="D3516" i="5"/>
  <c r="D3534" i="5"/>
  <c r="D3509" i="5"/>
  <c r="D3491" i="5"/>
  <c r="D3505" i="5"/>
  <c r="D3498" i="5"/>
  <c r="D3535" i="5"/>
  <c r="D3492" i="5"/>
  <c r="D3502" i="5"/>
  <c r="D3530" i="5"/>
  <c r="D3533" i="5"/>
  <c r="D3506" i="5"/>
  <c r="D3485" i="5"/>
  <c r="D3518" i="5"/>
  <c r="D3510" i="5"/>
  <c r="D3507" i="5"/>
  <c r="D3489" i="5"/>
  <c r="D3511" i="5"/>
  <c r="D3482" i="5"/>
  <c r="D3488" i="5"/>
  <c r="D3494" i="5"/>
  <c r="D3512" i="5"/>
  <c r="D3537" i="5"/>
  <c r="D3490" i="5"/>
  <c r="D597" i="5"/>
  <c r="D1447" i="5"/>
  <c r="D3553" i="5"/>
  <c r="D3588" i="5"/>
  <c r="D3581" i="5"/>
  <c r="D3592" i="5"/>
  <c r="D3587" i="5"/>
  <c r="D3583" i="5"/>
  <c r="D3593" i="5"/>
  <c r="D3570" i="5"/>
  <c r="D3598" i="5"/>
  <c r="D3565" i="5"/>
  <c r="D3597" i="5"/>
  <c r="D3551" i="5"/>
  <c r="D3584" i="5"/>
  <c r="D3582" i="5"/>
  <c r="D3601" i="5"/>
  <c r="D3600" i="5"/>
  <c r="D3559" i="5"/>
  <c r="D3580" i="5"/>
  <c r="D3563" i="5"/>
  <c r="D3544" i="5"/>
  <c r="D3590" i="5"/>
  <c r="D3562" i="5"/>
  <c r="D3546" i="5"/>
  <c r="D3567" i="5"/>
  <c r="D3547" i="5"/>
  <c r="D3585" i="5"/>
  <c r="D3550" i="5"/>
  <c r="D3549" i="5"/>
  <c r="D3542" i="5"/>
  <c r="D3566" i="5"/>
  <c r="D3594" i="5"/>
  <c r="D3591" i="5"/>
  <c r="D3586" i="5"/>
  <c r="D3576" i="5"/>
  <c r="D3573" i="5"/>
  <c r="D3589" i="5"/>
  <c r="D3554" i="5"/>
  <c r="D3560" i="5"/>
  <c r="D3558" i="5"/>
  <c r="D3552" i="5"/>
  <c r="D3596" i="5"/>
  <c r="D3577" i="5"/>
  <c r="D3575" i="5"/>
  <c r="D3548" i="5"/>
  <c r="D3595" i="5"/>
  <c r="D3571" i="5"/>
  <c r="D3555" i="5"/>
  <c r="D3578" i="5"/>
  <c r="D3557" i="5"/>
  <c r="D3543" i="5"/>
  <c r="D3599" i="5"/>
  <c r="D3579" i="5"/>
  <c r="D3561" i="5"/>
  <c r="D3568" i="5"/>
  <c r="D3572" i="5"/>
  <c r="D3569" i="5"/>
  <c r="D3545" i="5"/>
  <c r="D3556" i="5"/>
  <c r="D3574" i="5"/>
  <c r="D3564" i="5"/>
  <c r="D512" i="5"/>
  <c r="D1467" i="5"/>
  <c r="D821" i="5"/>
  <c r="D1491" i="5"/>
  <c r="D804" i="5"/>
  <c r="D1497" i="5"/>
  <c r="D1306" i="5"/>
  <c r="D805" i="5"/>
  <c r="D790" i="5"/>
  <c r="D1262" i="5"/>
  <c r="D599" i="5"/>
  <c r="D1315" i="5"/>
  <c r="D1460" i="5"/>
  <c r="D1278" i="5"/>
  <c r="D490" i="5"/>
  <c r="D496" i="5"/>
  <c r="D812" i="5"/>
  <c r="D1307" i="5"/>
  <c r="D1474" i="5"/>
  <c r="D1316" i="5"/>
  <c r="D1468" i="5"/>
  <c r="D840" i="5"/>
  <c r="D489" i="5"/>
  <c r="D506" i="5"/>
  <c r="D1305" i="5"/>
  <c r="D1494" i="5"/>
  <c r="D831" i="5"/>
  <c r="D1463" i="5"/>
  <c r="D802" i="5"/>
  <c r="D1269" i="5"/>
  <c r="D1267" i="5"/>
  <c r="D1480" i="5"/>
  <c r="D584" i="5"/>
  <c r="D554" i="5"/>
  <c r="D1294" i="5"/>
  <c r="D1475" i="5"/>
  <c r="D1464" i="5"/>
  <c r="D808" i="5"/>
  <c r="D801" i="5"/>
  <c r="D1470" i="5"/>
  <c r="D483" i="5"/>
  <c r="D806" i="5"/>
  <c r="D509" i="5"/>
  <c r="D601" i="5"/>
  <c r="D514" i="5"/>
  <c r="D517" i="5"/>
  <c r="D488" i="5"/>
  <c r="D493" i="5"/>
  <c r="D1449" i="5"/>
  <c r="D786" i="5"/>
  <c r="D1285" i="5"/>
  <c r="D1310" i="5"/>
  <c r="D1297" i="5"/>
  <c r="D783" i="5"/>
  <c r="D1298" i="5"/>
  <c r="D1266" i="5"/>
  <c r="D1446" i="5"/>
  <c r="D1280" i="5"/>
  <c r="D1263" i="5"/>
  <c r="D1483" i="5"/>
  <c r="D1276" i="5"/>
  <c r="D1268" i="5"/>
  <c r="D1461" i="5"/>
  <c r="D1473" i="5"/>
  <c r="D3117" i="5"/>
  <c r="D3074" i="5"/>
  <c r="D3095" i="5"/>
  <c r="D3071" i="5"/>
  <c r="D3110" i="5"/>
  <c r="D3069" i="5"/>
  <c r="D3075" i="5"/>
  <c r="D3107" i="5"/>
  <c r="D3085" i="5"/>
  <c r="D3088" i="5"/>
  <c r="D3121" i="5"/>
  <c r="D3103" i="5"/>
  <c r="D3115" i="5"/>
  <c r="D3116" i="5"/>
  <c r="D3112" i="5"/>
  <c r="D3087" i="5"/>
  <c r="D3097" i="5"/>
  <c r="D3073" i="5"/>
  <c r="D3079" i="5"/>
  <c r="D3099" i="5"/>
  <c r="D3063" i="5"/>
  <c r="D3078" i="5"/>
  <c r="D3082" i="5"/>
  <c r="D3098" i="5"/>
  <c r="D3105" i="5"/>
  <c r="D3102" i="5"/>
  <c r="D3113" i="5"/>
  <c r="D3093" i="5"/>
  <c r="D3064" i="5"/>
  <c r="D3084" i="5"/>
  <c r="D3090" i="5"/>
  <c r="D3068" i="5"/>
  <c r="D3094" i="5"/>
  <c r="D3066" i="5"/>
  <c r="D3080" i="5"/>
  <c r="D3077" i="5"/>
  <c r="D3086" i="5"/>
  <c r="D3108" i="5"/>
  <c r="D3104" i="5"/>
  <c r="D3106" i="5"/>
  <c r="D3100" i="5"/>
  <c r="D3092" i="5"/>
  <c r="D3062" i="5"/>
  <c r="D3081" i="5"/>
  <c r="D3072" i="5"/>
  <c r="D3070" i="5"/>
  <c r="D3065" i="5"/>
  <c r="D3089" i="5"/>
  <c r="D3109" i="5"/>
  <c r="D3120" i="5"/>
  <c r="D3091" i="5"/>
  <c r="D3111" i="5"/>
  <c r="D3119" i="5"/>
  <c r="D3076" i="5"/>
  <c r="D3118" i="5"/>
  <c r="D3083" i="5"/>
  <c r="D3067" i="5"/>
  <c r="D3101" i="5"/>
  <c r="D3114" i="5"/>
  <c r="D3096" i="5"/>
  <c r="D588" i="5"/>
  <c r="D1445" i="5"/>
  <c r="D1453" i="5"/>
  <c r="D1301" i="5"/>
  <c r="D832" i="5"/>
  <c r="D1541" i="5"/>
  <c r="D794" i="5"/>
  <c r="D593" i="5"/>
  <c r="D788" i="5"/>
  <c r="D1482" i="5"/>
  <c r="D1452" i="5"/>
  <c r="D557" i="5"/>
  <c r="D1560" i="5"/>
  <c r="D1455" i="5"/>
  <c r="D1558" i="5"/>
  <c r="D815" i="5"/>
  <c r="D550" i="5"/>
  <c r="D1561" i="5"/>
  <c r="D1290" i="5"/>
  <c r="D841" i="5"/>
  <c r="D830" i="5"/>
  <c r="D793" i="5"/>
  <c r="D1279" i="5"/>
  <c r="D1291" i="5"/>
  <c r="D1281" i="5"/>
  <c r="D1458" i="5"/>
  <c r="D1450" i="5"/>
  <c r="D1265" i="5"/>
  <c r="D1555" i="5"/>
  <c r="D1286" i="5"/>
  <c r="D1545" i="5"/>
  <c r="D795" i="5"/>
  <c r="D825" i="5"/>
  <c r="D1288" i="5"/>
  <c r="D838" i="5"/>
  <c r="D799" i="5"/>
  <c r="D1546" i="5"/>
  <c r="D1529" i="5"/>
  <c r="D1466" i="5"/>
  <c r="D1272" i="5"/>
  <c r="D1451" i="5"/>
  <c r="D1532" i="5"/>
  <c r="D1556" i="5"/>
  <c r="D798" i="5"/>
  <c r="D595" i="5"/>
  <c r="D566" i="5"/>
  <c r="D782" i="5"/>
  <c r="D1456" i="5"/>
  <c r="D813" i="5"/>
  <c r="D1277" i="5"/>
  <c r="D1282" i="5"/>
  <c r="D1273" i="5"/>
  <c r="D543" i="5"/>
  <c r="D822" i="5"/>
  <c r="D549" i="5"/>
  <c r="D592" i="5"/>
  <c r="D1457" i="5"/>
  <c r="D1303" i="5"/>
  <c r="D563" i="5"/>
  <c r="D1488" i="5"/>
  <c r="D1454" i="5"/>
  <c r="D560" i="5"/>
  <c r="D545" i="5"/>
  <c r="D817" i="5"/>
  <c r="D3025" i="5"/>
  <c r="D3038" i="5"/>
  <c r="D3020" i="5"/>
  <c r="D3060" i="5"/>
  <c r="D3043" i="5"/>
  <c r="D3006" i="5"/>
  <c r="D3033" i="5"/>
  <c r="D3056" i="5"/>
  <c r="D3045" i="5"/>
  <c r="D3058" i="5"/>
  <c r="D3034" i="5"/>
  <c r="D3040" i="5"/>
  <c r="D3021" i="5"/>
  <c r="D3024" i="5"/>
  <c r="D3010" i="5"/>
  <c r="D3054" i="5"/>
  <c r="D3031" i="5"/>
  <c r="D3041" i="5"/>
  <c r="D3032" i="5"/>
  <c r="D3007" i="5"/>
  <c r="D3005" i="5"/>
  <c r="D3027" i="5"/>
  <c r="D3015" i="5"/>
  <c r="D3022" i="5"/>
  <c r="D3014" i="5"/>
  <c r="D3052" i="5"/>
  <c r="D3028" i="5"/>
  <c r="D3051" i="5"/>
  <c r="D3044" i="5"/>
  <c r="D3018" i="5"/>
  <c r="D3057" i="5"/>
  <c r="D3036" i="5"/>
  <c r="D3053" i="5"/>
  <c r="D3004" i="5"/>
  <c r="D3037" i="5"/>
  <c r="D3029" i="5"/>
  <c r="D3050" i="5"/>
  <c r="D3035" i="5"/>
  <c r="D3002" i="5"/>
  <c r="D3049" i="5"/>
  <c r="D3046" i="5"/>
  <c r="D3017" i="5"/>
  <c r="D3011" i="5"/>
  <c r="D3013" i="5"/>
  <c r="D3042" i="5"/>
  <c r="D3008" i="5"/>
  <c r="D3003" i="5"/>
  <c r="D3016" i="5"/>
  <c r="D3009" i="5"/>
  <c r="D3019" i="5"/>
  <c r="D3026" i="5"/>
  <c r="D3030" i="5"/>
  <c r="D3039" i="5"/>
  <c r="D3048" i="5"/>
  <c r="D3012" i="5"/>
  <c r="D3059" i="5"/>
  <c r="D3061" i="5"/>
  <c r="D3047" i="5"/>
  <c r="D3023" i="5"/>
  <c r="D3055" i="5"/>
  <c r="D1284" i="5"/>
  <c r="D827" i="5"/>
  <c r="D835" i="5"/>
  <c r="D559" i="5"/>
  <c r="D586" i="5"/>
  <c r="D807" i="5"/>
  <c r="D1490" i="5"/>
  <c r="D797" i="5"/>
  <c r="D1459" i="5"/>
  <c r="D1462" i="5"/>
  <c r="D587" i="5"/>
  <c r="D580" i="5"/>
  <c r="D1538" i="5"/>
  <c r="D1506" i="5"/>
  <c r="D1270" i="5"/>
  <c r="D1515" i="5"/>
  <c r="D596" i="5"/>
  <c r="D1469" i="5"/>
  <c r="D581" i="5"/>
  <c r="D791" i="5"/>
  <c r="D582" i="5"/>
  <c r="D1543" i="5"/>
  <c r="D818" i="5"/>
  <c r="D1283" i="5"/>
  <c r="D564" i="5"/>
  <c r="D829" i="5"/>
  <c r="D551" i="5"/>
  <c r="D1521" i="5"/>
  <c r="D548" i="5"/>
  <c r="D828" i="5"/>
  <c r="D1539" i="5"/>
  <c r="D1289" i="5"/>
  <c r="D1509" i="5"/>
  <c r="D811" i="5"/>
  <c r="D810" i="5"/>
  <c r="D1537" i="5"/>
  <c r="D1534" i="5"/>
  <c r="D1553" i="5"/>
  <c r="D823" i="5"/>
  <c r="D565" i="5"/>
  <c r="D577" i="5"/>
  <c r="D824" i="5"/>
  <c r="D583" i="5"/>
  <c r="D1523" i="5"/>
  <c r="D1504" i="5"/>
  <c r="D594" i="5"/>
  <c r="D590" i="5"/>
  <c r="D1559" i="5"/>
  <c r="D1544" i="5"/>
  <c r="D1533" i="5"/>
  <c r="D574" i="5"/>
  <c r="D816" i="5"/>
  <c r="D839" i="5"/>
  <c r="D573" i="5"/>
  <c r="D792" i="5"/>
  <c r="D796" i="5"/>
  <c r="D836" i="5"/>
  <c r="D585" i="5"/>
  <c r="D1505" i="5"/>
  <c r="D1551" i="5"/>
  <c r="D579" i="5"/>
  <c r="D1527" i="5"/>
  <c r="D589" i="5"/>
  <c r="D1535" i="5"/>
  <c r="D570" i="5"/>
  <c r="D572" i="5"/>
  <c r="D1554" i="5"/>
  <c r="D553" i="5"/>
  <c r="D561" i="5"/>
  <c r="D546" i="5"/>
  <c r="D2199" i="5"/>
  <c r="D1513" i="5"/>
  <c r="D575" i="5"/>
  <c r="D571" i="5"/>
  <c r="D1549" i="5"/>
  <c r="D1528" i="5"/>
  <c r="D567" i="5"/>
  <c r="D2204" i="5"/>
  <c r="D2217" i="5"/>
  <c r="D576" i="5"/>
  <c r="D1542" i="5"/>
  <c r="D2218" i="5"/>
  <c r="D2200" i="5"/>
  <c r="D2221" i="5"/>
  <c r="D1502" i="5"/>
  <c r="D556" i="5"/>
  <c r="D2196" i="5"/>
  <c r="D2215" i="5"/>
  <c r="D547" i="5"/>
  <c r="D544" i="5"/>
  <c r="D1516" i="5"/>
  <c r="D1536" i="5"/>
  <c r="D2213" i="5"/>
  <c r="D555" i="5"/>
  <c r="D1525" i="5"/>
  <c r="D2216" i="5"/>
  <c r="D1508" i="5"/>
  <c r="D1507" i="5"/>
  <c r="D1514" i="5"/>
  <c r="D569" i="5"/>
  <c r="D578" i="5"/>
  <c r="D1526" i="5"/>
  <c r="D1540" i="5"/>
  <c r="D2171" i="5"/>
  <c r="D2166" i="5"/>
  <c r="D1547" i="5"/>
  <c r="D562" i="5"/>
  <c r="D1512" i="5"/>
  <c r="D2219" i="5"/>
  <c r="D1520" i="5"/>
  <c r="D1517" i="5"/>
  <c r="D1522" i="5"/>
  <c r="D558" i="5"/>
  <c r="D1557" i="5"/>
  <c r="D568" i="5"/>
  <c r="D2170" i="5"/>
  <c r="D1510" i="5"/>
  <c r="D2198" i="5"/>
  <c r="D4227" i="5"/>
  <c r="D4212" i="5"/>
  <c r="D4223" i="5"/>
  <c r="D4210" i="5"/>
  <c r="D4252" i="5"/>
  <c r="D4243" i="5"/>
  <c r="D4261" i="5"/>
  <c r="D4238" i="5"/>
  <c r="D4250" i="5"/>
  <c r="D4260" i="5"/>
  <c r="D4211" i="5"/>
  <c r="D4221" i="5"/>
  <c r="D4209" i="5"/>
  <c r="D4206" i="5"/>
  <c r="D4234" i="5"/>
  <c r="D4229" i="5"/>
  <c r="D4228" i="5"/>
  <c r="D4255" i="5"/>
  <c r="D4256" i="5"/>
  <c r="D4244" i="5"/>
  <c r="D4222" i="5"/>
  <c r="D4205" i="5"/>
  <c r="D4203" i="5"/>
  <c r="D4214" i="5"/>
  <c r="D4240" i="5"/>
  <c r="D4247" i="5"/>
  <c r="D4245" i="5"/>
  <c r="D4258" i="5"/>
  <c r="D4224" i="5"/>
  <c r="D4253" i="5"/>
  <c r="D4220" i="5"/>
  <c r="D4204" i="5"/>
  <c r="D4208" i="5"/>
  <c r="D4213" i="5"/>
  <c r="D4241" i="5"/>
  <c r="D4242" i="5"/>
  <c r="D4235" i="5"/>
  <c r="D4232" i="5"/>
  <c r="D4233" i="5"/>
  <c r="D4251" i="5"/>
  <c r="D4207" i="5"/>
  <c r="D4215" i="5"/>
  <c r="D4218" i="5"/>
  <c r="D4237" i="5"/>
  <c r="D4246" i="5"/>
  <c r="D4230" i="5"/>
  <c r="D4236" i="5"/>
  <c r="D4259" i="5"/>
  <c r="D4249" i="5"/>
  <c r="D4231" i="5"/>
  <c r="D4202" i="5"/>
  <c r="D4216" i="5"/>
  <c r="D4217" i="5"/>
  <c r="D4226" i="5"/>
  <c r="D4248" i="5"/>
  <c r="D4239" i="5"/>
  <c r="D4219" i="5"/>
  <c r="D4254" i="5"/>
  <c r="D4257" i="5"/>
  <c r="D4225" i="5"/>
  <c r="D4287" i="5"/>
  <c r="D4279" i="5"/>
  <c r="D4277" i="5"/>
  <c r="D4267" i="5"/>
  <c r="D4307" i="5"/>
  <c r="D4305" i="5"/>
  <c r="D4294" i="5"/>
  <c r="D4318" i="5"/>
  <c r="D4313" i="5"/>
  <c r="D4321" i="5"/>
  <c r="D4281" i="5"/>
  <c r="D4272" i="5"/>
  <c r="D4284" i="5"/>
  <c r="D4276" i="5"/>
  <c r="D4303" i="5"/>
  <c r="D4312" i="5"/>
  <c r="D4301" i="5"/>
  <c r="D4309" i="5"/>
  <c r="D4289" i="5"/>
  <c r="D4288" i="5"/>
  <c r="D4268" i="5"/>
  <c r="D4264" i="5"/>
  <c r="D4265" i="5"/>
  <c r="D4271" i="5"/>
  <c r="D4316" i="5"/>
  <c r="D4317" i="5"/>
  <c r="D4296" i="5"/>
  <c r="D4292" i="5"/>
  <c r="D4291" i="5"/>
  <c r="D4315" i="5"/>
  <c r="D4270" i="5"/>
  <c r="D4262" i="5"/>
  <c r="D4266" i="5"/>
  <c r="D4274" i="5"/>
  <c r="D4311" i="5"/>
  <c r="D4320" i="5"/>
  <c r="D4299" i="5"/>
  <c r="D4282" i="5"/>
  <c r="D4304" i="5"/>
  <c r="D4308" i="5"/>
  <c r="D4269" i="5"/>
  <c r="D4283" i="5"/>
  <c r="D4278" i="5"/>
  <c r="D4302" i="5"/>
  <c r="D4314" i="5"/>
  <c r="D4286" i="5"/>
  <c r="D4306" i="5"/>
  <c r="D4285" i="5"/>
  <c r="D4310" i="5"/>
  <c r="D4319" i="5"/>
  <c r="D4263" i="5"/>
  <c r="D4273" i="5"/>
  <c r="D4275" i="5"/>
  <c r="D4293" i="5"/>
  <c r="D4295" i="5"/>
  <c r="D4297" i="5"/>
  <c r="D4300" i="5"/>
  <c r="D4298" i="5"/>
  <c r="D4290" i="5"/>
  <c r="D4280" i="5"/>
  <c r="D1524" i="5"/>
  <c r="D2220" i="5"/>
  <c r="D1503" i="5"/>
  <c r="D1518" i="5"/>
  <c r="D1530" i="5"/>
  <c r="D2203" i="5"/>
  <c r="D1548" i="5"/>
  <c r="D1519" i="5"/>
  <c r="D2214" i="5"/>
  <c r="D2173" i="5"/>
  <c r="D1552" i="5"/>
  <c r="D2210" i="5"/>
  <c r="D1511" i="5"/>
  <c r="D2212" i="5"/>
  <c r="D1550" i="5"/>
  <c r="D2164" i="5"/>
  <c r="D1531" i="5"/>
  <c r="D2188" i="5"/>
  <c r="D2187" i="5"/>
  <c r="D2202" i="5"/>
  <c r="D2193" i="5"/>
  <c r="D2208" i="5"/>
  <c r="D2205" i="5"/>
  <c r="D2211" i="5"/>
  <c r="D2183" i="5"/>
  <c r="D2209" i="5"/>
  <c r="D2195" i="5"/>
  <c r="D2460" i="5"/>
  <c r="D2176" i="5"/>
  <c r="D2197" i="5"/>
  <c r="D2201" i="5"/>
  <c r="D2179" i="5"/>
  <c r="D2191" i="5"/>
  <c r="D2207" i="5"/>
  <c r="D2190" i="5"/>
  <c r="D2452" i="5"/>
  <c r="D2162" i="5"/>
  <c r="D2411" i="5"/>
  <c r="D2451" i="5"/>
  <c r="D2456" i="5"/>
  <c r="D2167" i="5"/>
  <c r="D962" i="5"/>
  <c r="D2206" i="5"/>
  <c r="D2168" i="5"/>
  <c r="D2459" i="5"/>
  <c r="D2194" i="5"/>
  <c r="D2458" i="5"/>
  <c r="D2235" i="5"/>
  <c r="D2453" i="5"/>
  <c r="D2408" i="5"/>
  <c r="D2461" i="5"/>
  <c r="D2174" i="5"/>
  <c r="D2172" i="5"/>
  <c r="D2178" i="5"/>
  <c r="D2181" i="5"/>
  <c r="D2169" i="5"/>
  <c r="D2189" i="5"/>
  <c r="D2192" i="5"/>
  <c r="D1015" i="5"/>
  <c r="D2184" i="5"/>
  <c r="D2279" i="5"/>
  <c r="D2280" i="5"/>
  <c r="D2281" i="5"/>
  <c r="D2163" i="5"/>
  <c r="D2165" i="5"/>
  <c r="D2180" i="5"/>
  <c r="D2182" i="5"/>
  <c r="D2185" i="5"/>
  <c r="D2272" i="5"/>
  <c r="D2186" i="5"/>
  <c r="D1018" i="5"/>
  <c r="D2225" i="5"/>
  <c r="D2443" i="5"/>
  <c r="D1014" i="5"/>
  <c r="D2413" i="5"/>
  <c r="D2420" i="5"/>
  <c r="D2274" i="5"/>
  <c r="D1008" i="5"/>
  <c r="D2276" i="5"/>
  <c r="D2242" i="5"/>
  <c r="D2175" i="5"/>
  <c r="D2263" i="5"/>
  <c r="D1007" i="5"/>
  <c r="D2436" i="5"/>
  <c r="D1016" i="5"/>
  <c r="D1002" i="5"/>
  <c r="D3150" i="5"/>
  <c r="D2177" i="5"/>
  <c r="D3152" i="5"/>
  <c r="D1021" i="5"/>
  <c r="D1019" i="5"/>
  <c r="D2455" i="5"/>
  <c r="D1005" i="5"/>
  <c r="D2419" i="5"/>
  <c r="D2448" i="5"/>
  <c r="D2454" i="5"/>
  <c r="D2457" i="5"/>
  <c r="D2415" i="5"/>
  <c r="D2277" i="5"/>
  <c r="D2254" i="5"/>
  <c r="D1009" i="5"/>
  <c r="D998" i="5"/>
  <c r="D3154" i="5"/>
  <c r="D3124" i="5"/>
  <c r="D3139" i="5"/>
  <c r="D3153" i="5"/>
  <c r="D1017" i="5"/>
  <c r="D1020" i="5"/>
  <c r="D3145" i="5"/>
  <c r="D3126" i="5"/>
  <c r="D2271" i="5"/>
  <c r="D966" i="5"/>
  <c r="D2228" i="5"/>
  <c r="D963" i="5"/>
  <c r="D2229" i="5"/>
  <c r="D972" i="5"/>
  <c r="D2278" i="5"/>
  <c r="D2275" i="5"/>
  <c r="D2412" i="5"/>
  <c r="D3148" i="5"/>
  <c r="D2231" i="5"/>
  <c r="D2273" i="5"/>
  <c r="D2223" i="5"/>
  <c r="D1013" i="5"/>
  <c r="D1011" i="5"/>
  <c r="D3162" i="5"/>
  <c r="D2447" i="5"/>
  <c r="D2435" i="5"/>
  <c r="D4682" i="5"/>
  <c r="D4760" i="5"/>
  <c r="D4748" i="5"/>
  <c r="D4753" i="5"/>
  <c r="D4787" i="5"/>
  <c r="D4764" i="5"/>
  <c r="D4743" i="5"/>
  <c r="D4798" i="5"/>
  <c r="D4800" i="5"/>
  <c r="D4773" i="5"/>
  <c r="D4744" i="5"/>
  <c r="D4752" i="5"/>
  <c r="D4745" i="5"/>
  <c r="D4750" i="5"/>
  <c r="D4746" i="5"/>
  <c r="D4757" i="5"/>
  <c r="D4801" i="5"/>
  <c r="D4791" i="5"/>
  <c r="D4788" i="5"/>
  <c r="D4772" i="5"/>
  <c r="D4751" i="5"/>
  <c r="D4768" i="5"/>
  <c r="D4767" i="5"/>
  <c r="D4747" i="5"/>
  <c r="D4780" i="5"/>
  <c r="D4794" i="5"/>
  <c r="D4777" i="5"/>
  <c r="D4785" i="5"/>
  <c r="D4769" i="5"/>
  <c r="D4796" i="5"/>
  <c r="D4761" i="5"/>
  <c r="D4756" i="5"/>
  <c r="D4783" i="5"/>
  <c r="D4779" i="5"/>
  <c r="D4778" i="5"/>
  <c r="D4765" i="5"/>
  <c r="D4776" i="5"/>
  <c r="D4766" i="5"/>
  <c r="D4799" i="5"/>
  <c r="D4797" i="5"/>
  <c r="D4763" i="5"/>
  <c r="D4758" i="5"/>
  <c r="D4790" i="5"/>
  <c r="D4781" i="5"/>
  <c r="D4795" i="5"/>
  <c r="D4759" i="5"/>
  <c r="D4792" i="5"/>
  <c r="D4749" i="5"/>
  <c r="D4784" i="5"/>
  <c r="D4786" i="5"/>
  <c r="D4755" i="5"/>
  <c r="D4754" i="5"/>
  <c r="D4771" i="5"/>
  <c r="D4774" i="5"/>
  <c r="D4782" i="5"/>
  <c r="D4762" i="5"/>
  <c r="D4770" i="5"/>
  <c r="D4789" i="5"/>
  <c r="D4775" i="5"/>
  <c r="D4793" i="5"/>
  <c r="D4685" i="5"/>
  <c r="D4700" i="5"/>
  <c r="D4696" i="5"/>
  <c r="D4740" i="5"/>
  <c r="D4697" i="5"/>
  <c r="D4709" i="5"/>
  <c r="D4689" i="5"/>
  <c r="D4736" i="5"/>
  <c r="D4694" i="5"/>
  <c r="D4705" i="5"/>
  <c r="D4690" i="5"/>
  <c r="D4725" i="5"/>
  <c r="D4702" i="5"/>
  <c r="D4707" i="5"/>
  <c r="D4721" i="5"/>
  <c r="D4699" i="5"/>
  <c r="D4715" i="5"/>
  <c r="D4716" i="5"/>
  <c r="D4737" i="5"/>
  <c r="D4692" i="5"/>
  <c r="D4698" i="5"/>
  <c r="D4683" i="5"/>
  <c r="D4710" i="5"/>
  <c r="D4686" i="5"/>
  <c r="D4695" i="5"/>
  <c r="D4713" i="5"/>
  <c r="D4731" i="5"/>
  <c r="D4720" i="5"/>
  <c r="D4732" i="5"/>
  <c r="D4718" i="5"/>
  <c r="D4706" i="5"/>
  <c r="D4688" i="5"/>
  <c r="D4714" i="5"/>
  <c r="D4687" i="5"/>
  <c r="D4691" i="5"/>
  <c r="D4708" i="5"/>
  <c r="D4729" i="5"/>
  <c r="D4735" i="5"/>
  <c r="D4723" i="5"/>
  <c r="D4734" i="5"/>
  <c r="D4712" i="5"/>
  <c r="D4693" i="5"/>
  <c r="D4719" i="5"/>
  <c r="D4728" i="5"/>
  <c r="D4733" i="5"/>
  <c r="D4711" i="5"/>
  <c r="D4703" i="5"/>
  <c r="D4726" i="5"/>
  <c r="D4739" i="5"/>
  <c r="D4741" i="5"/>
  <c r="D4701" i="5"/>
  <c r="D4704" i="5"/>
  <c r="D4684" i="5"/>
  <c r="D4727" i="5"/>
  <c r="D4722" i="5"/>
  <c r="D4724" i="5"/>
  <c r="D4742" i="5"/>
  <c r="D4730" i="5"/>
  <c r="D4717" i="5"/>
  <c r="D4738" i="5"/>
  <c r="D2450" i="5"/>
  <c r="D2445" i="5"/>
  <c r="D2437" i="5"/>
  <c r="D2439" i="5"/>
  <c r="D989" i="5"/>
  <c r="D2245" i="5"/>
  <c r="D2438" i="5"/>
  <c r="D2449" i="5"/>
  <c r="D2442" i="5"/>
  <c r="D2407" i="5"/>
  <c r="D2256" i="5"/>
  <c r="D2429" i="5"/>
  <c r="D2268" i="5"/>
  <c r="D2232" i="5"/>
  <c r="D3156" i="5"/>
  <c r="D1000" i="5"/>
  <c r="D1001" i="5"/>
  <c r="D1012" i="5"/>
  <c r="D3181" i="5"/>
  <c r="D2255" i="5"/>
  <c r="D1003" i="5"/>
  <c r="D975" i="5"/>
  <c r="D3179" i="5"/>
  <c r="D981" i="5"/>
  <c r="D2405" i="5"/>
  <c r="D3176" i="5"/>
  <c r="D2444" i="5"/>
  <c r="D2260" i="5"/>
  <c r="D2265" i="5"/>
  <c r="D3174" i="5"/>
  <c r="D2257" i="5"/>
  <c r="D3168" i="5"/>
  <c r="D2270" i="5"/>
  <c r="D2440" i="5"/>
  <c r="D2446" i="5"/>
  <c r="D3180" i="5"/>
  <c r="D2269" i="5"/>
  <c r="D2406" i="5"/>
  <c r="D965" i="5"/>
  <c r="D3177" i="5"/>
  <c r="D2441" i="5"/>
  <c r="D1004" i="5"/>
  <c r="D2421" i="5"/>
  <c r="D988" i="5"/>
  <c r="D978" i="5"/>
  <c r="D2266" i="5"/>
  <c r="D3173" i="5"/>
  <c r="D3178" i="5"/>
  <c r="D987" i="5"/>
  <c r="D2430" i="5"/>
  <c r="D983" i="5"/>
  <c r="D2428" i="5"/>
  <c r="D2427" i="5"/>
  <c r="D973" i="5"/>
  <c r="D2262" i="5"/>
  <c r="D2261" i="5"/>
  <c r="D1010" i="5"/>
  <c r="D996" i="5"/>
  <c r="D2433" i="5"/>
  <c r="D2249" i="5"/>
  <c r="D2431" i="5"/>
  <c r="D2410" i="5"/>
  <c r="D992" i="5"/>
  <c r="D3134" i="5"/>
  <c r="D2264" i="5"/>
  <c r="D2404" i="5"/>
  <c r="D2434" i="5"/>
  <c r="D2414" i="5"/>
  <c r="D3144" i="5"/>
  <c r="D2477" i="5"/>
  <c r="D2240" i="5"/>
  <c r="D995" i="5"/>
  <c r="D3133" i="5"/>
  <c r="D964" i="5"/>
  <c r="D2510" i="5"/>
  <c r="D3149" i="5"/>
  <c r="D2224" i="5"/>
  <c r="D3127" i="5"/>
  <c r="D2418" i="5"/>
  <c r="D994" i="5"/>
  <c r="D3125" i="5"/>
  <c r="D2226" i="5"/>
  <c r="D3155" i="5"/>
  <c r="D968" i="5"/>
  <c r="D1053" i="5"/>
  <c r="D2267" i="5"/>
  <c r="D3142" i="5"/>
  <c r="D2423" i="5"/>
  <c r="D2247" i="5"/>
  <c r="D2422" i="5"/>
  <c r="D971" i="5"/>
  <c r="D977" i="5"/>
  <c r="D2258" i="5"/>
  <c r="D985" i="5"/>
  <c r="D2259" i="5"/>
  <c r="D2241" i="5"/>
  <c r="D2519" i="5"/>
  <c r="D974" i="5"/>
  <c r="D2514" i="5"/>
  <c r="D2222" i="5"/>
  <c r="D3131" i="5"/>
  <c r="D3135" i="5"/>
  <c r="D2402" i="5"/>
  <c r="D2520" i="5"/>
  <c r="D2416" i="5"/>
  <c r="D3143" i="5"/>
  <c r="D1070" i="5"/>
  <c r="D2517" i="5"/>
  <c r="D2237" i="5"/>
  <c r="D2518" i="5"/>
  <c r="D991" i="5"/>
  <c r="D2417" i="5"/>
  <c r="D2521" i="5"/>
  <c r="D2403" i="5"/>
  <c r="D2409" i="5"/>
  <c r="D1080" i="5"/>
  <c r="D3172" i="5"/>
  <c r="D3167" i="5"/>
  <c r="D2227" i="5"/>
  <c r="D2236" i="5"/>
  <c r="D2230" i="5"/>
  <c r="D2424" i="5"/>
  <c r="D969" i="5"/>
  <c r="D997" i="5"/>
  <c r="D3170" i="5"/>
  <c r="D3159" i="5"/>
  <c r="D2432" i="5"/>
  <c r="D2243" i="5"/>
  <c r="D2425" i="5"/>
  <c r="D1075" i="5"/>
  <c r="D2492" i="5"/>
  <c r="D999" i="5"/>
  <c r="D2483" i="5"/>
  <c r="D2251" i="5"/>
  <c r="D2244" i="5"/>
  <c r="D2426" i="5"/>
  <c r="D1022" i="5"/>
  <c r="D3147" i="5"/>
  <c r="D3175" i="5"/>
  <c r="D3171" i="5"/>
  <c r="D1056" i="5"/>
  <c r="D990" i="5"/>
  <c r="D2234" i="5"/>
  <c r="D3169" i="5"/>
  <c r="D2252" i="5"/>
  <c r="D982" i="5"/>
  <c r="D2238" i="5"/>
  <c r="D1066" i="5"/>
  <c r="D2233" i="5"/>
  <c r="D2246" i="5"/>
  <c r="D2504" i="5"/>
  <c r="D1043" i="5"/>
  <c r="D993" i="5"/>
  <c r="D2239" i="5"/>
  <c r="D1049" i="5"/>
  <c r="D2250" i="5"/>
  <c r="D2253" i="5"/>
  <c r="D976" i="5"/>
  <c r="D984" i="5"/>
  <c r="D2248" i="5"/>
  <c r="D3146" i="5"/>
  <c r="D3129" i="5"/>
  <c r="D3136" i="5"/>
  <c r="D3141" i="5"/>
  <c r="D2505" i="5"/>
  <c r="D970" i="5"/>
  <c r="D3132" i="5"/>
  <c r="D986" i="5"/>
  <c r="D3130" i="5"/>
  <c r="D3140" i="5"/>
  <c r="D2462" i="5"/>
  <c r="D979" i="5"/>
  <c r="D3138" i="5"/>
  <c r="D1006" i="5"/>
  <c r="D1040" i="5"/>
  <c r="D2500" i="5"/>
  <c r="D3241" i="5"/>
  <c r="D3128" i="5"/>
  <c r="D1071" i="5"/>
  <c r="D2512" i="5"/>
  <c r="D1036" i="5"/>
  <c r="D2516" i="5"/>
  <c r="D1078" i="5"/>
  <c r="D3122" i="5"/>
  <c r="D2511" i="5"/>
  <c r="D1072" i="5"/>
  <c r="D3123" i="5"/>
  <c r="D1074" i="5"/>
  <c r="D2513" i="5"/>
  <c r="D3166" i="5"/>
  <c r="D3231" i="5"/>
  <c r="D2466" i="5"/>
  <c r="D3234" i="5"/>
  <c r="D3137" i="5"/>
  <c r="D3157" i="5"/>
  <c r="D3235" i="5"/>
  <c r="D2515" i="5"/>
  <c r="D3151" i="5"/>
  <c r="D3233" i="5"/>
  <c r="D3161" i="5"/>
  <c r="D3164" i="5"/>
  <c r="D3236" i="5"/>
  <c r="D3196" i="5"/>
  <c r="D1023" i="5"/>
  <c r="D1073" i="5"/>
  <c r="D2501" i="5"/>
  <c r="D3237" i="5"/>
  <c r="D967" i="5"/>
  <c r="D3158" i="5"/>
  <c r="D2493" i="5"/>
  <c r="D3165" i="5"/>
  <c r="D3163" i="5"/>
  <c r="D1025" i="5"/>
  <c r="D3195" i="5"/>
  <c r="D3160" i="5"/>
  <c r="D1081" i="5"/>
  <c r="D3240" i="5"/>
  <c r="D1047" i="5"/>
  <c r="D2507" i="5"/>
  <c r="D1079" i="5"/>
  <c r="D2479" i="5"/>
  <c r="D980" i="5"/>
  <c r="D1077" i="5"/>
  <c r="D2480" i="5"/>
  <c r="D2464" i="5"/>
  <c r="D2506" i="5"/>
  <c r="D3239" i="5"/>
  <c r="D1027" i="5"/>
  <c r="D2509" i="5"/>
  <c r="D2502" i="5"/>
  <c r="D2495" i="5"/>
  <c r="D1059" i="5"/>
  <c r="D1030" i="5"/>
  <c r="D2487" i="5"/>
  <c r="D3228" i="5"/>
  <c r="D2486" i="5"/>
  <c r="D2508" i="5"/>
  <c r="D2471" i="5"/>
  <c r="D3223" i="5"/>
  <c r="D3225" i="5"/>
  <c r="D1028" i="5"/>
  <c r="D3238" i="5"/>
  <c r="D1057" i="5"/>
  <c r="D3232" i="5"/>
  <c r="D3182" i="5"/>
  <c r="D3230" i="5"/>
  <c r="D3187" i="5"/>
  <c r="D1064" i="5"/>
  <c r="D2496" i="5"/>
  <c r="D2476" i="5"/>
  <c r="D1062" i="5"/>
  <c r="D3229" i="5"/>
  <c r="D2489" i="5"/>
  <c r="D1063" i="5"/>
  <c r="D2503" i="5"/>
  <c r="D1031" i="5"/>
  <c r="D2498" i="5"/>
  <c r="D2499" i="5"/>
  <c r="D1068" i="5"/>
  <c r="D2497" i="5"/>
  <c r="D1076" i="5"/>
  <c r="D2467" i="5"/>
  <c r="D1055" i="5"/>
  <c r="D1069" i="5"/>
  <c r="D1039" i="5"/>
  <c r="D1067" i="5"/>
  <c r="D2469" i="5"/>
  <c r="D2482" i="5"/>
  <c r="D2465" i="5"/>
  <c r="D1034" i="5"/>
  <c r="D1065" i="5"/>
  <c r="D1058" i="5"/>
  <c r="D2491" i="5"/>
  <c r="D3224" i="5"/>
  <c r="D2478" i="5"/>
  <c r="D2494" i="5"/>
  <c r="D3226" i="5"/>
  <c r="D3661" i="5"/>
  <c r="D3660" i="5"/>
  <c r="D3645" i="5"/>
  <c r="D2475" i="5"/>
  <c r="D3188" i="5"/>
  <c r="D3659" i="5"/>
  <c r="D3227" i="5"/>
  <c r="D2488" i="5"/>
  <c r="D1046" i="5"/>
  <c r="D3642" i="5"/>
  <c r="D3213" i="5"/>
  <c r="D3606" i="5"/>
  <c r="D3222" i="5"/>
  <c r="D3604" i="5"/>
  <c r="D3641" i="5"/>
  <c r="D3221" i="5"/>
  <c r="D3652" i="5"/>
  <c r="D2481" i="5"/>
  <c r="D2472" i="5"/>
  <c r="D1060" i="5"/>
  <c r="D3197" i="5"/>
  <c r="D2473" i="5"/>
  <c r="D1024" i="5"/>
  <c r="D2490" i="5"/>
  <c r="D2470" i="5"/>
  <c r="D1045" i="5"/>
  <c r="D3656" i="5"/>
  <c r="D3220" i="5"/>
  <c r="D2484" i="5"/>
  <c r="D2474" i="5"/>
  <c r="D3204" i="5"/>
  <c r="D1037" i="5"/>
  <c r="D2468" i="5"/>
  <c r="D1048" i="5"/>
  <c r="D2485" i="5"/>
  <c r="D1029" i="5"/>
  <c r="D3212" i="5"/>
  <c r="D1033" i="5"/>
  <c r="D3183" i="5"/>
  <c r="D1052" i="5"/>
  <c r="D2463" i="5"/>
  <c r="D3211" i="5"/>
  <c r="D1061" i="5"/>
  <c r="D1038" i="5"/>
  <c r="D1032" i="5"/>
  <c r="D3200" i="5"/>
  <c r="D1035" i="5"/>
  <c r="D3202" i="5"/>
  <c r="D3653" i="5"/>
  <c r="D3190" i="5"/>
  <c r="D3218" i="5"/>
  <c r="D1041" i="5"/>
  <c r="D1026" i="5"/>
  <c r="D3210" i="5"/>
  <c r="D1050" i="5"/>
  <c r="D3658" i="5"/>
  <c r="D3219" i="5"/>
  <c r="D3657" i="5"/>
  <c r="D3611" i="5"/>
  <c r="D1044" i="5"/>
  <c r="D3631" i="5"/>
  <c r="D3623" i="5"/>
  <c r="D3217" i="5"/>
  <c r="D1042" i="5"/>
  <c r="D3627" i="5"/>
  <c r="D3633" i="5"/>
  <c r="D3216" i="5"/>
  <c r="D3215" i="5"/>
  <c r="D3655" i="5"/>
  <c r="D3191" i="5"/>
  <c r="D3205" i="5"/>
  <c r="D1054" i="5"/>
  <c r="D3214" i="5"/>
  <c r="D1051" i="5"/>
  <c r="D3185" i="5"/>
  <c r="D3638" i="5"/>
  <c r="D3206" i="5"/>
  <c r="D3189" i="5"/>
  <c r="D3203" i="5"/>
  <c r="D3193" i="5"/>
  <c r="D3654" i="5"/>
  <c r="D3184" i="5"/>
  <c r="D3640" i="5"/>
  <c r="D3208" i="5"/>
  <c r="D3207" i="5"/>
  <c r="D3198" i="5"/>
  <c r="D3194" i="5"/>
  <c r="D3610" i="5"/>
  <c r="D3192" i="5"/>
  <c r="D3209" i="5"/>
  <c r="D3617" i="5"/>
  <c r="D3199" i="5"/>
  <c r="D3622" i="5"/>
  <c r="D3650" i="5"/>
  <c r="D3201" i="5"/>
  <c r="D3628" i="5"/>
  <c r="D3651" i="5"/>
  <c r="D3629" i="5"/>
  <c r="D3609" i="5"/>
  <c r="D3186" i="5"/>
  <c r="D3603" i="5"/>
  <c r="D3612" i="5"/>
  <c r="D3649" i="5"/>
  <c r="D3644" i="5"/>
  <c r="D3625" i="5"/>
  <c r="D3648" i="5"/>
  <c r="D3624" i="5"/>
  <c r="D3626" i="5"/>
  <c r="D3607" i="5"/>
  <c r="D3636" i="5"/>
  <c r="D3619" i="5"/>
  <c r="D3620" i="5"/>
  <c r="D3647" i="5"/>
  <c r="D3616" i="5"/>
  <c r="D3621" i="5"/>
  <c r="D3646" i="5"/>
  <c r="D3632" i="5"/>
  <c r="D3618" i="5"/>
  <c r="D3643" i="5"/>
  <c r="D3605" i="5"/>
  <c r="D3608" i="5"/>
  <c r="D3719" i="5"/>
  <c r="D3677" i="5"/>
  <c r="D3721" i="5"/>
  <c r="D3668" i="5"/>
  <c r="D3720" i="5"/>
  <c r="D3679" i="5"/>
  <c r="D3613" i="5"/>
  <c r="D3664" i="5"/>
  <c r="D3635" i="5"/>
  <c r="D3680" i="5"/>
  <c r="D3602" i="5"/>
  <c r="D3718" i="5"/>
  <c r="D3615" i="5"/>
  <c r="D3704" i="5"/>
  <c r="D3634" i="5"/>
  <c r="D3637" i="5"/>
  <c r="D3614" i="5"/>
  <c r="D3639" i="5"/>
  <c r="D3630" i="5"/>
  <c r="D3662" i="5"/>
  <c r="D3715" i="5"/>
  <c r="D3674" i="5"/>
  <c r="D3714" i="5"/>
  <c r="D3713" i="5"/>
  <c r="D3716" i="5"/>
  <c r="D3675" i="5"/>
  <c r="D3691" i="5"/>
  <c r="D3701" i="5"/>
  <c r="D3717" i="5"/>
  <c r="D3711" i="5"/>
  <c r="D3676" i="5"/>
  <c r="D3700" i="5"/>
  <c r="D3712" i="5"/>
  <c r="D3709" i="5"/>
  <c r="D3686" i="5"/>
  <c r="D3678" i="5"/>
  <c r="D3681" i="5"/>
  <c r="D3689" i="5"/>
  <c r="D3687" i="5"/>
  <c r="D3702" i="5"/>
  <c r="D4518" i="5"/>
  <c r="D4510" i="5"/>
  <c r="D4503" i="5"/>
  <c r="D4549" i="5"/>
  <c r="D4504" i="5"/>
  <c r="D4529" i="5"/>
  <c r="D4560" i="5"/>
  <c r="D4551" i="5"/>
  <c r="D4522" i="5"/>
  <c r="D4557" i="5"/>
  <c r="D4508" i="5"/>
  <c r="D4540" i="5"/>
  <c r="D4543" i="5"/>
  <c r="D4556" i="5"/>
  <c r="D4516" i="5"/>
  <c r="D4523" i="5"/>
  <c r="D4538" i="5"/>
  <c r="D4537" i="5"/>
  <c r="D4528" i="5"/>
  <c r="D4519" i="5"/>
  <c r="D4554" i="5"/>
  <c r="D4547" i="5"/>
  <c r="D4552" i="5"/>
  <c r="D4534" i="5"/>
  <c r="D4521" i="5"/>
  <c r="D4553" i="5"/>
  <c r="D4545" i="5"/>
  <c r="D4512" i="5"/>
  <c r="D4517" i="5"/>
  <c r="D4515" i="5"/>
  <c r="D4536" i="5"/>
  <c r="D4555" i="5"/>
  <c r="D4524" i="5"/>
  <c r="D4535" i="5"/>
  <c r="D4530" i="5"/>
  <c r="D4507" i="5"/>
  <c r="D4531" i="5"/>
  <c r="D4544" i="5"/>
  <c r="D4511" i="5"/>
  <c r="D4546" i="5"/>
  <c r="D4527" i="5"/>
  <c r="D4548" i="5"/>
  <c r="D4558" i="5"/>
  <c r="D4505" i="5"/>
  <c r="D4539" i="5"/>
  <c r="D4541" i="5"/>
  <c r="D4506" i="5"/>
  <c r="D4514" i="5"/>
  <c r="D4559" i="5"/>
  <c r="D4542" i="5"/>
  <c r="D4520" i="5"/>
  <c r="D4561" i="5"/>
  <c r="D4550" i="5"/>
  <c r="D4502" i="5"/>
  <c r="D4525" i="5"/>
  <c r="D4526" i="5"/>
  <c r="D4509" i="5"/>
  <c r="D4533" i="5"/>
  <c r="D4532" i="5"/>
  <c r="D4513" i="5"/>
  <c r="D4458" i="5"/>
  <c r="D4486" i="5"/>
  <c r="D4464" i="5"/>
  <c r="D4497" i="5"/>
  <c r="D4446" i="5"/>
  <c r="D4461" i="5"/>
  <c r="D4475" i="5"/>
  <c r="D4447" i="5"/>
  <c r="D4456" i="5"/>
  <c r="D4477" i="5"/>
  <c r="D4445" i="5"/>
  <c r="D4472" i="5"/>
  <c r="D4493" i="5"/>
  <c r="D4498" i="5"/>
  <c r="D4468" i="5"/>
  <c r="D4465" i="5"/>
  <c r="D4455" i="5"/>
  <c r="D4485" i="5"/>
  <c r="D4476" i="5"/>
  <c r="D4444" i="5"/>
  <c r="D4495" i="5"/>
  <c r="D4492" i="5"/>
  <c r="D4478" i="5"/>
  <c r="D4494" i="5"/>
  <c r="D4467" i="5"/>
  <c r="D4484" i="5"/>
  <c r="D4481" i="5"/>
  <c r="D4443" i="5"/>
  <c r="D4491" i="5"/>
  <c r="D4459" i="5"/>
  <c r="D4460" i="5"/>
  <c r="D4499" i="5"/>
  <c r="D4480" i="5"/>
  <c r="D4453" i="5"/>
  <c r="D4482" i="5"/>
  <c r="D4450" i="5"/>
  <c r="D4488" i="5"/>
  <c r="D4479" i="5"/>
  <c r="D4449" i="5"/>
  <c r="D4490" i="5"/>
  <c r="D4457" i="5"/>
  <c r="D4487" i="5"/>
  <c r="D4496" i="5"/>
  <c r="D4454" i="5"/>
  <c r="D4473" i="5"/>
  <c r="D4469" i="5"/>
  <c r="D4466" i="5"/>
  <c r="D4462" i="5"/>
  <c r="D4489" i="5"/>
  <c r="D4501" i="5"/>
  <c r="D4483" i="5"/>
  <c r="D4471" i="5"/>
  <c r="D4500" i="5"/>
  <c r="D4442" i="5"/>
  <c r="D4474" i="5"/>
  <c r="D4451" i="5"/>
  <c r="D4448" i="5"/>
  <c r="D4463" i="5"/>
  <c r="D4470" i="5"/>
  <c r="D4452" i="5"/>
  <c r="D3672" i="5"/>
  <c r="D3706" i="5"/>
  <c r="D3673" i="5"/>
  <c r="D3663" i="5"/>
  <c r="D3703" i="5"/>
  <c r="D3685" i="5"/>
  <c r="D3710" i="5"/>
  <c r="D3705" i="5"/>
  <c r="D3670" i="5"/>
  <c r="D3669" i="5"/>
  <c r="D3693" i="5"/>
  <c r="D3688" i="5"/>
  <c r="D3695" i="5"/>
  <c r="D3708" i="5"/>
  <c r="D3707" i="5"/>
  <c r="D3683" i="5"/>
  <c r="D3699" i="5"/>
  <c r="D3682" i="5"/>
  <c r="D3671" i="5"/>
  <c r="D3690" i="5"/>
  <c r="D3665" i="5"/>
  <c r="D3694" i="5"/>
  <c r="D3697" i="5"/>
  <c r="D3684" i="5"/>
  <c r="D3698" i="5"/>
  <c r="D3692" i="5"/>
  <c r="D3696" i="5"/>
  <c r="D3667" i="5"/>
  <c r="D3666" i="5"/>
  <c r="D1926" i="5"/>
  <c r="D1975" i="5"/>
  <c r="D1944" i="5"/>
  <c r="D1973" i="5"/>
  <c r="D1980" i="5"/>
  <c r="D1972" i="5"/>
  <c r="D1981" i="5"/>
  <c r="D1956" i="5"/>
  <c r="D1970" i="5"/>
  <c r="D1931" i="5"/>
  <c r="D1979" i="5"/>
  <c r="D1967" i="5"/>
  <c r="D1971" i="5"/>
  <c r="D1953" i="5"/>
  <c r="D1977" i="5"/>
  <c r="D1929" i="5"/>
  <c r="D1978" i="5"/>
  <c r="D1966" i="5"/>
  <c r="D1965" i="5"/>
  <c r="D1925" i="5"/>
  <c r="D1936" i="5"/>
  <c r="D1968" i="5"/>
  <c r="D1928" i="5"/>
  <c r="D1932" i="5"/>
  <c r="D1969" i="5"/>
  <c r="D1976" i="5"/>
  <c r="D1974" i="5"/>
  <c r="D1939" i="5"/>
  <c r="D1937" i="5"/>
  <c r="D2649" i="5"/>
  <c r="D1942" i="5"/>
  <c r="D1952" i="5"/>
  <c r="D2694" i="5"/>
  <c r="D2701" i="5"/>
  <c r="D1934" i="5"/>
  <c r="D2695" i="5"/>
  <c r="D1940" i="5"/>
  <c r="D1964" i="5"/>
  <c r="D2696" i="5"/>
  <c r="D2685" i="5"/>
  <c r="D1933" i="5"/>
  <c r="D2651" i="5"/>
  <c r="D1922" i="5"/>
  <c r="D1943" i="5"/>
  <c r="D1941" i="5"/>
  <c r="D2659" i="5"/>
  <c r="D1960" i="5"/>
  <c r="D2691" i="5"/>
  <c r="D1955" i="5"/>
  <c r="D2697" i="5"/>
  <c r="D1958" i="5"/>
  <c r="D1957" i="5"/>
  <c r="D1951" i="5"/>
  <c r="D1963" i="5"/>
  <c r="D1930" i="5"/>
  <c r="D1935" i="5"/>
  <c r="D1961" i="5"/>
  <c r="D1950" i="5"/>
  <c r="D1923" i="5"/>
  <c r="D1924" i="5"/>
  <c r="D2700" i="5"/>
  <c r="D2693" i="5"/>
  <c r="D2699" i="5"/>
  <c r="D1962" i="5"/>
  <c r="D2689" i="5"/>
  <c r="D2698" i="5"/>
  <c r="D2040" i="5"/>
  <c r="D2653" i="5"/>
  <c r="D2690" i="5"/>
  <c r="D2036" i="5"/>
  <c r="D1997" i="5"/>
  <c r="D2682" i="5"/>
  <c r="D1946" i="5"/>
  <c r="D1948" i="5"/>
  <c r="D2679" i="5"/>
  <c r="D2030" i="5"/>
  <c r="D2039" i="5"/>
  <c r="D2644" i="5"/>
  <c r="D2009" i="5"/>
  <c r="D2670" i="5"/>
  <c r="D1938" i="5"/>
  <c r="D2657" i="5"/>
  <c r="D1983" i="5"/>
  <c r="D2041" i="5"/>
  <c r="D2020" i="5"/>
  <c r="D1949" i="5"/>
  <c r="D1947" i="5"/>
  <c r="D2669" i="5"/>
  <c r="D1959" i="5"/>
  <c r="D1945" i="5"/>
  <c r="D1996" i="5"/>
  <c r="D1954" i="5"/>
  <c r="D2686" i="5"/>
  <c r="D1999" i="5"/>
  <c r="D2664" i="5"/>
  <c r="D1927" i="5"/>
  <c r="D2005" i="5"/>
  <c r="D2648" i="5"/>
  <c r="D2661" i="5"/>
  <c r="D2687" i="5"/>
  <c r="D2684" i="5"/>
  <c r="D2692" i="5"/>
  <c r="D2678" i="5"/>
  <c r="D2038" i="5"/>
  <c r="D2027" i="5"/>
  <c r="D2652" i="5"/>
  <c r="D2655" i="5"/>
  <c r="D2643" i="5"/>
  <c r="D2034" i="5"/>
  <c r="D2025" i="5"/>
  <c r="D2672" i="5"/>
  <c r="D2037" i="5"/>
  <c r="D2656" i="5"/>
  <c r="D2035" i="5"/>
  <c r="D1989" i="5"/>
  <c r="D2680" i="5"/>
  <c r="D2677" i="5"/>
  <c r="D2646" i="5"/>
  <c r="D2688" i="5"/>
  <c r="D2645" i="5"/>
  <c r="D2668" i="5"/>
  <c r="D2032" i="5"/>
  <c r="D2647" i="5"/>
  <c r="D2673" i="5"/>
  <c r="D2681" i="5"/>
  <c r="D2650" i="5"/>
  <c r="D2683" i="5"/>
  <c r="D2024" i="5"/>
  <c r="D2667" i="5"/>
  <c r="D2016" i="5"/>
  <c r="D2675" i="5"/>
  <c r="D2742" i="5"/>
  <c r="D2029" i="5"/>
  <c r="D1991" i="5"/>
  <c r="D2676" i="5"/>
  <c r="D1990" i="5"/>
  <c r="D2013" i="5"/>
  <c r="D2761" i="5"/>
  <c r="D2015" i="5"/>
  <c r="D2654" i="5"/>
  <c r="D2666" i="5"/>
  <c r="D2671" i="5"/>
  <c r="D2748" i="5"/>
  <c r="D2033" i="5"/>
  <c r="D2019" i="5"/>
  <c r="D2658" i="5"/>
  <c r="D2665" i="5"/>
  <c r="D2760" i="5"/>
  <c r="D2663" i="5"/>
  <c r="D2662" i="5"/>
  <c r="D2750" i="5"/>
  <c r="D2703" i="5"/>
  <c r="D2660" i="5"/>
  <c r="D2754" i="5"/>
  <c r="D2674" i="5"/>
  <c r="D2752" i="5"/>
  <c r="D2712" i="5"/>
  <c r="D1995" i="5"/>
  <c r="D2642" i="5"/>
  <c r="D2023" i="5"/>
  <c r="D2741" i="5"/>
  <c r="D1982" i="5"/>
  <c r="D2757" i="5"/>
  <c r="D2014" i="5"/>
  <c r="D2007" i="5"/>
  <c r="D2022" i="5"/>
  <c r="D2000" i="5"/>
  <c r="D2716" i="5"/>
  <c r="D2028" i="5"/>
  <c r="D2916" i="5"/>
  <c r="D2026" i="5"/>
  <c r="D2884" i="5"/>
  <c r="D2941" i="5"/>
  <c r="D2732" i="5"/>
  <c r="D2746" i="5"/>
  <c r="D2758" i="5"/>
  <c r="D2940" i="5"/>
  <c r="D2011" i="5"/>
  <c r="D2939" i="5"/>
  <c r="D2756" i="5"/>
  <c r="D2902" i="5"/>
  <c r="D2002" i="5"/>
  <c r="D2004" i="5"/>
  <c r="D1998" i="5"/>
  <c r="D2915" i="5"/>
  <c r="D3374" i="5"/>
  <c r="D2705" i="5"/>
  <c r="D3403" i="5"/>
  <c r="D2730" i="5"/>
  <c r="D3408" i="5"/>
  <c r="D1992" i="5"/>
  <c r="D3398" i="5"/>
  <c r="D2720" i="5"/>
  <c r="D2936" i="5"/>
  <c r="D1993" i="5"/>
  <c r="D2001" i="5"/>
  <c r="D2938" i="5"/>
  <c r="D2931" i="5"/>
  <c r="D3402" i="5"/>
  <c r="D3406" i="5"/>
  <c r="D2702" i="5"/>
  <c r="D3390" i="5"/>
  <c r="D3400" i="5"/>
  <c r="D3395" i="5"/>
  <c r="D3387" i="5"/>
  <c r="D2010" i="5"/>
  <c r="D2711" i="5"/>
  <c r="D2018" i="5"/>
  <c r="D1988" i="5"/>
  <c r="D2017" i="5"/>
  <c r="D2021" i="5"/>
  <c r="D2755" i="5"/>
  <c r="D2751" i="5"/>
  <c r="D2759" i="5"/>
  <c r="D2012" i="5"/>
  <c r="D2909" i="5"/>
  <c r="D1994" i="5"/>
  <c r="D2707" i="5"/>
  <c r="D2912" i="5"/>
  <c r="D2706" i="5"/>
  <c r="D1985" i="5"/>
  <c r="D2008" i="5"/>
  <c r="D2753" i="5"/>
  <c r="D2031" i="5"/>
  <c r="D2003" i="5"/>
  <c r="D2713" i="5"/>
  <c r="D2726" i="5"/>
  <c r="D1987" i="5"/>
  <c r="D2745" i="5"/>
  <c r="D2907" i="5"/>
  <c r="D2747" i="5"/>
  <c r="D1984" i="5"/>
  <c r="D2935" i="5"/>
  <c r="D3418" i="5"/>
  <c r="D2901" i="5"/>
  <c r="D2006" i="5"/>
  <c r="D3419" i="5"/>
  <c r="D2914" i="5"/>
  <c r="D2743" i="5"/>
  <c r="D3417" i="5"/>
  <c r="D2922" i="5"/>
  <c r="D3377" i="5"/>
  <c r="D3412" i="5"/>
  <c r="D1986" i="5"/>
  <c r="D3421" i="5"/>
  <c r="D3420" i="5"/>
  <c r="D3416" i="5"/>
  <c r="D2923" i="5"/>
  <c r="D2934" i="5"/>
  <c r="D2715" i="5"/>
  <c r="D2740" i="5"/>
  <c r="D3404" i="5"/>
  <c r="D2738" i="5"/>
  <c r="D2749" i="5"/>
  <c r="D2737" i="5"/>
  <c r="D2719" i="5"/>
  <c r="D3370" i="5"/>
  <c r="D2937" i="5"/>
  <c r="D2725" i="5"/>
  <c r="D2727" i="5"/>
  <c r="D2723" i="5"/>
  <c r="D2736" i="5"/>
  <c r="D2744" i="5"/>
  <c r="D2709" i="5"/>
  <c r="D3391" i="5"/>
  <c r="D3392" i="5"/>
  <c r="D2930" i="5"/>
  <c r="D2928" i="5"/>
  <c r="D2729" i="5"/>
  <c r="D2908" i="5"/>
  <c r="D2933" i="5"/>
  <c r="D2927" i="5"/>
  <c r="D2728" i="5"/>
  <c r="D2903" i="5"/>
  <c r="D2913" i="5"/>
  <c r="D2929" i="5"/>
  <c r="D3397" i="5"/>
  <c r="D2917" i="5"/>
  <c r="D2925" i="5"/>
  <c r="D3399" i="5"/>
  <c r="D3394" i="5"/>
  <c r="D2710" i="5"/>
  <c r="D2721" i="5"/>
  <c r="D3378" i="5"/>
  <c r="D2733" i="5"/>
  <c r="D2739" i="5"/>
  <c r="D3381" i="5"/>
  <c r="D3389" i="5"/>
  <c r="D3386" i="5"/>
  <c r="D3396" i="5"/>
  <c r="D2704" i="5"/>
  <c r="D2718" i="5"/>
  <c r="D2893" i="5"/>
  <c r="D2708" i="5"/>
  <c r="D2717" i="5"/>
  <c r="D3365" i="5"/>
  <c r="D2900" i="5"/>
  <c r="D2886" i="5"/>
  <c r="D3369" i="5"/>
  <c r="D2888" i="5"/>
  <c r="D2932" i="5"/>
  <c r="D3383" i="5"/>
  <c r="D2722" i="5"/>
  <c r="D3388" i="5"/>
  <c r="D3363" i="5"/>
  <c r="D2724" i="5"/>
  <c r="D2714" i="5"/>
  <c r="D3384" i="5"/>
  <c r="D2734" i="5"/>
  <c r="D2920" i="5"/>
  <c r="D2911" i="5"/>
  <c r="D2904" i="5"/>
  <c r="D2731" i="5"/>
  <c r="D2735" i="5"/>
  <c r="D2910" i="5"/>
  <c r="D2892" i="5"/>
  <c r="D3371" i="5"/>
  <c r="D3364" i="5"/>
  <c r="D3375" i="5"/>
  <c r="D3380" i="5"/>
  <c r="D3405" i="5"/>
  <c r="D2890" i="5"/>
  <c r="D2926" i="5"/>
  <c r="D2906" i="5"/>
  <c r="D3415" i="5"/>
  <c r="D3401" i="5"/>
  <c r="D3409" i="5"/>
  <c r="D3413" i="5"/>
  <c r="D3411" i="5"/>
  <c r="D2885" i="5"/>
  <c r="D3385" i="5"/>
  <c r="D2919" i="5"/>
  <c r="D3464" i="5"/>
  <c r="D2882" i="5"/>
  <c r="D2954" i="5"/>
  <c r="D2894" i="5"/>
  <c r="D2897" i="5"/>
  <c r="D3410" i="5"/>
  <c r="D3481" i="5"/>
  <c r="D2921" i="5"/>
  <c r="D2924" i="5"/>
  <c r="D2999" i="5"/>
  <c r="D3407" i="5"/>
  <c r="D3372" i="5"/>
  <c r="D3477" i="5"/>
  <c r="D3414" i="5"/>
  <c r="D3457" i="5"/>
  <c r="D3435" i="5"/>
  <c r="D3480" i="5"/>
  <c r="D3479" i="5"/>
  <c r="D3382" i="5"/>
  <c r="D3393" i="5"/>
  <c r="D3449" i="5"/>
  <c r="D2887" i="5"/>
  <c r="D3373" i="5"/>
  <c r="D2896" i="5"/>
  <c r="D3366" i="5"/>
  <c r="D3478" i="5"/>
  <c r="D2993" i="5"/>
  <c r="D2899" i="5"/>
  <c r="D2996" i="5"/>
  <c r="D2987" i="5"/>
  <c r="D2883" i="5"/>
  <c r="D3376" i="5"/>
  <c r="D2967" i="5"/>
  <c r="D2905" i="5"/>
  <c r="D2889" i="5"/>
  <c r="D2918" i="5"/>
  <c r="D3475" i="5"/>
  <c r="D3379" i="5"/>
  <c r="D3001" i="5"/>
  <c r="D2952" i="5"/>
  <c r="D3362" i="5"/>
  <c r="D2998" i="5"/>
  <c r="D3000" i="5"/>
  <c r="D3368" i="5"/>
  <c r="D3367" i="5"/>
  <c r="D2891" i="5"/>
  <c r="D2895" i="5"/>
  <c r="D2898" i="5"/>
  <c r="D2951" i="5"/>
  <c r="D3471" i="5"/>
  <c r="D2959" i="5"/>
  <c r="D2997" i="5"/>
  <c r="D3438" i="5"/>
  <c r="D3476" i="5"/>
  <c r="D3472" i="5"/>
  <c r="D2995" i="5"/>
  <c r="D3461" i="5"/>
  <c r="D3465" i="5"/>
  <c r="D2945" i="5"/>
  <c r="D2955" i="5"/>
  <c r="D2980" i="5"/>
  <c r="D2979" i="5"/>
  <c r="D3473" i="5"/>
  <c r="D3423" i="5"/>
  <c r="D2992" i="5"/>
  <c r="D3427" i="5"/>
  <c r="D2981" i="5"/>
  <c r="D3474" i="5"/>
  <c r="D3442" i="5"/>
  <c r="D3425" i="5"/>
  <c r="D2960" i="5"/>
  <c r="D3429" i="5"/>
  <c r="D3447" i="5"/>
  <c r="D2990" i="5"/>
  <c r="D2994" i="5"/>
  <c r="D2978" i="5"/>
  <c r="D2949" i="5"/>
  <c r="D2950" i="5"/>
  <c r="D3458" i="5"/>
  <c r="D3428" i="5"/>
  <c r="D3436" i="5"/>
  <c r="D3455" i="5"/>
  <c r="D2985" i="5"/>
  <c r="D2947" i="5"/>
  <c r="D3466" i="5"/>
  <c r="D3459" i="5"/>
  <c r="D2982" i="5"/>
  <c r="D2948" i="5"/>
  <c r="D2989" i="5"/>
  <c r="D2943" i="5"/>
  <c r="D3462" i="5"/>
  <c r="D3469" i="5"/>
  <c r="D3463" i="5"/>
  <c r="D3470" i="5"/>
  <c r="D3441" i="5"/>
  <c r="D3467" i="5"/>
  <c r="D2963" i="5"/>
  <c r="D2986" i="5"/>
  <c r="D3468" i="5"/>
  <c r="D2942" i="5"/>
  <c r="D3432" i="5"/>
  <c r="D2983" i="5"/>
  <c r="D2988" i="5"/>
  <c r="D2946" i="5"/>
  <c r="D3460" i="5"/>
  <c r="D2944" i="5"/>
  <c r="D3450" i="5"/>
  <c r="D2962" i="5"/>
  <c r="D2984" i="5"/>
  <c r="D3451" i="5"/>
  <c r="D3437" i="5"/>
  <c r="D3433" i="5"/>
  <c r="D2972" i="5"/>
  <c r="D3443" i="5"/>
  <c r="D2970" i="5"/>
  <c r="D3431" i="5"/>
  <c r="D2968" i="5"/>
  <c r="D3446" i="5"/>
  <c r="D2957" i="5"/>
  <c r="D3444" i="5"/>
  <c r="D2991" i="5"/>
  <c r="D3452" i="5"/>
  <c r="D2961" i="5"/>
  <c r="D3448" i="5"/>
  <c r="D2953" i="5"/>
  <c r="D3453" i="5"/>
  <c r="D3456" i="5"/>
  <c r="D2964" i="5"/>
  <c r="D3440" i="5"/>
  <c r="D3430" i="5"/>
  <c r="D3434" i="5"/>
  <c r="D3439" i="5"/>
  <c r="D2958" i="5"/>
  <c r="D3445" i="5"/>
  <c r="D3424" i="5"/>
  <c r="D2975" i="5"/>
  <c r="D3426" i="5"/>
  <c r="D3454" i="5"/>
  <c r="D2977" i="5"/>
  <c r="D2971" i="5"/>
  <c r="D2974" i="5"/>
  <c r="D2976" i="5"/>
  <c r="D2973" i="5"/>
  <c r="D2969" i="5"/>
  <c r="D2956" i="5"/>
  <c r="D2965" i="5"/>
  <c r="D2966" i="5"/>
  <c r="D3422" i="5"/>
  <c r="D4140" i="5"/>
  <c r="D4139" i="5"/>
  <c r="D4137" i="5"/>
  <c r="D4098" i="5"/>
  <c r="D4141" i="5"/>
  <c r="D4130" i="5"/>
  <c r="D4096" i="5"/>
  <c r="D4082" i="5"/>
  <c r="D4134" i="5"/>
  <c r="D4102" i="5"/>
  <c r="D4135" i="5"/>
  <c r="D4095" i="5"/>
  <c r="D4132" i="5"/>
  <c r="D4136" i="5"/>
  <c r="D4138" i="5"/>
  <c r="D4133" i="5"/>
  <c r="D4083" i="5"/>
  <c r="D4084" i="5"/>
  <c r="D4122" i="5"/>
  <c r="D4100" i="5"/>
  <c r="D4131" i="5"/>
  <c r="D4121" i="5"/>
  <c r="D4087" i="5"/>
  <c r="D4128" i="5"/>
  <c r="D4127" i="5"/>
  <c r="D4126" i="5"/>
  <c r="D4089" i="5"/>
  <c r="D4129" i="5"/>
  <c r="D4099" i="5"/>
  <c r="D4093" i="5"/>
  <c r="D4123" i="5"/>
  <c r="D4091" i="5"/>
  <c r="D4094" i="5"/>
  <c r="D4125" i="5"/>
  <c r="D4112" i="5"/>
  <c r="D4085" i="5"/>
  <c r="D4118" i="5"/>
  <c r="D4120" i="5"/>
  <c r="D4103" i="5"/>
  <c r="D4124" i="5"/>
  <c r="D4117" i="5"/>
  <c r="D4086" i="5"/>
  <c r="D4114" i="5"/>
  <c r="D4111" i="5"/>
  <c r="D4092" i="5"/>
  <c r="D4105" i="5"/>
  <c r="D4104" i="5"/>
  <c r="D4101" i="5"/>
  <c r="D4116" i="5"/>
  <c r="D4119" i="5"/>
  <c r="D4090" i="5"/>
  <c r="D4108" i="5"/>
  <c r="D4106" i="5"/>
  <c r="D4113" i="5"/>
  <c r="D4115" i="5"/>
  <c r="D4191" i="5"/>
  <c r="D4097" i="5"/>
  <c r="D4156" i="5"/>
  <c r="D4150" i="5"/>
  <c r="D4199" i="5"/>
  <c r="D4198" i="5"/>
  <c r="D4200" i="5"/>
  <c r="D4110" i="5"/>
  <c r="D4109" i="5"/>
  <c r="D4107" i="5"/>
  <c r="D4194" i="5"/>
  <c r="D4143" i="5"/>
  <c r="D4162" i="5"/>
  <c r="D4088" i="5"/>
  <c r="D4201" i="5"/>
  <c r="D4195" i="5"/>
  <c r="D4193" i="5"/>
  <c r="D4161" i="5"/>
  <c r="D4153" i="5"/>
  <c r="D4197" i="5"/>
  <c r="D4189" i="5"/>
  <c r="D4155" i="5"/>
  <c r="D4190" i="5"/>
  <c r="D4196" i="5"/>
  <c r="D4154" i="5"/>
  <c r="D4562" i="5"/>
  <c r="D4616" i="5"/>
  <c r="D4618" i="5"/>
  <c r="D4581" i="5"/>
  <c r="D4604" i="5"/>
  <c r="D4593" i="5"/>
  <c r="D4595" i="5"/>
  <c r="D4619" i="5"/>
  <c r="D4620" i="5"/>
  <c r="D4621" i="5"/>
  <c r="D4158" i="5"/>
  <c r="D4185" i="5"/>
  <c r="D4192" i="5"/>
  <c r="D4148" i="5"/>
  <c r="D4146" i="5"/>
  <c r="D4165" i="5"/>
  <c r="D4180" i="5"/>
  <c r="D4188" i="5"/>
  <c r="D4144" i="5"/>
  <c r="D4186" i="5"/>
  <c r="D4617" i="5"/>
  <c r="D4615" i="5"/>
  <c r="D4569" i="5"/>
  <c r="D4594" i="5"/>
  <c r="D4597" i="5"/>
  <c r="D4592" i="5"/>
  <c r="D4598" i="5"/>
  <c r="D4612" i="5"/>
  <c r="D4589" i="5"/>
  <c r="D4614" i="5"/>
  <c r="D4184" i="5"/>
  <c r="D4163" i="5"/>
  <c r="D4177" i="5"/>
  <c r="D4147" i="5"/>
  <c r="D4179" i="5"/>
  <c r="D4187" i="5"/>
  <c r="D4160" i="5"/>
  <c r="D4183" i="5"/>
  <c r="D4149" i="5"/>
  <c r="D4181" i="5"/>
  <c r="D3989" i="5"/>
  <c r="D3990" i="5"/>
  <c r="D3979" i="5"/>
  <c r="D3981" i="5"/>
  <c r="D3997" i="5"/>
  <c r="D4005" i="5"/>
  <c r="D4016" i="5"/>
  <c r="D3975" i="5"/>
  <c r="D4003" i="5"/>
  <c r="D3998" i="5"/>
  <c r="D3980" i="5"/>
  <c r="D3970" i="5"/>
  <c r="D3986" i="5"/>
  <c r="D3987" i="5"/>
  <c r="D3995" i="5"/>
  <c r="D3983" i="5"/>
  <c r="D4012" i="5"/>
  <c r="D3996" i="5"/>
  <c r="D4009" i="5"/>
  <c r="D4006" i="5"/>
  <c r="D3974" i="5"/>
  <c r="D3973" i="5"/>
  <c r="D3966" i="5"/>
  <c r="D4008" i="5"/>
  <c r="D4001" i="5"/>
  <c r="D4007" i="5"/>
  <c r="D4021" i="5"/>
  <c r="D3999" i="5"/>
  <c r="D4011" i="5"/>
  <c r="D4018" i="5"/>
  <c r="D3992" i="5"/>
  <c r="D3977" i="5"/>
  <c r="D3971" i="5"/>
  <c r="D3991" i="5"/>
  <c r="D3982" i="5"/>
  <c r="D3988" i="5"/>
  <c r="D3985" i="5"/>
  <c r="D3984" i="5"/>
  <c r="D3993" i="5"/>
  <c r="D4013" i="5"/>
  <c r="D4004" i="5"/>
  <c r="D3965" i="5"/>
  <c r="D3969" i="5"/>
  <c r="D3976" i="5"/>
  <c r="D4002" i="5"/>
  <c r="D4020" i="5"/>
  <c r="D4019" i="5"/>
  <c r="D3978" i="5"/>
  <c r="D4000" i="5"/>
  <c r="D4010" i="5"/>
  <c r="D3994" i="5"/>
  <c r="D3964" i="5"/>
  <c r="D3972" i="5"/>
  <c r="D3962" i="5"/>
  <c r="D3963" i="5"/>
  <c r="D4014" i="5"/>
  <c r="D4015" i="5"/>
  <c r="D3967" i="5"/>
  <c r="D3968" i="5"/>
  <c r="D4017" i="5"/>
  <c r="D4050" i="5"/>
  <c r="D4035" i="5"/>
  <c r="D4052" i="5"/>
  <c r="D4028" i="5"/>
  <c r="D4069" i="5"/>
  <c r="D4059" i="5"/>
  <c r="D4065" i="5"/>
  <c r="D4068" i="5"/>
  <c r="D4036" i="5"/>
  <c r="D4073" i="5"/>
  <c r="D4056" i="5"/>
  <c r="D4046" i="5"/>
  <c r="D4026" i="5"/>
  <c r="D4051" i="5"/>
  <c r="D4063" i="5"/>
  <c r="D4066" i="5"/>
  <c r="D4081" i="5"/>
  <c r="D4054" i="5"/>
  <c r="D4070" i="5"/>
  <c r="D4080" i="5"/>
  <c r="D4044" i="5"/>
  <c r="D4025" i="5"/>
  <c r="D4042" i="5"/>
  <c r="D4076" i="5"/>
  <c r="D4058" i="5"/>
  <c r="D4040" i="5"/>
  <c r="D4067" i="5"/>
  <c r="D4057" i="5"/>
  <c r="D4062" i="5"/>
  <c r="D4061" i="5"/>
  <c r="D4071" i="5"/>
  <c r="D4045" i="5"/>
  <c r="D4049" i="5"/>
  <c r="D4074" i="5"/>
  <c r="D4043" i="5"/>
  <c r="D4075" i="5"/>
  <c r="D4048" i="5"/>
  <c r="D4030" i="5"/>
  <c r="D4060" i="5"/>
  <c r="D4041" i="5"/>
  <c r="D4029" i="5"/>
  <c r="D4023" i="5"/>
  <c r="D4064" i="5"/>
  <c r="D4032" i="5"/>
  <c r="D4033" i="5"/>
  <c r="D4077" i="5"/>
  <c r="D4072" i="5"/>
  <c r="D4027" i="5"/>
  <c r="D4034" i="5"/>
  <c r="D4031" i="5"/>
  <c r="D4055" i="5"/>
  <c r="D4047" i="5"/>
  <c r="D4053" i="5"/>
  <c r="D4024" i="5"/>
  <c r="D4038" i="5"/>
  <c r="D4039" i="5"/>
  <c r="D4078" i="5"/>
  <c r="D4037" i="5"/>
  <c r="D4022" i="5"/>
  <c r="D4079" i="5"/>
  <c r="D4608" i="5"/>
  <c r="D4613" i="5"/>
  <c r="D4606" i="5"/>
  <c r="D4611" i="5"/>
  <c r="D4603" i="5"/>
  <c r="D4583" i="5"/>
  <c r="D4579" i="5"/>
  <c r="D4585" i="5"/>
  <c r="D4588" i="5"/>
  <c r="D4601" i="5"/>
  <c r="D4175" i="5"/>
  <c r="D4182" i="5"/>
  <c r="D4152" i="5"/>
  <c r="D4157" i="5"/>
  <c r="D4169" i="5"/>
  <c r="D4164" i="5"/>
  <c r="D4178" i="5"/>
  <c r="D4151" i="5"/>
  <c r="D4176" i="5"/>
  <c r="D4172" i="5"/>
  <c r="D4610" i="5"/>
  <c r="D4599" i="5"/>
  <c r="D4600" i="5"/>
  <c r="D4602" i="5"/>
  <c r="D4607" i="5"/>
  <c r="D4591" i="5"/>
  <c r="D4580" i="5"/>
  <c r="D4575" i="5"/>
  <c r="D4609" i="5"/>
  <c r="D4578" i="5"/>
  <c r="D4142" i="5"/>
  <c r="D4174" i="5"/>
  <c r="D4173" i="5"/>
  <c r="D4166" i="5"/>
  <c r="D4170" i="5"/>
  <c r="D4167" i="5"/>
  <c r="D4171" i="5"/>
  <c r="D4168" i="5"/>
  <c r="D4159" i="5"/>
  <c r="D4145" i="5"/>
  <c r="D4571" i="5"/>
  <c r="D4568" i="5"/>
  <c r="D4584" i="5"/>
  <c r="D4563" i="5"/>
  <c r="D4566" i="5"/>
  <c r="D4605" i="5"/>
  <c r="D4586" i="5"/>
  <c r="D4590" i="5"/>
  <c r="D4572" i="5"/>
  <c r="D4596" i="5"/>
  <c r="D4663" i="5"/>
  <c r="D4659" i="5"/>
  <c r="D4680" i="5"/>
  <c r="D4678" i="5"/>
  <c r="D4668" i="5"/>
  <c r="D4679" i="5"/>
  <c r="D4647" i="5"/>
  <c r="D4652" i="5"/>
  <c r="D4673" i="5"/>
  <c r="D4677" i="5"/>
  <c r="D4587" i="5"/>
  <c r="D4576" i="5"/>
  <c r="D4582" i="5"/>
  <c r="D4564" i="5"/>
  <c r="D4574" i="5"/>
  <c r="D4577" i="5"/>
  <c r="D4565" i="5"/>
  <c r="D4573" i="5"/>
  <c r="D4567" i="5"/>
  <c r="D4570" i="5"/>
  <c r="D4648" i="5"/>
  <c r="D4645" i="5"/>
  <c r="D4653" i="5"/>
  <c r="D4675" i="5"/>
  <c r="D4643" i="5"/>
  <c r="D4681" i="5"/>
  <c r="D4674" i="5"/>
  <c r="D4650" i="5"/>
  <c r="D4676" i="5"/>
  <c r="D4667" i="5"/>
  <c r="D4642" i="5"/>
  <c r="D4670" i="5"/>
  <c r="D4657" i="5"/>
  <c r="D4661" i="5"/>
  <c r="D4637" i="5"/>
  <c r="D4672" i="5"/>
  <c r="D4623" i="5"/>
  <c r="D4654" i="5"/>
  <c r="D4634" i="5"/>
  <c r="D4669" i="5"/>
  <c r="D4671" i="5"/>
  <c r="D4665" i="5"/>
  <c r="D4664" i="5"/>
  <c r="D4639" i="5"/>
  <c r="D4658" i="5"/>
  <c r="D4662" i="5"/>
  <c r="D4626" i="5"/>
  <c r="D4622" i="5"/>
  <c r="D4629" i="5"/>
  <c r="D4632" i="5"/>
  <c r="D4651" i="5"/>
  <c r="D4644" i="5"/>
  <c r="D4655" i="5"/>
  <c r="D4631" i="5"/>
  <c r="D4627" i="5"/>
  <c r="D4646" i="5"/>
  <c r="D4636" i="5"/>
  <c r="D4638" i="5"/>
  <c r="D4666" i="5"/>
  <c r="D4660" i="5"/>
  <c r="D4625" i="5"/>
  <c r="D4630" i="5"/>
  <c r="D4635" i="5"/>
  <c r="D4640" i="5"/>
  <c r="D4633" i="5"/>
  <c r="D4628" i="5"/>
  <c r="D4656" i="5"/>
  <c r="D4624" i="5"/>
  <c r="D4649" i="5"/>
  <c r="D4641" i="5"/>
  <c r="D4345" i="5"/>
  <c r="D4332" i="5"/>
  <c r="D4330" i="5"/>
  <c r="D4381" i="5"/>
  <c r="D4372" i="5"/>
  <c r="D4346" i="5"/>
  <c r="D4352" i="5"/>
  <c r="D4375" i="5"/>
  <c r="D4368" i="5"/>
  <c r="D4324" i="5"/>
  <c r="D4327" i="5"/>
  <c r="D4374" i="5"/>
  <c r="D4354" i="5"/>
  <c r="D4333" i="5"/>
  <c r="D4347" i="5"/>
  <c r="D4379" i="5"/>
  <c r="D4358" i="5"/>
  <c r="D4376" i="5"/>
  <c r="D4342" i="5"/>
  <c r="D4356" i="5"/>
  <c r="D4329" i="5"/>
  <c r="D4357" i="5"/>
  <c r="D4348" i="5"/>
  <c r="D4370" i="5"/>
  <c r="D4373" i="5"/>
  <c r="D4328" i="5"/>
  <c r="D4380" i="5"/>
  <c r="D4325" i="5"/>
  <c r="D4359" i="5"/>
  <c r="D4363" i="5"/>
  <c r="D4349" i="5"/>
  <c r="D4364" i="5"/>
  <c r="D4378" i="5"/>
  <c r="D4369" i="5"/>
  <c r="D4337" i="5"/>
  <c r="D4350" i="5"/>
  <c r="D4367" i="5"/>
  <c r="D4353" i="5"/>
  <c r="D4335" i="5"/>
  <c r="D4366" i="5"/>
  <c r="D4355" i="5"/>
  <c r="D4339" i="5"/>
  <c r="D4365" i="5"/>
  <c r="D4331" i="5"/>
  <c r="D4360" i="5"/>
  <c r="D4344" i="5"/>
  <c r="D4343" i="5"/>
  <c r="D4377" i="5"/>
  <c r="D4341" i="5"/>
  <c r="D4340" i="5"/>
  <c r="D4402" i="5"/>
  <c r="D4413" i="5"/>
  <c r="D4421" i="5"/>
  <c r="D4416" i="5"/>
  <c r="D4392" i="5"/>
  <c r="D4334" i="5"/>
  <c r="D4407" i="5"/>
  <c r="D4404" i="5"/>
  <c r="D4389" i="5"/>
  <c r="D4323" i="5"/>
  <c r="D4441" i="5"/>
  <c r="D4322" i="5"/>
  <c r="D4361" i="5"/>
  <c r="D4351" i="5"/>
  <c r="D4338" i="5"/>
  <c r="D4429" i="5"/>
  <c r="D4362" i="5"/>
  <c r="D4336" i="5"/>
  <c r="D4371" i="5"/>
  <c r="D4326" i="5"/>
  <c r="D4427" i="5"/>
  <c r="D4412" i="5"/>
  <c r="D4398" i="5"/>
  <c r="D4436" i="5"/>
  <c r="D4408" i="5"/>
  <c r="D4431" i="5"/>
  <c r="D4426" i="5"/>
  <c r="D4410" i="5"/>
  <c r="D4382" i="5"/>
  <c r="D4393" i="5"/>
  <c r="D4418" i="5"/>
  <c r="D4414" i="5"/>
  <c r="D4430" i="5"/>
  <c r="D4437" i="5"/>
  <c r="D4423" i="5"/>
  <c r="D4385" i="5"/>
  <c r="D4384" i="5"/>
  <c r="D4400" i="5"/>
  <c r="D4433" i="5"/>
  <c r="D4434" i="5"/>
  <c r="D4394" i="5"/>
  <c r="D4406" i="5"/>
  <c r="D4383" i="5"/>
  <c r="D4386" i="5"/>
  <c r="D4424" i="5"/>
  <c r="D4435" i="5"/>
  <c r="D4425" i="5"/>
  <c r="D4440" i="5"/>
  <c r="D4411" i="5"/>
  <c r="D4417" i="5"/>
  <c r="D4415" i="5"/>
  <c r="D4439" i="5"/>
  <c r="D4419" i="5"/>
  <c r="D4403" i="5"/>
  <c r="D4391" i="5"/>
  <c r="D4420" i="5"/>
  <c r="D4409" i="5"/>
  <c r="D4422" i="5"/>
  <c r="D4401" i="5"/>
  <c r="D4428" i="5"/>
  <c r="D4390" i="5"/>
  <c r="D4438" i="5"/>
  <c r="D4395" i="5"/>
  <c r="D4397" i="5"/>
  <c r="D4405" i="5"/>
  <c r="D4387" i="5"/>
  <c r="D4432" i="5"/>
  <c r="D4396" i="5"/>
  <c r="D4399" i="5"/>
  <c r="D4388" i="5"/>
  <c r="D3859" i="5"/>
  <c r="D3880" i="5"/>
  <c r="D3901" i="5"/>
  <c r="D3874" i="5"/>
  <c r="D3875" i="5"/>
  <c r="D3887" i="5"/>
  <c r="D3876" i="5"/>
  <c r="D3883" i="5"/>
  <c r="D3896" i="5"/>
  <c r="D3886" i="5"/>
  <c r="D3889" i="5"/>
  <c r="D3869" i="5"/>
  <c r="D3890" i="5"/>
  <c r="D3866" i="5"/>
  <c r="D3864" i="5"/>
  <c r="D3900" i="5"/>
  <c r="D3877" i="5"/>
  <c r="D3879" i="5"/>
  <c r="D3899" i="5"/>
  <c r="D3872" i="5"/>
  <c r="D3892" i="5"/>
  <c r="D3862" i="5"/>
  <c r="D3871" i="5"/>
  <c r="D3873" i="5"/>
  <c r="D3888" i="5"/>
  <c r="D3881" i="5"/>
  <c r="D3854" i="5"/>
  <c r="D3856" i="5"/>
  <c r="D3868" i="5"/>
  <c r="D3891" i="5"/>
  <c r="D3843" i="5"/>
  <c r="D3851" i="5"/>
  <c r="D3850" i="5"/>
  <c r="D3878" i="5"/>
  <c r="D3897" i="5"/>
  <c r="D3853" i="5"/>
  <c r="D3894" i="5"/>
  <c r="D3863" i="5"/>
  <c r="D3870" i="5"/>
  <c r="D3884" i="5"/>
  <c r="D3847" i="5"/>
  <c r="D3895" i="5"/>
  <c r="D3867" i="5"/>
  <c r="D3855" i="5"/>
  <c r="D3842" i="5"/>
  <c r="D3852" i="5"/>
  <c r="D3846" i="5"/>
  <c r="D3865" i="5"/>
  <c r="D3898" i="5"/>
  <c r="D3885" i="5"/>
  <c r="D3844" i="5"/>
  <c r="D3848" i="5"/>
  <c r="D3861" i="5"/>
  <c r="D3893" i="5"/>
  <c r="D3845" i="5"/>
  <c r="D3849" i="5"/>
  <c r="D3858" i="5"/>
  <c r="D3857" i="5"/>
  <c r="D3882" i="5"/>
  <c r="D3860" i="5"/>
  <c r="D3947" i="5"/>
  <c r="D3937" i="5"/>
  <c r="D3934" i="5"/>
  <c r="D3961" i="5"/>
  <c r="D3943" i="5"/>
  <c r="D3931" i="5"/>
  <c r="D3954" i="5"/>
  <c r="D3938" i="5"/>
  <c r="D3930" i="5"/>
  <c r="D3944" i="5"/>
  <c r="D3948" i="5"/>
  <c r="D3921" i="5"/>
  <c r="D3918" i="5"/>
  <c r="D3950" i="5"/>
  <c r="D3957" i="5"/>
  <c r="D3945" i="5"/>
  <c r="D3917" i="5"/>
  <c r="D3959" i="5"/>
  <c r="D3927" i="5"/>
  <c r="D3919" i="5"/>
  <c r="D3936" i="5"/>
  <c r="D3925" i="5"/>
  <c r="D3960" i="5"/>
  <c r="D3952" i="5"/>
  <c r="D3958" i="5"/>
  <c r="D3922" i="5"/>
  <c r="D3914" i="5"/>
  <c r="D3940" i="5"/>
  <c r="D3941" i="5"/>
  <c r="D3932" i="5"/>
  <c r="D3955" i="5"/>
  <c r="D3909" i="5"/>
  <c r="D3913" i="5"/>
  <c r="D3906" i="5"/>
  <c r="D3935" i="5"/>
  <c r="D3942" i="5"/>
  <c r="D3933" i="5"/>
  <c r="D3924" i="5"/>
  <c r="D3912" i="5"/>
  <c r="D3949" i="5"/>
  <c r="D3926" i="5"/>
  <c r="D3956" i="5"/>
  <c r="D3911" i="5"/>
  <c r="D3928" i="5"/>
  <c r="D3929" i="5"/>
  <c r="D3953" i="5"/>
  <c r="D3939" i="5"/>
  <c r="D3946" i="5"/>
  <c r="D3907" i="5"/>
  <c r="D3916" i="5"/>
  <c r="D3910" i="5"/>
  <c r="D3915" i="5"/>
  <c r="D3904" i="5"/>
  <c r="D3920" i="5"/>
  <c r="D3951" i="5"/>
  <c r="D3902" i="5"/>
  <c r="D3908" i="5"/>
  <c r="D3905" i="5"/>
  <c r="D3903" i="5"/>
  <c r="D3923" i="5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2" i="11"/>
  <c r="B3" i="10"/>
  <c r="B4" i="10"/>
  <c r="B5" i="10"/>
  <c r="B6" i="10"/>
  <c r="B7" i="10"/>
  <c r="B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2" i="9"/>
  <c r="B3" i="8"/>
  <c r="B4" i="8"/>
  <c r="B5" i="8"/>
  <c r="B6" i="8"/>
  <c r="B7" i="8"/>
  <c r="B2" i="8"/>
  <c r="O2905" i="5"/>
  <c r="H2905" i="5"/>
  <c r="O2976" i="5"/>
  <c r="H2976" i="5"/>
  <c r="O3055" i="5"/>
  <c r="H3055" i="5"/>
  <c r="O3096" i="5"/>
  <c r="H3096" i="5"/>
  <c r="O2882" i="5"/>
  <c r="H2882" i="5"/>
  <c r="O2964" i="5"/>
  <c r="H2964" i="5"/>
  <c r="O3019" i="5"/>
  <c r="H3019" i="5"/>
  <c r="O3120" i="5"/>
  <c r="H3120" i="5"/>
  <c r="O2904" i="5"/>
  <c r="H2904" i="5"/>
  <c r="O2946" i="5"/>
  <c r="H2946" i="5"/>
  <c r="O3049" i="5"/>
  <c r="H3049" i="5"/>
  <c r="O3106" i="5"/>
  <c r="H3106" i="5"/>
  <c r="O2913" i="5"/>
  <c r="H2913" i="5"/>
  <c r="O2960" i="5"/>
  <c r="H2960" i="5"/>
  <c r="O3018" i="5"/>
  <c r="H3018" i="5"/>
  <c r="O3084" i="5"/>
  <c r="H3084" i="5"/>
  <c r="O2907" i="5"/>
  <c r="H2907" i="5"/>
  <c r="O2959" i="5"/>
  <c r="H2959" i="5"/>
  <c r="O3007" i="5"/>
  <c r="H3007" i="5"/>
  <c r="O3099" i="5"/>
  <c r="H3099" i="5"/>
  <c r="O2941" i="5"/>
  <c r="H2941" i="5"/>
  <c r="O2999" i="5"/>
  <c r="H2999" i="5"/>
  <c r="O3058" i="5"/>
  <c r="H3058" i="5"/>
  <c r="O3088" i="5"/>
  <c r="H3088" i="5"/>
  <c r="O2889" i="5"/>
  <c r="H2889" i="5"/>
  <c r="O2977" i="5"/>
  <c r="H2977" i="5"/>
  <c r="O3023" i="5"/>
  <c r="H3023" i="5"/>
  <c r="O3114" i="5"/>
  <c r="H3114" i="5"/>
  <c r="O2919" i="5"/>
  <c r="H2919" i="5"/>
  <c r="O2953" i="5"/>
  <c r="H2953" i="5"/>
  <c r="O3009" i="5"/>
  <c r="H3009" i="5"/>
  <c r="O3109" i="5"/>
  <c r="H3109" i="5"/>
  <c r="O2920" i="5"/>
  <c r="H2920" i="5"/>
  <c r="O2988" i="5"/>
  <c r="H2988" i="5"/>
  <c r="O3002" i="5"/>
  <c r="H3002" i="5"/>
  <c r="O3104" i="5"/>
  <c r="H3104" i="5"/>
  <c r="O2927" i="5"/>
  <c r="H2927" i="5"/>
  <c r="O2948" i="5"/>
  <c r="H2948" i="5"/>
  <c r="O3044" i="5"/>
  <c r="H3044" i="5"/>
  <c r="O3064" i="5"/>
  <c r="H3064" i="5"/>
  <c r="O2901" i="5"/>
  <c r="H2901" i="5"/>
  <c r="O2981" i="5"/>
  <c r="H2981" i="5"/>
  <c r="O3032" i="5"/>
  <c r="H3032" i="5"/>
  <c r="O3079" i="5"/>
  <c r="H3079" i="5"/>
  <c r="O2884" i="5"/>
  <c r="H2884" i="5"/>
  <c r="O2952" i="5"/>
  <c r="H2952" i="5"/>
  <c r="O3045" i="5"/>
  <c r="H3045" i="5"/>
  <c r="O3085" i="5"/>
  <c r="H3085" i="5"/>
  <c r="O2883" i="5"/>
  <c r="H2883" i="5"/>
  <c r="O2956" i="5"/>
  <c r="H2956" i="5"/>
  <c r="O3047" i="5"/>
  <c r="H3047" i="5"/>
  <c r="O3101" i="5"/>
  <c r="H3101" i="5"/>
  <c r="O2890" i="5"/>
  <c r="H2890" i="5"/>
  <c r="O2968" i="5"/>
  <c r="H2968" i="5"/>
  <c r="O3016" i="5"/>
  <c r="H3016" i="5"/>
  <c r="O3089" i="5"/>
  <c r="H3089" i="5"/>
  <c r="O2910" i="5"/>
  <c r="H2910" i="5"/>
  <c r="O2943" i="5"/>
  <c r="H2943" i="5"/>
  <c r="O3035" i="5"/>
  <c r="H3035" i="5"/>
  <c r="O3108" i="5"/>
  <c r="H3108" i="5"/>
  <c r="O2933" i="5"/>
  <c r="H2933" i="5"/>
  <c r="O2990" i="5"/>
  <c r="H2990" i="5"/>
  <c r="O3051" i="5"/>
  <c r="H3051" i="5"/>
  <c r="O3093" i="5"/>
  <c r="H3093" i="5"/>
  <c r="O2909" i="5"/>
  <c r="H2909" i="5"/>
  <c r="O2980" i="5"/>
  <c r="H2980" i="5"/>
  <c r="O3041" i="5"/>
  <c r="H3041" i="5"/>
  <c r="O3073" i="5"/>
  <c r="H3073" i="5"/>
  <c r="O2940" i="5"/>
  <c r="H2940" i="5"/>
  <c r="O2998" i="5"/>
  <c r="H2998" i="5"/>
  <c r="O3056" i="5"/>
  <c r="H3056" i="5"/>
  <c r="O3107" i="5"/>
  <c r="H3107" i="5"/>
  <c r="O2891" i="5"/>
  <c r="H2891" i="5"/>
  <c r="O2975" i="5"/>
  <c r="H2975" i="5"/>
  <c r="O3061" i="5"/>
  <c r="H3061" i="5"/>
  <c r="O3067" i="5"/>
  <c r="H3067" i="5"/>
  <c r="O2924" i="5"/>
  <c r="H2924" i="5"/>
  <c r="O2972" i="5"/>
  <c r="H2972" i="5"/>
  <c r="O3003" i="5"/>
  <c r="H3003" i="5"/>
  <c r="O3065" i="5"/>
  <c r="H3065" i="5"/>
  <c r="O2893" i="5"/>
  <c r="H2893" i="5"/>
  <c r="O2983" i="5"/>
  <c r="H2983" i="5"/>
  <c r="O3050" i="5"/>
  <c r="H3050" i="5"/>
  <c r="O3086" i="5"/>
  <c r="H3086" i="5"/>
  <c r="O2930" i="5"/>
  <c r="H2930" i="5"/>
  <c r="O2949" i="5"/>
  <c r="H2949" i="5"/>
  <c r="O3028" i="5"/>
  <c r="H3028" i="5"/>
  <c r="O3113" i="5"/>
  <c r="H3113" i="5"/>
  <c r="O2922" i="5"/>
  <c r="H2922" i="5"/>
  <c r="O2995" i="5"/>
  <c r="H2995" i="5"/>
  <c r="O3031" i="5"/>
  <c r="H3031" i="5"/>
  <c r="O3097" i="5"/>
  <c r="H3097" i="5"/>
  <c r="O2902" i="5"/>
  <c r="H2902" i="5"/>
  <c r="O2993" i="5"/>
  <c r="H2993" i="5"/>
  <c r="O3033" i="5"/>
  <c r="H3033" i="5"/>
  <c r="O3075" i="5"/>
  <c r="H3075" i="5"/>
  <c r="O2899" i="5"/>
  <c r="H2899" i="5"/>
  <c r="O2971" i="5"/>
  <c r="H2971" i="5"/>
  <c r="O3059" i="5"/>
  <c r="H3059" i="5"/>
  <c r="O3083" i="5"/>
  <c r="H3083" i="5"/>
  <c r="O2894" i="5"/>
  <c r="H2894" i="5"/>
  <c r="O2970" i="5"/>
  <c r="H2970" i="5"/>
  <c r="O3008" i="5"/>
  <c r="H3008" i="5"/>
  <c r="O3070" i="5"/>
  <c r="H3070" i="5"/>
  <c r="O2932" i="5"/>
  <c r="H2932" i="5"/>
  <c r="O2942" i="5"/>
  <c r="H2942" i="5"/>
  <c r="O3029" i="5"/>
  <c r="H3029" i="5"/>
  <c r="O3077" i="5"/>
  <c r="H3077" i="5"/>
  <c r="O2925" i="5"/>
  <c r="H2925" i="5"/>
  <c r="O2985" i="5"/>
  <c r="H2985" i="5"/>
  <c r="O3052" i="5"/>
  <c r="H3052" i="5"/>
  <c r="O3102" i="5"/>
  <c r="H3102" i="5"/>
  <c r="O2912" i="5"/>
  <c r="H2912" i="5"/>
  <c r="O2955" i="5"/>
  <c r="H2955" i="5"/>
  <c r="O3054" i="5"/>
  <c r="H3054" i="5"/>
  <c r="O3087" i="5"/>
  <c r="H3087" i="5"/>
  <c r="O2938" i="5"/>
  <c r="H2938" i="5"/>
  <c r="O3000" i="5"/>
  <c r="H3000" i="5"/>
  <c r="O3006" i="5"/>
  <c r="H3006" i="5"/>
  <c r="O3069" i="5"/>
  <c r="H3069" i="5"/>
  <c r="O2895" i="5"/>
  <c r="H2895" i="5"/>
  <c r="O2974" i="5"/>
  <c r="H2974" i="5"/>
  <c r="O3012" i="5"/>
  <c r="H3012" i="5"/>
  <c r="O3118" i="5"/>
  <c r="H3118" i="5"/>
  <c r="O2921" i="5"/>
  <c r="H2921" i="5"/>
  <c r="O2962" i="5"/>
  <c r="H2962" i="5"/>
  <c r="O3042" i="5"/>
  <c r="H3042" i="5"/>
  <c r="O3072" i="5"/>
  <c r="H3072" i="5"/>
  <c r="O2900" i="5"/>
  <c r="H2900" i="5"/>
  <c r="O2963" i="5"/>
  <c r="H2963" i="5"/>
  <c r="O3037" i="5"/>
  <c r="H3037" i="5"/>
  <c r="O3080" i="5"/>
  <c r="H3080" i="5"/>
  <c r="O2917" i="5"/>
  <c r="H2917" i="5"/>
  <c r="O2950" i="5"/>
  <c r="H2950" i="5"/>
  <c r="O3014" i="5"/>
  <c r="H3014" i="5"/>
  <c r="O3105" i="5"/>
  <c r="H3105" i="5"/>
  <c r="O2937" i="5"/>
  <c r="H2937" i="5"/>
  <c r="O2992" i="5"/>
  <c r="H2992" i="5"/>
  <c r="O3010" i="5"/>
  <c r="H3010" i="5"/>
  <c r="O3112" i="5"/>
  <c r="H3112" i="5"/>
  <c r="O2916" i="5"/>
  <c r="H2916" i="5"/>
  <c r="O3001" i="5"/>
  <c r="H3001" i="5"/>
  <c r="O3043" i="5"/>
  <c r="H3043" i="5"/>
  <c r="O3110" i="5"/>
  <c r="H3110" i="5"/>
  <c r="O2898" i="5"/>
  <c r="H2898" i="5"/>
  <c r="O2965" i="5"/>
  <c r="H2965" i="5"/>
  <c r="O3048" i="5"/>
  <c r="H3048" i="5"/>
  <c r="O3076" i="5"/>
  <c r="H3076" i="5"/>
  <c r="O2885" i="5"/>
  <c r="H2885" i="5"/>
  <c r="O2958" i="5"/>
  <c r="H2958" i="5"/>
  <c r="O3013" i="5"/>
  <c r="H3013" i="5"/>
  <c r="O3081" i="5"/>
  <c r="H3081" i="5"/>
  <c r="O2892" i="5"/>
  <c r="H2892" i="5"/>
  <c r="O2944" i="5"/>
  <c r="H2944" i="5"/>
  <c r="O3004" i="5"/>
  <c r="H3004" i="5"/>
  <c r="O3066" i="5"/>
  <c r="H3066" i="5"/>
  <c r="O2929" i="5"/>
  <c r="H2929" i="5"/>
  <c r="O2982" i="5"/>
  <c r="H2982" i="5"/>
  <c r="O3022" i="5"/>
  <c r="H3022" i="5"/>
  <c r="O3098" i="5"/>
  <c r="H3098" i="5"/>
  <c r="O2934" i="5"/>
  <c r="H2934" i="5"/>
  <c r="O2945" i="5"/>
  <c r="H2945" i="5"/>
  <c r="O3024" i="5"/>
  <c r="H3024" i="5"/>
  <c r="O3116" i="5"/>
  <c r="H3116" i="5"/>
  <c r="O2931" i="5"/>
  <c r="H2931" i="5"/>
  <c r="O2987" i="5"/>
  <c r="H2987" i="5"/>
  <c r="O3060" i="5"/>
  <c r="H3060" i="5"/>
  <c r="O3071" i="5"/>
  <c r="H3071" i="5"/>
  <c r="O2896" i="5"/>
  <c r="H2896" i="5"/>
  <c r="O2973" i="5"/>
  <c r="H2973" i="5"/>
  <c r="O3039" i="5"/>
  <c r="H3039" i="5"/>
  <c r="O3119" i="5"/>
  <c r="H3119" i="5"/>
  <c r="O2926" i="5"/>
  <c r="H2926" i="5"/>
  <c r="O2991" i="5"/>
  <c r="H2991" i="5"/>
  <c r="O3011" i="5"/>
  <c r="H3011" i="5"/>
  <c r="O3062" i="5"/>
  <c r="H3062" i="5"/>
  <c r="O2886" i="5"/>
  <c r="H2886" i="5"/>
  <c r="O2989" i="5"/>
  <c r="H2989" i="5"/>
  <c r="O3053" i="5"/>
  <c r="H3053" i="5"/>
  <c r="O3094" i="5"/>
  <c r="H3094" i="5"/>
  <c r="O2928" i="5"/>
  <c r="H2928" i="5"/>
  <c r="O2947" i="5"/>
  <c r="H2947" i="5"/>
  <c r="O3015" i="5"/>
  <c r="H3015" i="5"/>
  <c r="O3082" i="5"/>
  <c r="H3082" i="5"/>
  <c r="O2923" i="5"/>
  <c r="H2923" i="5"/>
  <c r="O2997" i="5"/>
  <c r="H2997" i="5"/>
  <c r="O3021" i="5"/>
  <c r="H3021" i="5"/>
  <c r="O3115" i="5"/>
  <c r="H3115" i="5"/>
  <c r="O2915" i="5"/>
  <c r="H2915" i="5"/>
  <c r="O2967" i="5"/>
  <c r="H2967" i="5"/>
  <c r="O3020" i="5"/>
  <c r="H3020" i="5"/>
  <c r="O3095" i="5"/>
  <c r="H3095" i="5"/>
  <c r="O2918" i="5"/>
  <c r="H2918" i="5"/>
  <c r="O2969" i="5"/>
  <c r="H2969" i="5"/>
  <c r="O3030" i="5"/>
  <c r="H3030" i="5"/>
  <c r="O3111" i="5"/>
  <c r="H3111" i="5"/>
  <c r="O2897" i="5"/>
  <c r="H2897" i="5"/>
  <c r="O2957" i="5"/>
  <c r="H2957" i="5"/>
  <c r="O3017" i="5"/>
  <c r="H3017" i="5"/>
  <c r="O3092" i="5"/>
  <c r="H3092" i="5"/>
  <c r="O2911" i="5"/>
  <c r="H2911" i="5"/>
  <c r="O2986" i="5"/>
  <c r="H2986" i="5"/>
  <c r="O3036" i="5"/>
  <c r="H3036" i="5"/>
  <c r="O3068" i="5"/>
  <c r="H3068" i="5"/>
  <c r="O2903" i="5"/>
  <c r="H2903" i="5"/>
  <c r="O2994" i="5"/>
  <c r="H2994" i="5"/>
  <c r="O3027" i="5"/>
  <c r="H3027" i="5"/>
  <c r="O3078" i="5"/>
  <c r="H3078" i="5"/>
  <c r="O2935" i="5"/>
  <c r="H2935" i="5"/>
  <c r="O2951" i="5"/>
  <c r="H2951" i="5"/>
  <c r="O3040" i="5"/>
  <c r="H3040" i="5"/>
  <c r="O3103" i="5"/>
  <c r="H3103" i="5"/>
  <c r="O2936" i="5"/>
  <c r="H2936" i="5"/>
  <c r="O2996" i="5"/>
  <c r="H2996" i="5"/>
  <c r="O3038" i="5"/>
  <c r="H3038" i="5"/>
  <c r="O3074" i="5"/>
  <c r="H3074" i="5"/>
  <c r="O2887" i="5"/>
  <c r="H2887" i="5"/>
  <c r="O2966" i="5"/>
  <c r="H2966" i="5"/>
  <c r="O3026" i="5"/>
  <c r="H3026" i="5"/>
  <c r="O3091" i="5"/>
  <c r="H3091" i="5"/>
  <c r="O2906" i="5"/>
  <c r="H2906" i="5"/>
  <c r="O2961" i="5"/>
  <c r="H2961" i="5"/>
  <c r="O3046" i="5"/>
  <c r="H3046" i="5"/>
  <c r="O3100" i="5"/>
  <c r="H3100" i="5"/>
  <c r="O2888" i="5"/>
  <c r="H2888" i="5"/>
  <c r="O2984" i="5"/>
  <c r="H2984" i="5"/>
  <c r="O3057" i="5"/>
  <c r="H3057" i="5"/>
  <c r="O3090" i="5"/>
  <c r="H3090" i="5"/>
  <c r="O2908" i="5"/>
  <c r="H2908" i="5"/>
  <c r="O2978" i="5"/>
  <c r="H2978" i="5"/>
  <c r="O3005" i="5"/>
  <c r="H3005" i="5"/>
  <c r="O3063" i="5"/>
  <c r="H3063" i="5"/>
  <c r="O2914" i="5"/>
  <c r="H2914" i="5"/>
  <c r="O2979" i="5"/>
  <c r="H2979" i="5"/>
  <c r="O3034" i="5"/>
  <c r="H3034" i="5"/>
  <c r="O3121" i="5"/>
  <c r="H3121" i="5"/>
  <c r="O2939" i="5"/>
  <c r="H2939" i="5"/>
  <c r="O2954" i="5"/>
  <c r="H2954" i="5"/>
  <c r="O3025" i="5"/>
  <c r="H3025" i="5"/>
  <c r="O3117" i="5"/>
  <c r="H3117" i="5"/>
  <c r="O3165" i="5"/>
  <c r="H3165" i="5"/>
  <c r="O3208" i="5"/>
  <c r="H3208" i="5"/>
  <c r="O3247" i="5"/>
  <c r="H3247" i="5"/>
  <c r="O3336" i="5"/>
  <c r="H3336" i="5"/>
  <c r="O3130" i="5"/>
  <c r="H3130" i="5"/>
  <c r="O3214" i="5"/>
  <c r="H3214" i="5"/>
  <c r="O3299" i="5"/>
  <c r="H3299" i="5"/>
  <c r="O3339" i="5"/>
  <c r="H3339" i="5"/>
  <c r="O3141" i="5"/>
  <c r="H3141" i="5"/>
  <c r="O3210" i="5"/>
  <c r="H3210" i="5"/>
  <c r="O3268" i="5"/>
  <c r="H3268" i="5"/>
  <c r="O3359" i="5"/>
  <c r="H3359" i="5"/>
  <c r="O3127" i="5"/>
  <c r="H3127" i="5"/>
  <c r="O3188" i="5"/>
  <c r="H3188" i="5"/>
  <c r="O3293" i="5"/>
  <c r="H3293" i="5"/>
  <c r="O3323" i="5"/>
  <c r="H3323" i="5"/>
  <c r="O3176" i="5"/>
  <c r="H3176" i="5"/>
  <c r="O3228" i="5"/>
  <c r="H3228" i="5"/>
  <c r="O3298" i="5"/>
  <c r="H3298" i="5"/>
  <c r="O3338" i="5"/>
  <c r="H3338" i="5"/>
  <c r="O3162" i="5"/>
  <c r="H3162" i="5"/>
  <c r="O3237" i="5"/>
  <c r="H3237" i="5"/>
  <c r="O3282" i="5"/>
  <c r="H3282" i="5"/>
  <c r="O3354" i="5"/>
  <c r="H3354" i="5"/>
  <c r="O3163" i="5"/>
  <c r="H3163" i="5"/>
  <c r="O3194" i="5"/>
  <c r="H3194" i="5"/>
  <c r="O3279" i="5"/>
  <c r="H3279" i="5"/>
  <c r="O3347" i="5"/>
  <c r="H3347" i="5"/>
  <c r="O3128" i="5"/>
  <c r="H3128" i="5"/>
  <c r="O3216" i="5"/>
  <c r="H3216" i="5"/>
  <c r="O3284" i="5"/>
  <c r="H3284" i="5"/>
  <c r="O3341" i="5"/>
  <c r="H3341" i="5"/>
  <c r="O3159" i="5"/>
  <c r="H3159" i="5"/>
  <c r="O3211" i="5"/>
  <c r="H3211" i="5"/>
  <c r="O3274" i="5"/>
  <c r="H3274" i="5"/>
  <c r="O3316" i="5"/>
  <c r="H3316" i="5"/>
  <c r="O3144" i="5"/>
  <c r="H3144" i="5"/>
  <c r="O3227" i="5"/>
  <c r="H3227" i="5"/>
  <c r="O3260" i="5"/>
  <c r="H3260" i="5"/>
  <c r="O3360" i="5"/>
  <c r="H3360" i="5"/>
  <c r="O3180" i="5"/>
  <c r="H3180" i="5"/>
  <c r="O3230" i="5"/>
  <c r="H3230" i="5"/>
  <c r="O3294" i="5"/>
  <c r="H3294" i="5"/>
  <c r="O3332" i="5"/>
  <c r="H3332" i="5"/>
  <c r="O3154" i="5"/>
  <c r="H3154" i="5"/>
  <c r="O3235" i="5"/>
  <c r="H3235" i="5"/>
  <c r="O3256" i="5"/>
  <c r="H3256" i="5"/>
  <c r="O3337" i="5"/>
  <c r="H3337" i="5"/>
  <c r="O3161" i="5"/>
  <c r="H3161" i="5"/>
  <c r="O3198" i="5"/>
  <c r="H3198" i="5"/>
  <c r="O3301" i="5"/>
  <c r="H3301" i="5"/>
  <c r="O3324" i="5"/>
  <c r="H3324" i="5"/>
  <c r="O3122" i="5"/>
  <c r="H3122" i="5"/>
  <c r="O3185" i="5"/>
  <c r="H3185" i="5"/>
  <c r="O3259" i="5"/>
  <c r="H3259" i="5"/>
  <c r="O3307" i="5"/>
  <c r="H3307" i="5"/>
  <c r="O3172" i="5"/>
  <c r="H3172" i="5"/>
  <c r="O3202" i="5"/>
  <c r="H3202" i="5"/>
  <c r="O3272" i="5"/>
  <c r="H3272" i="5"/>
  <c r="O3352" i="5"/>
  <c r="H3352" i="5"/>
  <c r="O3133" i="5"/>
  <c r="H3133" i="5"/>
  <c r="O3221" i="5"/>
  <c r="H3221" i="5"/>
  <c r="O3285" i="5"/>
  <c r="H3285" i="5"/>
  <c r="O3334" i="5"/>
  <c r="H3334" i="5"/>
  <c r="O3168" i="5"/>
  <c r="H3168" i="5"/>
  <c r="O3229" i="5"/>
  <c r="H3229" i="5"/>
  <c r="O3251" i="5"/>
  <c r="H3251" i="5"/>
  <c r="O3350" i="5"/>
  <c r="H3350" i="5"/>
  <c r="O3124" i="5"/>
  <c r="H3124" i="5"/>
  <c r="O3233" i="5"/>
  <c r="H3233" i="5"/>
  <c r="O3292" i="5"/>
  <c r="H3292" i="5"/>
  <c r="O3315" i="5"/>
  <c r="H3315" i="5"/>
  <c r="O3166" i="5"/>
  <c r="H3166" i="5"/>
  <c r="O3201" i="5"/>
  <c r="H3201" i="5"/>
  <c r="O3267" i="5"/>
  <c r="H3267" i="5"/>
  <c r="O3309" i="5"/>
  <c r="H3309" i="5"/>
  <c r="O3138" i="5"/>
  <c r="H3138" i="5"/>
  <c r="O3203" i="5"/>
  <c r="H3203" i="5"/>
  <c r="O3276" i="5"/>
  <c r="H3276" i="5"/>
  <c r="O3303" i="5"/>
  <c r="H3303" i="5"/>
  <c r="O3169" i="5"/>
  <c r="H3169" i="5"/>
  <c r="O3212" i="5"/>
  <c r="H3212" i="5"/>
  <c r="O3262" i="5"/>
  <c r="H3262" i="5"/>
  <c r="O3361" i="5"/>
  <c r="H3361" i="5"/>
  <c r="O3125" i="5"/>
  <c r="H3125" i="5"/>
  <c r="O3220" i="5"/>
  <c r="H3220" i="5"/>
  <c r="O3255" i="5"/>
  <c r="H3255" i="5"/>
  <c r="O3326" i="5"/>
  <c r="H3326" i="5"/>
  <c r="O3178" i="5"/>
  <c r="H3178" i="5"/>
  <c r="O3232" i="5"/>
  <c r="H3232" i="5"/>
  <c r="O3300" i="5"/>
  <c r="H3300" i="5"/>
  <c r="O3329" i="5"/>
  <c r="H3329" i="5"/>
  <c r="O3153" i="5"/>
  <c r="H3153" i="5"/>
  <c r="O3196" i="5"/>
  <c r="H3196" i="5"/>
  <c r="O3266" i="5"/>
  <c r="H3266" i="5"/>
  <c r="O3348" i="5"/>
  <c r="H3348" i="5"/>
  <c r="O3157" i="5"/>
  <c r="H3157" i="5"/>
  <c r="O3192" i="5"/>
  <c r="H3192" i="5"/>
  <c r="O3277" i="5"/>
  <c r="H3277" i="5"/>
  <c r="O3356" i="5"/>
  <c r="H3356" i="5"/>
  <c r="O3132" i="5"/>
  <c r="H3132" i="5"/>
  <c r="O3205" i="5"/>
  <c r="H3205" i="5"/>
  <c r="O3253" i="5"/>
  <c r="H3253" i="5"/>
  <c r="O3358" i="5"/>
  <c r="H3358" i="5"/>
  <c r="O3175" i="5"/>
  <c r="H3175" i="5"/>
  <c r="O3190" i="5"/>
  <c r="H3190" i="5"/>
  <c r="O3290" i="5"/>
  <c r="H3290" i="5"/>
  <c r="O3340" i="5"/>
  <c r="H3340" i="5"/>
  <c r="O3143" i="5"/>
  <c r="H3143" i="5"/>
  <c r="O3224" i="5"/>
  <c r="H3224" i="5"/>
  <c r="O3295" i="5"/>
  <c r="H3295" i="5"/>
  <c r="O3335" i="5"/>
  <c r="H3335" i="5"/>
  <c r="O3174" i="5"/>
  <c r="H3174" i="5"/>
  <c r="O3223" i="5"/>
  <c r="H3223" i="5"/>
  <c r="O3265" i="5"/>
  <c r="H3265" i="5"/>
  <c r="O3351" i="5"/>
  <c r="H3351" i="5"/>
  <c r="O3145" i="5"/>
  <c r="H3145" i="5"/>
  <c r="O3234" i="5"/>
  <c r="H3234" i="5"/>
  <c r="O3254" i="5"/>
  <c r="H3254" i="5"/>
  <c r="O3357" i="5"/>
  <c r="H3357" i="5"/>
  <c r="O3164" i="5"/>
  <c r="H3164" i="5"/>
  <c r="O3207" i="5"/>
  <c r="H3207" i="5"/>
  <c r="O3278" i="5"/>
  <c r="H3278" i="5"/>
  <c r="O3302" i="5"/>
  <c r="H3302" i="5"/>
  <c r="O3136" i="5"/>
  <c r="H3136" i="5"/>
  <c r="O3191" i="5"/>
  <c r="H3191" i="5"/>
  <c r="O3257" i="5"/>
  <c r="H3257" i="5"/>
  <c r="O3325" i="5"/>
  <c r="H3325" i="5"/>
  <c r="O3135" i="5"/>
  <c r="H3135" i="5"/>
  <c r="O3218" i="5"/>
  <c r="H3218" i="5"/>
  <c r="O3288" i="5"/>
  <c r="H3288" i="5"/>
  <c r="O3321" i="5"/>
  <c r="H3321" i="5"/>
  <c r="O3134" i="5"/>
  <c r="H3134" i="5"/>
  <c r="O3197" i="5"/>
  <c r="H3197" i="5"/>
  <c r="O3283" i="5"/>
  <c r="H3283" i="5"/>
  <c r="O3346" i="5"/>
  <c r="H3346" i="5"/>
  <c r="O3181" i="5"/>
  <c r="H3181" i="5"/>
  <c r="O3225" i="5"/>
  <c r="H3225" i="5"/>
  <c r="O3261" i="5"/>
  <c r="H3261" i="5"/>
  <c r="O3349" i="5"/>
  <c r="H3349" i="5"/>
  <c r="O3150" i="5"/>
  <c r="H3150" i="5"/>
  <c r="O3236" i="5"/>
  <c r="H3236" i="5"/>
  <c r="O3296" i="5"/>
  <c r="H3296" i="5"/>
  <c r="O3319" i="5"/>
  <c r="H3319" i="5"/>
  <c r="O3151" i="5"/>
  <c r="H3151" i="5"/>
  <c r="O3186" i="5"/>
  <c r="H3186" i="5"/>
  <c r="O3287" i="5"/>
  <c r="H3287" i="5"/>
  <c r="O3322" i="5"/>
  <c r="H3322" i="5"/>
  <c r="O3129" i="5"/>
  <c r="H3129" i="5"/>
  <c r="O3206" i="5"/>
  <c r="H3206" i="5"/>
  <c r="O3289" i="5"/>
  <c r="H3289" i="5"/>
  <c r="O3342" i="5"/>
  <c r="H3342" i="5"/>
  <c r="O3167" i="5"/>
  <c r="H3167" i="5"/>
  <c r="O3219" i="5"/>
  <c r="H3219" i="5"/>
  <c r="O3270" i="5"/>
  <c r="H3270" i="5"/>
  <c r="O3320" i="5"/>
  <c r="H3320" i="5"/>
  <c r="O3142" i="5"/>
  <c r="H3142" i="5"/>
  <c r="O3226" i="5"/>
  <c r="H3226" i="5"/>
  <c r="O3263" i="5"/>
  <c r="H3263" i="5"/>
  <c r="O3318" i="5"/>
  <c r="H3318" i="5"/>
  <c r="O3179" i="5"/>
  <c r="H3179" i="5"/>
  <c r="O3239" i="5"/>
  <c r="H3239" i="5"/>
  <c r="O3269" i="5"/>
  <c r="H3269" i="5"/>
  <c r="O3344" i="5"/>
  <c r="H3344" i="5"/>
  <c r="O3139" i="5"/>
  <c r="H3139" i="5"/>
  <c r="O3231" i="5"/>
  <c r="H3231" i="5"/>
  <c r="O3281" i="5"/>
  <c r="H3281" i="5"/>
  <c r="O3345" i="5"/>
  <c r="H3345" i="5"/>
  <c r="O3137" i="5"/>
  <c r="H3137" i="5"/>
  <c r="O3209" i="5"/>
  <c r="H3209" i="5"/>
  <c r="O3280" i="5"/>
  <c r="H3280" i="5"/>
  <c r="O3353" i="5"/>
  <c r="H3353" i="5"/>
  <c r="O3123" i="5"/>
  <c r="H3123" i="5"/>
  <c r="O3193" i="5"/>
  <c r="H3193" i="5"/>
  <c r="O3264" i="5"/>
  <c r="H3264" i="5"/>
  <c r="O3313" i="5"/>
  <c r="H3313" i="5"/>
  <c r="O3170" i="5"/>
  <c r="H3170" i="5"/>
  <c r="O3217" i="5"/>
  <c r="H3217" i="5"/>
  <c r="O3271" i="5"/>
  <c r="H3271" i="5"/>
  <c r="O3314" i="5"/>
  <c r="H3314" i="5"/>
  <c r="O3131" i="5"/>
  <c r="H3131" i="5"/>
  <c r="O3213" i="5"/>
  <c r="H3213" i="5"/>
  <c r="O3291" i="5"/>
  <c r="H3291" i="5"/>
  <c r="O3311" i="5"/>
  <c r="H3311" i="5"/>
  <c r="O3177" i="5"/>
  <c r="H3177" i="5"/>
  <c r="O3238" i="5"/>
  <c r="H3238" i="5"/>
  <c r="O3275" i="5"/>
  <c r="H3275" i="5"/>
  <c r="O3304" i="5"/>
  <c r="H3304" i="5"/>
  <c r="O3148" i="5"/>
  <c r="H3148" i="5"/>
  <c r="O3240" i="5"/>
  <c r="H3240" i="5"/>
  <c r="O3252" i="5"/>
  <c r="H3252" i="5"/>
  <c r="O3331" i="5"/>
  <c r="H3331" i="5"/>
  <c r="O3158" i="5"/>
  <c r="H3158" i="5"/>
  <c r="O3199" i="5"/>
  <c r="H3199" i="5"/>
  <c r="O3245" i="5"/>
  <c r="H3245" i="5"/>
  <c r="O3308" i="5"/>
  <c r="H3308" i="5"/>
  <c r="O3140" i="5"/>
  <c r="H3140" i="5"/>
  <c r="O3215" i="5"/>
  <c r="H3215" i="5"/>
  <c r="O3250" i="5"/>
  <c r="H3250" i="5"/>
  <c r="O3327" i="5"/>
  <c r="H3327" i="5"/>
  <c r="O3171" i="5"/>
  <c r="H3171" i="5"/>
  <c r="O3200" i="5"/>
  <c r="H3200" i="5"/>
  <c r="O3246" i="5"/>
  <c r="H3246" i="5"/>
  <c r="O3306" i="5"/>
  <c r="H3306" i="5"/>
  <c r="O3155" i="5"/>
  <c r="H3155" i="5"/>
  <c r="O3222" i="5"/>
  <c r="H3222" i="5"/>
  <c r="O3273" i="5"/>
  <c r="H3273" i="5"/>
  <c r="O3355" i="5"/>
  <c r="H3355" i="5"/>
  <c r="O3173" i="5"/>
  <c r="H3173" i="5"/>
  <c r="O3187" i="5"/>
  <c r="H3187" i="5"/>
  <c r="O3244" i="5"/>
  <c r="H3244" i="5"/>
  <c r="O3305" i="5"/>
  <c r="H3305" i="5"/>
  <c r="O3152" i="5"/>
  <c r="H3152" i="5"/>
  <c r="O3241" i="5"/>
  <c r="H3241" i="5"/>
  <c r="O3286" i="5"/>
  <c r="H3286" i="5"/>
  <c r="O3328" i="5"/>
  <c r="H3328" i="5"/>
  <c r="O3160" i="5"/>
  <c r="H3160" i="5"/>
  <c r="O3184" i="5"/>
  <c r="H3184" i="5"/>
  <c r="O3249" i="5"/>
  <c r="H3249" i="5"/>
  <c r="O3317" i="5"/>
  <c r="H3317" i="5"/>
  <c r="O3146" i="5"/>
  <c r="H3146" i="5"/>
  <c r="O3189" i="5"/>
  <c r="H3189" i="5"/>
  <c r="O3258" i="5"/>
  <c r="H3258" i="5"/>
  <c r="O3312" i="5"/>
  <c r="H3312" i="5"/>
  <c r="O3147" i="5"/>
  <c r="H3147" i="5"/>
  <c r="O3183" i="5"/>
  <c r="H3183" i="5"/>
  <c r="O3243" i="5"/>
  <c r="H3243" i="5"/>
  <c r="O3343" i="5"/>
  <c r="H3343" i="5"/>
  <c r="O3149" i="5"/>
  <c r="H3149" i="5"/>
  <c r="O3204" i="5"/>
  <c r="H3204" i="5"/>
  <c r="O3242" i="5"/>
  <c r="H3242" i="5"/>
  <c r="O3330" i="5"/>
  <c r="H3330" i="5"/>
  <c r="O3156" i="5"/>
  <c r="H3156" i="5"/>
  <c r="O3182" i="5"/>
  <c r="H3182" i="5"/>
  <c r="O3248" i="5"/>
  <c r="H3248" i="5"/>
  <c r="O3310" i="5"/>
  <c r="H3310" i="5"/>
  <c r="O3126" i="5"/>
  <c r="H3126" i="5"/>
  <c r="O3195" i="5"/>
  <c r="H3195" i="5"/>
  <c r="O3297" i="5"/>
  <c r="H3297" i="5"/>
  <c r="O3333" i="5"/>
  <c r="H3333" i="5"/>
  <c r="O3372" i="5"/>
  <c r="H3372" i="5"/>
  <c r="O3453" i="5"/>
  <c r="H3453" i="5"/>
  <c r="O3490" i="5"/>
  <c r="H3490" i="5"/>
  <c r="O3564" i="5"/>
  <c r="H3564" i="5"/>
  <c r="O3385" i="5"/>
  <c r="H3385" i="5"/>
  <c r="O3433" i="5"/>
  <c r="H3433" i="5"/>
  <c r="O3518" i="5"/>
  <c r="H3518" i="5"/>
  <c r="O3543" i="5"/>
  <c r="H3543" i="5"/>
  <c r="O3383" i="5"/>
  <c r="H3383" i="5"/>
  <c r="O3460" i="5"/>
  <c r="H3460" i="5"/>
  <c r="O3491" i="5"/>
  <c r="H3491" i="5"/>
  <c r="O3552" i="5"/>
  <c r="H3552" i="5"/>
  <c r="O3391" i="5"/>
  <c r="H3391" i="5"/>
  <c r="O3429" i="5"/>
  <c r="H3429" i="5"/>
  <c r="O3487" i="5"/>
  <c r="H3487" i="5"/>
  <c r="O3566" i="5"/>
  <c r="H3566" i="5"/>
  <c r="O3404" i="5"/>
  <c r="H3404" i="5"/>
  <c r="O3423" i="5"/>
  <c r="H3423" i="5"/>
  <c r="O3483" i="5"/>
  <c r="H3483" i="5"/>
  <c r="O3544" i="5"/>
  <c r="H3544" i="5"/>
  <c r="O3395" i="5"/>
  <c r="H3395" i="5"/>
  <c r="O3457" i="5"/>
  <c r="H3457" i="5"/>
  <c r="O3515" i="5"/>
  <c r="H3515" i="5"/>
  <c r="O3565" i="5"/>
  <c r="H3565" i="5"/>
  <c r="O3373" i="5"/>
  <c r="H3373" i="5"/>
  <c r="O3440" i="5"/>
  <c r="H3440" i="5"/>
  <c r="O3537" i="5"/>
  <c r="H3537" i="5"/>
  <c r="O3574" i="5"/>
  <c r="H3574" i="5"/>
  <c r="O3410" i="5"/>
  <c r="H3410" i="5"/>
  <c r="O3456" i="5"/>
  <c r="H3456" i="5"/>
  <c r="O3485" i="5"/>
  <c r="H3485" i="5"/>
  <c r="O3557" i="5"/>
  <c r="H3557" i="5"/>
  <c r="O3388" i="5"/>
  <c r="H3388" i="5"/>
  <c r="O3470" i="5"/>
  <c r="H3470" i="5"/>
  <c r="O3509" i="5"/>
  <c r="H3509" i="5"/>
  <c r="O3558" i="5"/>
  <c r="H3558" i="5"/>
  <c r="O3381" i="5"/>
  <c r="H3381" i="5"/>
  <c r="O3442" i="5"/>
  <c r="H3442" i="5"/>
  <c r="O3540" i="5"/>
  <c r="H3540" i="5"/>
  <c r="O3542" i="5"/>
  <c r="H3542" i="5"/>
  <c r="O3421" i="5"/>
  <c r="H3421" i="5"/>
  <c r="O3438" i="5"/>
  <c r="H3438" i="5"/>
  <c r="O3520" i="5"/>
  <c r="H3520" i="5"/>
  <c r="O3563" i="5"/>
  <c r="H3563" i="5"/>
  <c r="O3406" i="5"/>
  <c r="H3406" i="5"/>
  <c r="O3477" i="5"/>
  <c r="H3477" i="5"/>
  <c r="O3527" i="5"/>
  <c r="H3527" i="5"/>
  <c r="O3598" i="5"/>
  <c r="H3598" i="5"/>
  <c r="O3367" i="5"/>
  <c r="H3367" i="5"/>
  <c r="O3445" i="5"/>
  <c r="H3445" i="5"/>
  <c r="O3512" i="5"/>
  <c r="H3512" i="5"/>
  <c r="O3556" i="5"/>
  <c r="H3556" i="5"/>
  <c r="O3411" i="5"/>
  <c r="H3411" i="5"/>
  <c r="O3444" i="5"/>
  <c r="H3444" i="5"/>
  <c r="O3506" i="5"/>
  <c r="H3506" i="5"/>
  <c r="O3578" i="5"/>
  <c r="H3578" i="5"/>
  <c r="O3365" i="5"/>
  <c r="H3365" i="5"/>
  <c r="O3441" i="5"/>
  <c r="H3441" i="5"/>
  <c r="O3534" i="5"/>
  <c r="H3534" i="5"/>
  <c r="O3560" i="5"/>
  <c r="H3560" i="5"/>
  <c r="O3392" i="5"/>
  <c r="H3392" i="5"/>
  <c r="O3458" i="5"/>
  <c r="H3458" i="5"/>
  <c r="O3495" i="5"/>
  <c r="H3495" i="5"/>
  <c r="O3549" i="5"/>
  <c r="H3549" i="5"/>
  <c r="O3417" i="5"/>
  <c r="H3417" i="5"/>
  <c r="O3465" i="5"/>
  <c r="H3465" i="5"/>
  <c r="O3500" i="5"/>
  <c r="H3500" i="5"/>
  <c r="O3580" i="5"/>
  <c r="H3580" i="5"/>
  <c r="O3387" i="5"/>
  <c r="H3387" i="5"/>
  <c r="O3481" i="5"/>
  <c r="H3481" i="5"/>
  <c r="O3532" i="5"/>
  <c r="H3532" i="5"/>
  <c r="O3570" i="5"/>
  <c r="H3570" i="5"/>
  <c r="O3366" i="5"/>
  <c r="H3366" i="5"/>
  <c r="O3430" i="5"/>
  <c r="H3430" i="5"/>
  <c r="O3494" i="5"/>
  <c r="H3494" i="5"/>
  <c r="O3545" i="5"/>
  <c r="H3545" i="5"/>
  <c r="O3415" i="5"/>
  <c r="H3415" i="5"/>
  <c r="O3443" i="5"/>
  <c r="H3443" i="5"/>
  <c r="O3533" i="5"/>
  <c r="H3533" i="5"/>
  <c r="O3555" i="5"/>
  <c r="H3555" i="5"/>
  <c r="O3384" i="5"/>
  <c r="H3384" i="5"/>
  <c r="O3432" i="5"/>
  <c r="H3432" i="5"/>
  <c r="O3516" i="5"/>
  <c r="H3516" i="5"/>
  <c r="O3554" i="5"/>
  <c r="H3554" i="5"/>
  <c r="O3389" i="5"/>
  <c r="H3389" i="5"/>
  <c r="O3466" i="5"/>
  <c r="H3466" i="5"/>
  <c r="O3514" i="5"/>
  <c r="H3514" i="5"/>
  <c r="O3550" i="5"/>
  <c r="H3550" i="5"/>
  <c r="O3370" i="5"/>
  <c r="H3370" i="5"/>
  <c r="O3427" i="5"/>
  <c r="H3427" i="5"/>
  <c r="O3501" i="5"/>
  <c r="H3501" i="5"/>
  <c r="O3559" i="5"/>
  <c r="H3559" i="5"/>
  <c r="O3403" i="5"/>
  <c r="H3403" i="5"/>
  <c r="O3435" i="5"/>
  <c r="H3435" i="5"/>
  <c r="O3531" i="5"/>
  <c r="H3531" i="5"/>
  <c r="O3593" i="5"/>
  <c r="H3593" i="5"/>
  <c r="O3368" i="5"/>
  <c r="H3368" i="5"/>
  <c r="O3434" i="5"/>
  <c r="H3434" i="5"/>
  <c r="O3488" i="5"/>
  <c r="H3488" i="5"/>
  <c r="O3569" i="5"/>
  <c r="H3569" i="5"/>
  <c r="O3407" i="5"/>
  <c r="H3407" i="5"/>
  <c r="O3446" i="5"/>
  <c r="H3446" i="5"/>
  <c r="O3530" i="5"/>
  <c r="H3530" i="5"/>
  <c r="O3571" i="5"/>
  <c r="H3571" i="5"/>
  <c r="O3369" i="5"/>
  <c r="H3369" i="5"/>
  <c r="O3468" i="5"/>
  <c r="H3468" i="5"/>
  <c r="O3536" i="5"/>
  <c r="H3536" i="5"/>
  <c r="O3589" i="5"/>
  <c r="H3589" i="5"/>
  <c r="O3397" i="5"/>
  <c r="H3397" i="5"/>
  <c r="O3447" i="5"/>
  <c r="H3447" i="5"/>
  <c r="O3486" i="5"/>
  <c r="H3486" i="5"/>
  <c r="O3585" i="5"/>
  <c r="H3585" i="5"/>
  <c r="O3419" i="5"/>
  <c r="H3419" i="5"/>
  <c r="O3472" i="5"/>
  <c r="H3472" i="5"/>
  <c r="O3519" i="5"/>
  <c r="H3519" i="5"/>
  <c r="O3600" i="5"/>
  <c r="H3600" i="5"/>
  <c r="O3408" i="5"/>
  <c r="H3408" i="5"/>
  <c r="O3478" i="5"/>
  <c r="H3478" i="5"/>
  <c r="O3496" i="5"/>
  <c r="H3496" i="5"/>
  <c r="O3583" i="5"/>
  <c r="H3583" i="5"/>
  <c r="O3382" i="5"/>
  <c r="H3382" i="5"/>
  <c r="O3454" i="5"/>
  <c r="H3454" i="5"/>
  <c r="O3482" i="5"/>
  <c r="H3482" i="5"/>
  <c r="O3572" i="5"/>
  <c r="H3572" i="5"/>
  <c r="O3414" i="5"/>
  <c r="H3414" i="5"/>
  <c r="O3452" i="5"/>
  <c r="H3452" i="5"/>
  <c r="O3502" i="5"/>
  <c r="H3502" i="5"/>
  <c r="O3595" i="5"/>
  <c r="H3595" i="5"/>
  <c r="O3364" i="5"/>
  <c r="H3364" i="5"/>
  <c r="O3469" i="5"/>
  <c r="H3469" i="5"/>
  <c r="O3538" i="5"/>
  <c r="H3538" i="5"/>
  <c r="O3573" i="5"/>
  <c r="H3573" i="5"/>
  <c r="O3386" i="5"/>
  <c r="H3386" i="5"/>
  <c r="O3459" i="5"/>
  <c r="H3459" i="5"/>
  <c r="O3503" i="5"/>
  <c r="H3503" i="5"/>
  <c r="O3547" i="5"/>
  <c r="H3547" i="5"/>
  <c r="O3418" i="5"/>
  <c r="H3418" i="5"/>
  <c r="O3473" i="5"/>
  <c r="H3473" i="5"/>
  <c r="O3523" i="5"/>
  <c r="H3523" i="5"/>
  <c r="O3601" i="5"/>
  <c r="H3601" i="5"/>
  <c r="O3398" i="5"/>
  <c r="H3398" i="5"/>
  <c r="O3464" i="5"/>
  <c r="H3464" i="5"/>
  <c r="O3525" i="5"/>
  <c r="H3525" i="5"/>
  <c r="O3587" i="5"/>
  <c r="H3587" i="5"/>
  <c r="O3362" i="5"/>
  <c r="H3362" i="5"/>
  <c r="O3426" i="5"/>
  <c r="H3426" i="5"/>
  <c r="O3511" i="5"/>
  <c r="H3511" i="5"/>
  <c r="O3568" i="5"/>
  <c r="H3568" i="5"/>
  <c r="O3401" i="5"/>
  <c r="H3401" i="5"/>
  <c r="O3448" i="5"/>
  <c r="H3448" i="5"/>
  <c r="O3492" i="5"/>
  <c r="H3492" i="5"/>
  <c r="O3548" i="5"/>
  <c r="H3548" i="5"/>
  <c r="O3371" i="5"/>
  <c r="H3371" i="5"/>
  <c r="O3467" i="5"/>
  <c r="H3467" i="5"/>
  <c r="O3522" i="5"/>
  <c r="H3522" i="5"/>
  <c r="O3576" i="5"/>
  <c r="H3576" i="5"/>
  <c r="O3394" i="5"/>
  <c r="H3394" i="5"/>
  <c r="O3428" i="5"/>
  <c r="H3428" i="5"/>
  <c r="O3484" i="5"/>
  <c r="H3484" i="5"/>
  <c r="O3567" i="5"/>
  <c r="H3567" i="5"/>
  <c r="O3412" i="5"/>
  <c r="H3412" i="5"/>
  <c r="O3474" i="5"/>
  <c r="H3474" i="5"/>
  <c r="O3541" i="5"/>
  <c r="H3541" i="5"/>
  <c r="O3582" i="5"/>
  <c r="H3582" i="5"/>
  <c r="O3374" i="5"/>
  <c r="H3374" i="5"/>
  <c r="O3475" i="5"/>
  <c r="H3475" i="5"/>
  <c r="O3526" i="5"/>
  <c r="H3526" i="5"/>
  <c r="O3592" i="5"/>
  <c r="H3592" i="5"/>
  <c r="O3376" i="5"/>
  <c r="H3376" i="5"/>
  <c r="O3439" i="5"/>
  <c r="H3439" i="5"/>
  <c r="O3489" i="5"/>
  <c r="H3489" i="5"/>
  <c r="O3561" i="5"/>
  <c r="H3561" i="5"/>
  <c r="O3413" i="5"/>
  <c r="H3413" i="5"/>
  <c r="O3431" i="5"/>
  <c r="H3431" i="5"/>
  <c r="O3535" i="5"/>
  <c r="H3535" i="5"/>
  <c r="O3575" i="5"/>
  <c r="H3575" i="5"/>
  <c r="O3375" i="5"/>
  <c r="H3375" i="5"/>
  <c r="O3463" i="5"/>
  <c r="H3463" i="5"/>
  <c r="O3504" i="5"/>
  <c r="H3504" i="5"/>
  <c r="O3586" i="5"/>
  <c r="H3586" i="5"/>
  <c r="O3399" i="5"/>
  <c r="H3399" i="5"/>
  <c r="O3455" i="5"/>
  <c r="H3455" i="5"/>
  <c r="O3517" i="5"/>
  <c r="H3517" i="5"/>
  <c r="O3546" i="5"/>
  <c r="H3546" i="5"/>
  <c r="O3377" i="5"/>
  <c r="H3377" i="5"/>
  <c r="O3461" i="5"/>
  <c r="H3461" i="5"/>
  <c r="O3499" i="5"/>
  <c r="H3499" i="5"/>
  <c r="O3584" i="5"/>
  <c r="H3584" i="5"/>
  <c r="O3400" i="5"/>
  <c r="H3400" i="5"/>
  <c r="O3449" i="5"/>
  <c r="H3449" i="5"/>
  <c r="O3539" i="5"/>
  <c r="H3539" i="5"/>
  <c r="O3581" i="5"/>
  <c r="H3581" i="5"/>
  <c r="O3379" i="5"/>
  <c r="H3379" i="5"/>
  <c r="O3424" i="5"/>
  <c r="H3424" i="5"/>
  <c r="O3507" i="5"/>
  <c r="H3507" i="5"/>
  <c r="O3579" i="5"/>
  <c r="H3579" i="5"/>
  <c r="O3409" i="5"/>
  <c r="H3409" i="5"/>
  <c r="O3437" i="5"/>
  <c r="H3437" i="5"/>
  <c r="O3498" i="5"/>
  <c r="H3498" i="5"/>
  <c r="O3577" i="5"/>
  <c r="H3577" i="5"/>
  <c r="O3363" i="5"/>
  <c r="H3363" i="5"/>
  <c r="O3462" i="5"/>
  <c r="H3462" i="5"/>
  <c r="O3524" i="5"/>
  <c r="H3524" i="5"/>
  <c r="O3591" i="5"/>
  <c r="H3591" i="5"/>
  <c r="O3378" i="5"/>
  <c r="H3378" i="5"/>
  <c r="O3436" i="5"/>
  <c r="H3436" i="5"/>
  <c r="O3508" i="5"/>
  <c r="H3508" i="5"/>
  <c r="O3562" i="5"/>
  <c r="H3562" i="5"/>
  <c r="O3420" i="5"/>
  <c r="H3420" i="5"/>
  <c r="O3471" i="5"/>
  <c r="H3471" i="5"/>
  <c r="O3497" i="5"/>
  <c r="H3497" i="5"/>
  <c r="O3551" i="5"/>
  <c r="H3551" i="5"/>
  <c r="O3390" i="5"/>
  <c r="H3390" i="5"/>
  <c r="O3480" i="5"/>
  <c r="H3480" i="5"/>
  <c r="O3529" i="5"/>
  <c r="H3529" i="5"/>
  <c r="O3588" i="5"/>
  <c r="H3588" i="5"/>
  <c r="O3393" i="5"/>
  <c r="H3393" i="5"/>
  <c r="O3422" i="5"/>
  <c r="H3422" i="5"/>
  <c r="O3510" i="5"/>
  <c r="H3510" i="5"/>
  <c r="O3599" i="5"/>
  <c r="H3599" i="5"/>
  <c r="O3405" i="5"/>
  <c r="H3405" i="5"/>
  <c r="O3451" i="5"/>
  <c r="H3451" i="5"/>
  <c r="O3505" i="5"/>
  <c r="H3505" i="5"/>
  <c r="O3596" i="5"/>
  <c r="H3596" i="5"/>
  <c r="O3380" i="5"/>
  <c r="H3380" i="5"/>
  <c r="O3450" i="5"/>
  <c r="H3450" i="5"/>
  <c r="O3513" i="5"/>
  <c r="H3513" i="5"/>
  <c r="O3594" i="5"/>
  <c r="H3594" i="5"/>
  <c r="O3396" i="5"/>
  <c r="H3396" i="5"/>
  <c r="O3425" i="5"/>
  <c r="H3425" i="5"/>
  <c r="O3521" i="5"/>
  <c r="H3521" i="5"/>
  <c r="O3590" i="5"/>
  <c r="H3590" i="5"/>
  <c r="O3416" i="5"/>
  <c r="H3416" i="5"/>
  <c r="O3476" i="5"/>
  <c r="H3476" i="5"/>
  <c r="O3528" i="5"/>
  <c r="H3528" i="5"/>
  <c r="O3597" i="5"/>
  <c r="H3597" i="5"/>
  <c r="O3402" i="5"/>
  <c r="H3402" i="5"/>
  <c r="O3479" i="5"/>
  <c r="H3479" i="5"/>
  <c r="O3493" i="5"/>
  <c r="H3493" i="5"/>
  <c r="O3553" i="5"/>
  <c r="H3553" i="5"/>
  <c r="O2416" i="5"/>
  <c r="H2416" i="5"/>
  <c r="O2473" i="5"/>
  <c r="H2473" i="5"/>
  <c r="O2567" i="5"/>
  <c r="H2567" i="5"/>
  <c r="O2628" i="5"/>
  <c r="H2628" i="5"/>
  <c r="O2404" i="5"/>
  <c r="H2404" i="5"/>
  <c r="O2499" i="5"/>
  <c r="H2499" i="5"/>
  <c r="O2578" i="5"/>
  <c r="H2578" i="5"/>
  <c r="O2607" i="5"/>
  <c r="H2607" i="5"/>
  <c r="O2429" i="5"/>
  <c r="H2429" i="5"/>
  <c r="O2503" i="5"/>
  <c r="H2503" i="5"/>
  <c r="O2546" i="5"/>
  <c r="H2546" i="5"/>
  <c r="O2622" i="5"/>
  <c r="H2622" i="5"/>
  <c r="O2450" i="5"/>
  <c r="H2450" i="5"/>
  <c r="O2507" i="5"/>
  <c r="H2507" i="5"/>
  <c r="O2536" i="5"/>
  <c r="H2536" i="5"/>
  <c r="O2598" i="5"/>
  <c r="H2598" i="5"/>
  <c r="O2454" i="5"/>
  <c r="H2454" i="5"/>
  <c r="O2515" i="5"/>
  <c r="H2515" i="5"/>
  <c r="O2577" i="5"/>
  <c r="H2577" i="5"/>
  <c r="O2615" i="5"/>
  <c r="H2615" i="5"/>
  <c r="O2408" i="5"/>
  <c r="H2408" i="5"/>
  <c r="O2492" i="5"/>
  <c r="H2492" i="5"/>
  <c r="O2570" i="5"/>
  <c r="H2570" i="5"/>
  <c r="O2627" i="5"/>
  <c r="H2627" i="5"/>
  <c r="O2418" i="5"/>
  <c r="H2418" i="5"/>
  <c r="O2484" i="5"/>
  <c r="H2484" i="5"/>
  <c r="O2534" i="5"/>
  <c r="H2534" i="5"/>
  <c r="O2640" i="5"/>
  <c r="H2640" i="5"/>
  <c r="O2433" i="5"/>
  <c r="H2433" i="5"/>
  <c r="O2482" i="5"/>
  <c r="H2482" i="5"/>
  <c r="O2559" i="5"/>
  <c r="H2559" i="5"/>
  <c r="O2617" i="5"/>
  <c r="H2617" i="5"/>
  <c r="O2430" i="5"/>
  <c r="H2430" i="5"/>
  <c r="O2476" i="5"/>
  <c r="H2476" i="5"/>
  <c r="O2524" i="5"/>
  <c r="H2524" i="5"/>
  <c r="O2586" i="5"/>
  <c r="H2586" i="5"/>
  <c r="O2412" i="5"/>
  <c r="H2412" i="5"/>
  <c r="O2509" i="5"/>
  <c r="H2509" i="5"/>
  <c r="O2563" i="5"/>
  <c r="H2563" i="5"/>
  <c r="O2613" i="5"/>
  <c r="H2613" i="5"/>
  <c r="O2455" i="5"/>
  <c r="H2455" i="5"/>
  <c r="O2512" i="5"/>
  <c r="H2512" i="5"/>
  <c r="O2579" i="5"/>
  <c r="H2579" i="5"/>
  <c r="O2603" i="5"/>
  <c r="H2603" i="5"/>
  <c r="O2459" i="5"/>
  <c r="H2459" i="5"/>
  <c r="O2521" i="5"/>
  <c r="H2521" i="5"/>
  <c r="O2557" i="5"/>
  <c r="H2557" i="5"/>
  <c r="O2639" i="5"/>
  <c r="H2639" i="5"/>
  <c r="O2417" i="5"/>
  <c r="H2417" i="5"/>
  <c r="O2463" i="5"/>
  <c r="H2463" i="5"/>
  <c r="O2522" i="5"/>
  <c r="H2522" i="5"/>
  <c r="O2621" i="5"/>
  <c r="H2621" i="5"/>
  <c r="O2414" i="5"/>
  <c r="H2414" i="5"/>
  <c r="O2478" i="5"/>
  <c r="H2478" i="5"/>
  <c r="O2553" i="5"/>
  <c r="H2553" i="5"/>
  <c r="O2636" i="5"/>
  <c r="H2636" i="5"/>
  <c r="O2446" i="5"/>
  <c r="H2446" i="5"/>
  <c r="O2489" i="5"/>
  <c r="H2489" i="5"/>
  <c r="O2539" i="5"/>
  <c r="H2539" i="5"/>
  <c r="O2609" i="5"/>
  <c r="H2609" i="5"/>
  <c r="O2449" i="5"/>
  <c r="H2449" i="5"/>
  <c r="O2493" i="5"/>
  <c r="H2493" i="5"/>
  <c r="O2548" i="5"/>
  <c r="H2548" i="5"/>
  <c r="O2591" i="5"/>
  <c r="H2591" i="5"/>
  <c r="O2420" i="5"/>
  <c r="H2420" i="5"/>
  <c r="O2466" i="5"/>
  <c r="H2466" i="5"/>
  <c r="O2558" i="5"/>
  <c r="H2558" i="5"/>
  <c r="O2633" i="5"/>
  <c r="H2633" i="5"/>
  <c r="O2452" i="5"/>
  <c r="H2452" i="5"/>
  <c r="O2483" i="5"/>
  <c r="H2483" i="5"/>
  <c r="O2531" i="5"/>
  <c r="H2531" i="5"/>
  <c r="O2608" i="5"/>
  <c r="H2608" i="5"/>
  <c r="O2426" i="5"/>
  <c r="H2426" i="5"/>
  <c r="O2470" i="5"/>
  <c r="H2470" i="5"/>
  <c r="O2556" i="5"/>
  <c r="H2556" i="5"/>
  <c r="O2638" i="5"/>
  <c r="H2638" i="5"/>
  <c r="O2428" i="5"/>
  <c r="H2428" i="5"/>
  <c r="O2491" i="5"/>
  <c r="H2491" i="5"/>
  <c r="O2540" i="5"/>
  <c r="H2540" i="5"/>
  <c r="O2583" i="5"/>
  <c r="H2583" i="5"/>
  <c r="O2405" i="5"/>
  <c r="H2405" i="5"/>
  <c r="O2498" i="5"/>
  <c r="H2498" i="5"/>
  <c r="O2530" i="5"/>
  <c r="H2530" i="5"/>
  <c r="O2599" i="5"/>
  <c r="H2599" i="5"/>
  <c r="O2447" i="5"/>
  <c r="H2447" i="5"/>
  <c r="O2479" i="5"/>
  <c r="H2479" i="5"/>
  <c r="O2527" i="5"/>
  <c r="H2527" i="5"/>
  <c r="O2584" i="5"/>
  <c r="H2584" i="5"/>
  <c r="O2413" i="5"/>
  <c r="H2413" i="5"/>
  <c r="O2504" i="5"/>
  <c r="H2504" i="5"/>
  <c r="O2571" i="5"/>
  <c r="H2571" i="5"/>
  <c r="O2611" i="5"/>
  <c r="H2611" i="5"/>
  <c r="O2453" i="5"/>
  <c r="H2453" i="5"/>
  <c r="O2510" i="5"/>
  <c r="H2510" i="5"/>
  <c r="O2526" i="5"/>
  <c r="H2526" i="5"/>
  <c r="O2582" i="5"/>
  <c r="H2582" i="5"/>
  <c r="O2402" i="5"/>
  <c r="H2402" i="5"/>
  <c r="O2472" i="5"/>
  <c r="H2472" i="5"/>
  <c r="O2555" i="5"/>
  <c r="H2555" i="5"/>
  <c r="O2595" i="5"/>
  <c r="H2595" i="5"/>
  <c r="O2422" i="5"/>
  <c r="H2422" i="5"/>
  <c r="O2494" i="5"/>
  <c r="H2494" i="5"/>
  <c r="O2537" i="5"/>
  <c r="H2537" i="5"/>
  <c r="O2587" i="5"/>
  <c r="H2587" i="5"/>
  <c r="O2444" i="5"/>
  <c r="H2444" i="5"/>
  <c r="O2508" i="5"/>
  <c r="H2508" i="5"/>
  <c r="O2547" i="5"/>
  <c r="H2547" i="5"/>
  <c r="O2593" i="5"/>
  <c r="H2593" i="5"/>
  <c r="O2437" i="5"/>
  <c r="H2437" i="5"/>
  <c r="O2464" i="5"/>
  <c r="H2464" i="5"/>
  <c r="O2529" i="5"/>
  <c r="H2529" i="5"/>
  <c r="O2589" i="5"/>
  <c r="H2589" i="5"/>
  <c r="O2419" i="5"/>
  <c r="H2419" i="5"/>
  <c r="O2500" i="5"/>
  <c r="H2500" i="5"/>
  <c r="O2581" i="5"/>
  <c r="H2581" i="5"/>
  <c r="O2605" i="5"/>
  <c r="H2605" i="5"/>
  <c r="O2460" i="5"/>
  <c r="H2460" i="5"/>
  <c r="O2517" i="5"/>
  <c r="H2517" i="5"/>
  <c r="O2569" i="5"/>
  <c r="H2569" i="5"/>
  <c r="O2629" i="5"/>
  <c r="H2629" i="5"/>
  <c r="O2432" i="5"/>
  <c r="H2432" i="5"/>
  <c r="O2474" i="5"/>
  <c r="H2474" i="5"/>
  <c r="O2580" i="5"/>
  <c r="H2580" i="5"/>
  <c r="O2604" i="5"/>
  <c r="H2604" i="5"/>
  <c r="O2409" i="5"/>
  <c r="H2409" i="5"/>
  <c r="O2465" i="5"/>
  <c r="H2465" i="5"/>
  <c r="O2576" i="5"/>
  <c r="H2576" i="5"/>
  <c r="O2606" i="5"/>
  <c r="H2606" i="5"/>
  <c r="O2441" i="5"/>
  <c r="H2441" i="5"/>
  <c r="O2486" i="5"/>
  <c r="H2486" i="5"/>
  <c r="O2573" i="5"/>
  <c r="H2573" i="5"/>
  <c r="O2624" i="5"/>
  <c r="H2624" i="5"/>
  <c r="O2442" i="5"/>
  <c r="H2442" i="5"/>
  <c r="O2506" i="5"/>
  <c r="H2506" i="5"/>
  <c r="O2568" i="5"/>
  <c r="H2568" i="5"/>
  <c r="O2635" i="5"/>
  <c r="H2635" i="5"/>
  <c r="O2436" i="5"/>
  <c r="H2436" i="5"/>
  <c r="O2513" i="5"/>
  <c r="H2513" i="5"/>
  <c r="O2541" i="5"/>
  <c r="H2541" i="5"/>
  <c r="O2597" i="5"/>
  <c r="H2597" i="5"/>
  <c r="O2411" i="5"/>
  <c r="H2411" i="5"/>
  <c r="O2520" i="5"/>
  <c r="H2520" i="5"/>
  <c r="O2560" i="5"/>
  <c r="H2560" i="5"/>
  <c r="O2631" i="5"/>
  <c r="H2631" i="5"/>
  <c r="O2423" i="5"/>
  <c r="H2423" i="5"/>
  <c r="O2490" i="5"/>
  <c r="H2490" i="5"/>
  <c r="O2535" i="5"/>
  <c r="H2535" i="5"/>
  <c r="O2614" i="5"/>
  <c r="H2614" i="5"/>
  <c r="O2427" i="5"/>
  <c r="H2427" i="5"/>
  <c r="O2488" i="5"/>
  <c r="H2488" i="5"/>
  <c r="O2549" i="5"/>
  <c r="H2549" i="5"/>
  <c r="O2630" i="5"/>
  <c r="H2630" i="5"/>
  <c r="O2440" i="5"/>
  <c r="H2440" i="5"/>
  <c r="O2471" i="5"/>
  <c r="H2471" i="5"/>
  <c r="O2566" i="5"/>
  <c r="H2566" i="5"/>
  <c r="O2616" i="5"/>
  <c r="H2616" i="5"/>
  <c r="O2407" i="5"/>
  <c r="H2407" i="5"/>
  <c r="O2480" i="5"/>
  <c r="H2480" i="5"/>
  <c r="O2554" i="5"/>
  <c r="H2554" i="5"/>
  <c r="O2632" i="5"/>
  <c r="H2632" i="5"/>
  <c r="O2443" i="5"/>
  <c r="H2443" i="5"/>
  <c r="O2516" i="5"/>
  <c r="H2516" i="5"/>
  <c r="O2538" i="5"/>
  <c r="H2538" i="5"/>
  <c r="O2590" i="5"/>
  <c r="H2590" i="5"/>
  <c r="O2461" i="5"/>
  <c r="H2461" i="5"/>
  <c r="O2514" i="5"/>
  <c r="H2514" i="5"/>
  <c r="O2572" i="5"/>
  <c r="H2572" i="5"/>
  <c r="O2625" i="5"/>
  <c r="H2625" i="5"/>
  <c r="O2425" i="5"/>
  <c r="H2425" i="5"/>
  <c r="O2468" i="5"/>
  <c r="H2468" i="5"/>
  <c r="O2523" i="5"/>
  <c r="H2523" i="5"/>
  <c r="O2585" i="5"/>
  <c r="H2585" i="5"/>
  <c r="O2410" i="5"/>
  <c r="H2410" i="5"/>
  <c r="O2469" i="5"/>
  <c r="H2469" i="5"/>
  <c r="O2528" i="5"/>
  <c r="H2528" i="5"/>
  <c r="O2594" i="5"/>
  <c r="H2594" i="5"/>
  <c r="O2421" i="5"/>
  <c r="H2421" i="5"/>
  <c r="O2496" i="5"/>
  <c r="H2496" i="5"/>
  <c r="O2552" i="5"/>
  <c r="H2552" i="5"/>
  <c r="O2601" i="5"/>
  <c r="H2601" i="5"/>
  <c r="O2445" i="5"/>
  <c r="H2445" i="5"/>
  <c r="O2487" i="5"/>
  <c r="H2487" i="5"/>
  <c r="O2562" i="5"/>
  <c r="H2562" i="5"/>
  <c r="O2637" i="5"/>
  <c r="H2637" i="5"/>
  <c r="O2457" i="5"/>
  <c r="H2457" i="5"/>
  <c r="O2462" i="5"/>
  <c r="H2462" i="5"/>
  <c r="O2550" i="5"/>
  <c r="H2550" i="5"/>
  <c r="O2641" i="5"/>
  <c r="H2641" i="5"/>
  <c r="O2458" i="5"/>
  <c r="H2458" i="5"/>
  <c r="O2477" i="5"/>
  <c r="H2477" i="5"/>
  <c r="O2544" i="5"/>
  <c r="H2544" i="5"/>
  <c r="O2626" i="5"/>
  <c r="H2626" i="5"/>
  <c r="O2424" i="5"/>
  <c r="H2424" i="5"/>
  <c r="O2481" i="5"/>
  <c r="H2481" i="5"/>
  <c r="O2561" i="5"/>
  <c r="H2561" i="5"/>
  <c r="O2623" i="5"/>
  <c r="H2623" i="5"/>
  <c r="O2431" i="5"/>
  <c r="H2431" i="5"/>
  <c r="O2475" i="5"/>
  <c r="H2475" i="5"/>
  <c r="O2565" i="5"/>
  <c r="H2565" i="5"/>
  <c r="O2634" i="5"/>
  <c r="H2634" i="5"/>
  <c r="O2406" i="5"/>
  <c r="H2406" i="5"/>
  <c r="O2467" i="5"/>
  <c r="H2467" i="5"/>
  <c r="O2564" i="5"/>
  <c r="H2564" i="5"/>
  <c r="O2618" i="5"/>
  <c r="H2618" i="5"/>
  <c r="O2435" i="5"/>
  <c r="H2435" i="5"/>
  <c r="O2501" i="5"/>
  <c r="H2501" i="5"/>
  <c r="O2543" i="5"/>
  <c r="H2543" i="5"/>
  <c r="O2592" i="5"/>
  <c r="H2592" i="5"/>
  <c r="O2448" i="5"/>
  <c r="H2448" i="5"/>
  <c r="O2505" i="5"/>
  <c r="H2505" i="5"/>
  <c r="O2545" i="5"/>
  <c r="H2545" i="5"/>
  <c r="O2596" i="5"/>
  <c r="H2596" i="5"/>
  <c r="O2451" i="5"/>
  <c r="H2451" i="5"/>
  <c r="O2518" i="5"/>
  <c r="H2518" i="5"/>
  <c r="O2575" i="5"/>
  <c r="H2575" i="5"/>
  <c r="O2600" i="5"/>
  <c r="H2600" i="5"/>
  <c r="O2403" i="5"/>
  <c r="H2403" i="5"/>
  <c r="O2485" i="5"/>
  <c r="H2485" i="5"/>
  <c r="O2551" i="5"/>
  <c r="H2551" i="5"/>
  <c r="O2610" i="5"/>
  <c r="H2610" i="5"/>
  <c r="O2434" i="5"/>
  <c r="H2434" i="5"/>
  <c r="O2497" i="5"/>
  <c r="H2497" i="5"/>
  <c r="O2532" i="5"/>
  <c r="H2532" i="5"/>
  <c r="O2602" i="5"/>
  <c r="H2602" i="5"/>
  <c r="O2439" i="5"/>
  <c r="H2439" i="5"/>
  <c r="O2495" i="5"/>
  <c r="H2495" i="5"/>
  <c r="O2533" i="5"/>
  <c r="H2533" i="5"/>
  <c r="O2619" i="5"/>
  <c r="H2619" i="5"/>
  <c r="O2438" i="5"/>
  <c r="H2438" i="5"/>
  <c r="O2502" i="5"/>
  <c r="H2502" i="5"/>
  <c r="O2525" i="5"/>
  <c r="H2525" i="5"/>
  <c r="O2588" i="5"/>
  <c r="H2588" i="5"/>
  <c r="O2415" i="5"/>
  <c r="H2415" i="5"/>
  <c r="O2511" i="5"/>
  <c r="H2511" i="5"/>
  <c r="O2542" i="5"/>
  <c r="H2542" i="5"/>
  <c r="O2612" i="5"/>
  <c r="H2612" i="5"/>
  <c r="O2456" i="5"/>
  <c r="H2456" i="5"/>
  <c r="O2519" i="5"/>
  <c r="H2519" i="5"/>
  <c r="O2574" i="5"/>
  <c r="H2574" i="5"/>
  <c r="O2620" i="5"/>
  <c r="H2620" i="5"/>
  <c r="O1948" i="5"/>
  <c r="H1948" i="5"/>
  <c r="O2012" i="5"/>
  <c r="H2012" i="5"/>
  <c r="O2094" i="5"/>
  <c r="H2094" i="5"/>
  <c r="O2126" i="5"/>
  <c r="H2126" i="5"/>
  <c r="O1951" i="5"/>
  <c r="H1951" i="5"/>
  <c r="O2011" i="5"/>
  <c r="H2011" i="5"/>
  <c r="O2064" i="5"/>
  <c r="H2064" i="5"/>
  <c r="O2111" i="5"/>
  <c r="H2111" i="5"/>
  <c r="O1924" i="5"/>
  <c r="H1924" i="5"/>
  <c r="O2028" i="5"/>
  <c r="H2028" i="5"/>
  <c r="O2052" i="5"/>
  <c r="H2052" i="5"/>
  <c r="O2113" i="5"/>
  <c r="H2113" i="5"/>
  <c r="O1932" i="5"/>
  <c r="H1932" i="5"/>
  <c r="O1991" i="5"/>
  <c r="H1991" i="5"/>
  <c r="O2074" i="5"/>
  <c r="H2074" i="5"/>
  <c r="O2127" i="5"/>
  <c r="H2127" i="5"/>
  <c r="O1966" i="5"/>
  <c r="H1966" i="5"/>
  <c r="O2005" i="5"/>
  <c r="H2005" i="5"/>
  <c r="O2084" i="5"/>
  <c r="H2084" i="5"/>
  <c r="O2112" i="5"/>
  <c r="H2112" i="5"/>
  <c r="O1973" i="5"/>
  <c r="H1973" i="5"/>
  <c r="O2020" i="5"/>
  <c r="H2020" i="5"/>
  <c r="O2055" i="5"/>
  <c r="H2055" i="5"/>
  <c r="O2117" i="5"/>
  <c r="H2117" i="5"/>
  <c r="O1947" i="5"/>
  <c r="H1947" i="5"/>
  <c r="O1986" i="5"/>
  <c r="H1986" i="5"/>
  <c r="O2048" i="5"/>
  <c r="H2048" i="5"/>
  <c r="O2105" i="5"/>
  <c r="H2105" i="5"/>
  <c r="O1935" i="5"/>
  <c r="H1935" i="5"/>
  <c r="O2010" i="5"/>
  <c r="H2010" i="5"/>
  <c r="O2068" i="5"/>
  <c r="H2068" i="5"/>
  <c r="O2132" i="5"/>
  <c r="H2132" i="5"/>
  <c r="O1933" i="5"/>
  <c r="H1933" i="5"/>
  <c r="O2023" i="5"/>
  <c r="H2023" i="5"/>
  <c r="O2092" i="5"/>
  <c r="H2092" i="5"/>
  <c r="O2135" i="5"/>
  <c r="H2135" i="5"/>
  <c r="O1936" i="5"/>
  <c r="H1936" i="5"/>
  <c r="O2024" i="5"/>
  <c r="H2024" i="5"/>
  <c r="O2101" i="5"/>
  <c r="H2101" i="5"/>
  <c r="O2120" i="5"/>
  <c r="H2120" i="5"/>
  <c r="O1965" i="5"/>
  <c r="H1965" i="5"/>
  <c r="O1999" i="5"/>
  <c r="H1999" i="5"/>
  <c r="O2098" i="5"/>
  <c r="H2098" i="5"/>
  <c r="O2124" i="5"/>
  <c r="H2124" i="5"/>
  <c r="O1972" i="5"/>
  <c r="H1972" i="5"/>
  <c r="O1983" i="5"/>
  <c r="H1983" i="5"/>
  <c r="O2081" i="5"/>
  <c r="H2081" i="5"/>
  <c r="O2155" i="5"/>
  <c r="H2155" i="5"/>
  <c r="O1959" i="5"/>
  <c r="H1959" i="5"/>
  <c r="O1994" i="5"/>
  <c r="H1994" i="5"/>
  <c r="O2090" i="5"/>
  <c r="H2090" i="5"/>
  <c r="O2138" i="5"/>
  <c r="H2138" i="5"/>
  <c r="O1955" i="5"/>
  <c r="H1955" i="5"/>
  <c r="O2002" i="5"/>
  <c r="H2002" i="5"/>
  <c r="O2093" i="5"/>
  <c r="H2093" i="5"/>
  <c r="O2139" i="5"/>
  <c r="H2139" i="5"/>
  <c r="O1957" i="5"/>
  <c r="H1957" i="5"/>
  <c r="O2007" i="5"/>
  <c r="H2007" i="5"/>
  <c r="O2096" i="5"/>
  <c r="H2096" i="5"/>
  <c r="O2134" i="5"/>
  <c r="H2134" i="5"/>
  <c r="O1937" i="5"/>
  <c r="H1937" i="5"/>
  <c r="O2033" i="5"/>
  <c r="H2033" i="5"/>
  <c r="O2099" i="5"/>
  <c r="H2099" i="5"/>
  <c r="O2106" i="5"/>
  <c r="H2106" i="5"/>
  <c r="O1929" i="5"/>
  <c r="H1929" i="5"/>
  <c r="O2037" i="5"/>
  <c r="H2037" i="5"/>
  <c r="O2062" i="5"/>
  <c r="H2062" i="5"/>
  <c r="O2110" i="5"/>
  <c r="H2110" i="5"/>
  <c r="O1980" i="5"/>
  <c r="H1980" i="5"/>
  <c r="O1997" i="5"/>
  <c r="H1997" i="5"/>
  <c r="O2066" i="5"/>
  <c r="H2066" i="5"/>
  <c r="O2158" i="5"/>
  <c r="H2158" i="5"/>
  <c r="O1950" i="5"/>
  <c r="H1950" i="5"/>
  <c r="O2017" i="5"/>
  <c r="H2017" i="5"/>
  <c r="O2049" i="5"/>
  <c r="H2049" i="5"/>
  <c r="O2160" i="5"/>
  <c r="H2160" i="5"/>
  <c r="O1961" i="5"/>
  <c r="H1961" i="5"/>
  <c r="O2031" i="5"/>
  <c r="H2031" i="5"/>
  <c r="O2050" i="5"/>
  <c r="H2050" i="5"/>
  <c r="O2153" i="5"/>
  <c r="H2153" i="5"/>
  <c r="O1964" i="5"/>
  <c r="H1964" i="5"/>
  <c r="O2026" i="5"/>
  <c r="H2026" i="5"/>
  <c r="O2051" i="5"/>
  <c r="H2051" i="5"/>
  <c r="O2130" i="5"/>
  <c r="H2130" i="5"/>
  <c r="O1928" i="5"/>
  <c r="H1928" i="5"/>
  <c r="O2029" i="5"/>
  <c r="H2029" i="5"/>
  <c r="O2042" i="5"/>
  <c r="H2042" i="5"/>
  <c r="O2102" i="5"/>
  <c r="H2102" i="5"/>
  <c r="O1977" i="5"/>
  <c r="H1977" i="5"/>
  <c r="O2035" i="5"/>
  <c r="H2035" i="5"/>
  <c r="O2067" i="5"/>
  <c r="H2067" i="5"/>
  <c r="O2114" i="5"/>
  <c r="H2114" i="5"/>
  <c r="O1931" i="5"/>
  <c r="H1931" i="5"/>
  <c r="O2039" i="5"/>
  <c r="H2039" i="5"/>
  <c r="O2072" i="5"/>
  <c r="H2072" i="5"/>
  <c r="O2151" i="5"/>
  <c r="H2151" i="5"/>
  <c r="O1954" i="5"/>
  <c r="H1954" i="5"/>
  <c r="O2006" i="5"/>
  <c r="H2006" i="5"/>
  <c r="O2046" i="5"/>
  <c r="H2046" i="5"/>
  <c r="O2108" i="5"/>
  <c r="H2108" i="5"/>
  <c r="O1962" i="5"/>
  <c r="H1962" i="5"/>
  <c r="O1988" i="5"/>
  <c r="H1988" i="5"/>
  <c r="O2044" i="5"/>
  <c r="H2044" i="5"/>
  <c r="O2103" i="5"/>
  <c r="H2103" i="5"/>
  <c r="O1934" i="5"/>
  <c r="H1934" i="5"/>
  <c r="O2000" i="5"/>
  <c r="H2000" i="5"/>
  <c r="O2088" i="5"/>
  <c r="H2088" i="5"/>
  <c r="O2148" i="5"/>
  <c r="H2148" i="5"/>
  <c r="O1939" i="5"/>
  <c r="H1939" i="5"/>
  <c r="O1995" i="5"/>
  <c r="H1995" i="5"/>
  <c r="O2087" i="5"/>
  <c r="H2087" i="5"/>
  <c r="O2125" i="5"/>
  <c r="H2125" i="5"/>
  <c r="O1979" i="5"/>
  <c r="H1979" i="5"/>
  <c r="O2034" i="5"/>
  <c r="H2034" i="5"/>
  <c r="O2089" i="5"/>
  <c r="H2089" i="5"/>
  <c r="O2150" i="5"/>
  <c r="H2150" i="5"/>
  <c r="O1970" i="5"/>
  <c r="H1970" i="5"/>
  <c r="O2009" i="5"/>
  <c r="H2009" i="5"/>
  <c r="O2057" i="5"/>
  <c r="H2057" i="5"/>
  <c r="O2157" i="5"/>
  <c r="H2157" i="5"/>
  <c r="O1938" i="5"/>
  <c r="H1938" i="5"/>
  <c r="O1984" i="5"/>
  <c r="H1984" i="5"/>
  <c r="O2097" i="5"/>
  <c r="H2097" i="5"/>
  <c r="O2109" i="5"/>
  <c r="H2109" i="5"/>
  <c r="O1958" i="5"/>
  <c r="H1958" i="5"/>
  <c r="O2018" i="5"/>
  <c r="H2018" i="5"/>
  <c r="O2091" i="5"/>
  <c r="H2091" i="5"/>
  <c r="O2137" i="5"/>
  <c r="H2137" i="5"/>
  <c r="O1940" i="5"/>
  <c r="H1940" i="5"/>
  <c r="O1992" i="5"/>
  <c r="H1992" i="5"/>
  <c r="O2077" i="5"/>
  <c r="H2077" i="5"/>
  <c r="O2140" i="5"/>
  <c r="H2140" i="5"/>
  <c r="O1952" i="5"/>
  <c r="H1952" i="5"/>
  <c r="O2019" i="5"/>
  <c r="H2019" i="5"/>
  <c r="O2070" i="5"/>
  <c r="H2070" i="5"/>
  <c r="O2144" i="5"/>
  <c r="H2144" i="5"/>
  <c r="O1953" i="5"/>
  <c r="H1953" i="5"/>
  <c r="O2027" i="5"/>
  <c r="H2027" i="5"/>
  <c r="O2086" i="5"/>
  <c r="H2086" i="5"/>
  <c r="O2123" i="5"/>
  <c r="H2123" i="5"/>
  <c r="O1926" i="5"/>
  <c r="H1926" i="5"/>
  <c r="O1996" i="5"/>
  <c r="H1996" i="5"/>
  <c r="O2082" i="5"/>
  <c r="H2082" i="5"/>
  <c r="O2142" i="5"/>
  <c r="H2142" i="5"/>
  <c r="O1945" i="5"/>
  <c r="H1945" i="5"/>
  <c r="O2003" i="5"/>
  <c r="H2003" i="5"/>
  <c r="O2061" i="5"/>
  <c r="H2061" i="5"/>
  <c r="O2146" i="5"/>
  <c r="H2146" i="5"/>
  <c r="O1963" i="5"/>
  <c r="H1963" i="5"/>
  <c r="O2001" i="5"/>
  <c r="H2001" i="5"/>
  <c r="O2054" i="5"/>
  <c r="H2054" i="5"/>
  <c r="O2118" i="5"/>
  <c r="H2118" i="5"/>
  <c r="O1960" i="5"/>
  <c r="H1960" i="5"/>
  <c r="O2022" i="5"/>
  <c r="H2022" i="5"/>
  <c r="O2078" i="5"/>
  <c r="H2078" i="5"/>
  <c r="O2133" i="5"/>
  <c r="H2133" i="5"/>
  <c r="O1969" i="5"/>
  <c r="H1969" i="5"/>
  <c r="O2016" i="5"/>
  <c r="H2016" i="5"/>
  <c r="O2065" i="5"/>
  <c r="H2065" i="5"/>
  <c r="O2116" i="5"/>
  <c r="H2116" i="5"/>
  <c r="O1925" i="5"/>
  <c r="H1925" i="5"/>
  <c r="O2025" i="5"/>
  <c r="H2025" i="5"/>
  <c r="O2060" i="5"/>
  <c r="H2060" i="5"/>
  <c r="O2141" i="5"/>
  <c r="H2141" i="5"/>
  <c r="O1956" i="5"/>
  <c r="H1956" i="5"/>
  <c r="O2041" i="5"/>
  <c r="H2041" i="5"/>
  <c r="O2073" i="5"/>
  <c r="H2073" i="5"/>
  <c r="O2147" i="5"/>
  <c r="H2147" i="5"/>
  <c r="O1946" i="5"/>
  <c r="H1946" i="5"/>
  <c r="O1987" i="5"/>
  <c r="H1987" i="5"/>
  <c r="O2047" i="5"/>
  <c r="H2047" i="5"/>
  <c r="O2107" i="5"/>
  <c r="H2107" i="5"/>
  <c r="O1930" i="5"/>
  <c r="H1930" i="5"/>
  <c r="O2004" i="5"/>
  <c r="H2004" i="5"/>
  <c r="O2059" i="5"/>
  <c r="H2059" i="5"/>
  <c r="O2119" i="5"/>
  <c r="H2119" i="5"/>
  <c r="O1922" i="5"/>
  <c r="H1922" i="5"/>
  <c r="O1982" i="5"/>
  <c r="H1982" i="5"/>
  <c r="O2043" i="5"/>
  <c r="H2043" i="5"/>
  <c r="O2145" i="5"/>
  <c r="H2145" i="5"/>
  <c r="O1974" i="5"/>
  <c r="H1974" i="5"/>
  <c r="O1990" i="5"/>
  <c r="H1990" i="5"/>
  <c r="O2069" i="5"/>
  <c r="H2069" i="5"/>
  <c r="O2136" i="5"/>
  <c r="H2136" i="5"/>
  <c r="O1967" i="5"/>
  <c r="H1967" i="5"/>
  <c r="O2038" i="5"/>
  <c r="H2038" i="5"/>
  <c r="O2053" i="5"/>
  <c r="H2053" i="5"/>
  <c r="O2131" i="5"/>
  <c r="H2131" i="5"/>
  <c r="O1981" i="5"/>
  <c r="H1981" i="5"/>
  <c r="O2040" i="5"/>
  <c r="H2040" i="5"/>
  <c r="O2071" i="5"/>
  <c r="H2071" i="5"/>
  <c r="O2156" i="5"/>
  <c r="H2156" i="5"/>
  <c r="O1949" i="5"/>
  <c r="H1949" i="5"/>
  <c r="O1985" i="5"/>
  <c r="H1985" i="5"/>
  <c r="O2076" i="5"/>
  <c r="H2076" i="5"/>
  <c r="O2149" i="5"/>
  <c r="H2149" i="5"/>
  <c r="O1923" i="5"/>
  <c r="H1923" i="5"/>
  <c r="O1993" i="5"/>
  <c r="H1993" i="5"/>
  <c r="O2075" i="5"/>
  <c r="H2075" i="5"/>
  <c r="O2152" i="5"/>
  <c r="H2152" i="5"/>
  <c r="O1943" i="5"/>
  <c r="H1943" i="5"/>
  <c r="O1998" i="5"/>
  <c r="H1998" i="5"/>
  <c r="O2079" i="5"/>
  <c r="H2079" i="5"/>
  <c r="O2161" i="5"/>
  <c r="H2161" i="5"/>
  <c r="O1976" i="5"/>
  <c r="H1976" i="5"/>
  <c r="O2015" i="5"/>
  <c r="H2015" i="5"/>
  <c r="O2063" i="5"/>
  <c r="H2063" i="5"/>
  <c r="O2143" i="5"/>
  <c r="H2143" i="5"/>
  <c r="O1978" i="5"/>
  <c r="H1978" i="5"/>
  <c r="O2032" i="5"/>
  <c r="H2032" i="5"/>
  <c r="O2056" i="5"/>
  <c r="H2056" i="5"/>
  <c r="O2129" i="5"/>
  <c r="H2129" i="5"/>
  <c r="O1975" i="5"/>
  <c r="H1975" i="5"/>
  <c r="O2036" i="5"/>
  <c r="H2036" i="5"/>
  <c r="O2058" i="5"/>
  <c r="H2058" i="5"/>
  <c r="O2115" i="5"/>
  <c r="H2115" i="5"/>
  <c r="O1927" i="5"/>
  <c r="H1927" i="5"/>
  <c r="O2008" i="5"/>
  <c r="H2008" i="5"/>
  <c r="O2083" i="5"/>
  <c r="H2083" i="5"/>
  <c r="O2154" i="5"/>
  <c r="H2154" i="5"/>
  <c r="O1941" i="5"/>
  <c r="H1941" i="5"/>
  <c r="O2021" i="5"/>
  <c r="H2021" i="5"/>
  <c r="O2080" i="5"/>
  <c r="H2080" i="5"/>
  <c r="O2128" i="5"/>
  <c r="H2128" i="5"/>
  <c r="O1942" i="5"/>
  <c r="H1942" i="5"/>
  <c r="O2014" i="5"/>
  <c r="H2014" i="5"/>
  <c r="O2100" i="5"/>
  <c r="H2100" i="5"/>
  <c r="O2121" i="5"/>
  <c r="H2121" i="5"/>
  <c r="O1968" i="5"/>
  <c r="H1968" i="5"/>
  <c r="O2013" i="5"/>
  <c r="H2013" i="5"/>
  <c r="O2095" i="5"/>
  <c r="H2095" i="5"/>
  <c r="O2159" i="5"/>
  <c r="H2159" i="5"/>
  <c r="O1971" i="5"/>
  <c r="H1971" i="5"/>
  <c r="O1989" i="5"/>
  <c r="H1989" i="5"/>
  <c r="O2045" i="5"/>
  <c r="H2045" i="5"/>
  <c r="O2104" i="5"/>
  <c r="H2104" i="5"/>
  <c r="O1944" i="5"/>
  <c r="H1944" i="5"/>
  <c r="O2030" i="5"/>
  <c r="H2030" i="5"/>
  <c r="O2085" i="5"/>
  <c r="H2085" i="5"/>
  <c r="O2122" i="5"/>
  <c r="H2122" i="5"/>
  <c r="O2671" i="5"/>
  <c r="H2671" i="5"/>
  <c r="O2721" i="5"/>
  <c r="H2721" i="5"/>
  <c r="O2777" i="5"/>
  <c r="H2777" i="5"/>
  <c r="O2829" i="5"/>
  <c r="H2829" i="5"/>
  <c r="O2675" i="5"/>
  <c r="H2675" i="5"/>
  <c r="O2727" i="5"/>
  <c r="H2727" i="5"/>
  <c r="O2782" i="5"/>
  <c r="H2782" i="5"/>
  <c r="O2832" i="5"/>
  <c r="H2832" i="5"/>
  <c r="O2652" i="5"/>
  <c r="H2652" i="5"/>
  <c r="O2715" i="5"/>
  <c r="H2715" i="5"/>
  <c r="O2792" i="5"/>
  <c r="H2792" i="5"/>
  <c r="O2876" i="5"/>
  <c r="H2876" i="5"/>
  <c r="O2664" i="5"/>
  <c r="H2664" i="5"/>
  <c r="O2759" i="5"/>
  <c r="H2759" i="5"/>
  <c r="O2812" i="5"/>
  <c r="H2812" i="5"/>
  <c r="O2860" i="5"/>
  <c r="H2860" i="5"/>
  <c r="O2700" i="5"/>
  <c r="H2700" i="5"/>
  <c r="O2758" i="5"/>
  <c r="H2758" i="5"/>
  <c r="O2800" i="5"/>
  <c r="H2800" i="5"/>
  <c r="O2869" i="5"/>
  <c r="H2869" i="5"/>
  <c r="O2696" i="5"/>
  <c r="H2696" i="5"/>
  <c r="O2712" i="5"/>
  <c r="H2712" i="5"/>
  <c r="O2765" i="5"/>
  <c r="H2765" i="5"/>
  <c r="O2824" i="5"/>
  <c r="H2824" i="5"/>
  <c r="O2658" i="5"/>
  <c r="H2658" i="5"/>
  <c r="O2718" i="5"/>
  <c r="H2718" i="5"/>
  <c r="O2772" i="5"/>
  <c r="H2772" i="5"/>
  <c r="O2842" i="5"/>
  <c r="H2842" i="5"/>
  <c r="O2683" i="5"/>
  <c r="H2683" i="5"/>
  <c r="O2728" i="5"/>
  <c r="H2728" i="5"/>
  <c r="O2807" i="5"/>
  <c r="H2807" i="5"/>
  <c r="O2865" i="5"/>
  <c r="H2865" i="5"/>
  <c r="O2656" i="5"/>
  <c r="H2656" i="5"/>
  <c r="O2738" i="5"/>
  <c r="H2738" i="5"/>
  <c r="O2822" i="5"/>
  <c r="H2822" i="5"/>
  <c r="O2828" i="5"/>
  <c r="H2828" i="5"/>
  <c r="O2648" i="5"/>
  <c r="H2648" i="5"/>
  <c r="O2751" i="5"/>
  <c r="H2751" i="5"/>
  <c r="O2768" i="5"/>
  <c r="H2768" i="5"/>
  <c r="O2823" i="5"/>
  <c r="H2823" i="5"/>
  <c r="O2679" i="5"/>
  <c r="H2679" i="5"/>
  <c r="O2732" i="5"/>
  <c r="H2732" i="5"/>
  <c r="O2780" i="5"/>
  <c r="H2780" i="5"/>
  <c r="O2839" i="5"/>
  <c r="H2839" i="5"/>
  <c r="O2694" i="5"/>
  <c r="H2694" i="5"/>
  <c r="O2760" i="5"/>
  <c r="H2760" i="5"/>
  <c r="O2775" i="5"/>
  <c r="H2775" i="5"/>
  <c r="O2833" i="5"/>
  <c r="H2833" i="5"/>
  <c r="O2660" i="5"/>
  <c r="H2660" i="5"/>
  <c r="O2704" i="5"/>
  <c r="H2704" i="5"/>
  <c r="O2787" i="5"/>
  <c r="H2787" i="5"/>
  <c r="O2831" i="5"/>
  <c r="H2831" i="5"/>
  <c r="O2680" i="5"/>
  <c r="H2680" i="5"/>
  <c r="O2725" i="5"/>
  <c r="H2725" i="5"/>
  <c r="O2815" i="5"/>
  <c r="H2815" i="5"/>
  <c r="O2852" i="5"/>
  <c r="H2852" i="5"/>
  <c r="O2672" i="5"/>
  <c r="H2672" i="5"/>
  <c r="O2749" i="5"/>
  <c r="H2749" i="5"/>
  <c r="O2799" i="5"/>
  <c r="H2799" i="5"/>
  <c r="O2851" i="5"/>
  <c r="H2851" i="5"/>
  <c r="O2692" i="5"/>
  <c r="H2692" i="5"/>
  <c r="O2753" i="5"/>
  <c r="H2753" i="5"/>
  <c r="O2779" i="5"/>
  <c r="H2779" i="5"/>
  <c r="O2867" i="5"/>
  <c r="H2867" i="5"/>
  <c r="O2653" i="5"/>
  <c r="H2653" i="5"/>
  <c r="O2756" i="5"/>
  <c r="H2756" i="5"/>
  <c r="O2790" i="5"/>
  <c r="H2790" i="5"/>
  <c r="O2879" i="5"/>
  <c r="H2879" i="5"/>
  <c r="O2695" i="5"/>
  <c r="H2695" i="5"/>
  <c r="O2748" i="5"/>
  <c r="H2748" i="5"/>
  <c r="O2817" i="5"/>
  <c r="H2817" i="5"/>
  <c r="O2845" i="5"/>
  <c r="H2845" i="5"/>
  <c r="O2674" i="5"/>
  <c r="H2674" i="5"/>
  <c r="O2708" i="5"/>
  <c r="H2708" i="5"/>
  <c r="O2811" i="5"/>
  <c r="H2811" i="5"/>
  <c r="O2868" i="5"/>
  <c r="H2868" i="5"/>
  <c r="O2647" i="5"/>
  <c r="H2647" i="5"/>
  <c r="O2739" i="5"/>
  <c r="H2739" i="5"/>
  <c r="O2773" i="5"/>
  <c r="H2773" i="5"/>
  <c r="O2834" i="5"/>
  <c r="H2834" i="5"/>
  <c r="O2677" i="5"/>
  <c r="H2677" i="5"/>
  <c r="O2740" i="5"/>
  <c r="H2740" i="5"/>
  <c r="O2820" i="5"/>
  <c r="H2820" i="5"/>
  <c r="O2848" i="5"/>
  <c r="H2848" i="5"/>
  <c r="O2687" i="5"/>
  <c r="H2687" i="5"/>
  <c r="O2711" i="5"/>
  <c r="H2711" i="5"/>
  <c r="O2783" i="5"/>
  <c r="H2783" i="5"/>
  <c r="O2856" i="5"/>
  <c r="H2856" i="5"/>
  <c r="O2689" i="5"/>
  <c r="H2689" i="5"/>
  <c r="O2705" i="5"/>
  <c r="H2705" i="5"/>
  <c r="O2786" i="5"/>
  <c r="H2786" i="5"/>
  <c r="O2874" i="5"/>
  <c r="H2874" i="5"/>
  <c r="O2691" i="5"/>
  <c r="H2691" i="5"/>
  <c r="O2741" i="5"/>
  <c r="H2741" i="5"/>
  <c r="O2816" i="5"/>
  <c r="H2816" i="5"/>
  <c r="O2847" i="5"/>
  <c r="H2847" i="5"/>
  <c r="O2654" i="5"/>
  <c r="H2654" i="5"/>
  <c r="O2731" i="5"/>
  <c r="H2731" i="5"/>
  <c r="O2806" i="5"/>
  <c r="H2806" i="5"/>
  <c r="O2862" i="5"/>
  <c r="H2862" i="5"/>
  <c r="O2681" i="5"/>
  <c r="H2681" i="5"/>
  <c r="O2717" i="5"/>
  <c r="H2717" i="5"/>
  <c r="O2813" i="5"/>
  <c r="H2813" i="5"/>
  <c r="O2870" i="5"/>
  <c r="H2870" i="5"/>
  <c r="O2643" i="5"/>
  <c r="H2643" i="5"/>
  <c r="O2719" i="5"/>
  <c r="H2719" i="5"/>
  <c r="O2789" i="5"/>
  <c r="H2789" i="5"/>
  <c r="O2871" i="5"/>
  <c r="H2871" i="5"/>
  <c r="O2661" i="5"/>
  <c r="H2661" i="5"/>
  <c r="O2747" i="5"/>
  <c r="H2747" i="5"/>
  <c r="O2774" i="5"/>
  <c r="H2774" i="5"/>
  <c r="O2866" i="5"/>
  <c r="H2866" i="5"/>
  <c r="O2693" i="5"/>
  <c r="H2693" i="5"/>
  <c r="O2730" i="5"/>
  <c r="H2730" i="5"/>
  <c r="O2788" i="5"/>
  <c r="H2788" i="5"/>
  <c r="O2826" i="5"/>
  <c r="H2826" i="5"/>
  <c r="O2651" i="5"/>
  <c r="H2651" i="5"/>
  <c r="O2750" i="5"/>
  <c r="H2750" i="5"/>
  <c r="O2798" i="5"/>
  <c r="H2798" i="5"/>
  <c r="O2855" i="5"/>
  <c r="H2855" i="5"/>
  <c r="O2666" i="5"/>
  <c r="H2666" i="5"/>
  <c r="O2734" i="5"/>
  <c r="H2734" i="5"/>
  <c r="O2809" i="5"/>
  <c r="H2809" i="5"/>
  <c r="O2857" i="5"/>
  <c r="H2857" i="5"/>
  <c r="O2668" i="5"/>
  <c r="H2668" i="5"/>
  <c r="O2733" i="5"/>
  <c r="H2733" i="5"/>
  <c r="O2802" i="5"/>
  <c r="H2802" i="5"/>
  <c r="O2875" i="5"/>
  <c r="H2875" i="5"/>
  <c r="O2667" i="5"/>
  <c r="H2667" i="5"/>
  <c r="O2706" i="5"/>
  <c r="H2706" i="5"/>
  <c r="O2778" i="5"/>
  <c r="H2778" i="5"/>
  <c r="O2853" i="5"/>
  <c r="H2853" i="5"/>
  <c r="O2670" i="5"/>
  <c r="H2670" i="5"/>
  <c r="O2713" i="5"/>
  <c r="H2713" i="5"/>
  <c r="O2805" i="5"/>
  <c r="H2805" i="5"/>
  <c r="O2881" i="5"/>
  <c r="H2881" i="5"/>
  <c r="O2699" i="5"/>
  <c r="H2699" i="5"/>
  <c r="O2720" i="5"/>
  <c r="H2720" i="5"/>
  <c r="O2819" i="5"/>
  <c r="H2819" i="5"/>
  <c r="O2838" i="5"/>
  <c r="H2838" i="5"/>
  <c r="O2697" i="5"/>
  <c r="H2697" i="5"/>
  <c r="O2761" i="5"/>
  <c r="H2761" i="5"/>
  <c r="O2771" i="5"/>
  <c r="H2771" i="5"/>
  <c r="O2841" i="5"/>
  <c r="H2841" i="5"/>
  <c r="O2642" i="5"/>
  <c r="H2642" i="5"/>
  <c r="O2724" i="5"/>
  <c r="H2724" i="5"/>
  <c r="O2781" i="5"/>
  <c r="H2781" i="5"/>
  <c r="O2836" i="5"/>
  <c r="H2836" i="5"/>
  <c r="O2673" i="5"/>
  <c r="H2673" i="5"/>
  <c r="O2709" i="5"/>
  <c r="H2709" i="5"/>
  <c r="O2814" i="5"/>
  <c r="H2814" i="5"/>
  <c r="O2850" i="5"/>
  <c r="H2850" i="5"/>
  <c r="O2688" i="5"/>
  <c r="H2688" i="5"/>
  <c r="O2743" i="5"/>
  <c r="H2743" i="5"/>
  <c r="O2791" i="5"/>
  <c r="H2791" i="5"/>
  <c r="O2859" i="5"/>
  <c r="H2859" i="5"/>
  <c r="O2657" i="5"/>
  <c r="H2657" i="5"/>
  <c r="O2707" i="5"/>
  <c r="H2707" i="5"/>
  <c r="O2808" i="5"/>
  <c r="H2808" i="5"/>
  <c r="O2864" i="5"/>
  <c r="H2864" i="5"/>
  <c r="O2698" i="5"/>
  <c r="H2698" i="5"/>
  <c r="O2746" i="5"/>
  <c r="H2746" i="5"/>
  <c r="O2803" i="5"/>
  <c r="H2803" i="5"/>
  <c r="O2878" i="5"/>
  <c r="H2878" i="5"/>
  <c r="O2701" i="5"/>
  <c r="H2701" i="5"/>
  <c r="O2752" i="5"/>
  <c r="H2752" i="5"/>
  <c r="O2794" i="5"/>
  <c r="H2794" i="5"/>
  <c r="O2873" i="5"/>
  <c r="H2873" i="5"/>
  <c r="O2665" i="5"/>
  <c r="H2665" i="5"/>
  <c r="O2714" i="5"/>
  <c r="H2714" i="5"/>
  <c r="O2767" i="5"/>
  <c r="H2767" i="5"/>
  <c r="O2825" i="5"/>
  <c r="H2825" i="5"/>
  <c r="O2650" i="5"/>
  <c r="H2650" i="5"/>
  <c r="O2723" i="5"/>
  <c r="H2723" i="5"/>
  <c r="O2769" i="5"/>
  <c r="H2769" i="5"/>
  <c r="O2846" i="5"/>
  <c r="H2846" i="5"/>
  <c r="O2655" i="5"/>
  <c r="H2655" i="5"/>
  <c r="O2737" i="5"/>
  <c r="H2737" i="5"/>
  <c r="O2796" i="5"/>
  <c r="H2796" i="5"/>
  <c r="O2877" i="5"/>
  <c r="H2877" i="5"/>
  <c r="O2669" i="5"/>
  <c r="H2669" i="5"/>
  <c r="O2726" i="5"/>
  <c r="H2726" i="5"/>
  <c r="O2804" i="5"/>
  <c r="H2804" i="5"/>
  <c r="O2835" i="5"/>
  <c r="H2835" i="5"/>
  <c r="O2644" i="5"/>
  <c r="H2644" i="5"/>
  <c r="O2702" i="5"/>
  <c r="H2702" i="5"/>
  <c r="O2762" i="5"/>
  <c r="H2762" i="5"/>
  <c r="O2763" i="5"/>
  <c r="H2763" i="5"/>
  <c r="O2649" i="5"/>
  <c r="H2649" i="5"/>
  <c r="O2742" i="5"/>
  <c r="H2742" i="5"/>
  <c r="O2776" i="5"/>
  <c r="H2776" i="5"/>
  <c r="O2830" i="5"/>
  <c r="H2830" i="5"/>
  <c r="O2663" i="5"/>
  <c r="H2663" i="5"/>
  <c r="O2735" i="5"/>
  <c r="H2735" i="5"/>
  <c r="O2764" i="5"/>
  <c r="H2764" i="5"/>
  <c r="O2844" i="5"/>
  <c r="H2844" i="5"/>
  <c r="O2645" i="5"/>
  <c r="H2645" i="5"/>
  <c r="O2710" i="5"/>
  <c r="H2710" i="5"/>
  <c r="O2784" i="5"/>
  <c r="H2784" i="5"/>
  <c r="O2858" i="5"/>
  <c r="H2858" i="5"/>
  <c r="O2678" i="5"/>
  <c r="H2678" i="5"/>
  <c r="O2744" i="5"/>
  <c r="H2744" i="5"/>
  <c r="O2818" i="5"/>
  <c r="H2818" i="5"/>
  <c r="O2849" i="5"/>
  <c r="H2849" i="5"/>
  <c r="O2686" i="5"/>
  <c r="H2686" i="5"/>
  <c r="O2745" i="5"/>
  <c r="H2745" i="5"/>
  <c r="O2810" i="5"/>
  <c r="H2810" i="5"/>
  <c r="O2861" i="5"/>
  <c r="H2861" i="5"/>
  <c r="O2690" i="5"/>
  <c r="H2690" i="5"/>
  <c r="O2716" i="5"/>
  <c r="H2716" i="5"/>
  <c r="O2766" i="5"/>
  <c r="H2766" i="5"/>
  <c r="O2827" i="5"/>
  <c r="H2827" i="5"/>
  <c r="O2659" i="5"/>
  <c r="H2659" i="5"/>
  <c r="O2754" i="5"/>
  <c r="H2754" i="5"/>
  <c r="O2785" i="5"/>
  <c r="H2785" i="5"/>
  <c r="O2837" i="5"/>
  <c r="H2837" i="5"/>
  <c r="O2662" i="5"/>
  <c r="H2662" i="5"/>
  <c r="O2722" i="5"/>
  <c r="H2722" i="5"/>
  <c r="O2770" i="5"/>
  <c r="H2770" i="5"/>
  <c r="O2880" i="5"/>
  <c r="H2880" i="5"/>
  <c r="O2676" i="5"/>
  <c r="H2676" i="5"/>
  <c r="O2729" i="5"/>
  <c r="H2729" i="5"/>
  <c r="O2801" i="5"/>
  <c r="H2801" i="5"/>
  <c r="O2863" i="5"/>
  <c r="H2863" i="5"/>
  <c r="O2646" i="5"/>
  <c r="H2646" i="5"/>
  <c r="O2736" i="5"/>
  <c r="H2736" i="5"/>
  <c r="O2793" i="5"/>
  <c r="H2793" i="5"/>
  <c r="O2872" i="5"/>
  <c r="H2872" i="5"/>
  <c r="O2684" i="5"/>
  <c r="H2684" i="5"/>
  <c r="O2755" i="5"/>
  <c r="H2755" i="5"/>
  <c r="O2797" i="5"/>
  <c r="H2797" i="5"/>
  <c r="O2854" i="5"/>
  <c r="H2854" i="5"/>
  <c r="O2682" i="5"/>
  <c r="H2682" i="5"/>
  <c r="O2757" i="5"/>
  <c r="H2757" i="5"/>
  <c r="O2795" i="5"/>
  <c r="H2795" i="5"/>
  <c r="O2840" i="5"/>
  <c r="H2840" i="5"/>
  <c r="O2685" i="5"/>
  <c r="H2685" i="5"/>
  <c r="O2703" i="5"/>
  <c r="H2703" i="5"/>
  <c r="O2821" i="5"/>
  <c r="H2821" i="5"/>
  <c r="O2843" i="5"/>
  <c r="H2843" i="5"/>
  <c r="O2174" i="5"/>
  <c r="H2174" i="5"/>
  <c r="O2233" i="5"/>
  <c r="H2233" i="5"/>
  <c r="O2296" i="5"/>
  <c r="H2296" i="5"/>
  <c r="O2346" i="5"/>
  <c r="H2346" i="5"/>
  <c r="O2172" i="5"/>
  <c r="H2172" i="5"/>
  <c r="O2258" i="5"/>
  <c r="H2258" i="5"/>
  <c r="O2286" i="5"/>
  <c r="H2286" i="5"/>
  <c r="O2400" i="5"/>
  <c r="H2400" i="5"/>
  <c r="O2209" i="5"/>
  <c r="H2209" i="5"/>
  <c r="O2247" i="5"/>
  <c r="H2247" i="5"/>
  <c r="O2321" i="5"/>
  <c r="H2321" i="5"/>
  <c r="O2393" i="5"/>
  <c r="H2393" i="5"/>
  <c r="O2187" i="5"/>
  <c r="H2187" i="5"/>
  <c r="O2260" i="5"/>
  <c r="H2260" i="5"/>
  <c r="O2325" i="5"/>
  <c r="H2325" i="5"/>
  <c r="O2367" i="5"/>
  <c r="H2367" i="5"/>
  <c r="O2171" i="5"/>
  <c r="H2171" i="5"/>
  <c r="O2275" i="5"/>
  <c r="H2275" i="5"/>
  <c r="O2324" i="5"/>
  <c r="H2324" i="5"/>
  <c r="O2372" i="5"/>
  <c r="H2372" i="5"/>
  <c r="O2216" i="5"/>
  <c r="H2216" i="5"/>
  <c r="O2280" i="5"/>
  <c r="H2280" i="5"/>
  <c r="O2341" i="5"/>
  <c r="H2341" i="5"/>
  <c r="O2368" i="5"/>
  <c r="H2368" i="5"/>
  <c r="O2178" i="5"/>
  <c r="H2178" i="5"/>
  <c r="O2234" i="5"/>
  <c r="H2234" i="5"/>
  <c r="O2323" i="5"/>
  <c r="H2323" i="5"/>
  <c r="O2398" i="5"/>
  <c r="H2398" i="5"/>
  <c r="O2194" i="5"/>
  <c r="H2194" i="5"/>
  <c r="O2237" i="5"/>
  <c r="H2237" i="5"/>
  <c r="O2317" i="5"/>
  <c r="H2317" i="5"/>
  <c r="O2381" i="5"/>
  <c r="H2381" i="5"/>
  <c r="O2176" i="5"/>
  <c r="H2176" i="5"/>
  <c r="O2226" i="5"/>
  <c r="H2226" i="5"/>
  <c r="O2311" i="5"/>
  <c r="H2311" i="5"/>
  <c r="O2397" i="5"/>
  <c r="H2397" i="5"/>
  <c r="O2205" i="5"/>
  <c r="H2205" i="5"/>
  <c r="O2255" i="5"/>
  <c r="H2255" i="5"/>
  <c r="O2297" i="5"/>
  <c r="H2297" i="5"/>
  <c r="O2348" i="5"/>
  <c r="H2348" i="5"/>
  <c r="O2203" i="5"/>
  <c r="H2203" i="5"/>
  <c r="O2254" i="5"/>
  <c r="H2254" i="5"/>
  <c r="O2287" i="5"/>
  <c r="H2287" i="5"/>
  <c r="O2363" i="5"/>
  <c r="H2363" i="5"/>
  <c r="O2221" i="5"/>
  <c r="H2221" i="5"/>
  <c r="O2274" i="5"/>
  <c r="H2274" i="5"/>
  <c r="O2329" i="5"/>
  <c r="H2329" i="5"/>
  <c r="O2378" i="5"/>
  <c r="H2378" i="5"/>
  <c r="O2180" i="5"/>
  <c r="H2180" i="5"/>
  <c r="O2252" i="5"/>
  <c r="H2252" i="5"/>
  <c r="O2306" i="5"/>
  <c r="H2306" i="5"/>
  <c r="O2360" i="5"/>
  <c r="H2360" i="5"/>
  <c r="O2168" i="5"/>
  <c r="H2168" i="5"/>
  <c r="O2259" i="5"/>
  <c r="H2259" i="5"/>
  <c r="O2301" i="5"/>
  <c r="H2301" i="5"/>
  <c r="O2374" i="5"/>
  <c r="H2374" i="5"/>
  <c r="O2179" i="5"/>
  <c r="H2179" i="5"/>
  <c r="O2264" i="5"/>
  <c r="H2264" i="5"/>
  <c r="O2295" i="5"/>
  <c r="H2295" i="5"/>
  <c r="O2355" i="5"/>
  <c r="H2355" i="5"/>
  <c r="O2202" i="5"/>
  <c r="H2202" i="5"/>
  <c r="O2270" i="5"/>
  <c r="H2270" i="5"/>
  <c r="O2305" i="5"/>
  <c r="H2305" i="5"/>
  <c r="O2392" i="5"/>
  <c r="H2392" i="5"/>
  <c r="O2220" i="5"/>
  <c r="H2220" i="5"/>
  <c r="O2271" i="5"/>
  <c r="H2271" i="5"/>
  <c r="O2302" i="5"/>
  <c r="H2302" i="5"/>
  <c r="O2359" i="5"/>
  <c r="H2359" i="5"/>
  <c r="O2200" i="5"/>
  <c r="H2200" i="5"/>
  <c r="O2225" i="5"/>
  <c r="H2225" i="5"/>
  <c r="O2282" i="5"/>
  <c r="H2282" i="5"/>
  <c r="O2375" i="5"/>
  <c r="H2375" i="5"/>
  <c r="O2177" i="5"/>
  <c r="H2177" i="5"/>
  <c r="O2246" i="5"/>
  <c r="H2246" i="5"/>
  <c r="O2292" i="5"/>
  <c r="H2292" i="5"/>
  <c r="O2380" i="5"/>
  <c r="H2380" i="5"/>
  <c r="O2167" i="5"/>
  <c r="H2167" i="5"/>
  <c r="O2227" i="5"/>
  <c r="H2227" i="5"/>
  <c r="O2308" i="5"/>
  <c r="H2308" i="5"/>
  <c r="O2390" i="5"/>
  <c r="H2390" i="5"/>
  <c r="O2191" i="5"/>
  <c r="H2191" i="5"/>
  <c r="O2269" i="5"/>
  <c r="H2269" i="5"/>
  <c r="O2335" i="5"/>
  <c r="H2335" i="5"/>
  <c r="O2344" i="5"/>
  <c r="H2344" i="5"/>
  <c r="O2193" i="5"/>
  <c r="H2193" i="5"/>
  <c r="O2268" i="5"/>
  <c r="H2268" i="5"/>
  <c r="O2330" i="5"/>
  <c r="H2330" i="5"/>
  <c r="O2349" i="5"/>
  <c r="H2349" i="5"/>
  <c r="O2170" i="5"/>
  <c r="H2170" i="5"/>
  <c r="O2223" i="5"/>
  <c r="H2223" i="5"/>
  <c r="O2340" i="5"/>
  <c r="H2340" i="5"/>
  <c r="O2350" i="5"/>
  <c r="H2350" i="5"/>
  <c r="O2199" i="5"/>
  <c r="H2199" i="5"/>
  <c r="O2242" i="5"/>
  <c r="H2242" i="5"/>
  <c r="O2294" i="5"/>
  <c r="H2294" i="5"/>
  <c r="O2388" i="5"/>
  <c r="H2388" i="5"/>
  <c r="O2175" i="5"/>
  <c r="H2175" i="5"/>
  <c r="O2239" i="5"/>
  <c r="H2239" i="5"/>
  <c r="O2290" i="5"/>
  <c r="H2290" i="5"/>
  <c r="O2373" i="5"/>
  <c r="H2373" i="5"/>
  <c r="O2182" i="5"/>
  <c r="H2182" i="5"/>
  <c r="O2230" i="5"/>
  <c r="H2230" i="5"/>
  <c r="O2337" i="5"/>
  <c r="H2337" i="5"/>
  <c r="O2362" i="5"/>
  <c r="H2362" i="5"/>
  <c r="O2197" i="5"/>
  <c r="H2197" i="5"/>
  <c r="O2224" i="5"/>
  <c r="H2224" i="5"/>
  <c r="O2284" i="5"/>
  <c r="H2284" i="5"/>
  <c r="O2394" i="5"/>
  <c r="H2394" i="5"/>
  <c r="O2183" i="5"/>
  <c r="H2183" i="5"/>
  <c r="O2265" i="5"/>
  <c r="H2265" i="5"/>
  <c r="O2291" i="5"/>
  <c r="H2291" i="5"/>
  <c r="O2353" i="5"/>
  <c r="H2353" i="5"/>
  <c r="O2210" i="5"/>
  <c r="H2210" i="5"/>
  <c r="O2277" i="5"/>
  <c r="H2277" i="5"/>
  <c r="O2313" i="5"/>
  <c r="H2313" i="5"/>
  <c r="O2396" i="5"/>
  <c r="H2396" i="5"/>
  <c r="O2217" i="5"/>
  <c r="H2217" i="5"/>
  <c r="O2235" i="5"/>
  <c r="H2235" i="5"/>
  <c r="O2336" i="5"/>
  <c r="H2336" i="5"/>
  <c r="O2357" i="5"/>
  <c r="H2357" i="5"/>
  <c r="O2186" i="5"/>
  <c r="H2186" i="5"/>
  <c r="O2244" i="5"/>
  <c r="H2244" i="5"/>
  <c r="O2298" i="5"/>
  <c r="H2298" i="5"/>
  <c r="O2356" i="5"/>
  <c r="H2356" i="5"/>
  <c r="O2169" i="5"/>
  <c r="H2169" i="5"/>
  <c r="O2236" i="5"/>
  <c r="H2236" i="5"/>
  <c r="O2331" i="5"/>
  <c r="H2331" i="5"/>
  <c r="O2352" i="5"/>
  <c r="H2352" i="5"/>
  <c r="O2190" i="5"/>
  <c r="H2190" i="5"/>
  <c r="O2240" i="5"/>
  <c r="H2240" i="5"/>
  <c r="O2285" i="5"/>
  <c r="H2285" i="5"/>
  <c r="O2351" i="5"/>
  <c r="H2351" i="5"/>
  <c r="O2208" i="5"/>
  <c r="H2208" i="5"/>
  <c r="O2256" i="5"/>
  <c r="H2256" i="5"/>
  <c r="O2293" i="5"/>
  <c r="H2293" i="5"/>
  <c r="O2361" i="5"/>
  <c r="H2361" i="5"/>
  <c r="O2219" i="5"/>
  <c r="H2219" i="5"/>
  <c r="O2278" i="5"/>
  <c r="H2278" i="5"/>
  <c r="O2318" i="5"/>
  <c r="H2318" i="5"/>
  <c r="O2389" i="5"/>
  <c r="H2389" i="5"/>
  <c r="O2213" i="5"/>
  <c r="H2213" i="5"/>
  <c r="O2272" i="5"/>
  <c r="H2272" i="5"/>
  <c r="O2312" i="5"/>
  <c r="H2312" i="5"/>
  <c r="O2385" i="5"/>
  <c r="H2385" i="5"/>
  <c r="O2163" i="5"/>
  <c r="H2163" i="5"/>
  <c r="O2248" i="5"/>
  <c r="H2248" i="5"/>
  <c r="O2315" i="5"/>
  <c r="H2315" i="5"/>
  <c r="O2379" i="5"/>
  <c r="H2379" i="5"/>
  <c r="O2189" i="5"/>
  <c r="H2189" i="5"/>
  <c r="O2241" i="5"/>
  <c r="H2241" i="5"/>
  <c r="O2322" i="5"/>
  <c r="H2322" i="5"/>
  <c r="O2387" i="5"/>
  <c r="H2387" i="5"/>
  <c r="O2207" i="5"/>
  <c r="H2207" i="5"/>
  <c r="O2262" i="5"/>
  <c r="H2262" i="5"/>
  <c r="O2328" i="5"/>
  <c r="H2328" i="5"/>
  <c r="O2377" i="5"/>
  <c r="H2377" i="5"/>
  <c r="O2211" i="5"/>
  <c r="H2211" i="5"/>
  <c r="O2257" i="5"/>
  <c r="H2257" i="5"/>
  <c r="O2303" i="5"/>
  <c r="H2303" i="5"/>
  <c r="O2345" i="5"/>
  <c r="H2345" i="5"/>
  <c r="O2166" i="5"/>
  <c r="H2166" i="5"/>
  <c r="O2228" i="5"/>
  <c r="H2228" i="5"/>
  <c r="O2310" i="5"/>
  <c r="H2310" i="5"/>
  <c r="O2354" i="5"/>
  <c r="H2354" i="5"/>
  <c r="O2215" i="5"/>
  <c r="H2215" i="5"/>
  <c r="O2263" i="5"/>
  <c r="H2263" i="5"/>
  <c r="O2288" i="5"/>
  <c r="H2288" i="5"/>
  <c r="O2347" i="5"/>
  <c r="H2347" i="5"/>
  <c r="O2185" i="5"/>
  <c r="H2185" i="5"/>
  <c r="O2250" i="5"/>
  <c r="H2250" i="5"/>
  <c r="O2320" i="5"/>
  <c r="H2320" i="5"/>
  <c r="O2395" i="5"/>
  <c r="H2395" i="5"/>
  <c r="O2192" i="5"/>
  <c r="H2192" i="5"/>
  <c r="O2251" i="5"/>
  <c r="H2251" i="5"/>
  <c r="O2327" i="5"/>
  <c r="H2327" i="5"/>
  <c r="O2370" i="5"/>
  <c r="H2370" i="5"/>
  <c r="O2195" i="5"/>
  <c r="H2195" i="5"/>
  <c r="O2267" i="5"/>
  <c r="H2267" i="5"/>
  <c r="O2326" i="5"/>
  <c r="H2326" i="5"/>
  <c r="O2371" i="5"/>
  <c r="H2371" i="5"/>
  <c r="O2164" i="5"/>
  <c r="H2164" i="5"/>
  <c r="O2266" i="5"/>
  <c r="H2266" i="5"/>
  <c r="O2332" i="5"/>
  <c r="H2332" i="5"/>
  <c r="O2369" i="5"/>
  <c r="H2369" i="5"/>
  <c r="O2173" i="5"/>
  <c r="H2173" i="5"/>
  <c r="O2231" i="5"/>
  <c r="H2231" i="5"/>
  <c r="O2307" i="5"/>
  <c r="H2307" i="5"/>
  <c r="O2391" i="5"/>
  <c r="H2391" i="5"/>
  <c r="O2204" i="5"/>
  <c r="H2204" i="5"/>
  <c r="O2276" i="5"/>
  <c r="H2276" i="5"/>
  <c r="O2316" i="5"/>
  <c r="H2316" i="5"/>
  <c r="O2382" i="5"/>
  <c r="H2382" i="5"/>
  <c r="O2184" i="5"/>
  <c r="H2184" i="5"/>
  <c r="O2238" i="5"/>
  <c r="H2238" i="5"/>
  <c r="O2334" i="5"/>
  <c r="H2334" i="5"/>
  <c r="O2365" i="5"/>
  <c r="H2365" i="5"/>
  <c r="O2162" i="5"/>
  <c r="H2162" i="5"/>
  <c r="O2222" i="5"/>
  <c r="H2222" i="5"/>
  <c r="O2338" i="5"/>
  <c r="H2338" i="5"/>
  <c r="O2383" i="5"/>
  <c r="H2383" i="5"/>
  <c r="O2206" i="5"/>
  <c r="H2206" i="5"/>
  <c r="O2249" i="5"/>
  <c r="H2249" i="5"/>
  <c r="O2299" i="5"/>
  <c r="H2299" i="5"/>
  <c r="O2366" i="5"/>
  <c r="H2366" i="5"/>
  <c r="O2188" i="5"/>
  <c r="H2188" i="5"/>
  <c r="O2245" i="5"/>
  <c r="H2245" i="5"/>
  <c r="O2309" i="5"/>
  <c r="H2309" i="5"/>
  <c r="O2399" i="5"/>
  <c r="H2399" i="5"/>
  <c r="O2214" i="5"/>
  <c r="H2214" i="5"/>
  <c r="O2273" i="5"/>
  <c r="H2273" i="5"/>
  <c r="O2300" i="5"/>
  <c r="H2300" i="5"/>
  <c r="O2358" i="5"/>
  <c r="H2358" i="5"/>
  <c r="O2218" i="5"/>
  <c r="H2218" i="5"/>
  <c r="O2279" i="5"/>
  <c r="H2279" i="5"/>
  <c r="O2319" i="5"/>
  <c r="H2319" i="5"/>
  <c r="O2386" i="5"/>
  <c r="H2386" i="5"/>
  <c r="O2165" i="5"/>
  <c r="H2165" i="5"/>
  <c r="O2253" i="5"/>
  <c r="H2253" i="5"/>
  <c r="O2339" i="5"/>
  <c r="H2339" i="5"/>
  <c r="O2364" i="5"/>
  <c r="H2364" i="5"/>
  <c r="O2181" i="5"/>
  <c r="H2181" i="5"/>
  <c r="O2243" i="5"/>
  <c r="H2243" i="5"/>
  <c r="O2314" i="5"/>
  <c r="H2314" i="5"/>
  <c r="O2384" i="5"/>
  <c r="H2384" i="5"/>
  <c r="O2201" i="5"/>
  <c r="H2201" i="5"/>
  <c r="O2261" i="5"/>
  <c r="H2261" i="5"/>
  <c r="O2304" i="5"/>
  <c r="H2304" i="5"/>
  <c r="O2401" i="5"/>
  <c r="H2401" i="5"/>
  <c r="O2212" i="5"/>
  <c r="H2212" i="5"/>
  <c r="O2232" i="5"/>
  <c r="H2232" i="5"/>
  <c r="O2333" i="5"/>
  <c r="H2333" i="5"/>
  <c r="O2343" i="5"/>
  <c r="H2343" i="5"/>
  <c r="O2198" i="5"/>
  <c r="H2198" i="5"/>
  <c r="O2229" i="5"/>
  <c r="H2229" i="5"/>
  <c r="O2283" i="5"/>
  <c r="H2283" i="5"/>
  <c r="O2342" i="5"/>
  <c r="H2342" i="5"/>
  <c r="O2196" i="5"/>
  <c r="H2196" i="5"/>
  <c r="O2281" i="5"/>
  <c r="H2281" i="5"/>
  <c r="O2289" i="5"/>
  <c r="H2289" i="5"/>
  <c r="O2376" i="5"/>
  <c r="H2376" i="5"/>
  <c r="O3639" i="5"/>
  <c r="H3639" i="5"/>
  <c r="O3696" i="5"/>
  <c r="H3696" i="5"/>
  <c r="O3768" i="5"/>
  <c r="H3768" i="5"/>
  <c r="O3795" i="5"/>
  <c r="H3795" i="5"/>
  <c r="O3620" i="5"/>
  <c r="H3620" i="5"/>
  <c r="O3688" i="5"/>
  <c r="H3688" i="5"/>
  <c r="O3742" i="5"/>
  <c r="H3742" i="5"/>
  <c r="O3797" i="5"/>
  <c r="H3797" i="5"/>
  <c r="O3612" i="5"/>
  <c r="H3612" i="5"/>
  <c r="O3702" i="5"/>
  <c r="H3702" i="5"/>
  <c r="O3751" i="5"/>
  <c r="H3751" i="5"/>
  <c r="O3789" i="5"/>
  <c r="H3789" i="5"/>
  <c r="O3654" i="5"/>
  <c r="H3654" i="5"/>
  <c r="O3676" i="5"/>
  <c r="H3676" i="5"/>
  <c r="O3766" i="5"/>
  <c r="H3766" i="5"/>
  <c r="O3826" i="5"/>
  <c r="H3826" i="5"/>
  <c r="O3657" i="5"/>
  <c r="H3657" i="5"/>
  <c r="O3691" i="5"/>
  <c r="H3691" i="5"/>
  <c r="O3770" i="5"/>
  <c r="H3770" i="5"/>
  <c r="O3802" i="5"/>
  <c r="H3802" i="5"/>
  <c r="O3642" i="5"/>
  <c r="H3642" i="5"/>
  <c r="O3718" i="5"/>
  <c r="H3718" i="5"/>
  <c r="O3758" i="5"/>
  <c r="H3758" i="5"/>
  <c r="O3841" i="5"/>
  <c r="H3841" i="5"/>
  <c r="O3637" i="5"/>
  <c r="H3637" i="5"/>
  <c r="O3666" i="5"/>
  <c r="H3666" i="5"/>
  <c r="O3722" i="5"/>
  <c r="H3722" i="5"/>
  <c r="O3792" i="5"/>
  <c r="H3792" i="5"/>
  <c r="O3647" i="5"/>
  <c r="H3647" i="5"/>
  <c r="O3683" i="5"/>
  <c r="H3683" i="5"/>
  <c r="O3727" i="5"/>
  <c r="H3727" i="5"/>
  <c r="O3810" i="5"/>
  <c r="H3810" i="5"/>
  <c r="O3607" i="5"/>
  <c r="H3607" i="5"/>
  <c r="O3663" i="5"/>
  <c r="H3663" i="5"/>
  <c r="O3743" i="5"/>
  <c r="H3743" i="5"/>
  <c r="O3799" i="5"/>
  <c r="H3799" i="5"/>
  <c r="O3610" i="5"/>
  <c r="H3610" i="5"/>
  <c r="O3681" i="5"/>
  <c r="H3681" i="5"/>
  <c r="O3753" i="5"/>
  <c r="H3753" i="5"/>
  <c r="O3840" i="5"/>
  <c r="H3840" i="5"/>
  <c r="O3611" i="5"/>
  <c r="H3611" i="5"/>
  <c r="O3662" i="5"/>
  <c r="H3662" i="5"/>
  <c r="O3773" i="5"/>
  <c r="H3773" i="5"/>
  <c r="O3836" i="5"/>
  <c r="H3836" i="5"/>
  <c r="O3656" i="5"/>
  <c r="H3656" i="5"/>
  <c r="O3721" i="5"/>
  <c r="H3721" i="5"/>
  <c r="O3739" i="5"/>
  <c r="H3739" i="5"/>
  <c r="O3829" i="5"/>
  <c r="H3829" i="5"/>
  <c r="O3615" i="5"/>
  <c r="H3615" i="5"/>
  <c r="O3690" i="5"/>
  <c r="H3690" i="5"/>
  <c r="O3777" i="5"/>
  <c r="H3777" i="5"/>
  <c r="O3824" i="5"/>
  <c r="H3824" i="5"/>
  <c r="O3632" i="5"/>
  <c r="H3632" i="5"/>
  <c r="O3671" i="5"/>
  <c r="H3671" i="5"/>
  <c r="O3767" i="5"/>
  <c r="H3767" i="5"/>
  <c r="O3832" i="5"/>
  <c r="H3832" i="5"/>
  <c r="O3648" i="5"/>
  <c r="H3648" i="5"/>
  <c r="O3706" i="5"/>
  <c r="H3706" i="5"/>
  <c r="O3781" i="5"/>
  <c r="H3781" i="5"/>
  <c r="O3834" i="5"/>
  <c r="H3834" i="5"/>
  <c r="O3629" i="5"/>
  <c r="H3629" i="5"/>
  <c r="O3687" i="5"/>
  <c r="H3687" i="5"/>
  <c r="O3771" i="5"/>
  <c r="H3771" i="5"/>
  <c r="O3813" i="5"/>
  <c r="H3813" i="5"/>
  <c r="O3623" i="5"/>
  <c r="H3623" i="5"/>
  <c r="O3716" i="5"/>
  <c r="H3716" i="5"/>
  <c r="O3732" i="5"/>
  <c r="H3732" i="5"/>
  <c r="O3790" i="5"/>
  <c r="H3790" i="5"/>
  <c r="O3661" i="5"/>
  <c r="H3661" i="5"/>
  <c r="O3719" i="5"/>
  <c r="H3719" i="5"/>
  <c r="O3757" i="5"/>
  <c r="H3757" i="5"/>
  <c r="O3835" i="5"/>
  <c r="H3835" i="5"/>
  <c r="O3608" i="5"/>
  <c r="H3608" i="5"/>
  <c r="O3692" i="5"/>
  <c r="H3692" i="5"/>
  <c r="O3741" i="5"/>
  <c r="H3741" i="5"/>
  <c r="O3806" i="5"/>
  <c r="H3806" i="5"/>
  <c r="O3616" i="5"/>
  <c r="H3616" i="5"/>
  <c r="O3693" i="5"/>
  <c r="H3693" i="5"/>
  <c r="O3748" i="5"/>
  <c r="H3748" i="5"/>
  <c r="O3808" i="5"/>
  <c r="H3808" i="5"/>
  <c r="O3644" i="5"/>
  <c r="H3644" i="5"/>
  <c r="O3672" i="5"/>
  <c r="H3672" i="5"/>
  <c r="O3756" i="5"/>
  <c r="H3756" i="5"/>
  <c r="O3821" i="5"/>
  <c r="H3821" i="5"/>
  <c r="O3651" i="5"/>
  <c r="H3651" i="5"/>
  <c r="O3700" i="5"/>
  <c r="H3700" i="5"/>
  <c r="O3779" i="5"/>
  <c r="H3779" i="5"/>
  <c r="O3818" i="5"/>
  <c r="H3818" i="5"/>
  <c r="O3627" i="5"/>
  <c r="H3627" i="5"/>
  <c r="O3713" i="5"/>
  <c r="H3713" i="5"/>
  <c r="O3745" i="5"/>
  <c r="H3745" i="5"/>
  <c r="O3804" i="5"/>
  <c r="H3804" i="5"/>
  <c r="O3652" i="5"/>
  <c r="H3652" i="5"/>
  <c r="O3679" i="5"/>
  <c r="H3679" i="5"/>
  <c r="O3761" i="5"/>
  <c r="H3761" i="5"/>
  <c r="O3825" i="5"/>
  <c r="H3825" i="5"/>
  <c r="O3635" i="5"/>
  <c r="H3635" i="5"/>
  <c r="O3694" i="5"/>
  <c r="H3694" i="5"/>
  <c r="O3755" i="5"/>
  <c r="H3755" i="5"/>
  <c r="O3819" i="5"/>
  <c r="H3819" i="5"/>
  <c r="O3618" i="5"/>
  <c r="H3618" i="5"/>
  <c r="O3708" i="5"/>
  <c r="H3708" i="5"/>
  <c r="O3747" i="5"/>
  <c r="H3747" i="5"/>
  <c r="O3820" i="5"/>
  <c r="H3820" i="5"/>
  <c r="O3625" i="5"/>
  <c r="H3625" i="5"/>
  <c r="O3703" i="5"/>
  <c r="H3703" i="5"/>
  <c r="O3775" i="5"/>
  <c r="H3775" i="5"/>
  <c r="O3827" i="5"/>
  <c r="H3827" i="5"/>
  <c r="O3650" i="5"/>
  <c r="H3650" i="5"/>
  <c r="O3678" i="5"/>
  <c r="H3678" i="5"/>
  <c r="O3724" i="5"/>
  <c r="H3724" i="5"/>
  <c r="O3782" i="5"/>
  <c r="H3782" i="5"/>
  <c r="O3655" i="5"/>
  <c r="H3655" i="5"/>
  <c r="O3715" i="5"/>
  <c r="H3715" i="5"/>
  <c r="O3744" i="5"/>
  <c r="H3744" i="5"/>
  <c r="O3805" i="5"/>
  <c r="H3805" i="5"/>
  <c r="O3641" i="5"/>
  <c r="H3641" i="5"/>
  <c r="O3704" i="5"/>
  <c r="H3704" i="5"/>
  <c r="O3726" i="5"/>
  <c r="H3726" i="5"/>
  <c r="O3785" i="5"/>
  <c r="H3785" i="5"/>
  <c r="O3634" i="5"/>
  <c r="H3634" i="5"/>
  <c r="O3665" i="5"/>
  <c r="H3665" i="5"/>
  <c r="O3737" i="5"/>
  <c r="H3737" i="5"/>
  <c r="O3833" i="5"/>
  <c r="H3833" i="5"/>
  <c r="O3643" i="5"/>
  <c r="H3643" i="5"/>
  <c r="O3695" i="5"/>
  <c r="H3695" i="5"/>
  <c r="O3750" i="5"/>
  <c r="H3750" i="5"/>
  <c r="O3798" i="5"/>
  <c r="H3798" i="5"/>
  <c r="O3624" i="5"/>
  <c r="H3624" i="5"/>
  <c r="O3710" i="5"/>
  <c r="H3710" i="5"/>
  <c r="O3780" i="5"/>
  <c r="H3780" i="5"/>
  <c r="O3837" i="5"/>
  <c r="H3837" i="5"/>
  <c r="O3622" i="5"/>
  <c r="H3622" i="5"/>
  <c r="O3711" i="5"/>
  <c r="H3711" i="5"/>
  <c r="O3752" i="5"/>
  <c r="H3752" i="5"/>
  <c r="O3815" i="5"/>
  <c r="H3815" i="5"/>
  <c r="O3658" i="5"/>
  <c r="H3658" i="5"/>
  <c r="O3717" i="5"/>
  <c r="H3717" i="5"/>
  <c r="O3736" i="5"/>
  <c r="H3736" i="5"/>
  <c r="O3786" i="5"/>
  <c r="H3786" i="5"/>
  <c r="O3645" i="5"/>
  <c r="H3645" i="5"/>
  <c r="O3677" i="5"/>
  <c r="H3677" i="5"/>
  <c r="O3774" i="5"/>
  <c r="H3774" i="5"/>
  <c r="O3807" i="5"/>
  <c r="H3807" i="5"/>
  <c r="O3613" i="5"/>
  <c r="H3613" i="5"/>
  <c r="O3697" i="5"/>
  <c r="H3697" i="5"/>
  <c r="O3762" i="5"/>
  <c r="H3762" i="5"/>
  <c r="O3816" i="5"/>
  <c r="H3816" i="5"/>
  <c r="O3636" i="5"/>
  <c r="H3636" i="5"/>
  <c r="O3669" i="5"/>
  <c r="H3669" i="5"/>
  <c r="O3734" i="5"/>
  <c r="H3734" i="5"/>
  <c r="O3791" i="5"/>
  <c r="H3791" i="5"/>
  <c r="O3646" i="5"/>
  <c r="H3646" i="5"/>
  <c r="O3673" i="5"/>
  <c r="H3673" i="5"/>
  <c r="O3760" i="5"/>
  <c r="H3760" i="5"/>
  <c r="O3838" i="5"/>
  <c r="H3838" i="5"/>
  <c r="O3628" i="5"/>
  <c r="H3628" i="5"/>
  <c r="O3709" i="5"/>
  <c r="H3709" i="5"/>
  <c r="O3749" i="5"/>
  <c r="H3749" i="5"/>
  <c r="O3830" i="5"/>
  <c r="H3830" i="5"/>
  <c r="O3653" i="5"/>
  <c r="H3653" i="5"/>
  <c r="O3675" i="5"/>
  <c r="H3675" i="5"/>
  <c r="O3778" i="5"/>
  <c r="H3778" i="5"/>
  <c r="O3817" i="5"/>
  <c r="H3817" i="5"/>
  <c r="O3659" i="5"/>
  <c r="H3659" i="5"/>
  <c r="O3720" i="5"/>
  <c r="H3720" i="5"/>
  <c r="O3776" i="5"/>
  <c r="H3776" i="5"/>
  <c r="O3839" i="5"/>
  <c r="H3839" i="5"/>
  <c r="O3614" i="5"/>
  <c r="H3614" i="5"/>
  <c r="O3684" i="5"/>
  <c r="H3684" i="5"/>
  <c r="O3769" i="5"/>
  <c r="H3769" i="5"/>
  <c r="O3794" i="5"/>
  <c r="H3794" i="5"/>
  <c r="O3619" i="5"/>
  <c r="H3619" i="5"/>
  <c r="O3699" i="5"/>
  <c r="H3699" i="5"/>
  <c r="O3765" i="5"/>
  <c r="H3765" i="5"/>
  <c r="O3828" i="5"/>
  <c r="H3828" i="5"/>
  <c r="O3649" i="5"/>
  <c r="H3649" i="5"/>
  <c r="O3670" i="5"/>
  <c r="H3670" i="5"/>
  <c r="O3731" i="5"/>
  <c r="H3731" i="5"/>
  <c r="O3822" i="5"/>
  <c r="H3822" i="5"/>
  <c r="O3640" i="5"/>
  <c r="H3640" i="5"/>
  <c r="O3712" i="5"/>
  <c r="H3712" i="5"/>
  <c r="O3746" i="5"/>
  <c r="H3746" i="5"/>
  <c r="O3809" i="5"/>
  <c r="H3809" i="5"/>
  <c r="O3631" i="5"/>
  <c r="H3631" i="5"/>
  <c r="O3714" i="5"/>
  <c r="H3714" i="5"/>
  <c r="O3740" i="5"/>
  <c r="H3740" i="5"/>
  <c r="O3823" i="5"/>
  <c r="H3823" i="5"/>
  <c r="O3660" i="5"/>
  <c r="H3660" i="5"/>
  <c r="O3680" i="5"/>
  <c r="H3680" i="5"/>
  <c r="O3763" i="5"/>
  <c r="H3763" i="5"/>
  <c r="O3796" i="5"/>
  <c r="H3796" i="5"/>
  <c r="O3630" i="5"/>
  <c r="H3630" i="5"/>
  <c r="O3698" i="5"/>
  <c r="H3698" i="5"/>
  <c r="O3733" i="5"/>
  <c r="H3733" i="5"/>
  <c r="O3801" i="5"/>
  <c r="H3801" i="5"/>
  <c r="O3605" i="5"/>
  <c r="H3605" i="5"/>
  <c r="O3707" i="5"/>
  <c r="H3707" i="5"/>
  <c r="O3754" i="5"/>
  <c r="H3754" i="5"/>
  <c r="O3793" i="5"/>
  <c r="H3793" i="5"/>
  <c r="O3626" i="5"/>
  <c r="H3626" i="5"/>
  <c r="O3705" i="5"/>
  <c r="H3705" i="5"/>
  <c r="O3730" i="5"/>
  <c r="H3730" i="5"/>
  <c r="O3812" i="5"/>
  <c r="H3812" i="5"/>
  <c r="O3617" i="5"/>
  <c r="H3617" i="5"/>
  <c r="O3686" i="5"/>
  <c r="H3686" i="5"/>
  <c r="O3725" i="5"/>
  <c r="H3725" i="5"/>
  <c r="O3787" i="5"/>
  <c r="H3787" i="5"/>
  <c r="O3633" i="5"/>
  <c r="H3633" i="5"/>
  <c r="O3701" i="5"/>
  <c r="H3701" i="5"/>
  <c r="O3764" i="5"/>
  <c r="H3764" i="5"/>
  <c r="O3788" i="5"/>
  <c r="H3788" i="5"/>
  <c r="O3606" i="5"/>
  <c r="H3606" i="5"/>
  <c r="O3664" i="5"/>
  <c r="H3664" i="5"/>
  <c r="O3723" i="5"/>
  <c r="H3723" i="5"/>
  <c r="O3783" i="5"/>
  <c r="H3783" i="5"/>
  <c r="O3602" i="5"/>
  <c r="H3602" i="5"/>
  <c r="O3667" i="5"/>
  <c r="H3667" i="5"/>
  <c r="O3735" i="5"/>
  <c r="H3735" i="5"/>
  <c r="O3811" i="5"/>
  <c r="H3811" i="5"/>
  <c r="O3621" i="5"/>
  <c r="H3621" i="5"/>
  <c r="O3682" i="5"/>
  <c r="H3682" i="5"/>
  <c r="O3729" i="5"/>
  <c r="H3729" i="5"/>
  <c r="O3800" i="5"/>
  <c r="H3800" i="5"/>
  <c r="O3603" i="5"/>
  <c r="H3603" i="5"/>
  <c r="O3685" i="5"/>
  <c r="H3685" i="5"/>
  <c r="O3759" i="5"/>
  <c r="H3759" i="5"/>
  <c r="O3814" i="5"/>
  <c r="H3814" i="5"/>
  <c r="O3609" i="5"/>
  <c r="H3609" i="5"/>
  <c r="O3689" i="5"/>
  <c r="H3689" i="5"/>
  <c r="O3728" i="5"/>
  <c r="H3728" i="5"/>
  <c r="O3831" i="5"/>
  <c r="H3831" i="5"/>
  <c r="O3638" i="5"/>
  <c r="H3638" i="5"/>
  <c r="O3674" i="5"/>
  <c r="H3674" i="5"/>
  <c r="O3738" i="5"/>
  <c r="H3738" i="5"/>
  <c r="O3784" i="5"/>
  <c r="H3784" i="5"/>
  <c r="O3604" i="5"/>
  <c r="H3604" i="5"/>
  <c r="O3668" i="5"/>
  <c r="H3668" i="5"/>
  <c r="O3772" i="5"/>
  <c r="H3772" i="5"/>
  <c r="O3803" i="5"/>
  <c r="H3803" i="5"/>
  <c r="O484" i="5"/>
  <c r="H484" i="5"/>
  <c r="O544" i="5"/>
  <c r="H544" i="5"/>
  <c r="O607" i="5"/>
  <c r="H607" i="5"/>
  <c r="O669" i="5"/>
  <c r="H669" i="5"/>
  <c r="O486" i="5"/>
  <c r="H486" i="5"/>
  <c r="O546" i="5"/>
  <c r="H546" i="5"/>
  <c r="O609" i="5"/>
  <c r="H609" i="5"/>
  <c r="O670" i="5"/>
  <c r="H670" i="5"/>
  <c r="O524" i="5"/>
  <c r="H524" i="5"/>
  <c r="O561" i="5"/>
  <c r="H561" i="5"/>
  <c r="O612" i="5"/>
  <c r="H612" i="5"/>
  <c r="O674" i="5"/>
  <c r="H674" i="5"/>
  <c r="O487" i="5"/>
  <c r="H487" i="5"/>
  <c r="O545" i="5"/>
  <c r="H545" i="5"/>
  <c r="O659" i="5"/>
  <c r="H659" i="5"/>
  <c r="O683" i="5"/>
  <c r="H683" i="5"/>
  <c r="O518" i="5"/>
  <c r="H518" i="5"/>
  <c r="O593" i="5"/>
  <c r="H593" i="5"/>
  <c r="O636" i="5"/>
  <c r="H636" i="5"/>
  <c r="O712" i="5"/>
  <c r="H712" i="5"/>
  <c r="O539" i="5"/>
  <c r="H539" i="5"/>
  <c r="O584" i="5"/>
  <c r="H584" i="5"/>
  <c r="O655" i="5"/>
  <c r="H655" i="5"/>
  <c r="O679" i="5"/>
  <c r="H679" i="5"/>
  <c r="O490" i="5"/>
  <c r="H490" i="5"/>
  <c r="O571" i="5"/>
  <c r="H571" i="5"/>
  <c r="O654" i="5"/>
  <c r="H654" i="5"/>
  <c r="O721" i="5"/>
  <c r="H721" i="5"/>
  <c r="O515" i="5"/>
  <c r="H515" i="5"/>
  <c r="O583" i="5"/>
  <c r="H583" i="5"/>
  <c r="O650" i="5"/>
  <c r="H650" i="5"/>
  <c r="O718" i="5"/>
  <c r="H718" i="5"/>
  <c r="O519" i="5"/>
  <c r="H519" i="5"/>
  <c r="O559" i="5"/>
  <c r="H559" i="5"/>
  <c r="O610" i="5"/>
  <c r="H610" i="5"/>
  <c r="O671" i="5"/>
  <c r="H671" i="5"/>
  <c r="O504" i="5"/>
  <c r="H504" i="5"/>
  <c r="O587" i="5"/>
  <c r="H587" i="5"/>
  <c r="O641" i="5"/>
  <c r="H641" i="5"/>
  <c r="O715" i="5"/>
  <c r="H715" i="5"/>
  <c r="O536" i="5"/>
  <c r="H536" i="5"/>
  <c r="O592" i="5"/>
  <c r="H592" i="5"/>
  <c r="O635" i="5"/>
  <c r="H635" i="5"/>
  <c r="O691" i="5"/>
  <c r="H691" i="5"/>
  <c r="O526" i="5"/>
  <c r="H526" i="5"/>
  <c r="O554" i="5"/>
  <c r="H554" i="5"/>
  <c r="O619" i="5"/>
  <c r="H619" i="5"/>
  <c r="O673" i="5"/>
  <c r="H673" i="5"/>
  <c r="O488" i="5"/>
  <c r="H488" i="5"/>
  <c r="O570" i="5"/>
  <c r="H570" i="5"/>
  <c r="O653" i="5"/>
  <c r="H653" i="5"/>
  <c r="O720" i="5"/>
  <c r="H720" i="5"/>
  <c r="O517" i="5"/>
  <c r="H517" i="5"/>
  <c r="O574" i="5"/>
  <c r="H574" i="5"/>
  <c r="O627" i="5"/>
  <c r="H627" i="5"/>
  <c r="O704" i="5"/>
  <c r="H704" i="5"/>
  <c r="O492" i="5"/>
  <c r="H492" i="5"/>
  <c r="O565" i="5"/>
  <c r="H565" i="5"/>
  <c r="O645" i="5"/>
  <c r="H645" i="5"/>
  <c r="O716" i="5"/>
  <c r="H716" i="5"/>
  <c r="O520" i="5"/>
  <c r="H520" i="5"/>
  <c r="O582" i="5"/>
  <c r="H582" i="5"/>
  <c r="O640" i="5"/>
  <c r="H640" i="5"/>
  <c r="O694" i="5"/>
  <c r="H694" i="5"/>
  <c r="O533" i="5"/>
  <c r="H533" i="5"/>
  <c r="O550" i="5"/>
  <c r="H550" i="5"/>
  <c r="O634" i="5"/>
  <c r="H634" i="5"/>
  <c r="O668" i="5"/>
  <c r="H668" i="5"/>
  <c r="O538" i="5"/>
  <c r="H538" i="5"/>
  <c r="O598" i="5"/>
  <c r="H598" i="5"/>
  <c r="O618" i="5"/>
  <c r="H618" i="5"/>
  <c r="O678" i="5"/>
  <c r="H678" i="5"/>
  <c r="O514" i="5"/>
  <c r="H514" i="5"/>
  <c r="O547" i="5"/>
  <c r="H547" i="5"/>
  <c r="O652" i="5"/>
  <c r="H652" i="5"/>
  <c r="O709" i="5"/>
  <c r="H709" i="5"/>
  <c r="O496" i="5"/>
  <c r="H496" i="5"/>
  <c r="O572" i="5"/>
  <c r="H572" i="5"/>
  <c r="O649" i="5"/>
  <c r="H649" i="5"/>
  <c r="O717" i="5"/>
  <c r="H717" i="5"/>
  <c r="O507" i="5"/>
  <c r="H507" i="5"/>
  <c r="O589" i="5"/>
  <c r="H589" i="5"/>
  <c r="O625" i="5"/>
  <c r="H625" i="5"/>
  <c r="O699" i="5"/>
  <c r="H699" i="5"/>
  <c r="O522" i="5"/>
  <c r="H522" i="5"/>
  <c r="O551" i="5"/>
  <c r="H551" i="5"/>
  <c r="O605" i="5"/>
  <c r="H605" i="5"/>
  <c r="O666" i="5"/>
  <c r="H666" i="5"/>
  <c r="O510" i="5"/>
  <c r="H510" i="5"/>
  <c r="O594" i="5"/>
  <c r="H594" i="5"/>
  <c r="O633" i="5"/>
  <c r="H633" i="5"/>
  <c r="O690" i="5"/>
  <c r="H690" i="5"/>
  <c r="O542" i="5"/>
  <c r="H542" i="5"/>
  <c r="O601" i="5"/>
  <c r="H601" i="5"/>
  <c r="O631" i="5"/>
  <c r="H631" i="5"/>
  <c r="O676" i="5"/>
  <c r="H676" i="5"/>
  <c r="O483" i="5"/>
  <c r="H483" i="5"/>
  <c r="O556" i="5"/>
  <c r="H556" i="5"/>
  <c r="O662" i="5"/>
  <c r="H662" i="5"/>
  <c r="O708" i="5"/>
  <c r="H708" i="5"/>
  <c r="O508" i="5"/>
  <c r="H508" i="5"/>
  <c r="O573" i="5"/>
  <c r="H573" i="5"/>
  <c r="O626" i="5"/>
  <c r="H626" i="5"/>
  <c r="O686" i="5"/>
  <c r="H686" i="5"/>
  <c r="O525" i="5"/>
  <c r="H525" i="5"/>
  <c r="O577" i="5"/>
  <c r="H577" i="5"/>
  <c r="O644" i="5"/>
  <c r="H644" i="5"/>
  <c r="O698" i="5"/>
  <c r="H698" i="5"/>
  <c r="O498" i="5"/>
  <c r="H498" i="5"/>
  <c r="O590" i="5"/>
  <c r="H590" i="5"/>
  <c r="O639" i="5"/>
  <c r="H639" i="5"/>
  <c r="O693" i="5"/>
  <c r="H693" i="5"/>
  <c r="O523" i="5"/>
  <c r="H523" i="5"/>
  <c r="O595" i="5"/>
  <c r="H595" i="5"/>
  <c r="O620" i="5"/>
  <c r="H620" i="5"/>
  <c r="O681" i="5"/>
  <c r="H681" i="5"/>
  <c r="O541" i="5"/>
  <c r="H541" i="5"/>
  <c r="O552" i="5"/>
  <c r="H552" i="5"/>
  <c r="O617" i="5"/>
  <c r="H617" i="5"/>
  <c r="O667" i="5"/>
  <c r="H667" i="5"/>
  <c r="O512" i="5"/>
  <c r="H512" i="5"/>
  <c r="O567" i="5"/>
  <c r="H567" i="5"/>
  <c r="O628" i="5"/>
  <c r="H628" i="5"/>
  <c r="O707" i="5"/>
  <c r="H707" i="5"/>
  <c r="O528" i="5"/>
  <c r="H528" i="5"/>
  <c r="O575" i="5"/>
  <c r="H575" i="5"/>
  <c r="O648" i="5"/>
  <c r="H648" i="5"/>
  <c r="O703" i="5"/>
  <c r="H703" i="5"/>
  <c r="O500" i="5"/>
  <c r="H500" i="5"/>
  <c r="O560" i="5"/>
  <c r="H560" i="5"/>
  <c r="O643" i="5"/>
  <c r="H643" i="5"/>
  <c r="O697" i="5"/>
  <c r="H697" i="5"/>
  <c r="O535" i="5"/>
  <c r="H535" i="5"/>
  <c r="O581" i="5"/>
  <c r="H581" i="5"/>
  <c r="O621" i="5"/>
  <c r="H621" i="5"/>
  <c r="O692" i="5"/>
  <c r="H692" i="5"/>
  <c r="O529" i="5"/>
  <c r="H529" i="5"/>
  <c r="O549" i="5"/>
  <c r="H549" i="5"/>
  <c r="O603" i="5"/>
  <c r="H603" i="5"/>
  <c r="O663" i="5"/>
  <c r="H663" i="5"/>
  <c r="O495" i="5"/>
  <c r="H495" i="5"/>
  <c r="O557" i="5"/>
  <c r="H557" i="5"/>
  <c r="O630" i="5"/>
  <c r="H630" i="5"/>
  <c r="O710" i="5"/>
  <c r="H710" i="5"/>
  <c r="O509" i="5"/>
  <c r="H509" i="5"/>
  <c r="O569" i="5"/>
  <c r="H569" i="5"/>
  <c r="O661" i="5"/>
  <c r="H661" i="5"/>
  <c r="O719" i="5"/>
  <c r="H719" i="5"/>
  <c r="O506" i="5"/>
  <c r="H506" i="5"/>
  <c r="O553" i="5"/>
  <c r="H553" i="5"/>
  <c r="O660" i="5"/>
  <c r="H660" i="5"/>
  <c r="O702" i="5"/>
  <c r="H702" i="5"/>
  <c r="O532" i="5"/>
  <c r="H532" i="5"/>
  <c r="O579" i="5"/>
  <c r="H579" i="5"/>
  <c r="O642" i="5"/>
  <c r="H642" i="5"/>
  <c r="O696" i="5"/>
  <c r="H696" i="5"/>
  <c r="O497" i="5"/>
  <c r="H497" i="5"/>
  <c r="O563" i="5"/>
  <c r="H563" i="5"/>
  <c r="O613" i="5"/>
  <c r="H613" i="5"/>
  <c r="O682" i="5"/>
  <c r="H682" i="5"/>
  <c r="O502" i="5"/>
  <c r="H502" i="5"/>
  <c r="O566" i="5"/>
  <c r="H566" i="5"/>
  <c r="O657" i="5"/>
  <c r="H657" i="5"/>
  <c r="O689" i="5"/>
  <c r="H689" i="5"/>
  <c r="O505" i="5"/>
  <c r="H505" i="5"/>
  <c r="O597" i="5"/>
  <c r="H597" i="5"/>
  <c r="O616" i="5"/>
  <c r="H616" i="5"/>
  <c r="O688" i="5"/>
  <c r="H688" i="5"/>
  <c r="O537" i="5"/>
  <c r="H537" i="5"/>
  <c r="O555" i="5"/>
  <c r="H555" i="5"/>
  <c r="O606" i="5"/>
  <c r="H606" i="5"/>
  <c r="O665" i="5"/>
  <c r="H665" i="5"/>
  <c r="O503" i="5"/>
  <c r="H503" i="5"/>
  <c r="O578" i="5"/>
  <c r="H578" i="5"/>
  <c r="O647" i="5"/>
  <c r="H647" i="5"/>
  <c r="O701" i="5"/>
  <c r="H701" i="5"/>
  <c r="O521" i="5"/>
  <c r="H521" i="5"/>
  <c r="O580" i="5"/>
  <c r="H580" i="5"/>
  <c r="O624" i="5"/>
  <c r="H624" i="5"/>
  <c r="O685" i="5"/>
  <c r="H685" i="5"/>
  <c r="O499" i="5"/>
  <c r="H499" i="5"/>
  <c r="O564" i="5"/>
  <c r="H564" i="5"/>
  <c r="O658" i="5"/>
  <c r="H658" i="5"/>
  <c r="O714" i="5"/>
  <c r="H714" i="5"/>
  <c r="O531" i="5"/>
  <c r="H531" i="5"/>
  <c r="O596" i="5"/>
  <c r="H596" i="5"/>
  <c r="O632" i="5"/>
  <c r="H632" i="5"/>
  <c r="O711" i="5"/>
  <c r="H711" i="5"/>
  <c r="O540" i="5"/>
  <c r="H540" i="5"/>
  <c r="O599" i="5"/>
  <c r="H599" i="5"/>
  <c r="O629" i="5"/>
  <c r="H629" i="5"/>
  <c r="O675" i="5"/>
  <c r="H675" i="5"/>
  <c r="O489" i="5"/>
  <c r="H489" i="5"/>
  <c r="O568" i="5"/>
  <c r="H568" i="5"/>
  <c r="O614" i="5"/>
  <c r="H614" i="5"/>
  <c r="O706" i="5"/>
  <c r="H706" i="5"/>
  <c r="O513" i="5"/>
  <c r="H513" i="5"/>
  <c r="O576" i="5"/>
  <c r="H576" i="5"/>
  <c r="O646" i="5"/>
  <c r="H646" i="5"/>
  <c r="O700" i="5"/>
  <c r="H700" i="5"/>
  <c r="O516" i="5"/>
  <c r="H516" i="5"/>
  <c r="O548" i="5"/>
  <c r="H548" i="5"/>
  <c r="O623" i="5"/>
  <c r="H623" i="5"/>
  <c r="O684" i="5"/>
  <c r="H684" i="5"/>
  <c r="O527" i="5"/>
  <c r="H527" i="5"/>
  <c r="O586" i="5"/>
  <c r="H586" i="5"/>
  <c r="O638" i="5"/>
  <c r="H638" i="5"/>
  <c r="O713" i="5"/>
  <c r="H713" i="5"/>
  <c r="O530" i="5"/>
  <c r="H530" i="5"/>
  <c r="O591" i="5"/>
  <c r="H591" i="5"/>
  <c r="O656" i="5"/>
  <c r="H656" i="5"/>
  <c r="O680" i="5"/>
  <c r="H680" i="5"/>
  <c r="O494" i="5"/>
  <c r="H494" i="5"/>
  <c r="O600" i="5"/>
  <c r="H600" i="5"/>
  <c r="O615" i="5"/>
  <c r="H615" i="5"/>
  <c r="O687" i="5"/>
  <c r="H687" i="5"/>
  <c r="O511" i="5"/>
  <c r="H511" i="5"/>
  <c r="O562" i="5"/>
  <c r="H562" i="5"/>
  <c r="O651" i="5"/>
  <c r="H651" i="5"/>
  <c r="O705" i="5"/>
  <c r="H705" i="5"/>
  <c r="O493" i="5"/>
  <c r="H493" i="5"/>
  <c r="O558" i="5"/>
  <c r="H558" i="5"/>
  <c r="O611" i="5"/>
  <c r="H611" i="5"/>
  <c r="O672" i="5"/>
  <c r="H672" i="5"/>
  <c r="O501" i="5"/>
  <c r="H501" i="5"/>
  <c r="O585" i="5"/>
  <c r="H585" i="5"/>
  <c r="O622" i="5"/>
  <c r="H622" i="5"/>
  <c r="O695" i="5"/>
  <c r="H695" i="5"/>
  <c r="O534" i="5"/>
  <c r="H534" i="5"/>
  <c r="O588" i="5"/>
  <c r="H588" i="5"/>
  <c r="O637" i="5"/>
  <c r="H637" i="5"/>
  <c r="O677" i="5"/>
  <c r="H677" i="5"/>
  <c r="O485" i="5"/>
  <c r="H485" i="5"/>
  <c r="O543" i="5"/>
  <c r="H543" i="5"/>
  <c r="O604" i="5"/>
  <c r="H604" i="5"/>
  <c r="O664" i="5"/>
  <c r="H664" i="5"/>
  <c r="O482" i="5"/>
  <c r="H482" i="5"/>
  <c r="O491" i="5"/>
  <c r="H491" i="5"/>
  <c r="O602" i="5"/>
  <c r="H602" i="5"/>
  <c r="O608" i="5"/>
  <c r="H608" i="5"/>
  <c r="O1214" i="5"/>
  <c r="H1214" i="5"/>
  <c r="O1273" i="5"/>
  <c r="H1273" i="5"/>
  <c r="O1347" i="5"/>
  <c r="H1347" i="5"/>
  <c r="O1425" i="5"/>
  <c r="H1425" i="5"/>
  <c r="O1212" i="5"/>
  <c r="H1212" i="5"/>
  <c r="O1279" i="5"/>
  <c r="H1279" i="5"/>
  <c r="O1334" i="5"/>
  <c r="H1334" i="5"/>
  <c r="O1383" i="5"/>
  <c r="H1383" i="5"/>
  <c r="O1210" i="5"/>
  <c r="H1210" i="5"/>
  <c r="O1294" i="5"/>
  <c r="H1294" i="5"/>
  <c r="O1325" i="5"/>
  <c r="H1325" i="5"/>
  <c r="O1388" i="5"/>
  <c r="H1388" i="5"/>
  <c r="O1209" i="5"/>
  <c r="H1209" i="5"/>
  <c r="O1315" i="5"/>
  <c r="H1315" i="5"/>
  <c r="O1371" i="5"/>
  <c r="H1371" i="5"/>
  <c r="O1423" i="5"/>
  <c r="H1423" i="5"/>
  <c r="O1247" i="5"/>
  <c r="H1247" i="5"/>
  <c r="O1313" i="5"/>
  <c r="H1313" i="5"/>
  <c r="O1370" i="5"/>
  <c r="H1370" i="5"/>
  <c r="O1418" i="5"/>
  <c r="H1418" i="5"/>
  <c r="O1254" i="5"/>
  <c r="H1254" i="5"/>
  <c r="O1314" i="5"/>
  <c r="H1314" i="5"/>
  <c r="O1358" i="5"/>
  <c r="H1358" i="5"/>
  <c r="O1439" i="5"/>
  <c r="H1439" i="5"/>
  <c r="O1221" i="5"/>
  <c r="H1221" i="5"/>
  <c r="O1277" i="5"/>
  <c r="H1277" i="5"/>
  <c r="O1381" i="5"/>
  <c r="H1381" i="5"/>
  <c r="O1429" i="5"/>
  <c r="H1429" i="5"/>
  <c r="O1222" i="5"/>
  <c r="H1222" i="5"/>
  <c r="O1268" i="5"/>
  <c r="H1268" i="5"/>
  <c r="O1361" i="5"/>
  <c r="H1361" i="5"/>
  <c r="O1434" i="5"/>
  <c r="H1434" i="5"/>
  <c r="O1238" i="5"/>
  <c r="H1238" i="5"/>
  <c r="O1274" i="5"/>
  <c r="H1274" i="5"/>
  <c r="O1352" i="5"/>
  <c r="H1352" i="5"/>
  <c r="O1408" i="5"/>
  <c r="H1408" i="5"/>
  <c r="O1243" i="5"/>
  <c r="H1243" i="5"/>
  <c r="O1306" i="5"/>
  <c r="H1306" i="5"/>
  <c r="O1341" i="5"/>
  <c r="H1341" i="5"/>
  <c r="O1393" i="5"/>
  <c r="H1393" i="5"/>
  <c r="O1226" i="5"/>
  <c r="H1226" i="5"/>
  <c r="O1308" i="5"/>
  <c r="H1308" i="5"/>
  <c r="O1329" i="5"/>
  <c r="H1329" i="5"/>
  <c r="O1401" i="5"/>
  <c r="H1401" i="5"/>
  <c r="O1256" i="5"/>
  <c r="H1256" i="5"/>
  <c r="O1319" i="5"/>
  <c r="H1319" i="5"/>
  <c r="O1328" i="5"/>
  <c r="H1328" i="5"/>
  <c r="O1385" i="5"/>
  <c r="H1385" i="5"/>
  <c r="O1229" i="5"/>
  <c r="H1229" i="5"/>
  <c r="O1272" i="5"/>
  <c r="H1272" i="5"/>
  <c r="O1339" i="5"/>
  <c r="H1339" i="5"/>
  <c r="O1389" i="5"/>
  <c r="H1389" i="5"/>
  <c r="O1241" i="5"/>
  <c r="H1241" i="5"/>
  <c r="O1282" i="5"/>
  <c r="H1282" i="5"/>
  <c r="O1376" i="5"/>
  <c r="H1376" i="5"/>
  <c r="O1432" i="5"/>
  <c r="H1432" i="5"/>
  <c r="O1245" i="5"/>
  <c r="H1245" i="5"/>
  <c r="O1285" i="5"/>
  <c r="H1285" i="5"/>
  <c r="O1372" i="5"/>
  <c r="H1372" i="5"/>
  <c r="O1424" i="5"/>
  <c r="H1424" i="5"/>
  <c r="O1244" i="5"/>
  <c r="H1244" i="5"/>
  <c r="O1278" i="5"/>
  <c r="H1278" i="5"/>
  <c r="O1360" i="5"/>
  <c r="H1360" i="5"/>
  <c r="O1428" i="5"/>
  <c r="H1428" i="5"/>
  <c r="O1257" i="5"/>
  <c r="H1257" i="5"/>
  <c r="O1296" i="5"/>
  <c r="H1296" i="5"/>
  <c r="O1367" i="5"/>
  <c r="H1367" i="5"/>
  <c r="O1415" i="5"/>
  <c r="H1415" i="5"/>
  <c r="O1206" i="5"/>
  <c r="H1206" i="5"/>
  <c r="O1264" i="5"/>
  <c r="H1264" i="5"/>
  <c r="O1324" i="5"/>
  <c r="H1324" i="5"/>
  <c r="O1386" i="5"/>
  <c r="H1386" i="5"/>
  <c r="O1203" i="5"/>
  <c r="H1203" i="5"/>
  <c r="O1265" i="5"/>
  <c r="H1265" i="5"/>
  <c r="O1375" i="5"/>
  <c r="H1375" i="5"/>
  <c r="O1441" i="5"/>
  <c r="H1441" i="5"/>
  <c r="O1240" i="5"/>
  <c r="H1240" i="5"/>
  <c r="O1276" i="5"/>
  <c r="H1276" i="5"/>
  <c r="O1344" i="5"/>
  <c r="H1344" i="5"/>
  <c r="O1399" i="5"/>
  <c r="H1399" i="5"/>
  <c r="O1235" i="5"/>
  <c r="H1235" i="5"/>
  <c r="O1266" i="5"/>
  <c r="H1266" i="5"/>
  <c r="O1357" i="5"/>
  <c r="H1357" i="5"/>
  <c r="O1398" i="5"/>
  <c r="H1398" i="5"/>
  <c r="O1249" i="5"/>
  <c r="H1249" i="5"/>
  <c r="O1305" i="5"/>
  <c r="H1305" i="5"/>
  <c r="O1380" i="5"/>
  <c r="H1380" i="5"/>
  <c r="O1419" i="5"/>
  <c r="H1419" i="5"/>
  <c r="O1251" i="5"/>
  <c r="H1251" i="5"/>
  <c r="O1302" i="5"/>
  <c r="H1302" i="5"/>
  <c r="O1338" i="5"/>
  <c r="H1338" i="5"/>
  <c r="O1400" i="5"/>
  <c r="H1400" i="5"/>
  <c r="O1253" i="5"/>
  <c r="H1253" i="5"/>
  <c r="O1275" i="5"/>
  <c r="H1275" i="5"/>
  <c r="O1336" i="5"/>
  <c r="H1336" i="5"/>
  <c r="O1405" i="5"/>
  <c r="H1405" i="5"/>
  <c r="O1228" i="5"/>
  <c r="H1228" i="5"/>
  <c r="O1303" i="5"/>
  <c r="H1303" i="5"/>
  <c r="O1331" i="5"/>
  <c r="H1331" i="5"/>
  <c r="O1407" i="5"/>
  <c r="H1407" i="5"/>
  <c r="O1239" i="5"/>
  <c r="H1239" i="5"/>
  <c r="O1291" i="5"/>
  <c r="H1291" i="5"/>
  <c r="O1343" i="5"/>
  <c r="H1343" i="5"/>
  <c r="O1387" i="5"/>
  <c r="H1387" i="5"/>
  <c r="O1204" i="5"/>
  <c r="H1204" i="5"/>
  <c r="O1297" i="5"/>
  <c r="H1297" i="5"/>
  <c r="O1345" i="5"/>
  <c r="H1345" i="5"/>
  <c r="O1437" i="5"/>
  <c r="H1437" i="5"/>
  <c r="O1220" i="5"/>
  <c r="H1220" i="5"/>
  <c r="O1299" i="5"/>
  <c r="H1299" i="5"/>
  <c r="O1348" i="5"/>
  <c r="H1348" i="5"/>
  <c r="O1397" i="5"/>
  <c r="H1397" i="5"/>
  <c r="O1255" i="5"/>
  <c r="H1255" i="5"/>
  <c r="O1318" i="5"/>
  <c r="H1318" i="5"/>
  <c r="O1330" i="5"/>
  <c r="H1330" i="5"/>
  <c r="O1411" i="5"/>
  <c r="H1411" i="5"/>
  <c r="O1233" i="5"/>
  <c r="H1233" i="5"/>
  <c r="O1320" i="5"/>
  <c r="H1320" i="5"/>
  <c r="O1337" i="5"/>
  <c r="H1337" i="5"/>
  <c r="O1382" i="5"/>
  <c r="H1382" i="5"/>
  <c r="O1216" i="5"/>
  <c r="H1216" i="5"/>
  <c r="O1286" i="5"/>
  <c r="H1286" i="5"/>
  <c r="O1379" i="5"/>
  <c r="H1379" i="5"/>
  <c r="O1410" i="5"/>
  <c r="H1410" i="5"/>
  <c r="O1230" i="5"/>
  <c r="H1230" i="5"/>
  <c r="O1290" i="5"/>
  <c r="H1290" i="5"/>
  <c r="O1340" i="5"/>
  <c r="H1340" i="5"/>
  <c r="O1403" i="5"/>
  <c r="H1403" i="5"/>
  <c r="O1219" i="5"/>
  <c r="H1219" i="5"/>
  <c r="O1298" i="5"/>
  <c r="H1298" i="5"/>
  <c r="O1369" i="5"/>
  <c r="H1369" i="5"/>
  <c r="O1436" i="5"/>
  <c r="H1436" i="5"/>
  <c r="O1250" i="5"/>
  <c r="H1250" i="5"/>
  <c r="O1271" i="5"/>
  <c r="H1271" i="5"/>
  <c r="O1335" i="5"/>
  <c r="H1335" i="5"/>
  <c r="O1431" i="5"/>
  <c r="H1431" i="5"/>
  <c r="O1232" i="5"/>
  <c r="H1232" i="5"/>
  <c r="O1295" i="5"/>
  <c r="H1295" i="5"/>
  <c r="O1354" i="5"/>
  <c r="H1354" i="5"/>
  <c r="O1406" i="5"/>
  <c r="H1406" i="5"/>
  <c r="O1252" i="5"/>
  <c r="H1252" i="5"/>
  <c r="O1311" i="5"/>
  <c r="H1311" i="5"/>
  <c r="O1346" i="5"/>
  <c r="H1346" i="5"/>
  <c r="O1430" i="5"/>
  <c r="H1430" i="5"/>
  <c r="O1211" i="5"/>
  <c r="H1211" i="5"/>
  <c r="O1284" i="5"/>
  <c r="H1284" i="5"/>
  <c r="O1363" i="5"/>
  <c r="H1363" i="5"/>
  <c r="O1412" i="5"/>
  <c r="H1412" i="5"/>
  <c r="O1213" i="5"/>
  <c r="H1213" i="5"/>
  <c r="O1288" i="5"/>
  <c r="H1288" i="5"/>
  <c r="O1373" i="5"/>
  <c r="H1373" i="5"/>
  <c r="O1417" i="5"/>
  <c r="H1417" i="5"/>
  <c r="O1242" i="5"/>
  <c r="H1242" i="5"/>
  <c r="O1269" i="5"/>
  <c r="H1269" i="5"/>
  <c r="O1359" i="5"/>
  <c r="H1359" i="5"/>
  <c r="O1414" i="5"/>
  <c r="H1414" i="5"/>
  <c r="O1205" i="5"/>
  <c r="H1205" i="5"/>
  <c r="O1262" i="5"/>
  <c r="H1262" i="5"/>
  <c r="O1323" i="5"/>
  <c r="H1323" i="5"/>
  <c r="O1391" i="5"/>
  <c r="H1391" i="5"/>
  <c r="O1207" i="5"/>
  <c r="H1207" i="5"/>
  <c r="O1309" i="5"/>
  <c r="H1309" i="5"/>
  <c r="O1351" i="5"/>
  <c r="H1351" i="5"/>
  <c r="O1440" i="5"/>
  <c r="H1440" i="5"/>
  <c r="O1259" i="5"/>
  <c r="H1259" i="5"/>
  <c r="O1321" i="5"/>
  <c r="H1321" i="5"/>
  <c r="O1349" i="5"/>
  <c r="H1349" i="5"/>
  <c r="O1392" i="5"/>
  <c r="H1392" i="5"/>
  <c r="O1223" i="5"/>
  <c r="H1223" i="5"/>
  <c r="O1289" i="5"/>
  <c r="H1289" i="5"/>
  <c r="O1378" i="5"/>
  <c r="H1378" i="5"/>
  <c r="O1396" i="5"/>
  <c r="H1396" i="5"/>
  <c r="O1234" i="5"/>
  <c r="H1234" i="5"/>
  <c r="O1301" i="5"/>
  <c r="H1301" i="5"/>
  <c r="O1353" i="5"/>
  <c r="H1353" i="5"/>
  <c r="O1395" i="5"/>
  <c r="H1395" i="5"/>
  <c r="O1231" i="5"/>
  <c r="H1231" i="5"/>
  <c r="O1267" i="5"/>
  <c r="H1267" i="5"/>
  <c r="O1342" i="5"/>
  <c r="H1342" i="5"/>
  <c r="O1416" i="5"/>
  <c r="H1416" i="5"/>
  <c r="O1225" i="5"/>
  <c r="H1225" i="5"/>
  <c r="O1307" i="5"/>
  <c r="H1307" i="5"/>
  <c r="O1368" i="5"/>
  <c r="H1368" i="5"/>
  <c r="O1413" i="5"/>
  <c r="H1413" i="5"/>
  <c r="O1246" i="5"/>
  <c r="H1246" i="5"/>
  <c r="O1312" i="5"/>
  <c r="H1312" i="5"/>
  <c r="O1366" i="5"/>
  <c r="H1366" i="5"/>
  <c r="O1433" i="5"/>
  <c r="H1433" i="5"/>
  <c r="O1261" i="5"/>
  <c r="H1261" i="5"/>
  <c r="O1293" i="5"/>
  <c r="H1293" i="5"/>
  <c r="O1356" i="5"/>
  <c r="H1356" i="5"/>
  <c r="O1421" i="5"/>
  <c r="H1421" i="5"/>
  <c r="O1215" i="5"/>
  <c r="H1215" i="5"/>
  <c r="O1270" i="5"/>
  <c r="H1270" i="5"/>
  <c r="O1362" i="5"/>
  <c r="H1362" i="5"/>
  <c r="O1420" i="5"/>
  <c r="H1420" i="5"/>
  <c r="O1227" i="5"/>
  <c r="H1227" i="5"/>
  <c r="O1280" i="5"/>
  <c r="H1280" i="5"/>
  <c r="O1377" i="5"/>
  <c r="H1377" i="5"/>
  <c r="O1402" i="5"/>
  <c r="H1402" i="5"/>
  <c r="O1202" i="5"/>
  <c r="H1202" i="5"/>
  <c r="O1263" i="5"/>
  <c r="H1263" i="5"/>
  <c r="O1326" i="5"/>
  <c r="H1326" i="5"/>
  <c r="O1390" i="5"/>
  <c r="H1390" i="5"/>
  <c r="O1208" i="5"/>
  <c r="H1208" i="5"/>
  <c r="O1300" i="5"/>
  <c r="H1300" i="5"/>
  <c r="O1374" i="5"/>
  <c r="H1374" i="5"/>
  <c r="O1438" i="5"/>
  <c r="H1438" i="5"/>
  <c r="O1258" i="5"/>
  <c r="H1258" i="5"/>
  <c r="O1287" i="5"/>
  <c r="H1287" i="5"/>
  <c r="O1355" i="5"/>
  <c r="H1355" i="5"/>
  <c r="O1422" i="5"/>
  <c r="H1422" i="5"/>
  <c r="O1248" i="5"/>
  <c r="H1248" i="5"/>
  <c r="O1317" i="5"/>
  <c r="H1317" i="5"/>
  <c r="O1332" i="5"/>
  <c r="H1332" i="5"/>
  <c r="O1435" i="5"/>
  <c r="H1435" i="5"/>
  <c r="O1217" i="5"/>
  <c r="H1217" i="5"/>
  <c r="O1283" i="5"/>
  <c r="H1283" i="5"/>
  <c r="O1327" i="5"/>
  <c r="H1327" i="5"/>
  <c r="O1409" i="5"/>
  <c r="H1409" i="5"/>
  <c r="O1224" i="5"/>
  <c r="H1224" i="5"/>
  <c r="O1281" i="5"/>
  <c r="H1281" i="5"/>
  <c r="O1333" i="5"/>
  <c r="H1333" i="5"/>
  <c r="O1404" i="5"/>
  <c r="H1404" i="5"/>
  <c r="O1218" i="5"/>
  <c r="H1218" i="5"/>
  <c r="O1310" i="5"/>
  <c r="H1310" i="5"/>
  <c r="O1350" i="5"/>
  <c r="H1350" i="5"/>
  <c r="O1394" i="5"/>
  <c r="H1394" i="5"/>
  <c r="O1236" i="5"/>
  <c r="H1236" i="5"/>
  <c r="O1316" i="5"/>
  <c r="H1316" i="5"/>
  <c r="O1364" i="5"/>
  <c r="H1364" i="5"/>
  <c r="O1427" i="5"/>
  <c r="H1427" i="5"/>
  <c r="O1237" i="5"/>
  <c r="H1237" i="5"/>
  <c r="O1304" i="5"/>
  <c r="H1304" i="5"/>
  <c r="O1365" i="5"/>
  <c r="H1365" i="5"/>
  <c r="O1426" i="5"/>
  <c r="H1426" i="5"/>
  <c r="O1260" i="5"/>
  <c r="H1260" i="5"/>
  <c r="O1292" i="5"/>
  <c r="H1292" i="5"/>
  <c r="O1322" i="5"/>
  <c r="H1322" i="5"/>
  <c r="O1384" i="5"/>
  <c r="H1384" i="5"/>
  <c r="O1683" i="5"/>
  <c r="H1683" i="5"/>
  <c r="O1749" i="5"/>
  <c r="H1749" i="5"/>
  <c r="O1811" i="5"/>
  <c r="H1811" i="5"/>
  <c r="O1882" i="5"/>
  <c r="H1882" i="5"/>
  <c r="O1711" i="5"/>
  <c r="H1711" i="5"/>
  <c r="O1750" i="5"/>
  <c r="H1750" i="5"/>
  <c r="O1829" i="5"/>
  <c r="H1829" i="5"/>
  <c r="O1884" i="5"/>
  <c r="H1884" i="5"/>
  <c r="O1719" i="5"/>
  <c r="H1719" i="5"/>
  <c r="O1764" i="5"/>
  <c r="H1764" i="5"/>
  <c r="O1802" i="5"/>
  <c r="H1802" i="5"/>
  <c r="O1863" i="5"/>
  <c r="H1863" i="5"/>
  <c r="O1688" i="5"/>
  <c r="H1688" i="5"/>
  <c r="O1793" i="5"/>
  <c r="H1793" i="5"/>
  <c r="O1840" i="5"/>
  <c r="H1840" i="5"/>
  <c r="O1877" i="5"/>
  <c r="H1877" i="5"/>
  <c r="O1731" i="5"/>
  <c r="H1731" i="5"/>
  <c r="O1795" i="5"/>
  <c r="H1795" i="5"/>
  <c r="O1822" i="5"/>
  <c r="H1822" i="5"/>
  <c r="O1916" i="5"/>
  <c r="H1916" i="5"/>
  <c r="O1723" i="5"/>
  <c r="H1723" i="5"/>
  <c r="O1790" i="5"/>
  <c r="H1790" i="5"/>
  <c r="O1808" i="5"/>
  <c r="H1808" i="5"/>
  <c r="O1914" i="5"/>
  <c r="H1914" i="5"/>
  <c r="O1696" i="5"/>
  <c r="H1696" i="5"/>
  <c r="O1770" i="5"/>
  <c r="H1770" i="5"/>
  <c r="O1810" i="5"/>
  <c r="H1810" i="5"/>
  <c r="O1886" i="5"/>
  <c r="H1886" i="5"/>
  <c r="O1705" i="5"/>
  <c r="H1705" i="5"/>
  <c r="O1779" i="5"/>
  <c r="H1779" i="5"/>
  <c r="O1847" i="5"/>
  <c r="H1847" i="5"/>
  <c r="O1900" i="5"/>
  <c r="H1900" i="5"/>
  <c r="O1721" i="5"/>
  <c r="H1721" i="5"/>
  <c r="O1767" i="5"/>
  <c r="H1767" i="5"/>
  <c r="O1835" i="5"/>
  <c r="H1835" i="5"/>
  <c r="O1881" i="5"/>
  <c r="H1881" i="5"/>
  <c r="O1690" i="5"/>
  <c r="H1690" i="5"/>
  <c r="O1787" i="5"/>
  <c r="H1787" i="5"/>
  <c r="O1833" i="5"/>
  <c r="H1833" i="5"/>
  <c r="O1913" i="5"/>
  <c r="H1913" i="5"/>
  <c r="O1736" i="5"/>
  <c r="H1736" i="5"/>
  <c r="O1800" i="5"/>
  <c r="H1800" i="5"/>
  <c r="O1827" i="5"/>
  <c r="H1827" i="5"/>
  <c r="O1876" i="5"/>
  <c r="H1876" i="5"/>
  <c r="O1685" i="5"/>
  <c r="H1685" i="5"/>
  <c r="O1747" i="5"/>
  <c r="H1747" i="5"/>
  <c r="O1831" i="5"/>
  <c r="H1831" i="5"/>
  <c r="O1894" i="5"/>
  <c r="H1894" i="5"/>
  <c r="O1702" i="5"/>
  <c r="H1702" i="5"/>
  <c r="O1753" i="5"/>
  <c r="H1753" i="5"/>
  <c r="O1818" i="5"/>
  <c r="H1818" i="5"/>
  <c r="O1910" i="5"/>
  <c r="H1910" i="5"/>
  <c r="O1703" i="5"/>
  <c r="H1703" i="5"/>
  <c r="O1758" i="5"/>
  <c r="H1758" i="5"/>
  <c r="O1841" i="5"/>
  <c r="H1841" i="5"/>
  <c r="O1904" i="5"/>
  <c r="H1904" i="5"/>
  <c r="O1697" i="5"/>
  <c r="H1697" i="5"/>
  <c r="O1775" i="5"/>
  <c r="H1775" i="5"/>
  <c r="O1817" i="5"/>
  <c r="H1817" i="5"/>
  <c r="O1908" i="5"/>
  <c r="H1908" i="5"/>
  <c r="O1728" i="5"/>
  <c r="H1728" i="5"/>
  <c r="O1773" i="5"/>
  <c r="H1773" i="5"/>
  <c r="O1838" i="5"/>
  <c r="H1838" i="5"/>
  <c r="O1907" i="5"/>
  <c r="H1907" i="5"/>
  <c r="O1739" i="5"/>
  <c r="H1739" i="5"/>
  <c r="O1784" i="5"/>
  <c r="H1784" i="5"/>
  <c r="O1826" i="5"/>
  <c r="H1826" i="5"/>
  <c r="O1890" i="5"/>
  <c r="H1890" i="5"/>
  <c r="O1730" i="5"/>
  <c r="H1730" i="5"/>
  <c r="O1801" i="5"/>
  <c r="H1801" i="5"/>
  <c r="O1820" i="5"/>
  <c r="H1820" i="5"/>
  <c r="O1879" i="5"/>
  <c r="H1879" i="5"/>
  <c r="O1698" i="5"/>
  <c r="H1698" i="5"/>
  <c r="O1745" i="5"/>
  <c r="H1745" i="5"/>
  <c r="O1821" i="5"/>
  <c r="H1821" i="5"/>
  <c r="O1891" i="5"/>
  <c r="H1891" i="5"/>
  <c r="O1712" i="5"/>
  <c r="H1712" i="5"/>
  <c r="O1751" i="5"/>
  <c r="H1751" i="5"/>
  <c r="O1860" i="5"/>
  <c r="H1860" i="5"/>
  <c r="O1873" i="5"/>
  <c r="H1873" i="5"/>
  <c r="O1722" i="5"/>
  <c r="H1722" i="5"/>
  <c r="O1763" i="5"/>
  <c r="H1763" i="5"/>
  <c r="O1856" i="5"/>
  <c r="H1856" i="5"/>
  <c r="O1874" i="5"/>
  <c r="H1874" i="5"/>
  <c r="O1734" i="5"/>
  <c r="H1734" i="5"/>
  <c r="O1789" i="5"/>
  <c r="H1789" i="5"/>
  <c r="O1815" i="5"/>
  <c r="H1815" i="5"/>
  <c r="O1906" i="5"/>
  <c r="H1906" i="5"/>
  <c r="O1684" i="5"/>
  <c r="H1684" i="5"/>
  <c r="O1748" i="5"/>
  <c r="H1748" i="5"/>
  <c r="O1855" i="5"/>
  <c r="H1855" i="5"/>
  <c r="O1867" i="5"/>
  <c r="H1867" i="5"/>
  <c r="O1691" i="5"/>
  <c r="H1691" i="5"/>
  <c r="O1799" i="5"/>
  <c r="H1799" i="5"/>
  <c r="O1806" i="5"/>
  <c r="H1806" i="5"/>
  <c r="O1911" i="5"/>
  <c r="H1911" i="5"/>
  <c r="O1717" i="5"/>
  <c r="H1717" i="5"/>
  <c r="O1769" i="5"/>
  <c r="H1769" i="5"/>
  <c r="O1839" i="5"/>
  <c r="H1839" i="5"/>
  <c r="O1885" i="5"/>
  <c r="H1885" i="5"/>
  <c r="O1701" i="5"/>
  <c r="H1701" i="5"/>
  <c r="O1774" i="5"/>
  <c r="H1774" i="5"/>
  <c r="O1824" i="5"/>
  <c r="H1824" i="5"/>
  <c r="O1887" i="5"/>
  <c r="H1887" i="5"/>
  <c r="O1732" i="5"/>
  <c r="H1732" i="5"/>
  <c r="O1772" i="5"/>
  <c r="H1772" i="5"/>
  <c r="O1848" i="5"/>
  <c r="H1848" i="5"/>
  <c r="O1895" i="5"/>
  <c r="H1895" i="5"/>
  <c r="O1735" i="5"/>
  <c r="H1735" i="5"/>
  <c r="O1771" i="5"/>
  <c r="H1771" i="5"/>
  <c r="O1809" i="5"/>
  <c r="H1809" i="5"/>
  <c r="O1880" i="5"/>
  <c r="H1880" i="5"/>
  <c r="O1720" i="5"/>
  <c r="H1720" i="5"/>
  <c r="O1792" i="5"/>
  <c r="H1792" i="5"/>
  <c r="O1836" i="5"/>
  <c r="H1836" i="5"/>
  <c r="O1920" i="5"/>
  <c r="H1920" i="5"/>
  <c r="O1740" i="5"/>
  <c r="H1740" i="5"/>
  <c r="O1797" i="5"/>
  <c r="H1797" i="5"/>
  <c r="O1849" i="5"/>
  <c r="H1849" i="5"/>
  <c r="O1902" i="5"/>
  <c r="H1902" i="5"/>
  <c r="O1715" i="5"/>
  <c r="H1715" i="5"/>
  <c r="O1755" i="5"/>
  <c r="H1755" i="5"/>
  <c r="O1804" i="5"/>
  <c r="H1804" i="5"/>
  <c r="O1868" i="5"/>
  <c r="H1868" i="5"/>
  <c r="O1699" i="5"/>
  <c r="H1699" i="5"/>
  <c r="O1765" i="5"/>
  <c r="H1765" i="5"/>
  <c r="O1844" i="5"/>
  <c r="H1844" i="5"/>
  <c r="O1909" i="5"/>
  <c r="H1909" i="5"/>
  <c r="O1709" i="5"/>
  <c r="H1709" i="5"/>
  <c r="O1768" i="5"/>
  <c r="H1768" i="5"/>
  <c r="O1805" i="5"/>
  <c r="H1805" i="5"/>
  <c r="O1897" i="5"/>
  <c r="H1897" i="5"/>
  <c r="O1687" i="5"/>
  <c r="H1687" i="5"/>
  <c r="O1744" i="5"/>
  <c r="H1744" i="5"/>
  <c r="O1845" i="5"/>
  <c r="H1845" i="5"/>
  <c r="O1899" i="5"/>
  <c r="H1899" i="5"/>
  <c r="O1724" i="5"/>
  <c r="H1724" i="5"/>
  <c r="O1788" i="5"/>
  <c r="H1788" i="5"/>
  <c r="O1816" i="5"/>
  <c r="H1816" i="5"/>
  <c r="O1896" i="5"/>
  <c r="H1896" i="5"/>
  <c r="O1727" i="5"/>
  <c r="H1727" i="5"/>
  <c r="O1796" i="5"/>
  <c r="H1796" i="5"/>
  <c r="O1846" i="5"/>
  <c r="H1846" i="5"/>
  <c r="O1921" i="5"/>
  <c r="H1921" i="5"/>
  <c r="O1695" i="5"/>
  <c r="H1695" i="5"/>
  <c r="O1760" i="5"/>
  <c r="H1760" i="5"/>
  <c r="O1842" i="5"/>
  <c r="H1842" i="5"/>
  <c r="O1878" i="5"/>
  <c r="H1878" i="5"/>
  <c r="O1718" i="5"/>
  <c r="H1718" i="5"/>
  <c r="O1752" i="5"/>
  <c r="H1752" i="5"/>
  <c r="O1858" i="5"/>
  <c r="H1858" i="5"/>
  <c r="O1870" i="5"/>
  <c r="H1870" i="5"/>
  <c r="O1713" i="5"/>
  <c r="H1713" i="5"/>
  <c r="O1756" i="5"/>
  <c r="H1756" i="5"/>
  <c r="O1859" i="5"/>
  <c r="H1859" i="5"/>
  <c r="O1875" i="5"/>
  <c r="H1875" i="5"/>
  <c r="O1700" i="5"/>
  <c r="H1700" i="5"/>
  <c r="O1782" i="5"/>
  <c r="H1782" i="5"/>
  <c r="O1823" i="5"/>
  <c r="H1823" i="5"/>
  <c r="O1893" i="5"/>
  <c r="H1893" i="5"/>
  <c r="O1725" i="5"/>
  <c r="H1725" i="5"/>
  <c r="O1786" i="5"/>
  <c r="H1786" i="5"/>
  <c r="O1837" i="5"/>
  <c r="H1837" i="5"/>
  <c r="O1903" i="5"/>
  <c r="H1903" i="5"/>
  <c r="O1741" i="5"/>
  <c r="H1741" i="5"/>
  <c r="O1777" i="5"/>
  <c r="H1777" i="5"/>
  <c r="O1857" i="5"/>
  <c r="H1857" i="5"/>
  <c r="O1869" i="5"/>
  <c r="H1869" i="5"/>
  <c r="O1710" i="5"/>
  <c r="H1710" i="5"/>
  <c r="O1759" i="5"/>
  <c r="H1759" i="5"/>
  <c r="O1834" i="5"/>
  <c r="H1834" i="5"/>
  <c r="O1919" i="5"/>
  <c r="H1919" i="5"/>
  <c r="O1704" i="5"/>
  <c r="H1704" i="5"/>
  <c r="O1761" i="5"/>
  <c r="H1761" i="5"/>
  <c r="O1853" i="5"/>
  <c r="H1853" i="5"/>
  <c r="O1871" i="5"/>
  <c r="H1871" i="5"/>
  <c r="O1689" i="5"/>
  <c r="H1689" i="5"/>
  <c r="O1743" i="5"/>
  <c r="H1743" i="5"/>
  <c r="O1851" i="5"/>
  <c r="H1851" i="5"/>
  <c r="O1901" i="5"/>
  <c r="H1901" i="5"/>
  <c r="O1716" i="5"/>
  <c r="H1716" i="5"/>
  <c r="O1780" i="5"/>
  <c r="H1780" i="5"/>
  <c r="O1814" i="5"/>
  <c r="H1814" i="5"/>
  <c r="O1892" i="5"/>
  <c r="H1892" i="5"/>
  <c r="O1733" i="5"/>
  <c r="H1733" i="5"/>
  <c r="O1785" i="5"/>
  <c r="H1785" i="5"/>
  <c r="O1850" i="5"/>
  <c r="H1850" i="5"/>
  <c r="O1915" i="5"/>
  <c r="H1915" i="5"/>
  <c r="O1714" i="5"/>
  <c r="H1714" i="5"/>
  <c r="O1798" i="5"/>
  <c r="H1798" i="5"/>
  <c r="O1828" i="5"/>
  <c r="H1828" i="5"/>
  <c r="O1888" i="5"/>
  <c r="H1888" i="5"/>
  <c r="O1708" i="5"/>
  <c r="H1708" i="5"/>
  <c r="O1754" i="5"/>
  <c r="H1754" i="5"/>
  <c r="O1807" i="5"/>
  <c r="H1807" i="5"/>
  <c r="O1889" i="5"/>
  <c r="H1889" i="5"/>
  <c r="O1682" i="5"/>
  <c r="H1682" i="5"/>
  <c r="O1742" i="5"/>
  <c r="H1742" i="5"/>
  <c r="O1861" i="5"/>
  <c r="H1861" i="5"/>
  <c r="O1865" i="5"/>
  <c r="H1865" i="5"/>
  <c r="O1694" i="5"/>
  <c r="H1694" i="5"/>
  <c r="O1776" i="5"/>
  <c r="H1776" i="5"/>
  <c r="O1843" i="5"/>
  <c r="H1843" i="5"/>
  <c r="O1918" i="5"/>
  <c r="H1918" i="5"/>
  <c r="O1729" i="5"/>
  <c r="H1729" i="5"/>
  <c r="O1778" i="5"/>
  <c r="H1778" i="5"/>
  <c r="O1830" i="5"/>
  <c r="H1830" i="5"/>
  <c r="O1864" i="5"/>
  <c r="H1864" i="5"/>
  <c r="O1726" i="5"/>
  <c r="H1726" i="5"/>
  <c r="O1766" i="5"/>
  <c r="H1766" i="5"/>
  <c r="O1812" i="5"/>
  <c r="H1812" i="5"/>
  <c r="O1883" i="5"/>
  <c r="H1883" i="5"/>
  <c r="O1738" i="5"/>
  <c r="H1738" i="5"/>
  <c r="O1781" i="5"/>
  <c r="H1781" i="5"/>
  <c r="O1854" i="5"/>
  <c r="H1854" i="5"/>
  <c r="O1917" i="5"/>
  <c r="H1917" i="5"/>
  <c r="O1706" i="5"/>
  <c r="H1706" i="5"/>
  <c r="O1762" i="5"/>
  <c r="H1762" i="5"/>
  <c r="O1813" i="5"/>
  <c r="H1813" i="5"/>
  <c r="O1866" i="5"/>
  <c r="H1866" i="5"/>
  <c r="O1686" i="5"/>
  <c r="H1686" i="5"/>
  <c r="O1746" i="5"/>
  <c r="H1746" i="5"/>
  <c r="O1825" i="5"/>
  <c r="H1825" i="5"/>
  <c r="O1872" i="5"/>
  <c r="H1872" i="5"/>
  <c r="O1693" i="5"/>
  <c r="H1693" i="5"/>
  <c r="O1783" i="5"/>
  <c r="H1783" i="5"/>
  <c r="O1832" i="5"/>
  <c r="H1832" i="5"/>
  <c r="O1912" i="5"/>
  <c r="H1912" i="5"/>
  <c r="O1692" i="5"/>
  <c r="H1692" i="5"/>
  <c r="O1757" i="5"/>
  <c r="H1757" i="5"/>
  <c r="O1819" i="5"/>
  <c r="H1819" i="5"/>
  <c r="O1898" i="5"/>
  <c r="H1898" i="5"/>
  <c r="O1707" i="5"/>
  <c r="H1707" i="5"/>
  <c r="O1794" i="5"/>
  <c r="H1794" i="5"/>
  <c r="O1852" i="5"/>
  <c r="H1852" i="5"/>
  <c r="O1905" i="5"/>
  <c r="H1905" i="5"/>
  <c r="O1737" i="5"/>
  <c r="H1737" i="5"/>
  <c r="O1791" i="5"/>
  <c r="H1791" i="5"/>
  <c r="O1803" i="5"/>
  <c r="H1803" i="5"/>
  <c r="O1862" i="5"/>
  <c r="H1862" i="5"/>
  <c r="O1490" i="5"/>
  <c r="H1490" i="5"/>
  <c r="O1548" i="5"/>
  <c r="H1548" i="5"/>
  <c r="O1620" i="5"/>
  <c r="H1620" i="5"/>
  <c r="O1674" i="5"/>
  <c r="H1674" i="5"/>
  <c r="O1473" i="5"/>
  <c r="H1473" i="5"/>
  <c r="O1518" i="5"/>
  <c r="H1518" i="5"/>
  <c r="O1619" i="5"/>
  <c r="H1619" i="5"/>
  <c r="O1677" i="5"/>
  <c r="H1677" i="5"/>
  <c r="O1494" i="5"/>
  <c r="H1494" i="5"/>
  <c r="O1540" i="5"/>
  <c r="H1540" i="5"/>
  <c r="O1578" i="5"/>
  <c r="H1578" i="5"/>
  <c r="O1679" i="5"/>
  <c r="H1679" i="5"/>
  <c r="O1497" i="5"/>
  <c r="H1497" i="5"/>
  <c r="O1554" i="5"/>
  <c r="H1554" i="5"/>
  <c r="O1617" i="5"/>
  <c r="H1617" i="5"/>
  <c r="O1680" i="5"/>
  <c r="H1680" i="5"/>
  <c r="O1498" i="5"/>
  <c r="H1498" i="5"/>
  <c r="O1534" i="5"/>
  <c r="H1534" i="5"/>
  <c r="O1618" i="5"/>
  <c r="H1618" i="5"/>
  <c r="O1678" i="5"/>
  <c r="H1678" i="5"/>
  <c r="O1499" i="5"/>
  <c r="H1499" i="5"/>
  <c r="O1555" i="5"/>
  <c r="H1555" i="5"/>
  <c r="O1592" i="5"/>
  <c r="H1592" i="5"/>
  <c r="O1635" i="5"/>
  <c r="H1635" i="5"/>
  <c r="O1488" i="5"/>
  <c r="H1488" i="5"/>
  <c r="O1520" i="5"/>
  <c r="H1520" i="5"/>
  <c r="O1569" i="5"/>
  <c r="H1569" i="5"/>
  <c r="O1655" i="5"/>
  <c r="H1655" i="5"/>
  <c r="O1483" i="5"/>
  <c r="H1483" i="5"/>
  <c r="O1547" i="5"/>
  <c r="H1547" i="5"/>
  <c r="O1621" i="5"/>
  <c r="H1621" i="5"/>
  <c r="O1681" i="5"/>
  <c r="H1681" i="5"/>
  <c r="O1446" i="5"/>
  <c r="H1446" i="5"/>
  <c r="O1502" i="5"/>
  <c r="H1502" i="5"/>
  <c r="O1608" i="5"/>
  <c r="H1608" i="5"/>
  <c r="O1675" i="5"/>
  <c r="H1675" i="5"/>
  <c r="O1468" i="5"/>
  <c r="H1468" i="5"/>
  <c r="O1559" i="5"/>
  <c r="H1559" i="5"/>
  <c r="O1585" i="5"/>
  <c r="H1585" i="5"/>
  <c r="O1653" i="5"/>
  <c r="H1653" i="5"/>
  <c r="O1489" i="5"/>
  <c r="H1489" i="5"/>
  <c r="O1553" i="5"/>
  <c r="H1553" i="5"/>
  <c r="O1615" i="5"/>
  <c r="H1615" i="5"/>
  <c r="O1671" i="5"/>
  <c r="H1671" i="5"/>
  <c r="O1501" i="5"/>
  <c r="H1501" i="5"/>
  <c r="O1561" i="5"/>
  <c r="H1561" i="5"/>
  <c r="O1611" i="5"/>
  <c r="H1611" i="5"/>
  <c r="O1665" i="5"/>
  <c r="H1665" i="5"/>
  <c r="O1454" i="5"/>
  <c r="H1454" i="5"/>
  <c r="O1550" i="5"/>
  <c r="H1550" i="5"/>
  <c r="O1571" i="5"/>
  <c r="H1571" i="5"/>
  <c r="O1636" i="5"/>
  <c r="H1636" i="5"/>
  <c r="O1482" i="5"/>
  <c r="H1482" i="5"/>
  <c r="O1557" i="5"/>
  <c r="H1557" i="5"/>
  <c r="O1600" i="5"/>
  <c r="H1600" i="5"/>
  <c r="O1640" i="5"/>
  <c r="H1640" i="5"/>
  <c r="O1480" i="5"/>
  <c r="H1480" i="5"/>
  <c r="O1536" i="5"/>
  <c r="H1536" i="5"/>
  <c r="O1593" i="5"/>
  <c r="H1593" i="5"/>
  <c r="O1651" i="5"/>
  <c r="H1651" i="5"/>
  <c r="O1491" i="5"/>
  <c r="H1491" i="5"/>
  <c r="O1551" i="5"/>
  <c r="H1551" i="5"/>
  <c r="O1616" i="5"/>
  <c r="H1616" i="5"/>
  <c r="O1667" i="5"/>
  <c r="H1667" i="5"/>
  <c r="O1495" i="5"/>
  <c r="H1495" i="5"/>
  <c r="O1509" i="5"/>
  <c r="H1509" i="5"/>
  <c r="O1582" i="5"/>
  <c r="H1582" i="5"/>
  <c r="O1670" i="5"/>
  <c r="H1670" i="5"/>
  <c r="O1500" i="5"/>
  <c r="H1500" i="5"/>
  <c r="O1556" i="5"/>
  <c r="H1556" i="5"/>
  <c r="O1609" i="5"/>
  <c r="H1609" i="5"/>
  <c r="O1664" i="5"/>
  <c r="H1664" i="5"/>
  <c r="O1457" i="5"/>
  <c r="H1457" i="5"/>
  <c r="O1552" i="5"/>
  <c r="H1552" i="5"/>
  <c r="O1610" i="5"/>
  <c r="H1610" i="5"/>
  <c r="O1673" i="5"/>
  <c r="H1673" i="5"/>
  <c r="O1450" i="5"/>
  <c r="H1450" i="5"/>
  <c r="O1526" i="5"/>
  <c r="H1526" i="5"/>
  <c r="O1576" i="5"/>
  <c r="H1576" i="5"/>
  <c r="O1668" i="5"/>
  <c r="H1668" i="5"/>
  <c r="O1464" i="5"/>
  <c r="H1464" i="5"/>
  <c r="O1513" i="5"/>
  <c r="H1513" i="5"/>
  <c r="O1587" i="5"/>
  <c r="H1587" i="5"/>
  <c r="O1646" i="5"/>
  <c r="H1646" i="5"/>
  <c r="O1467" i="5"/>
  <c r="H1467" i="5"/>
  <c r="O1523" i="5"/>
  <c r="H1523" i="5"/>
  <c r="O1613" i="5"/>
  <c r="H1613" i="5"/>
  <c r="O1666" i="5"/>
  <c r="H1666" i="5"/>
  <c r="O1479" i="5"/>
  <c r="H1479" i="5"/>
  <c r="O1506" i="5"/>
  <c r="H1506" i="5"/>
  <c r="O1563" i="5"/>
  <c r="H1563" i="5"/>
  <c r="O1626" i="5"/>
  <c r="H1626" i="5"/>
  <c r="O1443" i="5"/>
  <c r="H1443" i="5"/>
  <c r="O1529" i="5"/>
  <c r="H1529" i="5"/>
  <c r="O1562" i="5"/>
  <c r="H1562" i="5"/>
  <c r="O1641" i="5"/>
  <c r="H1641" i="5"/>
  <c r="O1461" i="5"/>
  <c r="H1461" i="5"/>
  <c r="O1517" i="5"/>
  <c r="H1517" i="5"/>
  <c r="O1583" i="5"/>
  <c r="H1583" i="5"/>
  <c r="O1648" i="5"/>
  <c r="H1648" i="5"/>
  <c r="O1452" i="5"/>
  <c r="H1452" i="5"/>
  <c r="O1512" i="5"/>
  <c r="H1512" i="5"/>
  <c r="O1584" i="5"/>
  <c r="H1584" i="5"/>
  <c r="O1633" i="5"/>
  <c r="H1633" i="5"/>
  <c r="O1475" i="5"/>
  <c r="H1475" i="5"/>
  <c r="O1542" i="5"/>
  <c r="H1542" i="5"/>
  <c r="O1596" i="5"/>
  <c r="H1596" i="5"/>
  <c r="O1644" i="5"/>
  <c r="H1644" i="5"/>
  <c r="O1472" i="5"/>
  <c r="H1472" i="5"/>
  <c r="O1544" i="5"/>
  <c r="H1544" i="5"/>
  <c r="O1573" i="5"/>
  <c r="H1573" i="5"/>
  <c r="O1628" i="5"/>
  <c r="H1628" i="5"/>
  <c r="O1478" i="5"/>
  <c r="H1478" i="5"/>
  <c r="O1538" i="5"/>
  <c r="H1538" i="5"/>
  <c r="O1598" i="5"/>
  <c r="H1598" i="5"/>
  <c r="O1647" i="5"/>
  <c r="H1647" i="5"/>
  <c r="O1481" i="5"/>
  <c r="H1481" i="5"/>
  <c r="O1560" i="5"/>
  <c r="H1560" i="5"/>
  <c r="O1577" i="5"/>
  <c r="H1577" i="5"/>
  <c r="O1661" i="5"/>
  <c r="H1661" i="5"/>
  <c r="O1462" i="5"/>
  <c r="H1462" i="5"/>
  <c r="O1510" i="5"/>
  <c r="H1510" i="5"/>
  <c r="O1567" i="5"/>
  <c r="H1567" i="5"/>
  <c r="O1669" i="5"/>
  <c r="H1669" i="5"/>
  <c r="O1453" i="5"/>
  <c r="H1453" i="5"/>
  <c r="O1522" i="5"/>
  <c r="H1522" i="5"/>
  <c r="O1570" i="5"/>
  <c r="H1570" i="5"/>
  <c r="O1632" i="5"/>
  <c r="H1632" i="5"/>
  <c r="O1470" i="5"/>
  <c r="H1470" i="5"/>
  <c r="O1528" i="5"/>
  <c r="H1528" i="5"/>
  <c r="O1607" i="5"/>
  <c r="H1607" i="5"/>
  <c r="O1660" i="5"/>
  <c r="H1660" i="5"/>
  <c r="O1477" i="5"/>
  <c r="H1477" i="5"/>
  <c r="O1535" i="5"/>
  <c r="H1535" i="5"/>
  <c r="O1612" i="5"/>
  <c r="H1612" i="5"/>
  <c r="O1657" i="5"/>
  <c r="H1657" i="5"/>
  <c r="O1471" i="5"/>
  <c r="H1471" i="5"/>
  <c r="O1521" i="5"/>
  <c r="H1521" i="5"/>
  <c r="O1594" i="5"/>
  <c r="H1594" i="5"/>
  <c r="O1629" i="5"/>
  <c r="H1629" i="5"/>
  <c r="O1486" i="5"/>
  <c r="H1486" i="5"/>
  <c r="O1558" i="5"/>
  <c r="H1558" i="5"/>
  <c r="O1564" i="5"/>
  <c r="H1564" i="5"/>
  <c r="O1645" i="5"/>
  <c r="H1645" i="5"/>
  <c r="O1456" i="5"/>
  <c r="H1456" i="5"/>
  <c r="O1531" i="5"/>
  <c r="H1531" i="5"/>
  <c r="O1572" i="5"/>
  <c r="H1572" i="5"/>
  <c r="O1659" i="5"/>
  <c r="H1659" i="5"/>
  <c r="O1445" i="5"/>
  <c r="H1445" i="5"/>
  <c r="O1503" i="5"/>
  <c r="H1503" i="5"/>
  <c r="O1586" i="5"/>
  <c r="H1586" i="5"/>
  <c r="O1656" i="5"/>
  <c r="H1656" i="5"/>
  <c r="O1474" i="5"/>
  <c r="H1474" i="5"/>
  <c r="O1507" i="5"/>
  <c r="H1507" i="5"/>
  <c r="O1588" i="5"/>
  <c r="H1588" i="5"/>
  <c r="O1625" i="5"/>
  <c r="H1625" i="5"/>
  <c r="O1465" i="5"/>
  <c r="H1465" i="5"/>
  <c r="O1527" i="5"/>
  <c r="H1527" i="5"/>
  <c r="O1581" i="5"/>
  <c r="H1581" i="5"/>
  <c r="O1654" i="5"/>
  <c r="H1654" i="5"/>
  <c r="O1492" i="5"/>
  <c r="H1492" i="5"/>
  <c r="O1543" i="5"/>
  <c r="H1543" i="5"/>
  <c r="O1591" i="5"/>
  <c r="H1591" i="5"/>
  <c r="O1630" i="5"/>
  <c r="H1630" i="5"/>
  <c r="O1496" i="5"/>
  <c r="H1496" i="5"/>
  <c r="O1546" i="5"/>
  <c r="H1546" i="5"/>
  <c r="O1597" i="5"/>
  <c r="H1597" i="5"/>
  <c r="O1642" i="5"/>
  <c r="H1642" i="5"/>
  <c r="O1466" i="5"/>
  <c r="H1466" i="5"/>
  <c r="O1530" i="5"/>
  <c r="H1530" i="5"/>
  <c r="O1599" i="5"/>
  <c r="H1599" i="5"/>
  <c r="O1662" i="5"/>
  <c r="H1662" i="5"/>
  <c r="O1458" i="5"/>
  <c r="H1458" i="5"/>
  <c r="O1524" i="5"/>
  <c r="H1524" i="5"/>
  <c r="O1589" i="5"/>
  <c r="H1589" i="5"/>
  <c r="O1631" i="5"/>
  <c r="H1631" i="5"/>
  <c r="O1463" i="5"/>
  <c r="H1463" i="5"/>
  <c r="O1549" i="5"/>
  <c r="H1549" i="5"/>
  <c r="O1575" i="5"/>
  <c r="H1575" i="5"/>
  <c r="O1649" i="5"/>
  <c r="H1649" i="5"/>
  <c r="O1476" i="5"/>
  <c r="H1476" i="5"/>
  <c r="O1533" i="5"/>
  <c r="H1533" i="5"/>
  <c r="O1580" i="5"/>
  <c r="H1580" i="5"/>
  <c r="O1624" i="5"/>
  <c r="H1624" i="5"/>
  <c r="O1484" i="5"/>
  <c r="H1484" i="5"/>
  <c r="O1515" i="5"/>
  <c r="H1515" i="5"/>
  <c r="O1603" i="5"/>
  <c r="H1603" i="5"/>
  <c r="O1637" i="5"/>
  <c r="H1637" i="5"/>
  <c r="O1487" i="5"/>
  <c r="H1487" i="5"/>
  <c r="O1541" i="5"/>
  <c r="H1541" i="5"/>
  <c r="O1606" i="5"/>
  <c r="H1606" i="5"/>
  <c r="O1658" i="5"/>
  <c r="H1658" i="5"/>
  <c r="O1469" i="5"/>
  <c r="H1469" i="5"/>
  <c r="O1511" i="5"/>
  <c r="H1511" i="5"/>
  <c r="O1602" i="5"/>
  <c r="H1602" i="5"/>
  <c r="O1652" i="5"/>
  <c r="H1652" i="5"/>
  <c r="O1455" i="5"/>
  <c r="H1455" i="5"/>
  <c r="O1514" i="5"/>
  <c r="H1514" i="5"/>
  <c r="O1601" i="5"/>
  <c r="H1601" i="5"/>
  <c r="O1638" i="5"/>
  <c r="H1638" i="5"/>
  <c r="O1460" i="5"/>
  <c r="H1460" i="5"/>
  <c r="O1525" i="5"/>
  <c r="H1525" i="5"/>
  <c r="O1579" i="5"/>
  <c r="H1579" i="5"/>
  <c r="O1622" i="5"/>
  <c r="H1622" i="5"/>
  <c r="O1447" i="5"/>
  <c r="H1447" i="5"/>
  <c r="O1505" i="5"/>
  <c r="H1505" i="5"/>
  <c r="O1566" i="5"/>
  <c r="H1566" i="5"/>
  <c r="O1634" i="5"/>
  <c r="H1634" i="5"/>
  <c r="O1444" i="5"/>
  <c r="H1444" i="5"/>
  <c r="O1539" i="5"/>
  <c r="H1539" i="5"/>
  <c r="O1595" i="5"/>
  <c r="H1595" i="5"/>
  <c r="O1672" i="5"/>
  <c r="H1672" i="5"/>
  <c r="O1485" i="5"/>
  <c r="H1485" i="5"/>
  <c r="O1545" i="5"/>
  <c r="H1545" i="5"/>
  <c r="O1574" i="5"/>
  <c r="H1574" i="5"/>
  <c r="O1639" i="5"/>
  <c r="H1639" i="5"/>
  <c r="O1459" i="5"/>
  <c r="H1459" i="5"/>
  <c r="O1519" i="5"/>
  <c r="H1519" i="5"/>
  <c r="O1568" i="5"/>
  <c r="H1568" i="5"/>
  <c r="O1643" i="5"/>
  <c r="H1643" i="5"/>
  <c r="O1451" i="5"/>
  <c r="H1451" i="5"/>
  <c r="O1508" i="5"/>
  <c r="H1508" i="5"/>
  <c r="O1605" i="5"/>
  <c r="H1605" i="5"/>
  <c r="O1676" i="5"/>
  <c r="H1676" i="5"/>
  <c r="O1449" i="5"/>
  <c r="H1449" i="5"/>
  <c r="O1516" i="5"/>
  <c r="H1516" i="5"/>
  <c r="O1604" i="5"/>
  <c r="H1604" i="5"/>
  <c r="O1650" i="5"/>
  <c r="H1650" i="5"/>
  <c r="O1442" i="5"/>
  <c r="H1442" i="5"/>
  <c r="O1504" i="5"/>
  <c r="H1504" i="5"/>
  <c r="O1565" i="5"/>
  <c r="H1565" i="5"/>
  <c r="O1627" i="5"/>
  <c r="H1627" i="5"/>
  <c r="O1448" i="5"/>
  <c r="H1448" i="5"/>
  <c r="O1537" i="5"/>
  <c r="H1537" i="5"/>
  <c r="O1614" i="5"/>
  <c r="H1614" i="5"/>
  <c r="O1663" i="5"/>
  <c r="H1663" i="5"/>
  <c r="O1493" i="5"/>
  <c r="H1493" i="5"/>
  <c r="O1532" i="5"/>
  <c r="H1532" i="5"/>
  <c r="O1590" i="5"/>
  <c r="H1590" i="5"/>
  <c r="O1623" i="5"/>
  <c r="H1623" i="5"/>
  <c r="O740" i="5"/>
  <c r="H740" i="5"/>
  <c r="O791" i="5"/>
  <c r="H791" i="5"/>
  <c r="O897" i="5"/>
  <c r="H897" i="5"/>
  <c r="O951" i="5"/>
  <c r="H951" i="5"/>
  <c r="O757" i="5"/>
  <c r="H757" i="5"/>
  <c r="O827" i="5"/>
  <c r="H827" i="5"/>
  <c r="O883" i="5"/>
  <c r="H883" i="5"/>
  <c r="O949" i="5"/>
  <c r="H949" i="5"/>
  <c r="O748" i="5"/>
  <c r="H748" i="5"/>
  <c r="O798" i="5"/>
  <c r="H798" i="5"/>
  <c r="O894" i="5"/>
  <c r="H894" i="5"/>
  <c r="O943" i="5"/>
  <c r="H943" i="5"/>
  <c r="O771" i="5"/>
  <c r="H771" i="5"/>
  <c r="O806" i="5"/>
  <c r="H806" i="5"/>
  <c r="O870" i="5"/>
  <c r="H870" i="5"/>
  <c r="O924" i="5"/>
  <c r="H924" i="5"/>
  <c r="O749" i="5"/>
  <c r="H749" i="5"/>
  <c r="O840" i="5"/>
  <c r="H840" i="5"/>
  <c r="O862" i="5"/>
  <c r="H862" i="5"/>
  <c r="O921" i="5"/>
  <c r="H921" i="5"/>
  <c r="O768" i="5"/>
  <c r="H768" i="5"/>
  <c r="O820" i="5"/>
  <c r="H820" i="5"/>
  <c r="O871" i="5"/>
  <c r="H871" i="5"/>
  <c r="O930" i="5"/>
  <c r="H930" i="5"/>
  <c r="O730" i="5"/>
  <c r="H730" i="5"/>
  <c r="O839" i="5"/>
  <c r="H839" i="5"/>
  <c r="O876" i="5"/>
  <c r="H876" i="5"/>
  <c r="O926" i="5"/>
  <c r="H926" i="5"/>
  <c r="O736" i="5"/>
  <c r="H736" i="5"/>
  <c r="O835" i="5"/>
  <c r="H835" i="5"/>
  <c r="O889" i="5"/>
  <c r="H889" i="5"/>
  <c r="O957" i="5"/>
  <c r="H957" i="5"/>
  <c r="O741" i="5"/>
  <c r="H741" i="5"/>
  <c r="O838" i="5"/>
  <c r="H838" i="5"/>
  <c r="O887" i="5"/>
  <c r="H887" i="5"/>
  <c r="O902" i="5"/>
  <c r="H902" i="5"/>
  <c r="O753" i="5"/>
  <c r="H753" i="5"/>
  <c r="O804" i="5"/>
  <c r="H804" i="5"/>
  <c r="O865" i="5"/>
  <c r="H865" i="5"/>
  <c r="O917" i="5"/>
  <c r="H917" i="5"/>
  <c r="O778" i="5"/>
  <c r="H778" i="5"/>
  <c r="O841" i="5"/>
  <c r="H841" i="5"/>
  <c r="O864" i="5"/>
  <c r="H864" i="5"/>
  <c r="O912" i="5"/>
  <c r="H912" i="5"/>
  <c r="O758" i="5"/>
  <c r="H758" i="5"/>
  <c r="O837" i="5"/>
  <c r="H837" i="5"/>
  <c r="O877" i="5"/>
  <c r="H877" i="5"/>
  <c r="O918" i="5"/>
  <c r="H918" i="5"/>
  <c r="O731" i="5"/>
  <c r="H731" i="5"/>
  <c r="O807" i="5"/>
  <c r="H807" i="5"/>
  <c r="O856" i="5"/>
  <c r="H856" i="5"/>
  <c r="O907" i="5"/>
  <c r="H907" i="5"/>
  <c r="O754" i="5"/>
  <c r="H754" i="5"/>
  <c r="O836" i="5"/>
  <c r="H836" i="5"/>
  <c r="O846" i="5"/>
  <c r="H846" i="5"/>
  <c r="O935" i="5"/>
  <c r="H935" i="5"/>
  <c r="O755" i="5"/>
  <c r="H755" i="5"/>
  <c r="O830" i="5"/>
  <c r="H830" i="5"/>
  <c r="O848" i="5"/>
  <c r="H848" i="5"/>
  <c r="O942" i="5"/>
  <c r="H942" i="5"/>
  <c r="O775" i="5"/>
  <c r="H775" i="5"/>
  <c r="O802" i="5"/>
  <c r="H802" i="5"/>
  <c r="O893" i="5"/>
  <c r="H893" i="5"/>
  <c r="O947" i="5"/>
  <c r="H947" i="5"/>
  <c r="O772" i="5"/>
  <c r="H772" i="5"/>
  <c r="O812" i="5"/>
  <c r="H812" i="5"/>
  <c r="O867" i="5"/>
  <c r="H867" i="5"/>
  <c r="O916" i="5"/>
  <c r="H916" i="5"/>
  <c r="O737" i="5"/>
  <c r="H737" i="5"/>
  <c r="O834" i="5"/>
  <c r="H834" i="5"/>
  <c r="O863" i="5"/>
  <c r="H863" i="5"/>
  <c r="O946" i="5"/>
  <c r="H946" i="5"/>
  <c r="O747" i="5"/>
  <c r="H747" i="5"/>
  <c r="O816" i="5"/>
  <c r="H816" i="5"/>
  <c r="O875" i="5"/>
  <c r="H875" i="5"/>
  <c r="O908" i="5"/>
  <c r="H908" i="5"/>
  <c r="O752" i="5"/>
  <c r="H752" i="5"/>
  <c r="O795" i="5"/>
  <c r="H795" i="5"/>
  <c r="O869" i="5"/>
  <c r="H869" i="5"/>
  <c r="O934" i="5"/>
  <c r="H934" i="5"/>
  <c r="O763" i="5"/>
  <c r="H763" i="5"/>
  <c r="O829" i="5"/>
  <c r="H829" i="5"/>
  <c r="O881" i="5"/>
  <c r="H881" i="5"/>
  <c r="O941" i="5"/>
  <c r="H941" i="5"/>
  <c r="O751" i="5"/>
  <c r="H751" i="5"/>
  <c r="O808" i="5"/>
  <c r="H808" i="5"/>
  <c r="O873" i="5"/>
  <c r="H873" i="5"/>
  <c r="O939" i="5"/>
  <c r="H939" i="5"/>
  <c r="O779" i="5"/>
  <c r="H779" i="5"/>
  <c r="O790" i="5"/>
  <c r="H790" i="5"/>
  <c r="O859" i="5"/>
  <c r="H859" i="5"/>
  <c r="O959" i="5"/>
  <c r="H959" i="5"/>
  <c r="O781" i="5"/>
  <c r="H781" i="5"/>
  <c r="O819" i="5"/>
  <c r="H819" i="5"/>
  <c r="O885" i="5"/>
  <c r="H885" i="5"/>
  <c r="O937" i="5"/>
  <c r="H937" i="5"/>
  <c r="O756" i="5"/>
  <c r="H756" i="5"/>
  <c r="O811" i="5"/>
  <c r="H811" i="5"/>
  <c r="O901" i="5"/>
  <c r="H901" i="5"/>
  <c r="O945" i="5"/>
  <c r="H945" i="5"/>
  <c r="O744" i="5"/>
  <c r="H744" i="5"/>
  <c r="O822" i="5"/>
  <c r="H822" i="5"/>
  <c r="O882" i="5"/>
  <c r="H882" i="5"/>
  <c r="O956" i="5"/>
  <c r="H956" i="5"/>
  <c r="O750" i="5"/>
  <c r="H750" i="5"/>
  <c r="O794" i="5"/>
  <c r="H794" i="5"/>
  <c r="O874" i="5"/>
  <c r="H874" i="5"/>
  <c r="O940" i="5"/>
  <c r="H940" i="5"/>
  <c r="O770" i="5"/>
  <c r="H770" i="5"/>
  <c r="O793" i="5"/>
  <c r="H793" i="5"/>
  <c r="O860" i="5"/>
  <c r="H860" i="5"/>
  <c r="O920" i="5"/>
  <c r="H920" i="5"/>
  <c r="O761" i="5"/>
  <c r="H761" i="5"/>
  <c r="O821" i="5"/>
  <c r="H821" i="5"/>
  <c r="O878" i="5"/>
  <c r="H878" i="5"/>
  <c r="O925" i="5"/>
  <c r="H925" i="5"/>
  <c r="O764" i="5"/>
  <c r="H764" i="5"/>
  <c r="O814" i="5"/>
  <c r="H814" i="5"/>
  <c r="O884" i="5"/>
  <c r="H884" i="5"/>
  <c r="O952" i="5"/>
  <c r="H952" i="5"/>
  <c r="O765" i="5"/>
  <c r="H765" i="5"/>
  <c r="O823" i="5"/>
  <c r="H823" i="5"/>
  <c r="O896" i="5"/>
  <c r="H896" i="5"/>
  <c r="O944" i="5"/>
  <c r="H944" i="5"/>
  <c r="O742" i="5"/>
  <c r="H742" i="5"/>
  <c r="O813" i="5"/>
  <c r="H813" i="5"/>
  <c r="O880" i="5"/>
  <c r="H880" i="5"/>
  <c r="O927" i="5"/>
  <c r="H927" i="5"/>
  <c r="O729" i="5"/>
  <c r="H729" i="5"/>
  <c r="O786" i="5"/>
  <c r="H786" i="5"/>
  <c r="O852" i="5"/>
  <c r="H852" i="5"/>
  <c r="O911" i="5"/>
  <c r="H911" i="5"/>
  <c r="O727" i="5"/>
  <c r="H727" i="5"/>
  <c r="O783" i="5"/>
  <c r="H783" i="5"/>
  <c r="O850" i="5"/>
  <c r="H850" i="5"/>
  <c r="O915" i="5"/>
  <c r="H915" i="5"/>
  <c r="O726" i="5"/>
  <c r="H726" i="5"/>
  <c r="O785" i="5"/>
  <c r="H785" i="5"/>
  <c r="O851" i="5"/>
  <c r="H851" i="5"/>
  <c r="O905" i="5"/>
  <c r="H905" i="5"/>
  <c r="O723" i="5"/>
  <c r="H723" i="5"/>
  <c r="O784" i="5"/>
  <c r="H784" i="5"/>
  <c r="O849" i="5"/>
  <c r="H849" i="5"/>
  <c r="O910" i="5"/>
  <c r="H910" i="5"/>
  <c r="O724" i="5"/>
  <c r="H724" i="5"/>
  <c r="O828" i="5"/>
  <c r="H828" i="5"/>
  <c r="O855" i="5"/>
  <c r="H855" i="5"/>
  <c r="O906" i="5"/>
  <c r="H906" i="5"/>
  <c r="O746" i="5"/>
  <c r="H746" i="5"/>
  <c r="O799" i="5"/>
  <c r="H799" i="5"/>
  <c r="O861" i="5"/>
  <c r="H861" i="5"/>
  <c r="O961" i="5"/>
  <c r="H961" i="5"/>
  <c r="O745" i="5"/>
  <c r="H745" i="5"/>
  <c r="O815" i="5"/>
  <c r="H815" i="5"/>
  <c r="O844" i="5"/>
  <c r="H844" i="5"/>
  <c r="O932" i="5"/>
  <c r="H932" i="5"/>
  <c r="O739" i="5"/>
  <c r="H739" i="5"/>
  <c r="O788" i="5"/>
  <c r="H788" i="5"/>
  <c r="O892" i="5"/>
  <c r="H892" i="5"/>
  <c r="O954" i="5"/>
  <c r="H954" i="5"/>
  <c r="O774" i="5"/>
  <c r="H774" i="5"/>
  <c r="O833" i="5"/>
  <c r="H833" i="5"/>
  <c r="O898" i="5"/>
  <c r="H898" i="5"/>
  <c r="O953" i="5"/>
  <c r="H953" i="5"/>
  <c r="O780" i="5"/>
  <c r="H780" i="5"/>
  <c r="O800" i="5"/>
  <c r="H800" i="5"/>
  <c r="O866" i="5"/>
  <c r="H866" i="5"/>
  <c r="O923" i="5"/>
  <c r="H923" i="5"/>
  <c r="O743" i="5"/>
  <c r="H743" i="5"/>
  <c r="O797" i="5"/>
  <c r="H797" i="5"/>
  <c r="O890" i="5"/>
  <c r="H890" i="5"/>
  <c r="O936" i="5"/>
  <c r="H936" i="5"/>
  <c r="O733" i="5"/>
  <c r="H733" i="5"/>
  <c r="O792" i="5"/>
  <c r="H792" i="5"/>
  <c r="O895" i="5"/>
  <c r="H895" i="5"/>
  <c r="O955" i="5"/>
  <c r="H955" i="5"/>
  <c r="O734" i="5"/>
  <c r="H734" i="5"/>
  <c r="O825" i="5"/>
  <c r="H825" i="5"/>
  <c r="O868" i="5"/>
  <c r="H868" i="5"/>
  <c r="O931" i="5"/>
  <c r="H931" i="5"/>
  <c r="O760" i="5"/>
  <c r="H760" i="5"/>
  <c r="O801" i="5"/>
  <c r="H801" i="5"/>
  <c r="O858" i="5"/>
  <c r="H858" i="5"/>
  <c r="O960" i="5"/>
  <c r="H960" i="5"/>
  <c r="O773" i="5"/>
  <c r="H773" i="5"/>
  <c r="O826" i="5"/>
  <c r="H826" i="5"/>
  <c r="O857" i="5"/>
  <c r="H857" i="5"/>
  <c r="O938" i="5"/>
  <c r="H938" i="5"/>
  <c r="O728" i="5"/>
  <c r="H728" i="5"/>
  <c r="O787" i="5"/>
  <c r="H787" i="5"/>
  <c r="O842" i="5"/>
  <c r="H842" i="5"/>
  <c r="O903" i="5"/>
  <c r="H903" i="5"/>
  <c r="O722" i="5"/>
  <c r="H722" i="5"/>
  <c r="O824" i="5"/>
  <c r="H824" i="5"/>
  <c r="O854" i="5"/>
  <c r="H854" i="5"/>
  <c r="O919" i="5"/>
  <c r="H919" i="5"/>
  <c r="O738" i="5"/>
  <c r="H738" i="5"/>
  <c r="O818" i="5"/>
  <c r="H818" i="5"/>
  <c r="O845" i="5"/>
  <c r="H845" i="5"/>
  <c r="O909" i="5"/>
  <c r="H909" i="5"/>
  <c r="O769" i="5"/>
  <c r="H769" i="5"/>
  <c r="O817" i="5"/>
  <c r="H817" i="5"/>
  <c r="O879" i="5"/>
  <c r="H879" i="5"/>
  <c r="O933" i="5"/>
  <c r="H933" i="5"/>
  <c r="O759" i="5"/>
  <c r="H759" i="5"/>
  <c r="O831" i="5"/>
  <c r="H831" i="5"/>
  <c r="O900" i="5"/>
  <c r="H900" i="5"/>
  <c r="O928" i="5"/>
  <c r="H928" i="5"/>
  <c r="O776" i="5"/>
  <c r="H776" i="5"/>
  <c r="O805" i="5"/>
  <c r="H805" i="5"/>
  <c r="O847" i="5"/>
  <c r="H847" i="5"/>
  <c r="O913" i="5"/>
  <c r="H913" i="5"/>
  <c r="O767" i="5"/>
  <c r="H767" i="5"/>
  <c r="O803" i="5"/>
  <c r="H803" i="5"/>
  <c r="O899" i="5"/>
  <c r="H899" i="5"/>
  <c r="O929" i="5"/>
  <c r="H929" i="5"/>
  <c r="O735" i="5"/>
  <c r="H735" i="5"/>
  <c r="O796" i="5"/>
  <c r="H796" i="5"/>
  <c r="O853" i="5"/>
  <c r="H853" i="5"/>
  <c r="O950" i="5"/>
  <c r="H950" i="5"/>
  <c r="O762" i="5"/>
  <c r="H762" i="5"/>
  <c r="O810" i="5"/>
  <c r="H810" i="5"/>
  <c r="O888" i="5"/>
  <c r="H888" i="5"/>
  <c r="O958" i="5"/>
  <c r="H958" i="5"/>
  <c r="O725" i="5"/>
  <c r="H725" i="5"/>
  <c r="O782" i="5"/>
  <c r="H782" i="5"/>
  <c r="O886" i="5"/>
  <c r="H886" i="5"/>
  <c r="O948" i="5"/>
  <c r="H948" i="5"/>
  <c r="O766" i="5"/>
  <c r="H766" i="5"/>
  <c r="O832" i="5"/>
  <c r="H832" i="5"/>
  <c r="O872" i="5"/>
  <c r="H872" i="5"/>
  <c r="O922" i="5"/>
  <c r="H922" i="5"/>
  <c r="O732" i="5"/>
  <c r="H732" i="5"/>
  <c r="O809" i="5"/>
  <c r="H809" i="5"/>
  <c r="O891" i="5"/>
  <c r="H891" i="5"/>
  <c r="O914" i="5"/>
  <c r="H914" i="5"/>
  <c r="O777" i="5"/>
  <c r="H777" i="5"/>
  <c r="O789" i="5"/>
  <c r="H789" i="5"/>
  <c r="O843" i="5"/>
  <c r="H843" i="5"/>
  <c r="O904" i="5"/>
  <c r="H904" i="5"/>
  <c r="O17" i="5"/>
  <c r="H17" i="5"/>
  <c r="O81" i="5"/>
  <c r="H81" i="5"/>
  <c r="O146" i="5"/>
  <c r="H146" i="5"/>
  <c r="O234" i="5"/>
  <c r="H234" i="5"/>
  <c r="O27" i="5"/>
  <c r="H27" i="5"/>
  <c r="O69" i="5"/>
  <c r="H69" i="5"/>
  <c r="O174" i="5"/>
  <c r="H174" i="5"/>
  <c r="O228" i="5"/>
  <c r="H228" i="5"/>
  <c r="O23" i="5"/>
  <c r="H23" i="5"/>
  <c r="O83" i="5"/>
  <c r="H83" i="5"/>
  <c r="O168" i="5"/>
  <c r="H168" i="5"/>
  <c r="O198" i="5"/>
  <c r="H198" i="5"/>
  <c r="O49" i="5"/>
  <c r="H49" i="5"/>
  <c r="O91" i="5"/>
  <c r="H91" i="5"/>
  <c r="O162" i="5"/>
  <c r="H162" i="5"/>
  <c r="O217" i="5"/>
  <c r="H217" i="5"/>
  <c r="O42" i="5"/>
  <c r="H42" i="5"/>
  <c r="O68" i="5"/>
  <c r="H68" i="5"/>
  <c r="O134" i="5"/>
  <c r="H134" i="5"/>
  <c r="O212" i="5"/>
  <c r="H212" i="5"/>
  <c r="O52" i="5"/>
  <c r="H52" i="5"/>
  <c r="O99" i="5"/>
  <c r="H99" i="5"/>
  <c r="O153" i="5"/>
  <c r="H153" i="5"/>
  <c r="O189" i="5"/>
  <c r="H189" i="5"/>
  <c r="O20" i="5"/>
  <c r="H20" i="5"/>
  <c r="O97" i="5"/>
  <c r="H97" i="5"/>
  <c r="O177" i="5"/>
  <c r="H177" i="5"/>
  <c r="O233" i="5"/>
  <c r="H233" i="5"/>
  <c r="O22" i="5"/>
  <c r="H22" i="5"/>
  <c r="O88" i="5"/>
  <c r="H88" i="5"/>
  <c r="O173" i="5"/>
  <c r="H173" i="5"/>
  <c r="O227" i="5"/>
  <c r="H227" i="5"/>
  <c r="O32" i="5"/>
  <c r="H32" i="5"/>
  <c r="O112" i="5"/>
  <c r="H112" i="5"/>
  <c r="O139" i="5"/>
  <c r="H139" i="5"/>
  <c r="O221" i="5"/>
  <c r="H221" i="5"/>
  <c r="O28" i="5"/>
  <c r="H28" i="5"/>
  <c r="O94" i="5"/>
  <c r="H94" i="5"/>
  <c r="O179" i="5"/>
  <c r="H179" i="5"/>
  <c r="O216" i="5"/>
  <c r="H216" i="5"/>
  <c r="O50" i="5"/>
  <c r="H50" i="5"/>
  <c r="O106" i="5"/>
  <c r="H106" i="5"/>
  <c r="O133" i="5"/>
  <c r="H133" i="5"/>
  <c r="O192" i="5"/>
  <c r="H192" i="5"/>
  <c r="O59" i="5"/>
  <c r="H59" i="5"/>
  <c r="O98" i="5"/>
  <c r="H98" i="5"/>
  <c r="O152" i="5"/>
  <c r="H152" i="5"/>
  <c r="O207" i="5"/>
  <c r="H207" i="5"/>
  <c r="O31" i="5"/>
  <c r="H31" i="5"/>
  <c r="O85" i="5"/>
  <c r="H85" i="5"/>
  <c r="O176" i="5"/>
  <c r="H176" i="5"/>
  <c r="O232" i="5"/>
  <c r="H232" i="5"/>
  <c r="O54" i="5"/>
  <c r="H54" i="5"/>
  <c r="O78" i="5"/>
  <c r="H78" i="5"/>
  <c r="O172" i="5"/>
  <c r="H172" i="5"/>
  <c r="O226" i="5"/>
  <c r="H226" i="5"/>
  <c r="O25" i="5"/>
  <c r="H25" i="5"/>
  <c r="O67" i="5"/>
  <c r="H67" i="5"/>
  <c r="O167" i="5"/>
  <c r="H167" i="5"/>
  <c r="O220" i="5"/>
  <c r="H220" i="5"/>
  <c r="O44" i="5"/>
  <c r="H44" i="5"/>
  <c r="O95" i="5"/>
  <c r="H95" i="5"/>
  <c r="O136" i="5"/>
  <c r="H136" i="5"/>
  <c r="O215" i="5"/>
  <c r="H215" i="5"/>
  <c r="O35" i="5"/>
  <c r="H35" i="5"/>
  <c r="O92" i="5"/>
  <c r="H92" i="5"/>
  <c r="O156" i="5"/>
  <c r="H156" i="5"/>
  <c r="O211" i="5"/>
  <c r="H211" i="5"/>
  <c r="O40" i="5"/>
  <c r="H40" i="5"/>
  <c r="O87" i="5"/>
  <c r="H87" i="5"/>
  <c r="O151" i="5"/>
  <c r="H151" i="5"/>
  <c r="O206" i="5"/>
  <c r="H206" i="5"/>
  <c r="O11" i="5"/>
  <c r="H11" i="5"/>
  <c r="O72" i="5"/>
  <c r="H72" i="5"/>
  <c r="O145" i="5"/>
  <c r="H145" i="5"/>
  <c r="O188" i="5"/>
  <c r="H188" i="5"/>
  <c r="O10" i="5"/>
  <c r="H10" i="5"/>
  <c r="O71" i="5"/>
  <c r="H71" i="5"/>
  <c r="O127" i="5"/>
  <c r="H127" i="5"/>
  <c r="O187" i="5"/>
  <c r="H187" i="5"/>
  <c r="O7" i="5"/>
  <c r="H7" i="5"/>
  <c r="O73" i="5"/>
  <c r="H73" i="5"/>
  <c r="O166" i="5"/>
  <c r="H166" i="5"/>
  <c r="O197" i="5"/>
  <c r="H197" i="5"/>
  <c r="O33" i="5"/>
  <c r="H33" i="5"/>
  <c r="O109" i="5"/>
  <c r="H109" i="5"/>
  <c r="O161" i="5"/>
  <c r="H161" i="5"/>
  <c r="O237" i="5"/>
  <c r="H237" i="5"/>
  <c r="O47" i="5"/>
  <c r="H47" i="5"/>
  <c r="O121" i="5"/>
  <c r="H121" i="5"/>
  <c r="O132" i="5"/>
  <c r="H132" i="5"/>
  <c r="O191" i="5"/>
  <c r="H191" i="5"/>
  <c r="O55" i="5"/>
  <c r="H55" i="5"/>
  <c r="O104" i="5"/>
  <c r="H104" i="5"/>
  <c r="O150" i="5"/>
  <c r="H150" i="5"/>
  <c r="O235" i="5"/>
  <c r="H235" i="5"/>
  <c r="O30" i="5"/>
  <c r="H30" i="5"/>
  <c r="O89" i="5"/>
  <c r="H89" i="5"/>
  <c r="O175" i="5"/>
  <c r="H175" i="5"/>
  <c r="O241" i="5"/>
  <c r="H241" i="5"/>
  <c r="O36" i="5"/>
  <c r="H36" i="5"/>
  <c r="O79" i="5"/>
  <c r="H79" i="5"/>
  <c r="O171" i="5"/>
  <c r="H171" i="5"/>
  <c r="O225" i="5"/>
  <c r="H225" i="5"/>
  <c r="O41" i="5"/>
  <c r="H41" i="5"/>
  <c r="O108" i="5"/>
  <c r="H108" i="5"/>
  <c r="O138" i="5"/>
  <c r="H138" i="5"/>
  <c r="O219" i="5"/>
  <c r="H219" i="5"/>
  <c r="O45" i="5"/>
  <c r="H45" i="5"/>
  <c r="O111" i="5"/>
  <c r="H111" i="5"/>
  <c r="O160" i="5"/>
  <c r="H160" i="5"/>
  <c r="O195" i="5"/>
  <c r="H195" i="5"/>
  <c r="O58" i="5"/>
  <c r="H58" i="5"/>
  <c r="O120" i="5"/>
  <c r="H120" i="5"/>
  <c r="O155" i="5"/>
  <c r="H155" i="5"/>
  <c r="O236" i="5"/>
  <c r="H236" i="5"/>
  <c r="O61" i="5"/>
  <c r="H61" i="5"/>
  <c r="O115" i="5"/>
  <c r="H115" i="5"/>
  <c r="O149" i="5"/>
  <c r="H149" i="5"/>
  <c r="O205" i="5"/>
  <c r="H205" i="5"/>
  <c r="O29" i="5"/>
  <c r="H29" i="5"/>
  <c r="O96" i="5"/>
  <c r="H96" i="5"/>
  <c r="O144" i="5"/>
  <c r="H144" i="5"/>
  <c r="O231" i="5"/>
  <c r="H231" i="5"/>
  <c r="O15" i="5"/>
  <c r="H15" i="5"/>
  <c r="O82" i="5"/>
  <c r="H82" i="5"/>
  <c r="O181" i="5"/>
  <c r="H181" i="5"/>
  <c r="O224" i="5"/>
  <c r="H224" i="5"/>
  <c r="O51" i="5"/>
  <c r="H51" i="5"/>
  <c r="O107" i="5"/>
  <c r="H107" i="5"/>
  <c r="O165" i="5"/>
  <c r="H165" i="5"/>
  <c r="O218" i="5"/>
  <c r="H218" i="5"/>
  <c r="O53" i="5"/>
  <c r="H53" i="5"/>
  <c r="O116" i="5"/>
  <c r="H116" i="5"/>
  <c r="O159" i="5"/>
  <c r="H159" i="5"/>
  <c r="O194" i="5"/>
  <c r="H194" i="5"/>
  <c r="O43" i="5"/>
  <c r="H43" i="5"/>
  <c r="O117" i="5"/>
  <c r="H117" i="5"/>
  <c r="O131" i="5"/>
  <c r="H131" i="5"/>
  <c r="O210" i="5"/>
  <c r="H210" i="5"/>
  <c r="O46" i="5"/>
  <c r="H46" i="5"/>
  <c r="O103" i="5"/>
  <c r="H103" i="5"/>
  <c r="O178" i="5"/>
  <c r="H178" i="5"/>
  <c r="O204" i="5"/>
  <c r="H204" i="5"/>
  <c r="O34" i="5"/>
  <c r="H34" i="5"/>
  <c r="O80" i="5"/>
  <c r="H80" i="5"/>
  <c r="O143" i="5"/>
  <c r="H143" i="5"/>
  <c r="O240" i="5"/>
  <c r="H240" i="5"/>
  <c r="O16" i="5"/>
  <c r="H16" i="5"/>
  <c r="O84" i="5"/>
  <c r="H84" i="5"/>
  <c r="O170" i="5"/>
  <c r="H170" i="5"/>
  <c r="O223" i="5"/>
  <c r="H223" i="5"/>
  <c r="O26" i="5"/>
  <c r="H26" i="5"/>
  <c r="O90" i="5"/>
  <c r="H90" i="5"/>
  <c r="O137" i="5"/>
  <c r="H137" i="5"/>
  <c r="O239" i="5"/>
  <c r="H239" i="5"/>
  <c r="O24" i="5"/>
  <c r="H24" i="5"/>
  <c r="O102" i="5"/>
  <c r="H102" i="5"/>
  <c r="O158" i="5"/>
  <c r="H158" i="5"/>
  <c r="O193" i="5"/>
  <c r="H193" i="5"/>
  <c r="O9" i="5"/>
  <c r="H9" i="5"/>
  <c r="O74" i="5"/>
  <c r="H74" i="5"/>
  <c r="O128" i="5"/>
  <c r="H128" i="5"/>
  <c r="O190" i="5"/>
  <c r="H190" i="5"/>
  <c r="O14" i="5"/>
  <c r="H14" i="5"/>
  <c r="O57" i="5"/>
  <c r="H57" i="5"/>
  <c r="O122" i="5"/>
  <c r="H122" i="5"/>
  <c r="O183" i="5"/>
  <c r="H183" i="5"/>
  <c r="O4" i="5"/>
  <c r="H4" i="5"/>
  <c r="O70" i="5"/>
  <c r="H70" i="5"/>
  <c r="O142" i="5"/>
  <c r="H142" i="5"/>
  <c r="O230" i="5"/>
  <c r="H230" i="5"/>
  <c r="O18" i="5"/>
  <c r="H18" i="5"/>
  <c r="O86" i="5"/>
  <c r="H86" i="5"/>
  <c r="O180" i="5"/>
  <c r="H180" i="5"/>
  <c r="O200" i="5"/>
  <c r="H200" i="5"/>
  <c r="O37" i="5"/>
  <c r="H37" i="5"/>
  <c r="O100" i="5"/>
  <c r="H100" i="5"/>
  <c r="O164" i="5"/>
  <c r="H164" i="5"/>
  <c r="O238" i="5"/>
  <c r="H238" i="5"/>
  <c r="O38" i="5"/>
  <c r="H38" i="5"/>
  <c r="O77" i="5"/>
  <c r="H77" i="5"/>
  <c r="O135" i="5"/>
  <c r="H135" i="5"/>
  <c r="O214" i="5"/>
  <c r="H214" i="5"/>
  <c r="O8" i="5"/>
  <c r="H8" i="5"/>
  <c r="O119" i="5"/>
  <c r="H119" i="5"/>
  <c r="O154" i="5"/>
  <c r="H154" i="5"/>
  <c r="O209" i="5"/>
  <c r="H209" i="5"/>
  <c r="O62" i="5"/>
  <c r="H62" i="5"/>
  <c r="O105" i="5"/>
  <c r="H105" i="5"/>
  <c r="O148" i="5"/>
  <c r="H148" i="5"/>
  <c r="O203" i="5"/>
  <c r="H203" i="5"/>
  <c r="O19" i="5"/>
  <c r="H19" i="5"/>
  <c r="O93" i="5"/>
  <c r="H93" i="5"/>
  <c r="O141" i="5"/>
  <c r="H141" i="5"/>
  <c r="O229" i="5"/>
  <c r="H229" i="5"/>
  <c r="O21" i="5"/>
  <c r="H21" i="5"/>
  <c r="O101" i="5"/>
  <c r="H101" i="5"/>
  <c r="O169" i="5"/>
  <c r="H169" i="5"/>
  <c r="O199" i="5"/>
  <c r="H199" i="5"/>
  <c r="O48" i="5"/>
  <c r="H48" i="5"/>
  <c r="O113" i="5"/>
  <c r="H113" i="5"/>
  <c r="O163" i="5"/>
  <c r="H163" i="5"/>
  <c r="O196" i="5"/>
  <c r="H196" i="5"/>
  <c r="O39" i="5"/>
  <c r="H39" i="5"/>
  <c r="O110" i="5"/>
  <c r="H110" i="5"/>
  <c r="O157" i="5"/>
  <c r="H157" i="5"/>
  <c r="O213" i="5"/>
  <c r="H213" i="5"/>
  <c r="O56" i="5"/>
  <c r="H56" i="5"/>
  <c r="O118" i="5"/>
  <c r="H118" i="5"/>
  <c r="O130" i="5"/>
  <c r="H130" i="5"/>
  <c r="O208" i="5"/>
  <c r="H208" i="5"/>
  <c r="O60" i="5"/>
  <c r="H60" i="5"/>
  <c r="O114" i="5"/>
  <c r="H114" i="5"/>
  <c r="O147" i="5"/>
  <c r="H147" i="5"/>
  <c r="O202" i="5"/>
  <c r="H202" i="5"/>
  <c r="O12" i="5"/>
  <c r="H12" i="5"/>
  <c r="O76" i="5"/>
  <c r="H76" i="5"/>
  <c r="O129" i="5"/>
  <c r="H129" i="5"/>
  <c r="O201" i="5"/>
  <c r="H201" i="5"/>
  <c r="O13" i="5"/>
  <c r="H13" i="5"/>
  <c r="O75" i="5"/>
  <c r="H75" i="5"/>
  <c r="O140" i="5"/>
  <c r="H140" i="5"/>
  <c r="O222" i="5"/>
  <c r="H222" i="5"/>
  <c r="O6" i="5"/>
  <c r="H6" i="5"/>
  <c r="O64" i="5"/>
  <c r="H64" i="5"/>
  <c r="O124" i="5"/>
  <c r="H124" i="5"/>
  <c r="O186" i="5"/>
  <c r="H186" i="5"/>
  <c r="O2" i="5"/>
  <c r="H2" i="5"/>
  <c r="O65" i="5"/>
  <c r="H65" i="5"/>
  <c r="O126" i="5"/>
  <c r="H126" i="5"/>
  <c r="O185" i="5"/>
  <c r="H185" i="5"/>
  <c r="O5" i="5"/>
  <c r="H5" i="5"/>
  <c r="O66" i="5"/>
  <c r="H66" i="5"/>
  <c r="O125" i="5"/>
  <c r="H125" i="5"/>
  <c r="O184" i="5"/>
  <c r="H184" i="5"/>
  <c r="O3" i="5"/>
  <c r="H3" i="5"/>
  <c r="O63" i="5"/>
  <c r="H63" i="5"/>
  <c r="O123" i="5"/>
  <c r="H123" i="5"/>
  <c r="O182" i="5"/>
  <c r="H182" i="5"/>
  <c r="O270" i="5"/>
  <c r="H270" i="5"/>
  <c r="O318" i="5"/>
  <c r="H318" i="5"/>
  <c r="O427" i="5"/>
  <c r="H427" i="5"/>
  <c r="O456" i="5"/>
  <c r="H456" i="5"/>
  <c r="O277" i="5"/>
  <c r="H277" i="5"/>
  <c r="O322" i="5"/>
  <c r="H322" i="5"/>
  <c r="O388" i="5"/>
  <c r="H388" i="5"/>
  <c r="O452" i="5"/>
  <c r="H452" i="5"/>
  <c r="O264" i="5"/>
  <c r="H264" i="5"/>
  <c r="O352" i="5"/>
  <c r="H352" i="5"/>
  <c r="O422" i="5"/>
  <c r="H422" i="5"/>
  <c r="O448" i="5"/>
  <c r="H448" i="5"/>
  <c r="O294" i="5"/>
  <c r="H294" i="5"/>
  <c r="O361" i="5"/>
  <c r="H361" i="5"/>
  <c r="O403" i="5"/>
  <c r="H403" i="5"/>
  <c r="O445" i="5"/>
  <c r="H445" i="5"/>
  <c r="O287" i="5"/>
  <c r="H287" i="5"/>
  <c r="O359" i="5"/>
  <c r="H359" i="5"/>
  <c r="O418" i="5"/>
  <c r="H418" i="5"/>
  <c r="O464" i="5"/>
  <c r="H464" i="5"/>
  <c r="O291" i="5"/>
  <c r="H291" i="5"/>
  <c r="O341" i="5"/>
  <c r="H341" i="5"/>
  <c r="O414" i="5"/>
  <c r="H414" i="5"/>
  <c r="O460" i="5"/>
  <c r="H460" i="5"/>
  <c r="O293" i="5"/>
  <c r="H293" i="5"/>
  <c r="O338" i="5"/>
  <c r="H338" i="5"/>
  <c r="O411" i="5"/>
  <c r="H411" i="5"/>
  <c r="O455" i="5"/>
  <c r="H455" i="5"/>
  <c r="O289" i="5"/>
  <c r="H289" i="5"/>
  <c r="O351" i="5"/>
  <c r="H351" i="5"/>
  <c r="O409" i="5"/>
  <c r="H409" i="5"/>
  <c r="O475" i="5"/>
  <c r="H475" i="5"/>
  <c r="O292" i="5"/>
  <c r="H292" i="5"/>
  <c r="O319" i="5"/>
  <c r="H319" i="5"/>
  <c r="O407" i="5"/>
  <c r="H407" i="5"/>
  <c r="O472" i="5"/>
  <c r="H472" i="5"/>
  <c r="O301" i="5"/>
  <c r="H301" i="5"/>
  <c r="O360" i="5"/>
  <c r="H360" i="5"/>
  <c r="O402" i="5"/>
  <c r="H402" i="5"/>
  <c r="O469" i="5"/>
  <c r="H469" i="5"/>
  <c r="O307" i="5"/>
  <c r="H307" i="5"/>
  <c r="O356" i="5"/>
  <c r="H356" i="5"/>
  <c r="O417" i="5"/>
  <c r="H417" i="5"/>
  <c r="O463" i="5"/>
  <c r="H463" i="5"/>
  <c r="O302" i="5"/>
  <c r="H302" i="5"/>
  <c r="O344" i="5"/>
  <c r="H344" i="5"/>
  <c r="O397" i="5"/>
  <c r="H397" i="5"/>
  <c r="O480" i="5"/>
  <c r="H480" i="5"/>
  <c r="O282" i="5"/>
  <c r="H282" i="5"/>
  <c r="O335" i="5"/>
  <c r="H335" i="5"/>
  <c r="O410" i="5"/>
  <c r="H410" i="5"/>
  <c r="O454" i="5"/>
  <c r="H454" i="5"/>
  <c r="O268" i="5"/>
  <c r="H268" i="5"/>
  <c r="O331" i="5"/>
  <c r="H331" i="5"/>
  <c r="O423" i="5"/>
  <c r="H423" i="5"/>
  <c r="O474" i="5"/>
  <c r="H474" i="5"/>
  <c r="O281" i="5"/>
  <c r="H281" i="5"/>
  <c r="O340" i="5"/>
  <c r="H340" i="5"/>
  <c r="O406" i="5"/>
  <c r="H406" i="5"/>
  <c r="O481" i="5"/>
  <c r="H481" i="5"/>
  <c r="O304" i="5"/>
  <c r="H304" i="5"/>
  <c r="O354" i="5"/>
  <c r="H354" i="5"/>
  <c r="O401" i="5"/>
  <c r="H401" i="5"/>
  <c r="O468" i="5"/>
  <c r="H468" i="5"/>
  <c r="O308" i="5"/>
  <c r="H308" i="5"/>
  <c r="O358" i="5"/>
  <c r="H358" i="5"/>
  <c r="O416" i="5"/>
  <c r="H416" i="5"/>
  <c r="O443" i="5"/>
  <c r="H443" i="5"/>
  <c r="O306" i="5"/>
  <c r="H306" i="5"/>
  <c r="O357" i="5"/>
  <c r="H357" i="5"/>
  <c r="O396" i="5"/>
  <c r="H396" i="5"/>
  <c r="O440" i="5"/>
  <c r="H440" i="5"/>
  <c r="O286" i="5"/>
  <c r="H286" i="5"/>
  <c r="O334" i="5"/>
  <c r="H334" i="5"/>
  <c r="O426" i="5"/>
  <c r="H426" i="5"/>
  <c r="O453" i="5"/>
  <c r="H453" i="5"/>
  <c r="O271" i="5"/>
  <c r="H271" i="5"/>
  <c r="O324" i="5"/>
  <c r="H324" i="5"/>
  <c r="O393" i="5"/>
  <c r="H393" i="5"/>
  <c r="O451" i="5"/>
  <c r="H451" i="5"/>
  <c r="O273" i="5"/>
  <c r="H273" i="5"/>
  <c r="O321" i="5"/>
  <c r="H321" i="5"/>
  <c r="O386" i="5"/>
  <c r="H386" i="5"/>
  <c r="O447" i="5"/>
  <c r="H447" i="5"/>
  <c r="O261" i="5"/>
  <c r="H261" i="5"/>
  <c r="O329" i="5"/>
  <c r="H329" i="5"/>
  <c r="O400" i="5"/>
  <c r="H400" i="5"/>
  <c r="O467" i="5"/>
  <c r="H467" i="5"/>
  <c r="O299" i="5"/>
  <c r="H299" i="5"/>
  <c r="O353" i="5"/>
  <c r="H353" i="5"/>
  <c r="O415" i="5"/>
  <c r="H415" i="5"/>
  <c r="O462" i="5"/>
  <c r="H462" i="5"/>
  <c r="O297" i="5"/>
  <c r="H297" i="5"/>
  <c r="O347" i="5"/>
  <c r="H347" i="5"/>
  <c r="O413" i="5"/>
  <c r="H413" i="5"/>
  <c r="O459" i="5"/>
  <c r="H459" i="5"/>
  <c r="O290" i="5"/>
  <c r="H290" i="5"/>
  <c r="O339" i="5"/>
  <c r="H339" i="5"/>
  <c r="O425" i="5"/>
  <c r="H425" i="5"/>
  <c r="O478" i="5"/>
  <c r="H478" i="5"/>
  <c r="O296" i="5"/>
  <c r="H296" i="5"/>
  <c r="O333" i="5"/>
  <c r="H333" i="5"/>
  <c r="O408" i="5"/>
  <c r="H408" i="5"/>
  <c r="O473" i="5"/>
  <c r="H473" i="5"/>
  <c r="O288" i="5"/>
  <c r="H288" i="5"/>
  <c r="O330" i="5"/>
  <c r="H330" i="5"/>
  <c r="O405" i="5"/>
  <c r="H405" i="5"/>
  <c r="O446" i="5"/>
  <c r="H446" i="5"/>
  <c r="O300" i="5"/>
  <c r="H300" i="5"/>
  <c r="O345" i="5"/>
  <c r="H345" i="5"/>
  <c r="O420" i="5"/>
  <c r="H420" i="5"/>
  <c r="O466" i="5"/>
  <c r="H466" i="5"/>
  <c r="O295" i="5"/>
  <c r="H295" i="5"/>
  <c r="O355" i="5"/>
  <c r="H355" i="5"/>
  <c r="O399" i="5"/>
  <c r="H399" i="5"/>
  <c r="O461" i="5"/>
  <c r="H461" i="5"/>
  <c r="O309" i="5"/>
  <c r="H309" i="5"/>
  <c r="O348" i="5"/>
  <c r="H348" i="5"/>
  <c r="O395" i="5"/>
  <c r="H395" i="5"/>
  <c r="O458" i="5"/>
  <c r="H458" i="5"/>
  <c r="O285" i="5"/>
  <c r="H285" i="5"/>
  <c r="O336" i="5"/>
  <c r="H336" i="5"/>
  <c r="O428" i="5"/>
  <c r="H428" i="5"/>
  <c r="O477" i="5"/>
  <c r="H477" i="5"/>
  <c r="O284" i="5"/>
  <c r="H284" i="5"/>
  <c r="O332" i="5"/>
  <c r="H332" i="5"/>
  <c r="O392" i="5"/>
  <c r="H392" i="5"/>
  <c r="O450" i="5"/>
  <c r="H450" i="5"/>
  <c r="O283" i="5"/>
  <c r="H283" i="5"/>
  <c r="O337" i="5"/>
  <c r="H337" i="5"/>
  <c r="O421" i="5"/>
  <c r="H421" i="5"/>
  <c r="O471" i="5"/>
  <c r="H471" i="5"/>
  <c r="O280" i="5"/>
  <c r="H280" i="5"/>
  <c r="O346" i="5"/>
  <c r="H346" i="5"/>
  <c r="O419" i="5"/>
  <c r="H419" i="5"/>
  <c r="O465" i="5"/>
  <c r="H465" i="5"/>
  <c r="O305" i="5"/>
  <c r="H305" i="5"/>
  <c r="O350" i="5"/>
  <c r="H350" i="5"/>
  <c r="O398" i="5"/>
  <c r="H398" i="5"/>
  <c r="O442" i="5"/>
  <c r="H442" i="5"/>
  <c r="O298" i="5"/>
  <c r="H298" i="5"/>
  <c r="O342" i="5"/>
  <c r="H342" i="5"/>
  <c r="O394" i="5"/>
  <c r="H394" i="5"/>
  <c r="O457" i="5"/>
  <c r="H457" i="5"/>
  <c r="O279" i="5"/>
  <c r="H279" i="5"/>
  <c r="O320" i="5"/>
  <c r="H320" i="5"/>
  <c r="O389" i="5"/>
  <c r="H389" i="5"/>
  <c r="O439" i="5"/>
  <c r="H439" i="5"/>
  <c r="O272" i="5"/>
  <c r="H272" i="5"/>
  <c r="O325" i="5"/>
  <c r="H325" i="5"/>
  <c r="O387" i="5"/>
  <c r="H387" i="5"/>
  <c r="O437" i="5"/>
  <c r="H437" i="5"/>
  <c r="O250" i="5"/>
  <c r="H250" i="5"/>
  <c r="O310" i="5"/>
  <c r="H310" i="5"/>
  <c r="O378" i="5"/>
  <c r="H378" i="5"/>
  <c r="O438" i="5"/>
  <c r="H438" i="5"/>
  <c r="O262" i="5"/>
  <c r="H262" i="5"/>
  <c r="O327" i="5"/>
  <c r="H327" i="5"/>
  <c r="O390" i="5"/>
  <c r="H390" i="5"/>
  <c r="O444" i="5"/>
  <c r="H444" i="5"/>
  <c r="O278" i="5"/>
  <c r="H278" i="5"/>
  <c r="O323" i="5"/>
  <c r="H323" i="5"/>
  <c r="O385" i="5"/>
  <c r="H385" i="5"/>
  <c r="O441" i="5"/>
  <c r="H441" i="5"/>
  <c r="O275" i="5"/>
  <c r="H275" i="5"/>
  <c r="O349" i="5"/>
  <c r="H349" i="5"/>
  <c r="O412" i="5"/>
  <c r="H412" i="5"/>
  <c r="O479" i="5"/>
  <c r="H479" i="5"/>
  <c r="O274" i="5"/>
  <c r="H274" i="5"/>
  <c r="O343" i="5"/>
  <c r="H343" i="5"/>
  <c r="O424" i="5"/>
  <c r="H424" i="5"/>
  <c r="O476" i="5"/>
  <c r="H476" i="5"/>
  <c r="O269" i="5"/>
  <c r="H269" i="5"/>
  <c r="O328" i="5"/>
  <c r="H328" i="5"/>
  <c r="O391" i="5"/>
  <c r="H391" i="5"/>
  <c r="O449" i="5"/>
  <c r="H449" i="5"/>
  <c r="O276" i="5"/>
  <c r="H276" i="5"/>
  <c r="O326" i="5"/>
  <c r="H326" i="5"/>
  <c r="O404" i="5"/>
  <c r="H404" i="5"/>
  <c r="O470" i="5"/>
  <c r="H470" i="5"/>
  <c r="O252" i="5"/>
  <c r="H252" i="5"/>
  <c r="O315" i="5"/>
  <c r="H315" i="5"/>
  <c r="O370" i="5"/>
  <c r="H370" i="5"/>
  <c r="O430" i="5"/>
  <c r="H430" i="5"/>
  <c r="O257" i="5"/>
  <c r="H257" i="5"/>
  <c r="O317" i="5"/>
  <c r="H317" i="5"/>
  <c r="O372" i="5"/>
  <c r="H372" i="5"/>
  <c r="O435" i="5"/>
  <c r="H435" i="5"/>
  <c r="O258" i="5"/>
  <c r="H258" i="5"/>
  <c r="O316" i="5"/>
  <c r="H316" i="5"/>
  <c r="O375" i="5"/>
  <c r="H375" i="5"/>
  <c r="O433" i="5"/>
  <c r="H433" i="5"/>
  <c r="O253" i="5"/>
  <c r="H253" i="5"/>
  <c r="O311" i="5"/>
  <c r="H311" i="5"/>
  <c r="O371" i="5"/>
  <c r="H371" i="5"/>
  <c r="O432" i="5"/>
  <c r="H432" i="5"/>
  <c r="O254" i="5"/>
  <c r="H254" i="5"/>
  <c r="O313" i="5"/>
  <c r="H313" i="5"/>
  <c r="O374" i="5"/>
  <c r="H374" i="5"/>
  <c r="O431" i="5"/>
  <c r="H431" i="5"/>
  <c r="O256" i="5"/>
  <c r="H256" i="5"/>
  <c r="O312" i="5"/>
  <c r="H312" i="5"/>
  <c r="O376" i="5"/>
  <c r="H376" i="5"/>
  <c r="O436" i="5"/>
  <c r="H436" i="5"/>
  <c r="O255" i="5"/>
  <c r="H255" i="5"/>
  <c r="O314" i="5"/>
  <c r="H314" i="5"/>
  <c r="O373" i="5"/>
  <c r="H373" i="5"/>
  <c r="O434" i="5"/>
  <c r="H434" i="5"/>
  <c r="O249" i="5"/>
  <c r="H249" i="5"/>
  <c r="O303" i="5"/>
  <c r="H303" i="5"/>
  <c r="O369" i="5"/>
  <c r="H369" i="5"/>
  <c r="O429" i="5"/>
  <c r="H429" i="5"/>
  <c r="O248" i="5"/>
  <c r="H248" i="5"/>
  <c r="O263" i="5"/>
  <c r="H263" i="5"/>
  <c r="O367" i="5"/>
  <c r="H367" i="5"/>
  <c r="O379" i="5"/>
  <c r="H379" i="5"/>
  <c r="O243" i="5"/>
  <c r="H243" i="5"/>
  <c r="O260" i="5"/>
  <c r="H260" i="5"/>
  <c r="O362" i="5"/>
  <c r="H362" i="5"/>
  <c r="O384" i="5"/>
  <c r="H384" i="5"/>
  <c r="O242" i="5"/>
  <c r="H242" i="5"/>
  <c r="O251" i="5"/>
  <c r="H251" i="5"/>
  <c r="O368" i="5"/>
  <c r="H368" i="5"/>
  <c r="O383" i="5"/>
  <c r="H383" i="5"/>
  <c r="O244" i="5"/>
  <c r="H244" i="5"/>
  <c r="O265" i="5"/>
  <c r="H265" i="5"/>
  <c r="O363" i="5"/>
  <c r="H363" i="5"/>
  <c r="O382" i="5"/>
  <c r="H382" i="5"/>
  <c r="O245" i="5"/>
  <c r="H245" i="5"/>
  <c r="O266" i="5"/>
  <c r="H266" i="5"/>
  <c r="O366" i="5"/>
  <c r="H366" i="5"/>
  <c r="O381" i="5"/>
  <c r="H381" i="5"/>
  <c r="O246" i="5"/>
  <c r="H246" i="5"/>
  <c r="O267" i="5"/>
  <c r="H267" i="5"/>
  <c r="O365" i="5"/>
  <c r="H365" i="5"/>
  <c r="O380" i="5"/>
  <c r="H380" i="5"/>
  <c r="O247" i="5"/>
  <c r="H247" i="5"/>
  <c r="O259" i="5"/>
  <c r="H259" i="5"/>
  <c r="O364" i="5"/>
  <c r="H364" i="5"/>
  <c r="O377" i="5"/>
  <c r="H377" i="5"/>
  <c r="O969" i="5"/>
  <c r="H969" i="5"/>
  <c r="O1052" i="5"/>
  <c r="H1052" i="5"/>
  <c r="O1111" i="5"/>
  <c r="H1111" i="5"/>
  <c r="O1171" i="5"/>
  <c r="H1171" i="5"/>
  <c r="O979" i="5"/>
  <c r="H979" i="5"/>
  <c r="O1037" i="5"/>
  <c r="H1037" i="5"/>
  <c r="O1090" i="5"/>
  <c r="H1090" i="5"/>
  <c r="O1167" i="5"/>
  <c r="H1167" i="5"/>
  <c r="O988" i="5"/>
  <c r="H988" i="5"/>
  <c r="O1069" i="5"/>
  <c r="H1069" i="5"/>
  <c r="O1099" i="5"/>
  <c r="H1099" i="5"/>
  <c r="O1187" i="5"/>
  <c r="H1187" i="5"/>
  <c r="O978" i="5"/>
  <c r="H978" i="5"/>
  <c r="O1055" i="5"/>
  <c r="H1055" i="5"/>
  <c r="O1118" i="5"/>
  <c r="H1118" i="5"/>
  <c r="O1175" i="5"/>
  <c r="H1175" i="5"/>
  <c r="O972" i="5"/>
  <c r="H972" i="5"/>
  <c r="O1078" i="5"/>
  <c r="H1078" i="5"/>
  <c r="O1131" i="5"/>
  <c r="H1131" i="5"/>
  <c r="O1178" i="5"/>
  <c r="H1178" i="5"/>
  <c r="O1014" i="5"/>
  <c r="H1014" i="5"/>
  <c r="O1071" i="5"/>
  <c r="H1071" i="5"/>
  <c r="O1128" i="5"/>
  <c r="H1128" i="5"/>
  <c r="O1164" i="5"/>
  <c r="H1164" i="5"/>
  <c r="O993" i="5"/>
  <c r="H993" i="5"/>
  <c r="O1032" i="5"/>
  <c r="H1032" i="5"/>
  <c r="O1113" i="5"/>
  <c r="H1113" i="5"/>
  <c r="O1192" i="5"/>
  <c r="H1192" i="5"/>
  <c r="O977" i="5"/>
  <c r="H977" i="5"/>
  <c r="O1029" i="5"/>
  <c r="H1029" i="5"/>
  <c r="O1108" i="5"/>
  <c r="H1108" i="5"/>
  <c r="O1154" i="5"/>
  <c r="H1154" i="5"/>
  <c r="O983" i="5"/>
  <c r="H983" i="5"/>
  <c r="O1068" i="5"/>
  <c r="H1068" i="5"/>
  <c r="O1095" i="5"/>
  <c r="H1095" i="5"/>
  <c r="O1160" i="5"/>
  <c r="H1160" i="5"/>
  <c r="O1012" i="5"/>
  <c r="H1012" i="5"/>
  <c r="O1064" i="5"/>
  <c r="H1064" i="5"/>
  <c r="O1123" i="5"/>
  <c r="H1123" i="5"/>
  <c r="O1174" i="5"/>
  <c r="H1174" i="5"/>
  <c r="O998" i="5"/>
  <c r="H998" i="5"/>
  <c r="O1072" i="5"/>
  <c r="H1072" i="5"/>
  <c r="O1098" i="5"/>
  <c r="H1098" i="5"/>
  <c r="O1165" i="5"/>
  <c r="H1165" i="5"/>
  <c r="O1016" i="5"/>
  <c r="H1016" i="5"/>
  <c r="O1043" i="5"/>
  <c r="H1043" i="5"/>
  <c r="O1091" i="5"/>
  <c r="H1091" i="5"/>
  <c r="O1155" i="5"/>
  <c r="H1155" i="5"/>
  <c r="O986" i="5"/>
  <c r="H986" i="5"/>
  <c r="O1051" i="5"/>
  <c r="H1051" i="5"/>
  <c r="O1117" i="5"/>
  <c r="H1117" i="5"/>
  <c r="O1184" i="5"/>
  <c r="H1184" i="5"/>
  <c r="O991" i="5"/>
  <c r="H991" i="5"/>
  <c r="O1061" i="5"/>
  <c r="H1061" i="5"/>
  <c r="O1142" i="5"/>
  <c r="H1142" i="5"/>
  <c r="O1196" i="5"/>
  <c r="H1196" i="5"/>
  <c r="O1001" i="5"/>
  <c r="H1001" i="5"/>
  <c r="O1063" i="5"/>
  <c r="H1063" i="5"/>
  <c r="O1136" i="5"/>
  <c r="H1136" i="5"/>
  <c r="O1183" i="5"/>
  <c r="H1183" i="5"/>
  <c r="O1010" i="5"/>
  <c r="H1010" i="5"/>
  <c r="O1077" i="5"/>
  <c r="H1077" i="5"/>
  <c r="O1105" i="5"/>
  <c r="H1105" i="5"/>
  <c r="O1158" i="5"/>
  <c r="H1158" i="5"/>
  <c r="O1011" i="5"/>
  <c r="H1011" i="5"/>
  <c r="O1036" i="5"/>
  <c r="H1036" i="5"/>
  <c r="O1127" i="5"/>
  <c r="H1127" i="5"/>
  <c r="O1193" i="5"/>
  <c r="H1193" i="5"/>
  <c r="O1008" i="5"/>
  <c r="H1008" i="5"/>
  <c r="O1070" i="5"/>
  <c r="H1070" i="5"/>
  <c r="O1134" i="5"/>
  <c r="H1134" i="5"/>
  <c r="O1182" i="5"/>
  <c r="H1182" i="5"/>
  <c r="O990" i="5"/>
  <c r="H990" i="5"/>
  <c r="O1054" i="5"/>
  <c r="H1054" i="5"/>
  <c r="O1122" i="5"/>
  <c r="H1122" i="5"/>
  <c r="O1195" i="5"/>
  <c r="H1195" i="5"/>
  <c r="O997" i="5"/>
  <c r="H997" i="5"/>
  <c r="O1041" i="5"/>
  <c r="H1041" i="5"/>
  <c r="O1107" i="5"/>
  <c r="H1107" i="5"/>
  <c r="O1188" i="5"/>
  <c r="H1188" i="5"/>
  <c r="O994" i="5"/>
  <c r="H994" i="5"/>
  <c r="O1057" i="5"/>
  <c r="H1057" i="5"/>
  <c r="O1089" i="5"/>
  <c r="H1089" i="5"/>
  <c r="O1156" i="5"/>
  <c r="H1156" i="5"/>
  <c r="O975" i="5"/>
  <c r="H975" i="5"/>
  <c r="O1062" i="5"/>
  <c r="H1062" i="5"/>
  <c r="O1129" i="5"/>
  <c r="H1129" i="5"/>
  <c r="O1200" i="5"/>
  <c r="H1200" i="5"/>
  <c r="O1017" i="5"/>
  <c r="H1017" i="5"/>
  <c r="O1073" i="5"/>
  <c r="H1073" i="5"/>
  <c r="O1138" i="5"/>
  <c r="H1138" i="5"/>
  <c r="O1169" i="5"/>
  <c r="H1169" i="5"/>
  <c r="O1018" i="5"/>
  <c r="H1018" i="5"/>
  <c r="O1053" i="5"/>
  <c r="H1053" i="5"/>
  <c r="O1119" i="5"/>
  <c r="H1119" i="5"/>
  <c r="O1189" i="5"/>
  <c r="H1189" i="5"/>
  <c r="O967" i="5"/>
  <c r="H967" i="5"/>
  <c r="O1026" i="5"/>
  <c r="H1026" i="5"/>
  <c r="O1088" i="5"/>
  <c r="H1088" i="5"/>
  <c r="O1148" i="5"/>
  <c r="H1148" i="5"/>
  <c r="O964" i="5"/>
  <c r="H964" i="5"/>
  <c r="O1024" i="5"/>
  <c r="H1024" i="5"/>
  <c r="O1087" i="5"/>
  <c r="H1087" i="5"/>
  <c r="O1153" i="5"/>
  <c r="H1153" i="5"/>
  <c r="O968" i="5"/>
  <c r="H968" i="5"/>
  <c r="O1076" i="5"/>
  <c r="H1076" i="5"/>
  <c r="O1103" i="5"/>
  <c r="H1103" i="5"/>
  <c r="O1162" i="5"/>
  <c r="H1162" i="5"/>
  <c r="O1003" i="5"/>
  <c r="H1003" i="5"/>
  <c r="O1059" i="5"/>
  <c r="H1059" i="5"/>
  <c r="O1141" i="5"/>
  <c r="H1141" i="5"/>
  <c r="O1198" i="5"/>
  <c r="H1198" i="5"/>
  <c r="O1005" i="5"/>
  <c r="H1005" i="5"/>
  <c r="O1074" i="5"/>
  <c r="H1074" i="5"/>
  <c r="O1092" i="5"/>
  <c r="H1092" i="5"/>
  <c r="O1157" i="5"/>
  <c r="H1157" i="5"/>
  <c r="O1020" i="5"/>
  <c r="H1020" i="5"/>
  <c r="O1056" i="5"/>
  <c r="H1056" i="5"/>
  <c r="O1126" i="5"/>
  <c r="H1126" i="5"/>
  <c r="O1191" i="5"/>
  <c r="H1191" i="5"/>
  <c r="O970" i="5"/>
  <c r="H970" i="5"/>
  <c r="O1044" i="5"/>
  <c r="H1044" i="5"/>
  <c r="O1116" i="5"/>
  <c r="H1116" i="5"/>
  <c r="O1163" i="5"/>
  <c r="H1163" i="5"/>
  <c r="O974" i="5"/>
  <c r="H974" i="5"/>
  <c r="O1060" i="5"/>
  <c r="H1060" i="5"/>
  <c r="O1124" i="5"/>
  <c r="H1124" i="5"/>
  <c r="O1161" i="5"/>
  <c r="H1161" i="5"/>
  <c r="O995" i="5"/>
  <c r="H995" i="5"/>
  <c r="O1039" i="5"/>
  <c r="H1039" i="5"/>
  <c r="O1086" i="5"/>
  <c r="H1086" i="5"/>
  <c r="O1149" i="5"/>
  <c r="H1149" i="5"/>
  <c r="O996" i="5"/>
  <c r="H996" i="5"/>
  <c r="O1065" i="5"/>
  <c r="H1065" i="5"/>
  <c r="O1132" i="5"/>
  <c r="H1132" i="5"/>
  <c r="O1168" i="5"/>
  <c r="H1168" i="5"/>
  <c r="O1000" i="5"/>
  <c r="H1000" i="5"/>
  <c r="O1025" i="5"/>
  <c r="H1025" i="5"/>
  <c r="O1082" i="5"/>
  <c r="H1082" i="5"/>
  <c r="O1094" i="5"/>
  <c r="H1094" i="5"/>
  <c r="O1002" i="5"/>
  <c r="H1002" i="5"/>
  <c r="O1075" i="5"/>
  <c r="H1075" i="5"/>
  <c r="O1125" i="5"/>
  <c r="H1125" i="5"/>
  <c r="O1173" i="5"/>
  <c r="H1173" i="5"/>
  <c r="O984" i="5"/>
  <c r="H984" i="5"/>
  <c r="O1042" i="5"/>
  <c r="H1042" i="5"/>
  <c r="O1140" i="5"/>
  <c r="H1140" i="5"/>
  <c r="O1177" i="5"/>
  <c r="H1177" i="5"/>
  <c r="O982" i="5"/>
  <c r="H982" i="5"/>
  <c r="O1045" i="5"/>
  <c r="H1045" i="5"/>
  <c r="O1130" i="5"/>
  <c r="H1130" i="5"/>
  <c r="O1172" i="5"/>
  <c r="H1172" i="5"/>
  <c r="O992" i="5"/>
  <c r="H992" i="5"/>
  <c r="O1034" i="5"/>
  <c r="H1034" i="5"/>
  <c r="O1102" i="5"/>
  <c r="H1102" i="5"/>
  <c r="O1199" i="5"/>
  <c r="H1199" i="5"/>
  <c r="O981" i="5"/>
  <c r="H981" i="5"/>
  <c r="O1027" i="5"/>
  <c r="H1027" i="5"/>
  <c r="O1115" i="5"/>
  <c r="H1115" i="5"/>
  <c r="O1179" i="5"/>
  <c r="H1179" i="5"/>
  <c r="O1013" i="5"/>
  <c r="H1013" i="5"/>
  <c r="O1040" i="5"/>
  <c r="H1040" i="5"/>
  <c r="O1137" i="5"/>
  <c r="H1137" i="5"/>
  <c r="O1197" i="5"/>
  <c r="H1197" i="5"/>
  <c r="O1015" i="5"/>
  <c r="H1015" i="5"/>
  <c r="O1080" i="5"/>
  <c r="H1080" i="5"/>
  <c r="O1135" i="5"/>
  <c r="H1135" i="5"/>
  <c r="O1180" i="5"/>
  <c r="H1180" i="5"/>
  <c r="O976" i="5"/>
  <c r="H976" i="5"/>
  <c r="O1035" i="5"/>
  <c r="H1035" i="5"/>
  <c r="O1110" i="5"/>
  <c r="H1110" i="5"/>
  <c r="O1190" i="5"/>
  <c r="H1190" i="5"/>
  <c r="O999" i="5"/>
  <c r="H999" i="5"/>
  <c r="O1033" i="5"/>
  <c r="H1033" i="5"/>
  <c r="O1101" i="5"/>
  <c r="H1101" i="5"/>
  <c r="O1151" i="5"/>
  <c r="H1151" i="5"/>
  <c r="O987" i="5"/>
  <c r="H987" i="5"/>
  <c r="O1031" i="5"/>
  <c r="H1031" i="5"/>
  <c r="O1139" i="5"/>
  <c r="H1139" i="5"/>
  <c r="O1186" i="5"/>
  <c r="H1186" i="5"/>
  <c r="O989" i="5"/>
  <c r="H989" i="5"/>
  <c r="O1047" i="5"/>
  <c r="H1047" i="5"/>
  <c r="O1085" i="5"/>
  <c r="H1085" i="5"/>
  <c r="O1147" i="5"/>
  <c r="H1147" i="5"/>
  <c r="O1007" i="5"/>
  <c r="H1007" i="5"/>
  <c r="O1081" i="5"/>
  <c r="H1081" i="5"/>
  <c r="O1120" i="5"/>
  <c r="H1120" i="5"/>
  <c r="O1181" i="5"/>
  <c r="H1181" i="5"/>
  <c r="O1019" i="5"/>
  <c r="H1019" i="5"/>
  <c r="O1066" i="5"/>
  <c r="H1066" i="5"/>
  <c r="O1121" i="5"/>
  <c r="H1121" i="5"/>
  <c r="O1159" i="5"/>
  <c r="H1159" i="5"/>
  <c r="O980" i="5"/>
  <c r="H980" i="5"/>
  <c r="O1038" i="5"/>
  <c r="H1038" i="5"/>
  <c r="O1096" i="5"/>
  <c r="H1096" i="5"/>
  <c r="O1194" i="5"/>
  <c r="H1194" i="5"/>
  <c r="O971" i="5"/>
  <c r="H971" i="5"/>
  <c r="O1058" i="5"/>
  <c r="H1058" i="5"/>
  <c r="O1097" i="5"/>
  <c r="H1097" i="5"/>
  <c r="O1166" i="5"/>
  <c r="H1166" i="5"/>
  <c r="O1004" i="5"/>
  <c r="H1004" i="5"/>
  <c r="O1046" i="5"/>
  <c r="H1046" i="5"/>
  <c r="O1109" i="5"/>
  <c r="H1109" i="5"/>
  <c r="O1185" i="5"/>
  <c r="H1185" i="5"/>
  <c r="O965" i="5"/>
  <c r="H965" i="5"/>
  <c r="O1030" i="5"/>
  <c r="H1030" i="5"/>
  <c r="O1104" i="5"/>
  <c r="H1104" i="5"/>
  <c r="O1146" i="5"/>
  <c r="H1146" i="5"/>
  <c r="O1009" i="5"/>
  <c r="H1009" i="5"/>
  <c r="O1079" i="5"/>
  <c r="H1079" i="5"/>
  <c r="O1133" i="5"/>
  <c r="H1133" i="5"/>
  <c r="O1201" i="5"/>
  <c r="H1201" i="5"/>
  <c r="O1021" i="5"/>
  <c r="H1021" i="5"/>
  <c r="O1049" i="5"/>
  <c r="H1049" i="5"/>
  <c r="O1093" i="5"/>
  <c r="H1093" i="5"/>
  <c r="O1152" i="5"/>
  <c r="H1152" i="5"/>
  <c r="O1006" i="5"/>
  <c r="H1006" i="5"/>
  <c r="O1050" i="5"/>
  <c r="H1050" i="5"/>
  <c r="O1112" i="5"/>
  <c r="H1112" i="5"/>
  <c r="O1150" i="5"/>
  <c r="H1150" i="5"/>
  <c r="O985" i="5"/>
  <c r="H985" i="5"/>
  <c r="O1048" i="5"/>
  <c r="H1048" i="5"/>
  <c r="O1100" i="5"/>
  <c r="H1100" i="5"/>
  <c r="O1144" i="5"/>
  <c r="H1144" i="5"/>
  <c r="O973" i="5"/>
  <c r="H973" i="5"/>
  <c r="O1067" i="5"/>
  <c r="H1067" i="5"/>
  <c r="O1106" i="5"/>
  <c r="H1106" i="5"/>
  <c r="O1176" i="5"/>
  <c r="H1176" i="5"/>
  <c r="O966" i="5"/>
  <c r="H966" i="5"/>
  <c r="O1028" i="5"/>
  <c r="H1028" i="5"/>
  <c r="O1114" i="5"/>
  <c r="H1114" i="5"/>
  <c r="O1170" i="5"/>
  <c r="H1170" i="5"/>
  <c r="O963" i="5"/>
  <c r="H963" i="5"/>
  <c r="O1023" i="5"/>
  <c r="H1023" i="5"/>
  <c r="O1083" i="5"/>
  <c r="H1083" i="5"/>
  <c r="O1143" i="5"/>
  <c r="H1143" i="5"/>
  <c r="O962" i="5"/>
  <c r="H962" i="5"/>
  <c r="O1022" i="5"/>
  <c r="H1022" i="5"/>
  <c r="O1084" i="5"/>
  <c r="H1084" i="5"/>
  <c r="O1145" i="5"/>
  <c r="H1145" i="5"/>
  <c r="M3" i="4"/>
  <c r="F3" i="4"/>
  <c r="N3" i="4"/>
  <c r="G3" i="4"/>
  <c r="M4" i="4"/>
  <c r="F4" i="4"/>
  <c r="N4" i="4"/>
  <c r="G4" i="4"/>
  <c r="M5" i="4"/>
  <c r="F5" i="4"/>
  <c r="N5" i="4"/>
  <c r="G5" i="4"/>
  <c r="M6" i="4"/>
  <c r="F6" i="4"/>
  <c r="N6" i="4"/>
  <c r="G6" i="4"/>
  <c r="M7" i="4"/>
  <c r="F7" i="4"/>
  <c r="N7" i="4"/>
  <c r="G7" i="4"/>
  <c r="M8" i="4"/>
  <c r="F8" i="4"/>
  <c r="N8" i="4"/>
  <c r="G8" i="4"/>
  <c r="M9" i="4"/>
  <c r="F9" i="4"/>
  <c r="N9" i="4"/>
  <c r="G9" i="4"/>
  <c r="M10" i="4"/>
  <c r="F10" i="4"/>
  <c r="N10" i="4"/>
  <c r="G10" i="4"/>
  <c r="M11" i="4"/>
  <c r="F11" i="4"/>
  <c r="N11" i="4"/>
  <c r="G11" i="4"/>
  <c r="M12" i="4"/>
  <c r="F12" i="4"/>
  <c r="N12" i="4"/>
  <c r="G12" i="4"/>
  <c r="M13" i="4"/>
  <c r="F13" i="4"/>
  <c r="N13" i="4"/>
  <c r="G13" i="4"/>
  <c r="M14" i="4"/>
  <c r="F14" i="4"/>
  <c r="N14" i="4"/>
  <c r="G14" i="4"/>
  <c r="M15" i="4"/>
  <c r="F15" i="4"/>
  <c r="N15" i="4"/>
  <c r="G15" i="4"/>
  <c r="M16" i="4"/>
  <c r="F16" i="4"/>
  <c r="N16" i="4"/>
  <c r="G16" i="4"/>
  <c r="M17" i="4"/>
  <c r="F17" i="4"/>
  <c r="N17" i="4"/>
  <c r="G17" i="4"/>
  <c r="M18" i="4"/>
  <c r="F18" i="4"/>
  <c r="N18" i="4"/>
  <c r="G18" i="4"/>
  <c r="M19" i="4"/>
  <c r="F19" i="4"/>
  <c r="N19" i="4"/>
  <c r="G19" i="4"/>
  <c r="M20" i="4"/>
  <c r="F20" i="4"/>
  <c r="N20" i="4"/>
  <c r="G20" i="4"/>
  <c r="M21" i="4"/>
  <c r="F21" i="4"/>
  <c r="N21" i="4"/>
  <c r="G21" i="4"/>
  <c r="M22" i="4"/>
  <c r="F22" i="4"/>
  <c r="N22" i="4"/>
  <c r="G22" i="4"/>
  <c r="M23" i="4"/>
  <c r="F23" i="4"/>
  <c r="N23" i="4"/>
  <c r="G23" i="4"/>
  <c r="M24" i="4"/>
  <c r="F24" i="4"/>
  <c r="N24" i="4"/>
  <c r="G24" i="4"/>
  <c r="M25" i="4"/>
  <c r="F25" i="4"/>
  <c r="N25" i="4"/>
  <c r="G25" i="4"/>
  <c r="M26" i="4"/>
  <c r="F26" i="4"/>
  <c r="N26" i="4"/>
  <c r="G26" i="4"/>
  <c r="M27" i="4"/>
  <c r="F27" i="4"/>
  <c r="N27" i="4"/>
  <c r="G27" i="4"/>
  <c r="M28" i="4"/>
  <c r="F28" i="4"/>
  <c r="N28" i="4"/>
  <c r="G28" i="4"/>
  <c r="M29" i="4"/>
  <c r="F29" i="4"/>
  <c r="N29" i="4"/>
  <c r="G29" i="4"/>
  <c r="M30" i="4"/>
  <c r="F30" i="4"/>
  <c r="N30" i="4"/>
  <c r="G30" i="4"/>
  <c r="M31" i="4"/>
  <c r="F31" i="4"/>
  <c r="N31" i="4"/>
  <c r="G31" i="4"/>
  <c r="M32" i="4"/>
  <c r="F32" i="4"/>
  <c r="N32" i="4"/>
  <c r="G32" i="4"/>
  <c r="M33" i="4"/>
  <c r="F33" i="4"/>
  <c r="N33" i="4"/>
  <c r="G33" i="4"/>
  <c r="M34" i="4"/>
  <c r="F34" i="4"/>
  <c r="N34" i="4"/>
  <c r="G34" i="4"/>
  <c r="M35" i="4"/>
  <c r="F35" i="4"/>
  <c r="N35" i="4"/>
  <c r="G35" i="4"/>
  <c r="M36" i="4"/>
  <c r="F36" i="4"/>
  <c r="N36" i="4"/>
  <c r="G36" i="4"/>
  <c r="M37" i="4"/>
  <c r="F37" i="4"/>
  <c r="N37" i="4"/>
  <c r="G37" i="4"/>
  <c r="M38" i="4"/>
  <c r="F38" i="4"/>
  <c r="N38" i="4"/>
  <c r="G38" i="4"/>
  <c r="M39" i="4"/>
  <c r="F39" i="4"/>
  <c r="N39" i="4"/>
  <c r="G39" i="4"/>
  <c r="M40" i="4"/>
  <c r="F40" i="4"/>
  <c r="N40" i="4"/>
  <c r="G40" i="4"/>
  <c r="M41" i="4"/>
  <c r="F41" i="4"/>
  <c r="N41" i="4"/>
  <c r="G41" i="4"/>
  <c r="M42" i="4"/>
  <c r="F42" i="4"/>
  <c r="N42" i="4"/>
  <c r="G42" i="4"/>
  <c r="M43" i="4"/>
  <c r="F43" i="4"/>
  <c r="N43" i="4"/>
  <c r="G43" i="4"/>
  <c r="M44" i="4"/>
  <c r="F44" i="4"/>
  <c r="N44" i="4"/>
  <c r="G44" i="4"/>
  <c r="M45" i="4"/>
  <c r="F45" i="4"/>
  <c r="N45" i="4"/>
  <c r="G45" i="4"/>
  <c r="M46" i="4"/>
  <c r="F46" i="4"/>
  <c r="N46" i="4"/>
  <c r="G46" i="4"/>
  <c r="M47" i="4"/>
  <c r="F47" i="4"/>
  <c r="N47" i="4"/>
  <c r="G47" i="4"/>
  <c r="M48" i="4"/>
  <c r="F48" i="4"/>
  <c r="N48" i="4"/>
  <c r="G48" i="4"/>
  <c r="M49" i="4"/>
  <c r="F49" i="4"/>
  <c r="N49" i="4"/>
  <c r="G49" i="4"/>
  <c r="M50" i="4"/>
  <c r="F50" i="4"/>
  <c r="N50" i="4"/>
  <c r="G50" i="4"/>
  <c r="M51" i="4"/>
  <c r="F51" i="4"/>
  <c r="N51" i="4"/>
  <c r="G51" i="4"/>
  <c r="M52" i="4"/>
  <c r="F52" i="4"/>
  <c r="N52" i="4"/>
  <c r="G52" i="4"/>
  <c r="M53" i="4"/>
  <c r="F53" i="4"/>
  <c r="N53" i="4"/>
  <c r="G53" i="4"/>
  <c r="M54" i="4"/>
  <c r="F54" i="4"/>
  <c r="N54" i="4"/>
  <c r="G54" i="4"/>
  <c r="M55" i="4"/>
  <c r="F55" i="4"/>
  <c r="N55" i="4"/>
  <c r="G55" i="4"/>
  <c r="M56" i="4"/>
  <c r="F56" i="4"/>
  <c r="N56" i="4"/>
  <c r="G56" i="4"/>
  <c r="M57" i="4"/>
  <c r="F57" i="4"/>
  <c r="N57" i="4"/>
  <c r="G57" i="4"/>
  <c r="M58" i="4"/>
  <c r="F58" i="4"/>
  <c r="N58" i="4"/>
  <c r="G58" i="4"/>
  <c r="M59" i="4"/>
  <c r="F59" i="4"/>
  <c r="N59" i="4"/>
  <c r="G59" i="4"/>
  <c r="M60" i="4"/>
  <c r="F60" i="4"/>
  <c r="N60" i="4"/>
  <c r="G60" i="4"/>
  <c r="M61" i="4"/>
  <c r="F61" i="4"/>
  <c r="N61" i="4"/>
  <c r="G61" i="4"/>
  <c r="M62" i="4"/>
  <c r="F62" i="4"/>
  <c r="N62" i="4"/>
  <c r="G62" i="4"/>
  <c r="M63" i="4"/>
  <c r="F63" i="4"/>
  <c r="N63" i="4"/>
  <c r="G63" i="4"/>
  <c r="M64" i="4"/>
  <c r="F64" i="4"/>
  <c r="N64" i="4"/>
  <c r="G64" i="4"/>
  <c r="M65" i="4"/>
  <c r="F65" i="4"/>
  <c r="N65" i="4"/>
  <c r="G65" i="4"/>
  <c r="M66" i="4"/>
  <c r="F66" i="4"/>
  <c r="N66" i="4"/>
  <c r="G66" i="4"/>
  <c r="M67" i="4"/>
  <c r="F67" i="4"/>
  <c r="N67" i="4"/>
  <c r="G67" i="4"/>
  <c r="M68" i="4"/>
  <c r="F68" i="4"/>
  <c r="N68" i="4"/>
  <c r="G68" i="4"/>
  <c r="M69" i="4"/>
  <c r="F69" i="4"/>
  <c r="N69" i="4"/>
  <c r="G69" i="4"/>
  <c r="M70" i="4"/>
  <c r="F70" i="4"/>
  <c r="N70" i="4"/>
  <c r="G70" i="4"/>
  <c r="M71" i="4"/>
  <c r="F71" i="4"/>
  <c r="N71" i="4"/>
  <c r="G71" i="4"/>
  <c r="M72" i="4"/>
  <c r="F72" i="4"/>
  <c r="N72" i="4"/>
  <c r="G72" i="4"/>
  <c r="M73" i="4"/>
  <c r="F73" i="4"/>
  <c r="N73" i="4"/>
  <c r="G73" i="4"/>
  <c r="M74" i="4"/>
  <c r="F74" i="4"/>
  <c r="N74" i="4"/>
  <c r="G74" i="4"/>
  <c r="M75" i="4"/>
  <c r="F75" i="4"/>
  <c r="N75" i="4"/>
  <c r="G75" i="4"/>
  <c r="M76" i="4"/>
  <c r="F76" i="4"/>
  <c r="N76" i="4"/>
  <c r="G76" i="4"/>
  <c r="M77" i="4"/>
  <c r="F77" i="4"/>
  <c r="N77" i="4"/>
  <c r="G77" i="4"/>
  <c r="M78" i="4"/>
  <c r="F78" i="4"/>
  <c r="N78" i="4"/>
  <c r="G78" i="4"/>
  <c r="M79" i="4"/>
  <c r="F79" i="4"/>
  <c r="N79" i="4"/>
  <c r="G79" i="4"/>
  <c r="M80" i="4"/>
  <c r="F80" i="4"/>
  <c r="N80" i="4"/>
  <c r="G80" i="4"/>
  <c r="M81" i="4"/>
  <c r="F81" i="4"/>
  <c r="N81" i="4"/>
  <c r="G81" i="4"/>
  <c r="M82" i="4"/>
  <c r="F82" i="4"/>
  <c r="N82" i="4"/>
  <c r="G82" i="4"/>
  <c r="M83" i="4"/>
  <c r="F83" i="4"/>
  <c r="N83" i="4"/>
  <c r="G83" i="4"/>
  <c r="M84" i="4"/>
  <c r="F84" i="4"/>
  <c r="N84" i="4"/>
  <c r="G84" i="4"/>
  <c r="M85" i="4"/>
  <c r="F85" i="4"/>
  <c r="N85" i="4"/>
  <c r="G85" i="4"/>
  <c r="M86" i="4"/>
  <c r="F86" i="4"/>
  <c r="N86" i="4"/>
  <c r="G86" i="4"/>
  <c r="M87" i="4"/>
  <c r="F87" i="4"/>
  <c r="N87" i="4"/>
  <c r="G87" i="4"/>
  <c r="M88" i="4"/>
  <c r="F88" i="4"/>
  <c r="N88" i="4"/>
  <c r="G88" i="4"/>
  <c r="M89" i="4"/>
  <c r="F89" i="4"/>
  <c r="N89" i="4"/>
  <c r="G89" i="4"/>
  <c r="M90" i="4"/>
  <c r="F90" i="4"/>
  <c r="N90" i="4"/>
  <c r="G90" i="4"/>
  <c r="M91" i="4"/>
  <c r="F91" i="4"/>
  <c r="N91" i="4"/>
  <c r="G91" i="4"/>
  <c r="M92" i="4"/>
  <c r="F92" i="4"/>
  <c r="N92" i="4"/>
  <c r="G92" i="4"/>
  <c r="M93" i="4"/>
  <c r="F93" i="4"/>
  <c r="N93" i="4"/>
  <c r="G93" i="4"/>
  <c r="M94" i="4"/>
  <c r="F94" i="4"/>
  <c r="N94" i="4"/>
  <c r="G94" i="4"/>
  <c r="M95" i="4"/>
  <c r="F95" i="4"/>
  <c r="N95" i="4"/>
  <c r="G95" i="4"/>
  <c r="M96" i="4"/>
  <c r="F96" i="4"/>
  <c r="N96" i="4"/>
  <c r="G96" i="4"/>
  <c r="M97" i="4"/>
  <c r="F97" i="4"/>
  <c r="N97" i="4"/>
  <c r="G97" i="4"/>
  <c r="M98" i="4"/>
  <c r="F98" i="4"/>
  <c r="N98" i="4"/>
  <c r="G98" i="4"/>
  <c r="M99" i="4"/>
  <c r="F99" i="4"/>
  <c r="N99" i="4"/>
  <c r="G99" i="4"/>
  <c r="M100" i="4"/>
  <c r="F100" i="4"/>
  <c r="N100" i="4"/>
  <c r="G100" i="4"/>
  <c r="M101" i="4"/>
  <c r="F101" i="4"/>
  <c r="N101" i="4"/>
  <c r="G101" i="4"/>
  <c r="M102" i="4"/>
  <c r="F102" i="4"/>
  <c r="N102" i="4"/>
  <c r="G102" i="4"/>
  <c r="M103" i="4"/>
  <c r="F103" i="4"/>
  <c r="N103" i="4"/>
  <c r="G103" i="4"/>
  <c r="M104" i="4"/>
  <c r="F104" i="4"/>
  <c r="N104" i="4"/>
  <c r="G104" i="4"/>
  <c r="M105" i="4"/>
  <c r="F105" i="4"/>
  <c r="N105" i="4"/>
  <c r="G105" i="4"/>
  <c r="M106" i="4"/>
  <c r="F106" i="4"/>
  <c r="N106" i="4"/>
  <c r="G106" i="4"/>
  <c r="M107" i="4"/>
  <c r="F107" i="4"/>
  <c r="N107" i="4"/>
  <c r="G107" i="4"/>
  <c r="M108" i="4"/>
  <c r="F108" i="4"/>
  <c r="N108" i="4"/>
  <c r="G108" i="4"/>
  <c r="M109" i="4"/>
  <c r="F109" i="4"/>
  <c r="N109" i="4"/>
  <c r="G109" i="4"/>
  <c r="M110" i="4"/>
  <c r="F110" i="4"/>
  <c r="N110" i="4"/>
  <c r="G110" i="4"/>
  <c r="M111" i="4"/>
  <c r="F111" i="4"/>
  <c r="N111" i="4"/>
  <c r="G111" i="4"/>
  <c r="M112" i="4"/>
  <c r="F112" i="4"/>
  <c r="N112" i="4"/>
  <c r="G112" i="4"/>
  <c r="M113" i="4"/>
  <c r="F113" i="4"/>
  <c r="N113" i="4"/>
  <c r="G113" i="4"/>
  <c r="M114" i="4"/>
  <c r="F114" i="4"/>
  <c r="N114" i="4"/>
  <c r="G114" i="4"/>
  <c r="M115" i="4"/>
  <c r="F115" i="4"/>
  <c r="N115" i="4"/>
  <c r="G115" i="4"/>
  <c r="M116" i="4"/>
  <c r="F116" i="4"/>
  <c r="N116" i="4"/>
  <c r="G116" i="4"/>
  <c r="M117" i="4"/>
  <c r="F117" i="4"/>
  <c r="N117" i="4"/>
  <c r="G117" i="4"/>
  <c r="M118" i="4"/>
  <c r="F118" i="4"/>
  <c r="N118" i="4"/>
  <c r="G118" i="4"/>
  <c r="M119" i="4"/>
  <c r="F119" i="4"/>
  <c r="N119" i="4"/>
  <c r="G119" i="4"/>
  <c r="M120" i="4"/>
  <c r="F120" i="4"/>
  <c r="N120" i="4"/>
  <c r="G120" i="4"/>
  <c r="M121" i="4"/>
  <c r="F121" i="4"/>
  <c r="N121" i="4"/>
  <c r="G121" i="4"/>
  <c r="M122" i="4"/>
  <c r="F122" i="4"/>
  <c r="N122" i="4"/>
  <c r="G122" i="4"/>
  <c r="M123" i="4"/>
  <c r="F123" i="4"/>
  <c r="N123" i="4"/>
  <c r="G123" i="4"/>
  <c r="M124" i="4"/>
  <c r="F124" i="4"/>
  <c r="N124" i="4"/>
  <c r="G124" i="4"/>
  <c r="M125" i="4"/>
  <c r="F125" i="4"/>
  <c r="N125" i="4"/>
  <c r="G125" i="4"/>
  <c r="M126" i="4"/>
  <c r="F126" i="4"/>
  <c r="N126" i="4"/>
  <c r="G126" i="4"/>
  <c r="M127" i="4"/>
  <c r="F127" i="4"/>
  <c r="N127" i="4"/>
  <c r="G127" i="4"/>
  <c r="M128" i="4"/>
  <c r="F128" i="4"/>
  <c r="N128" i="4"/>
  <c r="G128" i="4"/>
  <c r="M129" i="4"/>
  <c r="F129" i="4"/>
  <c r="N129" i="4"/>
  <c r="G129" i="4"/>
  <c r="M130" i="4"/>
  <c r="F130" i="4"/>
  <c r="N130" i="4"/>
  <c r="G130" i="4"/>
  <c r="M131" i="4"/>
  <c r="F131" i="4"/>
  <c r="N131" i="4"/>
  <c r="G131" i="4"/>
  <c r="M132" i="4"/>
  <c r="F132" i="4"/>
  <c r="N132" i="4"/>
  <c r="G132" i="4"/>
  <c r="M133" i="4"/>
  <c r="F133" i="4"/>
  <c r="N133" i="4"/>
  <c r="G133" i="4"/>
  <c r="M134" i="4"/>
  <c r="F134" i="4"/>
  <c r="N134" i="4"/>
  <c r="G134" i="4"/>
  <c r="M135" i="4"/>
  <c r="F135" i="4"/>
  <c r="N135" i="4"/>
  <c r="G135" i="4"/>
  <c r="M136" i="4"/>
  <c r="F136" i="4"/>
  <c r="N136" i="4"/>
  <c r="G136" i="4"/>
  <c r="M137" i="4"/>
  <c r="F137" i="4"/>
  <c r="N137" i="4"/>
  <c r="G137" i="4"/>
  <c r="M138" i="4"/>
  <c r="F138" i="4"/>
  <c r="N138" i="4"/>
  <c r="G138" i="4"/>
  <c r="M139" i="4"/>
  <c r="F139" i="4"/>
  <c r="N139" i="4"/>
  <c r="G139" i="4"/>
  <c r="M140" i="4"/>
  <c r="F140" i="4"/>
  <c r="N140" i="4"/>
  <c r="G140" i="4"/>
  <c r="M141" i="4"/>
  <c r="F141" i="4"/>
  <c r="N141" i="4"/>
  <c r="G141" i="4"/>
  <c r="M142" i="4"/>
  <c r="F142" i="4"/>
  <c r="N142" i="4"/>
  <c r="G142" i="4"/>
  <c r="M143" i="4"/>
  <c r="F143" i="4"/>
  <c r="N143" i="4"/>
  <c r="G143" i="4"/>
  <c r="M144" i="4"/>
  <c r="F144" i="4"/>
  <c r="N144" i="4"/>
  <c r="G144" i="4"/>
  <c r="M145" i="4"/>
  <c r="F145" i="4"/>
  <c r="N145" i="4"/>
  <c r="G145" i="4"/>
  <c r="M146" i="4"/>
  <c r="F146" i="4"/>
  <c r="N146" i="4"/>
  <c r="G146" i="4"/>
  <c r="M147" i="4"/>
  <c r="F147" i="4"/>
  <c r="N147" i="4"/>
  <c r="G147" i="4"/>
  <c r="M148" i="4"/>
  <c r="F148" i="4"/>
  <c r="N148" i="4"/>
  <c r="G148" i="4"/>
  <c r="M149" i="4"/>
  <c r="F149" i="4"/>
  <c r="N149" i="4"/>
  <c r="G149" i="4"/>
  <c r="M150" i="4"/>
  <c r="F150" i="4"/>
  <c r="N150" i="4"/>
  <c r="G150" i="4"/>
  <c r="M151" i="4"/>
  <c r="F151" i="4"/>
  <c r="N151" i="4"/>
  <c r="G151" i="4"/>
  <c r="M152" i="4"/>
  <c r="F152" i="4"/>
  <c r="N152" i="4"/>
  <c r="G152" i="4"/>
  <c r="M153" i="4"/>
  <c r="F153" i="4"/>
  <c r="N153" i="4"/>
  <c r="G153" i="4"/>
  <c r="M154" i="4"/>
  <c r="F154" i="4"/>
  <c r="N154" i="4"/>
  <c r="G154" i="4"/>
  <c r="M155" i="4"/>
  <c r="F155" i="4"/>
  <c r="N155" i="4"/>
  <c r="G155" i="4"/>
  <c r="M156" i="4"/>
  <c r="F156" i="4"/>
  <c r="N156" i="4"/>
  <c r="G156" i="4"/>
  <c r="M157" i="4"/>
  <c r="F157" i="4"/>
  <c r="N157" i="4"/>
  <c r="G157" i="4"/>
  <c r="M158" i="4"/>
  <c r="F158" i="4"/>
  <c r="N158" i="4"/>
  <c r="G158" i="4"/>
  <c r="M159" i="4"/>
  <c r="F159" i="4"/>
  <c r="N159" i="4"/>
  <c r="G159" i="4"/>
  <c r="M160" i="4"/>
  <c r="F160" i="4"/>
  <c r="N160" i="4"/>
  <c r="G160" i="4"/>
  <c r="M161" i="4"/>
  <c r="F161" i="4"/>
  <c r="N161" i="4"/>
  <c r="G161" i="4"/>
  <c r="M162" i="4"/>
  <c r="F162" i="4"/>
  <c r="N162" i="4"/>
  <c r="G162" i="4"/>
  <c r="M163" i="4"/>
  <c r="F163" i="4"/>
  <c r="N163" i="4"/>
  <c r="G163" i="4"/>
  <c r="M164" i="4"/>
  <c r="F164" i="4"/>
  <c r="N164" i="4"/>
  <c r="G164" i="4"/>
  <c r="M165" i="4"/>
  <c r="F165" i="4"/>
  <c r="N165" i="4"/>
  <c r="G165" i="4"/>
  <c r="M166" i="4"/>
  <c r="F166" i="4"/>
  <c r="N166" i="4"/>
  <c r="G166" i="4"/>
  <c r="M167" i="4"/>
  <c r="F167" i="4"/>
  <c r="N167" i="4"/>
  <c r="G167" i="4"/>
  <c r="M168" i="4"/>
  <c r="F168" i="4"/>
  <c r="N168" i="4"/>
  <c r="G168" i="4"/>
  <c r="M169" i="4"/>
  <c r="F169" i="4"/>
  <c r="N169" i="4"/>
  <c r="G169" i="4"/>
  <c r="M170" i="4"/>
  <c r="F170" i="4"/>
  <c r="N170" i="4"/>
  <c r="G170" i="4"/>
  <c r="M171" i="4"/>
  <c r="F171" i="4"/>
  <c r="N171" i="4"/>
  <c r="G171" i="4"/>
  <c r="M172" i="4"/>
  <c r="F172" i="4"/>
  <c r="N172" i="4"/>
  <c r="G172" i="4"/>
  <c r="M173" i="4"/>
  <c r="F173" i="4"/>
  <c r="N173" i="4"/>
  <c r="G173" i="4"/>
  <c r="M174" i="4"/>
  <c r="F174" i="4"/>
  <c r="N174" i="4"/>
  <c r="G174" i="4"/>
  <c r="M175" i="4"/>
  <c r="F175" i="4"/>
  <c r="N175" i="4"/>
  <c r="G175" i="4"/>
  <c r="M176" i="4"/>
  <c r="F176" i="4"/>
  <c r="N176" i="4"/>
  <c r="G176" i="4"/>
  <c r="M177" i="4"/>
  <c r="F177" i="4"/>
  <c r="N177" i="4"/>
  <c r="G177" i="4"/>
  <c r="M178" i="4"/>
  <c r="F178" i="4"/>
  <c r="N178" i="4"/>
  <c r="G178" i="4"/>
  <c r="M179" i="4"/>
  <c r="F179" i="4"/>
  <c r="N179" i="4"/>
  <c r="G179" i="4"/>
  <c r="M180" i="4"/>
  <c r="F180" i="4"/>
  <c r="N180" i="4"/>
  <c r="G180" i="4"/>
  <c r="M181" i="4"/>
  <c r="F181" i="4"/>
  <c r="N181" i="4"/>
  <c r="G181" i="4"/>
  <c r="M182" i="4"/>
  <c r="F182" i="4"/>
  <c r="N182" i="4"/>
  <c r="G182" i="4"/>
  <c r="M183" i="4"/>
  <c r="F183" i="4"/>
  <c r="N183" i="4"/>
  <c r="G183" i="4"/>
  <c r="M184" i="4"/>
  <c r="F184" i="4"/>
  <c r="N184" i="4"/>
  <c r="G184" i="4"/>
  <c r="M185" i="4"/>
  <c r="F185" i="4"/>
  <c r="N185" i="4"/>
  <c r="G185" i="4"/>
  <c r="M186" i="4"/>
  <c r="F186" i="4"/>
  <c r="N186" i="4"/>
  <c r="G186" i="4"/>
  <c r="M187" i="4"/>
  <c r="F187" i="4"/>
  <c r="N187" i="4"/>
  <c r="G187" i="4"/>
  <c r="M188" i="4"/>
  <c r="F188" i="4"/>
  <c r="N188" i="4"/>
  <c r="G188" i="4"/>
  <c r="M189" i="4"/>
  <c r="F189" i="4"/>
  <c r="N189" i="4"/>
  <c r="G189" i="4"/>
  <c r="M190" i="4"/>
  <c r="F190" i="4"/>
  <c r="N190" i="4"/>
  <c r="G190" i="4"/>
  <c r="M191" i="4"/>
  <c r="F191" i="4"/>
  <c r="N191" i="4"/>
  <c r="G191" i="4"/>
  <c r="M192" i="4"/>
  <c r="F192" i="4"/>
  <c r="N192" i="4"/>
  <c r="G192" i="4"/>
  <c r="M193" i="4"/>
  <c r="F193" i="4"/>
  <c r="N193" i="4"/>
  <c r="G193" i="4"/>
  <c r="M194" i="4"/>
  <c r="F194" i="4"/>
  <c r="N194" i="4"/>
  <c r="G194" i="4"/>
  <c r="M195" i="4"/>
  <c r="F195" i="4"/>
  <c r="N195" i="4"/>
  <c r="G195" i="4"/>
  <c r="M196" i="4"/>
  <c r="F196" i="4"/>
  <c r="N196" i="4"/>
  <c r="G196" i="4"/>
  <c r="M197" i="4"/>
  <c r="F197" i="4"/>
  <c r="N197" i="4"/>
  <c r="G197" i="4"/>
  <c r="M198" i="4"/>
  <c r="F198" i="4"/>
  <c r="N198" i="4"/>
  <c r="G198" i="4"/>
  <c r="M199" i="4"/>
  <c r="F199" i="4"/>
  <c r="N199" i="4"/>
  <c r="G199" i="4"/>
  <c r="M200" i="4"/>
  <c r="F200" i="4"/>
  <c r="N200" i="4"/>
  <c r="G200" i="4"/>
  <c r="M201" i="4"/>
  <c r="F201" i="4"/>
  <c r="N201" i="4"/>
  <c r="G201" i="4"/>
  <c r="M202" i="4"/>
  <c r="F202" i="4"/>
  <c r="N202" i="4"/>
  <c r="G202" i="4"/>
  <c r="M203" i="4"/>
  <c r="F203" i="4"/>
  <c r="N203" i="4"/>
  <c r="G203" i="4"/>
  <c r="M204" i="4"/>
  <c r="F204" i="4"/>
  <c r="N204" i="4"/>
  <c r="G204" i="4"/>
  <c r="M205" i="4"/>
  <c r="F205" i="4"/>
  <c r="N205" i="4"/>
  <c r="G205" i="4"/>
  <c r="M206" i="4"/>
  <c r="F206" i="4"/>
  <c r="N206" i="4"/>
  <c r="G206" i="4"/>
  <c r="M207" i="4"/>
  <c r="F207" i="4"/>
  <c r="N207" i="4"/>
  <c r="G207" i="4"/>
  <c r="M208" i="4"/>
  <c r="F208" i="4"/>
  <c r="N208" i="4"/>
  <c r="G208" i="4"/>
  <c r="M209" i="4"/>
  <c r="F209" i="4"/>
  <c r="N209" i="4"/>
  <c r="G209" i="4"/>
  <c r="M210" i="4"/>
  <c r="F210" i="4"/>
  <c r="N210" i="4"/>
  <c r="G210" i="4"/>
  <c r="M211" i="4"/>
  <c r="F211" i="4"/>
  <c r="N211" i="4"/>
  <c r="G211" i="4"/>
  <c r="M212" i="4"/>
  <c r="F212" i="4"/>
  <c r="N212" i="4"/>
  <c r="G212" i="4"/>
  <c r="M213" i="4"/>
  <c r="F213" i="4"/>
  <c r="N213" i="4"/>
  <c r="G213" i="4"/>
  <c r="M214" i="4"/>
  <c r="F214" i="4"/>
  <c r="N214" i="4"/>
  <c r="G214" i="4"/>
  <c r="M215" i="4"/>
  <c r="F215" i="4"/>
  <c r="N215" i="4"/>
  <c r="G215" i="4"/>
  <c r="M216" i="4"/>
  <c r="F216" i="4"/>
  <c r="N216" i="4"/>
  <c r="G216" i="4"/>
  <c r="M217" i="4"/>
  <c r="F217" i="4"/>
  <c r="N217" i="4"/>
  <c r="G217" i="4"/>
  <c r="M218" i="4"/>
  <c r="F218" i="4"/>
  <c r="N218" i="4"/>
  <c r="G218" i="4"/>
  <c r="M219" i="4"/>
  <c r="F219" i="4"/>
  <c r="N219" i="4"/>
  <c r="G219" i="4"/>
  <c r="M220" i="4"/>
  <c r="F220" i="4"/>
  <c r="N220" i="4"/>
  <c r="G220" i="4"/>
  <c r="M221" i="4"/>
  <c r="F221" i="4"/>
  <c r="N221" i="4"/>
  <c r="G221" i="4"/>
  <c r="M222" i="4"/>
  <c r="F222" i="4"/>
  <c r="N222" i="4"/>
  <c r="G222" i="4"/>
  <c r="M223" i="4"/>
  <c r="F223" i="4"/>
  <c r="N223" i="4"/>
  <c r="G223" i="4"/>
  <c r="M224" i="4"/>
  <c r="F224" i="4"/>
  <c r="N224" i="4"/>
  <c r="G224" i="4"/>
  <c r="M225" i="4"/>
  <c r="F225" i="4"/>
  <c r="N225" i="4"/>
  <c r="G225" i="4"/>
  <c r="M226" i="4"/>
  <c r="F226" i="4"/>
  <c r="N226" i="4"/>
  <c r="G226" i="4"/>
  <c r="M227" i="4"/>
  <c r="F227" i="4"/>
  <c r="N227" i="4"/>
  <c r="G227" i="4"/>
  <c r="M228" i="4"/>
  <c r="F228" i="4"/>
  <c r="N228" i="4"/>
  <c r="G228" i="4"/>
  <c r="M229" i="4"/>
  <c r="F229" i="4"/>
  <c r="N229" i="4"/>
  <c r="G229" i="4"/>
  <c r="M230" i="4"/>
  <c r="F230" i="4"/>
  <c r="N230" i="4"/>
  <c r="G230" i="4"/>
  <c r="M231" i="4"/>
  <c r="F231" i="4"/>
  <c r="N231" i="4"/>
  <c r="G231" i="4"/>
  <c r="M232" i="4"/>
  <c r="F232" i="4"/>
  <c r="N232" i="4"/>
  <c r="G232" i="4"/>
  <c r="M233" i="4"/>
  <c r="F233" i="4"/>
  <c r="N233" i="4"/>
  <c r="G233" i="4"/>
  <c r="M234" i="4"/>
  <c r="F234" i="4"/>
  <c r="N234" i="4"/>
  <c r="G234" i="4"/>
  <c r="M235" i="4"/>
  <c r="F235" i="4"/>
  <c r="N235" i="4"/>
  <c r="G235" i="4"/>
  <c r="M236" i="4"/>
  <c r="F236" i="4"/>
  <c r="N236" i="4"/>
  <c r="G236" i="4"/>
  <c r="M237" i="4"/>
  <c r="F237" i="4"/>
  <c r="N237" i="4"/>
  <c r="G237" i="4"/>
  <c r="M238" i="4"/>
  <c r="F238" i="4"/>
  <c r="N238" i="4"/>
  <c r="G238" i="4"/>
  <c r="M239" i="4"/>
  <c r="F239" i="4"/>
  <c r="N239" i="4"/>
  <c r="G239" i="4"/>
  <c r="M240" i="4"/>
  <c r="F240" i="4"/>
  <c r="N240" i="4"/>
  <c r="G240" i="4"/>
  <c r="M241" i="4"/>
  <c r="F241" i="4"/>
  <c r="N241" i="4"/>
  <c r="G241" i="4"/>
  <c r="M242" i="4"/>
  <c r="F242" i="4"/>
  <c r="N242" i="4"/>
  <c r="G242" i="4"/>
  <c r="M243" i="4"/>
  <c r="F243" i="4"/>
  <c r="N243" i="4"/>
  <c r="G243" i="4"/>
  <c r="M244" i="4"/>
  <c r="F244" i="4"/>
  <c r="N244" i="4"/>
  <c r="G244" i="4"/>
  <c r="M245" i="4"/>
  <c r="F245" i="4"/>
  <c r="N245" i="4"/>
  <c r="G245" i="4"/>
  <c r="M246" i="4"/>
  <c r="F246" i="4"/>
  <c r="N246" i="4"/>
  <c r="G246" i="4"/>
  <c r="M247" i="4"/>
  <c r="F247" i="4"/>
  <c r="N247" i="4"/>
  <c r="G247" i="4"/>
  <c r="M248" i="4"/>
  <c r="F248" i="4"/>
  <c r="N248" i="4"/>
  <c r="G248" i="4"/>
  <c r="M249" i="4"/>
  <c r="F249" i="4"/>
  <c r="N249" i="4"/>
  <c r="G249" i="4"/>
  <c r="M250" i="4"/>
  <c r="F250" i="4"/>
  <c r="N250" i="4"/>
  <c r="G250" i="4"/>
  <c r="M251" i="4"/>
  <c r="F251" i="4"/>
  <c r="N251" i="4"/>
  <c r="G251" i="4"/>
  <c r="M252" i="4"/>
  <c r="F252" i="4"/>
  <c r="N252" i="4"/>
  <c r="G252" i="4"/>
  <c r="M253" i="4"/>
  <c r="F253" i="4"/>
  <c r="N253" i="4"/>
  <c r="G253" i="4"/>
  <c r="M254" i="4"/>
  <c r="F254" i="4"/>
  <c r="N254" i="4"/>
  <c r="G254" i="4"/>
  <c r="M255" i="4"/>
  <c r="F255" i="4"/>
  <c r="N255" i="4"/>
  <c r="G255" i="4"/>
  <c r="M256" i="4"/>
  <c r="F256" i="4"/>
  <c r="N256" i="4"/>
  <c r="G256" i="4"/>
  <c r="M257" i="4"/>
  <c r="F257" i="4"/>
  <c r="N257" i="4"/>
  <c r="G257" i="4"/>
  <c r="M258" i="4"/>
  <c r="F258" i="4"/>
  <c r="N258" i="4"/>
  <c r="G258" i="4"/>
  <c r="M259" i="4"/>
  <c r="F259" i="4"/>
  <c r="N259" i="4"/>
  <c r="G259" i="4"/>
  <c r="M260" i="4"/>
  <c r="F260" i="4"/>
  <c r="N260" i="4"/>
  <c r="G260" i="4"/>
  <c r="M261" i="4"/>
  <c r="F261" i="4"/>
  <c r="N261" i="4"/>
  <c r="G261" i="4"/>
  <c r="M262" i="4"/>
  <c r="F262" i="4"/>
  <c r="N262" i="4"/>
  <c r="G262" i="4"/>
  <c r="M263" i="4"/>
  <c r="F263" i="4"/>
  <c r="N263" i="4"/>
  <c r="G263" i="4"/>
  <c r="M264" i="4"/>
  <c r="F264" i="4"/>
  <c r="N264" i="4"/>
  <c r="G264" i="4"/>
  <c r="M265" i="4"/>
  <c r="F265" i="4"/>
  <c r="N265" i="4"/>
  <c r="G265" i="4"/>
  <c r="M266" i="4"/>
  <c r="F266" i="4"/>
  <c r="N266" i="4"/>
  <c r="G266" i="4"/>
  <c r="M267" i="4"/>
  <c r="F267" i="4"/>
  <c r="N267" i="4"/>
  <c r="G267" i="4"/>
  <c r="M268" i="4"/>
  <c r="F268" i="4"/>
  <c r="N268" i="4"/>
  <c r="G268" i="4"/>
  <c r="M269" i="4"/>
  <c r="F269" i="4"/>
  <c r="N269" i="4"/>
  <c r="G269" i="4"/>
  <c r="M270" i="4"/>
  <c r="F270" i="4"/>
  <c r="N270" i="4"/>
  <c r="G270" i="4"/>
  <c r="M271" i="4"/>
  <c r="F271" i="4"/>
  <c r="N271" i="4"/>
  <c r="G271" i="4"/>
  <c r="M272" i="4"/>
  <c r="F272" i="4"/>
  <c r="N272" i="4"/>
  <c r="G272" i="4"/>
  <c r="M273" i="4"/>
  <c r="F273" i="4"/>
  <c r="N273" i="4"/>
  <c r="G273" i="4"/>
  <c r="M274" i="4"/>
  <c r="F274" i="4"/>
  <c r="N274" i="4"/>
  <c r="G274" i="4"/>
  <c r="M275" i="4"/>
  <c r="F275" i="4"/>
  <c r="N275" i="4"/>
  <c r="G275" i="4"/>
  <c r="M276" i="4"/>
  <c r="F276" i="4"/>
  <c r="N276" i="4"/>
  <c r="G276" i="4"/>
  <c r="M277" i="4"/>
  <c r="F277" i="4"/>
  <c r="N277" i="4"/>
  <c r="G277" i="4"/>
  <c r="M278" i="4"/>
  <c r="F278" i="4"/>
  <c r="N278" i="4"/>
  <c r="G278" i="4"/>
  <c r="M279" i="4"/>
  <c r="F279" i="4"/>
  <c r="N279" i="4"/>
  <c r="G279" i="4"/>
  <c r="M280" i="4"/>
  <c r="F280" i="4"/>
  <c r="N280" i="4"/>
  <c r="G280" i="4"/>
  <c r="M281" i="4"/>
  <c r="F281" i="4"/>
  <c r="N281" i="4"/>
  <c r="G281" i="4"/>
  <c r="M282" i="4"/>
  <c r="F282" i="4"/>
  <c r="N282" i="4"/>
  <c r="G282" i="4"/>
  <c r="M283" i="4"/>
  <c r="F283" i="4"/>
  <c r="N283" i="4"/>
  <c r="G283" i="4"/>
  <c r="M284" i="4"/>
  <c r="F284" i="4"/>
  <c r="N284" i="4"/>
  <c r="G284" i="4"/>
  <c r="M285" i="4"/>
  <c r="F285" i="4"/>
  <c r="N285" i="4"/>
  <c r="G285" i="4"/>
  <c r="M286" i="4"/>
  <c r="F286" i="4"/>
  <c r="N286" i="4"/>
  <c r="G286" i="4"/>
  <c r="M287" i="4"/>
  <c r="F287" i="4"/>
  <c r="N287" i="4"/>
  <c r="G287" i="4"/>
  <c r="M288" i="4"/>
  <c r="F288" i="4"/>
  <c r="N288" i="4"/>
  <c r="G288" i="4"/>
  <c r="M289" i="4"/>
  <c r="F289" i="4"/>
  <c r="N289" i="4"/>
  <c r="G289" i="4"/>
  <c r="M290" i="4"/>
  <c r="F290" i="4"/>
  <c r="N290" i="4"/>
  <c r="G290" i="4"/>
  <c r="M291" i="4"/>
  <c r="F291" i="4"/>
  <c r="N291" i="4"/>
  <c r="G291" i="4"/>
  <c r="M292" i="4"/>
  <c r="F292" i="4"/>
  <c r="N292" i="4"/>
  <c r="G292" i="4"/>
  <c r="M293" i="4"/>
  <c r="F293" i="4"/>
  <c r="N293" i="4"/>
  <c r="G293" i="4"/>
  <c r="M294" i="4"/>
  <c r="F294" i="4"/>
  <c r="N294" i="4"/>
  <c r="G294" i="4"/>
  <c r="M295" i="4"/>
  <c r="F295" i="4"/>
  <c r="N295" i="4"/>
  <c r="G295" i="4"/>
  <c r="M296" i="4"/>
  <c r="F296" i="4"/>
  <c r="N296" i="4"/>
  <c r="G296" i="4"/>
  <c r="M297" i="4"/>
  <c r="F297" i="4"/>
  <c r="N297" i="4"/>
  <c r="G297" i="4"/>
  <c r="M298" i="4"/>
  <c r="F298" i="4"/>
  <c r="N298" i="4"/>
  <c r="G298" i="4"/>
  <c r="M299" i="4"/>
  <c r="F299" i="4"/>
  <c r="N299" i="4"/>
  <c r="G299" i="4"/>
  <c r="M300" i="4"/>
  <c r="F300" i="4"/>
  <c r="N300" i="4"/>
  <c r="G300" i="4"/>
  <c r="M301" i="4"/>
  <c r="F301" i="4"/>
  <c r="N301" i="4"/>
  <c r="G301" i="4"/>
  <c r="M302" i="4"/>
  <c r="F302" i="4"/>
  <c r="N302" i="4"/>
  <c r="G302" i="4"/>
  <c r="M303" i="4"/>
  <c r="F303" i="4"/>
  <c r="N303" i="4"/>
  <c r="G303" i="4"/>
  <c r="M304" i="4"/>
  <c r="F304" i="4"/>
  <c r="N304" i="4"/>
  <c r="G304" i="4"/>
  <c r="M305" i="4"/>
  <c r="F305" i="4"/>
  <c r="N305" i="4"/>
  <c r="G305" i="4"/>
  <c r="M306" i="4"/>
  <c r="F306" i="4"/>
  <c r="N306" i="4"/>
  <c r="G306" i="4"/>
  <c r="M307" i="4"/>
  <c r="F307" i="4"/>
  <c r="N307" i="4"/>
  <c r="G307" i="4"/>
  <c r="M308" i="4"/>
  <c r="F308" i="4"/>
  <c r="N308" i="4"/>
  <c r="G308" i="4"/>
  <c r="M309" i="4"/>
  <c r="F309" i="4"/>
  <c r="N309" i="4"/>
  <c r="G309" i="4"/>
  <c r="M310" i="4"/>
  <c r="F310" i="4"/>
  <c r="N310" i="4"/>
  <c r="G310" i="4"/>
  <c r="M311" i="4"/>
  <c r="F311" i="4"/>
  <c r="N311" i="4"/>
  <c r="G311" i="4"/>
  <c r="M312" i="4"/>
  <c r="F312" i="4"/>
  <c r="N312" i="4"/>
  <c r="G312" i="4"/>
  <c r="M313" i="4"/>
  <c r="F313" i="4"/>
  <c r="N313" i="4"/>
  <c r="G313" i="4"/>
  <c r="M314" i="4"/>
  <c r="F314" i="4"/>
  <c r="N314" i="4"/>
  <c r="G314" i="4"/>
  <c r="M315" i="4"/>
  <c r="F315" i="4"/>
  <c r="N315" i="4"/>
  <c r="G315" i="4"/>
  <c r="M316" i="4"/>
  <c r="F316" i="4"/>
  <c r="N316" i="4"/>
  <c r="G316" i="4"/>
  <c r="M317" i="4"/>
  <c r="F317" i="4"/>
  <c r="N317" i="4"/>
  <c r="G317" i="4"/>
  <c r="M318" i="4"/>
  <c r="F318" i="4"/>
  <c r="N318" i="4"/>
  <c r="G318" i="4"/>
  <c r="M319" i="4"/>
  <c r="F319" i="4"/>
  <c r="N319" i="4"/>
  <c r="G319" i="4"/>
  <c r="M320" i="4"/>
  <c r="F320" i="4"/>
  <c r="N320" i="4"/>
  <c r="G320" i="4"/>
  <c r="M321" i="4"/>
  <c r="F321" i="4"/>
  <c r="N321" i="4"/>
  <c r="G321" i="4"/>
  <c r="M322" i="4"/>
  <c r="F322" i="4"/>
  <c r="N322" i="4"/>
  <c r="G322" i="4"/>
  <c r="M323" i="4"/>
  <c r="F323" i="4"/>
  <c r="N323" i="4"/>
  <c r="G323" i="4"/>
  <c r="M324" i="4"/>
  <c r="F324" i="4"/>
  <c r="N324" i="4"/>
  <c r="G324" i="4"/>
  <c r="M325" i="4"/>
  <c r="F325" i="4"/>
  <c r="N325" i="4"/>
  <c r="G325" i="4"/>
  <c r="M326" i="4"/>
  <c r="F326" i="4"/>
  <c r="N326" i="4"/>
  <c r="G326" i="4"/>
  <c r="M327" i="4"/>
  <c r="F327" i="4"/>
  <c r="N327" i="4"/>
  <c r="G327" i="4"/>
  <c r="M328" i="4"/>
  <c r="F328" i="4"/>
  <c r="N328" i="4"/>
  <c r="G328" i="4"/>
  <c r="M329" i="4"/>
  <c r="F329" i="4"/>
  <c r="N329" i="4"/>
  <c r="G329" i="4"/>
  <c r="M330" i="4"/>
  <c r="F330" i="4"/>
  <c r="N330" i="4"/>
  <c r="G330" i="4"/>
  <c r="M331" i="4"/>
  <c r="F331" i="4"/>
  <c r="N331" i="4"/>
  <c r="G331" i="4"/>
  <c r="M332" i="4"/>
  <c r="F332" i="4"/>
  <c r="N332" i="4"/>
  <c r="G332" i="4"/>
  <c r="M333" i="4"/>
  <c r="F333" i="4"/>
  <c r="N333" i="4"/>
  <c r="G333" i="4"/>
  <c r="M334" i="4"/>
  <c r="F334" i="4"/>
  <c r="N334" i="4"/>
  <c r="G334" i="4"/>
  <c r="M335" i="4"/>
  <c r="F335" i="4"/>
  <c r="N335" i="4"/>
  <c r="G335" i="4"/>
  <c r="M336" i="4"/>
  <c r="F336" i="4"/>
  <c r="N336" i="4"/>
  <c r="G336" i="4"/>
  <c r="M337" i="4"/>
  <c r="F337" i="4"/>
  <c r="N337" i="4"/>
  <c r="G337" i="4"/>
  <c r="M338" i="4"/>
  <c r="F338" i="4"/>
  <c r="N338" i="4"/>
  <c r="G338" i="4"/>
  <c r="M339" i="4"/>
  <c r="F339" i="4"/>
  <c r="N339" i="4"/>
  <c r="G339" i="4"/>
  <c r="M340" i="4"/>
  <c r="F340" i="4"/>
  <c r="N340" i="4"/>
  <c r="G340" i="4"/>
  <c r="M341" i="4"/>
  <c r="F341" i="4"/>
  <c r="N341" i="4"/>
  <c r="G341" i="4"/>
  <c r="M342" i="4"/>
  <c r="F342" i="4"/>
  <c r="N342" i="4"/>
  <c r="G342" i="4"/>
  <c r="M343" i="4"/>
  <c r="F343" i="4"/>
  <c r="N343" i="4"/>
  <c r="G343" i="4"/>
  <c r="M344" i="4"/>
  <c r="F344" i="4"/>
  <c r="N344" i="4"/>
  <c r="G344" i="4"/>
  <c r="M345" i="4"/>
  <c r="F345" i="4"/>
  <c r="N345" i="4"/>
  <c r="G345" i="4"/>
  <c r="M346" i="4"/>
  <c r="F346" i="4"/>
  <c r="N346" i="4"/>
  <c r="G346" i="4"/>
  <c r="M347" i="4"/>
  <c r="F347" i="4"/>
  <c r="N347" i="4"/>
  <c r="G347" i="4"/>
  <c r="M348" i="4"/>
  <c r="F348" i="4"/>
  <c r="N348" i="4"/>
  <c r="G348" i="4"/>
  <c r="M349" i="4"/>
  <c r="F349" i="4"/>
  <c r="N349" i="4"/>
  <c r="G349" i="4"/>
  <c r="M350" i="4"/>
  <c r="F350" i="4"/>
  <c r="N350" i="4"/>
  <c r="G350" i="4"/>
  <c r="M351" i="4"/>
  <c r="F351" i="4"/>
  <c r="N351" i="4"/>
  <c r="G351" i="4"/>
  <c r="M352" i="4"/>
  <c r="F352" i="4"/>
  <c r="N352" i="4"/>
  <c r="G352" i="4"/>
  <c r="M353" i="4"/>
  <c r="F353" i="4"/>
  <c r="N353" i="4"/>
  <c r="G353" i="4"/>
  <c r="M354" i="4"/>
  <c r="F354" i="4"/>
  <c r="N354" i="4"/>
  <c r="G354" i="4"/>
  <c r="M355" i="4"/>
  <c r="F355" i="4"/>
  <c r="N355" i="4"/>
  <c r="G355" i="4"/>
  <c r="M356" i="4"/>
  <c r="F356" i="4"/>
  <c r="N356" i="4"/>
  <c r="G356" i="4"/>
  <c r="M357" i="4"/>
  <c r="F357" i="4"/>
  <c r="N357" i="4"/>
  <c r="G357" i="4"/>
  <c r="M358" i="4"/>
  <c r="F358" i="4"/>
  <c r="N358" i="4"/>
  <c r="G358" i="4"/>
  <c r="M359" i="4"/>
  <c r="F359" i="4"/>
  <c r="N359" i="4"/>
  <c r="G359" i="4"/>
  <c r="M360" i="4"/>
  <c r="F360" i="4"/>
  <c r="N360" i="4"/>
  <c r="G360" i="4"/>
  <c r="M361" i="4"/>
  <c r="F361" i="4"/>
  <c r="N361" i="4"/>
  <c r="G361" i="4"/>
  <c r="M362" i="4"/>
  <c r="F362" i="4"/>
  <c r="N362" i="4"/>
  <c r="G362" i="4"/>
  <c r="M363" i="4"/>
  <c r="F363" i="4"/>
  <c r="N363" i="4"/>
  <c r="G363" i="4"/>
  <c r="M364" i="4"/>
  <c r="F364" i="4"/>
  <c r="N364" i="4"/>
  <c r="G364" i="4"/>
  <c r="M365" i="4"/>
  <c r="F365" i="4"/>
  <c r="N365" i="4"/>
  <c r="G365" i="4"/>
  <c r="M366" i="4"/>
  <c r="F366" i="4"/>
  <c r="N366" i="4"/>
  <c r="G366" i="4"/>
  <c r="M367" i="4"/>
  <c r="F367" i="4"/>
  <c r="N367" i="4"/>
  <c r="G367" i="4"/>
  <c r="M368" i="4"/>
  <c r="F368" i="4"/>
  <c r="N368" i="4"/>
  <c r="G368" i="4"/>
  <c r="M369" i="4"/>
  <c r="F369" i="4"/>
  <c r="N369" i="4"/>
  <c r="G369" i="4"/>
  <c r="M370" i="4"/>
  <c r="F370" i="4"/>
  <c r="N370" i="4"/>
  <c r="G370" i="4"/>
  <c r="M371" i="4"/>
  <c r="F371" i="4"/>
  <c r="N371" i="4"/>
  <c r="G371" i="4"/>
  <c r="M372" i="4"/>
  <c r="F372" i="4"/>
  <c r="N372" i="4"/>
  <c r="G372" i="4"/>
  <c r="M373" i="4"/>
  <c r="F373" i="4"/>
  <c r="N373" i="4"/>
  <c r="G373" i="4"/>
  <c r="M374" i="4"/>
  <c r="F374" i="4"/>
  <c r="N374" i="4"/>
  <c r="G374" i="4"/>
  <c r="M375" i="4"/>
  <c r="F375" i="4"/>
  <c r="N375" i="4"/>
  <c r="G375" i="4"/>
  <c r="M376" i="4"/>
  <c r="F376" i="4"/>
  <c r="N376" i="4"/>
  <c r="G376" i="4"/>
  <c r="M377" i="4"/>
  <c r="F377" i="4"/>
  <c r="N377" i="4"/>
  <c r="G377" i="4"/>
  <c r="M378" i="4"/>
  <c r="F378" i="4"/>
  <c r="N378" i="4"/>
  <c r="G378" i="4"/>
  <c r="M379" i="4"/>
  <c r="F379" i="4"/>
  <c r="N379" i="4"/>
  <c r="G379" i="4"/>
  <c r="M380" i="4"/>
  <c r="F380" i="4"/>
  <c r="N380" i="4"/>
  <c r="G380" i="4"/>
  <c r="M381" i="4"/>
  <c r="F381" i="4"/>
  <c r="N381" i="4"/>
  <c r="G381" i="4"/>
  <c r="M382" i="4"/>
  <c r="F382" i="4"/>
  <c r="N382" i="4"/>
  <c r="G382" i="4"/>
  <c r="M383" i="4"/>
  <c r="F383" i="4"/>
  <c r="N383" i="4"/>
  <c r="G383" i="4"/>
  <c r="M384" i="4"/>
  <c r="F384" i="4"/>
  <c r="N384" i="4"/>
  <c r="G384" i="4"/>
  <c r="M385" i="4"/>
  <c r="F385" i="4"/>
  <c r="N385" i="4"/>
  <c r="G385" i="4"/>
  <c r="M386" i="4"/>
  <c r="F386" i="4"/>
  <c r="N386" i="4"/>
  <c r="G386" i="4"/>
  <c r="M387" i="4"/>
  <c r="F387" i="4"/>
  <c r="N387" i="4"/>
  <c r="G387" i="4"/>
  <c r="M388" i="4"/>
  <c r="F388" i="4"/>
  <c r="N388" i="4"/>
  <c r="G388" i="4"/>
  <c r="M389" i="4"/>
  <c r="F389" i="4"/>
  <c r="N389" i="4"/>
  <c r="G389" i="4"/>
  <c r="M390" i="4"/>
  <c r="F390" i="4"/>
  <c r="N390" i="4"/>
  <c r="G390" i="4"/>
  <c r="M391" i="4"/>
  <c r="F391" i="4"/>
  <c r="N391" i="4"/>
  <c r="G391" i="4"/>
  <c r="M392" i="4"/>
  <c r="F392" i="4"/>
  <c r="N392" i="4"/>
  <c r="G392" i="4"/>
  <c r="M393" i="4"/>
  <c r="F393" i="4"/>
  <c r="N393" i="4"/>
  <c r="G393" i="4"/>
  <c r="M394" i="4"/>
  <c r="F394" i="4"/>
  <c r="N394" i="4"/>
  <c r="G394" i="4"/>
  <c r="M395" i="4"/>
  <c r="F395" i="4"/>
  <c r="N395" i="4"/>
  <c r="G395" i="4"/>
  <c r="M396" i="4"/>
  <c r="F396" i="4"/>
  <c r="N396" i="4"/>
  <c r="G396" i="4"/>
  <c r="M397" i="4"/>
  <c r="F397" i="4"/>
  <c r="N397" i="4"/>
  <c r="G397" i="4"/>
  <c r="M398" i="4"/>
  <c r="F398" i="4"/>
  <c r="N398" i="4"/>
  <c r="G398" i="4"/>
  <c r="M399" i="4"/>
  <c r="F399" i="4"/>
  <c r="N399" i="4"/>
  <c r="G399" i="4"/>
  <c r="M400" i="4"/>
  <c r="F400" i="4"/>
  <c r="N400" i="4"/>
  <c r="G400" i="4"/>
  <c r="M401" i="4"/>
  <c r="F401" i="4"/>
  <c r="N401" i="4"/>
  <c r="G401" i="4"/>
  <c r="M402" i="4"/>
  <c r="F402" i="4"/>
  <c r="N402" i="4"/>
  <c r="G402" i="4"/>
  <c r="M403" i="4"/>
  <c r="F403" i="4"/>
  <c r="N403" i="4"/>
  <c r="G403" i="4"/>
  <c r="M404" i="4"/>
  <c r="F404" i="4"/>
  <c r="N404" i="4"/>
  <c r="G404" i="4"/>
  <c r="M405" i="4"/>
  <c r="F405" i="4"/>
  <c r="N405" i="4"/>
  <c r="G405" i="4"/>
  <c r="M406" i="4"/>
  <c r="F406" i="4"/>
  <c r="N406" i="4"/>
  <c r="G406" i="4"/>
  <c r="M407" i="4"/>
  <c r="F407" i="4"/>
  <c r="N407" i="4"/>
  <c r="G407" i="4"/>
  <c r="M408" i="4"/>
  <c r="F408" i="4"/>
  <c r="N408" i="4"/>
  <c r="G408" i="4"/>
  <c r="M409" i="4"/>
  <c r="F409" i="4"/>
  <c r="N409" i="4"/>
  <c r="G409" i="4"/>
  <c r="M410" i="4"/>
  <c r="F410" i="4"/>
  <c r="N410" i="4"/>
  <c r="G410" i="4"/>
  <c r="M411" i="4"/>
  <c r="F411" i="4"/>
  <c r="N411" i="4"/>
  <c r="G411" i="4"/>
  <c r="M412" i="4"/>
  <c r="F412" i="4"/>
  <c r="N412" i="4"/>
  <c r="G412" i="4"/>
  <c r="M413" i="4"/>
  <c r="F413" i="4"/>
  <c r="N413" i="4"/>
  <c r="G413" i="4"/>
  <c r="M414" i="4"/>
  <c r="F414" i="4"/>
  <c r="N414" i="4"/>
  <c r="G414" i="4"/>
  <c r="M415" i="4"/>
  <c r="F415" i="4"/>
  <c r="N415" i="4"/>
  <c r="G415" i="4"/>
  <c r="M416" i="4"/>
  <c r="F416" i="4"/>
  <c r="N416" i="4"/>
  <c r="G416" i="4"/>
  <c r="M417" i="4"/>
  <c r="F417" i="4"/>
  <c r="N417" i="4"/>
  <c r="G417" i="4"/>
  <c r="M418" i="4"/>
  <c r="F418" i="4"/>
  <c r="N418" i="4"/>
  <c r="G418" i="4"/>
  <c r="M419" i="4"/>
  <c r="F419" i="4"/>
  <c r="N419" i="4"/>
  <c r="G419" i="4"/>
  <c r="M420" i="4"/>
  <c r="F420" i="4"/>
  <c r="N420" i="4"/>
  <c r="G420" i="4"/>
  <c r="M421" i="4"/>
  <c r="F421" i="4"/>
  <c r="N421" i="4"/>
  <c r="G421" i="4"/>
  <c r="M422" i="4"/>
  <c r="F422" i="4"/>
  <c r="N422" i="4"/>
  <c r="G422" i="4"/>
  <c r="M423" i="4"/>
  <c r="F423" i="4"/>
  <c r="N423" i="4"/>
  <c r="G423" i="4"/>
  <c r="M424" i="4"/>
  <c r="F424" i="4"/>
  <c r="N424" i="4"/>
  <c r="G424" i="4"/>
  <c r="M425" i="4"/>
  <c r="F425" i="4"/>
  <c r="N425" i="4"/>
  <c r="G425" i="4"/>
  <c r="M426" i="4"/>
  <c r="F426" i="4"/>
  <c r="N426" i="4"/>
  <c r="G426" i="4"/>
  <c r="M427" i="4"/>
  <c r="F427" i="4"/>
  <c r="N427" i="4"/>
  <c r="G427" i="4"/>
  <c r="M428" i="4"/>
  <c r="F428" i="4"/>
  <c r="N428" i="4"/>
  <c r="G428" i="4"/>
  <c r="M429" i="4"/>
  <c r="F429" i="4"/>
  <c r="N429" i="4"/>
  <c r="G429" i="4"/>
  <c r="M430" i="4"/>
  <c r="F430" i="4"/>
  <c r="N430" i="4"/>
  <c r="G430" i="4"/>
  <c r="M431" i="4"/>
  <c r="F431" i="4"/>
  <c r="N431" i="4"/>
  <c r="G431" i="4"/>
  <c r="M432" i="4"/>
  <c r="F432" i="4"/>
  <c r="N432" i="4"/>
  <c r="G432" i="4"/>
  <c r="M433" i="4"/>
  <c r="F433" i="4"/>
  <c r="N433" i="4"/>
  <c r="G433" i="4"/>
  <c r="M434" i="4"/>
  <c r="F434" i="4"/>
  <c r="N434" i="4"/>
  <c r="G434" i="4"/>
  <c r="M435" i="4"/>
  <c r="F435" i="4"/>
  <c r="N435" i="4"/>
  <c r="G435" i="4"/>
  <c r="M436" i="4"/>
  <c r="F436" i="4"/>
  <c r="N436" i="4"/>
  <c r="G436" i="4"/>
  <c r="M437" i="4"/>
  <c r="F437" i="4"/>
  <c r="N437" i="4"/>
  <c r="G437" i="4"/>
  <c r="M438" i="4"/>
  <c r="F438" i="4"/>
  <c r="N438" i="4"/>
  <c r="G438" i="4"/>
  <c r="M439" i="4"/>
  <c r="F439" i="4"/>
  <c r="N439" i="4"/>
  <c r="G439" i="4"/>
  <c r="M440" i="4"/>
  <c r="F440" i="4"/>
  <c r="N440" i="4"/>
  <c r="G440" i="4"/>
  <c r="M441" i="4"/>
  <c r="F441" i="4"/>
  <c r="N441" i="4"/>
  <c r="G441" i="4"/>
  <c r="M442" i="4"/>
  <c r="F442" i="4"/>
  <c r="N442" i="4"/>
  <c r="G442" i="4"/>
  <c r="M443" i="4"/>
  <c r="F443" i="4"/>
  <c r="N443" i="4"/>
  <c r="G443" i="4"/>
  <c r="M444" i="4"/>
  <c r="F444" i="4"/>
  <c r="N444" i="4"/>
  <c r="G444" i="4"/>
  <c r="M445" i="4"/>
  <c r="F445" i="4"/>
  <c r="N445" i="4"/>
  <c r="G445" i="4"/>
  <c r="M446" i="4"/>
  <c r="F446" i="4"/>
  <c r="N446" i="4"/>
  <c r="G446" i="4"/>
  <c r="M447" i="4"/>
  <c r="F447" i="4"/>
  <c r="N447" i="4"/>
  <c r="G447" i="4"/>
  <c r="M448" i="4"/>
  <c r="F448" i="4"/>
  <c r="N448" i="4"/>
  <c r="G448" i="4"/>
  <c r="M449" i="4"/>
  <c r="F449" i="4"/>
  <c r="N449" i="4"/>
  <c r="G449" i="4"/>
  <c r="M450" i="4"/>
  <c r="F450" i="4"/>
  <c r="N450" i="4"/>
  <c r="G450" i="4"/>
  <c r="M451" i="4"/>
  <c r="F451" i="4"/>
  <c r="N451" i="4"/>
  <c r="G451" i="4"/>
  <c r="M452" i="4"/>
  <c r="F452" i="4"/>
  <c r="N452" i="4"/>
  <c r="G452" i="4"/>
  <c r="M453" i="4"/>
  <c r="F453" i="4"/>
  <c r="N453" i="4"/>
  <c r="G453" i="4"/>
  <c r="M454" i="4"/>
  <c r="F454" i="4"/>
  <c r="N454" i="4"/>
  <c r="G454" i="4"/>
  <c r="M455" i="4"/>
  <c r="F455" i="4"/>
  <c r="N455" i="4"/>
  <c r="G455" i="4"/>
  <c r="M456" i="4"/>
  <c r="F456" i="4"/>
  <c r="N456" i="4"/>
  <c r="G456" i="4"/>
  <c r="M457" i="4"/>
  <c r="F457" i="4"/>
  <c r="N457" i="4"/>
  <c r="G457" i="4"/>
  <c r="M458" i="4"/>
  <c r="F458" i="4"/>
  <c r="N458" i="4"/>
  <c r="G458" i="4"/>
  <c r="M459" i="4"/>
  <c r="F459" i="4"/>
  <c r="N459" i="4"/>
  <c r="G459" i="4"/>
  <c r="M460" i="4"/>
  <c r="F460" i="4"/>
  <c r="N460" i="4"/>
  <c r="G460" i="4"/>
  <c r="M461" i="4"/>
  <c r="F461" i="4"/>
  <c r="N461" i="4"/>
  <c r="G461" i="4"/>
  <c r="M462" i="4"/>
  <c r="F462" i="4"/>
  <c r="N462" i="4"/>
  <c r="G462" i="4"/>
  <c r="M463" i="4"/>
  <c r="F463" i="4"/>
  <c r="N463" i="4"/>
  <c r="G463" i="4"/>
  <c r="M464" i="4"/>
  <c r="F464" i="4"/>
  <c r="N464" i="4"/>
  <c r="G464" i="4"/>
  <c r="M465" i="4"/>
  <c r="F465" i="4"/>
  <c r="N465" i="4"/>
  <c r="G465" i="4"/>
  <c r="M466" i="4"/>
  <c r="F466" i="4"/>
  <c r="N466" i="4"/>
  <c r="G466" i="4"/>
  <c r="M467" i="4"/>
  <c r="F467" i="4"/>
  <c r="N467" i="4"/>
  <c r="G467" i="4"/>
  <c r="M468" i="4"/>
  <c r="F468" i="4"/>
  <c r="N468" i="4"/>
  <c r="G468" i="4"/>
  <c r="M469" i="4"/>
  <c r="F469" i="4"/>
  <c r="N469" i="4"/>
  <c r="G469" i="4"/>
  <c r="M470" i="4"/>
  <c r="F470" i="4"/>
  <c r="N470" i="4"/>
  <c r="G470" i="4"/>
  <c r="M471" i="4"/>
  <c r="F471" i="4"/>
  <c r="N471" i="4"/>
  <c r="G471" i="4"/>
  <c r="M472" i="4"/>
  <c r="F472" i="4"/>
  <c r="N472" i="4"/>
  <c r="G472" i="4"/>
  <c r="M473" i="4"/>
  <c r="F473" i="4"/>
  <c r="N473" i="4"/>
  <c r="G473" i="4"/>
  <c r="M474" i="4"/>
  <c r="F474" i="4"/>
  <c r="N474" i="4"/>
  <c r="G474" i="4"/>
  <c r="M475" i="4"/>
  <c r="F475" i="4"/>
  <c r="N475" i="4"/>
  <c r="G475" i="4"/>
  <c r="M476" i="4"/>
  <c r="F476" i="4"/>
  <c r="N476" i="4"/>
  <c r="G476" i="4"/>
  <c r="M477" i="4"/>
  <c r="F477" i="4"/>
  <c r="N477" i="4"/>
  <c r="G477" i="4"/>
  <c r="M478" i="4"/>
  <c r="F478" i="4"/>
  <c r="N478" i="4"/>
  <c r="G478" i="4"/>
  <c r="M479" i="4"/>
  <c r="F479" i="4"/>
  <c r="N479" i="4"/>
  <c r="G479" i="4"/>
  <c r="M480" i="4"/>
  <c r="F480" i="4"/>
  <c r="N480" i="4"/>
  <c r="G480" i="4"/>
  <c r="M481" i="4"/>
  <c r="F481" i="4"/>
  <c r="N481" i="4"/>
  <c r="G481" i="4"/>
  <c r="M482" i="4"/>
  <c r="F482" i="4"/>
  <c r="N482" i="4"/>
  <c r="G482" i="4"/>
  <c r="M483" i="4"/>
  <c r="F483" i="4"/>
  <c r="N483" i="4"/>
  <c r="G483" i="4"/>
  <c r="M484" i="4"/>
  <c r="F484" i="4"/>
  <c r="N484" i="4"/>
  <c r="G484" i="4"/>
  <c r="M485" i="4"/>
  <c r="F485" i="4"/>
  <c r="N485" i="4"/>
  <c r="G485" i="4"/>
  <c r="M486" i="4"/>
  <c r="F486" i="4"/>
  <c r="N486" i="4"/>
  <c r="G486" i="4"/>
  <c r="M487" i="4"/>
  <c r="F487" i="4"/>
  <c r="N487" i="4"/>
  <c r="G487" i="4"/>
  <c r="M488" i="4"/>
  <c r="F488" i="4"/>
  <c r="N488" i="4"/>
  <c r="G488" i="4"/>
  <c r="M489" i="4"/>
  <c r="F489" i="4"/>
  <c r="N489" i="4"/>
  <c r="G489" i="4"/>
  <c r="M490" i="4"/>
  <c r="F490" i="4"/>
  <c r="N490" i="4"/>
  <c r="G490" i="4"/>
  <c r="M491" i="4"/>
  <c r="F491" i="4"/>
  <c r="N491" i="4"/>
  <c r="G491" i="4"/>
  <c r="M492" i="4"/>
  <c r="F492" i="4"/>
  <c r="N492" i="4"/>
  <c r="G492" i="4"/>
  <c r="M493" i="4"/>
  <c r="F493" i="4"/>
  <c r="N493" i="4"/>
  <c r="G493" i="4"/>
  <c r="M494" i="4"/>
  <c r="F494" i="4"/>
  <c r="N494" i="4"/>
  <c r="G494" i="4"/>
  <c r="M495" i="4"/>
  <c r="F495" i="4"/>
  <c r="N495" i="4"/>
  <c r="G495" i="4"/>
  <c r="M496" i="4"/>
  <c r="F496" i="4"/>
  <c r="N496" i="4"/>
  <c r="G496" i="4"/>
  <c r="M497" i="4"/>
  <c r="F497" i="4"/>
  <c r="N497" i="4"/>
  <c r="G497" i="4"/>
  <c r="M498" i="4"/>
  <c r="F498" i="4"/>
  <c r="N498" i="4"/>
  <c r="G498" i="4"/>
  <c r="M499" i="4"/>
  <c r="F499" i="4"/>
  <c r="N499" i="4"/>
  <c r="G499" i="4"/>
  <c r="M500" i="4"/>
  <c r="F500" i="4"/>
  <c r="N500" i="4"/>
  <c r="G500" i="4"/>
  <c r="M501" i="4"/>
  <c r="F501" i="4"/>
  <c r="N501" i="4"/>
  <c r="G501" i="4"/>
  <c r="M502" i="4"/>
  <c r="F502" i="4"/>
  <c r="N502" i="4"/>
  <c r="G502" i="4"/>
  <c r="M503" i="4"/>
  <c r="F503" i="4"/>
  <c r="N503" i="4"/>
  <c r="G503" i="4"/>
  <c r="M504" i="4"/>
  <c r="F504" i="4"/>
  <c r="N504" i="4"/>
  <c r="G504" i="4"/>
  <c r="M505" i="4"/>
  <c r="F505" i="4"/>
  <c r="N505" i="4"/>
  <c r="G505" i="4"/>
  <c r="M506" i="4"/>
  <c r="F506" i="4"/>
  <c r="N506" i="4"/>
  <c r="G506" i="4"/>
  <c r="M507" i="4"/>
  <c r="F507" i="4"/>
  <c r="N507" i="4"/>
  <c r="G507" i="4"/>
  <c r="M508" i="4"/>
  <c r="F508" i="4"/>
  <c r="N508" i="4"/>
  <c r="G508" i="4"/>
  <c r="M509" i="4"/>
  <c r="F509" i="4"/>
  <c r="N509" i="4"/>
  <c r="G509" i="4"/>
  <c r="M510" i="4"/>
  <c r="F510" i="4"/>
  <c r="N510" i="4"/>
  <c r="G510" i="4"/>
  <c r="M511" i="4"/>
  <c r="F511" i="4"/>
  <c r="N511" i="4"/>
  <c r="G511" i="4"/>
  <c r="M512" i="4"/>
  <c r="F512" i="4"/>
  <c r="N512" i="4"/>
  <c r="G512" i="4"/>
  <c r="M513" i="4"/>
  <c r="F513" i="4"/>
  <c r="N513" i="4"/>
  <c r="G513" i="4"/>
  <c r="M514" i="4"/>
  <c r="F514" i="4"/>
  <c r="N514" i="4"/>
  <c r="G514" i="4"/>
  <c r="M515" i="4"/>
  <c r="F515" i="4"/>
  <c r="N515" i="4"/>
  <c r="G515" i="4"/>
  <c r="M516" i="4"/>
  <c r="F516" i="4"/>
  <c r="N516" i="4"/>
  <c r="G516" i="4"/>
  <c r="M517" i="4"/>
  <c r="F517" i="4"/>
  <c r="N517" i="4"/>
  <c r="G517" i="4"/>
  <c r="M518" i="4"/>
  <c r="F518" i="4"/>
  <c r="N518" i="4"/>
  <c r="G518" i="4"/>
  <c r="M519" i="4"/>
  <c r="F519" i="4"/>
  <c r="N519" i="4"/>
  <c r="G519" i="4"/>
  <c r="M520" i="4"/>
  <c r="F520" i="4"/>
  <c r="N520" i="4"/>
  <c r="G520" i="4"/>
  <c r="M521" i="4"/>
  <c r="F521" i="4"/>
  <c r="N521" i="4"/>
  <c r="G521" i="4"/>
  <c r="M522" i="4"/>
  <c r="F522" i="4"/>
  <c r="N522" i="4"/>
  <c r="G522" i="4"/>
  <c r="M523" i="4"/>
  <c r="F523" i="4"/>
  <c r="N523" i="4"/>
  <c r="G523" i="4"/>
  <c r="M524" i="4"/>
  <c r="F524" i="4"/>
  <c r="N524" i="4"/>
  <c r="G524" i="4"/>
  <c r="M525" i="4"/>
  <c r="F525" i="4"/>
  <c r="N525" i="4"/>
  <c r="G525" i="4"/>
  <c r="M526" i="4"/>
  <c r="F526" i="4"/>
  <c r="N526" i="4"/>
  <c r="G526" i="4"/>
  <c r="M527" i="4"/>
  <c r="F527" i="4"/>
  <c r="N527" i="4"/>
  <c r="G527" i="4"/>
  <c r="M528" i="4"/>
  <c r="F528" i="4"/>
  <c r="N528" i="4"/>
  <c r="G528" i="4"/>
  <c r="M529" i="4"/>
  <c r="F529" i="4"/>
  <c r="N529" i="4"/>
  <c r="G529" i="4"/>
  <c r="M530" i="4"/>
  <c r="F530" i="4"/>
  <c r="N530" i="4"/>
  <c r="G530" i="4"/>
  <c r="M531" i="4"/>
  <c r="F531" i="4"/>
  <c r="N531" i="4"/>
  <c r="G531" i="4"/>
  <c r="M532" i="4"/>
  <c r="F532" i="4"/>
  <c r="N532" i="4"/>
  <c r="G532" i="4"/>
  <c r="M533" i="4"/>
  <c r="F533" i="4"/>
  <c r="N533" i="4"/>
  <c r="G533" i="4"/>
  <c r="M534" i="4"/>
  <c r="F534" i="4"/>
  <c r="N534" i="4"/>
  <c r="G534" i="4"/>
  <c r="M535" i="4"/>
  <c r="F535" i="4"/>
  <c r="N535" i="4"/>
  <c r="G535" i="4"/>
  <c r="M536" i="4"/>
  <c r="F536" i="4"/>
  <c r="N536" i="4"/>
  <c r="G536" i="4"/>
  <c r="M537" i="4"/>
  <c r="F537" i="4"/>
  <c r="N537" i="4"/>
  <c r="G537" i="4"/>
  <c r="M538" i="4"/>
  <c r="F538" i="4"/>
  <c r="N538" i="4"/>
  <c r="G538" i="4"/>
  <c r="M539" i="4"/>
  <c r="F539" i="4"/>
  <c r="N539" i="4"/>
  <c r="G539" i="4"/>
  <c r="M540" i="4"/>
  <c r="F540" i="4"/>
  <c r="N540" i="4"/>
  <c r="G540" i="4"/>
  <c r="M541" i="4"/>
  <c r="F541" i="4"/>
  <c r="N541" i="4"/>
  <c r="G541" i="4"/>
  <c r="M542" i="4"/>
  <c r="F542" i="4"/>
  <c r="N542" i="4"/>
  <c r="G542" i="4"/>
  <c r="M543" i="4"/>
  <c r="F543" i="4"/>
  <c r="N543" i="4"/>
  <c r="G543" i="4"/>
  <c r="M544" i="4"/>
  <c r="F544" i="4"/>
  <c r="N544" i="4"/>
  <c r="G544" i="4"/>
  <c r="M545" i="4"/>
  <c r="F545" i="4"/>
  <c r="N545" i="4"/>
  <c r="G545" i="4"/>
  <c r="M546" i="4"/>
  <c r="F546" i="4"/>
  <c r="N546" i="4"/>
  <c r="G546" i="4"/>
  <c r="M547" i="4"/>
  <c r="F547" i="4"/>
  <c r="N547" i="4"/>
  <c r="G547" i="4"/>
  <c r="M548" i="4"/>
  <c r="F548" i="4"/>
  <c r="N548" i="4"/>
  <c r="G548" i="4"/>
  <c r="M549" i="4"/>
  <c r="F549" i="4"/>
  <c r="N549" i="4"/>
  <c r="G549" i="4"/>
  <c r="M550" i="4"/>
  <c r="F550" i="4"/>
  <c r="N550" i="4"/>
  <c r="G550" i="4"/>
  <c r="M551" i="4"/>
  <c r="F551" i="4"/>
  <c r="N551" i="4"/>
  <c r="G551" i="4"/>
  <c r="M552" i="4"/>
  <c r="F552" i="4"/>
  <c r="N552" i="4"/>
  <c r="G552" i="4"/>
  <c r="M553" i="4"/>
  <c r="F553" i="4"/>
  <c r="N553" i="4"/>
  <c r="G553" i="4"/>
  <c r="M554" i="4"/>
  <c r="F554" i="4"/>
  <c r="N554" i="4"/>
  <c r="G554" i="4"/>
  <c r="M555" i="4"/>
  <c r="F555" i="4"/>
  <c r="N555" i="4"/>
  <c r="G555" i="4"/>
  <c r="M556" i="4"/>
  <c r="F556" i="4"/>
  <c r="N556" i="4"/>
  <c r="G556" i="4"/>
  <c r="M557" i="4"/>
  <c r="F557" i="4"/>
  <c r="N557" i="4"/>
  <c r="G557" i="4"/>
  <c r="M558" i="4"/>
  <c r="F558" i="4"/>
  <c r="N558" i="4"/>
  <c r="G558" i="4"/>
  <c r="M559" i="4"/>
  <c r="F559" i="4"/>
  <c r="N559" i="4"/>
  <c r="G559" i="4"/>
  <c r="M560" i="4"/>
  <c r="F560" i="4"/>
  <c r="N560" i="4"/>
  <c r="G560" i="4"/>
  <c r="M561" i="4"/>
  <c r="F561" i="4"/>
  <c r="N561" i="4"/>
  <c r="G561" i="4"/>
  <c r="M562" i="4"/>
  <c r="F562" i="4"/>
  <c r="N562" i="4"/>
  <c r="G562" i="4"/>
  <c r="M563" i="4"/>
  <c r="F563" i="4"/>
  <c r="N563" i="4"/>
  <c r="G563" i="4"/>
  <c r="M564" i="4"/>
  <c r="F564" i="4"/>
  <c r="N564" i="4"/>
  <c r="G564" i="4"/>
  <c r="M565" i="4"/>
  <c r="F565" i="4"/>
  <c r="N565" i="4"/>
  <c r="G565" i="4"/>
  <c r="M566" i="4"/>
  <c r="F566" i="4"/>
  <c r="N566" i="4"/>
  <c r="G566" i="4"/>
  <c r="M567" i="4"/>
  <c r="F567" i="4"/>
  <c r="N567" i="4"/>
  <c r="G567" i="4"/>
  <c r="M568" i="4"/>
  <c r="F568" i="4"/>
  <c r="N568" i="4"/>
  <c r="G568" i="4"/>
  <c r="M569" i="4"/>
  <c r="F569" i="4"/>
  <c r="N569" i="4"/>
  <c r="G569" i="4"/>
  <c r="M570" i="4"/>
  <c r="F570" i="4"/>
  <c r="N570" i="4"/>
  <c r="G570" i="4"/>
  <c r="M571" i="4"/>
  <c r="F571" i="4"/>
  <c r="N571" i="4"/>
  <c r="G571" i="4"/>
  <c r="M572" i="4"/>
  <c r="F572" i="4"/>
  <c r="N572" i="4"/>
  <c r="G572" i="4"/>
  <c r="M573" i="4"/>
  <c r="F573" i="4"/>
  <c r="N573" i="4"/>
  <c r="G573" i="4"/>
  <c r="M574" i="4"/>
  <c r="F574" i="4"/>
  <c r="N574" i="4"/>
  <c r="G574" i="4"/>
  <c r="M575" i="4"/>
  <c r="F575" i="4"/>
  <c r="N575" i="4"/>
  <c r="G575" i="4"/>
  <c r="M576" i="4"/>
  <c r="F576" i="4"/>
  <c r="N576" i="4"/>
  <c r="G576" i="4"/>
  <c r="M577" i="4"/>
  <c r="F577" i="4"/>
  <c r="N577" i="4"/>
  <c r="G577" i="4"/>
  <c r="M578" i="4"/>
  <c r="F578" i="4"/>
  <c r="N578" i="4"/>
  <c r="G578" i="4"/>
  <c r="M579" i="4"/>
  <c r="F579" i="4"/>
  <c r="N579" i="4"/>
  <c r="G579" i="4"/>
  <c r="M580" i="4"/>
  <c r="F580" i="4"/>
  <c r="N580" i="4"/>
  <c r="G580" i="4"/>
  <c r="M581" i="4"/>
  <c r="F581" i="4"/>
  <c r="N581" i="4"/>
  <c r="G581" i="4"/>
  <c r="M582" i="4"/>
  <c r="F582" i="4"/>
  <c r="N582" i="4"/>
  <c r="G582" i="4"/>
  <c r="M583" i="4"/>
  <c r="F583" i="4"/>
  <c r="N583" i="4"/>
  <c r="G583" i="4"/>
  <c r="M584" i="4"/>
  <c r="F584" i="4"/>
  <c r="N584" i="4"/>
  <c r="G584" i="4"/>
  <c r="M585" i="4"/>
  <c r="F585" i="4"/>
  <c r="N585" i="4"/>
  <c r="G585" i="4"/>
  <c r="M586" i="4"/>
  <c r="F586" i="4"/>
  <c r="N586" i="4"/>
  <c r="G586" i="4"/>
  <c r="M587" i="4"/>
  <c r="F587" i="4"/>
  <c r="N587" i="4"/>
  <c r="G587" i="4"/>
  <c r="M588" i="4"/>
  <c r="F588" i="4"/>
  <c r="N588" i="4"/>
  <c r="G588" i="4"/>
  <c r="M589" i="4"/>
  <c r="F589" i="4"/>
  <c r="N589" i="4"/>
  <c r="G589" i="4"/>
  <c r="M590" i="4"/>
  <c r="F590" i="4"/>
  <c r="N590" i="4"/>
  <c r="G590" i="4"/>
  <c r="M591" i="4"/>
  <c r="F591" i="4"/>
  <c r="N591" i="4"/>
  <c r="G591" i="4"/>
  <c r="M592" i="4"/>
  <c r="F592" i="4"/>
  <c r="N592" i="4"/>
  <c r="G592" i="4"/>
  <c r="M593" i="4"/>
  <c r="F593" i="4"/>
  <c r="N593" i="4"/>
  <c r="G593" i="4"/>
  <c r="M594" i="4"/>
  <c r="F594" i="4"/>
  <c r="N594" i="4"/>
  <c r="G594" i="4"/>
  <c r="M595" i="4"/>
  <c r="F595" i="4"/>
  <c r="N595" i="4"/>
  <c r="G595" i="4"/>
  <c r="M596" i="4"/>
  <c r="F596" i="4"/>
  <c r="N596" i="4"/>
  <c r="G596" i="4"/>
  <c r="M597" i="4"/>
  <c r="F597" i="4"/>
  <c r="N597" i="4"/>
  <c r="G597" i="4"/>
  <c r="M598" i="4"/>
  <c r="F598" i="4"/>
  <c r="N598" i="4"/>
  <c r="G598" i="4"/>
  <c r="M599" i="4"/>
  <c r="F599" i="4"/>
  <c r="N599" i="4"/>
  <c r="G599" i="4"/>
  <c r="M600" i="4"/>
  <c r="F600" i="4"/>
  <c r="N600" i="4"/>
  <c r="G600" i="4"/>
  <c r="M601" i="4"/>
  <c r="F601" i="4"/>
  <c r="N601" i="4"/>
  <c r="G601" i="4"/>
  <c r="M602" i="4"/>
  <c r="F602" i="4"/>
  <c r="N602" i="4"/>
  <c r="G602" i="4"/>
  <c r="M603" i="4"/>
  <c r="F603" i="4"/>
  <c r="N603" i="4"/>
  <c r="G603" i="4"/>
  <c r="M604" i="4"/>
  <c r="F604" i="4"/>
  <c r="N604" i="4"/>
  <c r="G604" i="4"/>
  <c r="M605" i="4"/>
  <c r="F605" i="4"/>
  <c r="N605" i="4"/>
  <c r="G605" i="4"/>
  <c r="M606" i="4"/>
  <c r="F606" i="4"/>
  <c r="N606" i="4"/>
  <c r="G606" i="4"/>
  <c r="M607" i="4"/>
  <c r="F607" i="4"/>
  <c r="N607" i="4"/>
  <c r="G607" i="4"/>
  <c r="M608" i="4"/>
  <c r="F608" i="4"/>
  <c r="N608" i="4"/>
  <c r="G608" i="4"/>
  <c r="M609" i="4"/>
  <c r="F609" i="4"/>
  <c r="N609" i="4"/>
  <c r="G609" i="4"/>
  <c r="M610" i="4"/>
  <c r="F610" i="4"/>
  <c r="N610" i="4"/>
  <c r="G610" i="4"/>
  <c r="M611" i="4"/>
  <c r="F611" i="4"/>
  <c r="N611" i="4"/>
  <c r="G611" i="4"/>
  <c r="M612" i="4"/>
  <c r="F612" i="4"/>
  <c r="N612" i="4"/>
  <c r="G612" i="4"/>
  <c r="M613" i="4"/>
  <c r="F613" i="4"/>
  <c r="N613" i="4"/>
  <c r="G613" i="4"/>
  <c r="M614" i="4"/>
  <c r="F614" i="4"/>
  <c r="N614" i="4"/>
  <c r="G614" i="4"/>
  <c r="M615" i="4"/>
  <c r="F615" i="4"/>
  <c r="N615" i="4"/>
  <c r="G615" i="4"/>
  <c r="M616" i="4"/>
  <c r="F616" i="4"/>
  <c r="N616" i="4"/>
  <c r="G616" i="4"/>
  <c r="M617" i="4"/>
  <c r="F617" i="4"/>
  <c r="N617" i="4"/>
  <c r="G617" i="4"/>
  <c r="M618" i="4"/>
  <c r="F618" i="4"/>
  <c r="N618" i="4"/>
  <c r="G618" i="4"/>
  <c r="M619" i="4"/>
  <c r="F619" i="4"/>
  <c r="N619" i="4"/>
  <c r="G619" i="4"/>
  <c r="M620" i="4"/>
  <c r="F620" i="4"/>
  <c r="N620" i="4"/>
  <c r="G620" i="4"/>
  <c r="M621" i="4"/>
  <c r="F621" i="4"/>
  <c r="N621" i="4"/>
  <c r="G621" i="4"/>
  <c r="M622" i="4"/>
  <c r="F622" i="4"/>
  <c r="N622" i="4"/>
  <c r="G622" i="4"/>
  <c r="M623" i="4"/>
  <c r="F623" i="4"/>
  <c r="N623" i="4"/>
  <c r="G623" i="4"/>
  <c r="M624" i="4"/>
  <c r="F624" i="4"/>
  <c r="N624" i="4"/>
  <c r="G624" i="4"/>
  <c r="M625" i="4"/>
  <c r="F625" i="4"/>
  <c r="N625" i="4"/>
  <c r="G625" i="4"/>
  <c r="M626" i="4"/>
  <c r="F626" i="4"/>
  <c r="N626" i="4"/>
  <c r="G626" i="4"/>
  <c r="M627" i="4"/>
  <c r="F627" i="4"/>
  <c r="N627" i="4"/>
  <c r="G627" i="4"/>
  <c r="M628" i="4"/>
  <c r="F628" i="4"/>
  <c r="N628" i="4"/>
  <c r="G628" i="4"/>
  <c r="M629" i="4"/>
  <c r="F629" i="4"/>
  <c r="N629" i="4"/>
  <c r="G629" i="4"/>
  <c r="M630" i="4"/>
  <c r="F630" i="4"/>
  <c r="N630" i="4"/>
  <c r="G630" i="4"/>
  <c r="M631" i="4"/>
  <c r="F631" i="4"/>
  <c r="N631" i="4"/>
  <c r="G631" i="4"/>
  <c r="M632" i="4"/>
  <c r="F632" i="4"/>
  <c r="N632" i="4"/>
  <c r="G632" i="4"/>
  <c r="M633" i="4"/>
  <c r="F633" i="4"/>
  <c r="N633" i="4"/>
  <c r="G633" i="4"/>
  <c r="M634" i="4"/>
  <c r="F634" i="4"/>
  <c r="N634" i="4"/>
  <c r="G634" i="4"/>
  <c r="M635" i="4"/>
  <c r="F635" i="4"/>
  <c r="N635" i="4"/>
  <c r="G635" i="4"/>
  <c r="M636" i="4"/>
  <c r="F636" i="4"/>
  <c r="N636" i="4"/>
  <c r="G636" i="4"/>
  <c r="M637" i="4"/>
  <c r="F637" i="4"/>
  <c r="N637" i="4"/>
  <c r="G637" i="4"/>
  <c r="M638" i="4"/>
  <c r="F638" i="4"/>
  <c r="N638" i="4"/>
  <c r="G638" i="4"/>
  <c r="M639" i="4"/>
  <c r="F639" i="4"/>
  <c r="N639" i="4"/>
  <c r="G639" i="4"/>
  <c r="M640" i="4"/>
  <c r="F640" i="4"/>
  <c r="N640" i="4"/>
  <c r="G640" i="4"/>
  <c r="M641" i="4"/>
  <c r="F641" i="4"/>
  <c r="N641" i="4"/>
  <c r="G641" i="4"/>
  <c r="M642" i="4"/>
  <c r="F642" i="4"/>
  <c r="N642" i="4"/>
  <c r="G642" i="4"/>
  <c r="M643" i="4"/>
  <c r="F643" i="4"/>
  <c r="N643" i="4"/>
  <c r="G643" i="4"/>
  <c r="M644" i="4"/>
  <c r="F644" i="4"/>
  <c r="N644" i="4"/>
  <c r="G644" i="4"/>
  <c r="M645" i="4"/>
  <c r="F645" i="4"/>
  <c r="N645" i="4"/>
  <c r="G645" i="4"/>
  <c r="M646" i="4"/>
  <c r="F646" i="4"/>
  <c r="N646" i="4"/>
  <c r="G646" i="4"/>
  <c r="M647" i="4"/>
  <c r="F647" i="4"/>
  <c r="N647" i="4"/>
  <c r="G647" i="4"/>
  <c r="M648" i="4"/>
  <c r="F648" i="4"/>
  <c r="N648" i="4"/>
  <c r="G648" i="4"/>
  <c r="M649" i="4"/>
  <c r="F649" i="4"/>
  <c r="N649" i="4"/>
  <c r="G649" i="4"/>
  <c r="M650" i="4"/>
  <c r="F650" i="4"/>
  <c r="N650" i="4"/>
  <c r="G650" i="4"/>
  <c r="M651" i="4"/>
  <c r="F651" i="4"/>
  <c r="N651" i="4"/>
  <c r="G651" i="4"/>
  <c r="M652" i="4"/>
  <c r="F652" i="4"/>
  <c r="N652" i="4"/>
  <c r="G652" i="4"/>
  <c r="M653" i="4"/>
  <c r="F653" i="4"/>
  <c r="N653" i="4"/>
  <c r="G653" i="4"/>
  <c r="M654" i="4"/>
  <c r="F654" i="4"/>
  <c r="N654" i="4"/>
  <c r="G654" i="4"/>
  <c r="M655" i="4"/>
  <c r="F655" i="4"/>
  <c r="N655" i="4"/>
  <c r="G655" i="4"/>
  <c r="M656" i="4"/>
  <c r="F656" i="4"/>
  <c r="N656" i="4"/>
  <c r="G656" i="4"/>
  <c r="M657" i="4"/>
  <c r="F657" i="4"/>
  <c r="N657" i="4"/>
  <c r="G657" i="4"/>
  <c r="M658" i="4"/>
  <c r="F658" i="4"/>
  <c r="N658" i="4"/>
  <c r="G658" i="4"/>
  <c r="M659" i="4"/>
  <c r="F659" i="4"/>
  <c r="N659" i="4"/>
  <c r="G659" i="4"/>
  <c r="M660" i="4"/>
  <c r="F660" i="4"/>
  <c r="N660" i="4"/>
  <c r="G660" i="4"/>
  <c r="M661" i="4"/>
  <c r="F661" i="4"/>
  <c r="N661" i="4"/>
  <c r="G661" i="4"/>
  <c r="M662" i="4"/>
  <c r="F662" i="4"/>
  <c r="N662" i="4"/>
  <c r="G662" i="4"/>
  <c r="M663" i="4"/>
  <c r="F663" i="4"/>
  <c r="N663" i="4"/>
  <c r="G663" i="4"/>
  <c r="M664" i="4"/>
  <c r="F664" i="4"/>
  <c r="N664" i="4"/>
  <c r="G664" i="4"/>
  <c r="M665" i="4"/>
  <c r="F665" i="4"/>
  <c r="N665" i="4"/>
  <c r="G665" i="4"/>
  <c r="M666" i="4"/>
  <c r="F666" i="4"/>
  <c r="N666" i="4"/>
  <c r="G666" i="4"/>
  <c r="M667" i="4"/>
  <c r="F667" i="4"/>
  <c r="N667" i="4"/>
  <c r="G667" i="4"/>
  <c r="M668" i="4"/>
  <c r="F668" i="4"/>
  <c r="N668" i="4"/>
  <c r="G668" i="4"/>
  <c r="M669" i="4"/>
  <c r="F669" i="4"/>
  <c r="N669" i="4"/>
  <c r="G669" i="4"/>
  <c r="M670" i="4"/>
  <c r="F670" i="4"/>
  <c r="N670" i="4"/>
  <c r="G670" i="4"/>
  <c r="M671" i="4"/>
  <c r="F671" i="4"/>
  <c r="N671" i="4"/>
  <c r="G671" i="4"/>
  <c r="M672" i="4"/>
  <c r="F672" i="4"/>
  <c r="N672" i="4"/>
  <c r="G672" i="4"/>
  <c r="M673" i="4"/>
  <c r="F673" i="4"/>
  <c r="N673" i="4"/>
  <c r="G673" i="4"/>
  <c r="M674" i="4"/>
  <c r="F674" i="4"/>
  <c r="N674" i="4"/>
  <c r="G674" i="4"/>
  <c r="M675" i="4"/>
  <c r="F675" i="4"/>
  <c r="N675" i="4"/>
  <c r="G675" i="4"/>
  <c r="M676" i="4"/>
  <c r="F676" i="4"/>
  <c r="N676" i="4"/>
  <c r="G676" i="4"/>
  <c r="M677" i="4"/>
  <c r="F677" i="4"/>
  <c r="N677" i="4"/>
  <c r="G677" i="4"/>
  <c r="M678" i="4"/>
  <c r="F678" i="4"/>
  <c r="N678" i="4"/>
  <c r="G678" i="4"/>
  <c r="M679" i="4"/>
  <c r="F679" i="4"/>
  <c r="N679" i="4"/>
  <c r="G679" i="4"/>
  <c r="M680" i="4"/>
  <c r="F680" i="4"/>
  <c r="N680" i="4"/>
  <c r="G680" i="4"/>
  <c r="M681" i="4"/>
  <c r="F681" i="4"/>
  <c r="N681" i="4"/>
  <c r="G681" i="4"/>
  <c r="M682" i="4"/>
  <c r="F682" i="4"/>
  <c r="N682" i="4"/>
  <c r="G682" i="4"/>
  <c r="M683" i="4"/>
  <c r="F683" i="4"/>
  <c r="N683" i="4"/>
  <c r="G683" i="4"/>
  <c r="M684" i="4"/>
  <c r="F684" i="4"/>
  <c r="N684" i="4"/>
  <c r="G684" i="4"/>
  <c r="M685" i="4"/>
  <c r="F685" i="4"/>
  <c r="N685" i="4"/>
  <c r="G685" i="4"/>
  <c r="M686" i="4"/>
  <c r="F686" i="4"/>
  <c r="N686" i="4"/>
  <c r="G686" i="4"/>
  <c r="M687" i="4"/>
  <c r="F687" i="4"/>
  <c r="N687" i="4"/>
  <c r="G687" i="4"/>
  <c r="M688" i="4"/>
  <c r="F688" i="4"/>
  <c r="N688" i="4"/>
  <c r="G688" i="4"/>
  <c r="M689" i="4"/>
  <c r="F689" i="4"/>
  <c r="N689" i="4"/>
  <c r="G689" i="4"/>
  <c r="M690" i="4"/>
  <c r="F690" i="4"/>
  <c r="N690" i="4"/>
  <c r="G690" i="4"/>
  <c r="M691" i="4"/>
  <c r="F691" i="4"/>
  <c r="N691" i="4"/>
  <c r="G691" i="4"/>
  <c r="M692" i="4"/>
  <c r="F692" i="4"/>
  <c r="N692" i="4"/>
  <c r="G692" i="4"/>
  <c r="M693" i="4"/>
  <c r="F693" i="4"/>
  <c r="N693" i="4"/>
  <c r="G693" i="4"/>
  <c r="M694" i="4"/>
  <c r="F694" i="4"/>
  <c r="N694" i="4"/>
  <c r="G694" i="4"/>
  <c r="M695" i="4"/>
  <c r="F695" i="4"/>
  <c r="N695" i="4"/>
  <c r="G695" i="4"/>
  <c r="M696" i="4"/>
  <c r="F696" i="4"/>
  <c r="N696" i="4"/>
  <c r="G696" i="4"/>
  <c r="M697" i="4"/>
  <c r="F697" i="4"/>
  <c r="N697" i="4"/>
  <c r="G697" i="4"/>
  <c r="M698" i="4"/>
  <c r="F698" i="4"/>
  <c r="N698" i="4"/>
  <c r="G698" i="4"/>
  <c r="M699" i="4"/>
  <c r="F699" i="4"/>
  <c r="N699" i="4"/>
  <c r="G699" i="4"/>
  <c r="M700" i="4"/>
  <c r="F700" i="4"/>
  <c r="N700" i="4"/>
  <c r="G700" i="4"/>
  <c r="M701" i="4"/>
  <c r="F701" i="4"/>
  <c r="N701" i="4"/>
  <c r="G701" i="4"/>
  <c r="M702" i="4"/>
  <c r="F702" i="4"/>
  <c r="N702" i="4"/>
  <c r="G702" i="4"/>
  <c r="M703" i="4"/>
  <c r="F703" i="4"/>
  <c r="N703" i="4"/>
  <c r="G703" i="4"/>
  <c r="M704" i="4"/>
  <c r="F704" i="4"/>
  <c r="N704" i="4"/>
  <c r="G704" i="4"/>
  <c r="M705" i="4"/>
  <c r="F705" i="4"/>
  <c r="N705" i="4"/>
  <c r="G705" i="4"/>
  <c r="M706" i="4"/>
  <c r="F706" i="4"/>
  <c r="N706" i="4"/>
  <c r="G706" i="4"/>
  <c r="M707" i="4"/>
  <c r="F707" i="4"/>
  <c r="N707" i="4"/>
  <c r="G707" i="4"/>
  <c r="M708" i="4"/>
  <c r="F708" i="4"/>
  <c r="N708" i="4"/>
  <c r="G708" i="4"/>
  <c r="M709" i="4"/>
  <c r="F709" i="4"/>
  <c r="N709" i="4"/>
  <c r="G709" i="4"/>
  <c r="M710" i="4"/>
  <c r="F710" i="4"/>
  <c r="N710" i="4"/>
  <c r="G710" i="4"/>
  <c r="M711" i="4"/>
  <c r="F711" i="4"/>
  <c r="N711" i="4"/>
  <c r="G711" i="4"/>
  <c r="M712" i="4"/>
  <c r="F712" i="4"/>
  <c r="N712" i="4"/>
  <c r="G712" i="4"/>
  <c r="M713" i="4"/>
  <c r="F713" i="4"/>
  <c r="N713" i="4"/>
  <c r="G713" i="4"/>
  <c r="M714" i="4"/>
  <c r="F714" i="4"/>
  <c r="N714" i="4"/>
  <c r="G714" i="4"/>
  <c r="M715" i="4"/>
  <c r="F715" i="4"/>
  <c r="N715" i="4"/>
  <c r="G715" i="4"/>
  <c r="M716" i="4"/>
  <c r="F716" i="4"/>
  <c r="N716" i="4"/>
  <c r="G716" i="4"/>
  <c r="M717" i="4"/>
  <c r="F717" i="4"/>
  <c r="N717" i="4"/>
  <c r="G717" i="4"/>
  <c r="M718" i="4"/>
  <c r="F718" i="4"/>
  <c r="N718" i="4"/>
  <c r="G718" i="4"/>
  <c r="M719" i="4"/>
  <c r="F719" i="4"/>
  <c r="N719" i="4"/>
  <c r="G719" i="4"/>
  <c r="M720" i="4"/>
  <c r="F720" i="4"/>
  <c r="N720" i="4"/>
  <c r="G720" i="4"/>
  <c r="M721" i="4"/>
  <c r="F721" i="4"/>
  <c r="N721" i="4"/>
  <c r="G721" i="4"/>
  <c r="M722" i="4"/>
  <c r="F722" i="4"/>
  <c r="N722" i="4"/>
  <c r="G722" i="4"/>
  <c r="M723" i="4"/>
  <c r="F723" i="4"/>
  <c r="N723" i="4"/>
  <c r="G723" i="4"/>
  <c r="M724" i="4"/>
  <c r="F724" i="4"/>
  <c r="N724" i="4"/>
  <c r="G724" i="4"/>
  <c r="M725" i="4"/>
  <c r="F725" i="4"/>
  <c r="N725" i="4"/>
  <c r="G725" i="4"/>
  <c r="M726" i="4"/>
  <c r="F726" i="4"/>
  <c r="N726" i="4"/>
  <c r="G726" i="4"/>
  <c r="M727" i="4"/>
  <c r="F727" i="4"/>
  <c r="N727" i="4"/>
  <c r="G727" i="4"/>
  <c r="M728" i="4"/>
  <c r="F728" i="4"/>
  <c r="N728" i="4"/>
  <c r="G728" i="4"/>
  <c r="M729" i="4"/>
  <c r="F729" i="4"/>
  <c r="N729" i="4"/>
  <c r="G729" i="4"/>
  <c r="M730" i="4"/>
  <c r="F730" i="4"/>
  <c r="N730" i="4"/>
  <c r="G730" i="4"/>
  <c r="M731" i="4"/>
  <c r="F731" i="4"/>
  <c r="N731" i="4"/>
  <c r="G731" i="4"/>
  <c r="M732" i="4"/>
  <c r="F732" i="4"/>
  <c r="N732" i="4"/>
  <c r="G732" i="4"/>
  <c r="M733" i="4"/>
  <c r="F733" i="4"/>
  <c r="N733" i="4"/>
  <c r="G733" i="4"/>
  <c r="M734" i="4"/>
  <c r="F734" i="4"/>
  <c r="N734" i="4"/>
  <c r="G734" i="4"/>
  <c r="M735" i="4"/>
  <c r="F735" i="4"/>
  <c r="N735" i="4"/>
  <c r="G735" i="4"/>
  <c r="M736" i="4"/>
  <c r="F736" i="4"/>
  <c r="N736" i="4"/>
  <c r="G736" i="4"/>
  <c r="M737" i="4"/>
  <c r="F737" i="4"/>
  <c r="N737" i="4"/>
  <c r="G737" i="4"/>
  <c r="M738" i="4"/>
  <c r="F738" i="4"/>
  <c r="N738" i="4"/>
  <c r="G738" i="4"/>
  <c r="M739" i="4"/>
  <c r="F739" i="4"/>
  <c r="N739" i="4"/>
  <c r="G739" i="4"/>
  <c r="M740" i="4"/>
  <c r="F740" i="4"/>
  <c r="N740" i="4"/>
  <c r="G740" i="4"/>
  <c r="M741" i="4"/>
  <c r="F741" i="4"/>
  <c r="N741" i="4"/>
  <c r="G741" i="4"/>
  <c r="M742" i="4"/>
  <c r="F742" i="4"/>
  <c r="N742" i="4"/>
  <c r="G742" i="4"/>
  <c r="M743" i="4"/>
  <c r="F743" i="4"/>
  <c r="N743" i="4"/>
  <c r="G743" i="4"/>
  <c r="M744" i="4"/>
  <c r="F744" i="4"/>
  <c r="N744" i="4"/>
  <c r="G744" i="4"/>
  <c r="M745" i="4"/>
  <c r="F745" i="4"/>
  <c r="N745" i="4"/>
  <c r="G745" i="4"/>
  <c r="M746" i="4"/>
  <c r="F746" i="4"/>
  <c r="N746" i="4"/>
  <c r="G746" i="4"/>
  <c r="M747" i="4"/>
  <c r="F747" i="4"/>
  <c r="N747" i="4"/>
  <c r="G747" i="4"/>
  <c r="M748" i="4"/>
  <c r="F748" i="4"/>
  <c r="N748" i="4"/>
  <c r="G748" i="4"/>
  <c r="M749" i="4"/>
  <c r="F749" i="4"/>
  <c r="N749" i="4"/>
  <c r="G749" i="4"/>
  <c r="M750" i="4"/>
  <c r="F750" i="4"/>
  <c r="N750" i="4"/>
  <c r="G750" i="4"/>
  <c r="M751" i="4"/>
  <c r="F751" i="4"/>
  <c r="N751" i="4"/>
  <c r="G751" i="4"/>
  <c r="M752" i="4"/>
  <c r="F752" i="4"/>
  <c r="N752" i="4"/>
  <c r="G752" i="4"/>
  <c r="M753" i="4"/>
  <c r="F753" i="4"/>
  <c r="N753" i="4"/>
  <c r="G753" i="4"/>
  <c r="M754" i="4"/>
  <c r="F754" i="4"/>
  <c r="N754" i="4"/>
  <c r="G754" i="4"/>
  <c r="M755" i="4"/>
  <c r="F755" i="4"/>
  <c r="N755" i="4"/>
  <c r="G755" i="4"/>
  <c r="M756" i="4"/>
  <c r="F756" i="4"/>
  <c r="N756" i="4"/>
  <c r="G756" i="4"/>
  <c r="M757" i="4"/>
  <c r="F757" i="4"/>
  <c r="N757" i="4"/>
  <c r="G757" i="4"/>
  <c r="M758" i="4"/>
  <c r="F758" i="4"/>
  <c r="N758" i="4"/>
  <c r="G758" i="4"/>
  <c r="M759" i="4"/>
  <c r="F759" i="4"/>
  <c r="N759" i="4"/>
  <c r="G759" i="4"/>
  <c r="M760" i="4"/>
  <c r="F760" i="4"/>
  <c r="N760" i="4"/>
  <c r="G760" i="4"/>
  <c r="M761" i="4"/>
  <c r="F761" i="4"/>
  <c r="N761" i="4"/>
  <c r="G761" i="4"/>
  <c r="M762" i="4"/>
  <c r="F762" i="4"/>
  <c r="N762" i="4"/>
  <c r="G762" i="4"/>
  <c r="M763" i="4"/>
  <c r="F763" i="4"/>
  <c r="N763" i="4"/>
  <c r="G763" i="4"/>
  <c r="M764" i="4"/>
  <c r="F764" i="4"/>
  <c r="N764" i="4"/>
  <c r="G764" i="4"/>
  <c r="M765" i="4"/>
  <c r="F765" i="4"/>
  <c r="N765" i="4"/>
  <c r="G765" i="4"/>
  <c r="M766" i="4"/>
  <c r="F766" i="4"/>
  <c r="N766" i="4"/>
  <c r="G766" i="4"/>
  <c r="M767" i="4"/>
  <c r="F767" i="4"/>
  <c r="N767" i="4"/>
  <c r="G767" i="4"/>
  <c r="M768" i="4"/>
  <c r="F768" i="4"/>
  <c r="N768" i="4"/>
  <c r="G768" i="4"/>
  <c r="M769" i="4"/>
  <c r="F769" i="4"/>
  <c r="N769" i="4"/>
  <c r="G769" i="4"/>
  <c r="M770" i="4"/>
  <c r="F770" i="4"/>
  <c r="N770" i="4"/>
  <c r="G770" i="4"/>
  <c r="M771" i="4"/>
  <c r="F771" i="4"/>
  <c r="N771" i="4"/>
  <c r="G771" i="4"/>
  <c r="M772" i="4"/>
  <c r="F772" i="4"/>
  <c r="N772" i="4"/>
  <c r="G772" i="4"/>
  <c r="M773" i="4"/>
  <c r="F773" i="4"/>
  <c r="N773" i="4"/>
  <c r="G773" i="4"/>
  <c r="M774" i="4"/>
  <c r="F774" i="4"/>
  <c r="N774" i="4"/>
  <c r="G774" i="4"/>
  <c r="M775" i="4"/>
  <c r="F775" i="4"/>
  <c r="N775" i="4"/>
  <c r="G775" i="4"/>
  <c r="M776" i="4"/>
  <c r="F776" i="4"/>
  <c r="N776" i="4"/>
  <c r="G776" i="4"/>
  <c r="M777" i="4"/>
  <c r="F777" i="4"/>
  <c r="N777" i="4"/>
  <c r="G777" i="4"/>
  <c r="M778" i="4"/>
  <c r="F778" i="4"/>
  <c r="N778" i="4"/>
  <c r="G778" i="4"/>
  <c r="M779" i="4"/>
  <c r="F779" i="4"/>
  <c r="N779" i="4"/>
  <c r="G779" i="4"/>
  <c r="M780" i="4"/>
  <c r="F780" i="4"/>
  <c r="N780" i="4"/>
  <c r="G780" i="4"/>
  <c r="M781" i="4"/>
  <c r="F781" i="4"/>
  <c r="N781" i="4"/>
  <c r="G781" i="4"/>
  <c r="M782" i="4"/>
  <c r="F782" i="4"/>
  <c r="N782" i="4"/>
  <c r="G782" i="4"/>
  <c r="M783" i="4"/>
  <c r="F783" i="4"/>
  <c r="N783" i="4"/>
  <c r="G783" i="4"/>
  <c r="M784" i="4"/>
  <c r="F784" i="4"/>
  <c r="N784" i="4"/>
  <c r="G784" i="4"/>
  <c r="M785" i="4"/>
  <c r="F785" i="4"/>
  <c r="N785" i="4"/>
  <c r="G785" i="4"/>
  <c r="M786" i="4"/>
  <c r="F786" i="4"/>
  <c r="N786" i="4"/>
  <c r="G786" i="4"/>
  <c r="M787" i="4"/>
  <c r="F787" i="4"/>
  <c r="N787" i="4"/>
  <c r="G787" i="4"/>
  <c r="M788" i="4"/>
  <c r="F788" i="4"/>
  <c r="N788" i="4"/>
  <c r="G788" i="4"/>
  <c r="M789" i="4"/>
  <c r="F789" i="4"/>
  <c r="N789" i="4"/>
  <c r="G789" i="4"/>
  <c r="M790" i="4"/>
  <c r="F790" i="4"/>
  <c r="N790" i="4"/>
  <c r="G790" i="4"/>
  <c r="M791" i="4"/>
  <c r="F791" i="4"/>
  <c r="N791" i="4"/>
  <c r="G791" i="4"/>
  <c r="M792" i="4"/>
  <c r="F792" i="4"/>
  <c r="N792" i="4"/>
  <c r="G792" i="4"/>
  <c r="M793" i="4"/>
  <c r="F793" i="4"/>
  <c r="N793" i="4"/>
  <c r="G793" i="4"/>
  <c r="M794" i="4"/>
  <c r="F794" i="4"/>
  <c r="N794" i="4"/>
  <c r="G794" i="4"/>
  <c r="M795" i="4"/>
  <c r="F795" i="4"/>
  <c r="N795" i="4"/>
  <c r="G795" i="4"/>
  <c r="M796" i="4"/>
  <c r="F796" i="4"/>
  <c r="N796" i="4"/>
  <c r="G796" i="4"/>
  <c r="M797" i="4"/>
  <c r="F797" i="4"/>
  <c r="N797" i="4"/>
  <c r="G797" i="4"/>
  <c r="M798" i="4"/>
  <c r="F798" i="4"/>
  <c r="N798" i="4"/>
  <c r="G798" i="4"/>
  <c r="M799" i="4"/>
  <c r="F799" i="4"/>
  <c r="N799" i="4"/>
  <c r="G799" i="4"/>
  <c r="M800" i="4"/>
  <c r="F800" i="4"/>
  <c r="N800" i="4"/>
  <c r="G800" i="4"/>
  <c r="M801" i="4"/>
  <c r="F801" i="4"/>
  <c r="N801" i="4"/>
  <c r="G801" i="4"/>
  <c r="M802" i="4"/>
  <c r="F802" i="4"/>
  <c r="N802" i="4"/>
  <c r="G802" i="4"/>
  <c r="M803" i="4"/>
  <c r="F803" i="4"/>
  <c r="N803" i="4"/>
  <c r="G803" i="4"/>
  <c r="M804" i="4"/>
  <c r="F804" i="4"/>
  <c r="N804" i="4"/>
  <c r="G804" i="4"/>
  <c r="M805" i="4"/>
  <c r="F805" i="4"/>
  <c r="N805" i="4"/>
  <c r="G805" i="4"/>
  <c r="M806" i="4"/>
  <c r="F806" i="4"/>
  <c r="N806" i="4"/>
  <c r="G806" i="4"/>
  <c r="M807" i="4"/>
  <c r="F807" i="4"/>
  <c r="N807" i="4"/>
  <c r="G807" i="4"/>
  <c r="M808" i="4"/>
  <c r="F808" i="4"/>
  <c r="N808" i="4"/>
  <c r="G808" i="4"/>
  <c r="M809" i="4"/>
  <c r="F809" i="4"/>
  <c r="N809" i="4"/>
  <c r="G809" i="4"/>
  <c r="M810" i="4"/>
  <c r="F810" i="4"/>
  <c r="N810" i="4"/>
  <c r="G810" i="4"/>
  <c r="M811" i="4"/>
  <c r="F811" i="4"/>
  <c r="N811" i="4"/>
  <c r="G811" i="4"/>
  <c r="M812" i="4"/>
  <c r="F812" i="4"/>
  <c r="N812" i="4"/>
  <c r="G812" i="4"/>
  <c r="M813" i="4"/>
  <c r="F813" i="4"/>
  <c r="N813" i="4"/>
  <c r="G813" i="4"/>
  <c r="M814" i="4"/>
  <c r="F814" i="4"/>
  <c r="N814" i="4"/>
  <c r="G814" i="4"/>
  <c r="M815" i="4"/>
  <c r="F815" i="4"/>
  <c r="N815" i="4"/>
  <c r="G815" i="4"/>
  <c r="M816" i="4"/>
  <c r="F816" i="4"/>
  <c r="N816" i="4"/>
  <c r="G816" i="4"/>
  <c r="M817" i="4"/>
  <c r="F817" i="4"/>
  <c r="N817" i="4"/>
  <c r="G817" i="4"/>
  <c r="M818" i="4"/>
  <c r="F818" i="4"/>
  <c r="N818" i="4"/>
  <c r="G818" i="4"/>
  <c r="M819" i="4"/>
  <c r="F819" i="4"/>
  <c r="N819" i="4"/>
  <c r="G819" i="4"/>
  <c r="M820" i="4"/>
  <c r="F820" i="4"/>
  <c r="N820" i="4"/>
  <c r="G820" i="4"/>
  <c r="M821" i="4"/>
  <c r="F821" i="4"/>
  <c r="N821" i="4"/>
  <c r="G821" i="4"/>
  <c r="M822" i="4"/>
  <c r="F822" i="4"/>
  <c r="N822" i="4"/>
  <c r="G822" i="4"/>
  <c r="M823" i="4"/>
  <c r="F823" i="4"/>
  <c r="N823" i="4"/>
  <c r="G823" i="4"/>
  <c r="M824" i="4"/>
  <c r="F824" i="4"/>
  <c r="N824" i="4"/>
  <c r="G824" i="4"/>
  <c r="M825" i="4"/>
  <c r="F825" i="4"/>
  <c r="N825" i="4"/>
  <c r="G825" i="4"/>
  <c r="M826" i="4"/>
  <c r="F826" i="4"/>
  <c r="N826" i="4"/>
  <c r="G826" i="4"/>
  <c r="M827" i="4"/>
  <c r="F827" i="4"/>
  <c r="N827" i="4"/>
  <c r="G827" i="4"/>
  <c r="M828" i="4"/>
  <c r="F828" i="4"/>
  <c r="N828" i="4"/>
  <c r="G828" i="4"/>
  <c r="M829" i="4"/>
  <c r="F829" i="4"/>
  <c r="N829" i="4"/>
  <c r="G829" i="4"/>
  <c r="M830" i="4"/>
  <c r="F830" i="4"/>
  <c r="N830" i="4"/>
  <c r="G830" i="4"/>
  <c r="M831" i="4"/>
  <c r="F831" i="4"/>
  <c r="N831" i="4"/>
  <c r="G831" i="4"/>
  <c r="M832" i="4"/>
  <c r="F832" i="4"/>
  <c r="N832" i="4"/>
  <c r="G832" i="4"/>
  <c r="M833" i="4"/>
  <c r="F833" i="4"/>
  <c r="N833" i="4"/>
  <c r="G833" i="4"/>
  <c r="M834" i="4"/>
  <c r="F834" i="4"/>
  <c r="N834" i="4"/>
  <c r="G834" i="4"/>
  <c r="M835" i="4"/>
  <c r="F835" i="4"/>
  <c r="N835" i="4"/>
  <c r="G835" i="4"/>
  <c r="M836" i="4"/>
  <c r="F836" i="4"/>
  <c r="N836" i="4"/>
  <c r="G836" i="4"/>
  <c r="M837" i="4"/>
  <c r="F837" i="4"/>
  <c r="N837" i="4"/>
  <c r="G837" i="4"/>
  <c r="M838" i="4"/>
  <c r="F838" i="4"/>
  <c r="N838" i="4"/>
  <c r="G838" i="4"/>
  <c r="M839" i="4"/>
  <c r="F839" i="4"/>
  <c r="N839" i="4"/>
  <c r="G839" i="4"/>
  <c r="M840" i="4"/>
  <c r="F840" i="4"/>
  <c r="N840" i="4"/>
  <c r="G840" i="4"/>
  <c r="M841" i="4"/>
  <c r="F841" i="4"/>
  <c r="N841" i="4"/>
  <c r="G841" i="4"/>
  <c r="M842" i="4"/>
  <c r="F842" i="4"/>
  <c r="N842" i="4"/>
  <c r="G842" i="4"/>
  <c r="M843" i="4"/>
  <c r="F843" i="4"/>
  <c r="N843" i="4"/>
  <c r="G843" i="4"/>
  <c r="M844" i="4"/>
  <c r="F844" i="4"/>
  <c r="N844" i="4"/>
  <c r="G844" i="4"/>
  <c r="M845" i="4"/>
  <c r="F845" i="4"/>
  <c r="N845" i="4"/>
  <c r="G845" i="4"/>
  <c r="M846" i="4"/>
  <c r="F846" i="4"/>
  <c r="N846" i="4"/>
  <c r="G846" i="4"/>
  <c r="M847" i="4"/>
  <c r="F847" i="4"/>
  <c r="N847" i="4"/>
  <c r="G847" i="4"/>
  <c r="M848" i="4"/>
  <c r="F848" i="4"/>
  <c r="N848" i="4"/>
  <c r="G848" i="4"/>
  <c r="M849" i="4"/>
  <c r="F849" i="4"/>
  <c r="N849" i="4"/>
  <c r="G849" i="4"/>
  <c r="M850" i="4"/>
  <c r="F850" i="4"/>
  <c r="N850" i="4"/>
  <c r="G850" i="4"/>
  <c r="M851" i="4"/>
  <c r="F851" i="4"/>
  <c r="N851" i="4"/>
  <c r="G851" i="4"/>
  <c r="M852" i="4"/>
  <c r="F852" i="4"/>
  <c r="N852" i="4"/>
  <c r="G852" i="4"/>
  <c r="M853" i="4"/>
  <c r="F853" i="4"/>
  <c r="N853" i="4"/>
  <c r="G853" i="4"/>
  <c r="M854" i="4"/>
  <c r="F854" i="4"/>
  <c r="N854" i="4"/>
  <c r="G854" i="4"/>
  <c r="M855" i="4"/>
  <c r="F855" i="4"/>
  <c r="N855" i="4"/>
  <c r="G855" i="4"/>
  <c r="M856" i="4"/>
  <c r="F856" i="4"/>
  <c r="N856" i="4"/>
  <c r="G856" i="4"/>
  <c r="M857" i="4"/>
  <c r="F857" i="4"/>
  <c r="N857" i="4"/>
  <c r="G857" i="4"/>
  <c r="M858" i="4"/>
  <c r="F858" i="4"/>
  <c r="N858" i="4"/>
  <c r="G858" i="4"/>
  <c r="M859" i="4"/>
  <c r="F859" i="4"/>
  <c r="N859" i="4"/>
  <c r="G859" i="4"/>
  <c r="M860" i="4"/>
  <c r="F860" i="4"/>
  <c r="N860" i="4"/>
  <c r="G860" i="4"/>
  <c r="M861" i="4"/>
  <c r="F861" i="4"/>
  <c r="N861" i="4"/>
  <c r="G861" i="4"/>
  <c r="M862" i="4"/>
  <c r="F862" i="4"/>
  <c r="N862" i="4"/>
  <c r="G862" i="4"/>
  <c r="M863" i="4"/>
  <c r="F863" i="4"/>
  <c r="N863" i="4"/>
  <c r="G863" i="4"/>
  <c r="M864" i="4"/>
  <c r="F864" i="4"/>
  <c r="N864" i="4"/>
  <c r="G864" i="4"/>
  <c r="M865" i="4"/>
  <c r="F865" i="4"/>
  <c r="N865" i="4"/>
  <c r="G865" i="4"/>
  <c r="M866" i="4"/>
  <c r="F866" i="4"/>
  <c r="N866" i="4"/>
  <c r="G866" i="4"/>
  <c r="M867" i="4"/>
  <c r="F867" i="4"/>
  <c r="N867" i="4"/>
  <c r="G867" i="4"/>
  <c r="M868" i="4"/>
  <c r="F868" i="4"/>
  <c r="N868" i="4"/>
  <c r="G868" i="4"/>
  <c r="M869" i="4"/>
  <c r="F869" i="4"/>
  <c r="N869" i="4"/>
  <c r="G869" i="4"/>
  <c r="M870" i="4"/>
  <c r="F870" i="4"/>
  <c r="N870" i="4"/>
  <c r="G870" i="4"/>
  <c r="M871" i="4"/>
  <c r="F871" i="4"/>
  <c r="N871" i="4"/>
  <c r="G871" i="4"/>
  <c r="M872" i="4"/>
  <c r="F872" i="4"/>
  <c r="N872" i="4"/>
  <c r="G872" i="4"/>
  <c r="M873" i="4"/>
  <c r="F873" i="4"/>
  <c r="N873" i="4"/>
  <c r="G873" i="4"/>
  <c r="M874" i="4"/>
  <c r="F874" i="4"/>
  <c r="N874" i="4"/>
  <c r="G874" i="4"/>
  <c r="M875" i="4"/>
  <c r="F875" i="4"/>
  <c r="N875" i="4"/>
  <c r="G875" i="4"/>
  <c r="M876" i="4"/>
  <c r="F876" i="4"/>
  <c r="N876" i="4"/>
  <c r="G876" i="4"/>
  <c r="M877" i="4"/>
  <c r="F877" i="4"/>
  <c r="N877" i="4"/>
  <c r="G877" i="4"/>
  <c r="M878" i="4"/>
  <c r="F878" i="4"/>
  <c r="N878" i="4"/>
  <c r="G878" i="4"/>
  <c r="M879" i="4"/>
  <c r="F879" i="4"/>
  <c r="N879" i="4"/>
  <c r="G879" i="4"/>
  <c r="M880" i="4"/>
  <c r="F880" i="4"/>
  <c r="N880" i="4"/>
  <c r="G880" i="4"/>
  <c r="M881" i="4"/>
  <c r="F881" i="4"/>
  <c r="N881" i="4"/>
  <c r="G881" i="4"/>
  <c r="M882" i="4"/>
  <c r="F882" i="4"/>
  <c r="N882" i="4"/>
  <c r="G882" i="4"/>
  <c r="M883" i="4"/>
  <c r="F883" i="4"/>
  <c r="N883" i="4"/>
  <c r="G883" i="4"/>
  <c r="M884" i="4"/>
  <c r="F884" i="4"/>
  <c r="N884" i="4"/>
  <c r="G884" i="4"/>
  <c r="M885" i="4"/>
  <c r="F885" i="4"/>
  <c r="N885" i="4"/>
  <c r="G885" i="4"/>
  <c r="M886" i="4"/>
  <c r="F886" i="4"/>
  <c r="N886" i="4"/>
  <c r="G886" i="4"/>
  <c r="M887" i="4"/>
  <c r="F887" i="4"/>
  <c r="N887" i="4"/>
  <c r="G887" i="4"/>
  <c r="M888" i="4"/>
  <c r="F888" i="4"/>
  <c r="N888" i="4"/>
  <c r="G888" i="4"/>
  <c r="M889" i="4"/>
  <c r="F889" i="4"/>
  <c r="N889" i="4"/>
  <c r="G889" i="4"/>
  <c r="M890" i="4"/>
  <c r="F890" i="4"/>
  <c r="N890" i="4"/>
  <c r="G890" i="4"/>
  <c r="M891" i="4"/>
  <c r="F891" i="4"/>
  <c r="N891" i="4"/>
  <c r="G891" i="4"/>
  <c r="M892" i="4"/>
  <c r="F892" i="4"/>
  <c r="N892" i="4"/>
  <c r="G892" i="4"/>
  <c r="M893" i="4"/>
  <c r="F893" i="4"/>
  <c r="N893" i="4"/>
  <c r="G893" i="4"/>
  <c r="M894" i="4"/>
  <c r="F894" i="4"/>
  <c r="N894" i="4"/>
  <c r="G894" i="4"/>
  <c r="M895" i="4"/>
  <c r="F895" i="4"/>
  <c r="N895" i="4"/>
  <c r="G895" i="4"/>
  <c r="M896" i="4"/>
  <c r="F896" i="4"/>
  <c r="N896" i="4"/>
  <c r="G896" i="4"/>
  <c r="M897" i="4"/>
  <c r="F897" i="4"/>
  <c r="N897" i="4"/>
  <c r="G897" i="4"/>
  <c r="M898" i="4"/>
  <c r="F898" i="4"/>
  <c r="N898" i="4"/>
  <c r="G898" i="4"/>
  <c r="M899" i="4"/>
  <c r="F899" i="4"/>
  <c r="N899" i="4"/>
  <c r="G899" i="4"/>
  <c r="M900" i="4"/>
  <c r="F900" i="4"/>
  <c r="N900" i="4"/>
  <c r="G900" i="4"/>
  <c r="M901" i="4"/>
  <c r="F901" i="4"/>
  <c r="N901" i="4"/>
  <c r="G901" i="4"/>
  <c r="M902" i="4"/>
  <c r="F902" i="4"/>
  <c r="N902" i="4"/>
  <c r="G902" i="4"/>
  <c r="M903" i="4"/>
  <c r="F903" i="4"/>
  <c r="N903" i="4"/>
  <c r="G903" i="4"/>
  <c r="M904" i="4"/>
  <c r="F904" i="4"/>
  <c r="N904" i="4"/>
  <c r="G904" i="4"/>
  <c r="M905" i="4"/>
  <c r="F905" i="4"/>
  <c r="N905" i="4"/>
  <c r="G905" i="4"/>
  <c r="M906" i="4"/>
  <c r="F906" i="4"/>
  <c r="N906" i="4"/>
  <c r="G906" i="4"/>
  <c r="M907" i="4"/>
  <c r="F907" i="4"/>
  <c r="N907" i="4"/>
  <c r="G907" i="4"/>
  <c r="M908" i="4"/>
  <c r="F908" i="4"/>
  <c r="N908" i="4"/>
  <c r="G908" i="4"/>
  <c r="M909" i="4"/>
  <c r="F909" i="4"/>
  <c r="N909" i="4"/>
  <c r="G909" i="4"/>
  <c r="M910" i="4"/>
  <c r="F910" i="4"/>
  <c r="N910" i="4"/>
  <c r="G910" i="4"/>
  <c r="M911" i="4"/>
  <c r="F911" i="4"/>
  <c r="N911" i="4"/>
  <c r="G911" i="4"/>
  <c r="M912" i="4"/>
  <c r="F912" i="4"/>
  <c r="N912" i="4"/>
  <c r="G912" i="4"/>
  <c r="M913" i="4"/>
  <c r="F913" i="4"/>
  <c r="N913" i="4"/>
  <c r="G913" i="4"/>
  <c r="M914" i="4"/>
  <c r="F914" i="4"/>
  <c r="N914" i="4"/>
  <c r="G914" i="4"/>
  <c r="M915" i="4"/>
  <c r="F915" i="4"/>
  <c r="N915" i="4"/>
  <c r="G915" i="4"/>
  <c r="M916" i="4"/>
  <c r="F916" i="4"/>
  <c r="N916" i="4"/>
  <c r="G916" i="4"/>
  <c r="M917" i="4"/>
  <c r="F917" i="4"/>
  <c r="N917" i="4"/>
  <c r="G917" i="4"/>
  <c r="M918" i="4"/>
  <c r="F918" i="4"/>
  <c r="N918" i="4"/>
  <c r="G918" i="4"/>
  <c r="M919" i="4"/>
  <c r="F919" i="4"/>
  <c r="N919" i="4"/>
  <c r="G919" i="4"/>
  <c r="M920" i="4"/>
  <c r="F920" i="4"/>
  <c r="N920" i="4"/>
  <c r="G920" i="4"/>
  <c r="M921" i="4"/>
  <c r="F921" i="4"/>
  <c r="N921" i="4"/>
  <c r="G921" i="4"/>
  <c r="M922" i="4"/>
  <c r="F922" i="4"/>
  <c r="N922" i="4"/>
  <c r="G922" i="4"/>
  <c r="M923" i="4"/>
  <c r="F923" i="4"/>
  <c r="N923" i="4"/>
  <c r="G923" i="4"/>
  <c r="M924" i="4"/>
  <c r="F924" i="4"/>
  <c r="N924" i="4"/>
  <c r="G924" i="4"/>
  <c r="M925" i="4"/>
  <c r="F925" i="4"/>
  <c r="N925" i="4"/>
  <c r="G925" i="4"/>
  <c r="M926" i="4"/>
  <c r="F926" i="4"/>
  <c r="N926" i="4"/>
  <c r="G926" i="4"/>
  <c r="M927" i="4"/>
  <c r="F927" i="4"/>
  <c r="N927" i="4"/>
  <c r="G927" i="4"/>
  <c r="M928" i="4"/>
  <c r="F928" i="4"/>
  <c r="N928" i="4"/>
  <c r="G928" i="4"/>
  <c r="M929" i="4"/>
  <c r="F929" i="4"/>
  <c r="N929" i="4"/>
  <c r="G929" i="4"/>
  <c r="M930" i="4"/>
  <c r="F930" i="4"/>
  <c r="N930" i="4"/>
  <c r="G930" i="4"/>
  <c r="M931" i="4"/>
  <c r="F931" i="4"/>
  <c r="N931" i="4"/>
  <c r="G931" i="4"/>
  <c r="M932" i="4"/>
  <c r="F932" i="4"/>
  <c r="N932" i="4"/>
  <c r="G932" i="4"/>
  <c r="M933" i="4"/>
  <c r="F933" i="4"/>
  <c r="N933" i="4"/>
  <c r="G933" i="4"/>
  <c r="M934" i="4"/>
  <c r="F934" i="4"/>
  <c r="N934" i="4"/>
  <c r="G934" i="4"/>
  <c r="M935" i="4"/>
  <c r="F935" i="4"/>
  <c r="N935" i="4"/>
  <c r="G935" i="4"/>
  <c r="M936" i="4"/>
  <c r="F936" i="4"/>
  <c r="N936" i="4"/>
  <c r="G936" i="4"/>
  <c r="M937" i="4"/>
  <c r="F937" i="4"/>
  <c r="N937" i="4"/>
  <c r="G937" i="4"/>
  <c r="M938" i="4"/>
  <c r="F938" i="4"/>
  <c r="N938" i="4"/>
  <c r="G938" i="4"/>
  <c r="M939" i="4"/>
  <c r="F939" i="4"/>
  <c r="N939" i="4"/>
  <c r="G939" i="4"/>
  <c r="M940" i="4"/>
  <c r="F940" i="4"/>
  <c r="N940" i="4"/>
  <c r="G940" i="4"/>
  <c r="M941" i="4"/>
  <c r="F941" i="4"/>
  <c r="N941" i="4"/>
  <c r="G941" i="4"/>
  <c r="M942" i="4"/>
  <c r="F942" i="4"/>
  <c r="N942" i="4"/>
  <c r="G942" i="4"/>
  <c r="M943" i="4"/>
  <c r="F943" i="4"/>
  <c r="N943" i="4"/>
  <c r="G943" i="4"/>
  <c r="M944" i="4"/>
  <c r="F944" i="4"/>
  <c r="N944" i="4"/>
  <c r="G944" i="4"/>
  <c r="M945" i="4"/>
  <c r="F945" i="4"/>
  <c r="N945" i="4"/>
  <c r="G945" i="4"/>
  <c r="M946" i="4"/>
  <c r="F946" i="4"/>
  <c r="N946" i="4"/>
  <c r="G946" i="4"/>
  <c r="M947" i="4"/>
  <c r="F947" i="4"/>
  <c r="N947" i="4"/>
  <c r="G947" i="4"/>
  <c r="M948" i="4"/>
  <c r="F948" i="4"/>
  <c r="N948" i="4"/>
  <c r="G948" i="4"/>
  <c r="M949" i="4"/>
  <c r="F949" i="4"/>
  <c r="N949" i="4"/>
  <c r="G949" i="4"/>
  <c r="M950" i="4"/>
  <c r="F950" i="4"/>
  <c r="N950" i="4"/>
  <c r="G950" i="4"/>
  <c r="M951" i="4"/>
  <c r="F951" i="4"/>
  <c r="N951" i="4"/>
  <c r="G951" i="4"/>
  <c r="M952" i="4"/>
  <c r="F952" i="4"/>
  <c r="N952" i="4"/>
  <c r="G952" i="4"/>
  <c r="M953" i="4"/>
  <c r="F953" i="4"/>
  <c r="N953" i="4"/>
  <c r="G953" i="4"/>
  <c r="M954" i="4"/>
  <c r="F954" i="4"/>
  <c r="N954" i="4"/>
  <c r="G954" i="4"/>
  <c r="M955" i="4"/>
  <c r="F955" i="4"/>
  <c r="N955" i="4"/>
  <c r="G955" i="4"/>
  <c r="M956" i="4"/>
  <c r="F956" i="4"/>
  <c r="N956" i="4"/>
  <c r="G956" i="4"/>
  <c r="M957" i="4"/>
  <c r="F957" i="4"/>
  <c r="N957" i="4"/>
  <c r="G957" i="4"/>
  <c r="M958" i="4"/>
  <c r="F958" i="4"/>
  <c r="N958" i="4"/>
  <c r="G958" i="4"/>
  <c r="M959" i="4"/>
  <c r="F959" i="4"/>
  <c r="N959" i="4"/>
  <c r="G959" i="4"/>
  <c r="M960" i="4"/>
  <c r="F960" i="4"/>
  <c r="N960" i="4"/>
  <c r="G960" i="4"/>
  <c r="M961" i="4"/>
  <c r="F961" i="4"/>
  <c r="N961" i="4"/>
  <c r="G961" i="4"/>
  <c r="N2" i="4"/>
  <c r="G2" i="4"/>
  <c r="M2" i="4"/>
  <c r="F2" i="4"/>
  <c r="B3" i="3"/>
  <c r="N3" i="3"/>
  <c r="G3" i="3"/>
  <c r="B4" i="3"/>
  <c r="N4" i="3"/>
  <c r="G4" i="3"/>
  <c r="B5" i="3"/>
  <c r="N5" i="3"/>
  <c r="G5" i="3"/>
  <c r="B6" i="3"/>
  <c r="N6" i="3"/>
  <c r="G6" i="3"/>
  <c r="B7" i="3"/>
  <c r="N7" i="3"/>
  <c r="G7" i="3"/>
  <c r="B8" i="3"/>
  <c r="N8" i="3"/>
  <c r="G8" i="3"/>
  <c r="B9" i="3"/>
  <c r="N9" i="3"/>
  <c r="G9" i="3"/>
  <c r="B10" i="3"/>
  <c r="N10" i="3"/>
  <c r="G10" i="3"/>
  <c r="B11" i="3"/>
  <c r="N11" i="3"/>
  <c r="G11" i="3"/>
  <c r="B12" i="3"/>
  <c r="N12" i="3"/>
  <c r="G12" i="3"/>
  <c r="B13" i="3"/>
  <c r="N13" i="3"/>
  <c r="G13" i="3"/>
  <c r="B14" i="3"/>
  <c r="N14" i="3"/>
  <c r="G14" i="3"/>
  <c r="B15" i="3"/>
  <c r="N15" i="3"/>
  <c r="G15" i="3"/>
  <c r="B16" i="3"/>
  <c r="N16" i="3"/>
  <c r="G16" i="3"/>
  <c r="B17" i="3"/>
  <c r="N17" i="3"/>
  <c r="G17" i="3"/>
  <c r="B18" i="3"/>
  <c r="N18" i="3"/>
  <c r="G18" i="3"/>
  <c r="B19" i="3"/>
  <c r="N19" i="3"/>
  <c r="G19" i="3"/>
  <c r="B20" i="3"/>
  <c r="N20" i="3"/>
  <c r="G20" i="3"/>
  <c r="B21" i="3"/>
  <c r="N21" i="3"/>
  <c r="G21" i="3"/>
  <c r="B22" i="3"/>
  <c r="N22" i="3"/>
  <c r="G22" i="3"/>
  <c r="B23" i="3"/>
  <c r="N23" i="3"/>
  <c r="G23" i="3"/>
  <c r="B24" i="3"/>
  <c r="N24" i="3"/>
  <c r="G24" i="3"/>
  <c r="B25" i="3"/>
  <c r="N25" i="3"/>
  <c r="G25" i="3"/>
  <c r="B26" i="3"/>
  <c r="N26" i="3"/>
  <c r="G26" i="3"/>
  <c r="B27" i="3"/>
  <c r="N27" i="3"/>
  <c r="G27" i="3"/>
  <c r="B28" i="3"/>
  <c r="N28" i="3"/>
  <c r="G28" i="3"/>
  <c r="B29" i="3"/>
  <c r="N29" i="3"/>
  <c r="G29" i="3"/>
  <c r="B30" i="3"/>
  <c r="N30" i="3"/>
  <c r="G30" i="3"/>
  <c r="B31" i="3"/>
  <c r="N31" i="3"/>
  <c r="G31" i="3"/>
  <c r="B32" i="3"/>
  <c r="N32" i="3"/>
  <c r="G32" i="3"/>
  <c r="B33" i="3"/>
  <c r="N33" i="3"/>
  <c r="G33" i="3"/>
  <c r="B34" i="3"/>
  <c r="N34" i="3"/>
  <c r="G34" i="3"/>
  <c r="B35" i="3"/>
  <c r="N35" i="3"/>
  <c r="G35" i="3"/>
  <c r="B36" i="3"/>
  <c r="N36" i="3"/>
  <c r="G36" i="3"/>
  <c r="B37" i="3"/>
  <c r="N37" i="3"/>
  <c r="G37" i="3"/>
  <c r="B38" i="3"/>
  <c r="N38" i="3"/>
  <c r="G38" i="3"/>
  <c r="B39" i="3"/>
  <c r="N39" i="3"/>
  <c r="G39" i="3"/>
  <c r="B40" i="3"/>
  <c r="N40" i="3"/>
  <c r="G40" i="3"/>
  <c r="B41" i="3"/>
  <c r="N41" i="3"/>
  <c r="G41" i="3"/>
  <c r="B42" i="3"/>
  <c r="N42" i="3"/>
  <c r="G42" i="3"/>
  <c r="B43" i="3"/>
  <c r="N43" i="3"/>
  <c r="G43" i="3"/>
  <c r="B44" i="3"/>
  <c r="N44" i="3"/>
  <c r="G44" i="3"/>
  <c r="B45" i="3"/>
  <c r="N45" i="3"/>
  <c r="G45" i="3"/>
  <c r="B46" i="3"/>
  <c r="N46" i="3"/>
  <c r="G46" i="3"/>
  <c r="B47" i="3"/>
  <c r="N47" i="3"/>
  <c r="G47" i="3"/>
  <c r="B48" i="3"/>
  <c r="N48" i="3"/>
  <c r="G48" i="3"/>
  <c r="B49" i="3"/>
  <c r="N49" i="3"/>
  <c r="G49" i="3"/>
  <c r="B50" i="3"/>
  <c r="N50" i="3"/>
  <c r="G50" i="3"/>
  <c r="B51" i="3"/>
  <c r="N51" i="3"/>
  <c r="G51" i="3"/>
  <c r="B52" i="3"/>
  <c r="N52" i="3"/>
  <c r="G52" i="3"/>
  <c r="B53" i="3"/>
  <c r="N53" i="3"/>
  <c r="G53" i="3"/>
  <c r="B54" i="3"/>
  <c r="N54" i="3"/>
  <c r="G54" i="3"/>
  <c r="B55" i="3"/>
  <c r="N55" i="3"/>
  <c r="G55" i="3"/>
  <c r="B56" i="3"/>
  <c r="N56" i="3"/>
  <c r="G56" i="3"/>
  <c r="B57" i="3"/>
  <c r="N57" i="3"/>
  <c r="G57" i="3"/>
  <c r="B58" i="3"/>
  <c r="N58" i="3"/>
  <c r="G58" i="3"/>
  <c r="B59" i="3"/>
  <c r="N59" i="3"/>
  <c r="G59" i="3"/>
  <c r="B60" i="3"/>
  <c r="N60" i="3"/>
  <c r="G60" i="3"/>
  <c r="B61" i="3"/>
  <c r="N61" i="3"/>
  <c r="G61" i="3"/>
  <c r="B62" i="3"/>
  <c r="N62" i="3"/>
  <c r="G62" i="3"/>
  <c r="B63" i="3"/>
  <c r="N63" i="3"/>
  <c r="G63" i="3"/>
  <c r="B64" i="3"/>
  <c r="N64" i="3"/>
  <c r="G64" i="3"/>
  <c r="B65" i="3"/>
  <c r="N65" i="3"/>
  <c r="G65" i="3"/>
  <c r="B66" i="3"/>
  <c r="N66" i="3"/>
  <c r="G66" i="3"/>
  <c r="B67" i="3"/>
  <c r="N67" i="3"/>
  <c r="G67" i="3"/>
  <c r="B68" i="3"/>
  <c r="N68" i="3"/>
  <c r="G68" i="3"/>
  <c r="B69" i="3"/>
  <c r="N69" i="3"/>
  <c r="G69" i="3"/>
  <c r="B70" i="3"/>
  <c r="N70" i="3"/>
  <c r="G70" i="3"/>
  <c r="B71" i="3"/>
  <c r="N71" i="3"/>
  <c r="G71" i="3"/>
  <c r="B72" i="3"/>
  <c r="N72" i="3"/>
  <c r="G72" i="3"/>
  <c r="B73" i="3"/>
  <c r="N73" i="3"/>
  <c r="G73" i="3"/>
  <c r="B74" i="3"/>
  <c r="N74" i="3"/>
  <c r="G74" i="3"/>
  <c r="B75" i="3"/>
  <c r="N75" i="3"/>
  <c r="G75" i="3"/>
  <c r="B76" i="3"/>
  <c r="N76" i="3"/>
  <c r="G76" i="3"/>
  <c r="B77" i="3"/>
  <c r="N77" i="3"/>
  <c r="G77" i="3"/>
  <c r="B78" i="3"/>
  <c r="N78" i="3"/>
  <c r="G78" i="3"/>
  <c r="B79" i="3"/>
  <c r="N79" i="3"/>
  <c r="G79" i="3"/>
  <c r="B80" i="3"/>
  <c r="N80" i="3"/>
  <c r="G80" i="3"/>
  <c r="B81" i="3"/>
  <c r="N81" i="3"/>
  <c r="G81" i="3"/>
  <c r="B82" i="3"/>
  <c r="N82" i="3"/>
  <c r="G82" i="3"/>
  <c r="B83" i="3"/>
  <c r="N83" i="3"/>
  <c r="G83" i="3"/>
  <c r="B84" i="3"/>
  <c r="N84" i="3"/>
  <c r="G84" i="3"/>
  <c r="B85" i="3"/>
  <c r="N85" i="3"/>
  <c r="G85" i="3"/>
  <c r="B86" i="3"/>
  <c r="N86" i="3"/>
  <c r="G86" i="3"/>
  <c r="B87" i="3"/>
  <c r="N87" i="3"/>
  <c r="G87" i="3"/>
  <c r="B88" i="3"/>
  <c r="N88" i="3"/>
  <c r="G88" i="3"/>
  <c r="B89" i="3"/>
  <c r="N89" i="3"/>
  <c r="G89" i="3"/>
  <c r="B90" i="3"/>
  <c r="N90" i="3"/>
  <c r="G90" i="3"/>
  <c r="B91" i="3"/>
  <c r="N91" i="3"/>
  <c r="G91" i="3"/>
  <c r="B92" i="3"/>
  <c r="N92" i="3"/>
  <c r="G92" i="3"/>
  <c r="B93" i="3"/>
  <c r="N93" i="3"/>
  <c r="G93" i="3"/>
  <c r="B94" i="3"/>
  <c r="N94" i="3"/>
  <c r="G94" i="3"/>
  <c r="B95" i="3"/>
  <c r="N95" i="3"/>
  <c r="G95" i="3"/>
  <c r="B96" i="3"/>
  <c r="N96" i="3"/>
  <c r="G96" i="3"/>
  <c r="B97" i="3"/>
  <c r="N97" i="3"/>
  <c r="G97" i="3"/>
  <c r="B98" i="3"/>
  <c r="N98" i="3"/>
  <c r="G98" i="3"/>
  <c r="B99" i="3"/>
  <c r="N99" i="3"/>
  <c r="G99" i="3"/>
  <c r="B100" i="3"/>
  <c r="N100" i="3"/>
  <c r="G100" i="3"/>
  <c r="B101" i="3"/>
  <c r="N101" i="3"/>
  <c r="G101" i="3"/>
  <c r="B102" i="3"/>
  <c r="N102" i="3"/>
  <c r="G102" i="3"/>
  <c r="B103" i="3"/>
  <c r="N103" i="3"/>
  <c r="G103" i="3"/>
  <c r="B104" i="3"/>
  <c r="N104" i="3"/>
  <c r="G104" i="3"/>
  <c r="B105" i="3"/>
  <c r="N105" i="3"/>
  <c r="G105" i="3"/>
  <c r="B106" i="3"/>
  <c r="N106" i="3"/>
  <c r="G106" i="3"/>
  <c r="B107" i="3"/>
  <c r="N107" i="3"/>
  <c r="G107" i="3"/>
  <c r="B108" i="3"/>
  <c r="N108" i="3"/>
  <c r="G108" i="3"/>
  <c r="B109" i="3"/>
  <c r="N109" i="3"/>
  <c r="G109" i="3"/>
  <c r="B110" i="3"/>
  <c r="N110" i="3"/>
  <c r="G110" i="3"/>
  <c r="B111" i="3"/>
  <c r="N111" i="3"/>
  <c r="G111" i="3"/>
  <c r="B112" i="3"/>
  <c r="N112" i="3"/>
  <c r="G112" i="3"/>
  <c r="B113" i="3"/>
  <c r="N113" i="3"/>
  <c r="G113" i="3"/>
  <c r="B114" i="3"/>
  <c r="N114" i="3"/>
  <c r="G114" i="3"/>
  <c r="B115" i="3"/>
  <c r="N115" i="3"/>
  <c r="G115" i="3"/>
  <c r="B116" i="3"/>
  <c r="N116" i="3"/>
  <c r="G116" i="3"/>
  <c r="B117" i="3"/>
  <c r="N117" i="3"/>
  <c r="G117" i="3"/>
  <c r="B118" i="3"/>
  <c r="N118" i="3"/>
  <c r="G118" i="3"/>
  <c r="B119" i="3"/>
  <c r="N119" i="3"/>
  <c r="G119" i="3"/>
  <c r="B120" i="3"/>
  <c r="N120" i="3"/>
  <c r="G120" i="3"/>
  <c r="B121" i="3"/>
  <c r="N121" i="3"/>
  <c r="G121" i="3"/>
  <c r="B122" i="3"/>
  <c r="N122" i="3"/>
  <c r="G122" i="3"/>
  <c r="B123" i="3"/>
  <c r="N123" i="3"/>
  <c r="G123" i="3"/>
  <c r="B124" i="3"/>
  <c r="N124" i="3"/>
  <c r="G124" i="3"/>
  <c r="B125" i="3"/>
  <c r="N125" i="3"/>
  <c r="G125" i="3"/>
  <c r="B126" i="3"/>
  <c r="N126" i="3"/>
  <c r="G126" i="3"/>
  <c r="B127" i="3"/>
  <c r="N127" i="3"/>
  <c r="G127" i="3"/>
  <c r="B128" i="3"/>
  <c r="N128" i="3"/>
  <c r="G128" i="3"/>
  <c r="B129" i="3"/>
  <c r="N129" i="3"/>
  <c r="G129" i="3"/>
  <c r="B130" i="3"/>
  <c r="N130" i="3"/>
  <c r="G130" i="3"/>
  <c r="B131" i="3"/>
  <c r="N131" i="3"/>
  <c r="G131" i="3"/>
  <c r="B132" i="3"/>
  <c r="N132" i="3"/>
  <c r="G132" i="3"/>
  <c r="B133" i="3"/>
  <c r="N133" i="3"/>
  <c r="G133" i="3"/>
  <c r="B134" i="3"/>
  <c r="N134" i="3"/>
  <c r="G134" i="3"/>
  <c r="B135" i="3"/>
  <c r="N135" i="3"/>
  <c r="G135" i="3"/>
  <c r="B136" i="3"/>
  <c r="N136" i="3"/>
  <c r="G136" i="3"/>
  <c r="B137" i="3"/>
  <c r="N137" i="3"/>
  <c r="G137" i="3"/>
  <c r="B138" i="3"/>
  <c r="N138" i="3"/>
  <c r="G138" i="3"/>
  <c r="B139" i="3"/>
  <c r="N139" i="3"/>
  <c r="G139" i="3"/>
  <c r="B140" i="3"/>
  <c r="N140" i="3"/>
  <c r="G140" i="3"/>
  <c r="B141" i="3"/>
  <c r="N141" i="3"/>
  <c r="G141" i="3"/>
  <c r="B142" i="3"/>
  <c r="N142" i="3"/>
  <c r="G142" i="3"/>
  <c r="B143" i="3"/>
  <c r="N143" i="3"/>
  <c r="G143" i="3"/>
  <c r="B144" i="3"/>
  <c r="N144" i="3"/>
  <c r="G144" i="3"/>
  <c r="B145" i="3"/>
  <c r="N145" i="3"/>
  <c r="G145" i="3"/>
  <c r="B146" i="3"/>
  <c r="N146" i="3"/>
  <c r="G146" i="3"/>
  <c r="B147" i="3"/>
  <c r="N147" i="3"/>
  <c r="G147" i="3"/>
  <c r="B148" i="3"/>
  <c r="N148" i="3"/>
  <c r="G148" i="3"/>
  <c r="B149" i="3"/>
  <c r="N149" i="3"/>
  <c r="G149" i="3"/>
  <c r="B150" i="3"/>
  <c r="N150" i="3"/>
  <c r="G150" i="3"/>
  <c r="B151" i="3"/>
  <c r="N151" i="3"/>
  <c r="G151" i="3"/>
  <c r="B152" i="3"/>
  <c r="N152" i="3"/>
  <c r="G152" i="3"/>
  <c r="B153" i="3"/>
  <c r="N153" i="3"/>
  <c r="G153" i="3"/>
  <c r="B154" i="3"/>
  <c r="N154" i="3"/>
  <c r="G154" i="3"/>
  <c r="B155" i="3"/>
  <c r="N155" i="3"/>
  <c r="G155" i="3"/>
  <c r="B156" i="3"/>
  <c r="N156" i="3"/>
  <c r="G156" i="3"/>
  <c r="B157" i="3"/>
  <c r="N157" i="3"/>
  <c r="G157" i="3"/>
  <c r="B158" i="3"/>
  <c r="N158" i="3"/>
  <c r="G158" i="3"/>
  <c r="B159" i="3"/>
  <c r="N159" i="3"/>
  <c r="G159" i="3"/>
  <c r="B160" i="3"/>
  <c r="N160" i="3"/>
  <c r="G160" i="3"/>
  <c r="B161" i="3"/>
  <c r="N161" i="3"/>
  <c r="G161" i="3"/>
  <c r="B162" i="3"/>
  <c r="N162" i="3"/>
  <c r="G162" i="3"/>
  <c r="B163" i="3"/>
  <c r="N163" i="3"/>
  <c r="G163" i="3"/>
  <c r="B164" i="3"/>
  <c r="N164" i="3"/>
  <c r="G164" i="3"/>
  <c r="B165" i="3"/>
  <c r="N165" i="3"/>
  <c r="G165" i="3"/>
  <c r="B166" i="3"/>
  <c r="N166" i="3"/>
  <c r="G166" i="3"/>
  <c r="B167" i="3"/>
  <c r="N167" i="3"/>
  <c r="G167" i="3"/>
  <c r="B168" i="3"/>
  <c r="N168" i="3"/>
  <c r="G168" i="3"/>
  <c r="B169" i="3"/>
  <c r="N169" i="3"/>
  <c r="G169" i="3"/>
  <c r="B170" i="3"/>
  <c r="N170" i="3"/>
  <c r="G170" i="3"/>
  <c r="B171" i="3"/>
  <c r="N171" i="3"/>
  <c r="G171" i="3"/>
  <c r="B172" i="3"/>
  <c r="N172" i="3"/>
  <c r="G172" i="3"/>
  <c r="B173" i="3"/>
  <c r="N173" i="3"/>
  <c r="G173" i="3"/>
  <c r="B174" i="3"/>
  <c r="N174" i="3"/>
  <c r="G174" i="3"/>
  <c r="B175" i="3"/>
  <c r="N175" i="3"/>
  <c r="G175" i="3"/>
  <c r="B176" i="3"/>
  <c r="N176" i="3"/>
  <c r="G176" i="3"/>
  <c r="B177" i="3"/>
  <c r="N177" i="3"/>
  <c r="G177" i="3"/>
  <c r="B178" i="3"/>
  <c r="N178" i="3"/>
  <c r="G178" i="3"/>
  <c r="B179" i="3"/>
  <c r="N179" i="3"/>
  <c r="G179" i="3"/>
  <c r="B180" i="3"/>
  <c r="N180" i="3"/>
  <c r="G180" i="3"/>
  <c r="B181" i="3"/>
  <c r="N181" i="3"/>
  <c r="G181" i="3"/>
  <c r="B182" i="3"/>
  <c r="N182" i="3"/>
  <c r="G182" i="3"/>
  <c r="B183" i="3"/>
  <c r="N183" i="3"/>
  <c r="G183" i="3"/>
  <c r="B184" i="3"/>
  <c r="N184" i="3"/>
  <c r="G184" i="3"/>
  <c r="B185" i="3"/>
  <c r="N185" i="3"/>
  <c r="G185" i="3"/>
  <c r="B186" i="3"/>
  <c r="N186" i="3"/>
  <c r="G186" i="3"/>
  <c r="B187" i="3"/>
  <c r="N187" i="3"/>
  <c r="G187" i="3"/>
  <c r="B188" i="3"/>
  <c r="N188" i="3"/>
  <c r="G188" i="3"/>
  <c r="B189" i="3"/>
  <c r="N189" i="3"/>
  <c r="G189" i="3"/>
  <c r="B190" i="3"/>
  <c r="N190" i="3"/>
  <c r="G190" i="3"/>
  <c r="B191" i="3"/>
  <c r="N191" i="3"/>
  <c r="G191" i="3"/>
  <c r="B192" i="3"/>
  <c r="N192" i="3"/>
  <c r="G192" i="3"/>
  <c r="B193" i="3"/>
  <c r="N193" i="3"/>
  <c r="G193" i="3"/>
  <c r="B194" i="3"/>
  <c r="N194" i="3"/>
  <c r="G194" i="3"/>
  <c r="B195" i="3"/>
  <c r="N195" i="3"/>
  <c r="G195" i="3"/>
  <c r="B196" i="3"/>
  <c r="N196" i="3"/>
  <c r="G196" i="3"/>
  <c r="B197" i="3"/>
  <c r="N197" i="3"/>
  <c r="G197" i="3"/>
  <c r="B198" i="3"/>
  <c r="N198" i="3"/>
  <c r="G198" i="3"/>
  <c r="B199" i="3"/>
  <c r="N199" i="3"/>
  <c r="G199" i="3"/>
  <c r="B200" i="3"/>
  <c r="N200" i="3"/>
  <c r="G200" i="3"/>
  <c r="B201" i="3"/>
  <c r="N201" i="3"/>
  <c r="G201" i="3"/>
  <c r="B202" i="3"/>
  <c r="N202" i="3"/>
  <c r="G202" i="3"/>
  <c r="B203" i="3"/>
  <c r="N203" i="3"/>
  <c r="G203" i="3"/>
  <c r="B204" i="3"/>
  <c r="N204" i="3"/>
  <c r="G204" i="3"/>
  <c r="B205" i="3"/>
  <c r="N205" i="3"/>
  <c r="G205" i="3"/>
  <c r="B206" i="3"/>
  <c r="N206" i="3"/>
  <c r="G206" i="3"/>
  <c r="B207" i="3"/>
  <c r="N207" i="3"/>
  <c r="G207" i="3"/>
  <c r="B208" i="3"/>
  <c r="N208" i="3"/>
  <c r="G208" i="3"/>
  <c r="B209" i="3"/>
  <c r="N209" i="3"/>
  <c r="G209" i="3"/>
  <c r="B210" i="3"/>
  <c r="N210" i="3"/>
  <c r="G210" i="3"/>
  <c r="B211" i="3"/>
  <c r="N211" i="3"/>
  <c r="G211" i="3"/>
  <c r="B212" i="3"/>
  <c r="N212" i="3"/>
  <c r="G212" i="3"/>
  <c r="B213" i="3"/>
  <c r="N213" i="3"/>
  <c r="G213" i="3"/>
  <c r="B214" i="3"/>
  <c r="N214" i="3"/>
  <c r="G214" i="3"/>
  <c r="B215" i="3"/>
  <c r="N215" i="3"/>
  <c r="G215" i="3"/>
  <c r="B216" i="3"/>
  <c r="N216" i="3"/>
  <c r="G216" i="3"/>
  <c r="B217" i="3"/>
  <c r="N217" i="3"/>
  <c r="G217" i="3"/>
  <c r="B218" i="3"/>
  <c r="N218" i="3"/>
  <c r="G218" i="3"/>
  <c r="B219" i="3"/>
  <c r="N219" i="3"/>
  <c r="G219" i="3"/>
  <c r="B220" i="3"/>
  <c r="N220" i="3"/>
  <c r="G220" i="3"/>
  <c r="B221" i="3"/>
  <c r="N221" i="3"/>
  <c r="G221" i="3"/>
  <c r="B222" i="3"/>
  <c r="N222" i="3"/>
  <c r="G222" i="3"/>
  <c r="B223" i="3"/>
  <c r="N223" i="3"/>
  <c r="G223" i="3"/>
  <c r="B224" i="3"/>
  <c r="N224" i="3"/>
  <c r="G224" i="3"/>
  <c r="B225" i="3"/>
  <c r="N225" i="3"/>
  <c r="G225" i="3"/>
  <c r="B226" i="3"/>
  <c r="N226" i="3"/>
  <c r="G226" i="3"/>
  <c r="B227" i="3"/>
  <c r="N227" i="3"/>
  <c r="G227" i="3"/>
  <c r="B228" i="3"/>
  <c r="N228" i="3"/>
  <c r="G228" i="3"/>
  <c r="B229" i="3"/>
  <c r="N229" i="3"/>
  <c r="G229" i="3"/>
  <c r="B230" i="3"/>
  <c r="N230" i="3"/>
  <c r="G230" i="3"/>
  <c r="B231" i="3"/>
  <c r="N231" i="3"/>
  <c r="G231" i="3"/>
  <c r="B232" i="3"/>
  <c r="N232" i="3"/>
  <c r="G232" i="3"/>
  <c r="B233" i="3"/>
  <c r="N233" i="3"/>
  <c r="G233" i="3"/>
  <c r="B234" i="3"/>
  <c r="N234" i="3"/>
  <c r="G234" i="3"/>
  <c r="B235" i="3"/>
  <c r="N235" i="3"/>
  <c r="G235" i="3"/>
  <c r="B236" i="3"/>
  <c r="N236" i="3"/>
  <c r="G236" i="3"/>
  <c r="B237" i="3"/>
  <c r="N237" i="3"/>
  <c r="G237" i="3"/>
  <c r="B238" i="3"/>
  <c r="N238" i="3"/>
  <c r="G238" i="3"/>
  <c r="B239" i="3"/>
  <c r="N239" i="3"/>
  <c r="G239" i="3"/>
  <c r="B240" i="3"/>
  <c r="N240" i="3"/>
  <c r="G240" i="3"/>
  <c r="B241" i="3"/>
  <c r="N241" i="3"/>
  <c r="G241" i="3"/>
  <c r="B1442" i="3"/>
  <c r="N1442" i="3"/>
  <c r="G1442" i="3"/>
  <c r="B1443" i="3"/>
  <c r="N1443" i="3"/>
  <c r="G1443" i="3"/>
  <c r="B1444" i="3"/>
  <c r="N1444" i="3"/>
  <c r="G1444" i="3"/>
  <c r="B1445" i="3"/>
  <c r="N1445" i="3"/>
  <c r="G1445" i="3"/>
  <c r="B1446" i="3"/>
  <c r="N1446" i="3"/>
  <c r="G1446" i="3"/>
  <c r="B1447" i="3"/>
  <c r="N1447" i="3"/>
  <c r="G1447" i="3"/>
  <c r="B1448" i="3"/>
  <c r="N1448" i="3"/>
  <c r="G1448" i="3"/>
  <c r="B1449" i="3"/>
  <c r="N1449" i="3"/>
  <c r="G1449" i="3"/>
  <c r="B1450" i="3"/>
  <c r="N1450" i="3"/>
  <c r="G1450" i="3"/>
  <c r="B1451" i="3"/>
  <c r="N1451" i="3"/>
  <c r="G1451" i="3"/>
  <c r="B1452" i="3"/>
  <c r="N1452" i="3"/>
  <c r="G1452" i="3"/>
  <c r="B1453" i="3"/>
  <c r="N1453" i="3"/>
  <c r="G1453" i="3"/>
  <c r="B1454" i="3"/>
  <c r="N1454" i="3"/>
  <c r="G1454" i="3"/>
  <c r="B1455" i="3"/>
  <c r="N1455" i="3"/>
  <c r="G1455" i="3"/>
  <c r="B1456" i="3"/>
  <c r="N1456" i="3"/>
  <c r="G1456" i="3"/>
  <c r="B1457" i="3"/>
  <c r="N1457" i="3"/>
  <c r="G1457" i="3"/>
  <c r="B1458" i="3"/>
  <c r="N1458" i="3"/>
  <c r="G1458" i="3"/>
  <c r="B1459" i="3"/>
  <c r="N1459" i="3"/>
  <c r="G1459" i="3"/>
  <c r="B1460" i="3"/>
  <c r="N1460" i="3"/>
  <c r="G1460" i="3"/>
  <c r="B1461" i="3"/>
  <c r="N1461" i="3"/>
  <c r="G1461" i="3"/>
  <c r="B1462" i="3"/>
  <c r="N1462" i="3"/>
  <c r="G1462" i="3"/>
  <c r="B1463" i="3"/>
  <c r="N1463" i="3"/>
  <c r="G1463" i="3"/>
  <c r="B1464" i="3"/>
  <c r="N1464" i="3"/>
  <c r="G1464" i="3"/>
  <c r="B1465" i="3"/>
  <c r="N1465" i="3"/>
  <c r="G1465" i="3"/>
  <c r="B1466" i="3"/>
  <c r="N1466" i="3"/>
  <c r="G1466" i="3"/>
  <c r="B1467" i="3"/>
  <c r="N1467" i="3"/>
  <c r="G1467" i="3"/>
  <c r="B1468" i="3"/>
  <c r="N1468" i="3"/>
  <c r="G1468" i="3"/>
  <c r="B1469" i="3"/>
  <c r="N1469" i="3"/>
  <c r="G1469" i="3"/>
  <c r="B1470" i="3"/>
  <c r="N1470" i="3"/>
  <c r="G1470" i="3"/>
  <c r="B1471" i="3"/>
  <c r="N1471" i="3"/>
  <c r="G1471" i="3"/>
  <c r="B1472" i="3"/>
  <c r="N1472" i="3"/>
  <c r="G1472" i="3"/>
  <c r="B1473" i="3"/>
  <c r="N1473" i="3"/>
  <c r="G1473" i="3"/>
  <c r="B1474" i="3"/>
  <c r="N1474" i="3"/>
  <c r="G1474" i="3"/>
  <c r="B1475" i="3"/>
  <c r="N1475" i="3"/>
  <c r="G1475" i="3"/>
  <c r="B1476" i="3"/>
  <c r="N1476" i="3"/>
  <c r="G1476" i="3"/>
  <c r="B1477" i="3"/>
  <c r="N1477" i="3"/>
  <c r="G1477" i="3"/>
  <c r="B1478" i="3"/>
  <c r="N1478" i="3"/>
  <c r="G1478" i="3"/>
  <c r="B1479" i="3"/>
  <c r="N1479" i="3"/>
  <c r="G1479" i="3"/>
  <c r="B1480" i="3"/>
  <c r="N1480" i="3"/>
  <c r="G1480" i="3"/>
  <c r="B1481" i="3"/>
  <c r="N1481" i="3"/>
  <c r="G1481" i="3"/>
  <c r="B1482" i="3"/>
  <c r="N1482" i="3"/>
  <c r="G1482" i="3"/>
  <c r="B1483" i="3"/>
  <c r="N1483" i="3"/>
  <c r="G1483" i="3"/>
  <c r="B1484" i="3"/>
  <c r="N1484" i="3"/>
  <c r="G1484" i="3"/>
  <c r="B1485" i="3"/>
  <c r="N1485" i="3"/>
  <c r="G1485" i="3"/>
  <c r="B1486" i="3"/>
  <c r="N1486" i="3"/>
  <c r="G1486" i="3"/>
  <c r="B1487" i="3"/>
  <c r="N1487" i="3"/>
  <c r="G1487" i="3"/>
  <c r="B1488" i="3"/>
  <c r="N1488" i="3"/>
  <c r="G1488" i="3"/>
  <c r="B1489" i="3"/>
  <c r="N1489" i="3"/>
  <c r="G1489" i="3"/>
  <c r="B1490" i="3"/>
  <c r="N1490" i="3"/>
  <c r="G1490" i="3"/>
  <c r="B1491" i="3"/>
  <c r="N1491" i="3"/>
  <c r="G1491" i="3"/>
  <c r="B1492" i="3"/>
  <c r="N1492" i="3"/>
  <c r="G1492" i="3"/>
  <c r="B1493" i="3"/>
  <c r="N1493" i="3"/>
  <c r="G1493" i="3"/>
  <c r="B1494" i="3"/>
  <c r="N1494" i="3"/>
  <c r="G1494" i="3"/>
  <c r="B1495" i="3"/>
  <c r="N1495" i="3"/>
  <c r="G1495" i="3"/>
  <c r="B1496" i="3"/>
  <c r="N1496" i="3"/>
  <c r="G1496" i="3"/>
  <c r="B1497" i="3"/>
  <c r="N1497" i="3"/>
  <c r="G1497" i="3"/>
  <c r="B1498" i="3"/>
  <c r="N1498" i="3"/>
  <c r="G1498" i="3"/>
  <c r="B1499" i="3"/>
  <c r="N1499" i="3"/>
  <c r="G1499" i="3"/>
  <c r="B1500" i="3"/>
  <c r="N1500" i="3"/>
  <c r="G1500" i="3"/>
  <c r="B1501" i="3"/>
  <c r="N1501" i="3"/>
  <c r="G1501" i="3"/>
  <c r="B1502" i="3"/>
  <c r="N1502" i="3"/>
  <c r="G1502" i="3"/>
  <c r="B1503" i="3"/>
  <c r="N1503" i="3"/>
  <c r="G1503" i="3"/>
  <c r="B1504" i="3"/>
  <c r="N1504" i="3"/>
  <c r="G1504" i="3"/>
  <c r="B1505" i="3"/>
  <c r="N1505" i="3"/>
  <c r="G1505" i="3"/>
  <c r="B1506" i="3"/>
  <c r="N1506" i="3"/>
  <c r="G1506" i="3"/>
  <c r="B1507" i="3"/>
  <c r="N1507" i="3"/>
  <c r="G1507" i="3"/>
  <c r="B1508" i="3"/>
  <c r="N1508" i="3"/>
  <c r="G1508" i="3"/>
  <c r="B1509" i="3"/>
  <c r="N1509" i="3"/>
  <c r="G1509" i="3"/>
  <c r="B1510" i="3"/>
  <c r="N1510" i="3"/>
  <c r="G1510" i="3"/>
  <c r="B1511" i="3"/>
  <c r="N1511" i="3"/>
  <c r="G1511" i="3"/>
  <c r="B1512" i="3"/>
  <c r="N1512" i="3"/>
  <c r="G1512" i="3"/>
  <c r="B1513" i="3"/>
  <c r="N1513" i="3"/>
  <c r="G1513" i="3"/>
  <c r="B1514" i="3"/>
  <c r="N1514" i="3"/>
  <c r="G1514" i="3"/>
  <c r="B1515" i="3"/>
  <c r="N1515" i="3"/>
  <c r="G1515" i="3"/>
  <c r="B1516" i="3"/>
  <c r="N1516" i="3"/>
  <c r="G1516" i="3"/>
  <c r="B1517" i="3"/>
  <c r="N1517" i="3"/>
  <c r="G1517" i="3"/>
  <c r="B1518" i="3"/>
  <c r="N1518" i="3"/>
  <c r="G1518" i="3"/>
  <c r="B1519" i="3"/>
  <c r="N1519" i="3"/>
  <c r="G1519" i="3"/>
  <c r="B1520" i="3"/>
  <c r="N1520" i="3"/>
  <c r="G1520" i="3"/>
  <c r="B1521" i="3"/>
  <c r="N1521" i="3"/>
  <c r="G1521" i="3"/>
  <c r="B1522" i="3"/>
  <c r="N1522" i="3"/>
  <c r="G1522" i="3"/>
  <c r="B1523" i="3"/>
  <c r="N1523" i="3"/>
  <c r="G1523" i="3"/>
  <c r="B1524" i="3"/>
  <c r="N1524" i="3"/>
  <c r="G1524" i="3"/>
  <c r="B1525" i="3"/>
  <c r="N1525" i="3"/>
  <c r="G1525" i="3"/>
  <c r="B1526" i="3"/>
  <c r="N1526" i="3"/>
  <c r="G1526" i="3"/>
  <c r="B1527" i="3"/>
  <c r="N1527" i="3"/>
  <c r="G1527" i="3"/>
  <c r="B1528" i="3"/>
  <c r="N1528" i="3"/>
  <c r="G1528" i="3"/>
  <c r="B1529" i="3"/>
  <c r="N1529" i="3"/>
  <c r="G1529" i="3"/>
  <c r="B1530" i="3"/>
  <c r="N1530" i="3"/>
  <c r="G1530" i="3"/>
  <c r="B1531" i="3"/>
  <c r="N1531" i="3"/>
  <c r="G1531" i="3"/>
  <c r="B1532" i="3"/>
  <c r="N1532" i="3"/>
  <c r="G1532" i="3"/>
  <c r="B1533" i="3"/>
  <c r="N1533" i="3"/>
  <c r="G1533" i="3"/>
  <c r="B1534" i="3"/>
  <c r="N1534" i="3"/>
  <c r="G1534" i="3"/>
  <c r="B1535" i="3"/>
  <c r="N1535" i="3"/>
  <c r="G1535" i="3"/>
  <c r="B1536" i="3"/>
  <c r="N1536" i="3"/>
  <c r="G1536" i="3"/>
  <c r="B1537" i="3"/>
  <c r="N1537" i="3"/>
  <c r="G1537" i="3"/>
  <c r="B1538" i="3"/>
  <c r="N1538" i="3"/>
  <c r="G1538" i="3"/>
  <c r="B1539" i="3"/>
  <c r="N1539" i="3"/>
  <c r="G1539" i="3"/>
  <c r="B1540" i="3"/>
  <c r="N1540" i="3"/>
  <c r="G1540" i="3"/>
  <c r="B1541" i="3"/>
  <c r="N1541" i="3"/>
  <c r="G1541" i="3"/>
  <c r="B1542" i="3"/>
  <c r="N1542" i="3"/>
  <c r="G1542" i="3"/>
  <c r="B1543" i="3"/>
  <c r="N1543" i="3"/>
  <c r="G1543" i="3"/>
  <c r="B1544" i="3"/>
  <c r="N1544" i="3"/>
  <c r="G1544" i="3"/>
  <c r="B1545" i="3"/>
  <c r="N1545" i="3"/>
  <c r="G1545" i="3"/>
  <c r="B1546" i="3"/>
  <c r="N1546" i="3"/>
  <c r="G1546" i="3"/>
  <c r="B1547" i="3"/>
  <c r="N1547" i="3"/>
  <c r="G1547" i="3"/>
  <c r="B1548" i="3"/>
  <c r="N1548" i="3"/>
  <c r="G1548" i="3"/>
  <c r="B1549" i="3"/>
  <c r="N1549" i="3"/>
  <c r="G1549" i="3"/>
  <c r="B1550" i="3"/>
  <c r="N1550" i="3"/>
  <c r="G1550" i="3"/>
  <c r="B1551" i="3"/>
  <c r="N1551" i="3"/>
  <c r="G1551" i="3"/>
  <c r="B1552" i="3"/>
  <c r="N1552" i="3"/>
  <c r="G1552" i="3"/>
  <c r="B1553" i="3"/>
  <c r="N1553" i="3"/>
  <c r="G1553" i="3"/>
  <c r="B1554" i="3"/>
  <c r="N1554" i="3"/>
  <c r="G1554" i="3"/>
  <c r="B1555" i="3"/>
  <c r="N1555" i="3"/>
  <c r="G1555" i="3"/>
  <c r="B1556" i="3"/>
  <c r="N1556" i="3"/>
  <c r="G1556" i="3"/>
  <c r="B1557" i="3"/>
  <c r="N1557" i="3"/>
  <c r="G1557" i="3"/>
  <c r="B1558" i="3"/>
  <c r="N1558" i="3"/>
  <c r="G1558" i="3"/>
  <c r="B1559" i="3"/>
  <c r="N1559" i="3"/>
  <c r="G1559" i="3"/>
  <c r="B1560" i="3"/>
  <c r="N1560" i="3"/>
  <c r="G1560" i="3"/>
  <c r="B1561" i="3"/>
  <c r="N1561" i="3"/>
  <c r="G1561" i="3"/>
  <c r="B1562" i="3"/>
  <c r="N1562" i="3"/>
  <c r="G1562" i="3"/>
  <c r="B1563" i="3"/>
  <c r="N1563" i="3"/>
  <c r="G1563" i="3"/>
  <c r="B1564" i="3"/>
  <c r="N1564" i="3"/>
  <c r="G1564" i="3"/>
  <c r="B1565" i="3"/>
  <c r="N1565" i="3"/>
  <c r="G1565" i="3"/>
  <c r="B1566" i="3"/>
  <c r="N1566" i="3"/>
  <c r="G1566" i="3"/>
  <c r="B1567" i="3"/>
  <c r="N1567" i="3"/>
  <c r="G1567" i="3"/>
  <c r="B1568" i="3"/>
  <c r="N1568" i="3"/>
  <c r="G1568" i="3"/>
  <c r="B1569" i="3"/>
  <c r="N1569" i="3"/>
  <c r="G1569" i="3"/>
  <c r="B1570" i="3"/>
  <c r="N1570" i="3"/>
  <c r="G1570" i="3"/>
  <c r="B1571" i="3"/>
  <c r="N1571" i="3"/>
  <c r="G1571" i="3"/>
  <c r="B1572" i="3"/>
  <c r="N1572" i="3"/>
  <c r="G1572" i="3"/>
  <c r="B1573" i="3"/>
  <c r="N1573" i="3"/>
  <c r="G1573" i="3"/>
  <c r="B1574" i="3"/>
  <c r="N1574" i="3"/>
  <c r="G1574" i="3"/>
  <c r="B1575" i="3"/>
  <c r="N1575" i="3"/>
  <c r="G1575" i="3"/>
  <c r="B1576" i="3"/>
  <c r="N1576" i="3"/>
  <c r="G1576" i="3"/>
  <c r="B1577" i="3"/>
  <c r="N1577" i="3"/>
  <c r="G1577" i="3"/>
  <c r="B1578" i="3"/>
  <c r="N1578" i="3"/>
  <c r="G1578" i="3"/>
  <c r="B1579" i="3"/>
  <c r="N1579" i="3"/>
  <c r="G1579" i="3"/>
  <c r="B1580" i="3"/>
  <c r="N1580" i="3"/>
  <c r="G1580" i="3"/>
  <c r="B1581" i="3"/>
  <c r="N1581" i="3"/>
  <c r="G1581" i="3"/>
  <c r="B1582" i="3"/>
  <c r="N1582" i="3"/>
  <c r="G1582" i="3"/>
  <c r="B1583" i="3"/>
  <c r="N1583" i="3"/>
  <c r="G1583" i="3"/>
  <c r="B1584" i="3"/>
  <c r="N1584" i="3"/>
  <c r="G1584" i="3"/>
  <c r="B1585" i="3"/>
  <c r="N1585" i="3"/>
  <c r="G1585" i="3"/>
  <c r="B1586" i="3"/>
  <c r="N1586" i="3"/>
  <c r="G1586" i="3"/>
  <c r="B1587" i="3"/>
  <c r="N1587" i="3"/>
  <c r="G1587" i="3"/>
  <c r="B1588" i="3"/>
  <c r="N1588" i="3"/>
  <c r="G1588" i="3"/>
  <c r="B1589" i="3"/>
  <c r="N1589" i="3"/>
  <c r="G1589" i="3"/>
  <c r="B1590" i="3"/>
  <c r="N1590" i="3"/>
  <c r="G1590" i="3"/>
  <c r="B1591" i="3"/>
  <c r="N1591" i="3"/>
  <c r="G1591" i="3"/>
  <c r="B1592" i="3"/>
  <c r="N1592" i="3"/>
  <c r="G1592" i="3"/>
  <c r="B1593" i="3"/>
  <c r="N1593" i="3"/>
  <c r="G1593" i="3"/>
  <c r="B1594" i="3"/>
  <c r="N1594" i="3"/>
  <c r="G1594" i="3"/>
  <c r="B1595" i="3"/>
  <c r="N1595" i="3"/>
  <c r="G1595" i="3"/>
  <c r="B1596" i="3"/>
  <c r="N1596" i="3"/>
  <c r="G1596" i="3"/>
  <c r="B1597" i="3"/>
  <c r="N1597" i="3"/>
  <c r="G1597" i="3"/>
  <c r="B1598" i="3"/>
  <c r="N1598" i="3"/>
  <c r="G1598" i="3"/>
  <c r="B1599" i="3"/>
  <c r="N1599" i="3"/>
  <c r="G1599" i="3"/>
  <c r="B1600" i="3"/>
  <c r="N1600" i="3"/>
  <c r="G1600" i="3"/>
  <c r="B1601" i="3"/>
  <c r="N1601" i="3"/>
  <c r="G1601" i="3"/>
  <c r="B1602" i="3"/>
  <c r="N1602" i="3"/>
  <c r="G1602" i="3"/>
  <c r="B1603" i="3"/>
  <c r="N1603" i="3"/>
  <c r="G1603" i="3"/>
  <c r="B1604" i="3"/>
  <c r="N1604" i="3"/>
  <c r="G1604" i="3"/>
  <c r="B1605" i="3"/>
  <c r="N1605" i="3"/>
  <c r="G1605" i="3"/>
  <c r="B1606" i="3"/>
  <c r="N1606" i="3"/>
  <c r="G1606" i="3"/>
  <c r="B1607" i="3"/>
  <c r="N1607" i="3"/>
  <c r="G1607" i="3"/>
  <c r="B1608" i="3"/>
  <c r="N1608" i="3"/>
  <c r="G1608" i="3"/>
  <c r="B1609" i="3"/>
  <c r="N1609" i="3"/>
  <c r="G1609" i="3"/>
  <c r="B1610" i="3"/>
  <c r="N1610" i="3"/>
  <c r="G1610" i="3"/>
  <c r="B1611" i="3"/>
  <c r="N1611" i="3"/>
  <c r="G1611" i="3"/>
  <c r="B1612" i="3"/>
  <c r="N1612" i="3"/>
  <c r="G1612" i="3"/>
  <c r="B1613" i="3"/>
  <c r="N1613" i="3"/>
  <c r="G1613" i="3"/>
  <c r="B1614" i="3"/>
  <c r="N1614" i="3"/>
  <c r="G1614" i="3"/>
  <c r="B1615" i="3"/>
  <c r="N1615" i="3"/>
  <c r="G1615" i="3"/>
  <c r="B1616" i="3"/>
  <c r="N1616" i="3"/>
  <c r="G1616" i="3"/>
  <c r="B1617" i="3"/>
  <c r="N1617" i="3"/>
  <c r="G1617" i="3"/>
  <c r="B1618" i="3"/>
  <c r="N1618" i="3"/>
  <c r="G1618" i="3"/>
  <c r="B1619" i="3"/>
  <c r="N1619" i="3"/>
  <c r="G1619" i="3"/>
  <c r="B1620" i="3"/>
  <c r="N1620" i="3"/>
  <c r="G1620" i="3"/>
  <c r="B1621" i="3"/>
  <c r="N1621" i="3"/>
  <c r="G1621" i="3"/>
  <c r="B1622" i="3"/>
  <c r="N1622" i="3"/>
  <c r="G1622" i="3"/>
  <c r="B1623" i="3"/>
  <c r="N1623" i="3"/>
  <c r="G1623" i="3"/>
  <c r="B1624" i="3"/>
  <c r="N1624" i="3"/>
  <c r="G1624" i="3"/>
  <c r="B1625" i="3"/>
  <c r="N1625" i="3"/>
  <c r="G1625" i="3"/>
  <c r="B1626" i="3"/>
  <c r="N1626" i="3"/>
  <c r="G1626" i="3"/>
  <c r="B1627" i="3"/>
  <c r="N1627" i="3"/>
  <c r="G1627" i="3"/>
  <c r="B1628" i="3"/>
  <c r="N1628" i="3"/>
  <c r="G1628" i="3"/>
  <c r="B1629" i="3"/>
  <c r="N1629" i="3"/>
  <c r="G1629" i="3"/>
  <c r="B1630" i="3"/>
  <c r="N1630" i="3"/>
  <c r="G1630" i="3"/>
  <c r="B1631" i="3"/>
  <c r="N1631" i="3"/>
  <c r="G1631" i="3"/>
  <c r="B1632" i="3"/>
  <c r="N1632" i="3"/>
  <c r="G1632" i="3"/>
  <c r="B1633" i="3"/>
  <c r="N1633" i="3"/>
  <c r="G1633" i="3"/>
  <c r="B1634" i="3"/>
  <c r="N1634" i="3"/>
  <c r="G1634" i="3"/>
  <c r="B1635" i="3"/>
  <c r="N1635" i="3"/>
  <c r="G1635" i="3"/>
  <c r="B1636" i="3"/>
  <c r="N1636" i="3"/>
  <c r="G1636" i="3"/>
  <c r="B1637" i="3"/>
  <c r="N1637" i="3"/>
  <c r="G1637" i="3"/>
  <c r="B1638" i="3"/>
  <c r="N1638" i="3"/>
  <c r="G1638" i="3"/>
  <c r="B1639" i="3"/>
  <c r="N1639" i="3"/>
  <c r="G1639" i="3"/>
  <c r="B1640" i="3"/>
  <c r="N1640" i="3"/>
  <c r="G1640" i="3"/>
  <c r="B1641" i="3"/>
  <c r="N1641" i="3"/>
  <c r="G1641" i="3"/>
  <c r="B1642" i="3"/>
  <c r="N1642" i="3"/>
  <c r="G1642" i="3"/>
  <c r="B1643" i="3"/>
  <c r="N1643" i="3"/>
  <c r="G1643" i="3"/>
  <c r="B1644" i="3"/>
  <c r="N1644" i="3"/>
  <c r="G1644" i="3"/>
  <c r="B1645" i="3"/>
  <c r="N1645" i="3"/>
  <c r="G1645" i="3"/>
  <c r="B1646" i="3"/>
  <c r="N1646" i="3"/>
  <c r="G1646" i="3"/>
  <c r="B1647" i="3"/>
  <c r="N1647" i="3"/>
  <c r="G1647" i="3"/>
  <c r="B1648" i="3"/>
  <c r="N1648" i="3"/>
  <c r="G1648" i="3"/>
  <c r="B1649" i="3"/>
  <c r="N1649" i="3"/>
  <c r="G1649" i="3"/>
  <c r="B1650" i="3"/>
  <c r="N1650" i="3"/>
  <c r="G1650" i="3"/>
  <c r="B1651" i="3"/>
  <c r="N1651" i="3"/>
  <c r="G1651" i="3"/>
  <c r="B1652" i="3"/>
  <c r="N1652" i="3"/>
  <c r="G1652" i="3"/>
  <c r="B1653" i="3"/>
  <c r="N1653" i="3"/>
  <c r="G1653" i="3"/>
  <c r="B1654" i="3"/>
  <c r="N1654" i="3"/>
  <c r="G1654" i="3"/>
  <c r="B1655" i="3"/>
  <c r="N1655" i="3"/>
  <c r="G1655" i="3"/>
  <c r="B1656" i="3"/>
  <c r="N1656" i="3"/>
  <c r="G1656" i="3"/>
  <c r="B1657" i="3"/>
  <c r="N1657" i="3"/>
  <c r="G1657" i="3"/>
  <c r="B1658" i="3"/>
  <c r="N1658" i="3"/>
  <c r="G1658" i="3"/>
  <c r="B1659" i="3"/>
  <c r="N1659" i="3"/>
  <c r="G1659" i="3"/>
  <c r="B1660" i="3"/>
  <c r="N1660" i="3"/>
  <c r="G1660" i="3"/>
  <c r="B1661" i="3"/>
  <c r="N1661" i="3"/>
  <c r="G1661" i="3"/>
  <c r="B1662" i="3"/>
  <c r="N1662" i="3"/>
  <c r="G1662" i="3"/>
  <c r="B1663" i="3"/>
  <c r="N1663" i="3"/>
  <c r="G1663" i="3"/>
  <c r="B1664" i="3"/>
  <c r="N1664" i="3"/>
  <c r="G1664" i="3"/>
  <c r="B1665" i="3"/>
  <c r="N1665" i="3"/>
  <c r="G1665" i="3"/>
  <c r="B1666" i="3"/>
  <c r="N1666" i="3"/>
  <c r="G1666" i="3"/>
  <c r="B1667" i="3"/>
  <c r="N1667" i="3"/>
  <c r="G1667" i="3"/>
  <c r="B1668" i="3"/>
  <c r="N1668" i="3"/>
  <c r="G1668" i="3"/>
  <c r="B1669" i="3"/>
  <c r="N1669" i="3"/>
  <c r="G1669" i="3"/>
  <c r="B1670" i="3"/>
  <c r="N1670" i="3"/>
  <c r="G1670" i="3"/>
  <c r="B1671" i="3"/>
  <c r="N1671" i="3"/>
  <c r="G1671" i="3"/>
  <c r="B1672" i="3"/>
  <c r="N1672" i="3"/>
  <c r="G1672" i="3"/>
  <c r="B1673" i="3"/>
  <c r="N1673" i="3"/>
  <c r="G1673" i="3"/>
  <c r="B1674" i="3"/>
  <c r="N1674" i="3"/>
  <c r="G1674" i="3"/>
  <c r="B1675" i="3"/>
  <c r="N1675" i="3"/>
  <c r="G1675" i="3"/>
  <c r="B1676" i="3"/>
  <c r="N1676" i="3"/>
  <c r="G1676" i="3"/>
  <c r="B1677" i="3"/>
  <c r="N1677" i="3"/>
  <c r="G1677" i="3"/>
  <c r="B1678" i="3"/>
  <c r="N1678" i="3"/>
  <c r="G1678" i="3"/>
  <c r="B1679" i="3"/>
  <c r="N1679" i="3"/>
  <c r="G1679" i="3"/>
  <c r="B1680" i="3"/>
  <c r="N1680" i="3"/>
  <c r="G1680" i="3"/>
  <c r="B1681" i="3"/>
  <c r="N1681" i="3"/>
  <c r="G1681" i="3"/>
  <c r="B962" i="3"/>
  <c r="N962" i="3"/>
  <c r="G962" i="3"/>
  <c r="B963" i="3"/>
  <c r="N963" i="3"/>
  <c r="G963" i="3"/>
  <c r="B964" i="3"/>
  <c r="N964" i="3"/>
  <c r="G964" i="3"/>
  <c r="B965" i="3"/>
  <c r="N965" i="3"/>
  <c r="G965" i="3"/>
  <c r="B966" i="3"/>
  <c r="N966" i="3"/>
  <c r="G966" i="3"/>
  <c r="B967" i="3"/>
  <c r="N967" i="3"/>
  <c r="G967" i="3"/>
  <c r="B968" i="3"/>
  <c r="N968" i="3"/>
  <c r="G968" i="3"/>
  <c r="B969" i="3"/>
  <c r="N969" i="3"/>
  <c r="G969" i="3"/>
  <c r="B970" i="3"/>
  <c r="N970" i="3"/>
  <c r="G970" i="3"/>
  <c r="B971" i="3"/>
  <c r="N971" i="3"/>
  <c r="G971" i="3"/>
  <c r="B972" i="3"/>
  <c r="N972" i="3"/>
  <c r="G972" i="3"/>
  <c r="B973" i="3"/>
  <c r="N973" i="3"/>
  <c r="G973" i="3"/>
  <c r="B974" i="3"/>
  <c r="N974" i="3"/>
  <c r="G974" i="3"/>
  <c r="B975" i="3"/>
  <c r="N975" i="3"/>
  <c r="G975" i="3"/>
  <c r="B976" i="3"/>
  <c r="N976" i="3"/>
  <c r="G976" i="3"/>
  <c r="B977" i="3"/>
  <c r="N977" i="3"/>
  <c r="G977" i="3"/>
  <c r="B978" i="3"/>
  <c r="N978" i="3"/>
  <c r="G978" i="3"/>
  <c r="B979" i="3"/>
  <c r="N979" i="3"/>
  <c r="G979" i="3"/>
  <c r="B980" i="3"/>
  <c r="N980" i="3"/>
  <c r="G980" i="3"/>
  <c r="B981" i="3"/>
  <c r="N981" i="3"/>
  <c r="G981" i="3"/>
  <c r="B982" i="3"/>
  <c r="N982" i="3"/>
  <c r="G982" i="3"/>
  <c r="B983" i="3"/>
  <c r="N983" i="3"/>
  <c r="G983" i="3"/>
  <c r="B984" i="3"/>
  <c r="N984" i="3"/>
  <c r="G984" i="3"/>
  <c r="B985" i="3"/>
  <c r="N985" i="3"/>
  <c r="G985" i="3"/>
  <c r="B986" i="3"/>
  <c r="N986" i="3"/>
  <c r="G986" i="3"/>
  <c r="B987" i="3"/>
  <c r="N987" i="3"/>
  <c r="G987" i="3"/>
  <c r="B988" i="3"/>
  <c r="N988" i="3"/>
  <c r="G988" i="3"/>
  <c r="B989" i="3"/>
  <c r="N989" i="3"/>
  <c r="G989" i="3"/>
  <c r="B990" i="3"/>
  <c r="N990" i="3"/>
  <c r="G990" i="3"/>
  <c r="B991" i="3"/>
  <c r="N991" i="3"/>
  <c r="G991" i="3"/>
  <c r="B992" i="3"/>
  <c r="N992" i="3"/>
  <c r="G992" i="3"/>
  <c r="B993" i="3"/>
  <c r="N993" i="3"/>
  <c r="G993" i="3"/>
  <c r="B994" i="3"/>
  <c r="N994" i="3"/>
  <c r="G994" i="3"/>
  <c r="B995" i="3"/>
  <c r="N995" i="3"/>
  <c r="G995" i="3"/>
  <c r="B996" i="3"/>
  <c r="N996" i="3"/>
  <c r="G996" i="3"/>
  <c r="B997" i="3"/>
  <c r="N997" i="3"/>
  <c r="G997" i="3"/>
  <c r="B998" i="3"/>
  <c r="N998" i="3"/>
  <c r="G998" i="3"/>
  <c r="B999" i="3"/>
  <c r="N999" i="3"/>
  <c r="G999" i="3"/>
  <c r="B1000" i="3"/>
  <c r="N1000" i="3"/>
  <c r="G1000" i="3"/>
  <c r="B1001" i="3"/>
  <c r="N1001" i="3"/>
  <c r="G1001" i="3"/>
  <c r="B1002" i="3"/>
  <c r="N1002" i="3"/>
  <c r="G1002" i="3"/>
  <c r="B1003" i="3"/>
  <c r="N1003" i="3"/>
  <c r="G1003" i="3"/>
  <c r="B1004" i="3"/>
  <c r="N1004" i="3"/>
  <c r="G1004" i="3"/>
  <c r="B1005" i="3"/>
  <c r="N1005" i="3"/>
  <c r="G1005" i="3"/>
  <c r="B1006" i="3"/>
  <c r="N1006" i="3"/>
  <c r="G1006" i="3"/>
  <c r="B1007" i="3"/>
  <c r="N1007" i="3"/>
  <c r="G1007" i="3"/>
  <c r="B1008" i="3"/>
  <c r="N1008" i="3"/>
  <c r="G1008" i="3"/>
  <c r="B1009" i="3"/>
  <c r="N1009" i="3"/>
  <c r="G1009" i="3"/>
  <c r="B1010" i="3"/>
  <c r="N1010" i="3"/>
  <c r="G1010" i="3"/>
  <c r="B1011" i="3"/>
  <c r="N1011" i="3"/>
  <c r="G1011" i="3"/>
  <c r="B1012" i="3"/>
  <c r="N1012" i="3"/>
  <c r="G1012" i="3"/>
  <c r="B1013" i="3"/>
  <c r="N1013" i="3"/>
  <c r="G1013" i="3"/>
  <c r="B1014" i="3"/>
  <c r="N1014" i="3"/>
  <c r="G1014" i="3"/>
  <c r="B1015" i="3"/>
  <c r="N1015" i="3"/>
  <c r="G1015" i="3"/>
  <c r="B1016" i="3"/>
  <c r="N1016" i="3"/>
  <c r="G1016" i="3"/>
  <c r="B1017" i="3"/>
  <c r="N1017" i="3"/>
  <c r="G1017" i="3"/>
  <c r="B1018" i="3"/>
  <c r="N1018" i="3"/>
  <c r="G1018" i="3"/>
  <c r="B1019" i="3"/>
  <c r="N1019" i="3"/>
  <c r="G1019" i="3"/>
  <c r="B1020" i="3"/>
  <c r="N1020" i="3"/>
  <c r="G1020" i="3"/>
  <c r="B1021" i="3"/>
  <c r="N1021" i="3"/>
  <c r="G1021" i="3"/>
  <c r="B1022" i="3"/>
  <c r="N1022" i="3"/>
  <c r="G1022" i="3"/>
  <c r="B1023" i="3"/>
  <c r="N1023" i="3"/>
  <c r="G1023" i="3"/>
  <c r="B1024" i="3"/>
  <c r="N1024" i="3"/>
  <c r="G1024" i="3"/>
  <c r="B1025" i="3"/>
  <c r="N1025" i="3"/>
  <c r="G1025" i="3"/>
  <c r="B1026" i="3"/>
  <c r="N1026" i="3"/>
  <c r="G1026" i="3"/>
  <c r="B1027" i="3"/>
  <c r="N1027" i="3"/>
  <c r="G1027" i="3"/>
  <c r="B1028" i="3"/>
  <c r="N1028" i="3"/>
  <c r="G1028" i="3"/>
  <c r="B1029" i="3"/>
  <c r="N1029" i="3"/>
  <c r="G1029" i="3"/>
  <c r="B1030" i="3"/>
  <c r="N1030" i="3"/>
  <c r="G1030" i="3"/>
  <c r="B1031" i="3"/>
  <c r="N1031" i="3"/>
  <c r="G1031" i="3"/>
  <c r="B1032" i="3"/>
  <c r="N1032" i="3"/>
  <c r="G1032" i="3"/>
  <c r="B1033" i="3"/>
  <c r="N1033" i="3"/>
  <c r="G1033" i="3"/>
  <c r="B1034" i="3"/>
  <c r="N1034" i="3"/>
  <c r="G1034" i="3"/>
  <c r="B1035" i="3"/>
  <c r="N1035" i="3"/>
  <c r="G1035" i="3"/>
  <c r="B1036" i="3"/>
  <c r="N1036" i="3"/>
  <c r="G1036" i="3"/>
  <c r="B1037" i="3"/>
  <c r="N1037" i="3"/>
  <c r="G1037" i="3"/>
  <c r="B1038" i="3"/>
  <c r="N1038" i="3"/>
  <c r="G1038" i="3"/>
  <c r="B1039" i="3"/>
  <c r="N1039" i="3"/>
  <c r="G1039" i="3"/>
  <c r="B1040" i="3"/>
  <c r="N1040" i="3"/>
  <c r="G1040" i="3"/>
  <c r="B1041" i="3"/>
  <c r="N1041" i="3"/>
  <c r="G1041" i="3"/>
  <c r="B1042" i="3"/>
  <c r="N1042" i="3"/>
  <c r="G1042" i="3"/>
  <c r="B1043" i="3"/>
  <c r="N1043" i="3"/>
  <c r="G1043" i="3"/>
  <c r="B1044" i="3"/>
  <c r="N1044" i="3"/>
  <c r="G1044" i="3"/>
  <c r="B1045" i="3"/>
  <c r="N1045" i="3"/>
  <c r="G1045" i="3"/>
  <c r="B1046" i="3"/>
  <c r="N1046" i="3"/>
  <c r="G1046" i="3"/>
  <c r="B1047" i="3"/>
  <c r="N1047" i="3"/>
  <c r="G1047" i="3"/>
  <c r="B1048" i="3"/>
  <c r="N1048" i="3"/>
  <c r="G1048" i="3"/>
  <c r="B1049" i="3"/>
  <c r="N1049" i="3"/>
  <c r="G1049" i="3"/>
  <c r="B1050" i="3"/>
  <c r="N1050" i="3"/>
  <c r="G1050" i="3"/>
  <c r="B1051" i="3"/>
  <c r="N1051" i="3"/>
  <c r="G1051" i="3"/>
  <c r="B1052" i="3"/>
  <c r="N1052" i="3"/>
  <c r="G1052" i="3"/>
  <c r="B1053" i="3"/>
  <c r="N1053" i="3"/>
  <c r="G1053" i="3"/>
  <c r="B1054" i="3"/>
  <c r="N1054" i="3"/>
  <c r="G1054" i="3"/>
  <c r="B1055" i="3"/>
  <c r="N1055" i="3"/>
  <c r="G1055" i="3"/>
  <c r="B1056" i="3"/>
  <c r="N1056" i="3"/>
  <c r="G1056" i="3"/>
  <c r="B1057" i="3"/>
  <c r="N1057" i="3"/>
  <c r="G1057" i="3"/>
  <c r="B1058" i="3"/>
  <c r="N1058" i="3"/>
  <c r="G1058" i="3"/>
  <c r="B1059" i="3"/>
  <c r="N1059" i="3"/>
  <c r="G1059" i="3"/>
  <c r="B1060" i="3"/>
  <c r="N1060" i="3"/>
  <c r="G1060" i="3"/>
  <c r="B1061" i="3"/>
  <c r="N1061" i="3"/>
  <c r="G1061" i="3"/>
  <c r="B1062" i="3"/>
  <c r="N1062" i="3"/>
  <c r="G1062" i="3"/>
  <c r="B1063" i="3"/>
  <c r="N1063" i="3"/>
  <c r="G1063" i="3"/>
  <c r="B1064" i="3"/>
  <c r="N1064" i="3"/>
  <c r="G1064" i="3"/>
  <c r="B1065" i="3"/>
  <c r="N1065" i="3"/>
  <c r="G1065" i="3"/>
  <c r="B1066" i="3"/>
  <c r="N1066" i="3"/>
  <c r="G1066" i="3"/>
  <c r="B1067" i="3"/>
  <c r="N1067" i="3"/>
  <c r="G1067" i="3"/>
  <c r="B1068" i="3"/>
  <c r="N1068" i="3"/>
  <c r="G1068" i="3"/>
  <c r="B1069" i="3"/>
  <c r="N1069" i="3"/>
  <c r="G1069" i="3"/>
  <c r="B1070" i="3"/>
  <c r="N1070" i="3"/>
  <c r="G1070" i="3"/>
  <c r="B1071" i="3"/>
  <c r="N1071" i="3"/>
  <c r="G1071" i="3"/>
  <c r="B1072" i="3"/>
  <c r="N1072" i="3"/>
  <c r="G1072" i="3"/>
  <c r="B1073" i="3"/>
  <c r="N1073" i="3"/>
  <c r="G1073" i="3"/>
  <c r="B1074" i="3"/>
  <c r="N1074" i="3"/>
  <c r="G1074" i="3"/>
  <c r="B1075" i="3"/>
  <c r="N1075" i="3"/>
  <c r="G1075" i="3"/>
  <c r="B1076" i="3"/>
  <c r="N1076" i="3"/>
  <c r="G1076" i="3"/>
  <c r="B1077" i="3"/>
  <c r="N1077" i="3"/>
  <c r="G1077" i="3"/>
  <c r="B1078" i="3"/>
  <c r="N1078" i="3"/>
  <c r="G1078" i="3"/>
  <c r="B1079" i="3"/>
  <c r="N1079" i="3"/>
  <c r="G1079" i="3"/>
  <c r="B1080" i="3"/>
  <c r="N1080" i="3"/>
  <c r="G1080" i="3"/>
  <c r="B1081" i="3"/>
  <c r="N1081" i="3"/>
  <c r="G1081" i="3"/>
  <c r="B1082" i="3"/>
  <c r="N1082" i="3"/>
  <c r="G1082" i="3"/>
  <c r="B1083" i="3"/>
  <c r="N1083" i="3"/>
  <c r="G1083" i="3"/>
  <c r="B1084" i="3"/>
  <c r="N1084" i="3"/>
  <c r="G1084" i="3"/>
  <c r="B1085" i="3"/>
  <c r="N1085" i="3"/>
  <c r="G1085" i="3"/>
  <c r="B1086" i="3"/>
  <c r="N1086" i="3"/>
  <c r="G1086" i="3"/>
  <c r="B1087" i="3"/>
  <c r="N1087" i="3"/>
  <c r="G1087" i="3"/>
  <c r="B1088" i="3"/>
  <c r="N1088" i="3"/>
  <c r="G1088" i="3"/>
  <c r="B1089" i="3"/>
  <c r="N1089" i="3"/>
  <c r="G1089" i="3"/>
  <c r="B1090" i="3"/>
  <c r="N1090" i="3"/>
  <c r="G1090" i="3"/>
  <c r="B1091" i="3"/>
  <c r="N1091" i="3"/>
  <c r="G1091" i="3"/>
  <c r="B1092" i="3"/>
  <c r="N1092" i="3"/>
  <c r="G1092" i="3"/>
  <c r="B1093" i="3"/>
  <c r="N1093" i="3"/>
  <c r="G1093" i="3"/>
  <c r="B1094" i="3"/>
  <c r="N1094" i="3"/>
  <c r="G1094" i="3"/>
  <c r="B1095" i="3"/>
  <c r="N1095" i="3"/>
  <c r="G1095" i="3"/>
  <c r="B1096" i="3"/>
  <c r="N1096" i="3"/>
  <c r="G1096" i="3"/>
  <c r="B1097" i="3"/>
  <c r="N1097" i="3"/>
  <c r="G1097" i="3"/>
  <c r="B1098" i="3"/>
  <c r="N1098" i="3"/>
  <c r="G1098" i="3"/>
  <c r="B1099" i="3"/>
  <c r="N1099" i="3"/>
  <c r="G1099" i="3"/>
  <c r="B1100" i="3"/>
  <c r="N1100" i="3"/>
  <c r="G1100" i="3"/>
  <c r="B1101" i="3"/>
  <c r="N1101" i="3"/>
  <c r="G1101" i="3"/>
  <c r="B1102" i="3"/>
  <c r="N1102" i="3"/>
  <c r="G1102" i="3"/>
  <c r="B1103" i="3"/>
  <c r="N1103" i="3"/>
  <c r="G1103" i="3"/>
  <c r="B1104" i="3"/>
  <c r="N1104" i="3"/>
  <c r="G1104" i="3"/>
  <c r="B1105" i="3"/>
  <c r="N1105" i="3"/>
  <c r="G1105" i="3"/>
  <c r="B1106" i="3"/>
  <c r="N1106" i="3"/>
  <c r="G1106" i="3"/>
  <c r="B1107" i="3"/>
  <c r="N1107" i="3"/>
  <c r="G1107" i="3"/>
  <c r="B1108" i="3"/>
  <c r="N1108" i="3"/>
  <c r="G1108" i="3"/>
  <c r="B1109" i="3"/>
  <c r="N1109" i="3"/>
  <c r="G1109" i="3"/>
  <c r="B1110" i="3"/>
  <c r="N1110" i="3"/>
  <c r="G1110" i="3"/>
  <c r="B1111" i="3"/>
  <c r="N1111" i="3"/>
  <c r="G1111" i="3"/>
  <c r="B1112" i="3"/>
  <c r="N1112" i="3"/>
  <c r="G1112" i="3"/>
  <c r="B1113" i="3"/>
  <c r="N1113" i="3"/>
  <c r="G1113" i="3"/>
  <c r="B1114" i="3"/>
  <c r="N1114" i="3"/>
  <c r="G1114" i="3"/>
  <c r="B1115" i="3"/>
  <c r="N1115" i="3"/>
  <c r="G1115" i="3"/>
  <c r="B1116" i="3"/>
  <c r="N1116" i="3"/>
  <c r="G1116" i="3"/>
  <c r="B1117" i="3"/>
  <c r="N1117" i="3"/>
  <c r="G1117" i="3"/>
  <c r="B1118" i="3"/>
  <c r="N1118" i="3"/>
  <c r="G1118" i="3"/>
  <c r="B1119" i="3"/>
  <c r="N1119" i="3"/>
  <c r="G1119" i="3"/>
  <c r="B1120" i="3"/>
  <c r="N1120" i="3"/>
  <c r="G1120" i="3"/>
  <c r="B1121" i="3"/>
  <c r="N1121" i="3"/>
  <c r="G1121" i="3"/>
  <c r="B1122" i="3"/>
  <c r="N1122" i="3"/>
  <c r="G1122" i="3"/>
  <c r="B1123" i="3"/>
  <c r="N1123" i="3"/>
  <c r="G1123" i="3"/>
  <c r="B1124" i="3"/>
  <c r="N1124" i="3"/>
  <c r="G1124" i="3"/>
  <c r="B1125" i="3"/>
  <c r="N1125" i="3"/>
  <c r="G1125" i="3"/>
  <c r="B1126" i="3"/>
  <c r="N1126" i="3"/>
  <c r="G1126" i="3"/>
  <c r="B1127" i="3"/>
  <c r="N1127" i="3"/>
  <c r="G1127" i="3"/>
  <c r="B1128" i="3"/>
  <c r="N1128" i="3"/>
  <c r="G1128" i="3"/>
  <c r="B1129" i="3"/>
  <c r="N1129" i="3"/>
  <c r="G1129" i="3"/>
  <c r="B1130" i="3"/>
  <c r="N1130" i="3"/>
  <c r="G1130" i="3"/>
  <c r="B1131" i="3"/>
  <c r="N1131" i="3"/>
  <c r="G1131" i="3"/>
  <c r="B1132" i="3"/>
  <c r="N1132" i="3"/>
  <c r="G1132" i="3"/>
  <c r="B1133" i="3"/>
  <c r="N1133" i="3"/>
  <c r="G1133" i="3"/>
  <c r="B1134" i="3"/>
  <c r="N1134" i="3"/>
  <c r="G1134" i="3"/>
  <c r="B1135" i="3"/>
  <c r="N1135" i="3"/>
  <c r="G1135" i="3"/>
  <c r="B1136" i="3"/>
  <c r="N1136" i="3"/>
  <c r="G1136" i="3"/>
  <c r="B1137" i="3"/>
  <c r="N1137" i="3"/>
  <c r="G1137" i="3"/>
  <c r="B1138" i="3"/>
  <c r="N1138" i="3"/>
  <c r="G1138" i="3"/>
  <c r="B1139" i="3"/>
  <c r="N1139" i="3"/>
  <c r="G1139" i="3"/>
  <c r="B1140" i="3"/>
  <c r="N1140" i="3"/>
  <c r="G1140" i="3"/>
  <c r="B1141" i="3"/>
  <c r="N1141" i="3"/>
  <c r="G1141" i="3"/>
  <c r="B1142" i="3"/>
  <c r="N1142" i="3"/>
  <c r="G1142" i="3"/>
  <c r="B1143" i="3"/>
  <c r="N1143" i="3"/>
  <c r="G1143" i="3"/>
  <c r="B1144" i="3"/>
  <c r="N1144" i="3"/>
  <c r="G1144" i="3"/>
  <c r="B1145" i="3"/>
  <c r="N1145" i="3"/>
  <c r="G1145" i="3"/>
  <c r="B1146" i="3"/>
  <c r="N1146" i="3"/>
  <c r="G1146" i="3"/>
  <c r="B1147" i="3"/>
  <c r="N1147" i="3"/>
  <c r="G1147" i="3"/>
  <c r="B1148" i="3"/>
  <c r="N1148" i="3"/>
  <c r="G1148" i="3"/>
  <c r="B1149" i="3"/>
  <c r="N1149" i="3"/>
  <c r="G1149" i="3"/>
  <c r="B1150" i="3"/>
  <c r="N1150" i="3"/>
  <c r="G1150" i="3"/>
  <c r="B1151" i="3"/>
  <c r="N1151" i="3"/>
  <c r="G1151" i="3"/>
  <c r="B1152" i="3"/>
  <c r="N1152" i="3"/>
  <c r="G1152" i="3"/>
  <c r="B1153" i="3"/>
  <c r="N1153" i="3"/>
  <c r="G1153" i="3"/>
  <c r="B1154" i="3"/>
  <c r="N1154" i="3"/>
  <c r="G1154" i="3"/>
  <c r="B1155" i="3"/>
  <c r="N1155" i="3"/>
  <c r="G1155" i="3"/>
  <c r="B1156" i="3"/>
  <c r="N1156" i="3"/>
  <c r="G1156" i="3"/>
  <c r="B1157" i="3"/>
  <c r="N1157" i="3"/>
  <c r="G1157" i="3"/>
  <c r="B1158" i="3"/>
  <c r="N1158" i="3"/>
  <c r="G1158" i="3"/>
  <c r="B1159" i="3"/>
  <c r="N1159" i="3"/>
  <c r="G1159" i="3"/>
  <c r="B1160" i="3"/>
  <c r="N1160" i="3"/>
  <c r="G1160" i="3"/>
  <c r="B1161" i="3"/>
  <c r="N1161" i="3"/>
  <c r="G1161" i="3"/>
  <c r="B1162" i="3"/>
  <c r="N1162" i="3"/>
  <c r="G1162" i="3"/>
  <c r="B1163" i="3"/>
  <c r="N1163" i="3"/>
  <c r="G1163" i="3"/>
  <c r="B1164" i="3"/>
  <c r="N1164" i="3"/>
  <c r="G1164" i="3"/>
  <c r="B1165" i="3"/>
  <c r="N1165" i="3"/>
  <c r="G1165" i="3"/>
  <c r="B1166" i="3"/>
  <c r="N1166" i="3"/>
  <c r="G1166" i="3"/>
  <c r="B1167" i="3"/>
  <c r="N1167" i="3"/>
  <c r="G1167" i="3"/>
  <c r="B1168" i="3"/>
  <c r="N1168" i="3"/>
  <c r="G1168" i="3"/>
  <c r="B1169" i="3"/>
  <c r="N1169" i="3"/>
  <c r="G1169" i="3"/>
  <c r="B1170" i="3"/>
  <c r="N1170" i="3"/>
  <c r="G1170" i="3"/>
  <c r="B1171" i="3"/>
  <c r="N1171" i="3"/>
  <c r="G1171" i="3"/>
  <c r="B1172" i="3"/>
  <c r="N1172" i="3"/>
  <c r="G1172" i="3"/>
  <c r="B1173" i="3"/>
  <c r="N1173" i="3"/>
  <c r="G1173" i="3"/>
  <c r="B1174" i="3"/>
  <c r="N1174" i="3"/>
  <c r="G1174" i="3"/>
  <c r="B1175" i="3"/>
  <c r="N1175" i="3"/>
  <c r="G1175" i="3"/>
  <c r="B1176" i="3"/>
  <c r="N1176" i="3"/>
  <c r="G1176" i="3"/>
  <c r="B1177" i="3"/>
  <c r="N1177" i="3"/>
  <c r="G1177" i="3"/>
  <c r="B1178" i="3"/>
  <c r="N1178" i="3"/>
  <c r="G1178" i="3"/>
  <c r="B1179" i="3"/>
  <c r="N1179" i="3"/>
  <c r="G1179" i="3"/>
  <c r="B1180" i="3"/>
  <c r="N1180" i="3"/>
  <c r="G1180" i="3"/>
  <c r="B1181" i="3"/>
  <c r="N1181" i="3"/>
  <c r="G1181" i="3"/>
  <c r="B1182" i="3"/>
  <c r="N1182" i="3"/>
  <c r="G1182" i="3"/>
  <c r="B1183" i="3"/>
  <c r="N1183" i="3"/>
  <c r="G1183" i="3"/>
  <c r="B1184" i="3"/>
  <c r="N1184" i="3"/>
  <c r="G1184" i="3"/>
  <c r="B1185" i="3"/>
  <c r="N1185" i="3"/>
  <c r="G1185" i="3"/>
  <c r="B1186" i="3"/>
  <c r="N1186" i="3"/>
  <c r="G1186" i="3"/>
  <c r="B1187" i="3"/>
  <c r="N1187" i="3"/>
  <c r="G1187" i="3"/>
  <c r="B1188" i="3"/>
  <c r="N1188" i="3"/>
  <c r="G1188" i="3"/>
  <c r="B1189" i="3"/>
  <c r="N1189" i="3"/>
  <c r="G1189" i="3"/>
  <c r="B1190" i="3"/>
  <c r="N1190" i="3"/>
  <c r="G1190" i="3"/>
  <c r="B1191" i="3"/>
  <c r="N1191" i="3"/>
  <c r="G1191" i="3"/>
  <c r="B1192" i="3"/>
  <c r="N1192" i="3"/>
  <c r="G1192" i="3"/>
  <c r="B1193" i="3"/>
  <c r="N1193" i="3"/>
  <c r="G1193" i="3"/>
  <c r="B1194" i="3"/>
  <c r="N1194" i="3"/>
  <c r="G1194" i="3"/>
  <c r="B1195" i="3"/>
  <c r="N1195" i="3"/>
  <c r="G1195" i="3"/>
  <c r="B1196" i="3"/>
  <c r="N1196" i="3"/>
  <c r="G1196" i="3"/>
  <c r="B1197" i="3"/>
  <c r="N1197" i="3"/>
  <c r="G1197" i="3"/>
  <c r="B1198" i="3"/>
  <c r="N1198" i="3"/>
  <c r="G1198" i="3"/>
  <c r="B1199" i="3"/>
  <c r="N1199" i="3"/>
  <c r="G1199" i="3"/>
  <c r="B1200" i="3"/>
  <c r="N1200" i="3"/>
  <c r="G1200" i="3"/>
  <c r="B1201" i="3"/>
  <c r="N1201" i="3"/>
  <c r="G1201" i="3"/>
  <c r="B1682" i="3"/>
  <c r="N1682" i="3"/>
  <c r="G1682" i="3"/>
  <c r="B1683" i="3"/>
  <c r="N1683" i="3"/>
  <c r="G1683" i="3"/>
  <c r="B1684" i="3"/>
  <c r="N1684" i="3"/>
  <c r="G1684" i="3"/>
  <c r="B1685" i="3"/>
  <c r="N1685" i="3"/>
  <c r="G1685" i="3"/>
  <c r="B1686" i="3"/>
  <c r="N1686" i="3"/>
  <c r="G1686" i="3"/>
  <c r="B1687" i="3"/>
  <c r="N1687" i="3"/>
  <c r="G1687" i="3"/>
  <c r="B1688" i="3"/>
  <c r="N1688" i="3"/>
  <c r="G1688" i="3"/>
  <c r="B1689" i="3"/>
  <c r="N1689" i="3"/>
  <c r="G1689" i="3"/>
  <c r="B1690" i="3"/>
  <c r="N1690" i="3"/>
  <c r="G1690" i="3"/>
  <c r="B1691" i="3"/>
  <c r="N1691" i="3"/>
  <c r="G1691" i="3"/>
  <c r="B1692" i="3"/>
  <c r="N1692" i="3"/>
  <c r="G1692" i="3"/>
  <c r="B1693" i="3"/>
  <c r="N1693" i="3"/>
  <c r="G1693" i="3"/>
  <c r="B1694" i="3"/>
  <c r="N1694" i="3"/>
  <c r="G1694" i="3"/>
  <c r="B1695" i="3"/>
  <c r="N1695" i="3"/>
  <c r="G1695" i="3"/>
  <c r="B1696" i="3"/>
  <c r="N1696" i="3"/>
  <c r="G1696" i="3"/>
  <c r="B1697" i="3"/>
  <c r="N1697" i="3"/>
  <c r="G1697" i="3"/>
  <c r="B1698" i="3"/>
  <c r="N1698" i="3"/>
  <c r="G1698" i="3"/>
  <c r="B1699" i="3"/>
  <c r="N1699" i="3"/>
  <c r="G1699" i="3"/>
  <c r="B1700" i="3"/>
  <c r="N1700" i="3"/>
  <c r="G1700" i="3"/>
  <c r="B1701" i="3"/>
  <c r="N1701" i="3"/>
  <c r="G1701" i="3"/>
  <c r="B1702" i="3"/>
  <c r="N1702" i="3"/>
  <c r="G1702" i="3"/>
  <c r="B1703" i="3"/>
  <c r="N1703" i="3"/>
  <c r="G1703" i="3"/>
  <c r="B1704" i="3"/>
  <c r="N1704" i="3"/>
  <c r="G1704" i="3"/>
  <c r="B1705" i="3"/>
  <c r="N1705" i="3"/>
  <c r="G1705" i="3"/>
  <c r="B1706" i="3"/>
  <c r="N1706" i="3"/>
  <c r="G1706" i="3"/>
  <c r="B1707" i="3"/>
  <c r="N1707" i="3"/>
  <c r="G1707" i="3"/>
  <c r="B1708" i="3"/>
  <c r="N1708" i="3"/>
  <c r="G1708" i="3"/>
  <c r="B1709" i="3"/>
  <c r="N1709" i="3"/>
  <c r="G1709" i="3"/>
  <c r="B1710" i="3"/>
  <c r="N1710" i="3"/>
  <c r="G1710" i="3"/>
  <c r="B1711" i="3"/>
  <c r="N1711" i="3"/>
  <c r="G1711" i="3"/>
  <c r="B1712" i="3"/>
  <c r="N1712" i="3"/>
  <c r="G1712" i="3"/>
  <c r="B1713" i="3"/>
  <c r="N1713" i="3"/>
  <c r="G1713" i="3"/>
  <c r="B1714" i="3"/>
  <c r="N1714" i="3"/>
  <c r="G1714" i="3"/>
  <c r="B1715" i="3"/>
  <c r="N1715" i="3"/>
  <c r="G1715" i="3"/>
  <c r="B1716" i="3"/>
  <c r="N1716" i="3"/>
  <c r="G1716" i="3"/>
  <c r="B1717" i="3"/>
  <c r="N1717" i="3"/>
  <c r="G1717" i="3"/>
  <c r="B1718" i="3"/>
  <c r="N1718" i="3"/>
  <c r="G1718" i="3"/>
  <c r="B1719" i="3"/>
  <c r="N1719" i="3"/>
  <c r="G1719" i="3"/>
  <c r="B1720" i="3"/>
  <c r="N1720" i="3"/>
  <c r="G1720" i="3"/>
  <c r="B1721" i="3"/>
  <c r="N1721" i="3"/>
  <c r="G1721" i="3"/>
  <c r="B1722" i="3"/>
  <c r="N1722" i="3"/>
  <c r="G1722" i="3"/>
  <c r="B1723" i="3"/>
  <c r="N1723" i="3"/>
  <c r="G1723" i="3"/>
  <c r="B1724" i="3"/>
  <c r="N1724" i="3"/>
  <c r="G1724" i="3"/>
  <c r="B1725" i="3"/>
  <c r="N1725" i="3"/>
  <c r="G1725" i="3"/>
  <c r="B1726" i="3"/>
  <c r="N1726" i="3"/>
  <c r="G1726" i="3"/>
  <c r="B1727" i="3"/>
  <c r="N1727" i="3"/>
  <c r="G1727" i="3"/>
  <c r="B1728" i="3"/>
  <c r="N1728" i="3"/>
  <c r="G1728" i="3"/>
  <c r="B1729" i="3"/>
  <c r="N1729" i="3"/>
  <c r="G1729" i="3"/>
  <c r="B1730" i="3"/>
  <c r="N1730" i="3"/>
  <c r="G1730" i="3"/>
  <c r="B1731" i="3"/>
  <c r="N1731" i="3"/>
  <c r="G1731" i="3"/>
  <c r="B1732" i="3"/>
  <c r="N1732" i="3"/>
  <c r="G1732" i="3"/>
  <c r="B1733" i="3"/>
  <c r="N1733" i="3"/>
  <c r="G1733" i="3"/>
  <c r="B1734" i="3"/>
  <c r="N1734" i="3"/>
  <c r="G1734" i="3"/>
  <c r="B1735" i="3"/>
  <c r="N1735" i="3"/>
  <c r="G1735" i="3"/>
  <c r="B1736" i="3"/>
  <c r="N1736" i="3"/>
  <c r="G1736" i="3"/>
  <c r="B1737" i="3"/>
  <c r="N1737" i="3"/>
  <c r="G1737" i="3"/>
  <c r="B1738" i="3"/>
  <c r="N1738" i="3"/>
  <c r="G1738" i="3"/>
  <c r="B1739" i="3"/>
  <c r="N1739" i="3"/>
  <c r="G1739" i="3"/>
  <c r="B1740" i="3"/>
  <c r="N1740" i="3"/>
  <c r="G1740" i="3"/>
  <c r="B1741" i="3"/>
  <c r="N1741" i="3"/>
  <c r="G1741" i="3"/>
  <c r="B1742" i="3"/>
  <c r="N1742" i="3"/>
  <c r="G1742" i="3"/>
  <c r="B1743" i="3"/>
  <c r="N1743" i="3"/>
  <c r="G1743" i="3"/>
  <c r="B1744" i="3"/>
  <c r="N1744" i="3"/>
  <c r="G1744" i="3"/>
  <c r="B1745" i="3"/>
  <c r="N1745" i="3"/>
  <c r="G1745" i="3"/>
  <c r="B1746" i="3"/>
  <c r="N1746" i="3"/>
  <c r="G1746" i="3"/>
  <c r="B1747" i="3"/>
  <c r="N1747" i="3"/>
  <c r="G1747" i="3"/>
  <c r="B1748" i="3"/>
  <c r="N1748" i="3"/>
  <c r="G1748" i="3"/>
  <c r="B1749" i="3"/>
  <c r="N1749" i="3"/>
  <c r="G1749" i="3"/>
  <c r="B1750" i="3"/>
  <c r="N1750" i="3"/>
  <c r="G1750" i="3"/>
  <c r="B1751" i="3"/>
  <c r="N1751" i="3"/>
  <c r="G1751" i="3"/>
  <c r="B1752" i="3"/>
  <c r="N1752" i="3"/>
  <c r="G1752" i="3"/>
  <c r="B1753" i="3"/>
  <c r="N1753" i="3"/>
  <c r="G1753" i="3"/>
  <c r="B1754" i="3"/>
  <c r="N1754" i="3"/>
  <c r="G1754" i="3"/>
  <c r="B1755" i="3"/>
  <c r="N1755" i="3"/>
  <c r="G1755" i="3"/>
  <c r="B1756" i="3"/>
  <c r="N1756" i="3"/>
  <c r="G1756" i="3"/>
  <c r="B1757" i="3"/>
  <c r="N1757" i="3"/>
  <c r="G1757" i="3"/>
  <c r="B1758" i="3"/>
  <c r="N1758" i="3"/>
  <c r="G1758" i="3"/>
  <c r="B1759" i="3"/>
  <c r="N1759" i="3"/>
  <c r="G1759" i="3"/>
  <c r="B1760" i="3"/>
  <c r="N1760" i="3"/>
  <c r="G1760" i="3"/>
  <c r="B1761" i="3"/>
  <c r="N1761" i="3"/>
  <c r="G1761" i="3"/>
  <c r="B1762" i="3"/>
  <c r="N1762" i="3"/>
  <c r="G1762" i="3"/>
  <c r="B1763" i="3"/>
  <c r="N1763" i="3"/>
  <c r="G1763" i="3"/>
  <c r="B1764" i="3"/>
  <c r="N1764" i="3"/>
  <c r="G1764" i="3"/>
  <c r="B1765" i="3"/>
  <c r="N1765" i="3"/>
  <c r="G1765" i="3"/>
  <c r="B1766" i="3"/>
  <c r="N1766" i="3"/>
  <c r="G1766" i="3"/>
  <c r="B1767" i="3"/>
  <c r="N1767" i="3"/>
  <c r="G1767" i="3"/>
  <c r="B1768" i="3"/>
  <c r="N1768" i="3"/>
  <c r="G1768" i="3"/>
  <c r="B1769" i="3"/>
  <c r="N1769" i="3"/>
  <c r="G1769" i="3"/>
  <c r="B1770" i="3"/>
  <c r="N1770" i="3"/>
  <c r="G1770" i="3"/>
  <c r="B1771" i="3"/>
  <c r="N1771" i="3"/>
  <c r="G1771" i="3"/>
  <c r="B1772" i="3"/>
  <c r="N1772" i="3"/>
  <c r="G1772" i="3"/>
  <c r="B1773" i="3"/>
  <c r="N1773" i="3"/>
  <c r="G1773" i="3"/>
  <c r="B1774" i="3"/>
  <c r="N1774" i="3"/>
  <c r="G1774" i="3"/>
  <c r="B1775" i="3"/>
  <c r="N1775" i="3"/>
  <c r="G1775" i="3"/>
  <c r="B1776" i="3"/>
  <c r="N1776" i="3"/>
  <c r="G1776" i="3"/>
  <c r="B1777" i="3"/>
  <c r="N1777" i="3"/>
  <c r="G1777" i="3"/>
  <c r="B1778" i="3"/>
  <c r="N1778" i="3"/>
  <c r="G1778" i="3"/>
  <c r="B1779" i="3"/>
  <c r="N1779" i="3"/>
  <c r="G1779" i="3"/>
  <c r="B1780" i="3"/>
  <c r="N1780" i="3"/>
  <c r="G1780" i="3"/>
  <c r="B1781" i="3"/>
  <c r="N1781" i="3"/>
  <c r="G1781" i="3"/>
  <c r="B1782" i="3"/>
  <c r="N1782" i="3"/>
  <c r="G1782" i="3"/>
  <c r="B1783" i="3"/>
  <c r="N1783" i="3"/>
  <c r="G1783" i="3"/>
  <c r="B1784" i="3"/>
  <c r="N1784" i="3"/>
  <c r="G1784" i="3"/>
  <c r="B1785" i="3"/>
  <c r="N1785" i="3"/>
  <c r="G1785" i="3"/>
  <c r="B1786" i="3"/>
  <c r="N1786" i="3"/>
  <c r="G1786" i="3"/>
  <c r="B1787" i="3"/>
  <c r="N1787" i="3"/>
  <c r="G1787" i="3"/>
  <c r="B1788" i="3"/>
  <c r="N1788" i="3"/>
  <c r="G1788" i="3"/>
  <c r="B1789" i="3"/>
  <c r="N1789" i="3"/>
  <c r="G1789" i="3"/>
  <c r="B1790" i="3"/>
  <c r="N1790" i="3"/>
  <c r="G1790" i="3"/>
  <c r="B1791" i="3"/>
  <c r="N1791" i="3"/>
  <c r="G1791" i="3"/>
  <c r="B1792" i="3"/>
  <c r="N1792" i="3"/>
  <c r="G1792" i="3"/>
  <c r="B1793" i="3"/>
  <c r="N1793" i="3"/>
  <c r="G1793" i="3"/>
  <c r="B1794" i="3"/>
  <c r="N1794" i="3"/>
  <c r="G1794" i="3"/>
  <c r="B1795" i="3"/>
  <c r="N1795" i="3"/>
  <c r="G1795" i="3"/>
  <c r="B1796" i="3"/>
  <c r="N1796" i="3"/>
  <c r="G1796" i="3"/>
  <c r="B1797" i="3"/>
  <c r="N1797" i="3"/>
  <c r="G1797" i="3"/>
  <c r="B1798" i="3"/>
  <c r="N1798" i="3"/>
  <c r="G1798" i="3"/>
  <c r="B1799" i="3"/>
  <c r="N1799" i="3"/>
  <c r="G1799" i="3"/>
  <c r="B1800" i="3"/>
  <c r="N1800" i="3"/>
  <c r="G1800" i="3"/>
  <c r="B1801" i="3"/>
  <c r="N1801" i="3"/>
  <c r="G1801" i="3"/>
  <c r="B1802" i="3"/>
  <c r="N1802" i="3"/>
  <c r="G1802" i="3"/>
  <c r="B1803" i="3"/>
  <c r="N1803" i="3"/>
  <c r="G1803" i="3"/>
  <c r="B1804" i="3"/>
  <c r="N1804" i="3"/>
  <c r="G1804" i="3"/>
  <c r="B1805" i="3"/>
  <c r="N1805" i="3"/>
  <c r="G1805" i="3"/>
  <c r="B1806" i="3"/>
  <c r="N1806" i="3"/>
  <c r="G1806" i="3"/>
  <c r="B1807" i="3"/>
  <c r="N1807" i="3"/>
  <c r="G1807" i="3"/>
  <c r="B1808" i="3"/>
  <c r="N1808" i="3"/>
  <c r="G1808" i="3"/>
  <c r="B1809" i="3"/>
  <c r="N1809" i="3"/>
  <c r="G1809" i="3"/>
  <c r="B1810" i="3"/>
  <c r="N1810" i="3"/>
  <c r="G1810" i="3"/>
  <c r="B1811" i="3"/>
  <c r="N1811" i="3"/>
  <c r="G1811" i="3"/>
  <c r="B1812" i="3"/>
  <c r="N1812" i="3"/>
  <c r="G1812" i="3"/>
  <c r="B1813" i="3"/>
  <c r="N1813" i="3"/>
  <c r="G1813" i="3"/>
  <c r="B1814" i="3"/>
  <c r="N1814" i="3"/>
  <c r="G1814" i="3"/>
  <c r="B1815" i="3"/>
  <c r="N1815" i="3"/>
  <c r="G1815" i="3"/>
  <c r="B1816" i="3"/>
  <c r="N1816" i="3"/>
  <c r="G1816" i="3"/>
  <c r="B1817" i="3"/>
  <c r="N1817" i="3"/>
  <c r="G1817" i="3"/>
  <c r="B1818" i="3"/>
  <c r="N1818" i="3"/>
  <c r="G1818" i="3"/>
  <c r="B1819" i="3"/>
  <c r="N1819" i="3"/>
  <c r="G1819" i="3"/>
  <c r="B1820" i="3"/>
  <c r="N1820" i="3"/>
  <c r="G1820" i="3"/>
  <c r="B1821" i="3"/>
  <c r="N1821" i="3"/>
  <c r="G1821" i="3"/>
  <c r="B1822" i="3"/>
  <c r="N1822" i="3"/>
  <c r="G1822" i="3"/>
  <c r="B1823" i="3"/>
  <c r="N1823" i="3"/>
  <c r="G1823" i="3"/>
  <c r="B1824" i="3"/>
  <c r="N1824" i="3"/>
  <c r="G1824" i="3"/>
  <c r="B1825" i="3"/>
  <c r="N1825" i="3"/>
  <c r="G1825" i="3"/>
  <c r="B1826" i="3"/>
  <c r="N1826" i="3"/>
  <c r="G1826" i="3"/>
  <c r="B1827" i="3"/>
  <c r="N1827" i="3"/>
  <c r="G1827" i="3"/>
  <c r="B1828" i="3"/>
  <c r="N1828" i="3"/>
  <c r="G1828" i="3"/>
  <c r="B1829" i="3"/>
  <c r="N1829" i="3"/>
  <c r="G1829" i="3"/>
  <c r="B1830" i="3"/>
  <c r="N1830" i="3"/>
  <c r="G1830" i="3"/>
  <c r="B1831" i="3"/>
  <c r="N1831" i="3"/>
  <c r="G1831" i="3"/>
  <c r="B1832" i="3"/>
  <c r="N1832" i="3"/>
  <c r="G1832" i="3"/>
  <c r="B1833" i="3"/>
  <c r="N1833" i="3"/>
  <c r="G1833" i="3"/>
  <c r="B1834" i="3"/>
  <c r="N1834" i="3"/>
  <c r="G1834" i="3"/>
  <c r="B1835" i="3"/>
  <c r="N1835" i="3"/>
  <c r="G1835" i="3"/>
  <c r="B1836" i="3"/>
  <c r="N1836" i="3"/>
  <c r="G1836" i="3"/>
  <c r="B1837" i="3"/>
  <c r="N1837" i="3"/>
  <c r="G1837" i="3"/>
  <c r="B1838" i="3"/>
  <c r="N1838" i="3"/>
  <c r="G1838" i="3"/>
  <c r="B1839" i="3"/>
  <c r="N1839" i="3"/>
  <c r="G1839" i="3"/>
  <c r="B1840" i="3"/>
  <c r="N1840" i="3"/>
  <c r="G1840" i="3"/>
  <c r="B1841" i="3"/>
  <c r="N1841" i="3"/>
  <c r="G1841" i="3"/>
  <c r="B1842" i="3"/>
  <c r="N1842" i="3"/>
  <c r="G1842" i="3"/>
  <c r="B1843" i="3"/>
  <c r="N1843" i="3"/>
  <c r="G1843" i="3"/>
  <c r="B1844" i="3"/>
  <c r="N1844" i="3"/>
  <c r="G1844" i="3"/>
  <c r="B1845" i="3"/>
  <c r="N1845" i="3"/>
  <c r="G1845" i="3"/>
  <c r="B1846" i="3"/>
  <c r="N1846" i="3"/>
  <c r="G1846" i="3"/>
  <c r="B1847" i="3"/>
  <c r="N1847" i="3"/>
  <c r="G1847" i="3"/>
  <c r="B1848" i="3"/>
  <c r="N1848" i="3"/>
  <c r="G1848" i="3"/>
  <c r="B1849" i="3"/>
  <c r="N1849" i="3"/>
  <c r="G1849" i="3"/>
  <c r="B1850" i="3"/>
  <c r="N1850" i="3"/>
  <c r="G1850" i="3"/>
  <c r="B1851" i="3"/>
  <c r="N1851" i="3"/>
  <c r="G1851" i="3"/>
  <c r="B1852" i="3"/>
  <c r="N1852" i="3"/>
  <c r="G1852" i="3"/>
  <c r="B1853" i="3"/>
  <c r="N1853" i="3"/>
  <c r="G1853" i="3"/>
  <c r="B1854" i="3"/>
  <c r="N1854" i="3"/>
  <c r="G1854" i="3"/>
  <c r="B1855" i="3"/>
  <c r="N1855" i="3"/>
  <c r="G1855" i="3"/>
  <c r="B1856" i="3"/>
  <c r="N1856" i="3"/>
  <c r="G1856" i="3"/>
  <c r="B1857" i="3"/>
  <c r="N1857" i="3"/>
  <c r="G1857" i="3"/>
  <c r="B1858" i="3"/>
  <c r="N1858" i="3"/>
  <c r="G1858" i="3"/>
  <c r="B1859" i="3"/>
  <c r="N1859" i="3"/>
  <c r="G1859" i="3"/>
  <c r="B1860" i="3"/>
  <c r="N1860" i="3"/>
  <c r="G1860" i="3"/>
  <c r="B1861" i="3"/>
  <c r="N1861" i="3"/>
  <c r="G1861" i="3"/>
  <c r="B1862" i="3"/>
  <c r="N1862" i="3"/>
  <c r="G1862" i="3"/>
  <c r="B1863" i="3"/>
  <c r="N1863" i="3"/>
  <c r="G1863" i="3"/>
  <c r="B1864" i="3"/>
  <c r="N1864" i="3"/>
  <c r="G1864" i="3"/>
  <c r="B1865" i="3"/>
  <c r="N1865" i="3"/>
  <c r="G1865" i="3"/>
  <c r="B1866" i="3"/>
  <c r="N1866" i="3"/>
  <c r="G1866" i="3"/>
  <c r="B1867" i="3"/>
  <c r="N1867" i="3"/>
  <c r="G1867" i="3"/>
  <c r="B1868" i="3"/>
  <c r="N1868" i="3"/>
  <c r="G1868" i="3"/>
  <c r="B1869" i="3"/>
  <c r="N1869" i="3"/>
  <c r="G1869" i="3"/>
  <c r="B1870" i="3"/>
  <c r="N1870" i="3"/>
  <c r="G1870" i="3"/>
  <c r="B1871" i="3"/>
  <c r="N1871" i="3"/>
  <c r="G1871" i="3"/>
  <c r="B1872" i="3"/>
  <c r="N1872" i="3"/>
  <c r="G1872" i="3"/>
  <c r="B1873" i="3"/>
  <c r="N1873" i="3"/>
  <c r="G1873" i="3"/>
  <c r="B1874" i="3"/>
  <c r="N1874" i="3"/>
  <c r="G1874" i="3"/>
  <c r="B1875" i="3"/>
  <c r="N1875" i="3"/>
  <c r="G1875" i="3"/>
  <c r="B1876" i="3"/>
  <c r="N1876" i="3"/>
  <c r="G1876" i="3"/>
  <c r="B1877" i="3"/>
  <c r="N1877" i="3"/>
  <c r="G1877" i="3"/>
  <c r="B1878" i="3"/>
  <c r="N1878" i="3"/>
  <c r="G1878" i="3"/>
  <c r="B1879" i="3"/>
  <c r="N1879" i="3"/>
  <c r="G1879" i="3"/>
  <c r="B1880" i="3"/>
  <c r="N1880" i="3"/>
  <c r="G1880" i="3"/>
  <c r="B1881" i="3"/>
  <c r="N1881" i="3"/>
  <c r="G1881" i="3"/>
  <c r="B1882" i="3"/>
  <c r="N1882" i="3"/>
  <c r="G1882" i="3"/>
  <c r="B1883" i="3"/>
  <c r="N1883" i="3"/>
  <c r="G1883" i="3"/>
  <c r="B1884" i="3"/>
  <c r="N1884" i="3"/>
  <c r="G1884" i="3"/>
  <c r="B1885" i="3"/>
  <c r="N1885" i="3"/>
  <c r="G1885" i="3"/>
  <c r="B1886" i="3"/>
  <c r="N1886" i="3"/>
  <c r="G1886" i="3"/>
  <c r="B1887" i="3"/>
  <c r="N1887" i="3"/>
  <c r="G1887" i="3"/>
  <c r="B1888" i="3"/>
  <c r="N1888" i="3"/>
  <c r="G1888" i="3"/>
  <c r="B1889" i="3"/>
  <c r="N1889" i="3"/>
  <c r="G1889" i="3"/>
  <c r="B1890" i="3"/>
  <c r="N1890" i="3"/>
  <c r="G1890" i="3"/>
  <c r="B1891" i="3"/>
  <c r="N1891" i="3"/>
  <c r="G1891" i="3"/>
  <c r="B1892" i="3"/>
  <c r="N1892" i="3"/>
  <c r="G1892" i="3"/>
  <c r="B1893" i="3"/>
  <c r="N1893" i="3"/>
  <c r="G1893" i="3"/>
  <c r="B1894" i="3"/>
  <c r="N1894" i="3"/>
  <c r="G1894" i="3"/>
  <c r="B1895" i="3"/>
  <c r="N1895" i="3"/>
  <c r="G1895" i="3"/>
  <c r="B1896" i="3"/>
  <c r="N1896" i="3"/>
  <c r="G1896" i="3"/>
  <c r="B1897" i="3"/>
  <c r="N1897" i="3"/>
  <c r="G1897" i="3"/>
  <c r="B1898" i="3"/>
  <c r="N1898" i="3"/>
  <c r="G1898" i="3"/>
  <c r="B1899" i="3"/>
  <c r="N1899" i="3"/>
  <c r="G1899" i="3"/>
  <c r="B1900" i="3"/>
  <c r="N1900" i="3"/>
  <c r="G1900" i="3"/>
  <c r="B1901" i="3"/>
  <c r="N1901" i="3"/>
  <c r="G1901" i="3"/>
  <c r="B1902" i="3"/>
  <c r="N1902" i="3"/>
  <c r="G1902" i="3"/>
  <c r="B1903" i="3"/>
  <c r="N1903" i="3"/>
  <c r="G1903" i="3"/>
  <c r="B1904" i="3"/>
  <c r="N1904" i="3"/>
  <c r="G1904" i="3"/>
  <c r="B1905" i="3"/>
  <c r="N1905" i="3"/>
  <c r="G1905" i="3"/>
  <c r="B1906" i="3"/>
  <c r="N1906" i="3"/>
  <c r="G1906" i="3"/>
  <c r="B1907" i="3"/>
  <c r="N1907" i="3"/>
  <c r="G1907" i="3"/>
  <c r="B1908" i="3"/>
  <c r="N1908" i="3"/>
  <c r="G1908" i="3"/>
  <c r="B1909" i="3"/>
  <c r="N1909" i="3"/>
  <c r="G1909" i="3"/>
  <c r="B1910" i="3"/>
  <c r="N1910" i="3"/>
  <c r="G1910" i="3"/>
  <c r="B1911" i="3"/>
  <c r="N1911" i="3"/>
  <c r="G1911" i="3"/>
  <c r="B1912" i="3"/>
  <c r="N1912" i="3"/>
  <c r="G1912" i="3"/>
  <c r="B1913" i="3"/>
  <c r="N1913" i="3"/>
  <c r="G1913" i="3"/>
  <c r="B1914" i="3"/>
  <c r="N1914" i="3"/>
  <c r="G1914" i="3"/>
  <c r="B1915" i="3"/>
  <c r="N1915" i="3"/>
  <c r="G1915" i="3"/>
  <c r="B1916" i="3"/>
  <c r="N1916" i="3"/>
  <c r="G1916" i="3"/>
  <c r="B1917" i="3"/>
  <c r="N1917" i="3"/>
  <c r="G1917" i="3"/>
  <c r="B1918" i="3"/>
  <c r="N1918" i="3"/>
  <c r="G1918" i="3"/>
  <c r="B1919" i="3"/>
  <c r="N1919" i="3"/>
  <c r="G1919" i="3"/>
  <c r="B1920" i="3"/>
  <c r="N1920" i="3"/>
  <c r="G1920" i="3"/>
  <c r="B1921" i="3"/>
  <c r="N1921" i="3"/>
  <c r="G1921" i="3"/>
  <c r="B1202" i="3"/>
  <c r="N1202" i="3"/>
  <c r="G1202" i="3"/>
  <c r="B1203" i="3"/>
  <c r="N1203" i="3"/>
  <c r="G1203" i="3"/>
  <c r="B1204" i="3"/>
  <c r="N1204" i="3"/>
  <c r="G1204" i="3"/>
  <c r="B1205" i="3"/>
  <c r="N1205" i="3"/>
  <c r="G1205" i="3"/>
  <c r="B1206" i="3"/>
  <c r="N1206" i="3"/>
  <c r="G1206" i="3"/>
  <c r="B1207" i="3"/>
  <c r="N1207" i="3"/>
  <c r="G1207" i="3"/>
  <c r="B1208" i="3"/>
  <c r="N1208" i="3"/>
  <c r="G1208" i="3"/>
  <c r="B1209" i="3"/>
  <c r="N1209" i="3"/>
  <c r="G1209" i="3"/>
  <c r="B1210" i="3"/>
  <c r="N1210" i="3"/>
  <c r="G1210" i="3"/>
  <c r="B1211" i="3"/>
  <c r="N1211" i="3"/>
  <c r="G1211" i="3"/>
  <c r="B1212" i="3"/>
  <c r="N1212" i="3"/>
  <c r="G1212" i="3"/>
  <c r="B1213" i="3"/>
  <c r="N1213" i="3"/>
  <c r="G1213" i="3"/>
  <c r="B1214" i="3"/>
  <c r="N1214" i="3"/>
  <c r="G1214" i="3"/>
  <c r="B1215" i="3"/>
  <c r="N1215" i="3"/>
  <c r="G1215" i="3"/>
  <c r="B1216" i="3"/>
  <c r="N1216" i="3"/>
  <c r="G1216" i="3"/>
  <c r="B1217" i="3"/>
  <c r="N1217" i="3"/>
  <c r="G1217" i="3"/>
  <c r="B1218" i="3"/>
  <c r="N1218" i="3"/>
  <c r="G1218" i="3"/>
  <c r="B1219" i="3"/>
  <c r="N1219" i="3"/>
  <c r="G1219" i="3"/>
  <c r="B1220" i="3"/>
  <c r="N1220" i="3"/>
  <c r="G1220" i="3"/>
  <c r="B1221" i="3"/>
  <c r="N1221" i="3"/>
  <c r="G1221" i="3"/>
  <c r="B1222" i="3"/>
  <c r="N1222" i="3"/>
  <c r="G1222" i="3"/>
  <c r="B1223" i="3"/>
  <c r="N1223" i="3"/>
  <c r="G1223" i="3"/>
  <c r="B1224" i="3"/>
  <c r="N1224" i="3"/>
  <c r="G1224" i="3"/>
  <c r="B1225" i="3"/>
  <c r="N1225" i="3"/>
  <c r="G1225" i="3"/>
  <c r="B1226" i="3"/>
  <c r="N1226" i="3"/>
  <c r="G1226" i="3"/>
  <c r="B1227" i="3"/>
  <c r="N1227" i="3"/>
  <c r="G1227" i="3"/>
  <c r="B1228" i="3"/>
  <c r="N1228" i="3"/>
  <c r="G1228" i="3"/>
  <c r="B1229" i="3"/>
  <c r="N1229" i="3"/>
  <c r="G1229" i="3"/>
  <c r="B1230" i="3"/>
  <c r="N1230" i="3"/>
  <c r="G1230" i="3"/>
  <c r="B1231" i="3"/>
  <c r="N1231" i="3"/>
  <c r="G1231" i="3"/>
  <c r="B1232" i="3"/>
  <c r="N1232" i="3"/>
  <c r="G1232" i="3"/>
  <c r="B1233" i="3"/>
  <c r="N1233" i="3"/>
  <c r="G1233" i="3"/>
  <c r="B1234" i="3"/>
  <c r="N1234" i="3"/>
  <c r="G1234" i="3"/>
  <c r="B1235" i="3"/>
  <c r="N1235" i="3"/>
  <c r="G1235" i="3"/>
  <c r="B1236" i="3"/>
  <c r="N1236" i="3"/>
  <c r="G1236" i="3"/>
  <c r="B1237" i="3"/>
  <c r="N1237" i="3"/>
  <c r="G1237" i="3"/>
  <c r="B1238" i="3"/>
  <c r="N1238" i="3"/>
  <c r="G1238" i="3"/>
  <c r="B1239" i="3"/>
  <c r="N1239" i="3"/>
  <c r="G1239" i="3"/>
  <c r="B1240" i="3"/>
  <c r="N1240" i="3"/>
  <c r="G1240" i="3"/>
  <c r="B1241" i="3"/>
  <c r="N1241" i="3"/>
  <c r="G1241" i="3"/>
  <c r="B1242" i="3"/>
  <c r="N1242" i="3"/>
  <c r="G1242" i="3"/>
  <c r="B1243" i="3"/>
  <c r="N1243" i="3"/>
  <c r="G1243" i="3"/>
  <c r="B1244" i="3"/>
  <c r="N1244" i="3"/>
  <c r="G1244" i="3"/>
  <c r="B1245" i="3"/>
  <c r="N1245" i="3"/>
  <c r="G1245" i="3"/>
  <c r="B1246" i="3"/>
  <c r="N1246" i="3"/>
  <c r="G1246" i="3"/>
  <c r="B1247" i="3"/>
  <c r="N1247" i="3"/>
  <c r="G1247" i="3"/>
  <c r="B1248" i="3"/>
  <c r="N1248" i="3"/>
  <c r="G1248" i="3"/>
  <c r="B1249" i="3"/>
  <c r="N1249" i="3"/>
  <c r="G1249" i="3"/>
  <c r="B1250" i="3"/>
  <c r="N1250" i="3"/>
  <c r="G1250" i="3"/>
  <c r="B1251" i="3"/>
  <c r="N1251" i="3"/>
  <c r="G1251" i="3"/>
  <c r="B1252" i="3"/>
  <c r="N1252" i="3"/>
  <c r="G1252" i="3"/>
  <c r="B1253" i="3"/>
  <c r="N1253" i="3"/>
  <c r="G1253" i="3"/>
  <c r="B1254" i="3"/>
  <c r="N1254" i="3"/>
  <c r="G1254" i="3"/>
  <c r="B1255" i="3"/>
  <c r="N1255" i="3"/>
  <c r="G1255" i="3"/>
  <c r="B1256" i="3"/>
  <c r="N1256" i="3"/>
  <c r="G1256" i="3"/>
  <c r="B1257" i="3"/>
  <c r="N1257" i="3"/>
  <c r="G1257" i="3"/>
  <c r="B1258" i="3"/>
  <c r="N1258" i="3"/>
  <c r="G1258" i="3"/>
  <c r="B1259" i="3"/>
  <c r="N1259" i="3"/>
  <c r="G1259" i="3"/>
  <c r="B1260" i="3"/>
  <c r="N1260" i="3"/>
  <c r="G1260" i="3"/>
  <c r="B1261" i="3"/>
  <c r="N1261" i="3"/>
  <c r="G1261" i="3"/>
  <c r="B1262" i="3"/>
  <c r="N1262" i="3"/>
  <c r="G1262" i="3"/>
  <c r="B1263" i="3"/>
  <c r="N1263" i="3"/>
  <c r="G1263" i="3"/>
  <c r="B1264" i="3"/>
  <c r="N1264" i="3"/>
  <c r="G1264" i="3"/>
  <c r="B1265" i="3"/>
  <c r="N1265" i="3"/>
  <c r="G1265" i="3"/>
  <c r="B1266" i="3"/>
  <c r="N1266" i="3"/>
  <c r="G1266" i="3"/>
  <c r="B1267" i="3"/>
  <c r="N1267" i="3"/>
  <c r="G1267" i="3"/>
  <c r="B1268" i="3"/>
  <c r="N1268" i="3"/>
  <c r="G1268" i="3"/>
  <c r="B1269" i="3"/>
  <c r="N1269" i="3"/>
  <c r="G1269" i="3"/>
  <c r="B1270" i="3"/>
  <c r="N1270" i="3"/>
  <c r="G1270" i="3"/>
  <c r="B1271" i="3"/>
  <c r="N1271" i="3"/>
  <c r="G1271" i="3"/>
  <c r="B1272" i="3"/>
  <c r="N1272" i="3"/>
  <c r="G1272" i="3"/>
  <c r="B1273" i="3"/>
  <c r="N1273" i="3"/>
  <c r="G1273" i="3"/>
  <c r="B1274" i="3"/>
  <c r="N1274" i="3"/>
  <c r="G1274" i="3"/>
  <c r="B1275" i="3"/>
  <c r="N1275" i="3"/>
  <c r="G1275" i="3"/>
  <c r="B1276" i="3"/>
  <c r="N1276" i="3"/>
  <c r="G1276" i="3"/>
  <c r="B1277" i="3"/>
  <c r="N1277" i="3"/>
  <c r="G1277" i="3"/>
  <c r="B1278" i="3"/>
  <c r="N1278" i="3"/>
  <c r="G1278" i="3"/>
  <c r="B1279" i="3"/>
  <c r="N1279" i="3"/>
  <c r="G1279" i="3"/>
  <c r="B1280" i="3"/>
  <c r="N1280" i="3"/>
  <c r="G1280" i="3"/>
  <c r="B1281" i="3"/>
  <c r="N1281" i="3"/>
  <c r="G1281" i="3"/>
  <c r="B1282" i="3"/>
  <c r="N1282" i="3"/>
  <c r="G1282" i="3"/>
  <c r="B1283" i="3"/>
  <c r="N1283" i="3"/>
  <c r="G1283" i="3"/>
  <c r="B1284" i="3"/>
  <c r="N1284" i="3"/>
  <c r="G1284" i="3"/>
  <c r="B1285" i="3"/>
  <c r="N1285" i="3"/>
  <c r="G1285" i="3"/>
  <c r="B1286" i="3"/>
  <c r="N1286" i="3"/>
  <c r="G1286" i="3"/>
  <c r="B1287" i="3"/>
  <c r="N1287" i="3"/>
  <c r="G1287" i="3"/>
  <c r="B1288" i="3"/>
  <c r="N1288" i="3"/>
  <c r="G1288" i="3"/>
  <c r="B1289" i="3"/>
  <c r="N1289" i="3"/>
  <c r="G1289" i="3"/>
  <c r="B1290" i="3"/>
  <c r="N1290" i="3"/>
  <c r="G1290" i="3"/>
  <c r="B1291" i="3"/>
  <c r="N1291" i="3"/>
  <c r="G1291" i="3"/>
  <c r="B1292" i="3"/>
  <c r="N1292" i="3"/>
  <c r="G1292" i="3"/>
  <c r="B1293" i="3"/>
  <c r="N1293" i="3"/>
  <c r="G1293" i="3"/>
  <c r="B1294" i="3"/>
  <c r="N1294" i="3"/>
  <c r="G1294" i="3"/>
  <c r="B1295" i="3"/>
  <c r="N1295" i="3"/>
  <c r="G1295" i="3"/>
  <c r="B1296" i="3"/>
  <c r="N1296" i="3"/>
  <c r="G1296" i="3"/>
  <c r="B1297" i="3"/>
  <c r="N1297" i="3"/>
  <c r="G1297" i="3"/>
  <c r="B1298" i="3"/>
  <c r="N1298" i="3"/>
  <c r="G1298" i="3"/>
  <c r="B1299" i="3"/>
  <c r="N1299" i="3"/>
  <c r="G1299" i="3"/>
  <c r="B1300" i="3"/>
  <c r="N1300" i="3"/>
  <c r="G1300" i="3"/>
  <c r="B1301" i="3"/>
  <c r="N1301" i="3"/>
  <c r="G1301" i="3"/>
  <c r="B1302" i="3"/>
  <c r="N1302" i="3"/>
  <c r="G1302" i="3"/>
  <c r="B1303" i="3"/>
  <c r="N1303" i="3"/>
  <c r="G1303" i="3"/>
  <c r="B1304" i="3"/>
  <c r="N1304" i="3"/>
  <c r="G1304" i="3"/>
  <c r="B1305" i="3"/>
  <c r="N1305" i="3"/>
  <c r="G1305" i="3"/>
  <c r="B1306" i="3"/>
  <c r="N1306" i="3"/>
  <c r="G1306" i="3"/>
  <c r="B1307" i="3"/>
  <c r="N1307" i="3"/>
  <c r="G1307" i="3"/>
  <c r="B1308" i="3"/>
  <c r="N1308" i="3"/>
  <c r="G1308" i="3"/>
  <c r="B1309" i="3"/>
  <c r="N1309" i="3"/>
  <c r="G1309" i="3"/>
  <c r="B1310" i="3"/>
  <c r="N1310" i="3"/>
  <c r="G1310" i="3"/>
  <c r="B1311" i="3"/>
  <c r="N1311" i="3"/>
  <c r="G1311" i="3"/>
  <c r="B1312" i="3"/>
  <c r="N1312" i="3"/>
  <c r="G1312" i="3"/>
  <c r="B1313" i="3"/>
  <c r="N1313" i="3"/>
  <c r="G1313" i="3"/>
  <c r="B1314" i="3"/>
  <c r="N1314" i="3"/>
  <c r="G1314" i="3"/>
  <c r="B1315" i="3"/>
  <c r="N1315" i="3"/>
  <c r="G1315" i="3"/>
  <c r="B1316" i="3"/>
  <c r="N1316" i="3"/>
  <c r="G1316" i="3"/>
  <c r="B1317" i="3"/>
  <c r="N1317" i="3"/>
  <c r="G1317" i="3"/>
  <c r="B1318" i="3"/>
  <c r="N1318" i="3"/>
  <c r="G1318" i="3"/>
  <c r="B1319" i="3"/>
  <c r="N1319" i="3"/>
  <c r="G1319" i="3"/>
  <c r="B1320" i="3"/>
  <c r="N1320" i="3"/>
  <c r="G1320" i="3"/>
  <c r="B1321" i="3"/>
  <c r="N1321" i="3"/>
  <c r="G1321" i="3"/>
  <c r="B1322" i="3"/>
  <c r="N1322" i="3"/>
  <c r="G1322" i="3"/>
  <c r="B1323" i="3"/>
  <c r="N1323" i="3"/>
  <c r="G1323" i="3"/>
  <c r="B1324" i="3"/>
  <c r="N1324" i="3"/>
  <c r="G1324" i="3"/>
  <c r="B1325" i="3"/>
  <c r="N1325" i="3"/>
  <c r="G1325" i="3"/>
  <c r="B1326" i="3"/>
  <c r="N1326" i="3"/>
  <c r="G1326" i="3"/>
  <c r="B1327" i="3"/>
  <c r="N1327" i="3"/>
  <c r="G1327" i="3"/>
  <c r="B1328" i="3"/>
  <c r="N1328" i="3"/>
  <c r="G1328" i="3"/>
  <c r="B1329" i="3"/>
  <c r="N1329" i="3"/>
  <c r="G1329" i="3"/>
  <c r="B1330" i="3"/>
  <c r="N1330" i="3"/>
  <c r="G1330" i="3"/>
  <c r="B1331" i="3"/>
  <c r="N1331" i="3"/>
  <c r="G1331" i="3"/>
  <c r="B1332" i="3"/>
  <c r="N1332" i="3"/>
  <c r="G1332" i="3"/>
  <c r="B1333" i="3"/>
  <c r="N1333" i="3"/>
  <c r="G1333" i="3"/>
  <c r="B1334" i="3"/>
  <c r="N1334" i="3"/>
  <c r="G1334" i="3"/>
  <c r="B1335" i="3"/>
  <c r="N1335" i="3"/>
  <c r="G1335" i="3"/>
  <c r="B1336" i="3"/>
  <c r="N1336" i="3"/>
  <c r="G1336" i="3"/>
  <c r="B1337" i="3"/>
  <c r="N1337" i="3"/>
  <c r="G1337" i="3"/>
  <c r="B1338" i="3"/>
  <c r="N1338" i="3"/>
  <c r="G1338" i="3"/>
  <c r="B1339" i="3"/>
  <c r="N1339" i="3"/>
  <c r="G1339" i="3"/>
  <c r="B1340" i="3"/>
  <c r="N1340" i="3"/>
  <c r="G1340" i="3"/>
  <c r="B1341" i="3"/>
  <c r="N1341" i="3"/>
  <c r="G1341" i="3"/>
  <c r="B1342" i="3"/>
  <c r="N1342" i="3"/>
  <c r="G1342" i="3"/>
  <c r="B1343" i="3"/>
  <c r="N1343" i="3"/>
  <c r="G1343" i="3"/>
  <c r="B1344" i="3"/>
  <c r="N1344" i="3"/>
  <c r="G1344" i="3"/>
  <c r="B1345" i="3"/>
  <c r="N1345" i="3"/>
  <c r="G1345" i="3"/>
  <c r="B1346" i="3"/>
  <c r="N1346" i="3"/>
  <c r="G1346" i="3"/>
  <c r="B1347" i="3"/>
  <c r="N1347" i="3"/>
  <c r="G1347" i="3"/>
  <c r="B1348" i="3"/>
  <c r="N1348" i="3"/>
  <c r="G1348" i="3"/>
  <c r="B1349" i="3"/>
  <c r="N1349" i="3"/>
  <c r="G1349" i="3"/>
  <c r="B1350" i="3"/>
  <c r="N1350" i="3"/>
  <c r="G1350" i="3"/>
  <c r="B1351" i="3"/>
  <c r="N1351" i="3"/>
  <c r="G1351" i="3"/>
  <c r="B1352" i="3"/>
  <c r="N1352" i="3"/>
  <c r="G1352" i="3"/>
  <c r="B1353" i="3"/>
  <c r="N1353" i="3"/>
  <c r="G1353" i="3"/>
  <c r="B1354" i="3"/>
  <c r="N1354" i="3"/>
  <c r="G1354" i="3"/>
  <c r="B1355" i="3"/>
  <c r="N1355" i="3"/>
  <c r="G1355" i="3"/>
  <c r="B1356" i="3"/>
  <c r="N1356" i="3"/>
  <c r="G1356" i="3"/>
  <c r="B1357" i="3"/>
  <c r="N1357" i="3"/>
  <c r="G1357" i="3"/>
  <c r="B1358" i="3"/>
  <c r="N1358" i="3"/>
  <c r="G1358" i="3"/>
  <c r="B1359" i="3"/>
  <c r="N1359" i="3"/>
  <c r="G1359" i="3"/>
  <c r="B1360" i="3"/>
  <c r="N1360" i="3"/>
  <c r="G1360" i="3"/>
  <c r="B1361" i="3"/>
  <c r="N1361" i="3"/>
  <c r="G1361" i="3"/>
  <c r="B1362" i="3"/>
  <c r="N1362" i="3"/>
  <c r="G1362" i="3"/>
  <c r="B1363" i="3"/>
  <c r="N1363" i="3"/>
  <c r="G1363" i="3"/>
  <c r="B1364" i="3"/>
  <c r="N1364" i="3"/>
  <c r="G1364" i="3"/>
  <c r="B1365" i="3"/>
  <c r="N1365" i="3"/>
  <c r="G1365" i="3"/>
  <c r="B1366" i="3"/>
  <c r="N1366" i="3"/>
  <c r="G1366" i="3"/>
  <c r="B1367" i="3"/>
  <c r="N1367" i="3"/>
  <c r="G1367" i="3"/>
  <c r="B1368" i="3"/>
  <c r="N1368" i="3"/>
  <c r="G1368" i="3"/>
  <c r="B1369" i="3"/>
  <c r="N1369" i="3"/>
  <c r="G1369" i="3"/>
  <c r="B1370" i="3"/>
  <c r="N1370" i="3"/>
  <c r="G1370" i="3"/>
  <c r="B1371" i="3"/>
  <c r="N1371" i="3"/>
  <c r="G1371" i="3"/>
  <c r="B1372" i="3"/>
  <c r="N1372" i="3"/>
  <c r="G1372" i="3"/>
  <c r="B1373" i="3"/>
  <c r="N1373" i="3"/>
  <c r="G1373" i="3"/>
  <c r="B1374" i="3"/>
  <c r="N1374" i="3"/>
  <c r="G1374" i="3"/>
  <c r="B1375" i="3"/>
  <c r="N1375" i="3"/>
  <c r="G1375" i="3"/>
  <c r="B1376" i="3"/>
  <c r="N1376" i="3"/>
  <c r="G1376" i="3"/>
  <c r="B1377" i="3"/>
  <c r="N1377" i="3"/>
  <c r="G1377" i="3"/>
  <c r="B1378" i="3"/>
  <c r="N1378" i="3"/>
  <c r="G1378" i="3"/>
  <c r="B1379" i="3"/>
  <c r="N1379" i="3"/>
  <c r="G1379" i="3"/>
  <c r="B1380" i="3"/>
  <c r="N1380" i="3"/>
  <c r="G1380" i="3"/>
  <c r="B1381" i="3"/>
  <c r="N1381" i="3"/>
  <c r="G1381" i="3"/>
  <c r="B1382" i="3"/>
  <c r="N1382" i="3"/>
  <c r="G1382" i="3"/>
  <c r="B1383" i="3"/>
  <c r="N1383" i="3"/>
  <c r="G1383" i="3"/>
  <c r="B1384" i="3"/>
  <c r="N1384" i="3"/>
  <c r="G1384" i="3"/>
  <c r="B1385" i="3"/>
  <c r="N1385" i="3"/>
  <c r="G1385" i="3"/>
  <c r="B1386" i="3"/>
  <c r="N1386" i="3"/>
  <c r="G1386" i="3"/>
  <c r="B1387" i="3"/>
  <c r="N1387" i="3"/>
  <c r="G1387" i="3"/>
  <c r="B1388" i="3"/>
  <c r="N1388" i="3"/>
  <c r="G1388" i="3"/>
  <c r="B1389" i="3"/>
  <c r="N1389" i="3"/>
  <c r="G1389" i="3"/>
  <c r="B1390" i="3"/>
  <c r="N1390" i="3"/>
  <c r="G1390" i="3"/>
  <c r="B1391" i="3"/>
  <c r="N1391" i="3"/>
  <c r="G1391" i="3"/>
  <c r="B1392" i="3"/>
  <c r="N1392" i="3"/>
  <c r="G1392" i="3"/>
  <c r="B1393" i="3"/>
  <c r="N1393" i="3"/>
  <c r="G1393" i="3"/>
  <c r="B1394" i="3"/>
  <c r="N1394" i="3"/>
  <c r="G1394" i="3"/>
  <c r="B1395" i="3"/>
  <c r="N1395" i="3"/>
  <c r="G1395" i="3"/>
  <c r="B1396" i="3"/>
  <c r="N1396" i="3"/>
  <c r="G1396" i="3"/>
  <c r="B1397" i="3"/>
  <c r="N1397" i="3"/>
  <c r="G1397" i="3"/>
  <c r="B1398" i="3"/>
  <c r="N1398" i="3"/>
  <c r="G1398" i="3"/>
  <c r="B1399" i="3"/>
  <c r="N1399" i="3"/>
  <c r="G1399" i="3"/>
  <c r="B1400" i="3"/>
  <c r="N1400" i="3"/>
  <c r="G1400" i="3"/>
  <c r="B1401" i="3"/>
  <c r="N1401" i="3"/>
  <c r="G1401" i="3"/>
  <c r="B1402" i="3"/>
  <c r="N1402" i="3"/>
  <c r="G1402" i="3"/>
  <c r="B1403" i="3"/>
  <c r="N1403" i="3"/>
  <c r="G1403" i="3"/>
  <c r="B1404" i="3"/>
  <c r="N1404" i="3"/>
  <c r="G1404" i="3"/>
  <c r="B1405" i="3"/>
  <c r="N1405" i="3"/>
  <c r="G1405" i="3"/>
  <c r="B1406" i="3"/>
  <c r="N1406" i="3"/>
  <c r="G1406" i="3"/>
  <c r="B1407" i="3"/>
  <c r="N1407" i="3"/>
  <c r="G1407" i="3"/>
  <c r="B1408" i="3"/>
  <c r="N1408" i="3"/>
  <c r="G1408" i="3"/>
  <c r="B1409" i="3"/>
  <c r="N1409" i="3"/>
  <c r="G1409" i="3"/>
  <c r="B1410" i="3"/>
  <c r="N1410" i="3"/>
  <c r="G1410" i="3"/>
  <c r="B1411" i="3"/>
  <c r="N1411" i="3"/>
  <c r="G1411" i="3"/>
  <c r="B1412" i="3"/>
  <c r="N1412" i="3"/>
  <c r="G1412" i="3"/>
  <c r="B1413" i="3"/>
  <c r="N1413" i="3"/>
  <c r="G1413" i="3"/>
  <c r="B1414" i="3"/>
  <c r="N1414" i="3"/>
  <c r="G1414" i="3"/>
  <c r="B1415" i="3"/>
  <c r="N1415" i="3"/>
  <c r="G1415" i="3"/>
  <c r="B1416" i="3"/>
  <c r="N1416" i="3"/>
  <c r="G1416" i="3"/>
  <c r="B1417" i="3"/>
  <c r="N1417" i="3"/>
  <c r="G1417" i="3"/>
  <c r="B1418" i="3"/>
  <c r="N1418" i="3"/>
  <c r="G1418" i="3"/>
  <c r="B1419" i="3"/>
  <c r="N1419" i="3"/>
  <c r="G1419" i="3"/>
  <c r="B1420" i="3"/>
  <c r="N1420" i="3"/>
  <c r="G1420" i="3"/>
  <c r="B1421" i="3"/>
  <c r="N1421" i="3"/>
  <c r="G1421" i="3"/>
  <c r="B1422" i="3"/>
  <c r="N1422" i="3"/>
  <c r="G1422" i="3"/>
  <c r="B1423" i="3"/>
  <c r="N1423" i="3"/>
  <c r="G1423" i="3"/>
  <c r="B1424" i="3"/>
  <c r="N1424" i="3"/>
  <c r="G1424" i="3"/>
  <c r="B1425" i="3"/>
  <c r="N1425" i="3"/>
  <c r="G1425" i="3"/>
  <c r="B1426" i="3"/>
  <c r="N1426" i="3"/>
  <c r="G1426" i="3"/>
  <c r="B1427" i="3"/>
  <c r="N1427" i="3"/>
  <c r="G1427" i="3"/>
  <c r="B1428" i="3"/>
  <c r="N1428" i="3"/>
  <c r="G1428" i="3"/>
  <c r="B1429" i="3"/>
  <c r="N1429" i="3"/>
  <c r="G1429" i="3"/>
  <c r="B1430" i="3"/>
  <c r="N1430" i="3"/>
  <c r="G1430" i="3"/>
  <c r="B1431" i="3"/>
  <c r="N1431" i="3"/>
  <c r="G1431" i="3"/>
  <c r="B1432" i="3"/>
  <c r="N1432" i="3"/>
  <c r="G1432" i="3"/>
  <c r="B1433" i="3"/>
  <c r="N1433" i="3"/>
  <c r="G1433" i="3"/>
  <c r="B1434" i="3"/>
  <c r="N1434" i="3"/>
  <c r="G1434" i="3"/>
  <c r="B1435" i="3"/>
  <c r="N1435" i="3"/>
  <c r="G1435" i="3"/>
  <c r="B1436" i="3"/>
  <c r="N1436" i="3"/>
  <c r="G1436" i="3"/>
  <c r="B1437" i="3"/>
  <c r="N1437" i="3"/>
  <c r="G1437" i="3"/>
  <c r="B1438" i="3"/>
  <c r="N1438" i="3"/>
  <c r="G1438" i="3"/>
  <c r="B1439" i="3"/>
  <c r="N1439" i="3"/>
  <c r="G1439" i="3"/>
  <c r="B1440" i="3"/>
  <c r="N1440" i="3"/>
  <c r="G1440" i="3"/>
  <c r="B1441" i="3"/>
  <c r="N1441" i="3"/>
  <c r="G1441" i="3"/>
  <c r="B242" i="3"/>
  <c r="N242" i="3"/>
  <c r="G242" i="3"/>
  <c r="B243" i="3"/>
  <c r="N243" i="3"/>
  <c r="G243" i="3"/>
  <c r="B244" i="3"/>
  <c r="N244" i="3"/>
  <c r="G244" i="3"/>
  <c r="B245" i="3"/>
  <c r="N245" i="3"/>
  <c r="G245" i="3"/>
  <c r="B246" i="3"/>
  <c r="N246" i="3"/>
  <c r="G246" i="3"/>
  <c r="B247" i="3"/>
  <c r="N247" i="3"/>
  <c r="G247" i="3"/>
  <c r="B248" i="3"/>
  <c r="N248" i="3"/>
  <c r="G248" i="3"/>
  <c r="B249" i="3"/>
  <c r="N249" i="3"/>
  <c r="G249" i="3"/>
  <c r="B250" i="3"/>
  <c r="N250" i="3"/>
  <c r="G250" i="3"/>
  <c r="B251" i="3"/>
  <c r="N251" i="3"/>
  <c r="G251" i="3"/>
  <c r="B252" i="3"/>
  <c r="N252" i="3"/>
  <c r="G252" i="3"/>
  <c r="B253" i="3"/>
  <c r="N253" i="3"/>
  <c r="G253" i="3"/>
  <c r="B254" i="3"/>
  <c r="N254" i="3"/>
  <c r="G254" i="3"/>
  <c r="B255" i="3"/>
  <c r="N255" i="3"/>
  <c r="G255" i="3"/>
  <c r="B256" i="3"/>
  <c r="N256" i="3"/>
  <c r="G256" i="3"/>
  <c r="B257" i="3"/>
  <c r="N257" i="3"/>
  <c r="G257" i="3"/>
  <c r="B258" i="3"/>
  <c r="N258" i="3"/>
  <c r="G258" i="3"/>
  <c r="B259" i="3"/>
  <c r="N259" i="3"/>
  <c r="G259" i="3"/>
  <c r="B260" i="3"/>
  <c r="N260" i="3"/>
  <c r="G260" i="3"/>
  <c r="B261" i="3"/>
  <c r="N261" i="3"/>
  <c r="G261" i="3"/>
  <c r="B262" i="3"/>
  <c r="N262" i="3"/>
  <c r="G262" i="3"/>
  <c r="B263" i="3"/>
  <c r="N263" i="3"/>
  <c r="G263" i="3"/>
  <c r="B264" i="3"/>
  <c r="N264" i="3"/>
  <c r="G264" i="3"/>
  <c r="B265" i="3"/>
  <c r="N265" i="3"/>
  <c r="G265" i="3"/>
  <c r="B266" i="3"/>
  <c r="N266" i="3"/>
  <c r="G266" i="3"/>
  <c r="B267" i="3"/>
  <c r="N267" i="3"/>
  <c r="G267" i="3"/>
  <c r="B268" i="3"/>
  <c r="N268" i="3"/>
  <c r="G268" i="3"/>
  <c r="B269" i="3"/>
  <c r="N269" i="3"/>
  <c r="G269" i="3"/>
  <c r="B270" i="3"/>
  <c r="N270" i="3"/>
  <c r="G270" i="3"/>
  <c r="B271" i="3"/>
  <c r="N271" i="3"/>
  <c r="G271" i="3"/>
  <c r="B272" i="3"/>
  <c r="N272" i="3"/>
  <c r="G272" i="3"/>
  <c r="B273" i="3"/>
  <c r="N273" i="3"/>
  <c r="G273" i="3"/>
  <c r="B274" i="3"/>
  <c r="N274" i="3"/>
  <c r="G274" i="3"/>
  <c r="B275" i="3"/>
  <c r="N275" i="3"/>
  <c r="G275" i="3"/>
  <c r="B276" i="3"/>
  <c r="N276" i="3"/>
  <c r="G276" i="3"/>
  <c r="B277" i="3"/>
  <c r="N277" i="3"/>
  <c r="G277" i="3"/>
  <c r="B278" i="3"/>
  <c r="N278" i="3"/>
  <c r="G278" i="3"/>
  <c r="B279" i="3"/>
  <c r="N279" i="3"/>
  <c r="G279" i="3"/>
  <c r="B280" i="3"/>
  <c r="N280" i="3"/>
  <c r="G280" i="3"/>
  <c r="B281" i="3"/>
  <c r="N281" i="3"/>
  <c r="G281" i="3"/>
  <c r="B282" i="3"/>
  <c r="N282" i="3"/>
  <c r="G282" i="3"/>
  <c r="B283" i="3"/>
  <c r="N283" i="3"/>
  <c r="G283" i="3"/>
  <c r="B284" i="3"/>
  <c r="N284" i="3"/>
  <c r="G284" i="3"/>
  <c r="B285" i="3"/>
  <c r="N285" i="3"/>
  <c r="G285" i="3"/>
  <c r="B286" i="3"/>
  <c r="N286" i="3"/>
  <c r="G286" i="3"/>
  <c r="B287" i="3"/>
  <c r="N287" i="3"/>
  <c r="G287" i="3"/>
  <c r="B288" i="3"/>
  <c r="N288" i="3"/>
  <c r="G288" i="3"/>
  <c r="B289" i="3"/>
  <c r="N289" i="3"/>
  <c r="G289" i="3"/>
  <c r="B290" i="3"/>
  <c r="N290" i="3"/>
  <c r="G290" i="3"/>
  <c r="B291" i="3"/>
  <c r="N291" i="3"/>
  <c r="G291" i="3"/>
  <c r="B292" i="3"/>
  <c r="N292" i="3"/>
  <c r="G292" i="3"/>
  <c r="B293" i="3"/>
  <c r="N293" i="3"/>
  <c r="G293" i="3"/>
  <c r="B294" i="3"/>
  <c r="N294" i="3"/>
  <c r="G294" i="3"/>
  <c r="B295" i="3"/>
  <c r="N295" i="3"/>
  <c r="G295" i="3"/>
  <c r="B296" i="3"/>
  <c r="N296" i="3"/>
  <c r="G296" i="3"/>
  <c r="B297" i="3"/>
  <c r="N297" i="3"/>
  <c r="G297" i="3"/>
  <c r="B298" i="3"/>
  <c r="N298" i="3"/>
  <c r="G298" i="3"/>
  <c r="B299" i="3"/>
  <c r="N299" i="3"/>
  <c r="G299" i="3"/>
  <c r="B300" i="3"/>
  <c r="N300" i="3"/>
  <c r="G300" i="3"/>
  <c r="B301" i="3"/>
  <c r="N301" i="3"/>
  <c r="G301" i="3"/>
  <c r="B302" i="3"/>
  <c r="N302" i="3"/>
  <c r="G302" i="3"/>
  <c r="B303" i="3"/>
  <c r="N303" i="3"/>
  <c r="G303" i="3"/>
  <c r="B304" i="3"/>
  <c r="N304" i="3"/>
  <c r="G304" i="3"/>
  <c r="B305" i="3"/>
  <c r="N305" i="3"/>
  <c r="G305" i="3"/>
  <c r="B306" i="3"/>
  <c r="N306" i="3"/>
  <c r="G306" i="3"/>
  <c r="B307" i="3"/>
  <c r="N307" i="3"/>
  <c r="G307" i="3"/>
  <c r="B308" i="3"/>
  <c r="N308" i="3"/>
  <c r="G308" i="3"/>
  <c r="B309" i="3"/>
  <c r="N309" i="3"/>
  <c r="G309" i="3"/>
  <c r="B310" i="3"/>
  <c r="N310" i="3"/>
  <c r="G310" i="3"/>
  <c r="B311" i="3"/>
  <c r="N311" i="3"/>
  <c r="G311" i="3"/>
  <c r="B312" i="3"/>
  <c r="N312" i="3"/>
  <c r="G312" i="3"/>
  <c r="B313" i="3"/>
  <c r="N313" i="3"/>
  <c r="G313" i="3"/>
  <c r="B314" i="3"/>
  <c r="N314" i="3"/>
  <c r="G314" i="3"/>
  <c r="B315" i="3"/>
  <c r="N315" i="3"/>
  <c r="G315" i="3"/>
  <c r="B316" i="3"/>
  <c r="N316" i="3"/>
  <c r="G316" i="3"/>
  <c r="B317" i="3"/>
  <c r="N317" i="3"/>
  <c r="G317" i="3"/>
  <c r="B318" i="3"/>
  <c r="N318" i="3"/>
  <c r="G318" i="3"/>
  <c r="B319" i="3"/>
  <c r="N319" i="3"/>
  <c r="G319" i="3"/>
  <c r="B320" i="3"/>
  <c r="N320" i="3"/>
  <c r="G320" i="3"/>
  <c r="B321" i="3"/>
  <c r="N321" i="3"/>
  <c r="G321" i="3"/>
  <c r="B322" i="3"/>
  <c r="N322" i="3"/>
  <c r="G322" i="3"/>
  <c r="B323" i="3"/>
  <c r="N323" i="3"/>
  <c r="G323" i="3"/>
  <c r="B324" i="3"/>
  <c r="N324" i="3"/>
  <c r="G324" i="3"/>
  <c r="B325" i="3"/>
  <c r="N325" i="3"/>
  <c r="G325" i="3"/>
  <c r="B326" i="3"/>
  <c r="N326" i="3"/>
  <c r="G326" i="3"/>
  <c r="B327" i="3"/>
  <c r="N327" i="3"/>
  <c r="G327" i="3"/>
  <c r="B328" i="3"/>
  <c r="N328" i="3"/>
  <c r="G328" i="3"/>
  <c r="B329" i="3"/>
  <c r="N329" i="3"/>
  <c r="G329" i="3"/>
  <c r="B330" i="3"/>
  <c r="N330" i="3"/>
  <c r="G330" i="3"/>
  <c r="B331" i="3"/>
  <c r="N331" i="3"/>
  <c r="G331" i="3"/>
  <c r="B332" i="3"/>
  <c r="N332" i="3"/>
  <c r="G332" i="3"/>
  <c r="B333" i="3"/>
  <c r="N333" i="3"/>
  <c r="G333" i="3"/>
  <c r="B334" i="3"/>
  <c r="N334" i="3"/>
  <c r="G334" i="3"/>
  <c r="B335" i="3"/>
  <c r="N335" i="3"/>
  <c r="G335" i="3"/>
  <c r="B336" i="3"/>
  <c r="N336" i="3"/>
  <c r="G336" i="3"/>
  <c r="B337" i="3"/>
  <c r="N337" i="3"/>
  <c r="G337" i="3"/>
  <c r="B338" i="3"/>
  <c r="N338" i="3"/>
  <c r="G338" i="3"/>
  <c r="B339" i="3"/>
  <c r="N339" i="3"/>
  <c r="G339" i="3"/>
  <c r="B340" i="3"/>
  <c r="N340" i="3"/>
  <c r="G340" i="3"/>
  <c r="B341" i="3"/>
  <c r="N341" i="3"/>
  <c r="G341" i="3"/>
  <c r="B342" i="3"/>
  <c r="N342" i="3"/>
  <c r="G342" i="3"/>
  <c r="B343" i="3"/>
  <c r="N343" i="3"/>
  <c r="G343" i="3"/>
  <c r="B344" i="3"/>
  <c r="N344" i="3"/>
  <c r="G344" i="3"/>
  <c r="B345" i="3"/>
  <c r="N345" i="3"/>
  <c r="G345" i="3"/>
  <c r="B346" i="3"/>
  <c r="N346" i="3"/>
  <c r="G346" i="3"/>
  <c r="B347" i="3"/>
  <c r="N347" i="3"/>
  <c r="G347" i="3"/>
  <c r="B348" i="3"/>
  <c r="N348" i="3"/>
  <c r="G348" i="3"/>
  <c r="B349" i="3"/>
  <c r="N349" i="3"/>
  <c r="G349" i="3"/>
  <c r="B350" i="3"/>
  <c r="N350" i="3"/>
  <c r="G350" i="3"/>
  <c r="B351" i="3"/>
  <c r="N351" i="3"/>
  <c r="G351" i="3"/>
  <c r="B352" i="3"/>
  <c r="N352" i="3"/>
  <c r="G352" i="3"/>
  <c r="B353" i="3"/>
  <c r="N353" i="3"/>
  <c r="G353" i="3"/>
  <c r="B354" i="3"/>
  <c r="N354" i="3"/>
  <c r="G354" i="3"/>
  <c r="B355" i="3"/>
  <c r="N355" i="3"/>
  <c r="G355" i="3"/>
  <c r="B356" i="3"/>
  <c r="N356" i="3"/>
  <c r="G356" i="3"/>
  <c r="B357" i="3"/>
  <c r="N357" i="3"/>
  <c r="G357" i="3"/>
  <c r="B358" i="3"/>
  <c r="N358" i="3"/>
  <c r="G358" i="3"/>
  <c r="B359" i="3"/>
  <c r="N359" i="3"/>
  <c r="G359" i="3"/>
  <c r="B360" i="3"/>
  <c r="N360" i="3"/>
  <c r="G360" i="3"/>
  <c r="B361" i="3"/>
  <c r="N361" i="3"/>
  <c r="G361" i="3"/>
  <c r="B362" i="3"/>
  <c r="N362" i="3"/>
  <c r="G362" i="3"/>
  <c r="B363" i="3"/>
  <c r="N363" i="3"/>
  <c r="G363" i="3"/>
  <c r="B364" i="3"/>
  <c r="N364" i="3"/>
  <c r="G364" i="3"/>
  <c r="B365" i="3"/>
  <c r="N365" i="3"/>
  <c r="G365" i="3"/>
  <c r="B366" i="3"/>
  <c r="N366" i="3"/>
  <c r="G366" i="3"/>
  <c r="B367" i="3"/>
  <c r="N367" i="3"/>
  <c r="G367" i="3"/>
  <c r="B368" i="3"/>
  <c r="N368" i="3"/>
  <c r="G368" i="3"/>
  <c r="B369" i="3"/>
  <c r="N369" i="3"/>
  <c r="G369" i="3"/>
  <c r="B370" i="3"/>
  <c r="N370" i="3"/>
  <c r="G370" i="3"/>
  <c r="B371" i="3"/>
  <c r="N371" i="3"/>
  <c r="G371" i="3"/>
  <c r="B372" i="3"/>
  <c r="N372" i="3"/>
  <c r="G372" i="3"/>
  <c r="B373" i="3"/>
  <c r="N373" i="3"/>
  <c r="G373" i="3"/>
  <c r="B374" i="3"/>
  <c r="N374" i="3"/>
  <c r="G374" i="3"/>
  <c r="B375" i="3"/>
  <c r="N375" i="3"/>
  <c r="G375" i="3"/>
  <c r="B376" i="3"/>
  <c r="N376" i="3"/>
  <c r="G376" i="3"/>
  <c r="B377" i="3"/>
  <c r="N377" i="3"/>
  <c r="G377" i="3"/>
  <c r="B378" i="3"/>
  <c r="N378" i="3"/>
  <c r="G378" i="3"/>
  <c r="B379" i="3"/>
  <c r="N379" i="3"/>
  <c r="G379" i="3"/>
  <c r="B380" i="3"/>
  <c r="N380" i="3"/>
  <c r="G380" i="3"/>
  <c r="B381" i="3"/>
  <c r="N381" i="3"/>
  <c r="G381" i="3"/>
  <c r="B382" i="3"/>
  <c r="N382" i="3"/>
  <c r="G382" i="3"/>
  <c r="B383" i="3"/>
  <c r="N383" i="3"/>
  <c r="G383" i="3"/>
  <c r="B384" i="3"/>
  <c r="N384" i="3"/>
  <c r="G384" i="3"/>
  <c r="B385" i="3"/>
  <c r="N385" i="3"/>
  <c r="G385" i="3"/>
  <c r="B386" i="3"/>
  <c r="N386" i="3"/>
  <c r="G386" i="3"/>
  <c r="B387" i="3"/>
  <c r="N387" i="3"/>
  <c r="G387" i="3"/>
  <c r="B388" i="3"/>
  <c r="N388" i="3"/>
  <c r="G388" i="3"/>
  <c r="B389" i="3"/>
  <c r="N389" i="3"/>
  <c r="G389" i="3"/>
  <c r="B390" i="3"/>
  <c r="N390" i="3"/>
  <c r="G390" i="3"/>
  <c r="B391" i="3"/>
  <c r="N391" i="3"/>
  <c r="G391" i="3"/>
  <c r="B392" i="3"/>
  <c r="N392" i="3"/>
  <c r="G392" i="3"/>
  <c r="B393" i="3"/>
  <c r="N393" i="3"/>
  <c r="G393" i="3"/>
  <c r="B394" i="3"/>
  <c r="N394" i="3"/>
  <c r="G394" i="3"/>
  <c r="B395" i="3"/>
  <c r="N395" i="3"/>
  <c r="G395" i="3"/>
  <c r="B396" i="3"/>
  <c r="N396" i="3"/>
  <c r="G396" i="3"/>
  <c r="B397" i="3"/>
  <c r="N397" i="3"/>
  <c r="G397" i="3"/>
  <c r="B398" i="3"/>
  <c r="N398" i="3"/>
  <c r="G398" i="3"/>
  <c r="B399" i="3"/>
  <c r="N399" i="3"/>
  <c r="G399" i="3"/>
  <c r="B400" i="3"/>
  <c r="N400" i="3"/>
  <c r="G400" i="3"/>
  <c r="B401" i="3"/>
  <c r="N401" i="3"/>
  <c r="G401" i="3"/>
  <c r="B402" i="3"/>
  <c r="N402" i="3"/>
  <c r="G402" i="3"/>
  <c r="B403" i="3"/>
  <c r="N403" i="3"/>
  <c r="G403" i="3"/>
  <c r="B404" i="3"/>
  <c r="N404" i="3"/>
  <c r="G404" i="3"/>
  <c r="B405" i="3"/>
  <c r="N405" i="3"/>
  <c r="G405" i="3"/>
  <c r="B406" i="3"/>
  <c r="N406" i="3"/>
  <c r="G406" i="3"/>
  <c r="B407" i="3"/>
  <c r="N407" i="3"/>
  <c r="G407" i="3"/>
  <c r="B408" i="3"/>
  <c r="N408" i="3"/>
  <c r="G408" i="3"/>
  <c r="B409" i="3"/>
  <c r="N409" i="3"/>
  <c r="G409" i="3"/>
  <c r="B410" i="3"/>
  <c r="N410" i="3"/>
  <c r="G410" i="3"/>
  <c r="B411" i="3"/>
  <c r="N411" i="3"/>
  <c r="G411" i="3"/>
  <c r="B412" i="3"/>
  <c r="N412" i="3"/>
  <c r="G412" i="3"/>
  <c r="B413" i="3"/>
  <c r="N413" i="3"/>
  <c r="G413" i="3"/>
  <c r="B414" i="3"/>
  <c r="N414" i="3"/>
  <c r="G414" i="3"/>
  <c r="B415" i="3"/>
  <c r="N415" i="3"/>
  <c r="G415" i="3"/>
  <c r="B416" i="3"/>
  <c r="N416" i="3"/>
  <c r="G416" i="3"/>
  <c r="B417" i="3"/>
  <c r="N417" i="3"/>
  <c r="G417" i="3"/>
  <c r="B418" i="3"/>
  <c r="N418" i="3"/>
  <c r="G418" i="3"/>
  <c r="B419" i="3"/>
  <c r="N419" i="3"/>
  <c r="G419" i="3"/>
  <c r="B420" i="3"/>
  <c r="N420" i="3"/>
  <c r="G420" i="3"/>
  <c r="B421" i="3"/>
  <c r="N421" i="3"/>
  <c r="G421" i="3"/>
  <c r="B422" i="3"/>
  <c r="N422" i="3"/>
  <c r="G422" i="3"/>
  <c r="B423" i="3"/>
  <c r="N423" i="3"/>
  <c r="G423" i="3"/>
  <c r="B424" i="3"/>
  <c r="N424" i="3"/>
  <c r="G424" i="3"/>
  <c r="B425" i="3"/>
  <c r="N425" i="3"/>
  <c r="G425" i="3"/>
  <c r="B426" i="3"/>
  <c r="N426" i="3"/>
  <c r="G426" i="3"/>
  <c r="B427" i="3"/>
  <c r="N427" i="3"/>
  <c r="G427" i="3"/>
  <c r="B428" i="3"/>
  <c r="N428" i="3"/>
  <c r="G428" i="3"/>
  <c r="B429" i="3"/>
  <c r="N429" i="3"/>
  <c r="G429" i="3"/>
  <c r="B430" i="3"/>
  <c r="N430" i="3"/>
  <c r="G430" i="3"/>
  <c r="B431" i="3"/>
  <c r="N431" i="3"/>
  <c r="G431" i="3"/>
  <c r="B432" i="3"/>
  <c r="N432" i="3"/>
  <c r="G432" i="3"/>
  <c r="B433" i="3"/>
  <c r="N433" i="3"/>
  <c r="G433" i="3"/>
  <c r="B434" i="3"/>
  <c r="N434" i="3"/>
  <c r="G434" i="3"/>
  <c r="B435" i="3"/>
  <c r="N435" i="3"/>
  <c r="G435" i="3"/>
  <c r="B436" i="3"/>
  <c r="N436" i="3"/>
  <c r="G436" i="3"/>
  <c r="B437" i="3"/>
  <c r="N437" i="3"/>
  <c r="G437" i="3"/>
  <c r="B438" i="3"/>
  <c r="N438" i="3"/>
  <c r="G438" i="3"/>
  <c r="B439" i="3"/>
  <c r="N439" i="3"/>
  <c r="G439" i="3"/>
  <c r="B440" i="3"/>
  <c r="N440" i="3"/>
  <c r="G440" i="3"/>
  <c r="B441" i="3"/>
  <c r="N441" i="3"/>
  <c r="G441" i="3"/>
  <c r="B442" i="3"/>
  <c r="N442" i="3"/>
  <c r="G442" i="3"/>
  <c r="B443" i="3"/>
  <c r="N443" i="3"/>
  <c r="G443" i="3"/>
  <c r="B444" i="3"/>
  <c r="N444" i="3"/>
  <c r="G444" i="3"/>
  <c r="B445" i="3"/>
  <c r="N445" i="3"/>
  <c r="G445" i="3"/>
  <c r="B446" i="3"/>
  <c r="N446" i="3"/>
  <c r="G446" i="3"/>
  <c r="B447" i="3"/>
  <c r="N447" i="3"/>
  <c r="G447" i="3"/>
  <c r="B448" i="3"/>
  <c r="N448" i="3"/>
  <c r="G448" i="3"/>
  <c r="B449" i="3"/>
  <c r="N449" i="3"/>
  <c r="G449" i="3"/>
  <c r="B450" i="3"/>
  <c r="N450" i="3"/>
  <c r="G450" i="3"/>
  <c r="B451" i="3"/>
  <c r="N451" i="3"/>
  <c r="G451" i="3"/>
  <c r="B452" i="3"/>
  <c r="N452" i="3"/>
  <c r="G452" i="3"/>
  <c r="B453" i="3"/>
  <c r="N453" i="3"/>
  <c r="G453" i="3"/>
  <c r="B454" i="3"/>
  <c r="N454" i="3"/>
  <c r="G454" i="3"/>
  <c r="B455" i="3"/>
  <c r="N455" i="3"/>
  <c r="G455" i="3"/>
  <c r="B456" i="3"/>
  <c r="N456" i="3"/>
  <c r="G456" i="3"/>
  <c r="B457" i="3"/>
  <c r="N457" i="3"/>
  <c r="G457" i="3"/>
  <c r="B458" i="3"/>
  <c r="N458" i="3"/>
  <c r="G458" i="3"/>
  <c r="B459" i="3"/>
  <c r="N459" i="3"/>
  <c r="G459" i="3"/>
  <c r="B460" i="3"/>
  <c r="N460" i="3"/>
  <c r="G460" i="3"/>
  <c r="B461" i="3"/>
  <c r="N461" i="3"/>
  <c r="G461" i="3"/>
  <c r="B462" i="3"/>
  <c r="N462" i="3"/>
  <c r="G462" i="3"/>
  <c r="B463" i="3"/>
  <c r="N463" i="3"/>
  <c r="G463" i="3"/>
  <c r="B464" i="3"/>
  <c r="N464" i="3"/>
  <c r="G464" i="3"/>
  <c r="B465" i="3"/>
  <c r="N465" i="3"/>
  <c r="G465" i="3"/>
  <c r="B466" i="3"/>
  <c r="N466" i="3"/>
  <c r="G466" i="3"/>
  <c r="B467" i="3"/>
  <c r="N467" i="3"/>
  <c r="G467" i="3"/>
  <c r="B468" i="3"/>
  <c r="N468" i="3"/>
  <c r="G468" i="3"/>
  <c r="B469" i="3"/>
  <c r="N469" i="3"/>
  <c r="G469" i="3"/>
  <c r="B470" i="3"/>
  <c r="N470" i="3"/>
  <c r="G470" i="3"/>
  <c r="B471" i="3"/>
  <c r="N471" i="3"/>
  <c r="G471" i="3"/>
  <c r="B472" i="3"/>
  <c r="N472" i="3"/>
  <c r="G472" i="3"/>
  <c r="B473" i="3"/>
  <c r="N473" i="3"/>
  <c r="G473" i="3"/>
  <c r="B474" i="3"/>
  <c r="N474" i="3"/>
  <c r="G474" i="3"/>
  <c r="B475" i="3"/>
  <c r="N475" i="3"/>
  <c r="G475" i="3"/>
  <c r="B476" i="3"/>
  <c r="N476" i="3"/>
  <c r="G476" i="3"/>
  <c r="B477" i="3"/>
  <c r="N477" i="3"/>
  <c r="G477" i="3"/>
  <c r="B478" i="3"/>
  <c r="N478" i="3"/>
  <c r="G478" i="3"/>
  <c r="B479" i="3"/>
  <c r="N479" i="3"/>
  <c r="G479" i="3"/>
  <c r="B480" i="3"/>
  <c r="N480" i="3"/>
  <c r="G480" i="3"/>
  <c r="B481" i="3"/>
  <c r="N481" i="3"/>
  <c r="G481" i="3"/>
  <c r="B482" i="3"/>
  <c r="N482" i="3"/>
  <c r="G482" i="3"/>
  <c r="B483" i="3"/>
  <c r="N483" i="3"/>
  <c r="G483" i="3"/>
  <c r="B484" i="3"/>
  <c r="N484" i="3"/>
  <c r="G484" i="3"/>
  <c r="B485" i="3"/>
  <c r="N485" i="3"/>
  <c r="G485" i="3"/>
  <c r="B486" i="3"/>
  <c r="N486" i="3"/>
  <c r="G486" i="3"/>
  <c r="B487" i="3"/>
  <c r="N487" i="3"/>
  <c r="G487" i="3"/>
  <c r="B488" i="3"/>
  <c r="N488" i="3"/>
  <c r="G488" i="3"/>
  <c r="B489" i="3"/>
  <c r="N489" i="3"/>
  <c r="G489" i="3"/>
  <c r="B490" i="3"/>
  <c r="N490" i="3"/>
  <c r="G490" i="3"/>
  <c r="B491" i="3"/>
  <c r="N491" i="3"/>
  <c r="G491" i="3"/>
  <c r="B492" i="3"/>
  <c r="N492" i="3"/>
  <c r="G492" i="3"/>
  <c r="B493" i="3"/>
  <c r="N493" i="3"/>
  <c r="G493" i="3"/>
  <c r="B494" i="3"/>
  <c r="N494" i="3"/>
  <c r="G494" i="3"/>
  <c r="B495" i="3"/>
  <c r="N495" i="3"/>
  <c r="G495" i="3"/>
  <c r="B496" i="3"/>
  <c r="N496" i="3"/>
  <c r="G496" i="3"/>
  <c r="B497" i="3"/>
  <c r="N497" i="3"/>
  <c r="G497" i="3"/>
  <c r="B498" i="3"/>
  <c r="N498" i="3"/>
  <c r="G498" i="3"/>
  <c r="B499" i="3"/>
  <c r="N499" i="3"/>
  <c r="G499" i="3"/>
  <c r="B500" i="3"/>
  <c r="N500" i="3"/>
  <c r="G500" i="3"/>
  <c r="B501" i="3"/>
  <c r="N501" i="3"/>
  <c r="G501" i="3"/>
  <c r="B502" i="3"/>
  <c r="N502" i="3"/>
  <c r="G502" i="3"/>
  <c r="B503" i="3"/>
  <c r="N503" i="3"/>
  <c r="G503" i="3"/>
  <c r="B504" i="3"/>
  <c r="N504" i="3"/>
  <c r="G504" i="3"/>
  <c r="B505" i="3"/>
  <c r="N505" i="3"/>
  <c r="G505" i="3"/>
  <c r="B506" i="3"/>
  <c r="N506" i="3"/>
  <c r="G506" i="3"/>
  <c r="B507" i="3"/>
  <c r="N507" i="3"/>
  <c r="G507" i="3"/>
  <c r="B508" i="3"/>
  <c r="N508" i="3"/>
  <c r="G508" i="3"/>
  <c r="B509" i="3"/>
  <c r="N509" i="3"/>
  <c r="G509" i="3"/>
  <c r="B510" i="3"/>
  <c r="N510" i="3"/>
  <c r="G510" i="3"/>
  <c r="B511" i="3"/>
  <c r="N511" i="3"/>
  <c r="G511" i="3"/>
  <c r="B512" i="3"/>
  <c r="N512" i="3"/>
  <c r="G512" i="3"/>
  <c r="B513" i="3"/>
  <c r="N513" i="3"/>
  <c r="G513" i="3"/>
  <c r="B514" i="3"/>
  <c r="N514" i="3"/>
  <c r="G514" i="3"/>
  <c r="B515" i="3"/>
  <c r="N515" i="3"/>
  <c r="G515" i="3"/>
  <c r="B516" i="3"/>
  <c r="N516" i="3"/>
  <c r="G516" i="3"/>
  <c r="B517" i="3"/>
  <c r="N517" i="3"/>
  <c r="G517" i="3"/>
  <c r="B518" i="3"/>
  <c r="N518" i="3"/>
  <c r="G518" i="3"/>
  <c r="B519" i="3"/>
  <c r="N519" i="3"/>
  <c r="G519" i="3"/>
  <c r="B520" i="3"/>
  <c r="N520" i="3"/>
  <c r="G520" i="3"/>
  <c r="B521" i="3"/>
  <c r="N521" i="3"/>
  <c r="G521" i="3"/>
  <c r="B522" i="3"/>
  <c r="N522" i="3"/>
  <c r="G522" i="3"/>
  <c r="B523" i="3"/>
  <c r="N523" i="3"/>
  <c r="G523" i="3"/>
  <c r="B524" i="3"/>
  <c r="N524" i="3"/>
  <c r="G524" i="3"/>
  <c r="B525" i="3"/>
  <c r="N525" i="3"/>
  <c r="G525" i="3"/>
  <c r="B526" i="3"/>
  <c r="N526" i="3"/>
  <c r="G526" i="3"/>
  <c r="B527" i="3"/>
  <c r="N527" i="3"/>
  <c r="G527" i="3"/>
  <c r="B528" i="3"/>
  <c r="N528" i="3"/>
  <c r="G528" i="3"/>
  <c r="B529" i="3"/>
  <c r="N529" i="3"/>
  <c r="G529" i="3"/>
  <c r="B530" i="3"/>
  <c r="N530" i="3"/>
  <c r="G530" i="3"/>
  <c r="B531" i="3"/>
  <c r="N531" i="3"/>
  <c r="G531" i="3"/>
  <c r="B532" i="3"/>
  <c r="N532" i="3"/>
  <c r="G532" i="3"/>
  <c r="B533" i="3"/>
  <c r="N533" i="3"/>
  <c r="G533" i="3"/>
  <c r="B534" i="3"/>
  <c r="N534" i="3"/>
  <c r="G534" i="3"/>
  <c r="B535" i="3"/>
  <c r="N535" i="3"/>
  <c r="G535" i="3"/>
  <c r="B536" i="3"/>
  <c r="N536" i="3"/>
  <c r="G536" i="3"/>
  <c r="B537" i="3"/>
  <c r="N537" i="3"/>
  <c r="G537" i="3"/>
  <c r="B538" i="3"/>
  <c r="N538" i="3"/>
  <c r="G538" i="3"/>
  <c r="B539" i="3"/>
  <c r="N539" i="3"/>
  <c r="G539" i="3"/>
  <c r="B540" i="3"/>
  <c r="N540" i="3"/>
  <c r="G540" i="3"/>
  <c r="B541" i="3"/>
  <c r="N541" i="3"/>
  <c r="G541" i="3"/>
  <c r="B542" i="3"/>
  <c r="N542" i="3"/>
  <c r="G542" i="3"/>
  <c r="B543" i="3"/>
  <c r="N543" i="3"/>
  <c r="G543" i="3"/>
  <c r="B544" i="3"/>
  <c r="N544" i="3"/>
  <c r="G544" i="3"/>
  <c r="B545" i="3"/>
  <c r="N545" i="3"/>
  <c r="G545" i="3"/>
  <c r="B546" i="3"/>
  <c r="N546" i="3"/>
  <c r="G546" i="3"/>
  <c r="B547" i="3"/>
  <c r="N547" i="3"/>
  <c r="G547" i="3"/>
  <c r="B548" i="3"/>
  <c r="N548" i="3"/>
  <c r="G548" i="3"/>
  <c r="B549" i="3"/>
  <c r="N549" i="3"/>
  <c r="G549" i="3"/>
  <c r="B550" i="3"/>
  <c r="N550" i="3"/>
  <c r="G550" i="3"/>
  <c r="B551" i="3"/>
  <c r="N551" i="3"/>
  <c r="G551" i="3"/>
  <c r="B552" i="3"/>
  <c r="N552" i="3"/>
  <c r="G552" i="3"/>
  <c r="B553" i="3"/>
  <c r="N553" i="3"/>
  <c r="G553" i="3"/>
  <c r="B554" i="3"/>
  <c r="N554" i="3"/>
  <c r="G554" i="3"/>
  <c r="B555" i="3"/>
  <c r="N555" i="3"/>
  <c r="G555" i="3"/>
  <c r="B556" i="3"/>
  <c r="N556" i="3"/>
  <c r="G556" i="3"/>
  <c r="B557" i="3"/>
  <c r="N557" i="3"/>
  <c r="G557" i="3"/>
  <c r="B558" i="3"/>
  <c r="N558" i="3"/>
  <c r="G558" i="3"/>
  <c r="B559" i="3"/>
  <c r="N559" i="3"/>
  <c r="G559" i="3"/>
  <c r="B560" i="3"/>
  <c r="N560" i="3"/>
  <c r="G560" i="3"/>
  <c r="B561" i="3"/>
  <c r="N561" i="3"/>
  <c r="G561" i="3"/>
  <c r="B562" i="3"/>
  <c r="N562" i="3"/>
  <c r="G562" i="3"/>
  <c r="B563" i="3"/>
  <c r="N563" i="3"/>
  <c r="G563" i="3"/>
  <c r="B564" i="3"/>
  <c r="N564" i="3"/>
  <c r="G564" i="3"/>
  <c r="B565" i="3"/>
  <c r="N565" i="3"/>
  <c r="G565" i="3"/>
  <c r="B566" i="3"/>
  <c r="N566" i="3"/>
  <c r="G566" i="3"/>
  <c r="B567" i="3"/>
  <c r="N567" i="3"/>
  <c r="G567" i="3"/>
  <c r="B568" i="3"/>
  <c r="N568" i="3"/>
  <c r="G568" i="3"/>
  <c r="B569" i="3"/>
  <c r="N569" i="3"/>
  <c r="G569" i="3"/>
  <c r="B570" i="3"/>
  <c r="N570" i="3"/>
  <c r="G570" i="3"/>
  <c r="B571" i="3"/>
  <c r="N571" i="3"/>
  <c r="G571" i="3"/>
  <c r="B572" i="3"/>
  <c r="N572" i="3"/>
  <c r="G572" i="3"/>
  <c r="B573" i="3"/>
  <c r="N573" i="3"/>
  <c r="G573" i="3"/>
  <c r="B574" i="3"/>
  <c r="N574" i="3"/>
  <c r="G574" i="3"/>
  <c r="B575" i="3"/>
  <c r="N575" i="3"/>
  <c r="G575" i="3"/>
  <c r="B576" i="3"/>
  <c r="N576" i="3"/>
  <c r="G576" i="3"/>
  <c r="B577" i="3"/>
  <c r="N577" i="3"/>
  <c r="G577" i="3"/>
  <c r="B578" i="3"/>
  <c r="N578" i="3"/>
  <c r="G578" i="3"/>
  <c r="B579" i="3"/>
  <c r="N579" i="3"/>
  <c r="G579" i="3"/>
  <c r="B580" i="3"/>
  <c r="N580" i="3"/>
  <c r="G580" i="3"/>
  <c r="B581" i="3"/>
  <c r="N581" i="3"/>
  <c r="G581" i="3"/>
  <c r="B582" i="3"/>
  <c r="N582" i="3"/>
  <c r="G582" i="3"/>
  <c r="B583" i="3"/>
  <c r="N583" i="3"/>
  <c r="G583" i="3"/>
  <c r="B584" i="3"/>
  <c r="N584" i="3"/>
  <c r="G584" i="3"/>
  <c r="B585" i="3"/>
  <c r="N585" i="3"/>
  <c r="G585" i="3"/>
  <c r="B586" i="3"/>
  <c r="N586" i="3"/>
  <c r="G586" i="3"/>
  <c r="B587" i="3"/>
  <c r="N587" i="3"/>
  <c r="G587" i="3"/>
  <c r="B588" i="3"/>
  <c r="N588" i="3"/>
  <c r="G588" i="3"/>
  <c r="B589" i="3"/>
  <c r="N589" i="3"/>
  <c r="G589" i="3"/>
  <c r="B590" i="3"/>
  <c r="N590" i="3"/>
  <c r="G590" i="3"/>
  <c r="B591" i="3"/>
  <c r="N591" i="3"/>
  <c r="G591" i="3"/>
  <c r="B592" i="3"/>
  <c r="N592" i="3"/>
  <c r="G592" i="3"/>
  <c r="B593" i="3"/>
  <c r="N593" i="3"/>
  <c r="G593" i="3"/>
  <c r="B594" i="3"/>
  <c r="N594" i="3"/>
  <c r="G594" i="3"/>
  <c r="B595" i="3"/>
  <c r="N595" i="3"/>
  <c r="G595" i="3"/>
  <c r="B596" i="3"/>
  <c r="N596" i="3"/>
  <c r="G596" i="3"/>
  <c r="B597" i="3"/>
  <c r="N597" i="3"/>
  <c r="G597" i="3"/>
  <c r="B598" i="3"/>
  <c r="N598" i="3"/>
  <c r="G598" i="3"/>
  <c r="B599" i="3"/>
  <c r="N599" i="3"/>
  <c r="G599" i="3"/>
  <c r="B600" i="3"/>
  <c r="N600" i="3"/>
  <c r="G600" i="3"/>
  <c r="B601" i="3"/>
  <c r="N601" i="3"/>
  <c r="G601" i="3"/>
  <c r="B602" i="3"/>
  <c r="N602" i="3"/>
  <c r="G602" i="3"/>
  <c r="B603" i="3"/>
  <c r="N603" i="3"/>
  <c r="G603" i="3"/>
  <c r="B604" i="3"/>
  <c r="N604" i="3"/>
  <c r="G604" i="3"/>
  <c r="B605" i="3"/>
  <c r="N605" i="3"/>
  <c r="G605" i="3"/>
  <c r="B606" i="3"/>
  <c r="N606" i="3"/>
  <c r="G606" i="3"/>
  <c r="B607" i="3"/>
  <c r="N607" i="3"/>
  <c r="G607" i="3"/>
  <c r="B608" i="3"/>
  <c r="N608" i="3"/>
  <c r="G608" i="3"/>
  <c r="B609" i="3"/>
  <c r="N609" i="3"/>
  <c r="G609" i="3"/>
  <c r="B610" i="3"/>
  <c r="N610" i="3"/>
  <c r="G610" i="3"/>
  <c r="B611" i="3"/>
  <c r="N611" i="3"/>
  <c r="G611" i="3"/>
  <c r="B612" i="3"/>
  <c r="N612" i="3"/>
  <c r="G612" i="3"/>
  <c r="B613" i="3"/>
  <c r="N613" i="3"/>
  <c r="G613" i="3"/>
  <c r="B614" i="3"/>
  <c r="N614" i="3"/>
  <c r="G614" i="3"/>
  <c r="B615" i="3"/>
  <c r="N615" i="3"/>
  <c r="G615" i="3"/>
  <c r="B616" i="3"/>
  <c r="N616" i="3"/>
  <c r="G616" i="3"/>
  <c r="B617" i="3"/>
  <c r="N617" i="3"/>
  <c r="G617" i="3"/>
  <c r="B618" i="3"/>
  <c r="N618" i="3"/>
  <c r="G618" i="3"/>
  <c r="B619" i="3"/>
  <c r="N619" i="3"/>
  <c r="G619" i="3"/>
  <c r="B620" i="3"/>
  <c r="N620" i="3"/>
  <c r="G620" i="3"/>
  <c r="B621" i="3"/>
  <c r="N621" i="3"/>
  <c r="G621" i="3"/>
  <c r="B622" i="3"/>
  <c r="N622" i="3"/>
  <c r="G622" i="3"/>
  <c r="B623" i="3"/>
  <c r="N623" i="3"/>
  <c r="G623" i="3"/>
  <c r="B624" i="3"/>
  <c r="N624" i="3"/>
  <c r="G624" i="3"/>
  <c r="B625" i="3"/>
  <c r="N625" i="3"/>
  <c r="G625" i="3"/>
  <c r="B626" i="3"/>
  <c r="N626" i="3"/>
  <c r="G626" i="3"/>
  <c r="B627" i="3"/>
  <c r="N627" i="3"/>
  <c r="G627" i="3"/>
  <c r="B628" i="3"/>
  <c r="N628" i="3"/>
  <c r="G628" i="3"/>
  <c r="B629" i="3"/>
  <c r="N629" i="3"/>
  <c r="G629" i="3"/>
  <c r="B630" i="3"/>
  <c r="N630" i="3"/>
  <c r="G630" i="3"/>
  <c r="B631" i="3"/>
  <c r="N631" i="3"/>
  <c r="G631" i="3"/>
  <c r="B632" i="3"/>
  <c r="N632" i="3"/>
  <c r="G632" i="3"/>
  <c r="B633" i="3"/>
  <c r="N633" i="3"/>
  <c r="G633" i="3"/>
  <c r="B634" i="3"/>
  <c r="N634" i="3"/>
  <c r="G634" i="3"/>
  <c r="B635" i="3"/>
  <c r="N635" i="3"/>
  <c r="G635" i="3"/>
  <c r="B636" i="3"/>
  <c r="N636" i="3"/>
  <c r="G636" i="3"/>
  <c r="B637" i="3"/>
  <c r="N637" i="3"/>
  <c r="G637" i="3"/>
  <c r="B638" i="3"/>
  <c r="N638" i="3"/>
  <c r="G638" i="3"/>
  <c r="B639" i="3"/>
  <c r="N639" i="3"/>
  <c r="G639" i="3"/>
  <c r="B640" i="3"/>
  <c r="N640" i="3"/>
  <c r="G640" i="3"/>
  <c r="B641" i="3"/>
  <c r="N641" i="3"/>
  <c r="G641" i="3"/>
  <c r="B642" i="3"/>
  <c r="N642" i="3"/>
  <c r="G642" i="3"/>
  <c r="B643" i="3"/>
  <c r="N643" i="3"/>
  <c r="G643" i="3"/>
  <c r="B644" i="3"/>
  <c r="N644" i="3"/>
  <c r="G644" i="3"/>
  <c r="B645" i="3"/>
  <c r="N645" i="3"/>
  <c r="G645" i="3"/>
  <c r="B646" i="3"/>
  <c r="N646" i="3"/>
  <c r="G646" i="3"/>
  <c r="B647" i="3"/>
  <c r="N647" i="3"/>
  <c r="G647" i="3"/>
  <c r="B648" i="3"/>
  <c r="N648" i="3"/>
  <c r="G648" i="3"/>
  <c r="B649" i="3"/>
  <c r="N649" i="3"/>
  <c r="G649" i="3"/>
  <c r="B650" i="3"/>
  <c r="N650" i="3"/>
  <c r="G650" i="3"/>
  <c r="B651" i="3"/>
  <c r="N651" i="3"/>
  <c r="G651" i="3"/>
  <c r="B652" i="3"/>
  <c r="N652" i="3"/>
  <c r="G652" i="3"/>
  <c r="B653" i="3"/>
  <c r="N653" i="3"/>
  <c r="G653" i="3"/>
  <c r="B654" i="3"/>
  <c r="N654" i="3"/>
  <c r="G654" i="3"/>
  <c r="B655" i="3"/>
  <c r="N655" i="3"/>
  <c r="G655" i="3"/>
  <c r="B656" i="3"/>
  <c r="N656" i="3"/>
  <c r="G656" i="3"/>
  <c r="B657" i="3"/>
  <c r="N657" i="3"/>
  <c r="G657" i="3"/>
  <c r="B658" i="3"/>
  <c r="N658" i="3"/>
  <c r="G658" i="3"/>
  <c r="B659" i="3"/>
  <c r="N659" i="3"/>
  <c r="G659" i="3"/>
  <c r="B660" i="3"/>
  <c r="N660" i="3"/>
  <c r="G660" i="3"/>
  <c r="B661" i="3"/>
  <c r="N661" i="3"/>
  <c r="G661" i="3"/>
  <c r="B662" i="3"/>
  <c r="N662" i="3"/>
  <c r="G662" i="3"/>
  <c r="B663" i="3"/>
  <c r="N663" i="3"/>
  <c r="G663" i="3"/>
  <c r="B664" i="3"/>
  <c r="N664" i="3"/>
  <c r="G664" i="3"/>
  <c r="B665" i="3"/>
  <c r="N665" i="3"/>
  <c r="G665" i="3"/>
  <c r="B666" i="3"/>
  <c r="N666" i="3"/>
  <c r="G666" i="3"/>
  <c r="B667" i="3"/>
  <c r="N667" i="3"/>
  <c r="G667" i="3"/>
  <c r="B668" i="3"/>
  <c r="N668" i="3"/>
  <c r="G668" i="3"/>
  <c r="B669" i="3"/>
  <c r="N669" i="3"/>
  <c r="G669" i="3"/>
  <c r="B670" i="3"/>
  <c r="N670" i="3"/>
  <c r="G670" i="3"/>
  <c r="B671" i="3"/>
  <c r="N671" i="3"/>
  <c r="G671" i="3"/>
  <c r="B672" i="3"/>
  <c r="N672" i="3"/>
  <c r="G672" i="3"/>
  <c r="B673" i="3"/>
  <c r="N673" i="3"/>
  <c r="G673" i="3"/>
  <c r="B674" i="3"/>
  <c r="N674" i="3"/>
  <c r="G674" i="3"/>
  <c r="B675" i="3"/>
  <c r="N675" i="3"/>
  <c r="G675" i="3"/>
  <c r="B676" i="3"/>
  <c r="N676" i="3"/>
  <c r="G676" i="3"/>
  <c r="B677" i="3"/>
  <c r="N677" i="3"/>
  <c r="G677" i="3"/>
  <c r="B678" i="3"/>
  <c r="N678" i="3"/>
  <c r="G678" i="3"/>
  <c r="B679" i="3"/>
  <c r="N679" i="3"/>
  <c r="G679" i="3"/>
  <c r="B680" i="3"/>
  <c r="N680" i="3"/>
  <c r="G680" i="3"/>
  <c r="B681" i="3"/>
  <c r="N681" i="3"/>
  <c r="G681" i="3"/>
  <c r="B682" i="3"/>
  <c r="N682" i="3"/>
  <c r="G682" i="3"/>
  <c r="B683" i="3"/>
  <c r="N683" i="3"/>
  <c r="G683" i="3"/>
  <c r="B684" i="3"/>
  <c r="N684" i="3"/>
  <c r="G684" i="3"/>
  <c r="B685" i="3"/>
  <c r="N685" i="3"/>
  <c r="G685" i="3"/>
  <c r="B686" i="3"/>
  <c r="N686" i="3"/>
  <c r="G686" i="3"/>
  <c r="B687" i="3"/>
  <c r="N687" i="3"/>
  <c r="G687" i="3"/>
  <c r="B688" i="3"/>
  <c r="N688" i="3"/>
  <c r="G688" i="3"/>
  <c r="B689" i="3"/>
  <c r="N689" i="3"/>
  <c r="G689" i="3"/>
  <c r="B690" i="3"/>
  <c r="N690" i="3"/>
  <c r="G690" i="3"/>
  <c r="B691" i="3"/>
  <c r="N691" i="3"/>
  <c r="G691" i="3"/>
  <c r="B692" i="3"/>
  <c r="N692" i="3"/>
  <c r="G692" i="3"/>
  <c r="B693" i="3"/>
  <c r="N693" i="3"/>
  <c r="G693" i="3"/>
  <c r="B694" i="3"/>
  <c r="N694" i="3"/>
  <c r="G694" i="3"/>
  <c r="B695" i="3"/>
  <c r="N695" i="3"/>
  <c r="G695" i="3"/>
  <c r="B696" i="3"/>
  <c r="N696" i="3"/>
  <c r="G696" i="3"/>
  <c r="B697" i="3"/>
  <c r="N697" i="3"/>
  <c r="G697" i="3"/>
  <c r="B698" i="3"/>
  <c r="N698" i="3"/>
  <c r="G698" i="3"/>
  <c r="B699" i="3"/>
  <c r="N699" i="3"/>
  <c r="G699" i="3"/>
  <c r="B700" i="3"/>
  <c r="N700" i="3"/>
  <c r="G700" i="3"/>
  <c r="B701" i="3"/>
  <c r="N701" i="3"/>
  <c r="G701" i="3"/>
  <c r="B702" i="3"/>
  <c r="N702" i="3"/>
  <c r="G702" i="3"/>
  <c r="B703" i="3"/>
  <c r="N703" i="3"/>
  <c r="G703" i="3"/>
  <c r="B704" i="3"/>
  <c r="N704" i="3"/>
  <c r="G704" i="3"/>
  <c r="B705" i="3"/>
  <c r="N705" i="3"/>
  <c r="G705" i="3"/>
  <c r="B706" i="3"/>
  <c r="N706" i="3"/>
  <c r="G706" i="3"/>
  <c r="B707" i="3"/>
  <c r="N707" i="3"/>
  <c r="G707" i="3"/>
  <c r="B708" i="3"/>
  <c r="N708" i="3"/>
  <c r="G708" i="3"/>
  <c r="B709" i="3"/>
  <c r="N709" i="3"/>
  <c r="G709" i="3"/>
  <c r="B710" i="3"/>
  <c r="N710" i="3"/>
  <c r="G710" i="3"/>
  <c r="B711" i="3"/>
  <c r="N711" i="3"/>
  <c r="G711" i="3"/>
  <c r="B712" i="3"/>
  <c r="N712" i="3"/>
  <c r="G712" i="3"/>
  <c r="B713" i="3"/>
  <c r="N713" i="3"/>
  <c r="G713" i="3"/>
  <c r="B714" i="3"/>
  <c r="N714" i="3"/>
  <c r="G714" i="3"/>
  <c r="B715" i="3"/>
  <c r="N715" i="3"/>
  <c r="G715" i="3"/>
  <c r="B716" i="3"/>
  <c r="N716" i="3"/>
  <c r="G716" i="3"/>
  <c r="B717" i="3"/>
  <c r="N717" i="3"/>
  <c r="G717" i="3"/>
  <c r="B718" i="3"/>
  <c r="N718" i="3"/>
  <c r="G718" i="3"/>
  <c r="B719" i="3"/>
  <c r="N719" i="3"/>
  <c r="G719" i="3"/>
  <c r="B720" i="3"/>
  <c r="N720" i="3"/>
  <c r="G720" i="3"/>
  <c r="B721" i="3"/>
  <c r="N721" i="3"/>
  <c r="G721" i="3"/>
  <c r="B722" i="3"/>
  <c r="N722" i="3"/>
  <c r="G722" i="3"/>
  <c r="B723" i="3"/>
  <c r="N723" i="3"/>
  <c r="G723" i="3"/>
  <c r="B724" i="3"/>
  <c r="N724" i="3"/>
  <c r="G724" i="3"/>
  <c r="B725" i="3"/>
  <c r="N725" i="3"/>
  <c r="G725" i="3"/>
  <c r="B726" i="3"/>
  <c r="N726" i="3"/>
  <c r="G726" i="3"/>
  <c r="B727" i="3"/>
  <c r="N727" i="3"/>
  <c r="G727" i="3"/>
  <c r="B728" i="3"/>
  <c r="N728" i="3"/>
  <c r="G728" i="3"/>
  <c r="B729" i="3"/>
  <c r="N729" i="3"/>
  <c r="G729" i="3"/>
  <c r="B730" i="3"/>
  <c r="N730" i="3"/>
  <c r="G730" i="3"/>
  <c r="B731" i="3"/>
  <c r="N731" i="3"/>
  <c r="G731" i="3"/>
  <c r="B732" i="3"/>
  <c r="N732" i="3"/>
  <c r="G732" i="3"/>
  <c r="B733" i="3"/>
  <c r="N733" i="3"/>
  <c r="G733" i="3"/>
  <c r="B734" i="3"/>
  <c r="N734" i="3"/>
  <c r="G734" i="3"/>
  <c r="B735" i="3"/>
  <c r="N735" i="3"/>
  <c r="G735" i="3"/>
  <c r="B736" i="3"/>
  <c r="N736" i="3"/>
  <c r="G736" i="3"/>
  <c r="B737" i="3"/>
  <c r="N737" i="3"/>
  <c r="G737" i="3"/>
  <c r="B738" i="3"/>
  <c r="N738" i="3"/>
  <c r="G738" i="3"/>
  <c r="B739" i="3"/>
  <c r="N739" i="3"/>
  <c r="G739" i="3"/>
  <c r="B740" i="3"/>
  <c r="N740" i="3"/>
  <c r="G740" i="3"/>
  <c r="B741" i="3"/>
  <c r="N741" i="3"/>
  <c r="G741" i="3"/>
  <c r="B742" i="3"/>
  <c r="N742" i="3"/>
  <c r="G742" i="3"/>
  <c r="B743" i="3"/>
  <c r="N743" i="3"/>
  <c r="G743" i="3"/>
  <c r="B744" i="3"/>
  <c r="N744" i="3"/>
  <c r="G744" i="3"/>
  <c r="B745" i="3"/>
  <c r="N745" i="3"/>
  <c r="G745" i="3"/>
  <c r="B746" i="3"/>
  <c r="N746" i="3"/>
  <c r="G746" i="3"/>
  <c r="B747" i="3"/>
  <c r="N747" i="3"/>
  <c r="G747" i="3"/>
  <c r="B748" i="3"/>
  <c r="N748" i="3"/>
  <c r="G748" i="3"/>
  <c r="B749" i="3"/>
  <c r="N749" i="3"/>
  <c r="G749" i="3"/>
  <c r="B750" i="3"/>
  <c r="N750" i="3"/>
  <c r="G750" i="3"/>
  <c r="B751" i="3"/>
  <c r="N751" i="3"/>
  <c r="G751" i="3"/>
  <c r="B752" i="3"/>
  <c r="N752" i="3"/>
  <c r="G752" i="3"/>
  <c r="B753" i="3"/>
  <c r="N753" i="3"/>
  <c r="G753" i="3"/>
  <c r="B754" i="3"/>
  <c r="N754" i="3"/>
  <c r="G754" i="3"/>
  <c r="B755" i="3"/>
  <c r="N755" i="3"/>
  <c r="G755" i="3"/>
  <c r="B756" i="3"/>
  <c r="N756" i="3"/>
  <c r="G756" i="3"/>
  <c r="B757" i="3"/>
  <c r="N757" i="3"/>
  <c r="G757" i="3"/>
  <c r="B758" i="3"/>
  <c r="N758" i="3"/>
  <c r="G758" i="3"/>
  <c r="B759" i="3"/>
  <c r="N759" i="3"/>
  <c r="G759" i="3"/>
  <c r="B760" i="3"/>
  <c r="N760" i="3"/>
  <c r="G760" i="3"/>
  <c r="B761" i="3"/>
  <c r="N761" i="3"/>
  <c r="G761" i="3"/>
  <c r="B762" i="3"/>
  <c r="N762" i="3"/>
  <c r="G762" i="3"/>
  <c r="B763" i="3"/>
  <c r="N763" i="3"/>
  <c r="G763" i="3"/>
  <c r="B764" i="3"/>
  <c r="N764" i="3"/>
  <c r="G764" i="3"/>
  <c r="B765" i="3"/>
  <c r="N765" i="3"/>
  <c r="G765" i="3"/>
  <c r="B766" i="3"/>
  <c r="N766" i="3"/>
  <c r="G766" i="3"/>
  <c r="B767" i="3"/>
  <c r="N767" i="3"/>
  <c r="G767" i="3"/>
  <c r="B768" i="3"/>
  <c r="N768" i="3"/>
  <c r="G768" i="3"/>
  <c r="B769" i="3"/>
  <c r="N769" i="3"/>
  <c r="G769" i="3"/>
  <c r="B770" i="3"/>
  <c r="N770" i="3"/>
  <c r="G770" i="3"/>
  <c r="B771" i="3"/>
  <c r="N771" i="3"/>
  <c r="G771" i="3"/>
  <c r="B772" i="3"/>
  <c r="N772" i="3"/>
  <c r="G772" i="3"/>
  <c r="B773" i="3"/>
  <c r="N773" i="3"/>
  <c r="G773" i="3"/>
  <c r="B774" i="3"/>
  <c r="N774" i="3"/>
  <c r="G774" i="3"/>
  <c r="B775" i="3"/>
  <c r="N775" i="3"/>
  <c r="G775" i="3"/>
  <c r="B776" i="3"/>
  <c r="N776" i="3"/>
  <c r="G776" i="3"/>
  <c r="B777" i="3"/>
  <c r="N777" i="3"/>
  <c r="G777" i="3"/>
  <c r="B778" i="3"/>
  <c r="N778" i="3"/>
  <c r="G778" i="3"/>
  <c r="B779" i="3"/>
  <c r="N779" i="3"/>
  <c r="G779" i="3"/>
  <c r="B780" i="3"/>
  <c r="N780" i="3"/>
  <c r="G780" i="3"/>
  <c r="B781" i="3"/>
  <c r="N781" i="3"/>
  <c r="G781" i="3"/>
  <c r="B782" i="3"/>
  <c r="N782" i="3"/>
  <c r="G782" i="3"/>
  <c r="B783" i="3"/>
  <c r="N783" i="3"/>
  <c r="G783" i="3"/>
  <c r="B784" i="3"/>
  <c r="N784" i="3"/>
  <c r="G784" i="3"/>
  <c r="B785" i="3"/>
  <c r="N785" i="3"/>
  <c r="G785" i="3"/>
  <c r="B786" i="3"/>
  <c r="N786" i="3"/>
  <c r="G786" i="3"/>
  <c r="B787" i="3"/>
  <c r="N787" i="3"/>
  <c r="G787" i="3"/>
  <c r="B788" i="3"/>
  <c r="N788" i="3"/>
  <c r="G788" i="3"/>
  <c r="B789" i="3"/>
  <c r="N789" i="3"/>
  <c r="G789" i="3"/>
  <c r="B790" i="3"/>
  <c r="N790" i="3"/>
  <c r="G790" i="3"/>
  <c r="B791" i="3"/>
  <c r="N791" i="3"/>
  <c r="G791" i="3"/>
  <c r="B792" i="3"/>
  <c r="N792" i="3"/>
  <c r="G792" i="3"/>
  <c r="B793" i="3"/>
  <c r="N793" i="3"/>
  <c r="G793" i="3"/>
  <c r="B794" i="3"/>
  <c r="N794" i="3"/>
  <c r="G794" i="3"/>
  <c r="B795" i="3"/>
  <c r="N795" i="3"/>
  <c r="G795" i="3"/>
  <c r="B796" i="3"/>
  <c r="N796" i="3"/>
  <c r="G796" i="3"/>
  <c r="B797" i="3"/>
  <c r="N797" i="3"/>
  <c r="G797" i="3"/>
  <c r="B798" i="3"/>
  <c r="N798" i="3"/>
  <c r="G798" i="3"/>
  <c r="B799" i="3"/>
  <c r="N799" i="3"/>
  <c r="G799" i="3"/>
  <c r="B800" i="3"/>
  <c r="N800" i="3"/>
  <c r="G800" i="3"/>
  <c r="B801" i="3"/>
  <c r="N801" i="3"/>
  <c r="G801" i="3"/>
  <c r="B802" i="3"/>
  <c r="N802" i="3"/>
  <c r="G802" i="3"/>
  <c r="B803" i="3"/>
  <c r="N803" i="3"/>
  <c r="G803" i="3"/>
  <c r="B804" i="3"/>
  <c r="N804" i="3"/>
  <c r="G804" i="3"/>
  <c r="B805" i="3"/>
  <c r="N805" i="3"/>
  <c r="G805" i="3"/>
  <c r="B806" i="3"/>
  <c r="N806" i="3"/>
  <c r="G806" i="3"/>
  <c r="B807" i="3"/>
  <c r="N807" i="3"/>
  <c r="G807" i="3"/>
  <c r="B808" i="3"/>
  <c r="N808" i="3"/>
  <c r="G808" i="3"/>
  <c r="B809" i="3"/>
  <c r="N809" i="3"/>
  <c r="G809" i="3"/>
  <c r="B810" i="3"/>
  <c r="N810" i="3"/>
  <c r="G810" i="3"/>
  <c r="B811" i="3"/>
  <c r="N811" i="3"/>
  <c r="G811" i="3"/>
  <c r="B812" i="3"/>
  <c r="N812" i="3"/>
  <c r="G812" i="3"/>
  <c r="B813" i="3"/>
  <c r="N813" i="3"/>
  <c r="G813" i="3"/>
  <c r="B814" i="3"/>
  <c r="N814" i="3"/>
  <c r="G814" i="3"/>
  <c r="B815" i="3"/>
  <c r="N815" i="3"/>
  <c r="G815" i="3"/>
  <c r="B816" i="3"/>
  <c r="N816" i="3"/>
  <c r="G816" i="3"/>
  <c r="B817" i="3"/>
  <c r="N817" i="3"/>
  <c r="G817" i="3"/>
  <c r="B818" i="3"/>
  <c r="N818" i="3"/>
  <c r="G818" i="3"/>
  <c r="B819" i="3"/>
  <c r="N819" i="3"/>
  <c r="G819" i="3"/>
  <c r="B820" i="3"/>
  <c r="N820" i="3"/>
  <c r="G820" i="3"/>
  <c r="B821" i="3"/>
  <c r="N821" i="3"/>
  <c r="G821" i="3"/>
  <c r="B822" i="3"/>
  <c r="N822" i="3"/>
  <c r="G822" i="3"/>
  <c r="B823" i="3"/>
  <c r="N823" i="3"/>
  <c r="G823" i="3"/>
  <c r="B824" i="3"/>
  <c r="N824" i="3"/>
  <c r="G824" i="3"/>
  <c r="B825" i="3"/>
  <c r="N825" i="3"/>
  <c r="G825" i="3"/>
  <c r="B826" i="3"/>
  <c r="N826" i="3"/>
  <c r="G826" i="3"/>
  <c r="B827" i="3"/>
  <c r="N827" i="3"/>
  <c r="G827" i="3"/>
  <c r="B828" i="3"/>
  <c r="N828" i="3"/>
  <c r="G828" i="3"/>
  <c r="B829" i="3"/>
  <c r="N829" i="3"/>
  <c r="G829" i="3"/>
  <c r="B830" i="3"/>
  <c r="N830" i="3"/>
  <c r="G830" i="3"/>
  <c r="B831" i="3"/>
  <c r="N831" i="3"/>
  <c r="G831" i="3"/>
  <c r="B832" i="3"/>
  <c r="N832" i="3"/>
  <c r="G832" i="3"/>
  <c r="B833" i="3"/>
  <c r="N833" i="3"/>
  <c r="G833" i="3"/>
  <c r="B834" i="3"/>
  <c r="N834" i="3"/>
  <c r="G834" i="3"/>
  <c r="B835" i="3"/>
  <c r="N835" i="3"/>
  <c r="G835" i="3"/>
  <c r="B836" i="3"/>
  <c r="N836" i="3"/>
  <c r="G836" i="3"/>
  <c r="B837" i="3"/>
  <c r="N837" i="3"/>
  <c r="G837" i="3"/>
  <c r="B838" i="3"/>
  <c r="N838" i="3"/>
  <c r="G838" i="3"/>
  <c r="B839" i="3"/>
  <c r="N839" i="3"/>
  <c r="G839" i="3"/>
  <c r="B840" i="3"/>
  <c r="N840" i="3"/>
  <c r="G840" i="3"/>
  <c r="B841" i="3"/>
  <c r="N841" i="3"/>
  <c r="G841" i="3"/>
  <c r="B842" i="3"/>
  <c r="N842" i="3"/>
  <c r="G842" i="3"/>
  <c r="B843" i="3"/>
  <c r="N843" i="3"/>
  <c r="G843" i="3"/>
  <c r="B844" i="3"/>
  <c r="N844" i="3"/>
  <c r="G844" i="3"/>
  <c r="B845" i="3"/>
  <c r="N845" i="3"/>
  <c r="G845" i="3"/>
  <c r="B846" i="3"/>
  <c r="N846" i="3"/>
  <c r="G846" i="3"/>
  <c r="B847" i="3"/>
  <c r="N847" i="3"/>
  <c r="G847" i="3"/>
  <c r="B848" i="3"/>
  <c r="N848" i="3"/>
  <c r="G848" i="3"/>
  <c r="B849" i="3"/>
  <c r="N849" i="3"/>
  <c r="G849" i="3"/>
  <c r="B850" i="3"/>
  <c r="N850" i="3"/>
  <c r="G850" i="3"/>
  <c r="B851" i="3"/>
  <c r="N851" i="3"/>
  <c r="G851" i="3"/>
  <c r="B852" i="3"/>
  <c r="N852" i="3"/>
  <c r="G852" i="3"/>
  <c r="B853" i="3"/>
  <c r="N853" i="3"/>
  <c r="G853" i="3"/>
  <c r="B854" i="3"/>
  <c r="N854" i="3"/>
  <c r="G854" i="3"/>
  <c r="B855" i="3"/>
  <c r="N855" i="3"/>
  <c r="G855" i="3"/>
  <c r="B856" i="3"/>
  <c r="N856" i="3"/>
  <c r="G856" i="3"/>
  <c r="B857" i="3"/>
  <c r="N857" i="3"/>
  <c r="G857" i="3"/>
  <c r="B858" i="3"/>
  <c r="N858" i="3"/>
  <c r="G858" i="3"/>
  <c r="B859" i="3"/>
  <c r="N859" i="3"/>
  <c r="G859" i="3"/>
  <c r="B860" i="3"/>
  <c r="N860" i="3"/>
  <c r="G860" i="3"/>
  <c r="B861" i="3"/>
  <c r="N861" i="3"/>
  <c r="G861" i="3"/>
  <c r="B862" i="3"/>
  <c r="N862" i="3"/>
  <c r="G862" i="3"/>
  <c r="B863" i="3"/>
  <c r="N863" i="3"/>
  <c r="G863" i="3"/>
  <c r="B864" i="3"/>
  <c r="N864" i="3"/>
  <c r="G864" i="3"/>
  <c r="B865" i="3"/>
  <c r="N865" i="3"/>
  <c r="G865" i="3"/>
  <c r="B866" i="3"/>
  <c r="N866" i="3"/>
  <c r="G866" i="3"/>
  <c r="B867" i="3"/>
  <c r="N867" i="3"/>
  <c r="G867" i="3"/>
  <c r="B868" i="3"/>
  <c r="N868" i="3"/>
  <c r="G868" i="3"/>
  <c r="B869" i="3"/>
  <c r="N869" i="3"/>
  <c r="G869" i="3"/>
  <c r="B870" i="3"/>
  <c r="N870" i="3"/>
  <c r="G870" i="3"/>
  <c r="B871" i="3"/>
  <c r="N871" i="3"/>
  <c r="G871" i="3"/>
  <c r="B872" i="3"/>
  <c r="N872" i="3"/>
  <c r="G872" i="3"/>
  <c r="B873" i="3"/>
  <c r="N873" i="3"/>
  <c r="G873" i="3"/>
  <c r="B874" i="3"/>
  <c r="N874" i="3"/>
  <c r="G874" i="3"/>
  <c r="B875" i="3"/>
  <c r="N875" i="3"/>
  <c r="G875" i="3"/>
  <c r="B876" i="3"/>
  <c r="N876" i="3"/>
  <c r="G876" i="3"/>
  <c r="B877" i="3"/>
  <c r="N877" i="3"/>
  <c r="G877" i="3"/>
  <c r="B878" i="3"/>
  <c r="N878" i="3"/>
  <c r="G878" i="3"/>
  <c r="B879" i="3"/>
  <c r="N879" i="3"/>
  <c r="G879" i="3"/>
  <c r="B880" i="3"/>
  <c r="N880" i="3"/>
  <c r="G880" i="3"/>
  <c r="B881" i="3"/>
  <c r="N881" i="3"/>
  <c r="G881" i="3"/>
  <c r="B882" i="3"/>
  <c r="N882" i="3"/>
  <c r="G882" i="3"/>
  <c r="B883" i="3"/>
  <c r="N883" i="3"/>
  <c r="G883" i="3"/>
  <c r="B884" i="3"/>
  <c r="N884" i="3"/>
  <c r="G884" i="3"/>
  <c r="B885" i="3"/>
  <c r="N885" i="3"/>
  <c r="G885" i="3"/>
  <c r="B886" i="3"/>
  <c r="N886" i="3"/>
  <c r="G886" i="3"/>
  <c r="B887" i="3"/>
  <c r="N887" i="3"/>
  <c r="G887" i="3"/>
  <c r="B888" i="3"/>
  <c r="N888" i="3"/>
  <c r="G888" i="3"/>
  <c r="B889" i="3"/>
  <c r="N889" i="3"/>
  <c r="G889" i="3"/>
  <c r="B890" i="3"/>
  <c r="N890" i="3"/>
  <c r="G890" i="3"/>
  <c r="B891" i="3"/>
  <c r="N891" i="3"/>
  <c r="G891" i="3"/>
  <c r="B892" i="3"/>
  <c r="N892" i="3"/>
  <c r="G892" i="3"/>
  <c r="B893" i="3"/>
  <c r="N893" i="3"/>
  <c r="G893" i="3"/>
  <c r="B894" i="3"/>
  <c r="N894" i="3"/>
  <c r="G894" i="3"/>
  <c r="B895" i="3"/>
  <c r="N895" i="3"/>
  <c r="G895" i="3"/>
  <c r="B896" i="3"/>
  <c r="N896" i="3"/>
  <c r="G896" i="3"/>
  <c r="B897" i="3"/>
  <c r="N897" i="3"/>
  <c r="G897" i="3"/>
  <c r="B898" i="3"/>
  <c r="N898" i="3"/>
  <c r="G898" i="3"/>
  <c r="B899" i="3"/>
  <c r="N899" i="3"/>
  <c r="G899" i="3"/>
  <c r="B900" i="3"/>
  <c r="N900" i="3"/>
  <c r="G900" i="3"/>
  <c r="B901" i="3"/>
  <c r="N901" i="3"/>
  <c r="G901" i="3"/>
  <c r="B902" i="3"/>
  <c r="N902" i="3"/>
  <c r="G902" i="3"/>
  <c r="B903" i="3"/>
  <c r="N903" i="3"/>
  <c r="G903" i="3"/>
  <c r="B904" i="3"/>
  <c r="N904" i="3"/>
  <c r="G904" i="3"/>
  <c r="B905" i="3"/>
  <c r="N905" i="3"/>
  <c r="G905" i="3"/>
  <c r="B906" i="3"/>
  <c r="N906" i="3"/>
  <c r="G906" i="3"/>
  <c r="B907" i="3"/>
  <c r="N907" i="3"/>
  <c r="G907" i="3"/>
  <c r="B908" i="3"/>
  <c r="N908" i="3"/>
  <c r="G908" i="3"/>
  <c r="B909" i="3"/>
  <c r="N909" i="3"/>
  <c r="G909" i="3"/>
  <c r="B910" i="3"/>
  <c r="N910" i="3"/>
  <c r="G910" i="3"/>
  <c r="B911" i="3"/>
  <c r="N911" i="3"/>
  <c r="G911" i="3"/>
  <c r="B912" i="3"/>
  <c r="N912" i="3"/>
  <c r="G912" i="3"/>
  <c r="B913" i="3"/>
  <c r="N913" i="3"/>
  <c r="G913" i="3"/>
  <c r="B914" i="3"/>
  <c r="N914" i="3"/>
  <c r="G914" i="3"/>
  <c r="B915" i="3"/>
  <c r="N915" i="3"/>
  <c r="G915" i="3"/>
  <c r="B916" i="3"/>
  <c r="N916" i="3"/>
  <c r="G916" i="3"/>
  <c r="B917" i="3"/>
  <c r="N917" i="3"/>
  <c r="G917" i="3"/>
  <c r="B918" i="3"/>
  <c r="N918" i="3"/>
  <c r="G918" i="3"/>
  <c r="B919" i="3"/>
  <c r="N919" i="3"/>
  <c r="G919" i="3"/>
  <c r="B920" i="3"/>
  <c r="N920" i="3"/>
  <c r="G920" i="3"/>
  <c r="B921" i="3"/>
  <c r="N921" i="3"/>
  <c r="G921" i="3"/>
  <c r="B922" i="3"/>
  <c r="N922" i="3"/>
  <c r="G922" i="3"/>
  <c r="B923" i="3"/>
  <c r="N923" i="3"/>
  <c r="G923" i="3"/>
  <c r="B924" i="3"/>
  <c r="N924" i="3"/>
  <c r="G924" i="3"/>
  <c r="B925" i="3"/>
  <c r="N925" i="3"/>
  <c r="G925" i="3"/>
  <c r="B926" i="3"/>
  <c r="N926" i="3"/>
  <c r="G926" i="3"/>
  <c r="B927" i="3"/>
  <c r="N927" i="3"/>
  <c r="G927" i="3"/>
  <c r="B928" i="3"/>
  <c r="N928" i="3"/>
  <c r="G928" i="3"/>
  <c r="B929" i="3"/>
  <c r="N929" i="3"/>
  <c r="G929" i="3"/>
  <c r="B930" i="3"/>
  <c r="N930" i="3"/>
  <c r="G930" i="3"/>
  <c r="B931" i="3"/>
  <c r="N931" i="3"/>
  <c r="G931" i="3"/>
  <c r="B932" i="3"/>
  <c r="N932" i="3"/>
  <c r="G932" i="3"/>
  <c r="B933" i="3"/>
  <c r="N933" i="3"/>
  <c r="G933" i="3"/>
  <c r="B934" i="3"/>
  <c r="N934" i="3"/>
  <c r="G934" i="3"/>
  <c r="B935" i="3"/>
  <c r="N935" i="3"/>
  <c r="G935" i="3"/>
  <c r="B936" i="3"/>
  <c r="N936" i="3"/>
  <c r="G936" i="3"/>
  <c r="B937" i="3"/>
  <c r="N937" i="3"/>
  <c r="G937" i="3"/>
  <c r="B938" i="3"/>
  <c r="N938" i="3"/>
  <c r="G938" i="3"/>
  <c r="B939" i="3"/>
  <c r="N939" i="3"/>
  <c r="G939" i="3"/>
  <c r="B940" i="3"/>
  <c r="N940" i="3"/>
  <c r="G940" i="3"/>
  <c r="B941" i="3"/>
  <c r="N941" i="3"/>
  <c r="G941" i="3"/>
  <c r="B942" i="3"/>
  <c r="N942" i="3"/>
  <c r="G942" i="3"/>
  <c r="B943" i="3"/>
  <c r="N943" i="3"/>
  <c r="G943" i="3"/>
  <c r="B944" i="3"/>
  <c r="N944" i="3"/>
  <c r="G944" i="3"/>
  <c r="B945" i="3"/>
  <c r="N945" i="3"/>
  <c r="G945" i="3"/>
  <c r="B946" i="3"/>
  <c r="N946" i="3"/>
  <c r="G946" i="3"/>
  <c r="B947" i="3"/>
  <c r="N947" i="3"/>
  <c r="G947" i="3"/>
  <c r="B948" i="3"/>
  <c r="N948" i="3"/>
  <c r="G948" i="3"/>
  <c r="B949" i="3"/>
  <c r="N949" i="3"/>
  <c r="G949" i="3"/>
  <c r="B950" i="3"/>
  <c r="N950" i="3"/>
  <c r="G950" i="3"/>
  <c r="B951" i="3"/>
  <c r="N951" i="3"/>
  <c r="G951" i="3"/>
  <c r="B952" i="3"/>
  <c r="N952" i="3"/>
  <c r="G952" i="3"/>
  <c r="B953" i="3"/>
  <c r="N953" i="3"/>
  <c r="G953" i="3"/>
  <c r="B954" i="3"/>
  <c r="N954" i="3"/>
  <c r="G954" i="3"/>
  <c r="B955" i="3"/>
  <c r="N955" i="3"/>
  <c r="G955" i="3"/>
  <c r="B956" i="3"/>
  <c r="N956" i="3"/>
  <c r="G956" i="3"/>
  <c r="B957" i="3"/>
  <c r="N957" i="3"/>
  <c r="G957" i="3"/>
  <c r="B958" i="3"/>
  <c r="N958" i="3"/>
  <c r="G958" i="3"/>
  <c r="B959" i="3"/>
  <c r="N959" i="3"/>
  <c r="G959" i="3"/>
  <c r="B960" i="3"/>
  <c r="N960" i="3"/>
  <c r="G960" i="3"/>
  <c r="B961" i="3"/>
  <c r="N961" i="3"/>
  <c r="G961" i="3"/>
  <c r="M3" i="3"/>
  <c r="F3" i="3"/>
  <c r="M4" i="3"/>
  <c r="F4" i="3"/>
  <c r="M5" i="3"/>
  <c r="F5" i="3"/>
  <c r="M6" i="3"/>
  <c r="F6" i="3"/>
  <c r="M7" i="3"/>
  <c r="F7" i="3"/>
  <c r="M8" i="3"/>
  <c r="F8" i="3"/>
  <c r="M9" i="3"/>
  <c r="F9" i="3"/>
  <c r="M10" i="3"/>
  <c r="F10" i="3"/>
  <c r="M11" i="3"/>
  <c r="F11" i="3"/>
  <c r="M12" i="3"/>
  <c r="F12" i="3"/>
  <c r="M13" i="3"/>
  <c r="F13" i="3"/>
  <c r="M14" i="3"/>
  <c r="F14" i="3"/>
  <c r="M15" i="3"/>
  <c r="F15" i="3"/>
  <c r="M16" i="3"/>
  <c r="F16" i="3"/>
  <c r="M17" i="3"/>
  <c r="F17" i="3"/>
  <c r="M18" i="3"/>
  <c r="F18" i="3"/>
  <c r="M19" i="3"/>
  <c r="F19" i="3"/>
  <c r="M20" i="3"/>
  <c r="F20" i="3"/>
  <c r="M21" i="3"/>
  <c r="F21" i="3"/>
  <c r="M22" i="3"/>
  <c r="F22" i="3"/>
  <c r="M23" i="3"/>
  <c r="F23" i="3"/>
  <c r="M24" i="3"/>
  <c r="F24" i="3"/>
  <c r="M25" i="3"/>
  <c r="F25" i="3"/>
  <c r="M26" i="3"/>
  <c r="F26" i="3"/>
  <c r="M27" i="3"/>
  <c r="F27" i="3"/>
  <c r="M28" i="3"/>
  <c r="F28" i="3"/>
  <c r="M29" i="3"/>
  <c r="F29" i="3"/>
  <c r="M30" i="3"/>
  <c r="F30" i="3"/>
  <c r="M31" i="3"/>
  <c r="F31" i="3"/>
  <c r="M32" i="3"/>
  <c r="F32" i="3"/>
  <c r="M33" i="3"/>
  <c r="F33" i="3"/>
  <c r="M34" i="3"/>
  <c r="F34" i="3"/>
  <c r="M35" i="3"/>
  <c r="F35" i="3"/>
  <c r="M36" i="3"/>
  <c r="F36" i="3"/>
  <c r="M37" i="3"/>
  <c r="F37" i="3"/>
  <c r="M38" i="3"/>
  <c r="F38" i="3"/>
  <c r="M39" i="3"/>
  <c r="F39" i="3"/>
  <c r="M40" i="3"/>
  <c r="F40" i="3"/>
  <c r="M41" i="3"/>
  <c r="F41" i="3"/>
  <c r="M42" i="3"/>
  <c r="F42" i="3"/>
  <c r="M43" i="3"/>
  <c r="F43" i="3"/>
  <c r="M44" i="3"/>
  <c r="F44" i="3"/>
  <c r="M45" i="3"/>
  <c r="F45" i="3"/>
  <c r="M46" i="3"/>
  <c r="F46" i="3"/>
  <c r="M47" i="3"/>
  <c r="F47" i="3"/>
  <c r="M48" i="3"/>
  <c r="F48" i="3"/>
  <c r="M49" i="3"/>
  <c r="F49" i="3"/>
  <c r="M50" i="3"/>
  <c r="F50" i="3"/>
  <c r="M51" i="3"/>
  <c r="F51" i="3"/>
  <c r="M52" i="3"/>
  <c r="F52" i="3"/>
  <c r="M53" i="3"/>
  <c r="F53" i="3"/>
  <c r="M54" i="3"/>
  <c r="F54" i="3"/>
  <c r="M55" i="3"/>
  <c r="F55" i="3"/>
  <c r="M56" i="3"/>
  <c r="F56" i="3"/>
  <c r="M57" i="3"/>
  <c r="F57" i="3"/>
  <c r="M58" i="3"/>
  <c r="F58" i="3"/>
  <c r="M59" i="3"/>
  <c r="F59" i="3"/>
  <c r="M60" i="3"/>
  <c r="F60" i="3"/>
  <c r="M61" i="3"/>
  <c r="F61" i="3"/>
  <c r="M62" i="3"/>
  <c r="F62" i="3"/>
  <c r="M63" i="3"/>
  <c r="F63" i="3"/>
  <c r="M64" i="3"/>
  <c r="F64" i="3"/>
  <c r="M65" i="3"/>
  <c r="F65" i="3"/>
  <c r="M66" i="3"/>
  <c r="F66" i="3"/>
  <c r="M67" i="3"/>
  <c r="F67" i="3"/>
  <c r="M68" i="3"/>
  <c r="F68" i="3"/>
  <c r="M69" i="3"/>
  <c r="F69" i="3"/>
  <c r="M70" i="3"/>
  <c r="F70" i="3"/>
  <c r="M71" i="3"/>
  <c r="F71" i="3"/>
  <c r="M72" i="3"/>
  <c r="F72" i="3"/>
  <c r="M73" i="3"/>
  <c r="F73" i="3"/>
  <c r="M74" i="3"/>
  <c r="F74" i="3"/>
  <c r="M75" i="3"/>
  <c r="F75" i="3"/>
  <c r="M76" i="3"/>
  <c r="F76" i="3"/>
  <c r="M77" i="3"/>
  <c r="F77" i="3"/>
  <c r="M78" i="3"/>
  <c r="F78" i="3"/>
  <c r="M79" i="3"/>
  <c r="F79" i="3"/>
  <c r="M80" i="3"/>
  <c r="F80" i="3"/>
  <c r="M81" i="3"/>
  <c r="F81" i="3"/>
  <c r="M82" i="3"/>
  <c r="F82" i="3"/>
  <c r="M83" i="3"/>
  <c r="F83" i="3"/>
  <c r="M84" i="3"/>
  <c r="F84" i="3"/>
  <c r="M85" i="3"/>
  <c r="F85" i="3"/>
  <c r="M86" i="3"/>
  <c r="F86" i="3"/>
  <c r="M87" i="3"/>
  <c r="F87" i="3"/>
  <c r="M88" i="3"/>
  <c r="F88" i="3"/>
  <c r="M89" i="3"/>
  <c r="F89" i="3"/>
  <c r="M90" i="3"/>
  <c r="F90" i="3"/>
  <c r="M91" i="3"/>
  <c r="F91" i="3"/>
  <c r="M92" i="3"/>
  <c r="F92" i="3"/>
  <c r="M93" i="3"/>
  <c r="F93" i="3"/>
  <c r="M94" i="3"/>
  <c r="F94" i="3"/>
  <c r="M95" i="3"/>
  <c r="F95" i="3"/>
  <c r="M96" i="3"/>
  <c r="F96" i="3"/>
  <c r="M97" i="3"/>
  <c r="F97" i="3"/>
  <c r="M98" i="3"/>
  <c r="F98" i="3"/>
  <c r="M99" i="3"/>
  <c r="F99" i="3"/>
  <c r="M100" i="3"/>
  <c r="F100" i="3"/>
  <c r="M101" i="3"/>
  <c r="F101" i="3"/>
  <c r="M102" i="3"/>
  <c r="F102" i="3"/>
  <c r="M103" i="3"/>
  <c r="F103" i="3"/>
  <c r="M104" i="3"/>
  <c r="F104" i="3"/>
  <c r="M105" i="3"/>
  <c r="F105" i="3"/>
  <c r="M106" i="3"/>
  <c r="F106" i="3"/>
  <c r="M107" i="3"/>
  <c r="F107" i="3"/>
  <c r="M108" i="3"/>
  <c r="F108" i="3"/>
  <c r="M109" i="3"/>
  <c r="F109" i="3"/>
  <c r="M110" i="3"/>
  <c r="F110" i="3"/>
  <c r="M111" i="3"/>
  <c r="F111" i="3"/>
  <c r="M112" i="3"/>
  <c r="F112" i="3"/>
  <c r="M113" i="3"/>
  <c r="F113" i="3"/>
  <c r="M114" i="3"/>
  <c r="F114" i="3"/>
  <c r="M115" i="3"/>
  <c r="F115" i="3"/>
  <c r="M116" i="3"/>
  <c r="F116" i="3"/>
  <c r="M117" i="3"/>
  <c r="F117" i="3"/>
  <c r="M118" i="3"/>
  <c r="F118" i="3"/>
  <c r="M119" i="3"/>
  <c r="F119" i="3"/>
  <c r="M120" i="3"/>
  <c r="F120" i="3"/>
  <c r="M121" i="3"/>
  <c r="F121" i="3"/>
  <c r="M122" i="3"/>
  <c r="F122" i="3"/>
  <c r="M123" i="3"/>
  <c r="F123" i="3"/>
  <c r="M124" i="3"/>
  <c r="F124" i="3"/>
  <c r="M125" i="3"/>
  <c r="F125" i="3"/>
  <c r="M126" i="3"/>
  <c r="F126" i="3"/>
  <c r="M127" i="3"/>
  <c r="F127" i="3"/>
  <c r="M128" i="3"/>
  <c r="F128" i="3"/>
  <c r="M129" i="3"/>
  <c r="F129" i="3"/>
  <c r="M130" i="3"/>
  <c r="F130" i="3"/>
  <c r="M131" i="3"/>
  <c r="F131" i="3"/>
  <c r="M132" i="3"/>
  <c r="F132" i="3"/>
  <c r="M133" i="3"/>
  <c r="F133" i="3"/>
  <c r="M134" i="3"/>
  <c r="F134" i="3"/>
  <c r="M135" i="3"/>
  <c r="F135" i="3"/>
  <c r="M136" i="3"/>
  <c r="F136" i="3"/>
  <c r="M137" i="3"/>
  <c r="F137" i="3"/>
  <c r="M138" i="3"/>
  <c r="F138" i="3"/>
  <c r="M139" i="3"/>
  <c r="F139" i="3"/>
  <c r="M140" i="3"/>
  <c r="F140" i="3"/>
  <c r="M141" i="3"/>
  <c r="F141" i="3"/>
  <c r="M142" i="3"/>
  <c r="F142" i="3"/>
  <c r="M143" i="3"/>
  <c r="F143" i="3"/>
  <c r="M144" i="3"/>
  <c r="F144" i="3"/>
  <c r="M145" i="3"/>
  <c r="F145" i="3"/>
  <c r="M146" i="3"/>
  <c r="F146" i="3"/>
  <c r="M147" i="3"/>
  <c r="F147" i="3"/>
  <c r="M148" i="3"/>
  <c r="F148" i="3"/>
  <c r="M149" i="3"/>
  <c r="F149" i="3"/>
  <c r="M150" i="3"/>
  <c r="F150" i="3"/>
  <c r="M151" i="3"/>
  <c r="F151" i="3"/>
  <c r="M152" i="3"/>
  <c r="F152" i="3"/>
  <c r="M153" i="3"/>
  <c r="F153" i="3"/>
  <c r="M154" i="3"/>
  <c r="F154" i="3"/>
  <c r="M155" i="3"/>
  <c r="F155" i="3"/>
  <c r="M156" i="3"/>
  <c r="F156" i="3"/>
  <c r="M157" i="3"/>
  <c r="F157" i="3"/>
  <c r="M158" i="3"/>
  <c r="F158" i="3"/>
  <c r="M159" i="3"/>
  <c r="F159" i="3"/>
  <c r="M160" i="3"/>
  <c r="F160" i="3"/>
  <c r="M161" i="3"/>
  <c r="F161" i="3"/>
  <c r="M162" i="3"/>
  <c r="F162" i="3"/>
  <c r="M163" i="3"/>
  <c r="F163" i="3"/>
  <c r="M164" i="3"/>
  <c r="F164" i="3"/>
  <c r="M165" i="3"/>
  <c r="F165" i="3"/>
  <c r="M166" i="3"/>
  <c r="F166" i="3"/>
  <c r="M167" i="3"/>
  <c r="F167" i="3"/>
  <c r="M168" i="3"/>
  <c r="F168" i="3"/>
  <c r="M169" i="3"/>
  <c r="F169" i="3"/>
  <c r="M170" i="3"/>
  <c r="F170" i="3"/>
  <c r="M171" i="3"/>
  <c r="F171" i="3"/>
  <c r="M172" i="3"/>
  <c r="F172" i="3"/>
  <c r="M173" i="3"/>
  <c r="F173" i="3"/>
  <c r="M174" i="3"/>
  <c r="F174" i="3"/>
  <c r="M175" i="3"/>
  <c r="F175" i="3"/>
  <c r="M176" i="3"/>
  <c r="F176" i="3"/>
  <c r="M177" i="3"/>
  <c r="F177" i="3"/>
  <c r="M178" i="3"/>
  <c r="F178" i="3"/>
  <c r="M179" i="3"/>
  <c r="F179" i="3"/>
  <c r="M180" i="3"/>
  <c r="F180" i="3"/>
  <c r="M181" i="3"/>
  <c r="F181" i="3"/>
  <c r="M182" i="3"/>
  <c r="F182" i="3"/>
  <c r="M183" i="3"/>
  <c r="F183" i="3"/>
  <c r="M184" i="3"/>
  <c r="F184" i="3"/>
  <c r="M185" i="3"/>
  <c r="F185" i="3"/>
  <c r="M186" i="3"/>
  <c r="F186" i="3"/>
  <c r="M187" i="3"/>
  <c r="F187" i="3"/>
  <c r="M188" i="3"/>
  <c r="F188" i="3"/>
  <c r="M189" i="3"/>
  <c r="F189" i="3"/>
  <c r="M190" i="3"/>
  <c r="F190" i="3"/>
  <c r="M191" i="3"/>
  <c r="F191" i="3"/>
  <c r="M192" i="3"/>
  <c r="F192" i="3"/>
  <c r="M193" i="3"/>
  <c r="F193" i="3"/>
  <c r="M194" i="3"/>
  <c r="F194" i="3"/>
  <c r="M195" i="3"/>
  <c r="F195" i="3"/>
  <c r="M196" i="3"/>
  <c r="F196" i="3"/>
  <c r="M197" i="3"/>
  <c r="F197" i="3"/>
  <c r="M198" i="3"/>
  <c r="F198" i="3"/>
  <c r="M199" i="3"/>
  <c r="F199" i="3"/>
  <c r="M200" i="3"/>
  <c r="F200" i="3"/>
  <c r="M201" i="3"/>
  <c r="F201" i="3"/>
  <c r="M202" i="3"/>
  <c r="F202" i="3"/>
  <c r="M203" i="3"/>
  <c r="F203" i="3"/>
  <c r="M204" i="3"/>
  <c r="F204" i="3"/>
  <c r="M205" i="3"/>
  <c r="F205" i="3"/>
  <c r="M206" i="3"/>
  <c r="F206" i="3"/>
  <c r="M207" i="3"/>
  <c r="F207" i="3"/>
  <c r="M208" i="3"/>
  <c r="F208" i="3"/>
  <c r="M209" i="3"/>
  <c r="F209" i="3"/>
  <c r="M210" i="3"/>
  <c r="F210" i="3"/>
  <c r="M211" i="3"/>
  <c r="F211" i="3"/>
  <c r="M212" i="3"/>
  <c r="F212" i="3"/>
  <c r="M213" i="3"/>
  <c r="F213" i="3"/>
  <c r="M214" i="3"/>
  <c r="F214" i="3"/>
  <c r="M215" i="3"/>
  <c r="F215" i="3"/>
  <c r="M216" i="3"/>
  <c r="F216" i="3"/>
  <c r="M217" i="3"/>
  <c r="F217" i="3"/>
  <c r="M218" i="3"/>
  <c r="F218" i="3"/>
  <c r="M219" i="3"/>
  <c r="F219" i="3"/>
  <c r="M220" i="3"/>
  <c r="F220" i="3"/>
  <c r="M221" i="3"/>
  <c r="F221" i="3"/>
  <c r="M222" i="3"/>
  <c r="F222" i="3"/>
  <c r="M223" i="3"/>
  <c r="F223" i="3"/>
  <c r="M224" i="3"/>
  <c r="F224" i="3"/>
  <c r="M225" i="3"/>
  <c r="F225" i="3"/>
  <c r="M226" i="3"/>
  <c r="F226" i="3"/>
  <c r="M227" i="3"/>
  <c r="F227" i="3"/>
  <c r="M228" i="3"/>
  <c r="F228" i="3"/>
  <c r="M229" i="3"/>
  <c r="F229" i="3"/>
  <c r="M230" i="3"/>
  <c r="F230" i="3"/>
  <c r="M231" i="3"/>
  <c r="F231" i="3"/>
  <c r="M232" i="3"/>
  <c r="F232" i="3"/>
  <c r="M233" i="3"/>
  <c r="F233" i="3"/>
  <c r="M234" i="3"/>
  <c r="F234" i="3"/>
  <c r="M235" i="3"/>
  <c r="F235" i="3"/>
  <c r="M236" i="3"/>
  <c r="F236" i="3"/>
  <c r="M237" i="3"/>
  <c r="F237" i="3"/>
  <c r="M238" i="3"/>
  <c r="F238" i="3"/>
  <c r="M239" i="3"/>
  <c r="F239" i="3"/>
  <c r="M240" i="3"/>
  <c r="F240" i="3"/>
  <c r="M241" i="3"/>
  <c r="F241" i="3"/>
  <c r="M1442" i="3"/>
  <c r="F1442" i="3"/>
  <c r="M1443" i="3"/>
  <c r="F1443" i="3"/>
  <c r="M1444" i="3"/>
  <c r="F1444" i="3"/>
  <c r="M1445" i="3"/>
  <c r="F1445" i="3"/>
  <c r="M1446" i="3"/>
  <c r="F1446" i="3"/>
  <c r="M1447" i="3"/>
  <c r="F1447" i="3"/>
  <c r="M1448" i="3"/>
  <c r="F1448" i="3"/>
  <c r="M1449" i="3"/>
  <c r="F1449" i="3"/>
  <c r="M1450" i="3"/>
  <c r="F1450" i="3"/>
  <c r="M1451" i="3"/>
  <c r="F1451" i="3"/>
  <c r="M1452" i="3"/>
  <c r="F1452" i="3"/>
  <c r="M1453" i="3"/>
  <c r="F1453" i="3"/>
  <c r="M1454" i="3"/>
  <c r="F1454" i="3"/>
  <c r="M1455" i="3"/>
  <c r="F1455" i="3"/>
  <c r="M1456" i="3"/>
  <c r="F1456" i="3"/>
  <c r="M1457" i="3"/>
  <c r="F1457" i="3"/>
  <c r="M1458" i="3"/>
  <c r="F1458" i="3"/>
  <c r="M1459" i="3"/>
  <c r="F1459" i="3"/>
  <c r="M1460" i="3"/>
  <c r="F1460" i="3"/>
  <c r="M1461" i="3"/>
  <c r="F1461" i="3"/>
  <c r="M1462" i="3"/>
  <c r="F1462" i="3"/>
  <c r="M1463" i="3"/>
  <c r="F1463" i="3"/>
  <c r="M1464" i="3"/>
  <c r="F1464" i="3"/>
  <c r="M1465" i="3"/>
  <c r="F1465" i="3"/>
  <c r="M1466" i="3"/>
  <c r="F1466" i="3"/>
  <c r="M1467" i="3"/>
  <c r="F1467" i="3"/>
  <c r="M1468" i="3"/>
  <c r="F1468" i="3"/>
  <c r="M1469" i="3"/>
  <c r="F1469" i="3"/>
  <c r="M1470" i="3"/>
  <c r="F1470" i="3"/>
  <c r="M1471" i="3"/>
  <c r="F1471" i="3"/>
  <c r="M1472" i="3"/>
  <c r="F1472" i="3"/>
  <c r="M1473" i="3"/>
  <c r="F1473" i="3"/>
  <c r="M1474" i="3"/>
  <c r="F1474" i="3"/>
  <c r="M1475" i="3"/>
  <c r="F1475" i="3"/>
  <c r="M1476" i="3"/>
  <c r="F1476" i="3"/>
  <c r="M1477" i="3"/>
  <c r="F1477" i="3"/>
  <c r="M1478" i="3"/>
  <c r="F1478" i="3"/>
  <c r="M1479" i="3"/>
  <c r="F1479" i="3"/>
  <c r="M1480" i="3"/>
  <c r="F1480" i="3"/>
  <c r="M1481" i="3"/>
  <c r="F1481" i="3"/>
  <c r="M1482" i="3"/>
  <c r="F1482" i="3"/>
  <c r="M1483" i="3"/>
  <c r="F1483" i="3"/>
  <c r="M1484" i="3"/>
  <c r="F1484" i="3"/>
  <c r="M1485" i="3"/>
  <c r="F1485" i="3"/>
  <c r="M1486" i="3"/>
  <c r="F1486" i="3"/>
  <c r="M1487" i="3"/>
  <c r="F1487" i="3"/>
  <c r="M1488" i="3"/>
  <c r="F1488" i="3"/>
  <c r="M1489" i="3"/>
  <c r="F1489" i="3"/>
  <c r="M1490" i="3"/>
  <c r="F1490" i="3"/>
  <c r="M1491" i="3"/>
  <c r="F1491" i="3"/>
  <c r="M1492" i="3"/>
  <c r="F1492" i="3"/>
  <c r="M1493" i="3"/>
  <c r="F1493" i="3"/>
  <c r="M1494" i="3"/>
  <c r="F1494" i="3"/>
  <c r="M1495" i="3"/>
  <c r="F1495" i="3"/>
  <c r="M1496" i="3"/>
  <c r="F1496" i="3"/>
  <c r="M1497" i="3"/>
  <c r="F1497" i="3"/>
  <c r="M1498" i="3"/>
  <c r="F1498" i="3"/>
  <c r="M1499" i="3"/>
  <c r="F1499" i="3"/>
  <c r="M1500" i="3"/>
  <c r="F1500" i="3"/>
  <c r="M1501" i="3"/>
  <c r="F1501" i="3"/>
  <c r="M1502" i="3"/>
  <c r="F1502" i="3"/>
  <c r="M1503" i="3"/>
  <c r="F1503" i="3"/>
  <c r="M1504" i="3"/>
  <c r="F1504" i="3"/>
  <c r="M1505" i="3"/>
  <c r="F1505" i="3"/>
  <c r="M1506" i="3"/>
  <c r="F1506" i="3"/>
  <c r="M1507" i="3"/>
  <c r="F1507" i="3"/>
  <c r="M1508" i="3"/>
  <c r="F1508" i="3"/>
  <c r="M1509" i="3"/>
  <c r="F1509" i="3"/>
  <c r="M1510" i="3"/>
  <c r="F1510" i="3"/>
  <c r="M1511" i="3"/>
  <c r="F1511" i="3"/>
  <c r="M1512" i="3"/>
  <c r="F1512" i="3"/>
  <c r="M1513" i="3"/>
  <c r="F1513" i="3"/>
  <c r="M1514" i="3"/>
  <c r="F1514" i="3"/>
  <c r="M1515" i="3"/>
  <c r="F1515" i="3"/>
  <c r="M1516" i="3"/>
  <c r="F1516" i="3"/>
  <c r="M1517" i="3"/>
  <c r="F1517" i="3"/>
  <c r="M1518" i="3"/>
  <c r="F1518" i="3"/>
  <c r="M1519" i="3"/>
  <c r="F1519" i="3"/>
  <c r="M1520" i="3"/>
  <c r="F1520" i="3"/>
  <c r="M1521" i="3"/>
  <c r="F1521" i="3"/>
  <c r="M1522" i="3"/>
  <c r="F1522" i="3"/>
  <c r="M1523" i="3"/>
  <c r="F1523" i="3"/>
  <c r="M1524" i="3"/>
  <c r="F1524" i="3"/>
  <c r="M1525" i="3"/>
  <c r="F1525" i="3"/>
  <c r="M1526" i="3"/>
  <c r="F1526" i="3"/>
  <c r="M1527" i="3"/>
  <c r="F1527" i="3"/>
  <c r="M1528" i="3"/>
  <c r="F1528" i="3"/>
  <c r="M1529" i="3"/>
  <c r="F1529" i="3"/>
  <c r="M1530" i="3"/>
  <c r="F1530" i="3"/>
  <c r="M1531" i="3"/>
  <c r="F1531" i="3"/>
  <c r="M1532" i="3"/>
  <c r="F1532" i="3"/>
  <c r="M1533" i="3"/>
  <c r="F1533" i="3"/>
  <c r="M1534" i="3"/>
  <c r="F1534" i="3"/>
  <c r="M1535" i="3"/>
  <c r="F1535" i="3"/>
  <c r="M1536" i="3"/>
  <c r="F1536" i="3"/>
  <c r="M1537" i="3"/>
  <c r="F1537" i="3"/>
  <c r="M1538" i="3"/>
  <c r="F1538" i="3"/>
  <c r="M1539" i="3"/>
  <c r="F1539" i="3"/>
  <c r="M1540" i="3"/>
  <c r="F1540" i="3"/>
  <c r="M1541" i="3"/>
  <c r="F1541" i="3"/>
  <c r="M1542" i="3"/>
  <c r="F1542" i="3"/>
  <c r="M1543" i="3"/>
  <c r="F1543" i="3"/>
  <c r="M1544" i="3"/>
  <c r="F1544" i="3"/>
  <c r="M1545" i="3"/>
  <c r="F1545" i="3"/>
  <c r="M1546" i="3"/>
  <c r="F1546" i="3"/>
  <c r="M1547" i="3"/>
  <c r="F1547" i="3"/>
  <c r="M1548" i="3"/>
  <c r="F1548" i="3"/>
  <c r="M1549" i="3"/>
  <c r="F1549" i="3"/>
  <c r="M1550" i="3"/>
  <c r="F1550" i="3"/>
  <c r="M1551" i="3"/>
  <c r="F1551" i="3"/>
  <c r="M1552" i="3"/>
  <c r="F1552" i="3"/>
  <c r="M1553" i="3"/>
  <c r="F1553" i="3"/>
  <c r="M1554" i="3"/>
  <c r="F1554" i="3"/>
  <c r="M1555" i="3"/>
  <c r="F1555" i="3"/>
  <c r="M1556" i="3"/>
  <c r="F1556" i="3"/>
  <c r="M1557" i="3"/>
  <c r="F1557" i="3"/>
  <c r="M1558" i="3"/>
  <c r="F1558" i="3"/>
  <c r="M1559" i="3"/>
  <c r="F1559" i="3"/>
  <c r="M1560" i="3"/>
  <c r="F1560" i="3"/>
  <c r="M1561" i="3"/>
  <c r="F1561" i="3"/>
  <c r="M1562" i="3"/>
  <c r="F1562" i="3"/>
  <c r="M1563" i="3"/>
  <c r="F1563" i="3"/>
  <c r="M1564" i="3"/>
  <c r="F1564" i="3"/>
  <c r="M1565" i="3"/>
  <c r="F1565" i="3"/>
  <c r="M1566" i="3"/>
  <c r="F1566" i="3"/>
  <c r="M1567" i="3"/>
  <c r="F1567" i="3"/>
  <c r="M1568" i="3"/>
  <c r="F1568" i="3"/>
  <c r="M1569" i="3"/>
  <c r="F1569" i="3"/>
  <c r="M1570" i="3"/>
  <c r="F1570" i="3"/>
  <c r="M1571" i="3"/>
  <c r="F1571" i="3"/>
  <c r="M1572" i="3"/>
  <c r="F1572" i="3"/>
  <c r="M1573" i="3"/>
  <c r="F1573" i="3"/>
  <c r="M1574" i="3"/>
  <c r="F1574" i="3"/>
  <c r="M1575" i="3"/>
  <c r="F1575" i="3"/>
  <c r="M1576" i="3"/>
  <c r="F1576" i="3"/>
  <c r="M1577" i="3"/>
  <c r="F1577" i="3"/>
  <c r="M1578" i="3"/>
  <c r="F1578" i="3"/>
  <c r="M1579" i="3"/>
  <c r="F1579" i="3"/>
  <c r="M1580" i="3"/>
  <c r="F1580" i="3"/>
  <c r="M1581" i="3"/>
  <c r="F1581" i="3"/>
  <c r="M1582" i="3"/>
  <c r="F1582" i="3"/>
  <c r="M1583" i="3"/>
  <c r="F1583" i="3"/>
  <c r="M1584" i="3"/>
  <c r="F1584" i="3"/>
  <c r="M1585" i="3"/>
  <c r="F1585" i="3"/>
  <c r="M1586" i="3"/>
  <c r="F1586" i="3"/>
  <c r="M1587" i="3"/>
  <c r="F1587" i="3"/>
  <c r="M1588" i="3"/>
  <c r="F1588" i="3"/>
  <c r="M1589" i="3"/>
  <c r="F1589" i="3"/>
  <c r="M1590" i="3"/>
  <c r="F1590" i="3"/>
  <c r="M1591" i="3"/>
  <c r="F1591" i="3"/>
  <c r="M1592" i="3"/>
  <c r="F1592" i="3"/>
  <c r="M1593" i="3"/>
  <c r="F1593" i="3"/>
  <c r="M1594" i="3"/>
  <c r="F1594" i="3"/>
  <c r="M1595" i="3"/>
  <c r="F1595" i="3"/>
  <c r="M1596" i="3"/>
  <c r="F1596" i="3"/>
  <c r="M1597" i="3"/>
  <c r="F1597" i="3"/>
  <c r="M1598" i="3"/>
  <c r="F1598" i="3"/>
  <c r="M1599" i="3"/>
  <c r="F1599" i="3"/>
  <c r="M1600" i="3"/>
  <c r="F1600" i="3"/>
  <c r="M1601" i="3"/>
  <c r="F1601" i="3"/>
  <c r="M1602" i="3"/>
  <c r="F1602" i="3"/>
  <c r="M1603" i="3"/>
  <c r="F1603" i="3"/>
  <c r="M1604" i="3"/>
  <c r="F1604" i="3"/>
  <c r="M1605" i="3"/>
  <c r="F1605" i="3"/>
  <c r="M1606" i="3"/>
  <c r="F1606" i="3"/>
  <c r="M1607" i="3"/>
  <c r="F1607" i="3"/>
  <c r="M1608" i="3"/>
  <c r="F1608" i="3"/>
  <c r="M1609" i="3"/>
  <c r="F1609" i="3"/>
  <c r="M1610" i="3"/>
  <c r="F1610" i="3"/>
  <c r="M1611" i="3"/>
  <c r="F1611" i="3"/>
  <c r="M1612" i="3"/>
  <c r="F1612" i="3"/>
  <c r="M1613" i="3"/>
  <c r="F1613" i="3"/>
  <c r="M1614" i="3"/>
  <c r="F1614" i="3"/>
  <c r="M1615" i="3"/>
  <c r="F1615" i="3"/>
  <c r="M1616" i="3"/>
  <c r="F1616" i="3"/>
  <c r="M1617" i="3"/>
  <c r="F1617" i="3"/>
  <c r="M1618" i="3"/>
  <c r="F1618" i="3"/>
  <c r="M1619" i="3"/>
  <c r="F1619" i="3"/>
  <c r="M1620" i="3"/>
  <c r="F1620" i="3"/>
  <c r="M1621" i="3"/>
  <c r="F1621" i="3"/>
  <c r="M1622" i="3"/>
  <c r="F1622" i="3"/>
  <c r="M1623" i="3"/>
  <c r="F1623" i="3"/>
  <c r="M1624" i="3"/>
  <c r="F1624" i="3"/>
  <c r="M1625" i="3"/>
  <c r="F1625" i="3"/>
  <c r="M1626" i="3"/>
  <c r="F1626" i="3"/>
  <c r="M1627" i="3"/>
  <c r="F1627" i="3"/>
  <c r="M1628" i="3"/>
  <c r="F1628" i="3"/>
  <c r="M1629" i="3"/>
  <c r="F1629" i="3"/>
  <c r="M1630" i="3"/>
  <c r="F1630" i="3"/>
  <c r="M1631" i="3"/>
  <c r="F1631" i="3"/>
  <c r="M1632" i="3"/>
  <c r="F1632" i="3"/>
  <c r="M1633" i="3"/>
  <c r="F1633" i="3"/>
  <c r="M1634" i="3"/>
  <c r="F1634" i="3"/>
  <c r="M1635" i="3"/>
  <c r="F1635" i="3"/>
  <c r="M1636" i="3"/>
  <c r="F1636" i="3"/>
  <c r="M1637" i="3"/>
  <c r="F1637" i="3"/>
  <c r="M1638" i="3"/>
  <c r="F1638" i="3"/>
  <c r="M1639" i="3"/>
  <c r="F1639" i="3"/>
  <c r="M1640" i="3"/>
  <c r="F1640" i="3"/>
  <c r="M1641" i="3"/>
  <c r="F1641" i="3"/>
  <c r="M1642" i="3"/>
  <c r="F1642" i="3"/>
  <c r="M1643" i="3"/>
  <c r="F1643" i="3"/>
  <c r="M1644" i="3"/>
  <c r="F1644" i="3"/>
  <c r="M1645" i="3"/>
  <c r="F1645" i="3"/>
  <c r="M1646" i="3"/>
  <c r="F1646" i="3"/>
  <c r="M1647" i="3"/>
  <c r="F1647" i="3"/>
  <c r="M1648" i="3"/>
  <c r="F1648" i="3"/>
  <c r="M1649" i="3"/>
  <c r="F1649" i="3"/>
  <c r="M1650" i="3"/>
  <c r="F1650" i="3"/>
  <c r="M1651" i="3"/>
  <c r="F1651" i="3"/>
  <c r="M1652" i="3"/>
  <c r="F1652" i="3"/>
  <c r="M1653" i="3"/>
  <c r="F1653" i="3"/>
  <c r="M1654" i="3"/>
  <c r="F1654" i="3"/>
  <c r="M1655" i="3"/>
  <c r="F1655" i="3"/>
  <c r="M1656" i="3"/>
  <c r="F1656" i="3"/>
  <c r="M1657" i="3"/>
  <c r="F1657" i="3"/>
  <c r="M1658" i="3"/>
  <c r="F1658" i="3"/>
  <c r="M1659" i="3"/>
  <c r="F1659" i="3"/>
  <c r="M1660" i="3"/>
  <c r="F1660" i="3"/>
  <c r="M1661" i="3"/>
  <c r="F1661" i="3"/>
  <c r="M1662" i="3"/>
  <c r="F1662" i="3"/>
  <c r="M1663" i="3"/>
  <c r="F1663" i="3"/>
  <c r="M1664" i="3"/>
  <c r="F1664" i="3"/>
  <c r="M1665" i="3"/>
  <c r="F1665" i="3"/>
  <c r="M1666" i="3"/>
  <c r="F1666" i="3"/>
  <c r="M1667" i="3"/>
  <c r="F1667" i="3"/>
  <c r="M1668" i="3"/>
  <c r="F1668" i="3"/>
  <c r="M1669" i="3"/>
  <c r="F1669" i="3"/>
  <c r="M1670" i="3"/>
  <c r="F1670" i="3"/>
  <c r="M1671" i="3"/>
  <c r="F1671" i="3"/>
  <c r="M1672" i="3"/>
  <c r="F1672" i="3"/>
  <c r="M1673" i="3"/>
  <c r="F1673" i="3"/>
  <c r="M1674" i="3"/>
  <c r="F1674" i="3"/>
  <c r="M1675" i="3"/>
  <c r="F1675" i="3"/>
  <c r="M1676" i="3"/>
  <c r="F1676" i="3"/>
  <c r="M1677" i="3"/>
  <c r="F1677" i="3"/>
  <c r="M1678" i="3"/>
  <c r="F1678" i="3"/>
  <c r="M1679" i="3"/>
  <c r="F1679" i="3"/>
  <c r="M1680" i="3"/>
  <c r="F1680" i="3"/>
  <c r="M1681" i="3"/>
  <c r="F1681" i="3"/>
  <c r="M962" i="3"/>
  <c r="F962" i="3"/>
  <c r="M963" i="3"/>
  <c r="F963" i="3"/>
  <c r="M964" i="3"/>
  <c r="F964" i="3"/>
  <c r="M965" i="3"/>
  <c r="F965" i="3"/>
  <c r="M966" i="3"/>
  <c r="F966" i="3"/>
  <c r="M967" i="3"/>
  <c r="F967" i="3"/>
  <c r="M968" i="3"/>
  <c r="F968" i="3"/>
  <c r="M969" i="3"/>
  <c r="F969" i="3"/>
  <c r="M970" i="3"/>
  <c r="F970" i="3"/>
  <c r="M971" i="3"/>
  <c r="F971" i="3"/>
  <c r="M972" i="3"/>
  <c r="F972" i="3"/>
  <c r="M973" i="3"/>
  <c r="F973" i="3"/>
  <c r="M974" i="3"/>
  <c r="F974" i="3"/>
  <c r="M975" i="3"/>
  <c r="F975" i="3"/>
  <c r="M976" i="3"/>
  <c r="F976" i="3"/>
  <c r="M977" i="3"/>
  <c r="F977" i="3"/>
  <c r="M978" i="3"/>
  <c r="F978" i="3"/>
  <c r="M979" i="3"/>
  <c r="F979" i="3"/>
  <c r="M980" i="3"/>
  <c r="F980" i="3"/>
  <c r="M981" i="3"/>
  <c r="F981" i="3"/>
  <c r="M982" i="3"/>
  <c r="F982" i="3"/>
  <c r="M983" i="3"/>
  <c r="F983" i="3"/>
  <c r="M984" i="3"/>
  <c r="F984" i="3"/>
  <c r="M985" i="3"/>
  <c r="F985" i="3"/>
  <c r="M986" i="3"/>
  <c r="F986" i="3"/>
  <c r="M987" i="3"/>
  <c r="F987" i="3"/>
  <c r="M988" i="3"/>
  <c r="F988" i="3"/>
  <c r="M989" i="3"/>
  <c r="F989" i="3"/>
  <c r="M990" i="3"/>
  <c r="F990" i="3"/>
  <c r="M991" i="3"/>
  <c r="F991" i="3"/>
  <c r="M992" i="3"/>
  <c r="F992" i="3"/>
  <c r="M993" i="3"/>
  <c r="F993" i="3"/>
  <c r="M994" i="3"/>
  <c r="F994" i="3"/>
  <c r="M995" i="3"/>
  <c r="F995" i="3"/>
  <c r="M996" i="3"/>
  <c r="F996" i="3"/>
  <c r="M997" i="3"/>
  <c r="F997" i="3"/>
  <c r="M998" i="3"/>
  <c r="F998" i="3"/>
  <c r="M999" i="3"/>
  <c r="F999" i="3"/>
  <c r="M1000" i="3"/>
  <c r="F1000" i="3"/>
  <c r="M1001" i="3"/>
  <c r="F1001" i="3"/>
  <c r="M1002" i="3"/>
  <c r="F1002" i="3"/>
  <c r="M1003" i="3"/>
  <c r="F1003" i="3"/>
  <c r="M1004" i="3"/>
  <c r="F1004" i="3"/>
  <c r="M1005" i="3"/>
  <c r="F1005" i="3"/>
  <c r="M1006" i="3"/>
  <c r="F1006" i="3"/>
  <c r="M1007" i="3"/>
  <c r="F1007" i="3"/>
  <c r="M1008" i="3"/>
  <c r="F1008" i="3"/>
  <c r="M1009" i="3"/>
  <c r="F1009" i="3"/>
  <c r="M1010" i="3"/>
  <c r="F1010" i="3"/>
  <c r="M1011" i="3"/>
  <c r="F1011" i="3"/>
  <c r="M1012" i="3"/>
  <c r="F1012" i="3"/>
  <c r="M1013" i="3"/>
  <c r="F1013" i="3"/>
  <c r="M1014" i="3"/>
  <c r="F1014" i="3"/>
  <c r="M1015" i="3"/>
  <c r="F1015" i="3"/>
  <c r="M1016" i="3"/>
  <c r="F1016" i="3"/>
  <c r="M1017" i="3"/>
  <c r="F1017" i="3"/>
  <c r="M1018" i="3"/>
  <c r="F1018" i="3"/>
  <c r="M1019" i="3"/>
  <c r="F1019" i="3"/>
  <c r="M1020" i="3"/>
  <c r="F1020" i="3"/>
  <c r="M1021" i="3"/>
  <c r="F1021" i="3"/>
  <c r="M1022" i="3"/>
  <c r="F1022" i="3"/>
  <c r="M1023" i="3"/>
  <c r="F1023" i="3"/>
  <c r="M1024" i="3"/>
  <c r="F1024" i="3"/>
  <c r="M1025" i="3"/>
  <c r="F1025" i="3"/>
  <c r="M1026" i="3"/>
  <c r="F1026" i="3"/>
  <c r="M1027" i="3"/>
  <c r="F1027" i="3"/>
  <c r="M1028" i="3"/>
  <c r="F1028" i="3"/>
  <c r="M1029" i="3"/>
  <c r="F1029" i="3"/>
  <c r="M1030" i="3"/>
  <c r="F1030" i="3"/>
  <c r="M1031" i="3"/>
  <c r="F1031" i="3"/>
  <c r="M1032" i="3"/>
  <c r="F1032" i="3"/>
  <c r="M1033" i="3"/>
  <c r="F1033" i="3"/>
  <c r="M1034" i="3"/>
  <c r="F1034" i="3"/>
  <c r="M1035" i="3"/>
  <c r="F1035" i="3"/>
  <c r="M1036" i="3"/>
  <c r="F1036" i="3"/>
  <c r="M1037" i="3"/>
  <c r="F1037" i="3"/>
  <c r="M1038" i="3"/>
  <c r="F1038" i="3"/>
  <c r="M1039" i="3"/>
  <c r="F1039" i="3"/>
  <c r="M1040" i="3"/>
  <c r="F1040" i="3"/>
  <c r="M1041" i="3"/>
  <c r="F1041" i="3"/>
  <c r="M1042" i="3"/>
  <c r="F1042" i="3"/>
  <c r="M1043" i="3"/>
  <c r="F1043" i="3"/>
  <c r="M1044" i="3"/>
  <c r="F1044" i="3"/>
  <c r="M1045" i="3"/>
  <c r="F1045" i="3"/>
  <c r="M1046" i="3"/>
  <c r="F1046" i="3"/>
  <c r="M1047" i="3"/>
  <c r="F1047" i="3"/>
  <c r="M1048" i="3"/>
  <c r="F1048" i="3"/>
  <c r="M1049" i="3"/>
  <c r="F1049" i="3"/>
  <c r="M1050" i="3"/>
  <c r="F1050" i="3"/>
  <c r="M1051" i="3"/>
  <c r="F1051" i="3"/>
  <c r="M1052" i="3"/>
  <c r="F1052" i="3"/>
  <c r="M1053" i="3"/>
  <c r="F1053" i="3"/>
  <c r="M1054" i="3"/>
  <c r="F1054" i="3"/>
  <c r="M1055" i="3"/>
  <c r="F1055" i="3"/>
  <c r="M1056" i="3"/>
  <c r="F1056" i="3"/>
  <c r="M1057" i="3"/>
  <c r="F1057" i="3"/>
  <c r="M1058" i="3"/>
  <c r="F1058" i="3"/>
  <c r="M1059" i="3"/>
  <c r="F1059" i="3"/>
  <c r="M1060" i="3"/>
  <c r="F1060" i="3"/>
  <c r="M1061" i="3"/>
  <c r="F1061" i="3"/>
  <c r="M1062" i="3"/>
  <c r="F1062" i="3"/>
  <c r="M1063" i="3"/>
  <c r="F1063" i="3"/>
  <c r="M1064" i="3"/>
  <c r="F1064" i="3"/>
  <c r="M1065" i="3"/>
  <c r="F1065" i="3"/>
  <c r="M1066" i="3"/>
  <c r="F1066" i="3"/>
  <c r="M1067" i="3"/>
  <c r="F1067" i="3"/>
  <c r="M1068" i="3"/>
  <c r="F1068" i="3"/>
  <c r="M1069" i="3"/>
  <c r="F1069" i="3"/>
  <c r="M1070" i="3"/>
  <c r="F1070" i="3"/>
  <c r="M1071" i="3"/>
  <c r="F1071" i="3"/>
  <c r="M1072" i="3"/>
  <c r="F1072" i="3"/>
  <c r="M1073" i="3"/>
  <c r="F1073" i="3"/>
  <c r="M1074" i="3"/>
  <c r="F1074" i="3"/>
  <c r="M1075" i="3"/>
  <c r="F1075" i="3"/>
  <c r="M1076" i="3"/>
  <c r="F1076" i="3"/>
  <c r="M1077" i="3"/>
  <c r="F1077" i="3"/>
  <c r="M1078" i="3"/>
  <c r="F1078" i="3"/>
  <c r="M1079" i="3"/>
  <c r="F1079" i="3"/>
  <c r="M1080" i="3"/>
  <c r="F1080" i="3"/>
  <c r="M1081" i="3"/>
  <c r="F1081" i="3"/>
  <c r="M1082" i="3"/>
  <c r="F1082" i="3"/>
  <c r="M1083" i="3"/>
  <c r="F1083" i="3"/>
  <c r="M1084" i="3"/>
  <c r="F1084" i="3"/>
  <c r="M1085" i="3"/>
  <c r="F1085" i="3"/>
  <c r="M1086" i="3"/>
  <c r="F1086" i="3"/>
  <c r="M1087" i="3"/>
  <c r="F1087" i="3"/>
  <c r="M1088" i="3"/>
  <c r="F1088" i="3"/>
  <c r="M1089" i="3"/>
  <c r="F1089" i="3"/>
  <c r="M1090" i="3"/>
  <c r="F1090" i="3"/>
  <c r="M1091" i="3"/>
  <c r="F1091" i="3"/>
  <c r="M1092" i="3"/>
  <c r="F1092" i="3"/>
  <c r="M1093" i="3"/>
  <c r="F1093" i="3"/>
  <c r="M1094" i="3"/>
  <c r="F1094" i="3"/>
  <c r="M1095" i="3"/>
  <c r="F1095" i="3"/>
  <c r="M1096" i="3"/>
  <c r="F1096" i="3"/>
  <c r="M1097" i="3"/>
  <c r="F1097" i="3"/>
  <c r="M1098" i="3"/>
  <c r="F1098" i="3"/>
  <c r="M1099" i="3"/>
  <c r="F1099" i="3"/>
  <c r="M1100" i="3"/>
  <c r="F1100" i="3"/>
  <c r="M1101" i="3"/>
  <c r="F1101" i="3"/>
  <c r="M1102" i="3"/>
  <c r="F1102" i="3"/>
  <c r="M1103" i="3"/>
  <c r="F1103" i="3"/>
  <c r="M1104" i="3"/>
  <c r="F1104" i="3"/>
  <c r="M1105" i="3"/>
  <c r="F1105" i="3"/>
  <c r="M1106" i="3"/>
  <c r="F1106" i="3"/>
  <c r="M1107" i="3"/>
  <c r="F1107" i="3"/>
  <c r="M1108" i="3"/>
  <c r="F1108" i="3"/>
  <c r="M1109" i="3"/>
  <c r="F1109" i="3"/>
  <c r="M1110" i="3"/>
  <c r="F1110" i="3"/>
  <c r="M1111" i="3"/>
  <c r="F1111" i="3"/>
  <c r="M1112" i="3"/>
  <c r="F1112" i="3"/>
  <c r="M1113" i="3"/>
  <c r="F1113" i="3"/>
  <c r="M1114" i="3"/>
  <c r="F1114" i="3"/>
  <c r="M1115" i="3"/>
  <c r="F1115" i="3"/>
  <c r="M1116" i="3"/>
  <c r="F1116" i="3"/>
  <c r="M1117" i="3"/>
  <c r="F1117" i="3"/>
  <c r="M1118" i="3"/>
  <c r="F1118" i="3"/>
  <c r="M1119" i="3"/>
  <c r="F1119" i="3"/>
  <c r="M1120" i="3"/>
  <c r="F1120" i="3"/>
  <c r="M1121" i="3"/>
  <c r="F1121" i="3"/>
  <c r="M1122" i="3"/>
  <c r="F1122" i="3"/>
  <c r="M1123" i="3"/>
  <c r="F1123" i="3"/>
  <c r="M1124" i="3"/>
  <c r="F1124" i="3"/>
  <c r="M1125" i="3"/>
  <c r="F1125" i="3"/>
  <c r="M1126" i="3"/>
  <c r="F1126" i="3"/>
  <c r="M1127" i="3"/>
  <c r="F1127" i="3"/>
  <c r="M1128" i="3"/>
  <c r="F1128" i="3"/>
  <c r="M1129" i="3"/>
  <c r="F1129" i="3"/>
  <c r="M1130" i="3"/>
  <c r="F1130" i="3"/>
  <c r="M1131" i="3"/>
  <c r="F1131" i="3"/>
  <c r="M1132" i="3"/>
  <c r="F1132" i="3"/>
  <c r="M1133" i="3"/>
  <c r="F1133" i="3"/>
  <c r="M1134" i="3"/>
  <c r="F1134" i="3"/>
  <c r="M1135" i="3"/>
  <c r="F1135" i="3"/>
  <c r="M1136" i="3"/>
  <c r="F1136" i="3"/>
  <c r="M1137" i="3"/>
  <c r="F1137" i="3"/>
  <c r="M1138" i="3"/>
  <c r="F1138" i="3"/>
  <c r="M1139" i="3"/>
  <c r="F1139" i="3"/>
  <c r="M1140" i="3"/>
  <c r="F1140" i="3"/>
  <c r="M1141" i="3"/>
  <c r="F1141" i="3"/>
  <c r="M1142" i="3"/>
  <c r="F1142" i="3"/>
  <c r="M1143" i="3"/>
  <c r="F1143" i="3"/>
  <c r="M1144" i="3"/>
  <c r="F1144" i="3"/>
  <c r="M1145" i="3"/>
  <c r="F1145" i="3"/>
  <c r="M1146" i="3"/>
  <c r="F1146" i="3"/>
  <c r="M1147" i="3"/>
  <c r="F1147" i="3"/>
  <c r="M1148" i="3"/>
  <c r="F1148" i="3"/>
  <c r="M1149" i="3"/>
  <c r="F1149" i="3"/>
  <c r="M1150" i="3"/>
  <c r="F1150" i="3"/>
  <c r="M1151" i="3"/>
  <c r="F1151" i="3"/>
  <c r="M1152" i="3"/>
  <c r="F1152" i="3"/>
  <c r="M1153" i="3"/>
  <c r="F1153" i="3"/>
  <c r="M1154" i="3"/>
  <c r="F1154" i="3"/>
  <c r="M1155" i="3"/>
  <c r="F1155" i="3"/>
  <c r="M1156" i="3"/>
  <c r="F1156" i="3"/>
  <c r="M1157" i="3"/>
  <c r="F1157" i="3"/>
  <c r="M1158" i="3"/>
  <c r="F1158" i="3"/>
  <c r="M1159" i="3"/>
  <c r="F1159" i="3"/>
  <c r="M1160" i="3"/>
  <c r="F1160" i="3"/>
  <c r="M1161" i="3"/>
  <c r="F1161" i="3"/>
  <c r="M1162" i="3"/>
  <c r="F1162" i="3"/>
  <c r="M1163" i="3"/>
  <c r="F1163" i="3"/>
  <c r="M1164" i="3"/>
  <c r="F1164" i="3"/>
  <c r="M1165" i="3"/>
  <c r="F1165" i="3"/>
  <c r="M1166" i="3"/>
  <c r="F1166" i="3"/>
  <c r="M1167" i="3"/>
  <c r="F1167" i="3"/>
  <c r="M1168" i="3"/>
  <c r="F1168" i="3"/>
  <c r="M1169" i="3"/>
  <c r="F1169" i="3"/>
  <c r="M1170" i="3"/>
  <c r="F1170" i="3"/>
  <c r="M1171" i="3"/>
  <c r="F1171" i="3"/>
  <c r="M1172" i="3"/>
  <c r="F1172" i="3"/>
  <c r="M1173" i="3"/>
  <c r="F1173" i="3"/>
  <c r="M1174" i="3"/>
  <c r="F1174" i="3"/>
  <c r="M1175" i="3"/>
  <c r="F1175" i="3"/>
  <c r="M1176" i="3"/>
  <c r="F1176" i="3"/>
  <c r="M1177" i="3"/>
  <c r="F1177" i="3"/>
  <c r="M1178" i="3"/>
  <c r="F1178" i="3"/>
  <c r="M1179" i="3"/>
  <c r="F1179" i="3"/>
  <c r="M1180" i="3"/>
  <c r="F1180" i="3"/>
  <c r="M1181" i="3"/>
  <c r="F1181" i="3"/>
  <c r="M1182" i="3"/>
  <c r="F1182" i="3"/>
  <c r="M1183" i="3"/>
  <c r="F1183" i="3"/>
  <c r="M1184" i="3"/>
  <c r="F1184" i="3"/>
  <c r="M1185" i="3"/>
  <c r="F1185" i="3"/>
  <c r="M1186" i="3"/>
  <c r="F1186" i="3"/>
  <c r="M1187" i="3"/>
  <c r="F1187" i="3"/>
  <c r="M1188" i="3"/>
  <c r="F1188" i="3"/>
  <c r="M1189" i="3"/>
  <c r="F1189" i="3"/>
  <c r="M1190" i="3"/>
  <c r="F1190" i="3"/>
  <c r="M1191" i="3"/>
  <c r="F1191" i="3"/>
  <c r="M1192" i="3"/>
  <c r="F1192" i="3"/>
  <c r="M1193" i="3"/>
  <c r="F1193" i="3"/>
  <c r="M1194" i="3"/>
  <c r="F1194" i="3"/>
  <c r="M1195" i="3"/>
  <c r="F1195" i="3"/>
  <c r="M1196" i="3"/>
  <c r="F1196" i="3"/>
  <c r="M1197" i="3"/>
  <c r="F1197" i="3"/>
  <c r="M1198" i="3"/>
  <c r="F1198" i="3"/>
  <c r="M1199" i="3"/>
  <c r="F1199" i="3"/>
  <c r="M1200" i="3"/>
  <c r="F1200" i="3"/>
  <c r="M1201" i="3"/>
  <c r="F1201" i="3"/>
  <c r="M1682" i="3"/>
  <c r="F1682" i="3"/>
  <c r="M1683" i="3"/>
  <c r="F1683" i="3"/>
  <c r="M1684" i="3"/>
  <c r="F1684" i="3"/>
  <c r="M1685" i="3"/>
  <c r="F1685" i="3"/>
  <c r="M1686" i="3"/>
  <c r="F1686" i="3"/>
  <c r="M1687" i="3"/>
  <c r="F1687" i="3"/>
  <c r="M1688" i="3"/>
  <c r="F1688" i="3"/>
  <c r="M1689" i="3"/>
  <c r="F1689" i="3"/>
  <c r="M1690" i="3"/>
  <c r="F1690" i="3"/>
  <c r="M1691" i="3"/>
  <c r="F1691" i="3"/>
  <c r="M1692" i="3"/>
  <c r="F1692" i="3"/>
  <c r="M1693" i="3"/>
  <c r="F1693" i="3"/>
  <c r="M1694" i="3"/>
  <c r="F1694" i="3"/>
  <c r="M1695" i="3"/>
  <c r="F1695" i="3"/>
  <c r="M1696" i="3"/>
  <c r="F1696" i="3"/>
  <c r="M1697" i="3"/>
  <c r="F1697" i="3"/>
  <c r="M1698" i="3"/>
  <c r="F1698" i="3"/>
  <c r="M1699" i="3"/>
  <c r="F1699" i="3"/>
  <c r="M1700" i="3"/>
  <c r="F1700" i="3"/>
  <c r="M1701" i="3"/>
  <c r="F1701" i="3"/>
  <c r="M1702" i="3"/>
  <c r="F1702" i="3"/>
  <c r="M1703" i="3"/>
  <c r="F1703" i="3"/>
  <c r="M1704" i="3"/>
  <c r="F1704" i="3"/>
  <c r="M1705" i="3"/>
  <c r="F1705" i="3"/>
  <c r="M1706" i="3"/>
  <c r="F1706" i="3"/>
  <c r="M1707" i="3"/>
  <c r="F1707" i="3"/>
  <c r="M1708" i="3"/>
  <c r="F1708" i="3"/>
  <c r="M1709" i="3"/>
  <c r="F1709" i="3"/>
  <c r="M1710" i="3"/>
  <c r="F1710" i="3"/>
  <c r="M1711" i="3"/>
  <c r="F1711" i="3"/>
  <c r="M1712" i="3"/>
  <c r="F1712" i="3"/>
  <c r="M1713" i="3"/>
  <c r="F1713" i="3"/>
  <c r="M1714" i="3"/>
  <c r="F1714" i="3"/>
  <c r="M1715" i="3"/>
  <c r="F1715" i="3"/>
  <c r="M1716" i="3"/>
  <c r="F1716" i="3"/>
  <c r="M1717" i="3"/>
  <c r="F1717" i="3"/>
  <c r="M1718" i="3"/>
  <c r="F1718" i="3"/>
  <c r="M1719" i="3"/>
  <c r="F1719" i="3"/>
  <c r="M1720" i="3"/>
  <c r="F1720" i="3"/>
  <c r="M1721" i="3"/>
  <c r="F1721" i="3"/>
  <c r="M1722" i="3"/>
  <c r="F1722" i="3"/>
  <c r="M1723" i="3"/>
  <c r="F1723" i="3"/>
  <c r="M1724" i="3"/>
  <c r="F1724" i="3"/>
  <c r="M1725" i="3"/>
  <c r="F1725" i="3"/>
  <c r="M1726" i="3"/>
  <c r="F1726" i="3"/>
  <c r="M1727" i="3"/>
  <c r="F1727" i="3"/>
  <c r="M1728" i="3"/>
  <c r="F1728" i="3"/>
  <c r="M1729" i="3"/>
  <c r="F1729" i="3"/>
  <c r="M1730" i="3"/>
  <c r="F1730" i="3"/>
  <c r="M1731" i="3"/>
  <c r="F1731" i="3"/>
  <c r="M1732" i="3"/>
  <c r="F1732" i="3"/>
  <c r="M1733" i="3"/>
  <c r="F1733" i="3"/>
  <c r="M1734" i="3"/>
  <c r="F1734" i="3"/>
  <c r="M1735" i="3"/>
  <c r="F1735" i="3"/>
  <c r="M1736" i="3"/>
  <c r="F1736" i="3"/>
  <c r="M1737" i="3"/>
  <c r="F1737" i="3"/>
  <c r="M1738" i="3"/>
  <c r="F1738" i="3"/>
  <c r="M1739" i="3"/>
  <c r="F1739" i="3"/>
  <c r="M1740" i="3"/>
  <c r="F1740" i="3"/>
  <c r="M1741" i="3"/>
  <c r="F1741" i="3"/>
  <c r="M1742" i="3"/>
  <c r="F1742" i="3"/>
  <c r="M1743" i="3"/>
  <c r="F1743" i="3"/>
  <c r="M1744" i="3"/>
  <c r="F1744" i="3"/>
  <c r="M1745" i="3"/>
  <c r="F1745" i="3"/>
  <c r="M1746" i="3"/>
  <c r="F1746" i="3"/>
  <c r="M1747" i="3"/>
  <c r="F1747" i="3"/>
  <c r="M1748" i="3"/>
  <c r="F1748" i="3"/>
  <c r="M1749" i="3"/>
  <c r="F1749" i="3"/>
  <c r="M1750" i="3"/>
  <c r="F1750" i="3"/>
  <c r="M1751" i="3"/>
  <c r="F1751" i="3"/>
  <c r="M1752" i="3"/>
  <c r="F1752" i="3"/>
  <c r="M1753" i="3"/>
  <c r="F1753" i="3"/>
  <c r="M1754" i="3"/>
  <c r="F1754" i="3"/>
  <c r="M1755" i="3"/>
  <c r="F1755" i="3"/>
  <c r="M1756" i="3"/>
  <c r="F1756" i="3"/>
  <c r="M1757" i="3"/>
  <c r="F1757" i="3"/>
  <c r="M1758" i="3"/>
  <c r="F1758" i="3"/>
  <c r="M1759" i="3"/>
  <c r="F1759" i="3"/>
  <c r="M1760" i="3"/>
  <c r="F1760" i="3"/>
  <c r="M1761" i="3"/>
  <c r="F1761" i="3"/>
  <c r="M1762" i="3"/>
  <c r="F1762" i="3"/>
  <c r="M1763" i="3"/>
  <c r="F1763" i="3"/>
  <c r="M1764" i="3"/>
  <c r="F1764" i="3"/>
  <c r="M1765" i="3"/>
  <c r="F1765" i="3"/>
  <c r="M1766" i="3"/>
  <c r="F1766" i="3"/>
  <c r="M1767" i="3"/>
  <c r="F1767" i="3"/>
  <c r="M1768" i="3"/>
  <c r="F1768" i="3"/>
  <c r="M1769" i="3"/>
  <c r="F1769" i="3"/>
  <c r="M1770" i="3"/>
  <c r="F1770" i="3"/>
  <c r="M1771" i="3"/>
  <c r="F1771" i="3"/>
  <c r="M1772" i="3"/>
  <c r="F1772" i="3"/>
  <c r="M1773" i="3"/>
  <c r="F1773" i="3"/>
  <c r="M1774" i="3"/>
  <c r="F1774" i="3"/>
  <c r="M1775" i="3"/>
  <c r="F1775" i="3"/>
  <c r="M1776" i="3"/>
  <c r="F1776" i="3"/>
  <c r="M1777" i="3"/>
  <c r="F1777" i="3"/>
  <c r="M1778" i="3"/>
  <c r="F1778" i="3"/>
  <c r="M1779" i="3"/>
  <c r="F1779" i="3"/>
  <c r="M1780" i="3"/>
  <c r="F1780" i="3"/>
  <c r="M1781" i="3"/>
  <c r="F1781" i="3"/>
  <c r="M1782" i="3"/>
  <c r="F1782" i="3"/>
  <c r="M1783" i="3"/>
  <c r="F1783" i="3"/>
  <c r="M1784" i="3"/>
  <c r="F1784" i="3"/>
  <c r="M1785" i="3"/>
  <c r="F1785" i="3"/>
  <c r="M1786" i="3"/>
  <c r="F1786" i="3"/>
  <c r="M1787" i="3"/>
  <c r="F1787" i="3"/>
  <c r="M1788" i="3"/>
  <c r="F1788" i="3"/>
  <c r="M1789" i="3"/>
  <c r="F1789" i="3"/>
  <c r="M1790" i="3"/>
  <c r="F1790" i="3"/>
  <c r="M1791" i="3"/>
  <c r="F1791" i="3"/>
  <c r="M1792" i="3"/>
  <c r="F1792" i="3"/>
  <c r="M1793" i="3"/>
  <c r="F1793" i="3"/>
  <c r="M1794" i="3"/>
  <c r="F1794" i="3"/>
  <c r="M1795" i="3"/>
  <c r="F1795" i="3"/>
  <c r="M1796" i="3"/>
  <c r="F1796" i="3"/>
  <c r="M1797" i="3"/>
  <c r="F1797" i="3"/>
  <c r="M1798" i="3"/>
  <c r="F1798" i="3"/>
  <c r="M1799" i="3"/>
  <c r="F1799" i="3"/>
  <c r="M1800" i="3"/>
  <c r="F1800" i="3"/>
  <c r="M1801" i="3"/>
  <c r="F1801" i="3"/>
  <c r="M1802" i="3"/>
  <c r="F1802" i="3"/>
  <c r="M1803" i="3"/>
  <c r="F1803" i="3"/>
  <c r="M1804" i="3"/>
  <c r="F1804" i="3"/>
  <c r="M1805" i="3"/>
  <c r="F1805" i="3"/>
  <c r="M1806" i="3"/>
  <c r="F1806" i="3"/>
  <c r="M1807" i="3"/>
  <c r="F1807" i="3"/>
  <c r="M1808" i="3"/>
  <c r="F1808" i="3"/>
  <c r="M1809" i="3"/>
  <c r="F1809" i="3"/>
  <c r="M1810" i="3"/>
  <c r="F1810" i="3"/>
  <c r="M1811" i="3"/>
  <c r="F1811" i="3"/>
  <c r="M1812" i="3"/>
  <c r="F1812" i="3"/>
  <c r="M1813" i="3"/>
  <c r="F1813" i="3"/>
  <c r="M1814" i="3"/>
  <c r="F1814" i="3"/>
  <c r="M1815" i="3"/>
  <c r="F1815" i="3"/>
  <c r="M1816" i="3"/>
  <c r="F1816" i="3"/>
  <c r="M1817" i="3"/>
  <c r="F1817" i="3"/>
  <c r="M1818" i="3"/>
  <c r="F1818" i="3"/>
  <c r="M1819" i="3"/>
  <c r="F1819" i="3"/>
  <c r="M1820" i="3"/>
  <c r="F1820" i="3"/>
  <c r="M1821" i="3"/>
  <c r="F1821" i="3"/>
  <c r="M1822" i="3"/>
  <c r="F1822" i="3"/>
  <c r="M1823" i="3"/>
  <c r="F1823" i="3"/>
  <c r="M1824" i="3"/>
  <c r="F1824" i="3"/>
  <c r="M1825" i="3"/>
  <c r="F1825" i="3"/>
  <c r="M1826" i="3"/>
  <c r="F1826" i="3"/>
  <c r="M1827" i="3"/>
  <c r="F1827" i="3"/>
  <c r="M1828" i="3"/>
  <c r="F1828" i="3"/>
  <c r="M1829" i="3"/>
  <c r="F1829" i="3"/>
  <c r="M1830" i="3"/>
  <c r="F1830" i="3"/>
  <c r="M1831" i="3"/>
  <c r="F1831" i="3"/>
  <c r="M1832" i="3"/>
  <c r="F1832" i="3"/>
  <c r="M1833" i="3"/>
  <c r="F1833" i="3"/>
  <c r="M1834" i="3"/>
  <c r="F1834" i="3"/>
  <c r="M1835" i="3"/>
  <c r="F1835" i="3"/>
  <c r="M1836" i="3"/>
  <c r="F1836" i="3"/>
  <c r="M1837" i="3"/>
  <c r="F1837" i="3"/>
  <c r="M1838" i="3"/>
  <c r="F1838" i="3"/>
  <c r="M1839" i="3"/>
  <c r="F1839" i="3"/>
  <c r="M1840" i="3"/>
  <c r="F1840" i="3"/>
  <c r="M1841" i="3"/>
  <c r="F1841" i="3"/>
  <c r="M1842" i="3"/>
  <c r="F1842" i="3"/>
  <c r="M1843" i="3"/>
  <c r="F1843" i="3"/>
  <c r="M1844" i="3"/>
  <c r="F1844" i="3"/>
  <c r="M1845" i="3"/>
  <c r="F1845" i="3"/>
  <c r="M1846" i="3"/>
  <c r="F1846" i="3"/>
  <c r="M1847" i="3"/>
  <c r="F1847" i="3"/>
  <c r="M1848" i="3"/>
  <c r="F1848" i="3"/>
  <c r="M1849" i="3"/>
  <c r="F1849" i="3"/>
  <c r="M1850" i="3"/>
  <c r="F1850" i="3"/>
  <c r="M1851" i="3"/>
  <c r="F1851" i="3"/>
  <c r="M1852" i="3"/>
  <c r="F1852" i="3"/>
  <c r="M1853" i="3"/>
  <c r="F1853" i="3"/>
  <c r="M1854" i="3"/>
  <c r="F1854" i="3"/>
  <c r="M1855" i="3"/>
  <c r="F1855" i="3"/>
  <c r="M1856" i="3"/>
  <c r="F1856" i="3"/>
  <c r="M1857" i="3"/>
  <c r="F1857" i="3"/>
  <c r="M1858" i="3"/>
  <c r="F1858" i="3"/>
  <c r="M1859" i="3"/>
  <c r="F1859" i="3"/>
  <c r="M1860" i="3"/>
  <c r="F1860" i="3"/>
  <c r="M1861" i="3"/>
  <c r="F1861" i="3"/>
  <c r="M1862" i="3"/>
  <c r="F1862" i="3"/>
  <c r="M1863" i="3"/>
  <c r="F1863" i="3"/>
  <c r="M1864" i="3"/>
  <c r="F1864" i="3"/>
  <c r="M1865" i="3"/>
  <c r="F1865" i="3"/>
  <c r="M1866" i="3"/>
  <c r="F1866" i="3"/>
  <c r="M1867" i="3"/>
  <c r="F1867" i="3"/>
  <c r="M1868" i="3"/>
  <c r="F1868" i="3"/>
  <c r="M1869" i="3"/>
  <c r="F1869" i="3"/>
  <c r="M1870" i="3"/>
  <c r="F1870" i="3"/>
  <c r="M1871" i="3"/>
  <c r="F1871" i="3"/>
  <c r="M1872" i="3"/>
  <c r="F1872" i="3"/>
  <c r="M1873" i="3"/>
  <c r="F1873" i="3"/>
  <c r="M1874" i="3"/>
  <c r="F1874" i="3"/>
  <c r="M1875" i="3"/>
  <c r="F1875" i="3"/>
  <c r="M1876" i="3"/>
  <c r="F1876" i="3"/>
  <c r="M1877" i="3"/>
  <c r="F1877" i="3"/>
  <c r="M1878" i="3"/>
  <c r="F1878" i="3"/>
  <c r="M1879" i="3"/>
  <c r="F1879" i="3"/>
  <c r="M1880" i="3"/>
  <c r="F1880" i="3"/>
  <c r="M1881" i="3"/>
  <c r="F1881" i="3"/>
  <c r="M1882" i="3"/>
  <c r="F1882" i="3"/>
  <c r="M1883" i="3"/>
  <c r="F1883" i="3"/>
  <c r="M1884" i="3"/>
  <c r="F1884" i="3"/>
  <c r="M1885" i="3"/>
  <c r="F1885" i="3"/>
  <c r="M1886" i="3"/>
  <c r="F1886" i="3"/>
  <c r="M1887" i="3"/>
  <c r="F1887" i="3"/>
  <c r="M1888" i="3"/>
  <c r="F1888" i="3"/>
  <c r="M1889" i="3"/>
  <c r="F1889" i="3"/>
  <c r="M1890" i="3"/>
  <c r="F1890" i="3"/>
  <c r="M1891" i="3"/>
  <c r="F1891" i="3"/>
  <c r="M1892" i="3"/>
  <c r="F1892" i="3"/>
  <c r="M1893" i="3"/>
  <c r="F1893" i="3"/>
  <c r="M1894" i="3"/>
  <c r="F1894" i="3"/>
  <c r="M1895" i="3"/>
  <c r="F1895" i="3"/>
  <c r="M1896" i="3"/>
  <c r="F1896" i="3"/>
  <c r="M1897" i="3"/>
  <c r="F1897" i="3"/>
  <c r="M1898" i="3"/>
  <c r="F1898" i="3"/>
  <c r="M1899" i="3"/>
  <c r="F1899" i="3"/>
  <c r="M1900" i="3"/>
  <c r="F1900" i="3"/>
  <c r="M1901" i="3"/>
  <c r="F1901" i="3"/>
  <c r="M1902" i="3"/>
  <c r="F1902" i="3"/>
  <c r="M1903" i="3"/>
  <c r="F1903" i="3"/>
  <c r="M1904" i="3"/>
  <c r="F1904" i="3"/>
  <c r="M1905" i="3"/>
  <c r="F1905" i="3"/>
  <c r="M1906" i="3"/>
  <c r="F1906" i="3"/>
  <c r="M1907" i="3"/>
  <c r="F1907" i="3"/>
  <c r="M1908" i="3"/>
  <c r="F1908" i="3"/>
  <c r="M1909" i="3"/>
  <c r="F1909" i="3"/>
  <c r="M1910" i="3"/>
  <c r="F1910" i="3"/>
  <c r="M1911" i="3"/>
  <c r="F1911" i="3"/>
  <c r="M1912" i="3"/>
  <c r="F1912" i="3"/>
  <c r="M1913" i="3"/>
  <c r="F1913" i="3"/>
  <c r="M1914" i="3"/>
  <c r="F1914" i="3"/>
  <c r="M1915" i="3"/>
  <c r="F1915" i="3"/>
  <c r="M1916" i="3"/>
  <c r="F1916" i="3"/>
  <c r="M1917" i="3"/>
  <c r="F1917" i="3"/>
  <c r="M1918" i="3"/>
  <c r="F1918" i="3"/>
  <c r="M1919" i="3"/>
  <c r="F1919" i="3"/>
  <c r="M1920" i="3"/>
  <c r="F1920" i="3"/>
  <c r="M1921" i="3"/>
  <c r="F1921" i="3"/>
  <c r="M1202" i="3"/>
  <c r="F1202" i="3"/>
  <c r="M1203" i="3"/>
  <c r="F1203" i="3"/>
  <c r="M1204" i="3"/>
  <c r="F1204" i="3"/>
  <c r="M1205" i="3"/>
  <c r="F1205" i="3"/>
  <c r="M1206" i="3"/>
  <c r="F1206" i="3"/>
  <c r="M1207" i="3"/>
  <c r="F1207" i="3"/>
  <c r="M1208" i="3"/>
  <c r="F1208" i="3"/>
  <c r="M1209" i="3"/>
  <c r="F1209" i="3"/>
  <c r="M1210" i="3"/>
  <c r="F1210" i="3"/>
  <c r="M1211" i="3"/>
  <c r="F1211" i="3"/>
  <c r="M1212" i="3"/>
  <c r="F1212" i="3"/>
  <c r="M1213" i="3"/>
  <c r="F1213" i="3"/>
  <c r="M1214" i="3"/>
  <c r="F1214" i="3"/>
  <c r="M1215" i="3"/>
  <c r="F1215" i="3"/>
  <c r="M1216" i="3"/>
  <c r="F1216" i="3"/>
  <c r="M1217" i="3"/>
  <c r="F1217" i="3"/>
  <c r="M1218" i="3"/>
  <c r="F1218" i="3"/>
  <c r="M1219" i="3"/>
  <c r="F1219" i="3"/>
  <c r="M1220" i="3"/>
  <c r="F1220" i="3"/>
  <c r="M1221" i="3"/>
  <c r="F1221" i="3"/>
  <c r="M1222" i="3"/>
  <c r="F1222" i="3"/>
  <c r="M1223" i="3"/>
  <c r="F1223" i="3"/>
  <c r="M1224" i="3"/>
  <c r="F1224" i="3"/>
  <c r="M1225" i="3"/>
  <c r="F1225" i="3"/>
  <c r="M1226" i="3"/>
  <c r="F1226" i="3"/>
  <c r="M1227" i="3"/>
  <c r="F1227" i="3"/>
  <c r="M1228" i="3"/>
  <c r="F1228" i="3"/>
  <c r="M1229" i="3"/>
  <c r="F1229" i="3"/>
  <c r="M1230" i="3"/>
  <c r="F1230" i="3"/>
  <c r="M1231" i="3"/>
  <c r="F1231" i="3"/>
  <c r="M1232" i="3"/>
  <c r="F1232" i="3"/>
  <c r="M1233" i="3"/>
  <c r="F1233" i="3"/>
  <c r="M1234" i="3"/>
  <c r="F1234" i="3"/>
  <c r="M1235" i="3"/>
  <c r="F1235" i="3"/>
  <c r="M1236" i="3"/>
  <c r="F1236" i="3"/>
  <c r="M1237" i="3"/>
  <c r="F1237" i="3"/>
  <c r="M1238" i="3"/>
  <c r="F1238" i="3"/>
  <c r="M1239" i="3"/>
  <c r="F1239" i="3"/>
  <c r="M1240" i="3"/>
  <c r="F1240" i="3"/>
  <c r="M1241" i="3"/>
  <c r="F1241" i="3"/>
  <c r="M1242" i="3"/>
  <c r="F1242" i="3"/>
  <c r="M1243" i="3"/>
  <c r="F1243" i="3"/>
  <c r="M1244" i="3"/>
  <c r="F1244" i="3"/>
  <c r="M1245" i="3"/>
  <c r="F1245" i="3"/>
  <c r="M1246" i="3"/>
  <c r="F1246" i="3"/>
  <c r="M1247" i="3"/>
  <c r="F1247" i="3"/>
  <c r="M1248" i="3"/>
  <c r="F1248" i="3"/>
  <c r="M1249" i="3"/>
  <c r="F1249" i="3"/>
  <c r="M1250" i="3"/>
  <c r="F1250" i="3"/>
  <c r="M1251" i="3"/>
  <c r="F1251" i="3"/>
  <c r="M1252" i="3"/>
  <c r="F1252" i="3"/>
  <c r="M1253" i="3"/>
  <c r="F1253" i="3"/>
  <c r="M1254" i="3"/>
  <c r="F1254" i="3"/>
  <c r="M1255" i="3"/>
  <c r="F1255" i="3"/>
  <c r="M1256" i="3"/>
  <c r="F1256" i="3"/>
  <c r="M1257" i="3"/>
  <c r="F1257" i="3"/>
  <c r="M1258" i="3"/>
  <c r="F1258" i="3"/>
  <c r="M1259" i="3"/>
  <c r="F1259" i="3"/>
  <c r="M1260" i="3"/>
  <c r="F1260" i="3"/>
  <c r="M1261" i="3"/>
  <c r="F1261" i="3"/>
  <c r="M1262" i="3"/>
  <c r="F1262" i="3"/>
  <c r="M1263" i="3"/>
  <c r="F1263" i="3"/>
  <c r="M1264" i="3"/>
  <c r="F1264" i="3"/>
  <c r="M1265" i="3"/>
  <c r="F1265" i="3"/>
  <c r="M1266" i="3"/>
  <c r="F1266" i="3"/>
  <c r="M1267" i="3"/>
  <c r="F1267" i="3"/>
  <c r="M1268" i="3"/>
  <c r="F1268" i="3"/>
  <c r="M1269" i="3"/>
  <c r="F1269" i="3"/>
  <c r="M1270" i="3"/>
  <c r="F1270" i="3"/>
  <c r="M1271" i="3"/>
  <c r="F1271" i="3"/>
  <c r="M1272" i="3"/>
  <c r="F1272" i="3"/>
  <c r="M1273" i="3"/>
  <c r="F1273" i="3"/>
  <c r="M1274" i="3"/>
  <c r="F1274" i="3"/>
  <c r="M1275" i="3"/>
  <c r="F1275" i="3"/>
  <c r="M1276" i="3"/>
  <c r="F1276" i="3"/>
  <c r="M1277" i="3"/>
  <c r="F1277" i="3"/>
  <c r="M1278" i="3"/>
  <c r="F1278" i="3"/>
  <c r="M1279" i="3"/>
  <c r="F1279" i="3"/>
  <c r="M1280" i="3"/>
  <c r="F1280" i="3"/>
  <c r="M1281" i="3"/>
  <c r="F1281" i="3"/>
  <c r="M1282" i="3"/>
  <c r="F1282" i="3"/>
  <c r="M1283" i="3"/>
  <c r="F1283" i="3"/>
  <c r="M1284" i="3"/>
  <c r="F1284" i="3"/>
  <c r="M1285" i="3"/>
  <c r="F1285" i="3"/>
  <c r="M1286" i="3"/>
  <c r="F1286" i="3"/>
  <c r="M1287" i="3"/>
  <c r="F1287" i="3"/>
  <c r="M1288" i="3"/>
  <c r="F1288" i="3"/>
  <c r="M1289" i="3"/>
  <c r="F1289" i="3"/>
  <c r="M1290" i="3"/>
  <c r="F1290" i="3"/>
  <c r="M1291" i="3"/>
  <c r="F1291" i="3"/>
  <c r="M1292" i="3"/>
  <c r="F1292" i="3"/>
  <c r="M1293" i="3"/>
  <c r="F1293" i="3"/>
  <c r="M1294" i="3"/>
  <c r="F1294" i="3"/>
  <c r="M1295" i="3"/>
  <c r="F1295" i="3"/>
  <c r="M1296" i="3"/>
  <c r="F1296" i="3"/>
  <c r="M1297" i="3"/>
  <c r="F1297" i="3"/>
  <c r="M1298" i="3"/>
  <c r="F1298" i="3"/>
  <c r="M1299" i="3"/>
  <c r="F1299" i="3"/>
  <c r="M1300" i="3"/>
  <c r="F1300" i="3"/>
  <c r="M1301" i="3"/>
  <c r="F1301" i="3"/>
  <c r="M1302" i="3"/>
  <c r="F1302" i="3"/>
  <c r="M1303" i="3"/>
  <c r="F1303" i="3"/>
  <c r="M1304" i="3"/>
  <c r="F1304" i="3"/>
  <c r="M1305" i="3"/>
  <c r="F1305" i="3"/>
  <c r="M1306" i="3"/>
  <c r="F1306" i="3"/>
  <c r="M1307" i="3"/>
  <c r="F1307" i="3"/>
  <c r="M1308" i="3"/>
  <c r="F1308" i="3"/>
  <c r="M1309" i="3"/>
  <c r="F1309" i="3"/>
  <c r="M1310" i="3"/>
  <c r="F1310" i="3"/>
  <c r="M1311" i="3"/>
  <c r="F1311" i="3"/>
  <c r="M1312" i="3"/>
  <c r="F1312" i="3"/>
  <c r="M1313" i="3"/>
  <c r="F1313" i="3"/>
  <c r="M1314" i="3"/>
  <c r="F1314" i="3"/>
  <c r="M1315" i="3"/>
  <c r="F1315" i="3"/>
  <c r="M1316" i="3"/>
  <c r="F1316" i="3"/>
  <c r="M1317" i="3"/>
  <c r="F1317" i="3"/>
  <c r="M1318" i="3"/>
  <c r="F1318" i="3"/>
  <c r="M1319" i="3"/>
  <c r="F1319" i="3"/>
  <c r="M1320" i="3"/>
  <c r="F1320" i="3"/>
  <c r="M1321" i="3"/>
  <c r="F1321" i="3"/>
  <c r="M1322" i="3"/>
  <c r="F1322" i="3"/>
  <c r="M1323" i="3"/>
  <c r="F1323" i="3"/>
  <c r="M1324" i="3"/>
  <c r="F1324" i="3"/>
  <c r="M1325" i="3"/>
  <c r="F1325" i="3"/>
  <c r="M1326" i="3"/>
  <c r="F1326" i="3"/>
  <c r="M1327" i="3"/>
  <c r="F1327" i="3"/>
  <c r="M1328" i="3"/>
  <c r="F1328" i="3"/>
  <c r="M1329" i="3"/>
  <c r="F1329" i="3"/>
  <c r="M1330" i="3"/>
  <c r="F1330" i="3"/>
  <c r="M1331" i="3"/>
  <c r="F1331" i="3"/>
  <c r="M1332" i="3"/>
  <c r="F1332" i="3"/>
  <c r="M1333" i="3"/>
  <c r="F1333" i="3"/>
  <c r="M1334" i="3"/>
  <c r="F1334" i="3"/>
  <c r="M1335" i="3"/>
  <c r="F1335" i="3"/>
  <c r="M1336" i="3"/>
  <c r="F1336" i="3"/>
  <c r="M1337" i="3"/>
  <c r="F1337" i="3"/>
  <c r="M1338" i="3"/>
  <c r="F1338" i="3"/>
  <c r="M1339" i="3"/>
  <c r="F1339" i="3"/>
  <c r="M1340" i="3"/>
  <c r="F1340" i="3"/>
  <c r="M1341" i="3"/>
  <c r="F1341" i="3"/>
  <c r="M1342" i="3"/>
  <c r="F1342" i="3"/>
  <c r="M1343" i="3"/>
  <c r="F1343" i="3"/>
  <c r="M1344" i="3"/>
  <c r="F1344" i="3"/>
  <c r="M1345" i="3"/>
  <c r="F1345" i="3"/>
  <c r="M1346" i="3"/>
  <c r="F1346" i="3"/>
  <c r="M1347" i="3"/>
  <c r="F1347" i="3"/>
  <c r="M1348" i="3"/>
  <c r="F1348" i="3"/>
  <c r="M1349" i="3"/>
  <c r="F1349" i="3"/>
  <c r="M1350" i="3"/>
  <c r="F1350" i="3"/>
  <c r="M1351" i="3"/>
  <c r="F1351" i="3"/>
  <c r="M1352" i="3"/>
  <c r="F1352" i="3"/>
  <c r="M1353" i="3"/>
  <c r="F1353" i="3"/>
  <c r="M1354" i="3"/>
  <c r="F1354" i="3"/>
  <c r="M1355" i="3"/>
  <c r="F1355" i="3"/>
  <c r="M1356" i="3"/>
  <c r="F1356" i="3"/>
  <c r="M1357" i="3"/>
  <c r="F1357" i="3"/>
  <c r="M1358" i="3"/>
  <c r="F1358" i="3"/>
  <c r="M1359" i="3"/>
  <c r="F1359" i="3"/>
  <c r="M1360" i="3"/>
  <c r="F1360" i="3"/>
  <c r="M1361" i="3"/>
  <c r="F1361" i="3"/>
  <c r="M1362" i="3"/>
  <c r="F1362" i="3"/>
  <c r="M1363" i="3"/>
  <c r="F1363" i="3"/>
  <c r="M1364" i="3"/>
  <c r="F1364" i="3"/>
  <c r="M1365" i="3"/>
  <c r="F1365" i="3"/>
  <c r="M1366" i="3"/>
  <c r="F1366" i="3"/>
  <c r="M1367" i="3"/>
  <c r="F1367" i="3"/>
  <c r="M1368" i="3"/>
  <c r="F1368" i="3"/>
  <c r="M1369" i="3"/>
  <c r="F1369" i="3"/>
  <c r="M1370" i="3"/>
  <c r="F1370" i="3"/>
  <c r="M1371" i="3"/>
  <c r="F1371" i="3"/>
  <c r="M1372" i="3"/>
  <c r="F1372" i="3"/>
  <c r="M1373" i="3"/>
  <c r="F1373" i="3"/>
  <c r="M1374" i="3"/>
  <c r="F1374" i="3"/>
  <c r="M1375" i="3"/>
  <c r="F1375" i="3"/>
  <c r="M1376" i="3"/>
  <c r="F1376" i="3"/>
  <c r="M1377" i="3"/>
  <c r="F1377" i="3"/>
  <c r="M1378" i="3"/>
  <c r="F1378" i="3"/>
  <c r="M1379" i="3"/>
  <c r="F1379" i="3"/>
  <c r="M1380" i="3"/>
  <c r="F1380" i="3"/>
  <c r="M1381" i="3"/>
  <c r="F1381" i="3"/>
  <c r="M1382" i="3"/>
  <c r="F1382" i="3"/>
  <c r="M1383" i="3"/>
  <c r="F1383" i="3"/>
  <c r="M1384" i="3"/>
  <c r="F1384" i="3"/>
  <c r="M1385" i="3"/>
  <c r="F1385" i="3"/>
  <c r="M1386" i="3"/>
  <c r="F1386" i="3"/>
  <c r="M1387" i="3"/>
  <c r="F1387" i="3"/>
  <c r="M1388" i="3"/>
  <c r="F1388" i="3"/>
  <c r="M1389" i="3"/>
  <c r="F1389" i="3"/>
  <c r="M1390" i="3"/>
  <c r="F1390" i="3"/>
  <c r="M1391" i="3"/>
  <c r="F1391" i="3"/>
  <c r="M1392" i="3"/>
  <c r="F1392" i="3"/>
  <c r="M1393" i="3"/>
  <c r="F1393" i="3"/>
  <c r="M1394" i="3"/>
  <c r="F1394" i="3"/>
  <c r="M1395" i="3"/>
  <c r="F1395" i="3"/>
  <c r="M1396" i="3"/>
  <c r="F1396" i="3"/>
  <c r="M1397" i="3"/>
  <c r="F1397" i="3"/>
  <c r="M1398" i="3"/>
  <c r="F1398" i="3"/>
  <c r="M1399" i="3"/>
  <c r="F1399" i="3"/>
  <c r="M1400" i="3"/>
  <c r="F1400" i="3"/>
  <c r="M1401" i="3"/>
  <c r="F1401" i="3"/>
  <c r="M1402" i="3"/>
  <c r="F1402" i="3"/>
  <c r="M1403" i="3"/>
  <c r="F1403" i="3"/>
  <c r="M1404" i="3"/>
  <c r="F1404" i="3"/>
  <c r="M1405" i="3"/>
  <c r="F1405" i="3"/>
  <c r="M1406" i="3"/>
  <c r="F1406" i="3"/>
  <c r="M1407" i="3"/>
  <c r="F1407" i="3"/>
  <c r="M1408" i="3"/>
  <c r="F1408" i="3"/>
  <c r="M1409" i="3"/>
  <c r="F1409" i="3"/>
  <c r="M1410" i="3"/>
  <c r="F1410" i="3"/>
  <c r="M1411" i="3"/>
  <c r="F1411" i="3"/>
  <c r="M1412" i="3"/>
  <c r="F1412" i="3"/>
  <c r="M1413" i="3"/>
  <c r="F1413" i="3"/>
  <c r="M1414" i="3"/>
  <c r="F1414" i="3"/>
  <c r="M1415" i="3"/>
  <c r="F1415" i="3"/>
  <c r="M1416" i="3"/>
  <c r="F1416" i="3"/>
  <c r="M1417" i="3"/>
  <c r="F1417" i="3"/>
  <c r="M1418" i="3"/>
  <c r="F1418" i="3"/>
  <c r="M1419" i="3"/>
  <c r="F1419" i="3"/>
  <c r="M1420" i="3"/>
  <c r="F1420" i="3"/>
  <c r="M1421" i="3"/>
  <c r="F1421" i="3"/>
  <c r="M1422" i="3"/>
  <c r="F1422" i="3"/>
  <c r="M1423" i="3"/>
  <c r="F1423" i="3"/>
  <c r="M1424" i="3"/>
  <c r="F1424" i="3"/>
  <c r="M1425" i="3"/>
  <c r="F1425" i="3"/>
  <c r="M1426" i="3"/>
  <c r="F1426" i="3"/>
  <c r="M1427" i="3"/>
  <c r="F1427" i="3"/>
  <c r="M1428" i="3"/>
  <c r="F1428" i="3"/>
  <c r="M1429" i="3"/>
  <c r="F1429" i="3"/>
  <c r="M1430" i="3"/>
  <c r="F1430" i="3"/>
  <c r="M1431" i="3"/>
  <c r="F1431" i="3"/>
  <c r="M1432" i="3"/>
  <c r="F1432" i="3"/>
  <c r="M1433" i="3"/>
  <c r="F1433" i="3"/>
  <c r="M1434" i="3"/>
  <c r="F1434" i="3"/>
  <c r="M1435" i="3"/>
  <c r="F1435" i="3"/>
  <c r="M1436" i="3"/>
  <c r="F1436" i="3"/>
  <c r="M1437" i="3"/>
  <c r="F1437" i="3"/>
  <c r="M1438" i="3"/>
  <c r="F1438" i="3"/>
  <c r="M1439" i="3"/>
  <c r="F1439" i="3"/>
  <c r="M1440" i="3"/>
  <c r="F1440" i="3"/>
  <c r="M1441" i="3"/>
  <c r="F1441" i="3"/>
  <c r="M242" i="3"/>
  <c r="F242" i="3"/>
  <c r="M243" i="3"/>
  <c r="F243" i="3"/>
  <c r="M244" i="3"/>
  <c r="F244" i="3"/>
  <c r="M245" i="3"/>
  <c r="F245" i="3"/>
  <c r="M246" i="3"/>
  <c r="F246" i="3"/>
  <c r="M247" i="3"/>
  <c r="F247" i="3"/>
  <c r="M248" i="3"/>
  <c r="F248" i="3"/>
  <c r="M249" i="3"/>
  <c r="F249" i="3"/>
  <c r="M250" i="3"/>
  <c r="F250" i="3"/>
  <c r="M251" i="3"/>
  <c r="F251" i="3"/>
  <c r="M252" i="3"/>
  <c r="F252" i="3"/>
  <c r="M253" i="3"/>
  <c r="F253" i="3"/>
  <c r="M254" i="3"/>
  <c r="F254" i="3"/>
  <c r="M255" i="3"/>
  <c r="F255" i="3"/>
  <c r="M256" i="3"/>
  <c r="F256" i="3"/>
  <c r="M257" i="3"/>
  <c r="F257" i="3"/>
  <c r="M258" i="3"/>
  <c r="F258" i="3"/>
  <c r="M259" i="3"/>
  <c r="F259" i="3"/>
  <c r="M260" i="3"/>
  <c r="F260" i="3"/>
  <c r="M261" i="3"/>
  <c r="F261" i="3"/>
  <c r="M262" i="3"/>
  <c r="F262" i="3"/>
  <c r="M263" i="3"/>
  <c r="F263" i="3"/>
  <c r="M264" i="3"/>
  <c r="F264" i="3"/>
  <c r="M265" i="3"/>
  <c r="F265" i="3"/>
  <c r="M266" i="3"/>
  <c r="F266" i="3"/>
  <c r="M267" i="3"/>
  <c r="F267" i="3"/>
  <c r="M268" i="3"/>
  <c r="F268" i="3"/>
  <c r="M269" i="3"/>
  <c r="F269" i="3"/>
  <c r="M270" i="3"/>
  <c r="F270" i="3"/>
  <c r="M271" i="3"/>
  <c r="F271" i="3"/>
  <c r="M272" i="3"/>
  <c r="F272" i="3"/>
  <c r="M273" i="3"/>
  <c r="F273" i="3"/>
  <c r="M274" i="3"/>
  <c r="F274" i="3"/>
  <c r="M275" i="3"/>
  <c r="F275" i="3"/>
  <c r="M276" i="3"/>
  <c r="F276" i="3"/>
  <c r="M277" i="3"/>
  <c r="F277" i="3"/>
  <c r="M278" i="3"/>
  <c r="F278" i="3"/>
  <c r="M279" i="3"/>
  <c r="F279" i="3"/>
  <c r="M280" i="3"/>
  <c r="F280" i="3"/>
  <c r="M281" i="3"/>
  <c r="F281" i="3"/>
  <c r="M282" i="3"/>
  <c r="F282" i="3"/>
  <c r="M283" i="3"/>
  <c r="F283" i="3"/>
  <c r="M284" i="3"/>
  <c r="F284" i="3"/>
  <c r="M285" i="3"/>
  <c r="F285" i="3"/>
  <c r="M286" i="3"/>
  <c r="F286" i="3"/>
  <c r="M287" i="3"/>
  <c r="F287" i="3"/>
  <c r="M288" i="3"/>
  <c r="F288" i="3"/>
  <c r="M289" i="3"/>
  <c r="F289" i="3"/>
  <c r="M290" i="3"/>
  <c r="F290" i="3"/>
  <c r="M291" i="3"/>
  <c r="F291" i="3"/>
  <c r="M292" i="3"/>
  <c r="F292" i="3"/>
  <c r="M293" i="3"/>
  <c r="F293" i="3"/>
  <c r="M294" i="3"/>
  <c r="F294" i="3"/>
  <c r="M295" i="3"/>
  <c r="F295" i="3"/>
  <c r="M296" i="3"/>
  <c r="F296" i="3"/>
  <c r="M297" i="3"/>
  <c r="F297" i="3"/>
  <c r="M298" i="3"/>
  <c r="F298" i="3"/>
  <c r="M299" i="3"/>
  <c r="F299" i="3"/>
  <c r="M300" i="3"/>
  <c r="F300" i="3"/>
  <c r="M301" i="3"/>
  <c r="F301" i="3"/>
  <c r="M302" i="3"/>
  <c r="F302" i="3"/>
  <c r="M303" i="3"/>
  <c r="F303" i="3"/>
  <c r="M304" i="3"/>
  <c r="F304" i="3"/>
  <c r="M305" i="3"/>
  <c r="F305" i="3"/>
  <c r="M306" i="3"/>
  <c r="F306" i="3"/>
  <c r="M307" i="3"/>
  <c r="F307" i="3"/>
  <c r="M308" i="3"/>
  <c r="F308" i="3"/>
  <c r="M309" i="3"/>
  <c r="F309" i="3"/>
  <c r="M310" i="3"/>
  <c r="F310" i="3"/>
  <c r="M311" i="3"/>
  <c r="F311" i="3"/>
  <c r="M312" i="3"/>
  <c r="F312" i="3"/>
  <c r="M313" i="3"/>
  <c r="F313" i="3"/>
  <c r="M314" i="3"/>
  <c r="F314" i="3"/>
  <c r="M315" i="3"/>
  <c r="F315" i="3"/>
  <c r="M316" i="3"/>
  <c r="F316" i="3"/>
  <c r="M317" i="3"/>
  <c r="F317" i="3"/>
  <c r="M318" i="3"/>
  <c r="F318" i="3"/>
  <c r="M319" i="3"/>
  <c r="F319" i="3"/>
  <c r="M320" i="3"/>
  <c r="F320" i="3"/>
  <c r="M321" i="3"/>
  <c r="F321" i="3"/>
  <c r="M322" i="3"/>
  <c r="F322" i="3"/>
  <c r="M323" i="3"/>
  <c r="F323" i="3"/>
  <c r="M324" i="3"/>
  <c r="F324" i="3"/>
  <c r="M325" i="3"/>
  <c r="F325" i="3"/>
  <c r="M326" i="3"/>
  <c r="F326" i="3"/>
  <c r="M327" i="3"/>
  <c r="F327" i="3"/>
  <c r="M328" i="3"/>
  <c r="F328" i="3"/>
  <c r="M329" i="3"/>
  <c r="F329" i="3"/>
  <c r="M330" i="3"/>
  <c r="F330" i="3"/>
  <c r="M331" i="3"/>
  <c r="F331" i="3"/>
  <c r="M332" i="3"/>
  <c r="F332" i="3"/>
  <c r="M333" i="3"/>
  <c r="F333" i="3"/>
  <c r="M334" i="3"/>
  <c r="F334" i="3"/>
  <c r="M335" i="3"/>
  <c r="F335" i="3"/>
  <c r="M336" i="3"/>
  <c r="F336" i="3"/>
  <c r="M337" i="3"/>
  <c r="F337" i="3"/>
  <c r="M338" i="3"/>
  <c r="F338" i="3"/>
  <c r="M339" i="3"/>
  <c r="F339" i="3"/>
  <c r="M340" i="3"/>
  <c r="F340" i="3"/>
  <c r="M341" i="3"/>
  <c r="F341" i="3"/>
  <c r="M342" i="3"/>
  <c r="F342" i="3"/>
  <c r="M343" i="3"/>
  <c r="F343" i="3"/>
  <c r="M344" i="3"/>
  <c r="F344" i="3"/>
  <c r="M345" i="3"/>
  <c r="F345" i="3"/>
  <c r="M346" i="3"/>
  <c r="F346" i="3"/>
  <c r="M347" i="3"/>
  <c r="F347" i="3"/>
  <c r="M348" i="3"/>
  <c r="F348" i="3"/>
  <c r="M349" i="3"/>
  <c r="F349" i="3"/>
  <c r="M350" i="3"/>
  <c r="F350" i="3"/>
  <c r="M351" i="3"/>
  <c r="F351" i="3"/>
  <c r="M352" i="3"/>
  <c r="F352" i="3"/>
  <c r="M353" i="3"/>
  <c r="F353" i="3"/>
  <c r="M354" i="3"/>
  <c r="F354" i="3"/>
  <c r="M355" i="3"/>
  <c r="F355" i="3"/>
  <c r="M356" i="3"/>
  <c r="F356" i="3"/>
  <c r="M357" i="3"/>
  <c r="F357" i="3"/>
  <c r="M358" i="3"/>
  <c r="F358" i="3"/>
  <c r="M359" i="3"/>
  <c r="F359" i="3"/>
  <c r="M360" i="3"/>
  <c r="F360" i="3"/>
  <c r="M361" i="3"/>
  <c r="F361" i="3"/>
  <c r="M362" i="3"/>
  <c r="F362" i="3"/>
  <c r="M363" i="3"/>
  <c r="F363" i="3"/>
  <c r="M364" i="3"/>
  <c r="F364" i="3"/>
  <c r="M365" i="3"/>
  <c r="F365" i="3"/>
  <c r="M366" i="3"/>
  <c r="F366" i="3"/>
  <c r="M367" i="3"/>
  <c r="F367" i="3"/>
  <c r="M368" i="3"/>
  <c r="F368" i="3"/>
  <c r="M369" i="3"/>
  <c r="F369" i="3"/>
  <c r="M370" i="3"/>
  <c r="F370" i="3"/>
  <c r="M371" i="3"/>
  <c r="F371" i="3"/>
  <c r="M372" i="3"/>
  <c r="F372" i="3"/>
  <c r="M373" i="3"/>
  <c r="F373" i="3"/>
  <c r="M374" i="3"/>
  <c r="F374" i="3"/>
  <c r="M375" i="3"/>
  <c r="F375" i="3"/>
  <c r="M376" i="3"/>
  <c r="F376" i="3"/>
  <c r="M377" i="3"/>
  <c r="F377" i="3"/>
  <c r="M378" i="3"/>
  <c r="F378" i="3"/>
  <c r="M379" i="3"/>
  <c r="F379" i="3"/>
  <c r="M380" i="3"/>
  <c r="F380" i="3"/>
  <c r="M381" i="3"/>
  <c r="F381" i="3"/>
  <c r="M382" i="3"/>
  <c r="F382" i="3"/>
  <c r="M383" i="3"/>
  <c r="F383" i="3"/>
  <c r="M384" i="3"/>
  <c r="F384" i="3"/>
  <c r="M385" i="3"/>
  <c r="F385" i="3"/>
  <c r="M386" i="3"/>
  <c r="F386" i="3"/>
  <c r="M387" i="3"/>
  <c r="F387" i="3"/>
  <c r="M388" i="3"/>
  <c r="F388" i="3"/>
  <c r="M389" i="3"/>
  <c r="F389" i="3"/>
  <c r="M390" i="3"/>
  <c r="F390" i="3"/>
  <c r="M391" i="3"/>
  <c r="F391" i="3"/>
  <c r="M392" i="3"/>
  <c r="F392" i="3"/>
  <c r="M393" i="3"/>
  <c r="F393" i="3"/>
  <c r="M394" i="3"/>
  <c r="F394" i="3"/>
  <c r="M395" i="3"/>
  <c r="F395" i="3"/>
  <c r="M396" i="3"/>
  <c r="F396" i="3"/>
  <c r="M397" i="3"/>
  <c r="F397" i="3"/>
  <c r="M398" i="3"/>
  <c r="F398" i="3"/>
  <c r="M399" i="3"/>
  <c r="F399" i="3"/>
  <c r="M400" i="3"/>
  <c r="F400" i="3"/>
  <c r="M401" i="3"/>
  <c r="F401" i="3"/>
  <c r="M402" i="3"/>
  <c r="F402" i="3"/>
  <c r="M403" i="3"/>
  <c r="F403" i="3"/>
  <c r="M404" i="3"/>
  <c r="F404" i="3"/>
  <c r="M405" i="3"/>
  <c r="F405" i="3"/>
  <c r="M406" i="3"/>
  <c r="F406" i="3"/>
  <c r="M407" i="3"/>
  <c r="F407" i="3"/>
  <c r="M408" i="3"/>
  <c r="F408" i="3"/>
  <c r="M409" i="3"/>
  <c r="F409" i="3"/>
  <c r="M410" i="3"/>
  <c r="F410" i="3"/>
  <c r="M411" i="3"/>
  <c r="F411" i="3"/>
  <c r="M412" i="3"/>
  <c r="F412" i="3"/>
  <c r="M413" i="3"/>
  <c r="F413" i="3"/>
  <c r="M414" i="3"/>
  <c r="F414" i="3"/>
  <c r="M415" i="3"/>
  <c r="F415" i="3"/>
  <c r="M416" i="3"/>
  <c r="F416" i="3"/>
  <c r="M417" i="3"/>
  <c r="F417" i="3"/>
  <c r="M418" i="3"/>
  <c r="F418" i="3"/>
  <c r="M419" i="3"/>
  <c r="F419" i="3"/>
  <c r="M420" i="3"/>
  <c r="F420" i="3"/>
  <c r="M421" i="3"/>
  <c r="F421" i="3"/>
  <c r="M422" i="3"/>
  <c r="F422" i="3"/>
  <c r="M423" i="3"/>
  <c r="F423" i="3"/>
  <c r="M424" i="3"/>
  <c r="F424" i="3"/>
  <c r="M425" i="3"/>
  <c r="F425" i="3"/>
  <c r="M426" i="3"/>
  <c r="F426" i="3"/>
  <c r="M427" i="3"/>
  <c r="F427" i="3"/>
  <c r="M428" i="3"/>
  <c r="F428" i="3"/>
  <c r="M429" i="3"/>
  <c r="F429" i="3"/>
  <c r="M430" i="3"/>
  <c r="F430" i="3"/>
  <c r="M431" i="3"/>
  <c r="F431" i="3"/>
  <c r="M432" i="3"/>
  <c r="F432" i="3"/>
  <c r="M433" i="3"/>
  <c r="F433" i="3"/>
  <c r="M434" i="3"/>
  <c r="F434" i="3"/>
  <c r="M435" i="3"/>
  <c r="F435" i="3"/>
  <c r="M436" i="3"/>
  <c r="F436" i="3"/>
  <c r="M437" i="3"/>
  <c r="F437" i="3"/>
  <c r="M438" i="3"/>
  <c r="F438" i="3"/>
  <c r="M439" i="3"/>
  <c r="F439" i="3"/>
  <c r="M440" i="3"/>
  <c r="F440" i="3"/>
  <c r="M441" i="3"/>
  <c r="F441" i="3"/>
  <c r="M442" i="3"/>
  <c r="F442" i="3"/>
  <c r="M443" i="3"/>
  <c r="F443" i="3"/>
  <c r="M444" i="3"/>
  <c r="F444" i="3"/>
  <c r="M445" i="3"/>
  <c r="F445" i="3"/>
  <c r="M446" i="3"/>
  <c r="F446" i="3"/>
  <c r="M447" i="3"/>
  <c r="F447" i="3"/>
  <c r="M448" i="3"/>
  <c r="F448" i="3"/>
  <c r="M449" i="3"/>
  <c r="F449" i="3"/>
  <c r="M450" i="3"/>
  <c r="F450" i="3"/>
  <c r="M451" i="3"/>
  <c r="F451" i="3"/>
  <c r="M452" i="3"/>
  <c r="F452" i="3"/>
  <c r="M453" i="3"/>
  <c r="F453" i="3"/>
  <c r="M454" i="3"/>
  <c r="F454" i="3"/>
  <c r="M455" i="3"/>
  <c r="F455" i="3"/>
  <c r="M456" i="3"/>
  <c r="F456" i="3"/>
  <c r="M457" i="3"/>
  <c r="F457" i="3"/>
  <c r="M458" i="3"/>
  <c r="F458" i="3"/>
  <c r="M459" i="3"/>
  <c r="F459" i="3"/>
  <c r="M460" i="3"/>
  <c r="F460" i="3"/>
  <c r="M461" i="3"/>
  <c r="F461" i="3"/>
  <c r="M462" i="3"/>
  <c r="F462" i="3"/>
  <c r="M463" i="3"/>
  <c r="F463" i="3"/>
  <c r="M464" i="3"/>
  <c r="F464" i="3"/>
  <c r="M465" i="3"/>
  <c r="F465" i="3"/>
  <c r="M466" i="3"/>
  <c r="F466" i="3"/>
  <c r="M467" i="3"/>
  <c r="F467" i="3"/>
  <c r="M468" i="3"/>
  <c r="F468" i="3"/>
  <c r="M469" i="3"/>
  <c r="F469" i="3"/>
  <c r="M470" i="3"/>
  <c r="F470" i="3"/>
  <c r="M471" i="3"/>
  <c r="F471" i="3"/>
  <c r="M472" i="3"/>
  <c r="F472" i="3"/>
  <c r="M473" i="3"/>
  <c r="F473" i="3"/>
  <c r="M474" i="3"/>
  <c r="F474" i="3"/>
  <c r="M475" i="3"/>
  <c r="F475" i="3"/>
  <c r="M476" i="3"/>
  <c r="F476" i="3"/>
  <c r="M477" i="3"/>
  <c r="F477" i="3"/>
  <c r="M478" i="3"/>
  <c r="F478" i="3"/>
  <c r="M479" i="3"/>
  <c r="F479" i="3"/>
  <c r="M480" i="3"/>
  <c r="F480" i="3"/>
  <c r="M481" i="3"/>
  <c r="F481" i="3"/>
  <c r="M482" i="3"/>
  <c r="F482" i="3"/>
  <c r="M483" i="3"/>
  <c r="F483" i="3"/>
  <c r="M484" i="3"/>
  <c r="F484" i="3"/>
  <c r="M485" i="3"/>
  <c r="F485" i="3"/>
  <c r="M486" i="3"/>
  <c r="F486" i="3"/>
  <c r="M487" i="3"/>
  <c r="F487" i="3"/>
  <c r="M488" i="3"/>
  <c r="F488" i="3"/>
  <c r="M489" i="3"/>
  <c r="F489" i="3"/>
  <c r="M490" i="3"/>
  <c r="F490" i="3"/>
  <c r="M491" i="3"/>
  <c r="F491" i="3"/>
  <c r="M492" i="3"/>
  <c r="F492" i="3"/>
  <c r="M493" i="3"/>
  <c r="F493" i="3"/>
  <c r="M494" i="3"/>
  <c r="F494" i="3"/>
  <c r="M495" i="3"/>
  <c r="F495" i="3"/>
  <c r="M496" i="3"/>
  <c r="F496" i="3"/>
  <c r="M497" i="3"/>
  <c r="F497" i="3"/>
  <c r="M498" i="3"/>
  <c r="F498" i="3"/>
  <c r="M499" i="3"/>
  <c r="F499" i="3"/>
  <c r="M500" i="3"/>
  <c r="F500" i="3"/>
  <c r="M501" i="3"/>
  <c r="F501" i="3"/>
  <c r="M502" i="3"/>
  <c r="F502" i="3"/>
  <c r="M503" i="3"/>
  <c r="F503" i="3"/>
  <c r="M504" i="3"/>
  <c r="F504" i="3"/>
  <c r="M505" i="3"/>
  <c r="F505" i="3"/>
  <c r="M506" i="3"/>
  <c r="F506" i="3"/>
  <c r="M507" i="3"/>
  <c r="F507" i="3"/>
  <c r="M508" i="3"/>
  <c r="F508" i="3"/>
  <c r="M509" i="3"/>
  <c r="F509" i="3"/>
  <c r="M510" i="3"/>
  <c r="F510" i="3"/>
  <c r="M511" i="3"/>
  <c r="F511" i="3"/>
  <c r="M512" i="3"/>
  <c r="F512" i="3"/>
  <c r="M513" i="3"/>
  <c r="F513" i="3"/>
  <c r="M514" i="3"/>
  <c r="F514" i="3"/>
  <c r="M515" i="3"/>
  <c r="F515" i="3"/>
  <c r="M516" i="3"/>
  <c r="F516" i="3"/>
  <c r="M517" i="3"/>
  <c r="F517" i="3"/>
  <c r="M518" i="3"/>
  <c r="F518" i="3"/>
  <c r="M519" i="3"/>
  <c r="F519" i="3"/>
  <c r="M520" i="3"/>
  <c r="F520" i="3"/>
  <c r="M521" i="3"/>
  <c r="F521" i="3"/>
  <c r="M522" i="3"/>
  <c r="F522" i="3"/>
  <c r="M523" i="3"/>
  <c r="F523" i="3"/>
  <c r="M524" i="3"/>
  <c r="F524" i="3"/>
  <c r="M525" i="3"/>
  <c r="F525" i="3"/>
  <c r="M526" i="3"/>
  <c r="F526" i="3"/>
  <c r="M527" i="3"/>
  <c r="F527" i="3"/>
  <c r="M528" i="3"/>
  <c r="F528" i="3"/>
  <c r="M529" i="3"/>
  <c r="F529" i="3"/>
  <c r="M530" i="3"/>
  <c r="F530" i="3"/>
  <c r="M531" i="3"/>
  <c r="F531" i="3"/>
  <c r="M532" i="3"/>
  <c r="F532" i="3"/>
  <c r="M533" i="3"/>
  <c r="F533" i="3"/>
  <c r="M534" i="3"/>
  <c r="F534" i="3"/>
  <c r="M535" i="3"/>
  <c r="F535" i="3"/>
  <c r="M536" i="3"/>
  <c r="F536" i="3"/>
  <c r="M537" i="3"/>
  <c r="F537" i="3"/>
  <c r="M538" i="3"/>
  <c r="F538" i="3"/>
  <c r="M539" i="3"/>
  <c r="F539" i="3"/>
  <c r="M540" i="3"/>
  <c r="F540" i="3"/>
  <c r="M541" i="3"/>
  <c r="F541" i="3"/>
  <c r="M542" i="3"/>
  <c r="F542" i="3"/>
  <c r="M543" i="3"/>
  <c r="F543" i="3"/>
  <c r="M544" i="3"/>
  <c r="F544" i="3"/>
  <c r="M545" i="3"/>
  <c r="F545" i="3"/>
  <c r="M546" i="3"/>
  <c r="F546" i="3"/>
  <c r="M547" i="3"/>
  <c r="F547" i="3"/>
  <c r="M548" i="3"/>
  <c r="F548" i="3"/>
  <c r="M549" i="3"/>
  <c r="F549" i="3"/>
  <c r="M550" i="3"/>
  <c r="F550" i="3"/>
  <c r="M551" i="3"/>
  <c r="F551" i="3"/>
  <c r="M552" i="3"/>
  <c r="F552" i="3"/>
  <c r="M553" i="3"/>
  <c r="F553" i="3"/>
  <c r="M554" i="3"/>
  <c r="F554" i="3"/>
  <c r="M555" i="3"/>
  <c r="F555" i="3"/>
  <c r="M556" i="3"/>
  <c r="F556" i="3"/>
  <c r="M557" i="3"/>
  <c r="F557" i="3"/>
  <c r="M558" i="3"/>
  <c r="F558" i="3"/>
  <c r="M559" i="3"/>
  <c r="F559" i="3"/>
  <c r="M560" i="3"/>
  <c r="F560" i="3"/>
  <c r="M561" i="3"/>
  <c r="F561" i="3"/>
  <c r="M562" i="3"/>
  <c r="F562" i="3"/>
  <c r="M563" i="3"/>
  <c r="F563" i="3"/>
  <c r="M564" i="3"/>
  <c r="F564" i="3"/>
  <c r="M565" i="3"/>
  <c r="F565" i="3"/>
  <c r="M566" i="3"/>
  <c r="F566" i="3"/>
  <c r="M567" i="3"/>
  <c r="F567" i="3"/>
  <c r="M568" i="3"/>
  <c r="F568" i="3"/>
  <c r="M569" i="3"/>
  <c r="F569" i="3"/>
  <c r="M570" i="3"/>
  <c r="F570" i="3"/>
  <c r="M571" i="3"/>
  <c r="F571" i="3"/>
  <c r="M572" i="3"/>
  <c r="F572" i="3"/>
  <c r="M573" i="3"/>
  <c r="F573" i="3"/>
  <c r="M574" i="3"/>
  <c r="F574" i="3"/>
  <c r="M575" i="3"/>
  <c r="F575" i="3"/>
  <c r="M576" i="3"/>
  <c r="F576" i="3"/>
  <c r="M577" i="3"/>
  <c r="F577" i="3"/>
  <c r="M578" i="3"/>
  <c r="F578" i="3"/>
  <c r="M579" i="3"/>
  <c r="F579" i="3"/>
  <c r="M580" i="3"/>
  <c r="F580" i="3"/>
  <c r="M581" i="3"/>
  <c r="F581" i="3"/>
  <c r="M582" i="3"/>
  <c r="F582" i="3"/>
  <c r="M583" i="3"/>
  <c r="F583" i="3"/>
  <c r="M584" i="3"/>
  <c r="F584" i="3"/>
  <c r="M585" i="3"/>
  <c r="F585" i="3"/>
  <c r="M586" i="3"/>
  <c r="F586" i="3"/>
  <c r="M587" i="3"/>
  <c r="F587" i="3"/>
  <c r="M588" i="3"/>
  <c r="F588" i="3"/>
  <c r="M589" i="3"/>
  <c r="F589" i="3"/>
  <c r="M590" i="3"/>
  <c r="F590" i="3"/>
  <c r="M591" i="3"/>
  <c r="F591" i="3"/>
  <c r="M592" i="3"/>
  <c r="F592" i="3"/>
  <c r="M593" i="3"/>
  <c r="F593" i="3"/>
  <c r="M594" i="3"/>
  <c r="F594" i="3"/>
  <c r="M595" i="3"/>
  <c r="F595" i="3"/>
  <c r="M596" i="3"/>
  <c r="F596" i="3"/>
  <c r="M597" i="3"/>
  <c r="F597" i="3"/>
  <c r="M598" i="3"/>
  <c r="F598" i="3"/>
  <c r="M599" i="3"/>
  <c r="F599" i="3"/>
  <c r="M600" i="3"/>
  <c r="F600" i="3"/>
  <c r="M601" i="3"/>
  <c r="F601" i="3"/>
  <c r="M602" i="3"/>
  <c r="F602" i="3"/>
  <c r="M603" i="3"/>
  <c r="F603" i="3"/>
  <c r="M604" i="3"/>
  <c r="F604" i="3"/>
  <c r="M605" i="3"/>
  <c r="F605" i="3"/>
  <c r="M606" i="3"/>
  <c r="F606" i="3"/>
  <c r="M607" i="3"/>
  <c r="F607" i="3"/>
  <c r="M608" i="3"/>
  <c r="F608" i="3"/>
  <c r="M609" i="3"/>
  <c r="F609" i="3"/>
  <c r="M610" i="3"/>
  <c r="F610" i="3"/>
  <c r="M611" i="3"/>
  <c r="F611" i="3"/>
  <c r="M612" i="3"/>
  <c r="F612" i="3"/>
  <c r="M613" i="3"/>
  <c r="F613" i="3"/>
  <c r="M614" i="3"/>
  <c r="F614" i="3"/>
  <c r="M615" i="3"/>
  <c r="F615" i="3"/>
  <c r="M616" i="3"/>
  <c r="F616" i="3"/>
  <c r="M617" i="3"/>
  <c r="F617" i="3"/>
  <c r="M618" i="3"/>
  <c r="F618" i="3"/>
  <c r="M619" i="3"/>
  <c r="F619" i="3"/>
  <c r="M620" i="3"/>
  <c r="F620" i="3"/>
  <c r="M621" i="3"/>
  <c r="F621" i="3"/>
  <c r="M622" i="3"/>
  <c r="F622" i="3"/>
  <c r="M623" i="3"/>
  <c r="F623" i="3"/>
  <c r="M624" i="3"/>
  <c r="F624" i="3"/>
  <c r="M625" i="3"/>
  <c r="F625" i="3"/>
  <c r="M626" i="3"/>
  <c r="F626" i="3"/>
  <c r="M627" i="3"/>
  <c r="F627" i="3"/>
  <c r="M628" i="3"/>
  <c r="F628" i="3"/>
  <c r="M629" i="3"/>
  <c r="F629" i="3"/>
  <c r="M630" i="3"/>
  <c r="F630" i="3"/>
  <c r="M631" i="3"/>
  <c r="F631" i="3"/>
  <c r="M632" i="3"/>
  <c r="F632" i="3"/>
  <c r="M633" i="3"/>
  <c r="F633" i="3"/>
  <c r="M634" i="3"/>
  <c r="F634" i="3"/>
  <c r="M635" i="3"/>
  <c r="F635" i="3"/>
  <c r="M636" i="3"/>
  <c r="F636" i="3"/>
  <c r="M637" i="3"/>
  <c r="F637" i="3"/>
  <c r="M638" i="3"/>
  <c r="F638" i="3"/>
  <c r="M639" i="3"/>
  <c r="F639" i="3"/>
  <c r="M640" i="3"/>
  <c r="F640" i="3"/>
  <c r="M641" i="3"/>
  <c r="F641" i="3"/>
  <c r="M642" i="3"/>
  <c r="F642" i="3"/>
  <c r="M643" i="3"/>
  <c r="F643" i="3"/>
  <c r="M644" i="3"/>
  <c r="F644" i="3"/>
  <c r="M645" i="3"/>
  <c r="F645" i="3"/>
  <c r="M646" i="3"/>
  <c r="F646" i="3"/>
  <c r="M647" i="3"/>
  <c r="F647" i="3"/>
  <c r="M648" i="3"/>
  <c r="F648" i="3"/>
  <c r="M649" i="3"/>
  <c r="F649" i="3"/>
  <c r="M650" i="3"/>
  <c r="F650" i="3"/>
  <c r="M651" i="3"/>
  <c r="F651" i="3"/>
  <c r="M652" i="3"/>
  <c r="F652" i="3"/>
  <c r="M653" i="3"/>
  <c r="F653" i="3"/>
  <c r="M654" i="3"/>
  <c r="F654" i="3"/>
  <c r="M655" i="3"/>
  <c r="F655" i="3"/>
  <c r="M656" i="3"/>
  <c r="F656" i="3"/>
  <c r="M657" i="3"/>
  <c r="F657" i="3"/>
  <c r="M658" i="3"/>
  <c r="F658" i="3"/>
  <c r="M659" i="3"/>
  <c r="F659" i="3"/>
  <c r="M660" i="3"/>
  <c r="F660" i="3"/>
  <c r="M661" i="3"/>
  <c r="F661" i="3"/>
  <c r="M662" i="3"/>
  <c r="F662" i="3"/>
  <c r="M663" i="3"/>
  <c r="F663" i="3"/>
  <c r="M664" i="3"/>
  <c r="F664" i="3"/>
  <c r="M665" i="3"/>
  <c r="F665" i="3"/>
  <c r="M666" i="3"/>
  <c r="F666" i="3"/>
  <c r="M667" i="3"/>
  <c r="F667" i="3"/>
  <c r="M668" i="3"/>
  <c r="F668" i="3"/>
  <c r="M669" i="3"/>
  <c r="F669" i="3"/>
  <c r="M670" i="3"/>
  <c r="F670" i="3"/>
  <c r="M671" i="3"/>
  <c r="F671" i="3"/>
  <c r="M672" i="3"/>
  <c r="F672" i="3"/>
  <c r="M673" i="3"/>
  <c r="F673" i="3"/>
  <c r="M674" i="3"/>
  <c r="F674" i="3"/>
  <c r="M675" i="3"/>
  <c r="F675" i="3"/>
  <c r="M676" i="3"/>
  <c r="F676" i="3"/>
  <c r="M677" i="3"/>
  <c r="F677" i="3"/>
  <c r="M678" i="3"/>
  <c r="F678" i="3"/>
  <c r="M679" i="3"/>
  <c r="F679" i="3"/>
  <c r="M680" i="3"/>
  <c r="F680" i="3"/>
  <c r="M681" i="3"/>
  <c r="F681" i="3"/>
  <c r="M682" i="3"/>
  <c r="F682" i="3"/>
  <c r="M683" i="3"/>
  <c r="F683" i="3"/>
  <c r="M684" i="3"/>
  <c r="F684" i="3"/>
  <c r="M685" i="3"/>
  <c r="F685" i="3"/>
  <c r="M686" i="3"/>
  <c r="F686" i="3"/>
  <c r="M687" i="3"/>
  <c r="F687" i="3"/>
  <c r="M688" i="3"/>
  <c r="F688" i="3"/>
  <c r="M689" i="3"/>
  <c r="F689" i="3"/>
  <c r="M690" i="3"/>
  <c r="F690" i="3"/>
  <c r="M691" i="3"/>
  <c r="F691" i="3"/>
  <c r="M692" i="3"/>
  <c r="F692" i="3"/>
  <c r="M693" i="3"/>
  <c r="F693" i="3"/>
  <c r="M694" i="3"/>
  <c r="F694" i="3"/>
  <c r="M695" i="3"/>
  <c r="F695" i="3"/>
  <c r="M696" i="3"/>
  <c r="F696" i="3"/>
  <c r="M697" i="3"/>
  <c r="F697" i="3"/>
  <c r="M698" i="3"/>
  <c r="F698" i="3"/>
  <c r="M699" i="3"/>
  <c r="F699" i="3"/>
  <c r="M700" i="3"/>
  <c r="F700" i="3"/>
  <c r="M701" i="3"/>
  <c r="F701" i="3"/>
  <c r="M702" i="3"/>
  <c r="F702" i="3"/>
  <c r="M703" i="3"/>
  <c r="F703" i="3"/>
  <c r="M704" i="3"/>
  <c r="F704" i="3"/>
  <c r="M705" i="3"/>
  <c r="F705" i="3"/>
  <c r="M706" i="3"/>
  <c r="F706" i="3"/>
  <c r="M707" i="3"/>
  <c r="F707" i="3"/>
  <c r="M708" i="3"/>
  <c r="F708" i="3"/>
  <c r="M709" i="3"/>
  <c r="F709" i="3"/>
  <c r="M710" i="3"/>
  <c r="F710" i="3"/>
  <c r="M711" i="3"/>
  <c r="F711" i="3"/>
  <c r="M712" i="3"/>
  <c r="F712" i="3"/>
  <c r="M713" i="3"/>
  <c r="F713" i="3"/>
  <c r="M714" i="3"/>
  <c r="F714" i="3"/>
  <c r="M715" i="3"/>
  <c r="F715" i="3"/>
  <c r="M716" i="3"/>
  <c r="F716" i="3"/>
  <c r="M717" i="3"/>
  <c r="F717" i="3"/>
  <c r="M718" i="3"/>
  <c r="F718" i="3"/>
  <c r="M719" i="3"/>
  <c r="F719" i="3"/>
  <c r="M720" i="3"/>
  <c r="F720" i="3"/>
  <c r="M721" i="3"/>
  <c r="F721" i="3"/>
  <c r="M722" i="3"/>
  <c r="F722" i="3"/>
  <c r="M723" i="3"/>
  <c r="F723" i="3"/>
  <c r="M724" i="3"/>
  <c r="F724" i="3"/>
  <c r="M725" i="3"/>
  <c r="F725" i="3"/>
  <c r="M726" i="3"/>
  <c r="F726" i="3"/>
  <c r="M727" i="3"/>
  <c r="F727" i="3"/>
  <c r="M728" i="3"/>
  <c r="F728" i="3"/>
  <c r="M729" i="3"/>
  <c r="F729" i="3"/>
  <c r="M730" i="3"/>
  <c r="F730" i="3"/>
  <c r="M731" i="3"/>
  <c r="F731" i="3"/>
  <c r="M732" i="3"/>
  <c r="F732" i="3"/>
  <c r="M733" i="3"/>
  <c r="F733" i="3"/>
  <c r="M734" i="3"/>
  <c r="F734" i="3"/>
  <c r="M735" i="3"/>
  <c r="F735" i="3"/>
  <c r="M736" i="3"/>
  <c r="F736" i="3"/>
  <c r="M737" i="3"/>
  <c r="F737" i="3"/>
  <c r="M738" i="3"/>
  <c r="F738" i="3"/>
  <c r="M739" i="3"/>
  <c r="F739" i="3"/>
  <c r="M740" i="3"/>
  <c r="F740" i="3"/>
  <c r="M741" i="3"/>
  <c r="F741" i="3"/>
  <c r="M742" i="3"/>
  <c r="F742" i="3"/>
  <c r="M743" i="3"/>
  <c r="F743" i="3"/>
  <c r="M744" i="3"/>
  <c r="F744" i="3"/>
  <c r="M745" i="3"/>
  <c r="F745" i="3"/>
  <c r="M746" i="3"/>
  <c r="F746" i="3"/>
  <c r="M747" i="3"/>
  <c r="F747" i="3"/>
  <c r="M748" i="3"/>
  <c r="F748" i="3"/>
  <c r="M749" i="3"/>
  <c r="F749" i="3"/>
  <c r="M750" i="3"/>
  <c r="F750" i="3"/>
  <c r="M751" i="3"/>
  <c r="F751" i="3"/>
  <c r="M752" i="3"/>
  <c r="F752" i="3"/>
  <c r="M753" i="3"/>
  <c r="F753" i="3"/>
  <c r="M754" i="3"/>
  <c r="F754" i="3"/>
  <c r="M755" i="3"/>
  <c r="F755" i="3"/>
  <c r="M756" i="3"/>
  <c r="F756" i="3"/>
  <c r="M757" i="3"/>
  <c r="F757" i="3"/>
  <c r="M758" i="3"/>
  <c r="F758" i="3"/>
  <c r="M759" i="3"/>
  <c r="F759" i="3"/>
  <c r="M760" i="3"/>
  <c r="F760" i="3"/>
  <c r="M761" i="3"/>
  <c r="F761" i="3"/>
  <c r="M762" i="3"/>
  <c r="F762" i="3"/>
  <c r="M763" i="3"/>
  <c r="F763" i="3"/>
  <c r="M764" i="3"/>
  <c r="F764" i="3"/>
  <c r="M765" i="3"/>
  <c r="F765" i="3"/>
  <c r="M766" i="3"/>
  <c r="F766" i="3"/>
  <c r="M767" i="3"/>
  <c r="F767" i="3"/>
  <c r="M768" i="3"/>
  <c r="F768" i="3"/>
  <c r="M769" i="3"/>
  <c r="F769" i="3"/>
  <c r="M770" i="3"/>
  <c r="F770" i="3"/>
  <c r="M771" i="3"/>
  <c r="F771" i="3"/>
  <c r="M772" i="3"/>
  <c r="F772" i="3"/>
  <c r="M773" i="3"/>
  <c r="F773" i="3"/>
  <c r="M774" i="3"/>
  <c r="F774" i="3"/>
  <c r="M775" i="3"/>
  <c r="F775" i="3"/>
  <c r="M776" i="3"/>
  <c r="F776" i="3"/>
  <c r="M777" i="3"/>
  <c r="F777" i="3"/>
  <c r="M778" i="3"/>
  <c r="F778" i="3"/>
  <c r="M779" i="3"/>
  <c r="F779" i="3"/>
  <c r="M780" i="3"/>
  <c r="F780" i="3"/>
  <c r="M781" i="3"/>
  <c r="F781" i="3"/>
  <c r="M782" i="3"/>
  <c r="F782" i="3"/>
  <c r="M783" i="3"/>
  <c r="F783" i="3"/>
  <c r="M784" i="3"/>
  <c r="F784" i="3"/>
  <c r="M785" i="3"/>
  <c r="F785" i="3"/>
  <c r="M786" i="3"/>
  <c r="F786" i="3"/>
  <c r="M787" i="3"/>
  <c r="F787" i="3"/>
  <c r="M788" i="3"/>
  <c r="F788" i="3"/>
  <c r="M789" i="3"/>
  <c r="F789" i="3"/>
  <c r="M790" i="3"/>
  <c r="F790" i="3"/>
  <c r="M791" i="3"/>
  <c r="F791" i="3"/>
  <c r="M792" i="3"/>
  <c r="F792" i="3"/>
  <c r="M793" i="3"/>
  <c r="F793" i="3"/>
  <c r="M794" i="3"/>
  <c r="F794" i="3"/>
  <c r="M795" i="3"/>
  <c r="F795" i="3"/>
  <c r="M796" i="3"/>
  <c r="F796" i="3"/>
  <c r="M797" i="3"/>
  <c r="F797" i="3"/>
  <c r="M798" i="3"/>
  <c r="F798" i="3"/>
  <c r="M799" i="3"/>
  <c r="F799" i="3"/>
  <c r="M800" i="3"/>
  <c r="F800" i="3"/>
  <c r="M801" i="3"/>
  <c r="F801" i="3"/>
  <c r="M802" i="3"/>
  <c r="F802" i="3"/>
  <c r="M803" i="3"/>
  <c r="F803" i="3"/>
  <c r="M804" i="3"/>
  <c r="F804" i="3"/>
  <c r="M805" i="3"/>
  <c r="F805" i="3"/>
  <c r="M806" i="3"/>
  <c r="F806" i="3"/>
  <c r="M807" i="3"/>
  <c r="F807" i="3"/>
  <c r="M808" i="3"/>
  <c r="F808" i="3"/>
  <c r="M809" i="3"/>
  <c r="F809" i="3"/>
  <c r="M810" i="3"/>
  <c r="F810" i="3"/>
  <c r="M811" i="3"/>
  <c r="F811" i="3"/>
  <c r="M812" i="3"/>
  <c r="F812" i="3"/>
  <c r="M813" i="3"/>
  <c r="F813" i="3"/>
  <c r="M814" i="3"/>
  <c r="F814" i="3"/>
  <c r="M815" i="3"/>
  <c r="F815" i="3"/>
  <c r="M816" i="3"/>
  <c r="F816" i="3"/>
  <c r="M817" i="3"/>
  <c r="F817" i="3"/>
  <c r="M818" i="3"/>
  <c r="F818" i="3"/>
  <c r="M819" i="3"/>
  <c r="F819" i="3"/>
  <c r="M820" i="3"/>
  <c r="F820" i="3"/>
  <c r="M821" i="3"/>
  <c r="F821" i="3"/>
  <c r="M822" i="3"/>
  <c r="F822" i="3"/>
  <c r="M823" i="3"/>
  <c r="F823" i="3"/>
  <c r="M824" i="3"/>
  <c r="F824" i="3"/>
  <c r="M825" i="3"/>
  <c r="F825" i="3"/>
  <c r="M826" i="3"/>
  <c r="F826" i="3"/>
  <c r="M827" i="3"/>
  <c r="F827" i="3"/>
  <c r="M828" i="3"/>
  <c r="F828" i="3"/>
  <c r="M829" i="3"/>
  <c r="F829" i="3"/>
  <c r="M830" i="3"/>
  <c r="F830" i="3"/>
  <c r="M831" i="3"/>
  <c r="F831" i="3"/>
  <c r="M832" i="3"/>
  <c r="F832" i="3"/>
  <c r="M833" i="3"/>
  <c r="F833" i="3"/>
  <c r="M834" i="3"/>
  <c r="F834" i="3"/>
  <c r="M835" i="3"/>
  <c r="F835" i="3"/>
  <c r="M836" i="3"/>
  <c r="F836" i="3"/>
  <c r="M837" i="3"/>
  <c r="F837" i="3"/>
  <c r="M838" i="3"/>
  <c r="F838" i="3"/>
  <c r="M839" i="3"/>
  <c r="F839" i="3"/>
  <c r="M840" i="3"/>
  <c r="F840" i="3"/>
  <c r="M841" i="3"/>
  <c r="F841" i="3"/>
  <c r="M842" i="3"/>
  <c r="F842" i="3"/>
  <c r="M843" i="3"/>
  <c r="F843" i="3"/>
  <c r="M844" i="3"/>
  <c r="F844" i="3"/>
  <c r="M845" i="3"/>
  <c r="F845" i="3"/>
  <c r="M846" i="3"/>
  <c r="F846" i="3"/>
  <c r="M847" i="3"/>
  <c r="F847" i="3"/>
  <c r="M848" i="3"/>
  <c r="F848" i="3"/>
  <c r="M849" i="3"/>
  <c r="F849" i="3"/>
  <c r="M850" i="3"/>
  <c r="F850" i="3"/>
  <c r="M851" i="3"/>
  <c r="F851" i="3"/>
  <c r="M852" i="3"/>
  <c r="F852" i="3"/>
  <c r="M853" i="3"/>
  <c r="F853" i="3"/>
  <c r="M854" i="3"/>
  <c r="F854" i="3"/>
  <c r="M855" i="3"/>
  <c r="F855" i="3"/>
  <c r="M856" i="3"/>
  <c r="F856" i="3"/>
  <c r="M857" i="3"/>
  <c r="F857" i="3"/>
  <c r="M858" i="3"/>
  <c r="F858" i="3"/>
  <c r="M859" i="3"/>
  <c r="F859" i="3"/>
  <c r="M860" i="3"/>
  <c r="F860" i="3"/>
  <c r="M861" i="3"/>
  <c r="F861" i="3"/>
  <c r="M862" i="3"/>
  <c r="F862" i="3"/>
  <c r="M863" i="3"/>
  <c r="F863" i="3"/>
  <c r="M864" i="3"/>
  <c r="F864" i="3"/>
  <c r="M865" i="3"/>
  <c r="F865" i="3"/>
  <c r="M866" i="3"/>
  <c r="F866" i="3"/>
  <c r="M867" i="3"/>
  <c r="F867" i="3"/>
  <c r="M868" i="3"/>
  <c r="F868" i="3"/>
  <c r="M869" i="3"/>
  <c r="F869" i="3"/>
  <c r="M870" i="3"/>
  <c r="F870" i="3"/>
  <c r="M871" i="3"/>
  <c r="F871" i="3"/>
  <c r="M872" i="3"/>
  <c r="F872" i="3"/>
  <c r="M873" i="3"/>
  <c r="F873" i="3"/>
  <c r="M874" i="3"/>
  <c r="F874" i="3"/>
  <c r="M875" i="3"/>
  <c r="F875" i="3"/>
  <c r="M876" i="3"/>
  <c r="F876" i="3"/>
  <c r="M877" i="3"/>
  <c r="F877" i="3"/>
  <c r="M878" i="3"/>
  <c r="F878" i="3"/>
  <c r="M879" i="3"/>
  <c r="F879" i="3"/>
  <c r="M880" i="3"/>
  <c r="F880" i="3"/>
  <c r="M881" i="3"/>
  <c r="F881" i="3"/>
  <c r="M882" i="3"/>
  <c r="F882" i="3"/>
  <c r="M883" i="3"/>
  <c r="F883" i="3"/>
  <c r="M884" i="3"/>
  <c r="F884" i="3"/>
  <c r="M885" i="3"/>
  <c r="F885" i="3"/>
  <c r="M886" i="3"/>
  <c r="F886" i="3"/>
  <c r="M887" i="3"/>
  <c r="F887" i="3"/>
  <c r="M888" i="3"/>
  <c r="F888" i="3"/>
  <c r="M889" i="3"/>
  <c r="F889" i="3"/>
  <c r="M890" i="3"/>
  <c r="F890" i="3"/>
  <c r="M891" i="3"/>
  <c r="F891" i="3"/>
  <c r="M892" i="3"/>
  <c r="F892" i="3"/>
  <c r="M893" i="3"/>
  <c r="F893" i="3"/>
  <c r="M894" i="3"/>
  <c r="F894" i="3"/>
  <c r="M895" i="3"/>
  <c r="F895" i="3"/>
  <c r="M896" i="3"/>
  <c r="F896" i="3"/>
  <c r="M897" i="3"/>
  <c r="F897" i="3"/>
  <c r="M898" i="3"/>
  <c r="F898" i="3"/>
  <c r="M899" i="3"/>
  <c r="F899" i="3"/>
  <c r="M900" i="3"/>
  <c r="F900" i="3"/>
  <c r="M901" i="3"/>
  <c r="F901" i="3"/>
  <c r="M902" i="3"/>
  <c r="F902" i="3"/>
  <c r="M903" i="3"/>
  <c r="F903" i="3"/>
  <c r="M904" i="3"/>
  <c r="F904" i="3"/>
  <c r="M905" i="3"/>
  <c r="F905" i="3"/>
  <c r="M906" i="3"/>
  <c r="F906" i="3"/>
  <c r="M907" i="3"/>
  <c r="F907" i="3"/>
  <c r="M908" i="3"/>
  <c r="F908" i="3"/>
  <c r="M909" i="3"/>
  <c r="F909" i="3"/>
  <c r="M910" i="3"/>
  <c r="F910" i="3"/>
  <c r="M911" i="3"/>
  <c r="F911" i="3"/>
  <c r="M912" i="3"/>
  <c r="F912" i="3"/>
  <c r="M913" i="3"/>
  <c r="F913" i="3"/>
  <c r="M914" i="3"/>
  <c r="F914" i="3"/>
  <c r="M915" i="3"/>
  <c r="F915" i="3"/>
  <c r="M916" i="3"/>
  <c r="F916" i="3"/>
  <c r="M917" i="3"/>
  <c r="F917" i="3"/>
  <c r="M918" i="3"/>
  <c r="F918" i="3"/>
  <c r="M919" i="3"/>
  <c r="F919" i="3"/>
  <c r="M920" i="3"/>
  <c r="F920" i="3"/>
  <c r="M921" i="3"/>
  <c r="F921" i="3"/>
  <c r="M922" i="3"/>
  <c r="F922" i="3"/>
  <c r="M923" i="3"/>
  <c r="F923" i="3"/>
  <c r="M924" i="3"/>
  <c r="F924" i="3"/>
  <c r="M925" i="3"/>
  <c r="F925" i="3"/>
  <c r="M926" i="3"/>
  <c r="F926" i="3"/>
  <c r="M927" i="3"/>
  <c r="F927" i="3"/>
  <c r="M928" i="3"/>
  <c r="F928" i="3"/>
  <c r="M929" i="3"/>
  <c r="F929" i="3"/>
  <c r="M930" i="3"/>
  <c r="F930" i="3"/>
  <c r="M931" i="3"/>
  <c r="F931" i="3"/>
  <c r="M932" i="3"/>
  <c r="F932" i="3"/>
  <c r="M933" i="3"/>
  <c r="F933" i="3"/>
  <c r="M934" i="3"/>
  <c r="F934" i="3"/>
  <c r="M935" i="3"/>
  <c r="F935" i="3"/>
  <c r="M936" i="3"/>
  <c r="F936" i="3"/>
  <c r="M937" i="3"/>
  <c r="F937" i="3"/>
  <c r="M938" i="3"/>
  <c r="F938" i="3"/>
  <c r="M939" i="3"/>
  <c r="F939" i="3"/>
  <c r="M940" i="3"/>
  <c r="F940" i="3"/>
  <c r="M941" i="3"/>
  <c r="F941" i="3"/>
  <c r="M942" i="3"/>
  <c r="F942" i="3"/>
  <c r="M943" i="3"/>
  <c r="F943" i="3"/>
  <c r="M944" i="3"/>
  <c r="F944" i="3"/>
  <c r="M945" i="3"/>
  <c r="F945" i="3"/>
  <c r="M946" i="3"/>
  <c r="F946" i="3"/>
  <c r="M947" i="3"/>
  <c r="F947" i="3"/>
  <c r="M948" i="3"/>
  <c r="F948" i="3"/>
  <c r="M949" i="3"/>
  <c r="F949" i="3"/>
  <c r="M950" i="3"/>
  <c r="F950" i="3"/>
  <c r="M951" i="3"/>
  <c r="F951" i="3"/>
  <c r="M952" i="3"/>
  <c r="F952" i="3"/>
  <c r="M953" i="3"/>
  <c r="F953" i="3"/>
  <c r="M954" i="3"/>
  <c r="F954" i="3"/>
  <c r="M955" i="3"/>
  <c r="F955" i="3"/>
  <c r="M956" i="3"/>
  <c r="F956" i="3"/>
  <c r="M957" i="3"/>
  <c r="F957" i="3"/>
  <c r="M958" i="3"/>
  <c r="F958" i="3"/>
  <c r="M959" i="3"/>
  <c r="F959" i="3"/>
  <c r="M960" i="3"/>
  <c r="F960" i="3"/>
  <c r="M961" i="3"/>
  <c r="F961" i="3"/>
  <c r="B2" i="3"/>
  <c r="N2" i="3"/>
  <c r="G2" i="3"/>
  <c r="M2" i="3"/>
  <c r="F2" i="3"/>
  <c r="B723" i="1"/>
  <c r="N723" i="1"/>
  <c r="G723" i="1"/>
  <c r="B724" i="1"/>
  <c r="N724" i="1"/>
  <c r="G724" i="1"/>
  <c r="B725" i="1"/>
  <c r="N725" i="1"/>
  <c r="G725" i="1"/>
  <c r="B726" i="1"/>
  <c r="N726" i="1"/>
  <c r="G726" i="1"/>
  <c r="B727" i="1"/>
  <c r="N727" i="1"/>
  <c r="G727" i="1"/>
  <c r="B728" i="1"/>
  <c r="N728" i="1"/>
  <c r="G728" i="1"/>
  <c r="B729" i="1"/>
  <c r="N729" i="1"/>
  <c r="G729" i="1"/>
  <c r="B730" i="1"/>
  <c r="N730" i="1"/>
  <c r="G730" i="1"/>
  <c r="B731" i="1"/>
  <c r="N731" i="1"/>
  <c r="G731" i="1"/>
  <c r="B732" i="1"/>
  <c r="N732" i="1"/>
  <c r="G732" i="1"/>
  <c r="B733" i="1"/>
  <c r="N733" i="1"/>
  <c r="G733" i="1"/>
  <c r="B734" i="1"/>
  <c r="N734" i="1"/>
  <c r="G734" i="1"/>
  <c r="B735" i="1"/>
  <c r="N735" i="1"/>
  <c r="G735" i="1"/>
  <c r="B736" i="1"/>
  <c r="N736" i="1"/>
  <c r="G736" i="1"/>
  <c r="B737" i="1"/>
  <c r="N737" i="1"/>
  <c r="G737" i="1"/>
  <c r="B738" i="1"/>
  <c r="N738" i="1"/>
  <c r="G738" i="1"/>
  <c r="B739" i="1"/>
  <c r="N739" i="1"/>
  <c r="G739" i="1"/>
  <c r="B740" i="1"/>
  <c r="N740" i="1"/>
  <c r="G740" i="1"/>
  <c r="B741" i="1"/>
  <c r="N741" i="1"/>
  <c r="G741" i="1"/>
  <c r="B742" i="1"/>
  <c r="N742" i="1"/>
  <c r="G742" i="1"/>
  <c r="B743" i="1"/>
  <c r="N743" i="1"/>
  <c r="G743" i="1"/>
  <c r="B744" i="1"/>
  <c r="N744" i="1"/>
  <c r="G744" i="1"/>
  <c r="B745" i="1"/>
  <c r="N745" i="1"/>
  <c r="G745" i="1"/>
  <c r="B746" i="1"/>
  <c r="N746" i="1"/>
  <c r="G746" i="1"/>
  <c r="B747" i="1"/>
  <c r="N747" i="1"/>
  <c r="G747" i="1"/>
  <c r="B748" i="1"/>
  <c r="N748" i="1"/>
  <c r="G748" i="1"/>
  <c r="B749" i="1"/>
  <c r="N749" i="1"/>
  <c r="G749" i="1"/>
  <c r="B750" i="1"/>
  <c r="N750" i="1"/>
  <c r="G750" i="1"/>
  <c r="B751" i="1"/>
  <c r="N751" i="1"/>
  <c r="G751" i="1"/>
  <c r="B752" i="1"/>
  <c r="N752" i="1"/>
  <c r="G752" i="1"/>
  <c r="B753" i="1"/>
  <c r="N753" i="1"/>
  <c r="G753" i="1"/>
  <c r="B754" i="1"/>
  <c r="N754" i="1"/>
  <c r="G754" i="1"/>
  <c r="B755" i="1"/>
  <c r="N755" i="1"/>
  <c r="G755" i="1"/>
  <c r="B756" i="1"/>
  <c r="N756" i="1"/>
  <c r="G756" i="1"/>
  <c r="B757" i="1"/>
  <c r="N757" i="1"/>
  <c r="G757" i="1"/>
  <c r="B758" i="1"/>
  <c r="N758" i="1"/>
  <c r="G758" i="1"/>
  <c r="B759" i="1"/>
  <c r="N759" i="1"/>
  <c r="G759" i="1"/>
  <c r="B760" i="1"/>
  <c r="N760" i="1"/>
  <c r="G760" i="1"/>
  <c r="B761" i="1"/>
  <c r="N761" i="1"/>
  <c r="G761" i="1"/>
  <c r="B762" i="1"/>
  <c r="N762" i="1"/>
  <c r="G762" i="1"/>
  <c r="B763" i="1"/>
  <c r="N763" i="1"/>
  <c r="G763" i="1"/>
  <c r="B764" i="1"/>
  <c r="N764" i="1"/>
  <c r="G764" i="1"/>
  <c r="B765" i="1"/>
  <c r="N765" i="1"/>
  <c r="G765" i="1"/>
  <c r="B766" i="1"/>
  <c r="N766" i="1"/>
  <c r="G766" i="1"/>
  <c r="B767" i="1"/>
  <c r="N767" i="1"/>
  <c r="G767" i="1"/>
  <c r="B768" i="1"/>
  <c r="N768" i="1"/>
  <c r="G768" i="1"/>
  <c r="B769" i="1"/>
  <c r="N769" i="1"/>
  <c r="G769" i="1"/>
  <c r="B770" i="1"/>
  <c r="N770" i="1"/>
  <c r="G770" i="1"/>
  <c r="B771" i="1"/>
  <c r="N771" i="1"/>
  <c r="G771" i="1"/>
  <c r="B772" i="1"/>
  <c r="N772" i="1"/>
  <c r="G772" i="1"/>
  <c r="B773" i="1"/>
  <c r="N773" i="1"/>
  <c r="G773" i="1"/>
  <c r="B774" i="1"/>
  <c r="N774" i="1"/>
  <c r="G774" i="1"/>
  <c r="B775" i="1"/>
  <c r="N775" i="1"/>
  <c r="G775" i="1"/>
  <c r="B776" i="1"/>
  <c r="N776" i="1"/>
  <c r="G776" i="1"/>
  <c r="B777" i="1"/>
  <c r="N777" i="1"/>
  <c r="G777" i="1"/>
  <c r="B778" i="1"/>
  <c r="N778" i="1"/>
  <c r="G778" i="1"/>
  <c r="B779" i="1"/>
  <c r="N779" i="1"/>
  <c r="G779" i="1"/>
  <c r="B780" i="1"/>
  <c r="N780" i="1"/>
  <c r="G780" i="1"/>
  <c r="B781" i="1"/>
  <c r="N781" i="1"/>
  <c r="G781" i="1"/>
  <c r="B782" i="1"/>
  <c r="N782" i="1"/>
  <c r="G782" i="1"/>
  <c r="B783" i="1"/>
  <c r="N783" i="1"/>
  <c r="G783" i="1"/>
  <c r="B784" i="1"/>
  <c r="N784" i="1"/>
  <c r="G784" i="1"/>
  <c r="B785" i="1"/>
  <c r="N785" i="1"/>
  <c r="G785" i="1"/>
  <c r="B786" i="1"/>
  <c r="N786" i="1"/>
  <c r="G786" i="1"/>
  <c r="B787" i="1"/>
  <c r="N787" i="1"/>
  <c r="G787" i="1"/>
  <c r="B788" i="1"/>
  <c r="N788" i="1"/>
  <c r="G788" i="1"/>
  <c r="B789" i="1"/>
  <c r="N789" i="1"/>
  <c r="G789" i="1"/>
  <c r="B790" i="1"/>
  <c r="N790" i="1"/>
  <c r="G790" i="1"/>
  <c r="B791" i="1"/>
  <c r="N791" i="1"/>
  <c r="G791" i="1"/>
  <c r="B792" i="1"/>
  <c r="N792" i="1"/>
  <c r="G792" i="1"/>
  <c r="B793" i="1"/>
  <c r="N793" i="1"/>
  <c r="G793" i="1"/>
  <c r="B794" i="1"/>
  <c r="N794" i="1"/>
  <c r="G794" i="1"/>
  <c r="B795" i="1"/>
  <c r="N795" i="1"/>
  <c r="G795" i="1"/>
  <c r="B796" i="1"/>
  <c r="N796" i="1"/>
  <c r="G796" i="1"/>
  <c r="B797" i="1"/>
  <c r="N797" i="1"/>
  <c r="G797" i="1"/>
  <c r="B798" i="1"/>
  <c r="N798" i="1"/>
  <c r="G798" i="1"/>
  <c r="B799" i="1"/>
  <c r="N799" i="1"/>
  <c r="G799" i="1"/>
  <c r="B800" i="1"/>
  <c r="N800" i="1"/>
  <c r="G800" i="1"/>
  <c r="B801" i="1"/>
  <c r="N801" i="1"/>
  <c r="G801" i="1"/>
  <c r="B802" i="1"/>
  <c r="N802" i="1"/>
  <c r="G802" i="1"/>
  <c r="B803" i="1"/>
  <c r="N803" i="1"/>
  <c r="G803" i="1"/>
  <c r="B804" i="1"/>
  <c r="N804" i="1"/>
  <c r="G804" i="1"/>
  <c r="B805" i="1"/>
  <c r="N805" i="1"/>
  <c r="G805" i="1"/>
  <c r="B806" i="1"/>
  <c r="N806" i="1"/>
  <c r="G806" i="1"/>
  <c r="B807" i="1"/>
  <c r="N807" i="1"/>
  <c r="G807" i="1"/>
  <c r="B808" i="1"/>
  <c r="N808" i="1"/>
  <c r="G808" i="1"/>
  <c r="B809" i="1"/>
  <c r="N809" i="1"/>
  <c r="G809" i="1"/>
  <c r="B810" i="1"/>
  <c r="N810" i="1"/>
  <c r="G810" i="1"/>
  <c r="B811" i="1"/>
  <c r="N811" i="1"/>
  <c r="G811" i="1"/>
  <c r="B812" i="1"/>
  <c r="N812" i="1"/>
  <c r="G812" i="1"/>
  <c r="B813" i="1"/>
  <c r="N813" i="1"/>
  <c r="G813" i="1"/>
  <c r="B814" i="1"/>
  <c r="N814" i="1"/>
  <c r="G814" i="1"/>
  <c r="B815" i="1"/>
  <c r="N815" i="1"/>
  <c r="G815" i="1"/>
  <c r="B816" i="1"/>
  <c r="N816" i="1"/>
  <c r="G816" i="1"/>
  <c r="B817" i="1"/>
  <c r="N817" i="1"/>
  <c r="G817" i="1"/>
  <c r="B818" i="1"/>
  <c r="N818" i="1"/>
  <c r="G818" i="1"/>
  <c r="B819" i="1"/>
  <c r="N819" i="1"/>
  <c r="G819" i="1"/>
  <c r="B820" i="1"/>
  <c r="N820" i="1"/>
  <c r="G820" i="1"/>
  <c r="B821" i="1"/>
  <c r="N821" i="1"/>
  <c r="G821" i="1"/>
  <c r="B822" i="1"/>
  <c r="N822" i="1"/>
  <c r="G822" i="1"/>
  <c r="B823" i="1"/>
  <c r="N823" i="1"/>
  <c r="G823" i="1"/>
  <c r="B824" i="1"/>
  <c r="N824" i="1"/>
  <c r="G824" i="1"/>
  <c r="B825" i="1"/>
  <c r="N825" i="1"/>
  <c r="G825" i="1"/>
  <c r="B826" i="1"/>
  <c r="N826" i="1"/>
  <c r="G826" i="1"/>
  <c r="B827" i="1"/>
  <c r="N827" i="1"/>
  <c r="G827" i="1"/>
  <c r="B828" i="1"/>
  <c r="N828" i="1"/>
  <c r="G828" i="1"/>
  <c r="B829" i="1"/>
  <c r="N829" i="1"/>
  <c r="G829" i="1"/>
  <c r="B830" i="1"/>
  <c r="N830" i="1"/>
  <c r="G830" i="1"/>
  <c r="B831" i="1"/>
  <c r="N831" i="1"/>
  <c r="G831" i="1"/>
  <c r="B832" i="1"/>
  <c r="N832" i="1"/>
  <c r="G832" i="1"/>
  <c r="B833" i="1"/>
  <c r="N833" i="1"/>
  <c r="G833" i="1"/>
  <c r="B834" i="1"/>
  <c r="N834" i="1"/>
  <c r="G834" i="1"/>
  <c r="B835" i="1"/>
  <c r="N835" i="1"/>
  <c r="G835" i="1"/>
  <c r="B836" i="1"/>
  <c r="N836" i="1"/>
  <c r="G836" i="1"/>
  <c r="B837" i="1"/>
  <c r="N837" i="1"/>
  <c r="G837" i="1"/>
  <c r="B838" i="1"/>
  <c r="N838" i="1"/>
  <c r="G838" i="1"/>
  <c r="B839" i="1"/>
  <c r="N839" i="1"/>
  <c r="G839" i="1"/>
  <c r="B840" i="1"/>
  <c r="N840" i="1"/>
  <c r="G840" i="1"/>
  <c r="B841" i="1"/>
  <c r="N841" i="1"/>
  <c r="G841" i="1"/>
  <c r="B842" i="1"/>
  <c r="N842" i="1"/>
  <c r="G842" i="1"/>
  <c r="B843" i="1"/>
  <c r="N843" i="1"/>
  <c r="G843" i="1"/>
  <c r="B844" i="1"/>
  <c r="N844" i="1"/>
  <c r="G844" i="1"/>
  <c r="B845" i="1"/>
  <c r="N845" i="1"/>
  <c r="G845" i="1"/>
  <c r="B846" i="1"/>
  <c r="N846" i="1"/>
  <c r="G846" i="1"/>
  <c r="B847" i="1"/>
  <c r="N847" i="1"/>
  <c r="G847" i="1"/>
  <c r="B848" i="1"/>
  <c r="N848" i="1"/>
  <c r="G848" i="1"/>
  <c r="B849" i="1"/>
  <c r="N849" i="1"/>
  <c r="G849" i="1"/>
  <c r="B850" i="1"/>
  <c r="N850" i="1"/>
  <c r="G850" i="1"/>
  <c r="B851" i="1"/>
  <c r="N851" i="1"/>
  <c r="G851" i="1"/>
  <c r="B852" i="1"/>
  <c r="N852" i="1"/>
  <c r="G852" i="1"/>
  <c r="B853" i="1"/>
  <c r="N853" i="1"/>
  <c r="G853" i="1"/>
  <c r="B854" i="1"/>
  <c r="N854" i="1"/>
  <c r="G854" i="1"/>
  <c r="B855" i="1"/>
  <c r="N855" i="1"/>
  <c r="G855" i="1"/>
  <c r="B856" i="1"/>
  <c r="N856" i="1"/>
  <c r="G856" i="1"/>
  <c r="B857" i="1"/>
  <c r="N857" i="1"/>
  <c r="G857" i="1"/>
  <c r="B858" i="1"/>
  <c r="N858" i="1"/>
  <c r="G858" i="1"/>
  <c r="B859" i="1"/>
  <c r="N859" i="1"/>
  <c r="G859" i="1"/>
  <c r="B860" i="1"/>
  <c r="N860" i="1"/>
  <c r="G860" i="1"/>
  <c r="B861" i="1"/>
  <c r="N861" i="1"/>
  <c r="G861" i="1"/>
  <c r="B862" i="1"/>
  <c r="N862" i="1"/>
  <c r="G862" i="1"/>
  <c r="B863" i="1"/>
  <c r="N863" i="1"/>
  <c r="G863" i="1"/>
  <c r="B864" i="1"/>
  <c r="N864" i="1"/>
  <c r="G864" i="1"/>
  <c r="B865" i="1"/>
  <c r="N865" i="1"/>
  <c r="G865" i="1"/>
  <c r="B866" i="1"/>
  <c r="N866" i="1"/>
  <c r="G866" i="1"/>
  <c r="B867" i="1"/>
  <c r="N867" i="1"/>
  <c r="G867" i="1"/>
  <c r="B868" i="1"/>
  <c r="N868" i="1"/>
  <c r="G868" i="1"/>
  <c r="B869" i="1"/>
  <c r="N869" i="1"/>
  <c r="G869" i="1"/>
  <c r="B870" i="1"/>
  <c r="N870" i="1"/>
  <c r="G870" i="1"/>
  <c r="B871" i="1"/>
  <c r="N871" i="1"/>
  <c r="G871" i="1"/>
  <c r="B872" i="1"/>
  <c r="N872" i="1"/>
  <c r="G872" i="1"/>
  <c r="B873" i="1"/>
  <c r="N873" i="1"/>
  <c r="G873" i="1"/>
  <c r="B874" i="1"/>
  <c r="N874" i="1"/>
  <c r="G874" i="1"/>
  <c r="B875" i="1"/>
  <c r="N875" i="1"/>
  <c r="G875" i="1"/>
  <c r="B876" i="1"/>
  <c r="N876" i="1"/>
  <c r="G876" i="1"/>
  <c r="B877" i="1"/>
  <c r="N877" i="1"/>
  <c r="G877" i="1"/>
  <c r="B878" i="1"/>
  <c r="N878" i="1"/>
  <c r="G878" i="1"/>
  <c r="B879" i="1"/>
  <c r="N879" i="1"/>
  <c r="G879" i="1"/>
  <c r="B880" i="1"/>
  <c r="N880" i="1"/>
  <c r="G880" i="1"/>
  <c r="B881" i="1"/>
  <c r="N881" i="1"/>
  <c r="G881" i="1"/>
  <c r="B882" i="1"/>
  <c r="N882" i="1"/>
  <c r="G882" i="1"/>
  <c r="B883" i="1"/>
  <c r="N883" i="1"/>
  <c r="G883" i="1"/>
  <c r="B884" i="1"/>
  <c r="N884" i="1"/>
  <c r="G884" i="1"/>
  <c r="B885" i="1"/>
  <c r="N885" i="1"/>
  <c r="G885" i="1"/>
  <c r="B886" i="1"/>
  <c r="N886" i="1"/>
  <c r="G886" i="1"/>
  <c r="B887" i="1"/>
  <c r="N887" i="1"/>
  <c r="G887" i="1"/>
  <c r="B888" i="1"/>
  <c r="N888" i="1"/>
  <c r="G888" i="1"/>
  <c r="B889" i="1"/>
  <c r="N889" i="1"/>
  <c r="G889" i="1"/>
  <c r="B890" i="1"/>
  <c r="N890" i="1"/>
  <c r="G890" i="1"/>
  <c r="B891" i="1"/>
  <c r="N891" i="1"/>
  <c r="G891" i="1"/>
  <c r="B892" i="1"/>
  <c r="N892" i="1"/>
  <c r="G892" i="1"/>
  <c r="B893" i="1"/>
  <c r="N893" i="1"/>
  <c r="G893" i="1"/>
  <c r="B894" i="1"/>
  <c r="N894" i="1"/>
  <c r="G894" i="1"/>
  <c r="B895" i="1"/>
  <c r="N895" i="1"/>
  <c r="G895" i="1"/>
  <c r="B896" i="1"/>
  <c r="N896" i="1"/>
  <c r="G896" i="1"/>
  <c r="B897" i="1"/>
  <c r="N897" i="1"/>
  <c r="G897" i="1"/>
  <c r="B898" i="1"/>
  <c r="N898" i="1"/>
  <c r="G898" i="1"/>
  <c r="B899" i="1"/>
  <c r="N899" i="1"/>
  <c r="G899" i="1"/>
  <c r="B900" i="1"/>
  <c r="N900" i="1"/>
  <c r="G900" i="1"/>
  <c r="B901" i="1"/>
  <c r="N901" i="1"/>
  <c r="G901" i="1"/>
  <c r="B902" i="1"/>
  <c r="N902" i="1"/>
  <c r="G902" i="1"/>
  <c r="B903" i="1"/>
  <c r="N903" i="1"/>
  <c r="G903" i="1"/>
  <c r="B904" i="1"/>
  <c r="N904" i="1"/>
  <c r="G904" i="1"/>
  <c r="B905" i="1"/>
  <c r="N905" i="1"/>
  <c r="G905" i="1"/>
  <c r="B906" i="1"/>
  <c r="N906" i="1"/>
  <c r="G906" i="1"/>
  <c r="B907" i="1"/>
  <c r="N907" i="1"/>
  <c r="G907" i="1"/>
  <c r="B908" i="1"/>
  <c r="N908" i="1"/>
  <c r="G908" i="1"/>
  <c r="B909" i="1"/>
  <c r="N909" i="1"/>
  <c r="G909" i="1"/>
  <c r="B910" i="1"/>
  <c r="N910" i="1"/>
  <c r="G910" i="1"/>
  <c r="B911" i="1"/>
  <c r="N911" i="1"/>
  <c r="G911" i="1"/>
  <c r="B912" i="1"/>
  <c r="N912" i="1"/>
  <c r="G912" i="1"/>
  <c r="B913" i="1"/>
  <c r="N913" i="1"/>
  <c r="G913" i="1"/>
  <c r="B914" i="1"/>
  <c r="N914" i="1"/>
  <c r="G914" i="1"/>
  <c r="B915" i="1"/>
  <c r="N915" i="1"/>
  <c r="G915" i="1"/>
  <c r="B916" i="1"/>
  <c r="N916" i="1"/>
  <c r="G916" i="1"/>
  <c r="B917" i="1"/>
  <c r="N917" i="1"/>
  <c r="G917" i="1"/>
  <c r="B918" i="1"/>
  <c r="N918" i="1"/>
  <c r="G918" i="1"/>
  <c r="B919" i="1"/>
  <c r="N919" i="1"/>
  <c r="G919" i="1"/>
  <c r="B920" i="1"/>
  <c r="N920" i="1"/>
  <c r="G920" i="1"/>
  <c r="B921" i="1"/>
  <c r="N921" i="1"/>
  <c r="G921" i="1"/>
  <c r="B922" i="1"/>
  <c r="N922" i="1"/>
  <c r="G922" i="1"/>
  <c r="B923" i="1"/>
  <c r="N923" i="1"/>
  <c r="G923" i="1"/>
  <c r="B924" i="1"/>
  <c r="N924" i="1"/>
  <c r="G924" i="1"/>
  <c r="B925" i="1"/>
  <c r="N925" i="1"/>
  <c r="G925" i="1"/>
  <c r="B926" i="1"/>
  <c r="N926" i="1"/>
  <c r="G926" i="1"/>
  <c r="B927" i="1"/>
  <c r="N927" i="1"/>
  <c r="G927" i="1"/>
  <c r="B928" i="1"/>
  <c r="N928" i="1"/>
  <c r="G928" i="1"/>
  <c r="B929" i="1"/>
  <c r="N929" i="1"/>
  <c r="G929" i="1"/>
  <c r="B930" i="1"/>
  <c r="N930" i="1"/>
  <c r="G930" i="1"/>
  <c r="B931" i="1"/>
  <c r="N931" i="1"/>
  <c r="G931" i="1"/>
  <c r="B932" i="1"/>
  <c r="N932" i="1"/>
  <c r="G932" i="1"/>
  <c r="B933" i="1"/>
  <c r="N933" i="1"/>
  <c r="G933" i="1"/>
  <c r="B934" i="1"/>
  <c r="N934" i="1"/>
  <c r="G934" i="1"/>
  <c r="B935" i="1"/>
  <c r="N935" i="1"/>
  <c r="G935" i="1"/>
  <c r="B936" i="1"/>
  <c r="N936" i="1"/>
  <c r="G936" i="1"/>
  <c r="B937" i="1"/>
  <c r="N937" i="1"/>
  <c r="G937" i="1"/>
  <c r="B938" i="1"/>
  <c r="N938" i="1"/>
  <c r="G938" i="1"/>
  <c r="B939" i="1"/>
  <c r="N939" i="1"/>
  <c r="G939" i="1"/>
  <c r="B940" i="1"/>
  <c r="N940" i="1"/>
  <c r="G940" i="1"/>
  <c r="B941" i="1"/>
  <c r="N941" i="1"/>
  <c r="G941" i="1"/>
  <c r="B942" i="1"/>
  <c r="N942" i="1"/>
  <c r="G942" i="1"/>
  <c r="B943" i="1"/>
  <c r="N943" i="1"/>
  <c r="G943" i="1"/>
  <c r="B944" i="1"/>
  <c r="N944" i="1"/>
  <c r="G944" i="1"/>
  <c r="B945" i="1"/>
  <c r="N945" i="1"/>
  <c r="G945" i="1"/>
  <c r="B946" i="1"/>
  <c r="N946" i="1"/>
  <c r="G946" i="1"/>
  <c r="B947" i="1"/>
  <c r="N947" i="1"/>
  <c r="G947" i="1"/>
  <c r="B948" i="1"/>
  <c r="N948" i="1"/>
  <c r="G948" i="1"/>
  <c r="B949" i="1"/>
  <c r="N949" i="1"/>
  <c r="G949" i="1"/>
  <c r="B950" i="1"/>
  <c r="N950" i="1"/>
  <c r="G950" i="1"/>
  <c r="B951" i="1"/>
  <c r="N951" i="1"/>
  <c r="G951" i="1"/>
  <c r="B952" i="1"/>
  <c r="N952" i="1"/>
  <c r="G952" i="1"/>
  <c r="B953" i="1"/>
  <c r="N953" i="1"/>
  <c r="G953" i="1"/>
  <c r="B954" i="1"/>
  <c r="N954" i="1"/>
  <c r="G954" i="1"/>
  <c r="B955" i="1"/>
  <c r="N955" i="1"/>
  <c r="G955" i="1"/>
  <c r="B956" i="1"/>
  <c r="N956" i="1"/>
  <c r="G956" i="1"/>
  <c r="B957" i="1"/>
  <c r="N957" i="1"/>
  <c r="G957" i="1"/>
  <c r="B958" i="1"/>
  <c r="N958" i="1"/>
  <c r="G958" i="1"/>
  <c r="B959" i="1"/>
  <c r="N959" i="1"/>
  <c r="G959" i="1"/>
  <c r="B960" i="1"/>
  <c r="N960" i="1"/>
  <c r="G960" i="1"/>
  <c r="B961" i="1"/>
  <c r="N961" i="1"/>
  <c r="G961" i="1"/>
  <c r="N1442" i="1"/>
  <c r="G1442" i="1"/>
  <c r="N1443" i="1"/>
  <c r="G1443" i="1"/>
  <c r="N1444" i="1"/>
  <c r="G1444" i="1"/>
  <c r="N1445" i="1"/>
  <c r="G1445" i="1"/>
  <c r="N1446" i="1"/>
  <c r="G1446" i="1"/>
  <c r="N1447" i="1"/>
  <c r="G1447" i="1"/>
  <c r="N1448" i="1"/>
  <c r="G1448" i="1"/>
  <c r="N1449" i="1"/>
  <c r="G1449" i="1"/>
  <c r="N1450" i="1"/>
  <c r="G1450" i="1"/>
  <c r="N1451" i="1"/>
  <c r="G1451" i="1"/>
  <c r="N1452" i="1"/>
  <c r="G1452" i="1"/>
  <c r="N1453" i="1"/>
  <c r="G1453" i="1"/>
  <c r="N1454" i="1"/>
  <c r="G1454" i="1"/>
  <c r="N1455" i="1"/>
  <c r="G1455" i="1"/>
  <c r="N1456" i="1"/>
  <c r="G1456" i="1"/>
  <c r="N1457" i="1"/>
  <c r="G1457" i="1"/>
  <c r="N1458" i="1"/>
  <c r="G1458" i="1"/>
  <c r="N1459" i="1"/>
  <c r="G1459" i="1"/>
  <c r="N1460" i="1"/>
  <c r="G1460" i="1"/>
  <c r="N1461" i="1"/>
  <c r="G1461" i="1"/>
  <c r="N1462" i="1"/>
  <c r="G1462" i="1"/>
  <c r="N1463" i="1"/>
  <c r="G1463" i="1"/>
  <c r="N1464" i="1"/>
  <c r="G1464" i="1"/>
  <c r="N1465" i="1"/>
  <c r="G1465" i="1"/>
  <c r="N1466" i="1"/>
  <c r="G1466" i="1"/>
  <c r="N1467" i="1"/>
  <c r="G1467" i="1"/>
  <c r="N1468" i="1"/>
  <c r="G1468" i="1"/>
  <c r="N1469" i="1"/>
  <c r="G1469" i="1"/>
  <c r="N1470" i="1"/>
  <c r="G1470" i="1"/>
  <c r="N1471" i="1"/>
  <c r="G1471" i="1"/>
  <c r="N1472" i="1"/>
  <c r="G1472" i="1"/>
  <c r="N1473" i="1"/>
  <c r="G1473" i="1"/>
  <c r="N1474" i="1"/>
  <c r="G1474" i="1"/>
  <c r="N1475" i="1"/>
  <c r="G1475" i="1"/>
  <c r="N1476" i="1"/>
  <c r="G1476" i="1"/>
  <c r="N1477" i="1"/>
  <c r="G1477" i="1"/>
  <c r="N1478" i="1"/>
  <c r="G1478" i="1"/>
  <c r="N1479" i="1"/>
  <c r="G1479" i="1"/>
  <c r="N1480" i="1"/>
  <c r="G1480" i="1"/>
  <c r="N1481" i="1"/>
  <c r="G1481" i="1"/>
  <c r="N1482" i="1"/>
  <c r="G1482" i="1"/>
  <c r="N1483" i="1"/>
  <c r="G1483" i="1"/>
  <c r="N1484" i="1"/>
  <c r="G1484" i="1"/>
  <c r="N1485" i="1"/>
  <c r="G1485" i="1"/>
  <c r="N1486" i="1"/>
  <c r="G1486" i="1"/>
  <c r="N1487" i="1"/>
  <c r="G1487" i="1"/>
  <c r="N1488" i="1"/>
  <c r="G1488" i="1"/>
  <c r="N1489" i="1"/>
  <c r="G1489" i="1"/>
  <c r="N1490" i="1"/>
  <c r="G1490" i="1"/>
  <c r="N1491" i="1"/>
  <c r="G1491" i="1"/>
  <c r="N1492" i="1"/>
  <c r="G1492" i="1"/>
  <c r="N1493" i="1"/>
  <c r="G1493" i="1"/>
  <c r="N1494" i="1"/>
  <c r="G1494" i="1"/>
  <c r="N1495" i="1"/>
  <c r="G1495" i="1"/>
  <c r="N1496" i="1"/>
  <c r="G1496" i="1"/>
  <c r="N1497" i="1"/>
  <c r="G1497" i="1"/>
  <c r="N1498" i="1"/>
  <c r="G1498" i="1"/>
  <c r="N1499" i="1"/>
  <c r="G1499" i="1"/>
  <c r="N1500" i="1"/>
  <c r="G1500" i="1"/>
  <c r="N1501" i="1"/>
  <c r="G1501" i="1"/>
  <c r="N1502" i="1"/>
  <c r="G1502" i="1"/>
  <c r="N1503" i="1"/>
  <c r="G1503" i="1"/>
  <c r="N1504" i="1"/>
  <c r="G1504" i="1"/>
  <c r="N1505" i="1"/>
  <c r="G1505" i="1"/>
  <c r="N1506" i="1"/>
  <c r="G1506" i="1"/>
  <c r="N1507" i="1"/>
  <c r="G1507" i="1"/>
  <c r="N1508" i="1"/>
  <c r="G1508" i="1"/>
  <c r="N1509" i="1"/>
  <c r="G1509" i="1"/>
  <c r="N1510" i="1"/>
  <c r="G1510" i="1"/>
  <c r="N1511" i="1"/>
  <c r="G1511" i="1"/>
  <c r="N1512" i="1"/>
  <c r="G1512" i="1"/>
  <c r="N1513" i="1"/>
  <c r="G1513" i="1"/>
  <c r="N1514" i="1"/>
  <c r="G1514" i="1"/>
  <c r="N1515" i="1"/>
  <c r="G1515" i="1"/>
  <c r="N1516" i="1"/>
  <c r="G1516" i="1"/>
  <c r="N1517" i="1"/>
  <c r="G1517" i="1"/>
  <c r="N1518" i="1"/>
  <c r="G1518" i="1"/>
  <c r="N1519" i="1"/>
  <c r="G1519" i="1"/>
  <c r="N1520" i="1"/>
  <c r="G1520" i="1"/>
  <c r="N1521" i="1"/>
  <c r="G1521" i="1"/>
  <c r="N1522" i="1"/>
  <c r="G1522" i="1"/>
  <c r="N1523" i="1"/>
  <c r="G1523" i="1"/>
  <c r="N1524" i="1"/>
  <c r="G1524" i="1"/>
  <c r="N1525" i="1"/>
  <c r="G1525" i="1"/>
  <c r="N1526" i="1"/>
  <c r="G1526" i="1"/>
  <c r="N1527" i="1"/>
  <c r="G1527" i="1"/>
  <c r="N1528" i="1"/>
  <c r="G1528" i="1"/>
  <c r="N1529" i="1"/>
  <c r="G1529" i="1"/>
  <c r="N1530" i="1"/>
  <c r="G1530" i="1"/>
  <c r="N1531" i="1"/>
  <c r="G1531" i="1"/>
  <c r="N1532" i="1"/>
  <c r="G1532" i="1"/>
  <c r="N1533" i="1"/>
  <c r="G1533" i="1"/>
  <c r="N1534" i="1"/>
  <c r="G1534" i="1"/>
  <c r="N1535" i="1"/>
  <c r="G1535" i="1"/>
  <c r="N1536" i="1"/>
  <c r="G1536" i="1"/>
  <c r="N1537" i="1"/>
  <c r="G1537" i="1"/>
  <c r="N1538" i="1"/>
  <c r="G1538" i="1"/>
  <c r="N1539" i="1"/>
  <c r="G1539" i="1"/>
  <c r="N1540" i="1"/>
  <c r="G1540" i="1"/>
  <c r="N1541" i="1"/>
  <c r="G1541" i="1"/>
  <c r="N1542" i="1"/>
  <c r="G1542" i="1"/>
  <c r="N1543" i="1"/>
  <c r="G1543" i="1"/>
  <c r="N1544" i="1"/>
  <c r="G1544" i="1"/>
  <c r="N1545" i="1"/>
  <c r="G1545" i="1"/>
  <c r="N1546" i="1"/>
  <c r="G1546" i="1"/>
  <c r="N1547" i="1"/>
  <c r="G1547" i="1"/>
  <c r="N1548" i="1"/>
  <c r="G1548" i="1"/>
  <c r="N1549" i="1"/>
  <c r="G1549" i="1"/>
  <c r="N1550" i="1"/>
  <c r="G1550" i="1"/>
  <c r="N1551" i="1"/>
  <c r="G1551" i="1"/>
  <c r="N1552" i="1"/>
  <c r="G1552" i="1"/>
  <c r="N1553" i="1"/>
  <c r="G1553" i="1"/>
  <c r="N1554" i="1"/>
  <c r="G1554" i="1"/>
  <c r="N1555" i="1"/>
  <c r="G1555" i="1"/>
  <c r="N1556" i="1"/>
  <c r="G1556" i="1"/>
  <c r="N1557" i="1"/>
  <c r="G1557" i="1"/>
  <c r="N1558" i="1"/>
  <c r="G1558" i="1"/>
  <c r="N1559" i="1"/>
  <c r="G1559" i="1"/>
  <c r="N1560" i="1"/>
  <c r="G1560" i="1"/>
  <c r="N1561" i="1"/>
  <c r="G1561" i="1"/>
  <c r="N1562" i="1"/>
  <c r="G1562" i="1"/>
  <c r="N1563" i="1"/>
  <c r="G1563" i="1"/>
  <c r="N1564" i="1"/>
  <c r="G1564" i="1"/>
  <c r="N1565" i="1"/>
  <c r="G1565" i="1"/>
  <c r="N1566" i="1"/>
  <c r="G1566" i="1"/>
  <c r="N1567" i="1"/>
  <c r="G1567" i="1"/>
  <c r="N1568" i="1"/>
  <c r="G1568" i="1"/>
  <c r="N1569" i="1"/>
  <c r="G1569" i="1"/>
  <c r="N1570" i="1"/>
  <c r="G1570" i="1"/>
  <c r="N1571" i="1"/>
  <c r="G1571" i="1"/>
  <c r="N1572" i="1"/>
  <c r="G1572" i="1"/>
  <c r="N1573" i="1"/>
  <c r="G1573" i="1"/>
  <c r="N1574" i="1"/>
  <c r="G1574" i="1"/>
  <c r="N1575" i="1"/>
  <c r="G1575" i="1"/>
  <c r="N1576" i="1"/>
  <c r="G1576" i="1"/>
  <c r="N1577" i="1"/>
  <c r="G1577" i="1"/>
  <c r="N1578" i="1"/>
  <c r="G1578" i="1"/>
  <c r="N1579" i="1"/>
  <c r="G1579" i="1"/>
  <c r="N1580" i="1"/>
  <c r="G1580" i="1"/>
  <c r="N1581" i="1"/>
  <c r="G1581" i="1"/>
  <c r="N1582" i="1"/>
  <c r="G1582" i="1"/>
  <c r="N1583" i="1"/>
  <c r="G1583" i="1"/>
  <c r="N1584" i="1"/>
  <c r="G1584" i="1"/>
  <c r="N1585" i="1"/>
  <c r="G1585" i="1"/>
  <c r="N1586" i="1"/>
  <c r="G1586" i="1"/>
  <c r="N1587" i="1"/>
  <c r="G1587" i="1"/>
  <c r="N1588" i="1"/>
  <c r="G1588" i="1"/>
  <c r="N1589" i="1"/>
  <c r="G1589" i="1"/>
  <c r="N1590" i="1"/>
  <c r="G1590" i="1"/>
  <c r="N1591" i="1"/>
  <c r="G1591" i="1"/>
  <c r="N1592" i="1"/>
  <c r="G1592" i="1"/>
  <c r="N1593" i="1"/>
  <c r="G1593" i="1"/>
  <c r="N1594" i="1"/>
  <c r="G1594" i="1"/>
  <c r="N1595" i="1"/>
  <c r="G1595" i="1"/>
  <c r="N1596" i="1"/>
  <c r="G1596" i="1"/>
  <c r="N1597" i="1"/>
  <c r="G1597" i="1"/>
  <c r="N1598" i="1"/>
  <c r="G1598" i="1"/>
  <c r="N1599" i="1"/>
  <c r="G1599" i="1"/>
  <c r="N1600" i="1"/>
  <c r="G1600" i="1"/>
  <c r="N1601" i="1"/>
  <c r="G1601" i="1"/>
  <c r="N1602" i="1"/>
  <c r="G1602" i="1"/>
  <c r="N1603" i="1"/>
  <c r="G1603" i="1"/>
  <c r="N1604" i="1"/>
  <c r="G1604" i="1"/>
  <c r="N1605" i="1"/>
  <c r="G1605" i="1"/>
  <c r="N1606" i="1"/>
  <c r="G1606" i="1"/>
  <c r="N1607" i="1"/>
  <c r="G1607" i="1"/>
  <c r="N1608" i="1"/>
  <c r="G1608" i="1"/>
  <c r="N1609" i="1"/>
  <c r="G1609" i="1"/>
  <c r="N1610" i="1"/>
  <c r="G1610" i="1"/>
  <c r="N1611" i="1"/>
  <c r="G1611" i="1"/>
  <c r="N1612" i="1"/>
  <c r="G1612" i="1"/>
  <c r="N1613" i="1"/>
  <c r="G1613" i="1"/>
  <c r="N1614" i="1"/>
  <c r="G1614" i="1"/>
  <c r="N1615" i="1"/>
  <c r="G1615" i="1"/>
  <c r="N1616" i="1"/>
  <c r="G1616" i="1"/>
  <c r="N1617" i="1"/>
  <c r="G1617" i="1"/>
  <c r="N1618" i="1"/>
  <c r="G1618" i="1"/>
  <c r="N1619" i="1"/>
  <c r="G1619" i="1"/>
  <c r="N1620" i="1"/>
  <c r="G1620" i="1"/>
  <c r="N1621" i="1"/>
  <c r="G1621" i="1"/>
  <c r="N1622" i="1"/>
  <c r="G1622" i="1"/>
  <c r="N1623" i="1"/>
  <c r="G1623" i="1"/>
  <c r="N1624" i="1"/>
  <c r="G1624" i="1"/>
  <c r="N1625" i="1"/>
  <c r="G1625" i="1"/>
  <c r="N1626" i="1"/>
  <c r="G1626" i="1"/>
  <c r="N1627" i="1"/>
  <c r="G1627" i="1"/>
  <c r="N1628" i="1"/>
  <c r="G1628" i="1"/>
  <c r="N1629" i="1"/>
  <c r="G1629" i="1"/>
  <c r="N1630" i="1"/>
  <c r="G1630" i="1"/>
  <c r="N1631" i="1"/>
  <c r="G1631" i="1"/>
  <c r="N1632" i="1"/>
  <c r="G1632" i="1"/>
  <c r="N1633" i="1"/>
  <c r="G1633" i="1"/>
  <c r="N1634" i="1"/>
  <c r="G1634" i="1"/>
  <c r="N1635" i="1"/>
  <c r="G1635" i="1"/>
  <c r="N1636" i="1"/>
  <c r="G1636" i="1"/>
  <c r="N1637" i="1"/>
  <c r="G1637" i="1"/>
  <c r="N1638" i="1"/>
  <c r="G1638" i="1"/>
  <c r="N1639" i="1"/>
  <c r="G1639" i="1"/>
  <c r="N1640" i="1"/>
  <c r="G1640" i="1"/>
  <c r="N1641" i="1"/>
  <c r="G1641" i="1"/>
  <c r="N1642" i="1"/>
  <c r="G1642" i="1"/>
  <c r="N1643" i="1"/>
  <c r="G1643" i="1"/>
  <c r="N1644" i="1"/>
  <c r="G1644" i="1"/>
  <c r="N1645" i="1"/>
  <c r="G1645" i="1"/>
  <c r="N1646" i="1"/>
  <c r="G1646" i="1"/>
  <c r="N1647" i="1"/>
  <c r="G1647" i="1"/>
  <c r="N1648" i="1"/>
  <c r="G1648" i="1"/>
  <c r="N1649" i="1"/>
  <c r="G1649" i="1"/>
  <c r="N1650" i="1"/>
  <c r="G1650" i="1"/>
  <c r="N1651" i="1"/>
  <c r="G1651" i="1"/>
  <c r="N1652" i="1"/>
  <c r="G1652" i="1"/>
  <c r="N1653" i="1"/>
  <c r="G1653" i="1"/>
  <c r="N1654" i="1"/>
  <c r="G1654" i="1"/>
  <c r="N1655" i="1"/>
  <c r="G1655" i="1"/>
  <c r="N1656" i="1"/>
  <c r="G1656" i="1"/>
  <c r="N1657" i="1"/>
  <c r="G1657" i="1"/>
  <c r="N1658" i="1"/>
  <c r="G1658" i="1"/>
  <c r="N1659" i="1"/>
  <c r="G1659" i="1"/>
  <c r="N1660" i="1"/>
  <c r="G1660" i="1"/>
  <c r="N1661" i="1"/>
  <c r="G1661" i="1"/>
  <c r="N1662" i="1"/>
  <c r="G1662" i="1"/>
  <c r="N1663" i="1"/>
  <c r="G1663" i="1"/>
  <c r="N1664" i="1"/>
  <c r="G1664" i="1"/>
  <c r="N1665" i="1"/>
  <c r="G1665" i="1"/>
  <c r="N1666" i="1"/>
  <c r="G1666" i="1"/>
  <c r="N1667" i="1"/>
  <c r="G1667" i="1"/>
  <c r="N1668" i="1"/>
  <c r="G1668" i="1"/>
  <c r="N1669" i="1"/>
  <c r="G1669" i="1"/>
  <c r="N1670" i="1"/>
  <c r="G1670" i="1"/>
  <c r="N1671" i="1"/>
  <c r="G1671" i="1"/>
  <c r="N1672" i="1"/>
  <c r="G1672" i="1"/>
  <c r="N1673" i="1"/>
  <c r="G1673" i="1"/>
  <c r="N1674" i="1"/>
  <c r="G1674" i="1"/>
  <c r="N1675" i="1"/>
  <c r="G1675" i="1"/>
  <c r="N1676" i="1"/>
  <c r="G1676" i="1"/>
  <c r="N1677" i="1"/>
  <c r="G1677" i="1"/>
  <c r="N1678" i="1"/>
  <c r="G1678" i="1"/>
  <c r="N1679" i="1"/>
  <c r="G1679" i="1"/>
  <c r="N1680" i="1"/>
  <c r="G1680" i="1"/>
  <c r="N1681" i="1"/>
  <c r="G1681" i="1"/>
  <c r="B1682" i="1"/>
  <c r="N1682" i="1"/>
  <c r="G1682" i="1"/>
  <c r="B1683" i="1"/>
  <c r="N1683" i="1"/>
  <c r="G1683" i="1"/>
  <c r="B1684" i="1"/>
  <c r="N1684" i="1"/>
  <c r="G1684" i="1"/>
  <c r="B1685" i="1"/>
  <c r="N1685" i="1"/>
  <c r="G1685" i="1"/>
  <c r="B1686" i="1"/>
  <c r="N1686" i="1"/>
  <c r="G1686" i="1"/>
  <c r="B1687" i="1"/>
  <c r="N1687" i="1"/>
  <c r="G1687" i="1"/>
  <c r="B1688" i="1"/>
  <c r="N1688" i="1"/>
  <c r="G1688" i="1"/>
  <c r="B1689" i="1"/>
  <c r="N1689" i="1"/>
  <c r="G1689" i="1"/>
  <c r="B1690" i="1"/>
  <c r="N1690" i="1"/>
  <c r="G1690" i="1"/>
  <c r="B1691" i="1"/>
  <c r="N1691" i="1"/>
  <c r="G1691" i="1"/>
  <c r="B1692" i="1"/>
  <c r="N1692" i="1"/>
  <c r="G1692" i="1"/>
  <c r="B1693" i="1"/>
  <c r="N1693" i="1"/>
  <c r="G1693" i="1"/>
  <c r="B1694" i="1"/>
  <c r="N1694" i="1"/>
  <c r="G1694" i="1"/>
  <c r="B1695" i="1"/>
  <c r="N1695" i="1"/>
  <c r="G1695" i="1"/>
  <c r="B1696" i="1"/>
  <c r="N1696" i="1"/>
  <c r="G1696" i="1"/>
  <c r="B1697" i="1"/>
  <c r="N1697" i="1"/>
  <c r="G1697" i="1"/>
  <c r="B1698" i="1"/>
  <c r="N1698" i="1"/>
  <c r="G1698" i="1"/>
  <c r="B1699" i="1"/>
  <c r="N1699" i="1"/>
  <c r="G1699" i="1"/>
  <c r="B1700" i="1"/>
  <c r="N1700" i="1"/>
  <c r="G1700" i="1"/>
  <c r="B1701" i="1"/>
  <c r="N1701" i="1"/>
  <c r="G1701" i="1"/>
  <c r="B1702" i="1"/>
  <c r="N1702" i="1"/>
  <c r="G1702" i="1"/>
  <c r="B1703" i="1"/>
  <c r="N1703" i="1"/>
  <c r="G1703" i="1"/>
  <c r="B1704" i="1"/>
  <c r="N1704" i="1"/>
  <c r="G1704" i="1"/>
  <c r="B1705" i="1"/>
  <c r="N1705" i="1"/>
  <c r="G1705" i="1"/>
  <c r="B1706" i="1"/>
  <c r="N1706" i="1"/>
  <c r="G1706" i="1"/>
  <c r="B1707" i="1"/>
  <c r="N1707" i="1"/>
  <c r="G1707" i="1"/>
  <c r="B1708" i="1"/>
  <c r="N1708" i="1"/>
  <c r="G1708" i="1"/>
  <c r="B1709" i="1"/>
  <c r="N1709" i="1"/>
  <c r="G1709" i="1"/>
  <c r="B1710" i="1"/>
  <c r="N1710" i="1"/>
  <c r="G1710" i="1"/>
  <c r="B1711" i="1"/>
  <c r="N1711" i="1"/>
  <c r="G1711" i="1"/>
  <c r="B1712" i="1"/>
  <c r="N1712" i="1"/>
  <c r="G1712" i="1"/>
  <c r="B1713" i="1"/>
  <c r="N1713" i="1"/>
  <c r="G1713" i="1"/>
  <c r="B1714" i="1"/>
  <c r="N1714" i="1"/>
  <c r="G1714" i="1"/>
  <c r="B1715" i="1"/>
  <c r="N1715" i="1"/>
  <c r="G1715" i="1"/>
  <c r="B1716" i="1"/>
  <c r="N1716" i="1"/>
  <c r="G1716" i="1"/>
  <c r="B1717" i="1"/>
  <c r="N1717" i="1"/>
  <c r="G1717" i="1"/>
  <c r="B1718" i="1"/>
  <c r="N1718" i="1"/>
  <c r="G1718" i="1"/>
  <c r="B1719" i="1"/>
  <c r="N1719" i="1"/>
  <c r="G1719" i="1"/>
  <c r="B1720" i="1"/>
  <c r="N1720" i="1"/>
  <c r="G1720" i="1"/>
  <c r="B1721" i="1"/>
  <c r="N1721" i="1"/>
  <c r="G1721" i="1"/>
  <c r="B1722" i="1"/>
  <c r="N1722" i="1"/>
  <c r="G1722" i="1"/>
  <c r="B1723" i="1"/>
  <c r="N1723" i="1"/>
  <c r="G1723" i="1"/>
  <c r="B1724" i="1"/>
  <c r="N1724" i="1"/>
  <c r="G1724" i="1"/>
  <c r="B1725" i="1"/>
  <c r="N1725" i="1"/>
  <c r="G1725" i="1"/>
  <c r="B1726" i="1"/>
  <c r="N1726" i="1"/>
  <c r="G1726" i="1"/>
  <c r="B1727" i="1"/>
  <c r="N1727" i="1"/>
  <c r="G1727" i="1"/>
  <c r="B1728" i="1"/>
  <c r="N1728" i="1"/>
  <c r="G1728" i="1"/>
  <c r="B1729" i="1"/>
  <c r="N1729" i="1"/>
  <c r="G1729" i="1"/>
  <c r="B1730" i="1"/>
  <c r="N1730" i="1"/>
  <c r="G1730" i="1"/>
  <c r="B1731" i="1"/>
  <c r="N1731" i="1"/>
  <c r="G1731" i="1"/>
  <c r="B1732" i="1"/>
  <c r="N1732" i="1"/>
  <c r="G1732" i="1"/>
  <c r="B1733" i="1"/>
  <c r="N1733" i="1"/>
  <c r="G1733" i="1"/>
  <c r="B1734" i="1"/>
  <c r="N1734" i="1"/>
  <c r="G1734" i="1"/>
  <c r="B1735" i="1"/>
  <c r="N1735" i="1"/>
  <c r="G1735" i="1"/>
  <c r="B1736" i="1"/>
  <c r="N1736" i="1"/>
  <c r="G1736" i="1"/>
  <c r="B1737" i="1"/>
  <c r="N1737" i="1"/>
  <c r="G1737" i="1"/>
  <c r="B1738" i="1"/>
  <c r="N1738" i="1"/>
  <c r="G1738" i="1"/>
  <c r="B1739" i="1"/>
  <c r="N1739" i="1"/>
  <c r="G1739" i="1"/>
  <c r="B1740" i="1"/>
  <c r="N1740" i="1"/>
  <c r="G1740" i="1"/>
  <c r="B1741" i="1"/>
  <c r="N1741" i="1"/>
  <c r="G1741" i="1"/>
  <c r="B1742" i="1"/>
  <c r="N1742" i="1"/>
  <c r="G1742" i="1"/>
  <c r="B1743" i="1"/>
  <c r="N1743" i="1"/>
  <c r="G1743" i="1"/>
  <c r="B1744" i="1"/>
  <c r="N1744" i="1"/>
  <c r="G1744" i="1"/>
  <c r="B1745" i="1"/>
  <c r="N1745" i="1"/>
  <c r="G1745" i="1"/>
  <c r="B1746" i="1"/>
  <c r="N1746" i="1"/>
  <c r="G1746" i="1"/>
  <c r="B1747" i="1"/>
  <c r="N1747" i="1"/>
  <c r="G1747" i="1"/>
  <c r="B1748" i="1"/>
  <c r="N1748" i="1"/>
  <c r="G1748" i="1"/>
  <c r="B1749" i="1"/>
  <c r="N1749" i="1"/>
  <c r="G1749" i="1"/>
  <c r="B1750" i="1"/>
  <c r="N1750" i="1"/>
  <c r="G1750" i="1"/>
  <c r="B1751" i="1"/>
  <c r="N1751" i="1"/>
  <c r="G1751" i="1"/>
  <c r="B1752" i="1"/>
  <c r="N1752" i="1"/>
  <c r="G1752" i="1"/>
  <c r="B1753" i="1"/>
  <c r="N1753" i="1"/>
  <c r="G1753" i="1"/>
  <c r="B1754" i="1"/>
  <c r="N1754" i="1"/>
  <c r="G1754" i="1"/>
  <c r="B1755" i="1"/>
  <c r="N1755" i="1"/>
  <c r="G1755" i="1"/>
  <c r="B1756" i="1"/>
  <c r="N1756" i="1"/>
  <c r="G1756" i="1"/>
  <c r="B1757" i="1"/>
  <c r="N1757" i="1"/>
  <c r="G1757" i="1"/>
  <c r="B1758" i="1"/>
  <c r="N1758" i="1"/>
  <c r="G1758" i="1"/>
  <c r="B1759" i="1"/>
  <c r="N1759" i="1"/>
  <c r="G1759" i="1"/>
  <c r="B1760" i="1"/>
  <c r="N1760" i="1"/>
  <c r="G1760" i="1"/>
  <c r="B1761" i="1"/>
  <c r="N1761" i="1"/>
  <c r="G1761" i="1"/>
  <c r="B1762" i="1"/>
  <c r="N1762" i="1"/>
  <c r="G1762" i="1"/>
  <c r="B1763" i="1"/>
  <c r="N1763" i="1"/>
  <c r="G1763" i="1"/>
  <c r="B1764" i="1"/>
  <c r="N1764" i="1"/>
  <c r="G1764" i="1"/>
  <c r="B1765" i="1"/>
  <c r="N1765" i="1"/>
  <c r="G1765" i="1"/>
  <c r="B1766" i="1"/>
  <c r="N1766" i="1"/>
  <c r="G1766" i="1"/>
  <c r="B1767" i="1"/>
  <c r="N1767" i="1"/>
  <c r="G1767" i="1"/>
  <c r="B1768" i="1"/>
  <c r="N1768" i="1"/>
  <c r="G1768" i="1"/>
  <c r="B1769" i="1"/>
  <c r="N1769" i="1"/>
  <c r="G1769" i="1"/>
  <c r="B1770" i="1"/>
  <c r="N1770" i="1"/>
  <c r="G1770" i="1"/>
  <c r="B1771" i="1"/>
  <c r="N1771" i="1"/>
  <c r="G1771" i="1"/>
  <c r="B1772" i="1"/>
  <c r="N1772" i="1"/>
  <c r="G1772" i="1"/>
  <c r="B1773" i="1"/>
  <c r="N1773" i="1"/>
  <c r="G1773" i="1"/>
  <c r="B1774" i="1"/>
  <c r="N1774" i="1"/>
  <c r="G1774" i="1"/>
  <c r="B1775" i="1"/>
  <c r="N1775" i="1"/>
  <c r="G1775" i="1"/>
  <c r="B1776" i="1"/>
  <c r="N1776" i="1"/>
  <c r="G1776" i="1"/>
  <c r="B1777" i="1"/>
  <c r="N1777" i="1"/>
  <c r="G1777" i="1"/>
  <c r="B1778" i="1"/>
  <c r="N1778" i="1"/>
  <c r="G1778" i="1"/>
  <c r="B1779" i="1"/>
  <c r="N1779" i="1"/>
  <c r="G1779" i="1"/>
  <c r="B1780" i="1"/>
  <c r="N1780" i="1"/>
  <c r="G1780" i="1"/>
  <c r="B1781" i="1"/>
  <c r="N1781" i="1"/>
  <c r="G1781" i="1"/>
  <c r="B1782" i="1"/>
  <c r="N1782" i="1"/>
  <c r="G1782" i="1"/>
  <c r="B1783" i="1"/>
  <c r="N1783" i="1"/>
  <c r="G1783" i="1"/>
  <c r="B1784" i="1"/>
  <c r="N1784" i="1"/>
  <c r="G1784" i="1"/>
  <c r="B1785" i="1"/>
  <c r="N1785" i="1"/>
  <c r="G1785" i="1"/>
  <c r="B1786" i="1"/>
  <c r="N1786" i="1"/>
  <c r="G1786" i="1"/>
  <c r="B1787" i="1"/>
  <c r="N1787" i="1"/>
  <c r="G1787" i="1"/>
  <c r="B1788" i="1"/>
  <c r="N1788" i="1"/>
  <c r="G1788" i="1"/>
  <c r="B1789" i="1"/>
  <c r="N1789" i="1"/>
  <c r="G1789" i="1"/>
  <c r="B1790" i="1"/>
  <c r="N1790" i="1"/>
  <c r="G1790" i="1"/>
  <c r="B1791" i="1"/>
  <c r="N1791" i="1"/>
  <c r="G1791" i="1"/>
  <c r="B1792" i="1"/>
  <c r="N1792" i="1"/>
  <c r="G1792" i="1"/>
  <c r="B1793" i="1"/>
  <c r="N1793" i="1"/>
  <c r="G1793" i="1"/>
  <c r="B1794" i="1"/>
  <c r="N1794" i="1"/>
  <c r="G1794" i="1"/>
  <c r="B1795" i="1"/>
  <c r="N1795" i="1"/>
  <c r="G1795" i="1"/>
  <c r="B1796" i="1"/>
  <c r="N1796" i="1"/>
  <c r="G1796" i="1"/>
  <c r="B1797" i="1"/>
  <c r="N1797" i="1"/>
  <c r="G1797" i="1"/>
  <c r="B1798" i="1"/>
  <c r="N1798" i="1"/>
  <c r="G1798" i="1"/>
  <c r="B1799" i="1"/>
  <c r="N1799" i="1"/>
  <c r="G1799" i="1"/>
  <c r="B1800" i="1"/>
  <c r="N1800" i="1"/>
  <c r="G1800" i="1"/>
  <c r="B1801" i="1"/>
  <c r="N1801" i="1"/>
  <c r="G1801" i="1"/>
  <c r="B1802" i="1"/>
  <c r="N1802" i="1"/>
  <c r="G1802" i="1"/>
  <c r="B1803" i="1"/>
  <c r="N1803" i="1"/>
  <c r="G1803" i="1"/>
  <c r="B1804" i="1"/>
  <c r="N1804" i="1"/>
  <c r="G1804" i="1"/>
  <c r="B1805" i="1"/>
  <c r="N1805" i="1"/>
  <c r="G1805" i="1"/>
  <c r="B1806" i="1"/>
  <c r="N1806" i="1"/>
  <c r="G1806" i="1"/>
  <c r="B1807" i="1"/>
  <c r="N1807" i="1"/>
  <c r="G1807" i="1"/>
  <c r="B1808" i="1"/>
  <c r="N1808" i="1"/>
  <c r="G1808" i="1"/>
  <c r="B1809" i="1"/>
  <c r="N1809" i="1"/>
  <c r="G1809" i="1"/>
  <c r="B1810" i="1"/>
  <c r="N1810" i="1"/>
  <c r="G1810" i="1"/>
  <c r="B1811" i="1"/>
  <c r="N1811" i="1"/>
  <c r="G1811" i="1"/>
  <c r="B1812" i="1"/>
  <c r="N1812" i="1"/>
  <c r="G1812" i="1"/>
  <c r="B1813" i="1"/>
  <c r="N1813" i="1"/>
  <c r="G1813" i="1"/>
  <c r="B1814" i="1"/>
  <c r="N1814" i="1"/>
  <c r="G1814" i="1"/>
  <c r="B1815" i="1"/>
  <c r="N1815" i="1"/>
  <c r="G1815" i="1"/>
  <c r="B1816" i="1"/>
  <c r="N1816" i="1"/>
  <c r="G1816" i="1"/>
  <c r="B1817" i="1"/>
  <c r="N1817" i="1"/>
  <c r="G1817" i="1"/>
  <c r="B1818" i="1"/>
  <c r="N1818" i="1"/>
  <c r="G1818" i="1"/>
  <c r="B1819" i="1"/>
  <c r="N1819" i="1"/>
  <c r="G1819" i="1"/>
  <c r="B1820" i="1"/>
  <c r="N1820" i="1"/>
  <c r="G1820" i="1"/>
  <c r="B1821" i="1"/>
  <c r="N1821" i="1"/>
  <c r="G1821" i="1"/>
  <c r="B1822" i="1"/>
  <c r="N1822" i="1"/>
  <c r="G1822" i="1"/>
  <c r="B1823" i="1"/>
  <c r="N1823" i="1"/>
  <c r="G1823" i="1"/>
  <c r="B1824" i="1"/>
  <c r="N1824" i="1"/>
  <c r="G1824" i="1"/>
  <c r="B1825" i="1"/>
  <c r="N1825" i="1"/>
  <c r="G1825" i="1"/>
  <c r="B1826" i="1"/>
  <c r="N1826" i="1"/>
  <c r="G1826" i="1"/>
  <c r="B1827" i="1"/>
  <c r="N1827" i="1"/>
  <c r="G1827" i="1"/>
  <c r="B1828" i="1"/>
  <c r="N1828" i="1"/>
  <c r="G1828" i="1"/>
  <c r="B1829" i="1"/>
  <c r="N1829" i="1"/>
  <c r="G1829" i="1"/>
  <c r="B1830" i="1"/>
  <c r="N1830" i="1"/>
  <c r="G1830" i="1"/>
  <c r="B1831" i="1"/>
  <c r="N1831" i="1"/>
  <c r="G1831" i="1"/>
  <c r="B1832" i="1"/>
  <c r="N1832" i="1"/>
  <c r="G1832" i="1"/>
  <c r="B1833" i="1"/>
  <c r="N1833" i="1"/>
  <c r="G1833" i="1"/>
  <c r="B1834" i="1"/>
  <c r="N1834" i="1"/>
  <c r="G1834" i="1"/>
  <c r="B1835" i="1"/>
  <c r="N1835" i="1"/>
  <c r="G1835" i="1"/>
  <c r="B1836" i="1"/>
  <c r="N1836" i="1"/>
  <c r="G1836" i="1"/>
  <c r="B1837" i="1"/>
  <c r="N1837" i="1"/>
  <c r="G1837" i="1"/>
  <c r="B1838" i="1"/>
  <c r="N1838" i="1"/>
  <c r="G1838" i="1"/>
  <c r="B1839" i="1"/>
  <c r="N1839" i="1"/>
  <c r="G1839" i="1"/>
  <c r="B1840" i="1"/>
  <c r="N1840" i="1"/>
  <c r="G1840" i="1"/>
  <c r="B1841" i="1"/>
  <c r="N1841" i="1"/>
  <c r="G1841" i="1"/>
  <c r="B1842" i="1"/>
  <c r="N1842" i="1"/>
  <c r="G1842" i="1"/>
  <c r="B1843" i="1"/>
  <c r="N1843" i="1"/>
  <c r="G1843" i="1"/>
  <c r="B1844" i="1"/>
  <c r="N1844" i="1"/>
  <c r="G1844" i="1"/>
  <c r="B1845" i="1"/>
  <c r="N1845" i="1"/>
  <c r="G1845" i="1"/>
  <c r="B1846" i="1"/>
  <c r="N1846" i="1"/>
  <c r="G1846" i="1"/>
  <c r="B1847" i="1"/>
  <c r="N1847" i="1"/>
  <c r="G1847" i="1"/>
  <c r="B1848" i="1"/>
  <c r="N1848" i="1"/>
  <c r="G1848" i="1"/>
  <c r="B1849" i="1"/>
  <c r="N1849" i="1"/>
  <c r="G1849" i="1"/>
  <c r="B1850" i="1"/>
  <c r="N1850" i="1"/>
  <c r="G1850" i="1"/>
  <c r="B1851" i="1"/>
  <c r="N1851" i="1"/>
  <c r="G1851" i="1"/>
  <c r="B1852" i="1"/>
  <c r="N1852" i="1"/>
  <c r="G1852" i="1"/>
  <c r="B1853" i="1"/>
  <c r="N1853" i="1"/>
  <c r="G1853" i="1"/>
  <c r="B1854" i="1"/>
  <c r="N1854" i="1"/>
  <c r="G1854" i="1"/>
  <c r="B1855" i="1"/>
  <c r="N1855" i="1"/>
  <c r="G1855" i="1"/>
  <c r="B1856" i="1"/>
  <c r="N1856" i="1"/>
  <c r="G1856" i="1"/>
  <c r="B1857" i="1"/>
  <c r="N1857" i="1"/>
  <c r="G1857" i="1"/>
  <c r="B1858" i="1"/>
  <c r="N1858" i="1"/>
  <c r="G1858" i="1"/>
  <c r="B1859" i="1"/>
  <c r="N1859" i="1"/>
  <c r="G1859" i="1"/>
  <c r="B1860" i="1"/>
  <c r="N1860" i="1"/>
  <c r="G1860" i="1"/>
  <c r="B1861" i="1"/>
  <c r="N1861" i="1"/>
  <c r="G1861" i="1"/>
  <c r="B1862" i="1"/>
  <c r="N1862" i="1"/>
  <c r="G1862" i="1"/>
  <c r="B1863" i="1"/>
  <c r="N1863" i="1"/>
  <c r="G1863" i="1"/>
  <c r="B1864" i="1"/>
  <c r="N1864" i="1"/>
  <c r="G1864" i="1"/>
  <c r="B1865" i="1"/>
  <c r="N1865" i="1"/>
  <c r="G1865" i="1"/>
  <c r="B1866" i="1"/>
  <c r="N1866" i="1"/>
  <c r="G1866" i="1"/>
  <c r="B1867" i="1"/>
  <c r="N1867" i="1"/>
  <c r="G1867" i="1"/>
  <c r="B1868" i="1"/>
  <c r="N1868" i="1"/>
  <c r="G1868" i="1"/>
  <c r="B1869" i="1"/>
  <c r="N1869" i="1"/>
  <c r="G1869" i="1"/>
  <c r="B1870" i="1"/>
  <c r="N1870" i="1"/>
  <c r="G1870" i="1"/>
  <c r="B1871" i="1"/>
  <c r="N1871" i="1"/>
  <c r="G1871" i="1"/>
  <c r="B1872" i="1"/>
  <c r="N1872" i="1"/>
  <c r="G1872" i="1"/>
  <c r="B1873" i="1"/>
  <c r="N1873" i="1"/>
  <c r="G1873" i="1"/>
  <c r="B1874" i="1"/>
  <c r="N1874" i="1"/>
  <c r="G1874" i="1"/>
  <c r="B1875" i="1"/>
  <c r="N1875" i="1"/>
  <c r="G1875" i="1"/>
  <c r="B1876" i="1"/>
  <c r="N1876" i="1"/>
  <c r="G1876" i="1"/>
  <c r="B1877" i="1"/>
  <c r="N1877" i="1"/>
  <c r="G1877" i="1"/>
  <c r="B1878" i="1"/>
  <c r="N1878" i="1"/>
  <c r="G1878" i="1"/>
  <c r="B1879" i="1"/>
  <c r="N1879" i="1"/>
  <c r="G1879" i="1"/>
  <c r="B1880" i="1"/>
  <c r="N1880" i="1"/>
  <c r="G1880" i="1"/>
  <c r="B1881" i="1"/>
  <c r="N1881" i="1"/>
  <c r="G1881" i="1"/>
  <c r="B1882" i="1"/>
  <c r="N1882" i="1"/>
  <c r="G1882" i="1"/>
  <c r="B1883" i="1"/>
  <c r="N1883" i="1"/>
  <c r="G1883" i="1"/>
  <c r="B1884" i="1"/>
  <c r="N1884" i="1"/>
  <c r="G1884" i="1"/>
  <c r="B1885" i="1"/>
  <c r="N1885" i="1"/>
  <c r="G1885" i="1"/>
  <c r="B1886" i="1"/>
  <c r="N1886" i="1"/>
  <c r="G1886" i="1"/>
  <c r="B1887" i="1"/>
  <c r="N1887" i="1"/>
  <c r="G1887" i="1"/>
  <c r="B1888" i="1"/>
  <c r="N1888" i="1"/>
  <c r="G1888" i="1"/>
  <c r="B1889" i="1"/>
  <c r="N1889" i="1"/>
  <c r="G1889" i="1"/>
  <c r="B1890" i="1"/>
  <c r="N1890" i="1"/>
  <c r="G1890" i="1"/>
  <c r="B1891" i="1"/>
  <c r="N1891" i="1"/>
  <c r="G1891" i="1"/>
  <c r="B1892" i="1"/>
  <c r="N1892" i="1"/>
  <c r="G1892" i="1"/>
  <c r="B1893" i="1"/>
  <c r="N1893" i="1"/>
  <c r="G1893" i="1"/>
  <c r="B1894" i="1"/>
  <c r="N1894" i="1"/>
  <c r="G1894" i="1"/>
  <c r="B1895" i="1"/>
  <c r="N1895" i="1"/>
  <c r="G1895" i="1"/>
  <c r="B1896" i="1"/>
  <c r="N1896" i="1"/>
  <c r="G1896" i="1"/>
  <c r="B1897" i="1"/>
  <c r="N1897" i="1"/>
  <c r="G1897" i="1"/>
  <c r="B1898" i="1"/>
  <c r="N1898" i="1"/>
  <c r="G1898" i="1"/>
  <c r="B1899" i="1"/>
  <c r="N1899" i="1"/>
  <c r="G1899" i="1"/>
  <c r="B1900" i="1"/>
  <c r="N1900" i="1"/>
  <c r="G1900" i="1"/>
  <c r="B1901" i="1"/>
  <c r="N1901" i="1"/>
  <c r="G1901" i="1"/>
  <c r="B1902" i="1"/>
  <c r="N1902" i="1"/>
  <c r="G1902" i="1"/>
  <c r="B1903" i="1"/>
  <c r="N1903" i="1"/>
  <c r="G1903" i="1"/>
  <c r="B1904" i="1"/>
  <c r="N1904" i="1"/>
  <c r="G1904" i="1"/>
  <c r="B1905" i="1"/>
  <c r="N1905" i="1"/>
  <c r="G1905" i="1"/>
  <c r="B1906" i="1"/>
  <c r="N1906" i="1"/>
  <c r="G1906" i="1"/>
  <c r="B1907" i="1"/>
  <c r="N1907" i="1"/>
  <c r="G1907" i="1"/>
  <c r="B1908" i="1"/>
  <c r="N1908" i="1"/>
  <c r="G1908" i="1"/>
  <c r="B1909" i="1"/>
  <c r="N1909" i="1"/>
  <c r="G1909" i="1"/>
  <c r="B1910" i="1"/>
  <c r="N1910" i="1"/>
  <c r="G1910" i="1"/>
  <c r="B1911" i="1"/>
  <c r="N1911" i="1"/>
  <c r="G1911" i="1"/>
  <c r="B1912" i="1"/>
  <c r="N1912" i="1"/>
  <c r="G1912" i="1"/>
  <c r="B1913" i="1"/>
  <c r="N1913" i="1"/>
  <c r="G1913" i="1"/>
  <c r="B1914" i="1"/>
  <c r="N1914" i="1"/>
  <c r="G1914" i="1"/>
  <c r="B1915" i="1"/>
  <c r="N1915" i="1"/>
  <c r="G1915" i="1"/>
  <c r="B1916" i="1"/>
  <c r="N1916" i="1"/>
  <c r="G1916" i="1"/>
  <c r="B1917" i="1"/>
  <c r="N1917" i="1"/>
  <c r="G1917" i="1"/>
  <c r="B1918" i="1"/>
  <c r="N1918" i="1"/>
  <c r="G1918" i="1"/>
  <c r="B1919" i="1"/>
  <c r="N1919" i="1"/>
  <c r="G1919" i="1"/>
  <c r="B1920" i="1"/>
  <c r="N1920" i="1"/>
  <c r="G1920" i="1"/>
  <c r="B1921" i="1"/>
  <c r="N1921" i="1"/>
  <c r="G1921" i="1"/>
  <c r="B962" i="1"/>
  <c r="N962" i="1"/>
  <c r="G962" i="1"/>
  <c r="B963" i="1"/>
  <c r="N963" i="1"/>
  <c r="G963" i="1"/>
  <c r="B964" i="1"/>
  <c r="N964" i="1"/>
  <c r="G964" i="1"/>
  <c r="B965" i="1"/>
  <c r="N965" i="1"/>
  <c r="G965" i="1"/>
  <c r="B966" i="1"/>
  <c r="N966" i="1"/>
  <c r="G966" i="1"/>
  <c r="B967" i="1"/>
  <c r="N967" i="1"/>
  <c r="G967" i="1"/>
  <c r="B968" i="1"/>
  <c r="N968" i="1"/>
  <c r="G968" i="1"/>
  <c r="B969" i="1"/>
  <c r="N969" i="1"/>
  <c r="G969" i="1"/>
  <c r="B970" i="1"/>
  <c r="N970" i="1"/>
  <c r="G970" i="1"/>
  <c r="B971" i="1"/>
  <c r="N971" i="1"/>
  <c r="G971" i="1"/>
  <c r="B972" i="1"/>
  <c r="N972" i="1"/>
  <c r="G972" i="1"/>
  <c r="B973" i="1"/>
  <c r="N973" i="1"/>
  <c r="G973" i="1"/>
  <c r="B974" i="1"/>
  <c r="N974" i="1"/>
  <c r="G974" i="1"/>
  <c r="B975" i="1"/>
  <c r="N975" i="1"/>
  <c r="G975" i="1"/>
  <c r="B976" i="1"/>
  <c r="N976" i="1"/>
  <c r="G976" i="1"/>
  <c r="B977" i="1"/>
  <c r="N977" i="1"/>
  <c r="G977" i="1"/>
  <c r="B978" i="1"/>
  <c r="N978" i="1"/>
  <c r="G978" i="1"/>
  <c r="B979" i="1"/>
  <c r="N979" i="1"/>
  <c r="G979" i="1"/>
  <c r="B980" i="1"/>
  <c r="N980" i="1"/>
  <c r="G980" i="1"/>
  <c r="B981" i="1"/>
  <c r="N981" i="1"/>
  <c r="G981" i="1"/>
  <c r="B982" i="1"/>
  <c r="N982" i="1"/>
  <c r="G982" i="1"/>
  <c r="B983" i="1"/>
  <c r="N983" i="1"/>
  <c r="G983" i="1"/>
  <c r="B984" i="1"/>
  <c r="N984" i="1"/>
  <c r="G984" i="1"/>
  <c r="B985" i="1"/>
  <c r="N985" i="1"/>
  <c r="G985" i="1"/>
  <c r="B986" i="1"/>
  <c r="N986" i="1"/>
  <c r="G986" i="1"/>
  <c r="B987" i="1"/>
  <c r="N987" i="1"/>
  <c r="G987" i="1"/>
  <c r="B988" i="1"/>
  <c r="N988" i="1"/>
  <c r="G988" i="1"/>
  <c r="B989" i="1"/>
  <c r="N989" i="1"/>
  <c r="G989" i="1"/>
  <c r="B990" i="1"/>
  <c r="N990" i="1"/>
  <c r="G990" i="1"/>
  <c r="B991" i="1"/>
  <c r="N991" i="1"/>
  <c r="G991" i="1"/>
  <c r="B992" i="1"/>
  <c r="N992" i="1"/>
  <c r="G992" i="1"/>
  <c r="B993" i="1"/>
  <c r="N993" i="1"/>
  <c r="G993" i="1"/>
  <c r="B994" i="1"/>
  <c r="N994" i="1"/>
  <c r="G994" i="1"/>
  <c r="B995" i="1"/>
  <c r="N995" i="1"/>
  <c r="G995" i="1"/>
  <c r="B996" i="1"/>
  <c r="N996" i="1"/>
  <c r="G996" i="1"/>
  <c r="B997" i="1"/>
  <c r="N997" i="1"/>
  <c r="G997" i="1"/>
  <c r="B998" i="1"/>
  <c r="N998" i="1"/>
  <c r="G998" i="1"/>
  <c r="B999" i="1"/>
  <c r="N999" i="1"/>
  <c r="G999" i="1"/>
  <c r="B1000" i="1"/>
  <c r="N1000" i="1"/>
  <c r="G1000" i="1"/>
  <c r="B1001" i="1"/>
  <c r="N1001" i="1"/>
  <c r="G1001" i="1"/>
  <c r="B1002" i="1"/>
  <c r="N1002" i="1"/>
  <c r="G1002" i="1"/>
  <c r="B1003" i="1"/>
  <c r="N1003" i="1"/>
  <c r="G1003" i="1"/>
  <c r="B1004" i="1"/>
  <c r="N1004" i="1"/>
  <c r="G1004" i="1"/>
  <c r="B1005" i="1"/>
  <c r="N1005" i="1"/>
  <c r="G1005" i="1"/>
  <c r="B1006" i="1"/>
  <c r="N1006" i="1"/>
  <c r="G1006" i="1"/>
  <c r="B1007" i="1"/>
  <c r="N1007" i="1"/>
  <c r="G1007" i="1"/>
  <c r="B1008" i="1"/>
  <c r="N1008" i="1"/>
  <c r="G1008" i="1"/>
  <c r="B1009" i="1"/>
  <c r="N1009" i="1"/>
  <c r="G1009" i="1"/>
  <c r="B1010" i="1"/>
  <c r="N1010" i="1"/>
  <c r="G1010" i="1"/>
  <c r="B1011" i="1"/>
  <c r="N1011" i="1"/>
  <c r="G1011" i="1"/>
  <c r="B1012" i="1"/>
  <c r="N1012" i="1"/>
  <c r="G1012" i="1"/>
  <c r="B1013" i="1"/>
  <c r="N1013" i="1"/>
  <c r="G1013" i="1"/>
  <c r="B1014" i="1"/>
  <c r="N1014" i="1"/>
  <c r="G1014" i="1"/>
  <c r="B1015" i="1"/>
  <c r="N1015" i="1"/>
  <c r="G1015" i="1"/>
  <c r="B1016" i="1"/>
  <c r="N1016" i="1"/>
  <c r="G1016" i="1"/>
  <c r="B1017" i="1"/>
  <c r="N1017" i="1"/>
  <c r="G1017" i="1"/>
  <c r="B1018" i="1"/>
  <c r="N1018" i="1"/>
  <c r="G1018" i="1"/>
  <c r="B1019" i="1"/>
  <c r="N1019" i="1"/>
  <c r="G1019" i="1"/>
  <c r="B1020" i="1"/>
  <c r="N1020" i="1"/>
  <c r="G1020" i="1"/>
  <c r="B1021" i="1"/>
  <c r="N1021" i="1"/>
  <c r="G1021" i="1"/>
  <c r="B1022" i="1"/>
  <c r="N1022" i="1"/>
  <c r="G1022" i="1"/>
  <c r="B1023" i="1"/>
  <c r="N1023" i="1"/>
  <c r="G1023" i="1"/>
  <c r="B1024" i="1"/>
  <c r="N1024" i="1"/>
  <c r="G1024" i="1"/>
  <c r="B1025" i="1"/>
  <c r="N1025" i="1"/>
  <c r="G1025" i="1"/>
  <c r="B1026" i="1"/>
  <c r="N1026" i="1"/>
  <c r="G1026" i="1"/>
  <c r="B1027" i="1"/>
  <c r="N1027" i="1"/>
  <c r="G1027" i="1"/>
  <c r="B1028" i="1"/>
  <c r="N1028" i="1"/>
  <c r="G1028" i="1"/>
  <c r="B1029" i="1"/>
  <c r="N1029" i="1"/>
  <c r="G1029" i="1"/>
  <c r="B1030" i="1"/>
  <c r="N1030" i="1"/>
  <c r="G1030" i="1"/>
  <c r="B1031" i="1"/>
  <c r="N1031" i="1"/>
  <c r="G1031" i="1"/>
  <c r="B1032" i="1"/>
  <c r="N1032" i="1"/>
  <c r="G1032" i="1"/>
  <c r="B1033" i="1"/>
  <c r="N1033" i="1"/>
  <c r="G1033" i="1"/>
  <c r="B1034" i="1"/>
  <c r="N1034" i="1"/>
  <c r="G1034" i="1"/>
  <c r="B1035" i="1"/>
  <c r="N1035" i="1"/>
  <c r="G1035" i="1"/>
  <c r="B1036" i="1"/>
  <c r="N1036" i="1"/>
  <c r="G1036" i="1"/>
  <c r="B1037" i="1"/>
  <c r="N1037" i="1"/>
  <c r="G1037" i="1"/>
  <c r="B1038" i="1"/>
  <c r="N1038" i="1"/>
  <c r="G1038" i="1"/>
  <c r="B1039" i="1"/>
  <c r="N1039" i="1"/>
  <c r="G1039" i="1"/>
  <c r="B1040" i="1"/>
  <c r="N1040" i="1"/>
  <c r="G1040" i="1"/>
  <c r="B1041" i="1"/>
  <c r="N1041" i="1"/>
  <c r="G1041" i="1"/>
  <c r="B1042" i="1"/>
  <c r="N1042" i="1"/>
  <c r="G1042" i="1"/>
  <c r="B1043" i="1"/>
  <c r="N1043" i="1"/>
  <c r="G1043" i="1"/>
  <c r="B1044" i="1"/>
  <c r="N1044" i="1"/>
  <c r="G1044" i="1"/>
  <c r="B1045" i="1"/>
  <c r="N1045" i="1"/>
  <c r="G1045" i="1"/>
  <c r="B1046" i="1"/>
  <c r="N1046" i="1"/>
  <c r="G1046" i="1"/>
  <c r="B1047" i="1"/>
  <c r="N1047" i="1"/>
  <c r="G1047" i="1"/>
  <c r="B1048" i="1"/>
  <c r="N1048" i="1"/>
  <c r="G1048" i="1"/>
  <c r="B1049" i="1"/>
  <c r="N1049" i="1"/>
  <c r="G1049" i="1"/>
  <c r="B1050" i="1"/>
  <c r="N1050" i="1"/>
  <c r="G1050" i="1"/>
  <c r="B1051" i="1"/>
  <c r="N1051" i="1"/>
  <c r="G1051" i="1"/>
  <c r="B1052" i="1"/>
  <c r="N1052" i="1"/>
  <c r="G1052" i="1"/>
  <c r="B1053" i="1"/>
  <c r="N1053" i="1"/>
  <c r="G1053" i="1"/>
  <c r="B1054" i="1"/>
  <c r="N1054" i="1"/>
  <c r="G1054" i="1"/>
  <c r="B1055" i="1"/>
  <c r="N1055" i="1"/>
  <c r="G1055" i="1"/>
  <c r="B1056" i="1"/>
  <c r="N1056" i="1"/>
  <c r="G1056" i="1"/>
  <c r="B1057" i="1"/>
  <c r="N1057" i="1"/>
  <c r="G1057" i="1"/>
  <c r="B1058" i="1"/>
  <c r="N1058" i="1"/>
  <c r="G1058" i="1"/>
  <c r="B1059" i="1"/>
  <c r="N1059" i="1"/>
  <c r="G1059" i="1"/>
  <c r="B1060" i="1"/>
  <c r="N1060" i="1"/>
  <c r="G1060" i="1"/>
  <c r="B1061" i="1"/>
  <c r="N1061" i="1"/>
  <c r="G1061" i="1"/>
  <c r="B1062" i="1"/>
  <c r="N1062" i="1"/>
  <c r="G1062" i="1"/>
  <c r="B1063" i="1"/>
  <c r="N1063" i="1"/>
  <c r="G1063" i="1"/>
  <c r="B1064" i="1"/>
  <c r="N1064" i="1"/>
  <c r="G1064" i="1"/>
  <c r="B1065" i="1"/>
  <c r="N1065" i="1"/>
  <c r="G1065" i="1"/>
  <c r="B1066" i="1"/>
  <c r="N1066" i="1"/>
  <c r="G1066" i="1"/>
  <c r="B1067" i="1"/>
  <c r="N1067" i="1"/>
  <c r="G1067" i="1"/>
  <c r="B1068" i="1"/>
  <c r="N1068" i="1"/>
  <c r="G1068" i="1"/>
  <c r="B1069" i="1"/>
  <c r="N1069" i="1"/>
  <c r="G1069" i="1"/>
  <c r="B1070" i="1"/>
  <c r="N1070" i="1"/>
  <c r="G1070" i="1"/>
  <c r="B1071" i="1"/>
  <c r="N1071" i="1"/>
  <c r="G1071" i="1"/>
  <c r="B1072" i="1"/>
  <c r="N1072" i="1"/>
  <c r="G1072" i="1"/>
  <c r="B1073" i="1"/>
  <c r="N1073" i="1"/>
  <c r="G1073" i="1"/>
  <c r="B1074" i="1"/>
  <c r="N1074" i="1"/>
  <c r="G1074" i="1"/>
  <c r="B1075" i="1"/>
  <c r="N1075" i="1"/>
  <c r="G1075" i="1"/>
  <c r="B1076" i="1"/>
  <c r="N1076" i="1"/>
  <c r="G1076" i="1"/>
  <c r="B1077" i="1"/>
  <c r="N1077" i="1"/>
  <c r="G1077" i="1"/>
  <c r="B1078" i="1"/>
  <c r="N1078" i="1"/>
  <c r="G1078" i="1"/>
  <c r="B1079" i="1"/>
  <c r="N1079" i="1"/>
  <c r="G1079" i="1"/>
  <c r="B1080" i="1"/>
  <c r="N1080" i="1"/>
  <c r="G1080" i="1"/>
  <c r="B1081" i="1"/>
  <c r="N1081" i="1"/>
  <c r="G1081" i="1"/>
  <c r="B1082" i="1"/>
  <c r="N1082" i="1"/>
  <c r="G1082" i="1"/>
  <c r="B1083" i="1"/>
  <c r="N1083" i="1"/>
  <c r="G1083" i="1"/>
  <c r="B1084" i="1"/>
  <c r="N1084" i="1"/>
  <c r="G1084" i="1"/>
  <c r="B1085" i="1"/>
  <c r="N1085" i="1"/>
  <c r="G1085" i="1"/>
  <c r="B1086" i="1"/>
  <c r="N1086" i="1"/>
  <c r="G1086" i="1"/>
  <c r="B1087" i="1"/>
  <c r="N1087" i="1"/>
  <c r="G1087" i="1"/>
  <c r="B1088" i="1"/>
  <c r="N1088" i="1"/>
  <c r="G1088" i="1"/>
  <c r="B1089" i="1"/>
  <c r="N1089" i="1"/>
  <c r="G1089" i="1"/>
  <c r="B1090" i="1"/>
  <c r="N1090" i="1"/>
  <c r="G1090" i="1"/>
  <c r="B1091" i="1"/>
  <c r="N1091" i="1"/>
  <c r="G1091" i="1"/>
  <c r="B1092" i="1"/>
  <c r="N1092" i="1"/>
  <c r="G1092" i="1"/>
  <c r="B1093" i="1"/>
  <c r="N1093" i="1"/>
  <c r="G1093" i="1"/>
  <c r="B1094" i="1"/>
  <c r="N1094" i="1"/>
  <c r="G1094" i="1"/>
  <c r="B1095" i="1"/>
  <c r="N1095" i="1"/>
  <c r="G1095" i="1"/>
  <c r="B1096" i="1"/>
  <c r="N1096" i="1"/>
  <c r="G1096" i="1"/>
  <c r="B1097" i="1"/>
  <c r="N1097" i="1"/>
  <c r="G1097" i="1"/>
  <c r="B1098" i="1"/>
  <c r="N1098" i="1"/>
  <c r="G1098" i="1"/>
  <c r="B1099" i="1"/>
  <c r="N1099" i="1"/>
  <c r="G1099" i="1"/>
  <c r="B1100" i="1"/>
  <c r="N1100" i="1"/>
  <c r="G1100" i="1"/>
  <c r="B1101" i="1"/>
  <c r="N1101" i="1"/>
  <c r="G1101" i="1"/>
  <c r="B1102" i="1"/>
  <c r="N1102" i="1"/>
  <c r="G1102" i="1"/>
  <c r="B1103" i="1"/>
  <c r="N1103" i="1"/>
  <c r="G1103" i="1"/>
  <c r="B1104" i="1"/>
  <c r="N1104" i="1"/>
  <c r="G1104" i="1"/>
  <c r="B1105" i="1"/>
  <c r="N1105" i="1"/>
  <c r="G1105" i="1"/>
  <c r="B1106" i="1"/>
  <c r="N1106" i="1"/>
  <c r="G1106" i="1"/>
  <c r="B1107" i="1"/>
  <c r="N1107" i="1"/>
  <c r="G1107" i="1"/>
  <c r="B1108" i="1"/>
  <c r="N1108" i="1"/>
  <c r="G1108" i="1"/>
  <c r="B1109" i="1"/>
  <c r="N1109" i="1"/>
  <c r="G1109" i="1"/>
  <c r="B1110" i="1"/>
  <c r="N1110" i="1"/>
  <c r="G1110" i="1"/>
  <c r="B1111" i="1"/>
  <c r="N1111" i="1"/>
  <c r="G1111" i="1"/>
  <c r="B1112" i="1"/>
  <c r="N1112" i="1"/>
  <c r="G1112" i="1"/>
  <c r="B1113" i="1"/>
  <c r="N1113" i="1"/>
  <c r="G1113" i="1"/>
  <c r="B1114" i="1"/>
  <c r="N1114" i="1"/>
  <c r="G1114" i="1"/>
  <c r="B1115" i="1"/>
  <c r="N1115" i="1"/>
  <c r="G1115" i="1"/>
  <c r="B1116" i="1"/>
  <c r="N1116" i="1"/>
  <c r="G1116" i="1"/>
  <c r="B1117" i="1"/>
  <c r="N1117" i="1"/>
  <c r="G1117" i="1"/>
  <c r="B1118" i="1"/>
  <c r="N1118" i="1"/>
  <c r="G1118" i="1"/>
  <c r="B1119" i="1"/>
  <c r="N1119" i="1"/>
  <c r="G1119" i="1"/>
  <c r="B1120" i="1"/>
  <c r="N1120" i="1"/>
  <c r="G1120" i="1"/>
  <c r="B1121" i="1"/>
  <c r="N1121" i="1"/>
  <c r="G1121" i="1"/>
  <c r="B1122" i="1"/>
  <c r="N1122" i="1"/>
  <c r="G1122" i="1"/>
  <c r="B1123" i="1"/>
  <c r="N1123" i="1"/>
  <c r="G1123" i="1"/>
  <c r="B1124" i="1"/>
  <c r="N1124" i="1"/>
  <c r="G1124" i="1"/>
  <c r="B1125" i="1"/>
  <c r="N1125" i="1"/>
  <c r="G1125" i="1"/>
  <c r="B1126" i="1"/>
  <c r="N1126" i="1"/>
  <c r="G1126" i="1"/>
  <c r="B1127" i="1"/>
  <c r="N1127" i="1"/>
  <c r="G1127" i="1"/>
  <c r="B1128" i="1"/>
  <c r="N1128" i="1"/>
  <c r="G1128" i="1"/>
  <c r="B1129" i="1"/>
  <c r="N1129" i="1"/>
  <c r="G1129" i="1"/>
  <c r="B1130" i="1"/>
  <c r="N1130" i="1"/>
  <c r="G1130" i="1"/>
  <c r="B1131" i="1"/>
  <c r="N1131" i="1"/>
  <c r="G1131" i="1"/>
  <c r="B1132" i="1"/>
  <c r="N1132" i="1"/>
  <c r="G1132" i="1"/>
  <c r="B1133" i="1"/>
  <c r="N1133" i="1"/>
  <c r="G1133" i="1"/>
  <c r="B1134" i="1"/>
  <c r="N1134" i="1"/>
  <c r="G1134" i="1"/>
  <c r="B1135" i="1"/>
  <c r="N1135" i="1"/>
  <c r="G1135" i="1"/>
  <c r="B1136" i="1"/>
  <c r="N1136" i="1"/>
  <c r="G1136" i="1"/>
  <c r="B1137" i="1"/>
  <c r="N1137" i="1"/>
  <c r="G1137" i="1"/>
  <c r="B1138" i="1"/>
  <c r="N1138" i="1"/>
  <c r="G1138" i="1"/>
  <c r="B1139" i="1"/>
  <c r="N1139" i="1"/>
  <c r="G1139" i="1"/>
  <c r="B1140" i="1"/>
  <c r="N1140" i="1"/>
  <c r="G1140" i="1"/>
  <c r="B1141" i="1"/>
  <c r="N1141" i="1"/>
  <c r="G1141" i="1"/>
  <c r="B1142" i="1"/>
  <c r="N1142" i="1"/>
  <c r="G1142" i="1"/>
  <c r="B1143" i="1"/>
  <c r="N1143" i="1"/>
  <c r="G1143" i="1"/>
  <c r="B1144" i="1"/>
  <c r="N1144" i="1"/>
  <c r="G1144" i="1"/>
  <c r="B1145" i="1"/>
  <c r="N1145" i="1"/>
  <c r="G1145" i="1"/>
  <c r="B1146" i="1"/>
  <c r="N1146" i="1"/>
  <c r="G1146" i="1"/>
  <c r="B1147" i="1"/>
  <c r="N1147" i="1"/>
  <c r="G1147" i="1"/>
  <c r="B1148" i="1"/>
  <c r="N1148" i="1"/>
  <c r="G1148" i="1"/>
  <c r="B1149" i="1"/>
  <c r="N1149" i="1"/>
  <c r="G1149" i="1"/>
  <c r="B1150" i="1"/>
  <c r="N1150" i="1"/>
  <c r="G1150" i="1"/>
  <c r="B1151" i="1"/>
  <c r="N1151" i="1"/>
  <c r="G1151" i="1"/>
  <c r="B1152" i="1"/>
  <c r="N1152" i="1"/>
  <c r="G1152" i="1"/>
  <c r="B1153" i="1"/>
  <c r="N1153" i="1"/>
  <c r="G1153" i="1"/>
  <c r="B1154" i="1"/>
  <c r="N1154" i="1"/>
  <c r="G1154" i="1"/>
  <c r="B1155" i="1"/>
  <c r="N1155" i="1"/>
  <c r="G1155" i="1"/>
  <c r="B1156" i="1"/>
  <c r="N1156" i="1"/>
  <c r="G1156" i="1"/>
  <c r="B1157" i="1"/>
  <c r="N1157" i="1"/>
  <c r="G1157" i="1"/>
  <c r="B1158" i="1"/>
  <c r="N1158" i="1"/>
  <c r="G1158" i="1"/>
  <c r="B1159" i="1"/>
  <c r="N1159" i="1"/>
  <c r="G1159" i="1"/>
  <c r="B1160" i="1"/>
  <c r="N1160" i="1"/>
  <c r="G1160" i="1"/>
  <c r="B1161" i="1"/>
  <c r="N1161" i="1"/>
  <c r="G1161" i="1"/>
  <c r="B1162" i="1"/>
  <c r="N1162" i="1"/>
  <c r="G1162" i="1"/>
  <c r="B1163" i="1"/>
  <c r="N1163" i="1"/>
  <c r="G1163" i="1"/>
  <c r="B1164" i="1"/>
  <c r="N1164" i="1"/>
  <c r="G1164" i="1"/>
  <c r="B1165" i="1"/>
  <c r="N1165" i="1"/>
  <c r="G1165" i="1"/>
  <c r="B1166" i="1"/>
  <c r="N1166" i="1"/>
  <c r="G1166" i="1"/>
  <c r="B1167" i="1"/>
  <c r="N1167" i="1"/>
  <c r="G1167" i="1"/>
  <c r="B1168" i="1"/>
  <c r="N1168" i="1"/>
  <c r="G1168" i="1"/>
  <c r="B1169" i="1"/>
  <c r="N1169" i="1"/>
  <c r="G1169" i="1"/>
  <c r="B1170" i="1"/>
  <c r="N1170" i="1"/>
  <c r="G1170" i="1"/>
  <c r="B1171" i="1"/>
  <c r="N1171" i="1"/>
  <c r="G1171" i="1"/>
  <c r="B1172" i="1"/>
  <c r="N1172" i="1"/>
  <c r="G1172" i="1"/>
  <c r="B1173" i="1"/>
  <c r="N1173" i="1"/>
  <c r="G1173" i="1"/>
  <c r="B1174" i="1"/>
  <c r="N1174" i="1"/>
  <c r="G1174" i="1"/>
  <c r="B1175" i="1"/>
  <c r="N1175" i="1"/>
  <c r="G1175" i="1"/>
  <c r="B1176" i="1"/>
  <c r="N1176" i="1"/>
  <c r="G1176" i="1"/>
  <c r="B1177" i="1"/>
  <c r="N1177" i="1"/>
  <c r="G1177" i="1"/>
  <c r="B1178" i="1"/>
  <c r="N1178" i="1"/>
  <c r="G1178" i="1"/>
  <c r="B1179" i="1"/>
  <c r="N1179" i="1"/>
  <c r="G1179" i="1"/>
  <c r="B1180" i="1"/>
  <c r="N1180" i="1"/>
  <c r="G1180" i="1"/>
  <c r="B1181" i="1"/>
  <c r="N1181" i="1"/>
  <c r="G1181" i="1"/>
  <c r="B1182" i="1"/>
  <c r="N1182" i="1"/>
  <c r="G1182" i="1"/>
  <c r="B1183" i="1"/>
  <c r="N1183" i="1"/>
  <c r="G1183" i="1"/>
  <c r="B1184" i="1"/>
  <c r="N1184" i="1"/>
  <c r="G1184" i="1"/>
  <c r="B1185" i="1"/>
  <c r="N1185" i="1"/>
  <c r="G1185" i="1"/>
  <c r="B1186" i="1"/>
  <c r="N1186" i="1"/>
  <c r="G1186" i="1"/>
  <c r="B1187" i="1"/>
  <c r="N1187" i="1"/>
  <c r="G1187" i="1"/>
  <c r="B1188" i="1"/>
  <c r="N1188" i="1"/>
  <c r="G1188" i="1"/>
  <c r="B1189" i="1"/>
  <c r="N1189" i="1"/>
  <c r="G1189" i="1"/>
  <c r="B1190" i="1"/>
  <c r="N1190" i="1"/>
  <c r="G1190" i="1"/>
  <c r="B1191" i="1"/>
  <c r="N1191" i="1"/>
  <c r="G1191" i="1"/>
  <c r="B1192" i="1"/>
  <c r="N1192" i="1"/>
  <c r="G1192" i="1"/>
  <c r="B1193" i="1"/>
  <c r="N1193" i="1"/>
  <c r="G1193" i="1"/>
  <c r="B1194" i="1"/>
  <c r="N1194" i="1"/>
  <c r="G1194" i="1"/>
  <c r="B1195" i="1"/>
  <c r="N1195" i="1"/>
  <c r="G1195" i="1"/>
  <c r="B1196" i="1"/>
  <c r="N1196" i="1"/>
  <c r="G1196" i="1"/>
  <c r="B1197" i="1"/>
  <c r="N1197" i="1"/>
  <c r="G1197" i="1"/>
  <c r="B1198" i="1"/>
  <c r="N1198" i="1"/>
  <c r="G1198" i="1"/>
  <c r="B1199" i="1"/>
  <c r="N1199" i="1"/>
  <c r="G1199" i="1"/>
  <c r="B1200" i="1"/>
  <c r="N1200" i="1"/>
  <c r="G1200" i="1"/>
  <c r="B1201" i="1"/>
  <c r="N1201" i="1"/>
  <c r="G1201" i="1"/>
  <c r="B242" i="1"/>
  <c r="N242" i="1"/>
  <c r="G242" i="1"/>
  <c r="B243" i="1"/>
  <c r="N243" i="1"/>
  <c r="G243" i="1"/>
  <c r="B244" i="1"/>
  <c r="N244" i="1"/>
  <c r="G244" i="1"/>
  <c r="B245" i="1"/>
  <c r="N245" i="1"/>
  <c r="G245" i="1"/>
  <c r="B246" i="1"/>
  <c r="N246" i="1"/>
  <c r="G246" i="1"/>
  <c r="B247" i="1"/>
  <c r="N247" i="1"/>
  <c r="G247" i="1"/>
  <c r="B248" i="1"/>
  <c r="N248" i="1"/>
  <c r="G248" i="1"/>
  <c r="B249" i="1"/>
  <c r="N249" i="1"/>
  <c r="G249" i="1"/>
  <c r="B250" i="1"/>
  <c r="N250" i="1"/>
  <c r="G250" i="1"/>
  <c r="B251" i="1"/>
  <c r="N251" i="1"/>
  <c r="G251" i="1"/>
  <c r="B252" i="1"/>
  <c r="N252" i="1"/>
  <c r="G252" i="1"/>
  <c r="B253" i="1"/>
  <c r="N253" i="1"/>
  <c r="G253" i="1"/>
  <c r="B254" i="1"/>
  <c r="N254" i="1"/>
  <c r="G254" i="1"/>
  <c r="B255" i="1"/>
  <c r="N255" i="1"/>
  <c r="G255" i="1"/>
  <c r="B256" i="1"/>
  <c r="N256" i="1"/>
  <c r="G256" i="1"/>
  <c r="B257" i="1"/>
  <c r="N257" i="1"/>
  <c r="G257" i="1"/>
  <c r="B258" i="1"/>
  <c r="N258" i="1"/>
  <c r="G258" i="1"/>
  <c r="B259" i="1"/>
  <c r="N259" i="1"/>
  <c r="G259" i="1"/>
  <c r="B260" i="1"/>
  <c r="N260" i="1"/>
  <c r="G260" i="1"/>
  <c r="B261" i="1"/>
  <c r="N261" i="1"/>
  <c r="G261" i="1"/>
  <c r="B262" i="1"/>
  <c r="N262" i="1"/>
  <c r="G262" i="1"/>
  <c r="B263" i="1"/>
  <c r="N263" i="1"/>
  <c r="G263" i="1"/>
  <c r="B264" i="1"/>
  <c r="N264" i="1"/>
  <c r="G264" i="1"/>
  <c r="B265" i="1"/>
  <c r="N265" i="1"/>
  <c r="G265" i="1"/>
  <c r="B266" i="1"/>
  <c r="N266" i="1"/>
  <c r="G266" i="1"/>
  <c r="B267" i="1"/>
  <c r="N267" i="1"/>
  <c r="G267" i="1"/>
  <c r="B268" i="1"/>
  <c r="N268" i="1"/>
  <c r="G268" i="1"/>
  <c r="B269" i="1"/>
  <c r="N269" i="1"/>
  <c r="G269" i="1"/>
  <c r="B270" i="1"/>
  <c r="N270" i="1"/>
  <c r="G270" i="1"/>
  <c r="B271" i="1"/>
  <c r="N271" i="1"/>
  <c r="G271" i="1"/>
  <c r="B272" i="1"/>
  <c r="N272" i="1"/>
  <c r="G272" i="1"/>
  <c r="B273" i="1"/>
  <c r="N273" i="1"/>
  <c r="G273" i="1"/>
  <c r="B274" i="1"/>
  <c r="N274" i="1"/>
  <c r="G274" i="1"/>
  <c r="B275" i="1"/>
  <c r="N275" i="1"/>
  <c r="G275" i="1"/>
  <c r="B276" i="1"/>
  <c r="N276" i="1"/>
  <c r="G276" i="1"/>
  <c r="B277" i="1"/>
  <c r="N277" i="1"/>
  <c r="G277" i="1"/>
  <c r="B278" i="1"/>
  <c r="N278" i="1"/>
  <c r="G278" i="1"/>
  <c r="B279" i="1"/>
  <c r="N279" i="1"/>
  <c r="G279" i="1"/>
  <c r="B280" i="1"/>
  <c r="N280" i="1"/>
  <c r="G280" i="1"/>
  <c r="B281" i="1"/>
  <c r="N281" i="1"/>
  <c r="G281" i="1"/>
  <c r="B282" i="1"/>
  <c r="N282" i="1"/>
  <c r="G282" i="1"/>
  <c r="B283" i="1"/>
  <c r="N283" i="1"/>
  <c r="G283" i="1"/>
  <c r="B284" i="1"/>
  <c r="N284" i="1"/>
  <c r="G284" i="1"/>
  <c r="B285" i="1"/>
  <c r="N285" i="1"/>
  <c r="G285" i="1"/>
  <c r="B286" i="1"/>
  <c r="N286" i="1"/>
  <c r="G286" i="1"/>
  <c r="B287" i="1"/>
  <c r="N287" i="1"/>
  <c r="G287" i="1"/>
  <c r="B288" i="1"/>
  <c r="N288" i="1"/>
  <c r="G288" i="1"/>
  <c r="B289" i="1"/>
  <c r="N289" i="1"/>
  <c r="G289" i="1"/>
  <c r="B290" i="1"/>
  <c r="N290" i="1"/>
  <c r="G290" i="1"/>
  <c r="B291" i="1"/>
  <c r="N291" i="1"/>
  <c r="G291" i="1"/>
  <c r="B292" i="1"/>
  <c r="N292" i="1"/>
  <c r="G292" i="1"/>
  <c r="B293" i="1"/>
  <c r="N293" i="1"/>
  <c r="G293" i="1"/>
  <c r="B294" i="1"/>
  <c r="N294" i="1"/>
  <c r="G294" i="1"/>
  <c r="B295" i="1"/>
  <c r="N295" i="1"/>
  <c r="G295" i="1"/>
  <c r="B296" i="1"/>
  <c r="N296" i="1"/>
  <c r="G296" i="1"/>
  <c r="B297" i="1"/>
  <c r="N297" i="1"/>
  <c r="G297" i="1"/>
  <c r="B298" i="1"/>
  <c r="N298" i="1"/>
  <c r="G298" i="1"/>
  <c r="B299" i="1"/>
  <c r="N299" i="1"/>
  <c r="G299" i="1"/>
  <c r="B300" i="1"/>
  <c r="N300" i="1"/>
  <c r="G300" i="1"/>
  <c r="B301" i="1"/>
  <c r="N301" i="1"/>
  <c r="G301" i="1"/>
  <c r="B302" i="1"/>
  <c r="N302" i="1"/>
  <c r="G302" i="1"/>
  <c r="B303" i="1"/>
  <c r="N303" i="1"/>
  <c r="G303" i="1"/>
  <c r="B304" i="1"/>
  <c r="N304" i="1"/>
  <c r="G304" i="1"/>
  <c r="B305" i="1"/>
  <c r="N305" i="1"/>
  <c r="G305" i="1"/>
  <c r="B306" i="1"/>
  <c r="N306" i="1"/>
  <c r="G306" i="1"/>
  <c r="B307" i="1"/>
  <c r="N307" i="1"/>
  <c r="G307" i="1"/>
  <c r="B308" i="1"/>
  <c r="N308" i="1"/>
  <c r="G308" i="1"/>
  <c r="B309" i="1"/>
  <c r="N309" i="1"/>
  <c r="G309" i="1"/>
  <c r="B310" i="1"/>
  <c r="N310" i="1"/>
  <c r="G310" i="1"/>
  <c r="B311" i="1"/>
  <c r="N311" i="1"/>
  <c r="G311" i="1"/>
  <c r="B312" i="1"/>
  <c r="N312" i="1"/>
  <c r="G312" i="1"/>
  <c r="B313" i="1"/>
  <c r="N313" i="1"/>
  <c r="G313" i="1"/>
  <c r="B314" i="1"/>
  <c r="N314" i="1"/>
  <c r="G314" i="1"/>
  <c r="B315" i="1"/>
  <c r="N315" i="1"/>
  <c r="G315" i="1"/>
  <c r="B316" i="1"/>
  <c r="N316" i="1"/>
  <c r="G316" i="1"/>
  <c r="B317" i="1"/>
  <c r="N317" i="1"/>
  <c r="G317" i="1"/>
  <c r="B318" i="1"/>
  <c r="N318" i="1"/>
  <c r="G318" i="1"/>
  <c r="B319" i="1"/>
  <c r="N319" i="1"/>
  <c r="G319" i="1"/>
  <c r="B320" i="1"/>
  <c r="N320" i="1"/>
  <c r="G320" i="1"/>
  <c r="B321" i="1"/>
  <c r="N321" i="1"/>
  <c r="G321" i="1"/>
  <c r="B322" i="1"/>
  <c r="N322" i="1"/>
  <c r="G322" i="1"/>
  <c r="B323" i="1"/>
  <c r="N323" i="1"/>
  <c r="G323" i="1"/>
  <c r="B324" i="1"/>
  <c r="N324" i="1"/>
  <c r="G324" i="1"/>
  <c r="B325" i="1"/>
  <c r="N325" i="1"/>
  <c r="G325" i="1"/>
  <c r="B326" i="1"/>
  <c r="N326" i="1"/>
  <c r="G326" i="1"/>
  <c r="B327" i="1"/>
  <c r="N327" i="1"/>
  <c r="G327" i="1"/>
  <c r="B328" i="1"/>
  <c r="N328" i="1"/>
  <c r="G328" i="1"/>
  <c r="B329" i="1"/>
  <c r="N329" i="1"/>
  <c r="G329" i="1"/>
  <c r="B330" i="1"/>
  <c r="N330" i="1"/>
  <c r="G330" i="1"/>
  <c r="B331" i="1"/>
  <c r="N331" i="1"/>
  <c r="G331" i="1"/>
  <c r="B332" i="1"/>
  <c r="N332" i="1"/>
  <c r="G332" i="1"/>
  <c r="B333" i="1"/>
  <c r="N333" i="1"/>
  <c r="G333" i="1"/>
  <c r="B334" i="1"/>
  <c r="N334" i="1"/>
  <c r="G334" i="1"/>
  <c r="B335" i="1"/>
  <c r="N335" i="1"/>
  <c r="G335" i="1"/>
  <c r="B336" i="1"/>
  <c r="N336" i="1"/>
  <c r="G336" i="1"/>
  <c r="B337" i="1"/>
  <c r="N337" i="1"/>
  <c r="G337" i="1"/>
  <c r="B338" i="1"/>
  <c r="N338" i="1"/>
  <c r="G338" i="1"/>
  <c r="B339" i="1"/>
  <c r="N339" i="1"/>
  <c r="G339" i="1"/>
  <c r="B340" i="1"/>
  <c r="N340" i="1"/>
  <c r="G340" i="1"/>
  <c r="B341" i="1"/>
  <c r="N341" i="1"/>
  <c r="G341" i="1"/>
  <c r="B342" i="1"/>
  <c r="N342" i="1"/>
  <c r="G342" i="1"/>
  <c r="B343" i="1"/>
  <c r="N343" i="1"/>
  <c r="G343" i="1"/>
  <c r="B344" i="1"/>
  <c r="N344" i="1"/>
  <c r="G344" i="1"/>
  <c r="B345" i="1"/>
  <c r="N345" i="1"/>
  <c r="G345" i="1"/>
  <c r="B346" i="1"/>
  <c r="N346" i="1"/>
  <c r="G346" i="1"/>
  <c r="B347" i="1"/>
  <c r="N347" i="1"/>
  <c r="G347" i="1"/>
  <c r="B348" i="1"/>
  <c r="N348" i="1"/>
  <c r="G348" i="1"/>
  <c r="B349" i="1"/>
  <c r="N349" i="1"/>
  <c r="G349" i="1"/>
  <c r="B350" i="1"/>
  <c r="N350" i="1"/>
  <c r="G350" i="1"/>
  <c r="B351" i="1"/>
  <c r="N351" i="1"/>
  <c r="G351" i="1"/>
  <c r="B352" i="1"/>
  <c r="N352" i="1"/>
  <c r="G352" i="1"/>
  <c r="B353" i="1"/>
  <c r="N353" i="1"/>
  <c r="G353" i="1"/>
  <c r="B354" i="1"/>
  <c r="N354" i="1"/>
  <c r="G354" i="1"/>
  <c r="B355" i="1"/>
  <c r="N355" i="1"/>
  <c r="G355" i="1"/>
  <c r="B356" i="1"/>
  <c r="N356" i="1"/>
  <c r="G356" i="1"/>
  <c r="B357" i="1"/>
  <c r="N357" i="1"/>
  <c r="G357" i="1"/>
  <c r="B358" i="1"/>
  <c r="N358" i="1"/>
  <c r="G358" i="1"/>
  <c r="B359" i="1"/>
  <c r="N359" i="1"/>
  <c r="G359" i="1"/>
  <c r="B360" i="1"/>
  <c r="N360" i="1"/>
  <c r="G360" i="1"/>
  <c r="B361" i="1"/>
  <c r="N361" i="1"/>
  <c r="G361" i="1"/>
  <c r="B362" i="1"/>
  <c r="N362" i="1"/>
  <c r="G362" i="1"/>
  <c r="B363" i="1"/>
  <c r="N363" i="1"/>
  <c r="G363" i="1"/>
  <c r="B364" i="1"/>
  <c r="N364" i="1"/>
  <c r="G364" i="1"/>
  <c r="B365" i="1"/>
  <c r="N365" i="1"/>
  <c r="G365" i="1"/>
  <c r="B366" i="1"/>
  <c r="N366" i="1"/>
  <c r="G366" i="1"/>
  <c r="B367" i="1"/>
  <c r="N367" i="1"/>
  <c r="G367" i="1"/>
  <c r="B368" i="1"/>
  <c r="N368" i="1"/>
  <c r="G368" i="1"/>
  <c r="B369" i="1"/>
  <c r="N369" i="1"/>
  <c r="G369" i="1"/>
  <c r="B370" i="1"/>
  <c r="N370" i="1"/>
  <c r="G370" i="1"/>
  <c r="B371" i="1"/>
  <c r="N371" i="1"/>
  <c r="G371" i="1"/>
  <c r="B372" i="1"/>
  <c r="N372" i="1"/>
  <c r="G372" i="1"/>
  <c r="B373" i="1"/>
  <c r="N373" i="1"/>
  <c r="G373" i="1"/>
  <c r="B374" i="1"/>
  <c r="N374" i="1"/>
  <c r="G374" i="1"/>
  <c r="B375" i="1"/>
  <c r="N375" i="1"/>
  <c r="G375" i="1"/>
  <c r="B376" i="1"/>
  <c r="N376" i="1"/>
  <c r="G376" i="1"/>
  <c r="B377" i="1"/>
  <c r="N377" i="1"/>
  <c r="G377" i="1"/>
  <c r="B378" i="1"/>
  <c r="N378" i="1"/>
  <c r="G378" i="1"/>
  <c r="B379" i="1"/>
  <c r="N379" i="1"/>
  <c r="G379" i="1"/>
  <c r="B380" i="1"/>
  <c r="N380" i="1"/>
  <c r="G380" i="1"/>
  <c r="B381" i="1"/>
  <c r="N381" i="1"/>
  <c r="G381" i="1"/>
  <c r="B382" i="1"/>
  <c r="N382" i="1"/>
  <c r="G382" i="1"/>
  <c r="B383" i="1"/>
  <c r="N383" i="1"/>
  <c r="G383" i="1"/>
  <c r="B384" i="1"/>
  <c r="N384" i="1"/>
  <c r="G384" i="1"/>
  <c r="B385" i="1"/>
  <c r="N385" i="1"/>
  <c r="G385" i="1"/>
  <c r="B386" i="1"/>
  <c r="N386" i="1"/>
  <c r="G386" i="1"/>
  <c r="B387" i="1"/>
  <c r="N387" i="1"/>
  <c r="G387" i="1"/>
  <c r="B388" i="1"/>
  <c r="N388" i="1"/>
  <c r="G388" i="1"/>
  <c r="B389" i="1"/>
  <c r="N389" i="1"/>
  <c r="G389" i="1"/>
  <c r="B390" i="1"/>
  <c r="N390" i="1"/>
  <c r="G390" i="1"/>
  <c r="B391" i="1"/>
  <c r="N391" i="1"/>
  <c r="G391" i="1"/>
  <c r="B392" i="1"/>
  <c r="N392" i="1"/>
  <c r="G392" i="1"/>
  <c r="B393" i="1"/>
  <c r="N393" i="1"/>
  <c r="G393" i="1"/>
  <c r="B394" i="1"/>
  <c r="N394" i="1"/>
  <c r="G394" i="1"/>
  <c r="B395" i="1"/>
  <c r="N395" i="1"/>
  <c r="G395" i="1"/>
  <c r="B396" i="1"/>
  <c r="N396" i="1"/>
  <c r="G396" i="1"/>
  <c r="B397" i="1"/>
  <c r="N397" i="1"/>
  <c r="G397" i="1"/>
  <c r="B398" i="1"/>
  <c r="N398" i="1"/>
  <c r="G398" i="1"/>
  <c r="B399" i="1"/>
  <c r="N399" i="1"/>
  <c r="G399" i="1"/>
  <c r="B400" i="1"/>
  <c r="N400" i="1"/>
  <c r="G400" i="1"/>
  <c r="B401" i="1"/>
  <c r="N401" i="1"/>
  <c r="G401" i="1"/>
  <c r="B402" i="1"/>
  <c r="N402" i="1"/>
  <c r="G402" i="1"/>
  <c r="B403" i="1"/>
  <c r="N403" i="1"/>
  <c r="G403" i="1"/>
  <c r="B404" i="1"/>
  <c r="N404" i="1"/>
  <c r="G404" i="1"/>
  <c r="B405" i="1"/>
  <c r="N405" i="1"/>
  <c r="G405" i="1"/>
  <c r="B406" i="1"/>
  <c r="N406" i="1"/>
  <c r="G406" i="1"/>
  <c r="B407" i="1"/>
  <c r="N407" i="1"/>
  <c r="G407" i="1"/>
  <c r="B408" i="1"/>
  <c r="N408" i="1"/>
  <c r="G408" i="1"/>
  <c r="B409" i="1"/>
  <c r="N409" i="1"/>
  <c r="G409" i="1"/>
  <c r="B410" i="1"/>
  <c r="N410" i="1"/>
  <c r="G410" i="1"/>
  <c r="B411" i="1"/>
  <c r="N411" i="1"/>
  <c r="G411" i="1"/>
  <c r="B412" i="1"/>
  <c r="N412" i="1"/>
  <c r="G412" i="1"/>
  <c r="B413" i="1"/>
  <c r="N413" i="1"/>
  <c r="G413" i="1"/>
  <c r="B414" i="1"/>
  <c r="N414" i="1"/>
  <c r="G414" i="1"/>
  <c r="B415" i="1"/>
  <c r="N415" i="1"/>
  <c r="G415" i="1"/>
  <c r="B416" i="1"/>
  <c r="N416" i="1"/>
  <c r="G416" i="1"/>
  <c r="B417" i="1"/>
  <c r="N417" i="1"/>
  <c r="G417" i="1"/>
  <c r="B418" i="1"/>
  <c r="N418" i="1"/>
  <c r="G418" i="1"/>
  <c r="B419" i="1"/>
  <c r="N419" i="1"/>
  <c r="G419" i="1"/>
  <c r="B420" i="1"/>
  <c r="N420" i="1"/>
  <c r="G420" i="1"/>
  <c r="B421" i="1"/>
  <c r="N421" i="1"/>
  <c r="G421" i="1"/>
  <c r="B422" i="1"/>
  <c r="N422" i="1"/>
  <c r="G422" i="1"/>
  <c r="B423" i="1"/>
  <c r="N423" i="1"/>
  <c r="G423" i="1"/>
  <c r="B424" i="1"/>
  <c r="N424" i="1"/>
  <c r="G424" i="1"/>
  <c r="B425" i="1"/>
  <c r="N425" i="1"/>
  <c r="G425" i="1"/>
  <c r="B426" i="1"/>
  <c r="N426" i="1"/>
  <c r="G426" i="1"/>
  <c r="B427" i="1"/>
  <c r="N427" i="1"/>
  <c r="G427" i="1"/>
  <c r="B428" i="1"/>
  <c r="N428" i="1"/>
  <c r="G428" i="1"/>
  <c r="B429" i="1"/>
  <c r="N429" i="1"/>
  <c r="G429" i="1"/>
  <c r="B430" i="1"/>
  <c r="N430" i="1"/>
  <c r="G430" i="1"/>
  <c r="B431" i="1"/>
  <c r="N431" i="1"/>
  <c r="G431" i="1"/>
  <c r="B432" i="1"/>
  <c r="N432" i="1"/>
  <c r="G432" i="1"/>
  <c r="B433" i="1"/>
  <c r="N433" i="1"/>
  <c r="G433" i="1"/>
  <c r="B434" i="1"/>
  <c r="N434" i="1"/>
  <c r="G434" i="1"/>
  <c r="B435" i="1"/>
  <c r="N435" i="1"/>
  <c r="G435" i="1"/>
  <c r="B436" i="1"/>
  <c r="N436" i="1"/>
  <c r="G436" i="1"/>
  <c r="B437" i="1"/>
  <c r="N437" i="1"/>
  <c r="G437" i="1"/>
  <c r="B438" i="1"/>
  <c r="N438" i="1"/>
  <c r="G438" i="1"/>
  <c r="B439" i="1"/>
  <c r="N439" i="1"/>
  <c r="G439" i="1"/>
  <c r="B440" i="1"/>
  <c r="N440" i="1"/>
  <c r="G440" i="1"/>
  <c r="B441" i="1"/>
  <c r="N441" i="1"/>
  <c r="G441" i="1"/>
  <c r="B442" i="1"/>
  <c r="N442" i="1"/>
  <c r="G442" i="1"/>
  <c r="B443" i="1"/>
  <c r="N443" i="1"/>
  <c r="G443" i="1"/>
  <c r="B444" i="1"/>
  <c r="N444" i="1"/>
  <c r="G444" i="1"/>
  <c r="B445" i="1"/>
  <c r="N445" i="1"/>
  <c r="G445" i="1"/>
  <c r="B446" i="1"/>
  <c r="N446" i="1"/>
  <c r="G446" i="1"/>
  <c r="B447" i="1"/>
  <c r="N447" i="1"/>
  <c r="G447" i="1"/>
  <c r="B448" i="1"/>
  <c r="N448" i="1"/>
  <c r="G448" i="1"/>
  <c r="B449" i="1"/>
  <c r="N449" i="1"/>
  <c r="G449" i="1"/>
  <c r="B450" i="1"/>
  <c r="N450" i="1"/>
  <c r="G450" i="1"/>
  <c r="B451" i="1"/>
  <c r="N451" i="1"/>
  <c r="G451" i="1"/>
  <c r="B452" i="1"/>
  <c r="N452" i="1"/>
  <c r="G452" i="1"/>
  <c r="B453" i="1"/>
  <c r="N453" i="1"/>
  <c r="G453" i="1"/>
  <c r="B454" i="1"/>
  <c r="N454" i="1"/>
  <c r="G454" i="1"/>
  <c r="B455" i="1"/>
  <c r="N455" i="1"/>
  <c r="G455" i="1"/>
  <c r="B456" i="1"/>
  <c r="N456" i="1"/>
  <c r="G456" i="1"/>
  <c r="B457" i="1"/>
  <c r="N457" i="1"/>
  <c r="G457" i="1"/>
  <c r="B458" i="1"/>
  <c r="N458" i="1"/>
  <c r="G458" i="1"/>
  <c r="B459" i="1"/>
  <c r="N459" i="1"/>
  <c r="G459" i="1"/>
  <c r="B460" i="1"/>
  <c r="N460" i="1"/>
  <c r="G460" i="1"/>
  <c r="B461" i="1"/>
  <c r="N461" i="1"/>
  <c r="G461" i="1"/>
  <c r="B462" i="1"/>
  <c r="N462" i="1"/>
  <c r="G462" i="1"/>
  <c r="B463" i="1"/>
  <c r="N463" i="1"/>
  <c r="G463" i="1"/>
  <c r="B464" i="1"/>
  <c r="N464" i="1"/>
  <c r="G464" i="1"/>
  <c r="B465" i="1"/>
  <c r="N465" i="1"/>
  <c r="G465" i="1"/>
  <c r="B466" i="1"/>
  <c r="N466" i="1"/>
  <c r="G466" i="1"/>
  <c r="B467" i="1"/>
  <c r="N467" i="1"/>
  <c r="G467" i="1"/>
  <c r="B468" i="1"/>
  <c r="N468" i="1"/>
  <c r="G468" i="1"/>
  <c r="B469" i="1"/>
  <c r="N469" i="1"/>
  <c r="G469" i="1"/>
  <c r="B470" i="1"/>
  <c r="N470" i="1"/>
  <c r="G470" i="1"/>
  <c r="B471" i="1"/>
  <c r="N471" i="1"/>
  <c r="G471" i="1"/>
  <c r="B472" i="1"/>
  <c r="N472" i="1"/>
  <c r="G472" i="1"/>
  <c r="B473" i="1"/>
  <c r="N473" i="1"/>
  <c r="G473" i="1"/>
  <c r="B474" i="1"/>
  <c r="N474" i="1"/>
  <c r="G474" i="1"/>
  <c r="B475" i="1"/>
  <c r="N475" i="1"/>
  <c r="G475" i="1"/>
  <c r="B476" i="1"/>
  <c r="N476" i="1"/>
  <c r="G476" i="1"/>
  <c r="B477" i="1"/>
  <c r="N477" i="1"/>
  <c r="G477" i="1"/>
  <c r="B478" i="1"/>
  <c r="N478" i="1"/>
  <c r="G478" i="1"/>
  <c r="B479" i="1"/>
  <c r="N479" i="1"/>
  <c r="G479" i="1"/>
  <c r="B480" i="1"/>
  <c r="N480" i="1"/>
  <c r="G480" i="1"/>
  <c r="B481" i="1"/>
  <c r="N481" i="1"/>
  <c r="G481" i="1"/>
  <c r="B2" i="1"/>
  <c r="N2" i="1"/>
  <c r="G2" i="1"/>
  <c r="B3" i="1"/>
  <c r="N3" i="1"/>
  <c r="G3" i="1"/>
  <c r="B4" i="1"/>
  <c r="N4" i="1"/>
  <c r="G4" i="1"/>
  <c r="B5" i="1"/>
  <c r="N5" i="1"/>
  <c r="G5" i="1"/>
  <c r="B6" i="1"/>
  <c r="N6" i="1"/>
  <c r="G6" i="1"/>
  <c r="B7" i="1"/>
  <c r="N7" i="1"/>
  <c r="G7" i="1"/>
  <c r="B8" i="1"/>
  <c r="N8" i="1"/>
  <c r="G8" i="1"/>
  <c r="B9" i="1"/>
  <c r="N9" i="1"/>
  <c r="G9" i="1"/>
  <c r="B10" i="1"/>
  <c r="N10" i="1"/>
  <c r="G10" i="1"/>
  <c r="B11" i="1"/>
  <c r="N11" i="1"/>
  <c r="G11" i="1"/>
  <c r="B12" i="1"/>
  <c r="N12" i="1"/>
  <c r="G12" i="1"/>
  <c r="B13" i="1"/>
  <c r="N13" i="1"/>
  <c r="G13" i="1"/>
  <c r="B14" i="1"/>
  <c r="N14" i="1"/>
  <c r="G14" i="1"/>
  <c r="B15" i="1"/>
  <c r="N15" i="1"/>
  <c r="G15" i="1"/>
  <c r="B16" i="1"/>
  <c r="N16" i="1"/>
  <c r="G16" i="1"/>
  <c r="B17" i="1"/>
  <c r="N17" i="1"/>
  <c r="G17" i="1"/>
  <c r="B18" i="1"/>
  <c r="N18" i="1"/>
  <c r="G18" i="1"/>
  <c r="B19" i="1"/>
  <c r="N19" i="1"/>
  <c r="G19" i="1"/>
  <c r="B20" i="1"/>
  <c r="N20" i="1"/>
  <c r="G20" i="1"/>
  <c r="B21" i="1"/>
  <c r="N21" i="1"/>
  <c r="G21" i="1"/>
  <c r="B22" i="1"/>
  <c r="N22" i="1"/>
  <c r="G22" i="1"/>
  <c r="B23" i="1"/>
  <c r="N23" i="1"/>
  <c r="G23" i="1"/>
  <c r="B24" i="1"/>
  <c r="N24" i="1"/>
  <c r="G24" i="1"/>
  <c r="B25" i="1"/>
  <c r="N25" i="1"/>
  <c r="G25" i="1"/>
  <c r="B26" i="1"/>
  <c r="N26" i="1"/>
  <c r="G26" i="1"/>
  <c r="B27" i="1"/>
  <c r="N27" i="1"/>
  <c r="G27" i="1"/>
  <c r="B28" i="1"/>
  <c r="N28" i="1"/>
  <c r="G28" i="1"/>
  <c r="B29" i="1"/>
  <c r="N29" i="1"/>
  <c r="G29" i="1"/>
  <c r="B30" i="1"/>
  <c r="N30" i="1"/>
  <c r="G30" i="1"/>
  <c r="B31" i="1"/>
  <c r="N31" i="1"/>
  <c r="G31" i="1"/>
  <c r="B32" i="1"/>
  <c r="N32" i="1"/>
  <c r="G32" i="1"/>
  <c r="B33" i="1"/>
  <c r="N33" i="1"/>
  <c r="G33" i="1"/>
  <c r="B34" i="1"/>
  <c r="N34" i="1"/>
  <c r="G34" i="1"/>
  <c r="B35" i="1"/>
  <c r="N35" i="1"/>
  <c r="G35" i="1"/>
  <c r="B36" i="1"/>
  <c r="N36" i="1"/>
  <c r="G36" i="1"/>
  <c r="B37" i="1"/>
  <c r="N37" i="1"/>
  <c r="G37" i="1"/>
  <c r="B38" i="1"/>
  <c r="N38" i="1"/>
  <c r="G38" i="1"/>
  <c r="B39" i="1"/>
  <c r="N39" i="1"/>
  <c r="G39" i="1"/>
  <c r="B40" i="1"/>
  <c r="N40" i="1"/>
  <c r="G40" i="1"/>
  <c r="B41" i="1"/>
  <c r="N41" i="1"/>
  <c r="G41" i="1"/>
  <c r="B42" i="1"/>
  <c r="N42" i="1"/>
  <c r="G42" i="1"/>
  <c r="B43" i="1"/>
  <c r="N43" i="1"/>
  <c r="G43" i="1"/>
  <c r="B44" i="1"/>
  <c r="N44" i="1"/>
  <c r="G44" i="1"/>
  <c r="B45" i="1"/>
  <c r="N45" i="1"/>
  <c r="G45" i="1"/>
  <c r="B46" i="1"/>
  <c r="N46" i="1"/>
  <c r="G46" i="1"/>
  <c r="B47" i="1"/>
  <c r="N47" i="1"/>
  <c r="G47" i="1"/>
  <c r="B48" i="1"/>
  <c r="N48" i="1"/>
  <c r="G48" i="1"/>
  <c r="B49" i="1"/>
  <c r="N49" i="1"/>
  <c r="G49" i="1"/>
  <c r="B50" i="1"/>
  <c r="N50" i="1"/>
  <c r="G50" i="1"/>
  <c r="B51" i="1"/>
  <c r="N51" i="1"/>
  <c r="G51" i="1"/>
  <c r="B52" i="1"/>
  <c r="N52" i="1"/>
  <c r="G52" i="1"/>
  <c r="B53" i="1"/>
  <c r="N53" i="1"/>
  <c r="G53" i="1"/>
  <c r="B54" i="1"/>
  <c r="N54" i="1"/>
  <c r="G54" i="1"/>
  <c r="B55" i="1"/>
  <c r="N55" i="1"/>
  <c r="G55" i="1"/>
  <c r="B56" i="1"/>
  <c r="N56" i="1"/>
  <c r="G56" i="1"/>
  <c r="B57" i="1"/>
  <c r="N57" i="1"/>
  <c r="G57" i="1"/>
  <c r="B58" i="1"/>
  <c r="N58" i="1"/>
  <c r="G58" i="1"/>
  <c r="B59" i="1"/>
  <c r="N59" i="1"/>
  <c r="G59" i="1"/>
  <c r="B60" i="1"/>
  <c r="N60" i="1"/>
  <c r="G60" i="1"/>
  <c r="B61" i="1"/>
  <c r="N61" i="1"/>
  <c r="G61" i="1"/>
  <c r="B62" i="1"/>
  <c r="N62" i="1"/>
  <c r="G62" i="1"/>
  <c r="B63" i="1"/>
  <c r="N63" i="1"/>
  <c r="G63" i="1"/>
  <c r="B64" i="1"/>
  <c r="N64" i="1"/>
  <c r="G64" i="1"/>
  <c r="B65" i="1"/>
  <c r="N65" i="1"/>
  <c r="G65" i="1"/>
  <c r="B66" i="1"/>
  <c r="N66" i="1"/>
  <c r="G66" i="1"/>
  <c r="B67" i="1"/>
  <c r="N67" i="1"/>
  <c r="G67" i="1"/>
  <c r="B68" i="1"/>
  <c r="N68" i="1"/>
  <c r="G68" i="1"/>
  <c r="B69" i="1"/>
  <c r="N69" i="1"/>
  <c r="G69" i="1"/>
  <c r="B70" i="1"/>
  <c r="N70" i="1"/>
  <c r="G70" i="1"/>
  <c r="B71" i="1"/>
  <c r="N71" i="1"/>
  <c r="G71" i="1"/>
  <c r="B72" i="1"/>
  <c r="N72" i="1"/>
  <c r="G72" i="1"/>
  <c r="B73" i="1"/>
  <c r="N73" i="1"/>
  <c r="G73" i="1"/>
  <c r="B74" i="1"/>
  <c r="N74" i="1"/>
  <c r="G74" i="1"/>
  <c r="B75" i="1"/>
  <c r="N75" i="1"/>
  <c r="G75" i="1"/>
  <c r="B76" i="1"/>
  <c r="N76" i="1"/>
  <c r="G76" i="1"/>
  <c r="B77" i="1"/>
  <c r="N77" i="1"/>
  <c r="G77" i="1"/>
  <c r="B78" i="1"/>
  <c r="N78" i="1"/>
  <c r="G78" i="1"/>
  <c r="B79" i="1"/>
  <c r="N79" i="1"/>
  <c r="G79" i="1"/>
  <c r="B80" i="1"/>
  <c r="N80" i="1"/>
  <c r="G80" i="1"/>
  <c r="B81" i="1"/>
  <c r="N81" i="1"/>
  <c r="G81" i="1"/>
  <c r="B82" i="1"/>
  <c r="N82" i="1"/>
  <c r="G82" i="1"/>
  <c r="B83" i="1"/>
  <c r="N83" i="1"/>
  <c r="G83" i="1"/>
  <c r="B84" i="1"/>
  <c r="N84" i="1"/>
  <c r="G84" i="1"/>
  <c r="B85" i="1"/>
  <c r="N85" i="1"/>
  <c r="G85" i="1"/>
  <c r="B86" i="1"/>
  <c r="N86" i="1"/>
  <c r="G86" i="1"/>
  <c r="B87" i="1"/>
  <c r="N87" i="1"/>
  <c r="G87" i="1"/>
  <c r="B88" i="1"/>
  <c r="N88" i="1"/>
  <c r="G88" i="1"/>
  <c r="B89" i="1"/>
  <c r="N89" i="1"/>
  <c r="G89" i="1"/>
  <c r="B90" i="1"/>
  <c r="N90" i="1"/>
  <c r="G90" i="1"/>
  <c r="B91" i="1"/>
  <c r="N91" i="1"/>
  <c r="G91" i="1"/>
  <c r="B92" i="1"/>
  <c r="N92" i="1"/>
  <c r="G92" i="1"/>
  <c r="B93" i="1"/>
  <c r="N93" i="1"/>
  <c r="G93" i="1"/>
  <c r="B94" i="1"/>
  <c r="N94" i="1"/>
  <c r="G94" i="1"/>
  <c r="B95" i="1"/>
  <c r="N95" i="1"/>
  <c r="G95" i="1"/>
  <c r="B96" i="1"/>
  <c r="N96" i="1"/>
  <c r="G96" i="1"/>
  <c r="B97" i="1"/>
  <c r="N97" i="1"/>
  <c r="G97" i="1"/>
  <c r="B98" i="1"/>
  <c r="N98" i="1"/>
  <c r="G98" i="1"/>
  <c r="B99" i="1"/>
  <c r="N99" i="1"/>
  <c r="G99" i="1"/>
  <c r="B100" i="1"/>
  <c r="N100" i="1"/>
  <c r="G100" i="1"/>
  <c r="B101" i="1"/>
  <c r="N101" i="1"/>
  <c r="G101" i="1"/>
  <c r="B102" i="1"/>
  <c r="N102" i="1"/>
  <c r="G102" i="1"/>
  <c r="B103" i="1"/>
  <c r="N103" i="1"/>
  <c r="G103" i="1"/>
  <c r="B104" i="1"/>
  <c r="N104" i="1"/>
  <c r="G104" i="1"/>
  <c r="B105" i="1"/>
  <c r="N105" i="1"/>
  <c r="G105" i="1"/>
  <c r="B106" i="1"/>
  <c r="N106" i="1"/>
  <c r="G106" i="1"/>
  <c r="B107" i="1"/>
  <c r="N107" i="1"/>
  <c r="G107" i="1"/>
  <c r="B108" i="1"/>
  <c r="N108" i="1"/>
  <c r="G108" i="1"/>
  <c r="B109" i="1"/>
  <c r="N109" i="1"/>
  <c r="G109" i="1"/>
  <c r="B110" i="1"/>
  <c r="N110" i="1"/>
  <c r="G110" i="1"/>
  <c r="B111" i="1"/>
  <c r="N111" i="1"/>
  <c r="G111" i="1"/>
  <c r="B112" i="1"/>
  <c r="N112" i="1"/>
  <c r="G112" i="1"/>
  <c r="B113" i="1"/>
  <c r="N113" i="1"/>
  <c r="G113" i="1"/>
  <c r="B114" i="1"/>
  <c r="N114" i="1"/>
  <c r="G114" i="1"/>
  <c r="B115" i="1"/>
  <c r="N115" i="1"/>
  <c r="G115" i="1"/>
  <c r="B116" i="1"/>
  <c r="N116" i="1"/>
  <c r="G116" i="1"/>
  <c r="B117" i="1"/>
  <c r="N117" i="1"/>
  <c r="G117" i="1"/>
  <c r="B118" i="1"/>
  <c r="N118" i="1"/>
  <c r="G118" i="1"/>
  <c r="B119" i="1"/>
  <c r="N119" i="1"/>
  <c r="G119" i="1"/>
  <c r="B120" i="1"/>
  <c r="N120" i="1"/>
  <c r="G120" i="1"/>
  <c r="B121" i="1"/>
  <c r="N121" i="1"/>
  <c r="G121" i="1"/>
  <c r="B122" i="1"/>
  <c r="N122" i="1"/>
  <c r="G122" i="1"/>
  <c r="B123" i="1"/>
  <c r="N123" i="1"/>
  <c r="G123" i="1"/>
  <c r="B124" i="1"/>
  <c r="N124" i="1"/>
  <c r="G124" i="1"/>
  <c r="B125" i="1"/>
  <c r="N125" i="1"/>
  <c r="G125" i="1"/>
  <c r="B126" i="1"/>
  <c r="N126" i="1"/>
  <c r="G126" i="1"/>
  <c r="B127" i="1"/>
  <c r="N127" i="1"/>
  <c r="G127" i="1"/>
  <c r="B128" i="1"/>
  <c r="N128" i="1"/>
  <c r="G128" i="1"/>
  <c r="B129" i="1"/>
  <c r="N129" i="1"/>
  <c r="G129" i="1"/>
  <c r="B130" i="1"/>
  <c r="N130" i="1"/>
  <c r="G130" i="1"/>
  <c r="B131" i="1"/>
  <c r="N131" i="1"/>
  <c r="G131" i="1"/>
  <c r="B132" i="1"/>
  <c r="N132" i="1"/>
  <c r="G132" i="1"/>
  <c r="B133" i="1"/>
  <c r="N133" i="1"/>
  <c r="G133" i="1"/>
  <c r="B134" i="1"/>
  <c r="N134" i="1"/>
  <c r="G134" i="1"/>
  <c r="B135" i="1"/>
  <c r="N135" i="1"/>
  <c r="G135" i="1"/>
  <c r="B136" i="1"/>
  <c r="N136" i="1"/>
  <c r="G136" i="1"/>
  <c r="B137" i="1"/>
  <c r="N137" i="1"/>
  <c r="G137" i="1"/>
  <c r="B138" i="1"/>
  <c r="N138" i="1"/>
  <c r="G138" i="1"/>
  <c r="B139" i="1"/>
  <c r="N139" i="1"/>
  <c r="G139" i="1"/>
  <c r="B140" i="1"/>
  <c r="N140" i="1"/>
  <c r="G140" i="1"/>
  <c r="B141" i="1"/>
  <c r="N141" i="1"/>
  <c r="G141" i="1"/>
  <c r="B142" i="1"/>
  <c r="N142" i="1"/>
  <c r="G142" i="1"/>
  <c r="B143" i="1"/>
  <c r="N143" i="1"/>
  <c r="G143" i="1"/>
  <c r="B144" i="1"/>
  <c r="N144" i="1"/>
  <c r="G144" i="1"/>
  <c r="B145" i="1"/>
  <c r="N145" i="1"/>
  <c r="G145" i="1"/>
  <c r="B146" i="1"/>
  <c r="N146" i="1"/>
  <c r="G146" i="1"/>
  <c r="B147" i="1"/>
  <c r="N147" i="1"/>
  <c r="G147" i="1"/>
  <c r="B148" i="1"/>
  <c r="N148" i="1"/>
  <c r="G148" i="1"/>
  <c r="B149" i="1"/>
  <c r="N149" i="1"/>
  <c r="G149" i="1"/>
  <c r="B150" i="1"/>
  <c r="N150" i="1"/>
  <c r="G150" i="1"/>
  <c r="B151" i="1"/>
  <c r="N151" i="1"/>
  <c r="G151" i="1"/>
  <c r="B152" i="1"/>
  <c r="N152" i="1"/>
  <c r="G152" i="1"/>
  <c r="B153" i="1"/>
  <c r="N153" i="1"/>
  <c r="G153" i="1"/>
  <c r="B154" i="1"/>
  <c r="N154" i="1"/>
  <c r="G154" i="1"/>
  <c r="B155" i="1"/>
  <c r="N155" i="1"/>
  <c r="G155" i="1"/>
  <c r="B156" i="1"/>
  <c r="N156" i="1"/>
  <c r="G156" i="1"/>
  <c r="B157" i="1"/>
  <c r="N157" i="1"/>
  <c r="G157" i="1"/>
  <c r="B158" i="1"/>
  <c r="N158" i="1"/>
  <c r="G158" i="1"/>
  <c r="B159" i="1"/>
  <c r="N159" i="1"/>
  <c r="G159" i="1"/>
  <c r="B160" i="1"/>
  <c r="N160" i="1"/>
  <c r="G160" i="1"/>
  <c r="B161" i="1"/>
  <c r="N161" i="1"/>
  <c r="G161" i="1"/>
  <c r="B162" i="1"/>
  <c r="N162" i="1"/>
  <c r="G162" i="1"/>
  <c r="B163" i="1"/>
  <c r="N163" i="1"/>
  <c r="G163" i="1"/>
  <c r="B164" i="1"/>
  <c r="N164" i="1"/>
  <c r="G164" i="1"/>
  <c r="B165" i="1"/>
  <c r="N165" i="1"/>
  <c r="G165" i="1"/>
  <c r="B166" i="1"/>
  <c r="N166" i="1"/>
  <c r="G166" i="1"/>
  <c r="B167" i="1"/>
  <c r="N167" i="1"/>
  <c r="G167" i="1"/>
  <c r="B168" i="1"/>
  <c r="N168" i="1"/>
  <c r="G168" i="1"/>
  <c r="B169" i="1"/>
  <c r="N169" i="1"/>
  <c r="G169" i="1"/>
  <c r="B170" i="1"/>
  <c r="N170" i="1"/>
  <c r="G170" i="1"/>
  <c r="B171" i="1"/>
  <c r="N171" i="1"/>
  <c r="G171" i="1"/>
  <c r="B172" i="1"/>
  <c r="N172" i="1"/>
  <c r="G172" i="1"/>
  <c r="B173" i="1"/>
  <c r="N173" i="1"/>
  <c r="G173" i="1"/>
  <c r="B174" i="1"/>
  <c r="N174" i="1"/>
  <c r="G174" i="1"/>
  <c r="B175" i="1"/>
  <c r="N175" i="1"/>
  <c r="G175" i="1"/>
  <c r="B176" i="1"/>
  <c r="N176" i="1"/>
  <c r="G176" i="1"/>
  <c r="B177" i="1"/>
  <c r="N177" i="1"/>
  <c r="G177" i="1"/>
  <c r="B178" i="1"/>
  <c r="N178" i="1"/>
  <c r="G178" i="1"/>
  <c r="B179" i="1"/>
  <c r="N179" i="1"/>
  <c r="G179" i="1"/>
  <c r="B180" i="1"/>
  <c r="N180" i="1"/>
  <c r="G180" i="1"/>
  <c r="B181" i="1"/>
  <c r="N181" i="1"/>
  <c r="G181" i="1"/>
  <c r="B182" i="1"/>
  <c r="N182" i="1"/>
  <c r="G182" i="1"/>
  <c r="B183" i="1"/>
  <c r="N183" i="1"/>
  <c r="G183" i="1"/>
  <c r="B184" i="1"/>
  <c r="N184" i="1"/>
  <c r="G184" i="1"/>
  <c r="B185" i="1"/>
  <c r="N185" i="1"/>
  <c r="G185" i="1"/>
  <c r="B186" i="1"/>
  <c r="N186" i="1"/>
  <c r="G186" i="1"/>
  <c r="B187" i="1"/>
  <c r="N187" i="1"/>
  <c r="G187" i="1"/>
  <c r="B188" i="1"/>
  <c r="N188" i="1"/>
  <c r="G188" i="1"/>
  <c r="B189" i="1"/>
  <c r="N189" i="1"/>
  <c r="G189" i="1"/>
  <c r="B190" i="1"/>
  <c r="N190" i="1"/>
  <c r="G190" i="1"/>
  <c r="B191" i="1"/>
  <c r="N191" i="1"/>
  <c r="G191" i="1"/>
  <c r="B192" i="1"/>
  <c r="N192" i="1"/>
  <c r="G192" i="1"/>
  <c r="B193" i="1"/>
  <c r="N193" i="1"/>
  <c r="G193" i="1"/>
  <c r="B194" i="1"/>
  <c r="N194" i="1"/>
  <c r="G194" i="1"/>
  <c r="B195" i="1"/>
  <c r="N195" i="1"/>
  <c r="G195" i="1"/>
  <c r="B196" i="1"/>
  <c r="N196" i="1"/>
  <c r="G196" i="1"/>
  <c r="B197" i="1"/>
  <c r="N197" i="1"/>
  <c r="G197" i="1"/>
  <c r="B198" i="1"/>
  <c r="N198" i="1"/>
  <c r="G198" i="1"/>
  <c r="B199" i="1"/>
  <c r="N199" i="1"/>
  <c r="G199" i="1"/>
  <c r="B200" i="1"/>
  <c r="N200" i="1"/>
  <c r="G200" i="1"/>
  <c r="B201" i="1"/>
  <c r="N201" i="1"/>
  <c r="G201" i="1"/>
  <c r="B202" i="1"/>
  <c r="N202" i="1"/>
  <c r="G202" i="1"/>
  <c r="B203" i="1"/>
  <c r="N203" i="1"/>
  <c r="G203" i="1"/>
  <c r="B204" i="1"/>
  <c r="N204" i="1"/>
  <c r="G204" i="1"/>
  <c r="B205" i="1"/>
  <c r="N205" i="1"/>
  <c r="G205" i="1"/>
  <c r="B206" i="1"/>
  <c r="N206" i="1"/>
  <c r="G206" i="1"/>
  <c r="B207" i="1"/>
  <c r="N207" i="1"/>
  <c r="G207" i="1"/>
  <c r="B208" i="1"/>
  <c r="N208" i="1"/>
  <c r="G208" i="1"/>
  <c r="B209" i="1"/>
  <c r="N209" i="1"/>
  <c r="G209" i="1"/>
  <c r="B210" i="1"/>
  <c r="N210" i="1"/>
  <c r="G210" i="1"/>
  <c r="B211" i="1"/>
  <c r="N211" i="1"/>
  <c r="G211" i="1"/>
  <c r="B212" i="1"/>
  <c r="N212" i="1"/>
  <c r="G212" i="1"/>
  <c r="B213" i="1"/>
  <c r="N213" i="1"/>
  <c r="G213" i="1"/>
  <c r="B214" i="1"/>
  <c r="N214" i="1"/>
  <c r="G214" i="1"/>
  <c r="B215" i="1"/>
  <c r="N215" i="1"/>
  <c r="G215" i="1"/>
  <c r="B216" i="1"/>
  <c r="N216" i="1"/>
  <c r="G216" i="1"/>
  <c r="B217" i="1"/>
  <c r="N217" i="1"/>
  <c r="G217" i="1"/>
  <c r="B218" i="1"/>
  <c r="N218" i="1"/>
  <c r="G218" i="1"/>
  <c r="B219" i="1"/>
  <c r="N219" i="1"/>
  <c r="G219" i="1"/>
  <c r="B220" i="1"/>
  <c r="N220" i="1"/>
  <c r="G220" i="1"/>
  <c r="B221" i="1"/>
  <c r="N221" i="1"/>
  <c r="G221" i="1"/>
  <c r="B222" i="1"/>
  <c r="N222" i="1"/>
  <c r="G222" i="1"/>
  <c r="B223" i="1"/>
  <c r="N223" i="1"/>
  <c r="G223" i="1"/>
  <c r="B224" i="1"/>
  <c r="N224" i="1"/>
  <c r="G224" i="1"/>
  <c r="B225" i="1"/>
  <c r="N225" i="1"/>
  <c r="G225" i="1"/>
  <c r="B226" i="1"/>
  <c r="N226" i="1"/>
  <c r="G226" i="1"/>
  <c r="B227" i="1"/>
  <c r="N227" i="1"/>
  <c r="G227" i="1"/>
  <c r="B228" i="1"/>
  <c r="N228" i="1"/>
  <c r="G228" i="1"/>
  <c r="B229" i="1"/>
  <c r="N229" i="1"/>
  <c r="G229" i="1"/>
  <c r="B230" i="1"/>
  <c r="N230" i="1"/>
  <c r="G230" i="1"/>
  <c r="B231" i="1"/>
  <c r="N231" i="1"/>
  <c r="G231" i="1"/>
  <c r="B232" i="1"/>
  <c r="N232" i="1"/>
  <c r="G232" i="1"/>
  <c r="B233" i="1"/>
  <c r="N233" i="1"/>
  <c r="G233" i="1"/>
  <c r="B234" i="1"/>
  <c r="N234" i="1"/>
  <c r="G234" i="1"/>
  <c r="B235" i="1"/>
  <c r="N235" i="1"/>
  <c r="G235" i="1"/>
  <c r="B236" i="1"/>
  <c r="N236" i="1"/>
  <c r="G236" i="1"/>
  <c r="B237" i="1"/>
  <c r="N237" i="1"/>
  <c r="G237" i="1"/>
  <c r="B238" i="1"/>
  <c r="N238" i="1"/>
  <c r="G238" i="1"/>
  <c r="B239" i="1"/>
  <c r="N239" i="1"/>
  <c r="G239" i="1"/>
  <c r="B240" i="1"/>
  <c r="N240" i="1"/>
  <c r="G240" i="1"/>
  <c r="B241" i="1"/>
  <c r="N241" i="1"/>
  <c r="G241" i="1"/>
  <c r="B482" i="1"/>
  <c r="N482" i="1"/>
  <c r="G482" i="1"/>
  <c r="B483" i="1"/>
  <c r="N483" i="1"/>
  <c r="G483" i="1"/>
  <c r="B484" i="1"/>
  <c r="N484" i="1"/>
  <c r="G484" i="1"/>
  <c r="B485" i="1"/>
  <c r="N485" i="1"/>
  <c r="G485" i="1"/>
  <c r="B486" i="1"/>
  <c r="N486" i="1"/>
  <c r="G486" i="1"/>
  <c r="B487" i="1"/>
  <c r="N487" i="1"/>
  <c r="G487" i="1"/>
  <c r="B488" i="1"/>
  <c r="N488" i="1"/>
  <c r="G488" i="1"/>
  <c r="B489" i="1"/>
  <c r="N489" i="1"/>
  <c r="G489" i="1"/>
  <c r="B490" i="1"/>
  <c r="N490" i="1"/>
  <c r="G490" i="1"/>
  <c r="B491" i="1"/>
  <c r="N491" i="1"/>
  <c r="G491" i="1"/>
  <c r="B492" i="1"/>
  <c r="N492" i="1"/>
  <c r="G492" i="1"/>
  <c r="B493" i="1"/>
  <c r="N493" i="1"/>
  <c r="G493" i="1"/>
  <c r="B494" i="1"/>
  <c r="N494" i="1"/>
  <c r="G494" i="1"/>
  <c r="B495" i="1"/>
  <c r="N495" i="1"/>
  <c r="G495" i="1"/>
  <c r="B496" i="1"/>
  <c r="N496" i="1"/>
  <c r="G496" i="1"/>
  <c r="B497" i="1"/>
  <c r="N497" i="1"/>
  <c r="G497" i="1"/>
  <c r="B498" i="1"/>
  <c r="N498" i="1"/>
  <c r="G498" i="1"/>
  <c r="B499" i="1"/>
  <c r="N499" i="1"/>
  <c r="G499" i="1"/>
  <c r="B500" i="1"/>
  <c r="N500" i="1"/>
  <c r="G500" i="1"/>
  <c r="B501" i="1"/>
  <c r="N501" i="1"/>
  <c r="G501" i="1"/>
  <c r="B502" i="1"/>
  <c r="N502" i="1"/>
  <c r="G502" i="1"/>
  <c r="B503" i="1"/>
  <c r="N503" i="1"/>
  <c r="G503" i="1"/>
  <c r="B504" i="1"/>
  <c r="N504" i="1"/>
  <c r="G504" i="1"/>
  <c r="B505" i="1"/>
  <c r="N505" i="1"/>
  <c r="G505" i="1"/>
  <c r="B506" i="1"/>
  <c r="N506" i="1"/>
  <c r="G506" i="1"/>
  <c r="B507" i="1"/>
  <c r="N507" i="1"/>
  <c r="G507" i="1"/>
  <c r="B508" i="1"/>
  <c r="N508" i="1"/>
  <c r="G508" i="1"/>
  <c r="B509" i="1"/>
  <c r="N509" i="1"/>
  <c r="G509" i="1"/>
  <c r="B510" i="1"/>
  <c r="N510" i="1"/>
  <c r="G510" i="1"/>
  <c r="B511" i="1"/>
  <c r="N511" i="1"/>
  <c r="G511" i="1"/>
  <c r="B512" i="1"/>
  <c r="N512" i="1"/>
  <c r="G512" i="1"/>
  <c r="B513" i="1"/>
  <c r="N513" i="1"/>
  <c r="G513" i="1"/>
  <c r="B514" i="1"/>
  <c r="N514" i="1"/>
  <c r="G514" i="1"/>
  <c r="B515" i="1"/>
  <c r="N515" i="1"/>
  <c r="G515" i="1"/>
  <c r="B516" i="1"/>
  <c r="N516" i="1"/>
  <c r="G516" i="1"/>
  <c r="B517" i="1"/>
  <c r="N517" i="1"/>
  <c r="G517" i="1"/>
  <c r="B518" i="1"/>
  <c r="N518" i="1"/>
  <c r="G518" i="1"/>
  <c r="B519" i="1"/>
  <c r="N519" i="1"/>
  <c r="G519" i="1"/>
  <c r="B520" i="1"/>
  <c r="N520" i="1"/>
  <c r="G520" i="1"/>
  <c r="B521" i="1"/>
  <c r="N521" i="1"/>
  <c r="G521" i="1"/>
  <c r="B522" i="1"/>
  <c r="N522" i="1"/>
  <c r="G522" i="1"/>
  <c r="B523" i="1"/>
  <c r="N523" i="1"/>
  <c r="G523" i="1"/>
  <c r="B524" i="1"/>
  <c r="N524" i="1"/>
  <c r="G524" i="1"/>
  <c r="B525" i="1"/>
  <c r="N525" i="1"/>
  <c r="G525" i="1"/>
  <c r="B526" i="1"/>
  <c r="N526" i="1"/>
  <c r="G526" i="1"/>
  <c r="B527" i="1"/>
  <c r="N527" i="1"/>
  <c r="G527" i="1"/>
  <c r="B528" i="1"/>
  <c r="N528" i="1"/>
  <c r="G528" i="1"/>
  <c r="B529" i="1"/>
  <c r="N529" i="1"/>
  <c r="G529" i="1"/>
  <c r="B530" i="1"/>
  <c r="N530" i="1"/>
  <c r="G530" i="1"/>
  <c r="B531" i="1"/>
  <c r="N531" i="1"/>
  <c r="G531" i="1"/>
  <c r="B532" i="1"/>
  <c r="N532" i="1"/>
  <c r="G532" i="1"/>
  <c r="B533" i="1"/>
  <c r="N533" i="1"/>
  <c r="G533" i="1"/>
  <c r="B534" i="1"/>
  <c r="N534" i="1"/>
  <c r="G534" i="1"/>
  <c r="B535" i="1"/>
  <c r="N535" i="1"/>
  <c r="G535" i="1"/>
  <c r="B536" i="1"/>
  <c r="N536" i="1"/>
  <c r="G536" i="1"/>
  <c r="B537" i="1"/>
  <c r="N537" i="1"/>
  <c r="G537" i="1"/>
  <c r="B538" i="1"/>
  <c r="N538" i="1"/>
  <c r="G538" i="1"/>
  <c r="B539" i="1"/>
  <c r="N539" i="1"/>
  <c r="G539" i="1"/>
  <c r="B540" i="1"/>
  <c r="N540" i="1"/>
  <c r="G540" i="1"/>
  <c r="B541" i="1"/>
  <c r="N541" i="1"/>
  <c r="G541" i="1"/>
  <c r="B542" i="1"/>
  <c r="N542" i="1"/>
  <c r="G542" i="1"/>
  <c r="B543" i="1"/>
  <c r="N543" i="1"/>
  <c r="G543" i="1"/>
  <c r="B544" i="1"/>
  <c r="N544" i="1"/>
  <c r="G544" i="1"/>
  <c r="B545" i="1"/>
  <c r="N545" i="1"/>
  <c r="G545" i="1"/>
  <c r="B546" i="1"/>
  <c r="N546" i="1"/>
  <c r="G546" i="1"/>
  <c r="B547" i="1"/>
  <c r="N547" i="1"/>
  <c r="G547" i="1"/>
  <c r="B548" i="1"/>
  <c r="N548" i="1"/>
  <c r="G548" i="1"/>
  <c r="B549" i="1"/>
  <c r="N549" i="1"/>
  <c r="G549" i="1"/>
  <c r="B550" i="1"/>
  <c r="N550" i="1"/>
  <c r="G550" i="1"/>
  <c r="B551" i="1"/>
  <c r="N551" i="1"/>
  <c r="G551" i="1"/>
  <c r="B552" i="1"/>
  <c r="N552" i="1"/>
  <c r="G552" i="1"/>
  <c r="B553" i="1"/>
  <c r="N553" i="1"/>
  <c r="G553" i="1"/>
  <c r="B554" i="1"/>
  <c r="N554" i="1"/>
  <c r="G554" i="1"/>
  <c r="B555" i="1"/>
  <c r="N555" i="1"/>
  <c r="G555" i="1"/>
  <c r="B556" i="1"/>
  <c r="N556" i="1"/>
  <c r="G556" i="1"/>
  <c r="B557" i="1"/>
  <c r="N557" i="1"/>
  <c r="G557" i="1"/>
  <c r="B558" i="1"/>
  <c r="N558" i="1"/>
  <c r="G558" i="1"/>
  <c r="B559" i="1"/>
  <c r="N559" i="1"/>
  <c r="G559" i="1"/>
  <c r="B560" i="1"/>
  <c r="N560" i="1"/>
  <c r="G560" i="1"/>
  <c r="B561" i="1"/>
  <c r="N561" i="1"/>
  <c r="G561" i="1"/>
  <c r="B562" i="1"/>
  <c r="N562" i="1"/>
  <c r="G562" i="1"/>
  <c r="B563" i="1"/>
  <c r="N563" i="1"/>
  <c r="G563" i="1"/>
  <c r="B564" i="1"/>
  <c r="N564" i="1"/>
  <c r="G564" i="1"/>
  <c r="B565" i="1"/>
  <c r="N565" i="1"/>
  <c r="G565" i="1"/>
  <c r="B566" i="1"/>
  <c r="N566" i="1"/>
  <c r="G566" i="1"/>
  <c r="B567" i="1"/>
  <c r="N567" i="1"/>
  <c r="G567" i="1"/>
  <c r="B568" i="1"/>
  <c r="N568" i="1"/>
  <c r="G568" i="1"/>
  <c r="B569" i="1"/>
  <c r="N569" i="1"/>
  <c r="G569" i="1"/>
  <c r="B570" i="1"/>
  <c r="N570" i="1"/>
  <c r="G570" i="1"/>
  <c r="B571" i="1"/>
  <c r="N571" i="1"/>
  <c r="G571" i="1"/>
  <c r="B572" i="1"/>
  <c r="N572" i="1"/>
  <c r="G572" i="1"/>
  <c r="B573" i="1"/>
  <c r="N573" i="1"/>
  <c r="G573" i="1"/>
  <c r="B574" i="1"/>
  <c r="N574" i="1"/>
  <c r="G574" i="1"/>
  <c r="B575" i="1"/>
  <c r="N575" i="1"/>
  <c r="G575" i="1"/>
  <c r="B576" i="1"/>
  <c r="N576" i="1"/>
  <c r="G576" i="1"/>
  <c r="B577" i="1"/>
  <c r="N577" i="1"/>
  <c r="G577" i="1"/>
  <c r="B578" i="1"/>
  <c r="N578" i="1"/>
  <c r="G578" i="1"/>
  <c r="B579" i="1"/>
  <c r="N579" i="1"/>
  <c r="G579" i="1"/>
  <c r="B580" i="1"/>
  <c r="N580" i="1"/>
  <c r="G580" i="1"/>
  <c r="B581" i="1"/>
  <c r="N581" i="1"/>
  <c r="G581" i="1"/>
  <c r="B582" i="1"/>
  <c r="N582" i="1"/>
  <c r="G582" i="1"/>
  <c r="B583" i="1"/>
  <c r="N583" i="1"/>
  <c r="G583" i="1"/>
  <c r="B584" i="1"/>
  <c r="N584" i="1"/>
  <c r="G584" i="1"/>
  <c r="B585" i="1"/>
  <c r="N585" i="1"/>
  <c r="G585" i="1"/>
  <c r="B586" i="1"/>
  <c r="N586" i="1"/>
  <c r="G586" i="1"/>
  <c r="B587" i="1"/>
  <c r="N587" i="1"/>
  <c r="G587" i="1"/>
  <c r="B588" i="1"/>
  <c r="N588" i="1"/>
  <c r="G588" i="1"/>
  <c r="B589" i="1"/>
  <c r="N589" i="1"/>
  <c r="G589" i="1"/>
  <c r="B590" i="1"/>
  <c r="N590" i="1"/>
  <c r="G590" i="1"/>
  <c r="B591" i="1"/>
  <c r="N591" i="1"/>
  <c r="G591" i="1"/>
  <c r="B592" i="1"/>
  <c r="N592" i="1"/>
  <c r="G592" i="1"/>
  <c r="B593" i="1"/>
  <c r="N593" i="1"/>
  <c r="G593" i="1"/>
  <c r="B594" i="1"/>
  <c r="N594" i="1"/>
  <c r="G594" i="1"/>
  <c r="B595" i="1"/>
  <c r="N595" i="1"/>
  <c r="G595" i="1"/>
  <c r="B596" i="1"/>
  <c r="N596" i="1"/>
  <c r="G596" i="1"/>
  <c r="B597" i="1"/>
  <c r="N597" i="1"/>
  <c r="G597" i="1"/>
  <c r="B598" i="1"/>
  <c r="N598" i="1"/>
  <c r="G598" i="1"/>
  <c r="B599" i="1"/>
  <c r="N599" i="1"/>
  <c r="G599" i="1"/>
  <c r="B600" i="1"/>
  <c r="N600" i="1"/>
  <c r="G600" i="1"/>
  <c r="B601" i="1"/>
  <c r="N601" i="1"/>
  <c r="G601" i="1"/>
  <c r="B602" i="1"/>
  <c r="N602" i="1"/>
  <c r="G602" i="1"/>
  <c r="B603" i="1"/>
  <c r="N603" i="1"/>
  <c r="G603" i="1"/>
  <c r="B604" i="1"/>
  <c r="N604" i="1"/>
  <c r="G604" i="1"/>
  <c r="B605" i="1"/>
  <c r="N605" i="1"/>
  <c r="G605" i="1"/>
  <c r="B606" i="1"/>
  <c r="N606" i="1"/>
  <c r="G606" i="1"/>
  <c r="B607" i="1"/>
  <c r="N607" i="1"/>
  <c r="G607" i="1"/>
  <c r="B608" i="1"/>
  <c r="N608" i="1"/>
  <c r="G608" i="1"/>
  <c r="B609" i="1"/>
  <c r="N609" i="1"/>
  <c r="G609" i="1"/>
  <c r="B610" i="1"/>
  <c r="N610" i="1"/>
  <c r="G610" i="1"/>
  <c r="B611" i="1"/>
  <c r="N611" i="1"/>
  <c r="G611" i="1"/>
  <c r="B612" i="1"/>
  <c r="N612" i="1"/>
  <c r="G612" i="1"/>
  <c r="B613" i="1"/>
  <c r="N613" i="1"/>
  <c r="G613" i="1"/>
  <c r="B614" i="1"/>
  <c r="N614" i="1"/>
  <c r="G614" i="1"/>
  <c r="B615" i="1"/>
  <c r="N615" i="1"/>
  <c r="G615" i="1"/>
  <c r="B616" i="1"/>
  <c r="N616" i="1"/>
  <c r="G616" i="1"/>
  <c r="B617" i="1"/>
  <c r="N617" i="1"/>
  <c r="G617" i="1"/>
  <c r="B618" i="1"/>
  <c r="N618" i="1"/>
  <c r="G618" i="1"/>
  <c r="B619" i="1"/>
  <c r="N619" i="1"/>
  <c r="G619" i="1"/>
  <c r="B620" i="1"/>
  <c r="N620" i="1"/>
  <c r="G620" i="1"/>
  <c r="B621" i="1"/>
  <c r="N621" i="1"/>
  <c r="G621" i="1"/>
  <c r="B622" i="1"/>
  <c r="N622" i="1"/>
  <c r="G622" i="1"/>
  <c r="B623" i="1"/>
  <c r="N623" i="1"/>
  <c r="G623" i="1"/>
  <c r="B624" i="1"/>
  <c r="N624" i="1"/>
  <c r="G624" i="1"/>
  <c r="B625" i="1"/>
  <c r="N625" i="1"/>
  <c r="G625" i="1"/>
  <c r="B626" i="1"/>
  <c r="N626" i="1"/>
  <c r="G626" i="1"/>
  <c r="B627" i="1"/>
  <c r="N627" i="1"/>
  <c r="G627" i="1"/>
  <c r="B628" i="1"/>
  <c r="N628" i="1"/>
  <c r="G628" i="1"/>
  <c r="B629" i="1"/>
  <c r="N629" i="1"/>
  <c r="G629" i="1"/>
  <c r="B630" i="1"/>
  <c r="N630" i="1"/>
  <c r="G630" i="1"/>
  <c r="B631" i="1"/>
  <c r="N631" i="1"/>
  <c r="G631" i="1"/>
  <c r="B632" i="1"/>
  <c r="N632" i="1"/>
  <c r="G632" i="1"/>
  <c r="B633" i="1"/>
  <c r="N633" i="1"/>
  <c r="G633" i="1"/>
  <c r="B634" i="1"/>
  <c r="N634" i="1"/>
  <c r="G634" i="1"/>
  <c r="B635" i="1"/>
  <c r="N635" i="1"/>
  <c r="G635" i="1"/>
  <c r="B636" i="1"/>
  <c r="N636" i="1"/>
  <c r="G636" i="1"/>
  <c r="B637" i="1"/>
  <c r="N637" i="1"/>
  <c r="G637" i="1"/>
  <c r="B638" i="1"/>
  <c r="N638" i="1"/>
  <c r="G638" i="1"/>
  <c r="B639" i="1"/>
  <c r="N639" i="1"/>
  <c r="G639" i="1"/>
  <c r="B640" i="1"/>
  <c r="N640" i="1"/>
  <c r="G640" i="1"/>
  <c r="B641" i="1"/>
  <c r="N641" i="1"/>
  <c r="G641" i="1"/>
  <c r="B642" i="1"/>
  <c r="N642" i="1"/>
  <c r="G642" i="1"/>
  <c r="B643" i="1"/>
  <c r="N643" i="1"/>
  <c r="G643" i="1"/>
  <c r="B644" i="1"/>
  <c r="N644" i="1"/>
  <c r="G644" i="1"/>
  <c r="B645" i="1"/>
  <c r="N645" i="1"/>
  <c r="G645" i="1"/>
  <c r="B646" i="1"/>
  <c r="N646" i="1"/>
  <c r="G646" i="1"/>
  <c r="B647" i="1"/>
  <c r="N647" i="1"/>
  <c r="G647" i="1"/>
  <c r="B648" i="1"/>
  <c r="N648" i="1"/>
  <c r="G648" i="1"/>
  <c r="B649" i="1"/>
  <c r="N649" i="1"/>
  <c r="G649" i="1"/>
  <c r="B650" i="1"/>
  <c r="N650" i="1"/>
  <c r="G650" i="1"/>
  <c r="B651" i="1"/>
  <c r="N651" i="1"/>
  <c r="G651" i="1"/>
  <c r="B652" i="1"/>
  <c r="N652" i="1"/>
  <c r="G652" i="1"/>
  <c r="B653" i="1"/>
  <c r="N653" i="1"/>
  <c r="G653" i="1"/>
  <c r="B654" i="1"/>
  <c r="N654" i="1"/>
  <c r="G654" i="1"/>
  <c r="B655" i="1"/>
  <c r="N655" i="1"/>
  <c r="G655" i="1"/>
  <c r="B656" i="1"/>
  <c r="N656" i="1"/>
  <c r="G656" i="1"/>
  <c r="B657" i="1"/>
  <c r="N657" i="1"/>
  <c r="G657" i="1"/>
  <c r="B658" i="1"/>
  <c r="N658" i="1"/>
  <c r="G658" i="1"/>
  <c r="B659" i="1"/>
  <c r="N659" i="1"/>
  <c r="G659" i="1"/>
  <c r="B660" i="1"/>
  <c r="N660" i="1"/>
  <c r="G660" i="1"/>
  <c r="B661" i="1"/>
  <c r="N661" i="1"/>
  <c r="G661" i="1"/>
  <c r="B662" i="1"/>
  <c r="N662" i="1"/>
  <c r="G662" i="1"/>
  <c r="B663" i="1"/>
  <c r="N663" i="1"/>
  <c r="G663" i="1"/>
  <c r="B664" i="1"/>
  <c r="N664" i="1"/>
  <c r="G664" i="1"/>
  <c r="B665" i="1"/>
  <c r="N665" i="1"/>
  <c r="G665" i="1"/>
  <c r="B666" i="1"/>
  <c r="N666" i="1"/>
  <c r="G666" i="1"/>
  <c r="B667" i="1"/>
  <c r="N667" i="1"/>
  <c r="G667" i="1"/>
  <c r="B668" i="1"/>
  <c r="N668" i="1"/>
  <c r="G668" i="1"/>
  <c r="B669" i="1"/>
  <c r="N669" i="1"/>
  <c r="G669" i="1"/>
  <c r="B670" i="1"/>
  <c r="N670" i="1"/>
  <c r="G670" i="1"/>
  <c r="B671" i="1"/>
  <c r="N671" i="1"/>
  <c r="G671" i="1"/>
  <c r="B672" i="1"/>
  <c r="N672" i="1"/>
  <c r="G672" i="1"/>
  <c r="B673" i="1"/>
  <c r="N673" i="1"/>
  <c r="G673" i="1"/>
  <c r="B674" i="1"/>
  <c r="N674" i="1"/>
  <c r="G674" i="1"/>
  <c r="B675" i="1"/>
  <c r="N675" i="1"/>
  <c r="G675" i="1"/>
  <c r="B676" i="1"/>
  <c r="N676" i="1"/>
  <c r="G676" i="1"/>
  <c r="B677" i="1"/>
  <c r="N677" i="1"/>
  <c r="G677" i="1"/>
  <c r="B678" i="1"/>
  <c r="N678" i="1"/>
  <c r="G678" i="1"/>
  <c r="B679" i="1"/>
  <c r="N679" i="1"/>
  <c r="G679" i="1"/>
  <c r="B680" i="1"/>
  <c r="N680" i="1"/>
  <c r="G680" i="1"/>
  <c r="B681" i="1"/>
  <c r="N681" i="1"/>
  <c r="G681" i="1"/>
  <c r="B682" i="1"/>
  <c r="N682" i="1"/>
  <c r="G682" i="1"/>
  <c r="B683" i="1"/>
  <c r="N683" i="1"/>
  <c r="G683" i="1"/>
  <c r="B684" i="1"/>
  <c r="N684" i="1"/>
  <c r="G684" i="1"/>
  <c r="B685" i="1"/>
  <c r="N685" i="1"/>
  <c r="G685" i="1"/>
  <c r="B686" i="1"/>
  <c r="N686" i="1"/>
  <c r="G686" i="1"/>
  <c r="B687" i="1"/>
  <c r="N687" i="1"/>
  <c r="G687" i="1"/>
  <c r="B688" i="1"/>
  <c r="N688" i="1"/>
  <c r="G688" i="1"/>
  <c r="B689" i="1"/>
  <c r="N689" i="1"/>
  <c r="G689" i="1"/>
  <c r="B690" i="1"/>
  <c r="N690" i="1"/>
  <c r="G690" i="1"/>
  <c r="B691" i="1"/>
  <c r="N691" i="1"/>
  <c r="G691" i="1"/>
  <c r="B692" i="1"/>
  <c r="N692" i="1"/>
  <c r="G692" i="1"/>
  <c r="B693" i="1"/>
  <c r="N693" i="1"/>
  <c r="G693" i="1"/>
  <c r="B694" i="1"/>
  <c r="N694" i="1"/>
  <c r="G694" i="1"/>
  <c r="B695" i="1"/>
  <c r="N695" i="1"/>
  <c r="G695" i="1"/>
  <c r="B696" i="1"/>
  <c r="N696" i="1"/>
  <c r="G696" i="1"/>
  <c r="B697" i="1"/>
  <c r="N697" i="1"/>
  <c r="G697" i="1"/>
  <c r="B698" i="1"/>
  <c r="N698" i="1"/>
  <c r="G698" i="1"/>
  <c r="B699" i="1"/>
  <c r="N699" i="1"/>
  <c r="G699" i="1"/>
  <c r="B700" i="1"/>
  <c r="N700" i="1"/>
  <c r="G700" i="1"/>
  <c r="B701" i="1"/>
  <c r="N701" i="1"/>
  <c r="G701" i="1"/>
  <c r="B702" i="1"/>
  <c r="N702" i="1"/>
  <c r="G702" i="1"/>
  <c r="B703" i="1"/>
  <c r="N703" i="1"/>
  <c r="G703" i="1"/>
  <c r="B704" i="1"/>
  <c r="N704" i="1"/>
  <c r="G704" i="1"/>
  <c r="B705" i="1"/>
  <c r="N705" i="1"/>
  <c r="G705" i="1"/>
  <c r="B706" i="1"/>
  <c r="N706" i="1"/>
  <c r="G706" i="1"/>
  <c r="B707" i="1"/>
  <c r="N707" i="1"/>
  <c r="G707" i="1"/>
  <c r="B708" i="1"/>
  <c r="N708" i="1"/>
  <c r="G708" i="1"/>
  <c r="B709" i="1"/>
  <c r="N709" i="1"/>
  <c r="G709" i="1"/>
  <c r="B710" i="1"/>
  <c r="N710" i="1"/>
  <c r="G710" i="1"/>
  <c r="B711" i="1"/>
  <c r="N711" i="1"/>
  <c r="G711" i="1"/>
  <c r="B712" i="1"/>
  <c r="N712" i="1"/>
  <c r="G712" i="1"/>
  <c r="B713" i="1"/>
  <c r="N713" i="1"/>
  <c r="G713" i="1"/>
  <c r="B714" i="1"/>
  <c r="N714" i="1"/>
  <c r="G714" i="1"/>
  <c r="B715" i="1"/>
  <c r="N715" i="1"/>
  <c r="G715" i="1"/>
  <c r="B716" i="1"/>
  <c r="N716" i="1"/>
  <c r="G716" i="1"/>
  <c r="B717" i="1"/>
  <c r="N717" i="1"/>
  <c r="G717" i="1"/>
  <c r="B718" i="1"/>
  <c r="N718" i="1"/>
  <c r="G718" i="1"/>
  <c r="B719" i="1"/>
  <c r="N719" i="1"/>
  <c r="G719" i="1"/>
  <c r="B720" i="1"/>
  <c r="N720" i="1"/>
  <c r="G720" i="1"/>
  <c r="B721" i="1"/>
  <c r="N721" i="1"/>
  <c r="G721" i="1"/>
  <c r="B1202" i="1"/>
  <c r="N1202" i="1"/>
  <c r="G1202" i="1"/>
  <c r="B1203" i="1"/>
  <c r="N1203" i="1"/>
  <c r="G1203" i="1"/>
  <c r="B1204" i="1"/>
  <c r="N1204" i="1"/>
  <c r="G1204" i="1"/>
  <c r="B1205" i="1"/>
  <c r="N1205" i="1"/>
  <c r="G1205" i="1"/>
  <c r="B1206" i="1"/>
  <c r="N1206" i="1"/>
  <c r="G1206" i="1"/>
  <c r="B1207" i="1"/>
  <c r="N1207" i="1"/>
  <c r="G1207" i="1"/>
  <c r="B1208" i="1"/>
  <c r="N1208" i="1"/>
  <c r="G1208" i="1"/>
  <c r="B1209" i="1"/>
  <c r="N1209" i="1"/>
  <c r="G1209" i="1"/>
  <c r="B1210" i="1"/>
  <c r="N1210" i="1"/>
  <c r="G1210" i="1"/>
  <c r="B1211" i="1"/>
  <c r="N1211" i="1"/>
  <c r="G1211" i="1"/>
  <c r="B1212" i="1"/>
  <c r="N1212" i="1"/>
  <c r="G1212" i="1"/>
  <c r="B1213" i="1"/>
  <c r="N1213" i="1"/>
  <c r="G1213" i="1"/>
  <c r="B1214" i="1"/>
  <c r="N1214" i="1"/>
  <c r="G1214" i="1"/>
  <c r="B1215" i="1"/>
  <c r="N1215" i="1"/>
  <c r="G1215" i="1"/>
  <c r="B1216" i="1"/>
  <c r="N1216" i="1"/>
  <c r="G1216" i="1"/>
  <c r="B1217" i="1"/>
  <c r="N1217" i="1"/>
  <c r="G1217" i="1"/>
  <c r="B1218" i="1"/>
  <c r="N1218" i="1"/>
  <c r="G1218" i="1"/>
  <c r="B1219" i="1"/>
  <c r="N1219" i="1"/>
  <c r="G1219" i="1"/>
  <c r="B1220" i="1"/>
  <c r="N1220" i="1"/>
  <c r="G1220" i="1"/>
  <c r="B1221" i="1"/>
  <c r="N1221" i="1"/>
  <c r="G1221" i="1"/>
  <c r="B1222" i="1"/>
  <c r="N1222" i="1"/>
  <c r="G1222" i="1"/>
  <c r="B1223" i="1"/>
  <c r="N1223" i="1"/>
  <c r="G1223" i="1"/>
  <c r="B1224" i="1"/>
  <c r="N1224" i="1"/>
  <c r="G1224" i="1"/>
  <c r="B1225" i="1"/>
  <c r="N1225" i="1"/>
  <c r="G1225" i="1"/>
  <c r="B1226" i="1"/>
  <c r="N1226" i="1"/>
  <c r="G1226" i="1"/>
  <c r="B1227" i="1"/>
  <c r="N1227" i="1"/>
  <c r="G1227" i="1"/>
  <c r="B1228" i="1"/>
  <c r="N1228" i="1"/>
  <c r="G1228" i="1"/>
  <c r="B1229" i="1"/>
  <c r="N1229" i="1"/>
  <c r="G1229" i="1"/>
  <c r="B1230" i="1"/>
  <c r="N1230" i="1"/>
  <c r="G1230" i="1"/>
  <c r="B1231" i="1"/>
  <c r="N1231" i="1"/>
  <c r="G1231" i="1"/>
  <c r="B1232" i="1"/>
  <c r="N1232" i="1"/>
  <c r="G1232" i="1"/>
  <c r="B1233" i="1"/>
  <c r="N1233" i="1"/>
  <c r="G1233" i="1"/>
  <c r="B1234" i="1"/>
  <c r="N1234" i="1"/>
  <c r="G1234" i="1"/>
  <c r="B1235" i="1"/>
  <c r="N1235" i="1"/>
  <c r="G1235" i="1"/>
  <c r="B1236" i="1"/>
  <c r="N1236" i="1"/>
  <c r="G1236" i="1"/>
  <c r="B1237" i="1"/>
  <c r="N1237" i="1"/>
  <c r="G1237" i="1"/>
  <c r="B1238" i="1"/>
  <c r="N1238" i="1"/>
  <c r="G1238" i="1"/>
  <c r="B1239" i="1"/>
  <c r="N1239" i="1"/>
  <c r="G1239" i="1"/>
  <c r="B1240" i="1"/>
  <c r="N1240" i="1"/>
  <c r="G1240" i="1"/>
  <c r="B1241" i="1"/>
  <c r="N1241" i="1"/>
  <c r="G1241" i="1"/>
  <c r="B1242" i="1"/>
  <c r="N1242" i="1"/>
  <c r="G1242" i="1"/>
  <c r="B1243" i="1"/>
  <c r="N1243" i="1"/>
  <c r="G1243" i="1"/>
  <c r="B1244" i="1"/>
  <c r="N1244" i="1"/>
  <c r="G1244" i="1"/>
  <c r="B1245" i="1"/>
  <c r="N1245" i="1"/>
  <c r="G1245" i="1"/>
  <c r="B1246" i="1"/>
  <c r="N1246" i="1"/>
  <c r="G1246" i="1"/>
  <c r="B1247" i="1"/>
  <c r="N1247" i="1"/>
  <c r="G1247" i="1"/>
  <c r="B1248" i="1"/>
  <c r="N1248" i="1"/>
  <c r="G1248" i="1"/>
  <c r="B1249" i="1"/>
  <c r="N1249" i="1"/>
  <c r="G1249" i="1"/>
  <c r="B1250" i="1"/>
  <c r="N1250" i="1"/>
  <c r="G1250" i="1"/>
  <c r="B1251" i="1"/>
  <c r="N1251" i="1"/>
  <c r="G1251" i="1"/>
  <c r="B1252" i="1"/>
  <c r="N1252" i="1"/>
  <c r="G1252" i="1"/>
  <c r="B1253" i="1"/>
  <c r="N1253" i="1"/>
  <c r="G1253" i="1"/>
  <c r="B1254" i="1"/>
  <c r="N1254" i="1"/>
  <c r="G1254" i="1"/>
  <c r="B1255" i="1"/>
  <c r="N1255" i="1"/>
  <c r="G1255" i="1"/>
  <c r="B1256" i="1"/>
  <c r="N1256" i="1"/>
  <c r="G1256" i="1"/>
  <c r="B1257" i="1"/>
  <c r="N1257" i="1"/>
  <c r="G1257" i="1"/>
  <c r="B1258" i="1"/>
  <c r="N1258" i="1"/>
  <c r="G1258" i="1"/>
  <c r="B1259" i="1"/>
  <c r="N1259" i="1"/>
  <c r="G1259" i="1"/>
  <c r="B1260" i="1"/>
  <c r="N1260" i="1"/>
  <c r="G1260" i="1"/>
  <c r="B1261" i="1"/>
  <c r="N1261" i="1"/>
  <c r="G1261" i="1"/>
  <c r="B1262" i="1"/>
  <c r="N1262" i="1"/>
  <c r="G1262" i="1"/>
  <c r="B1263" i="1"/>
  <c r="N1263" i="1"/>
  <c r="G1263" i="1"/>
  <c r="B1264" i="1"/>
  <c r="N1264" i="1"/>
  <c r="G1264" i="1"/>
  <c r="B1265" i="1"/>
  <c r="N1265" i="1"/>
  <c r="G1265" i="1"/>
  <c r="B1266" i="1"/>
  <c r="N1266" i="1"/>
  <c r="G1266" i="1"/>
  <c r="B1267" i="1"/>
  <c r="N1267" i="1"/>
  <c r="G1267" i="1"/>
  <c r="B1268" i="1"/>
  <c r="N1268" i="1"/>
  <c r="G1268" i="1"/>
  <c r="B1269" i="1"/>
  <c r="N1269" i="1"/>
  <c r="G1269" i="1"/>
  <c r="B1270" i="1"/>
  <c r="N1270" i="1"/>
  <c r="G1270" i="1"/>
  <c r="B1271" i="1"/>
  <c r="N1271" i="1"/>
  <c r="G1271" i="1"/>
  <c r="B1272" i="1"/>
  <c r="N1272" i="1"/>
  <c r="G1272" i="1"/>
  <c r="B1273" i="1"/>
  <c r="N1273" i="1"/>
  <c r="G1273" i="1"/>
  <c r="B1274" i="1"/>
  <c r="N1274" i="1"/>
  <c r="G1274" i="1"/>
  <c r="B1275" i="1"/>
  <c r="N1275" i="1"/>
  <c r="G1275" i="1"/>
  <c r="B1276" i="1"/>
  <c r="N1276" i="1"/>
  <c r="G1276" i="1"/>
  <c r="B1277" i="1"/>
  <c r="N1277" i="1"/>
  <c r="G1277" i="1"/>
  <c r="B1278" i="1"/>
  <c r="N1278" i="1"/>
  <c r="G1278" i="1"/>
  <c r="B1279" i="1"/>
  <c r="N1279" i="1"/>
  <c r="G1279" i="1"/>
  <c r="B1280" i="1"/>
  <c r="N1280" i="1"/>
  <c r="G1280" i="1"/>
  <c r="B1281" i="1"/>
  <c r="N1281" i="1"/>
  <c r="G1281" i="1"/>
  <c r="B1282" i="1"/>
  <c r="N1282" i="1"/>
  <c r="G1282" i="1"/>
  <c r="B1283" i="1"/>
  <c r="N1283" i="1"/>
  <c r="G1283" i="1"/>
  <c r="B1284" i="1"/>
  <c r="N1284" i="1"/>
  <c r="G1284" i="1"/>
  <c r="B1285" i="1"/>
  <c r="N1285" i="1"/>
  <c r="G1285" i="1"/>
  <c r="B1286" i="1"/>
  <c r="N1286" i="1"/>
  <c r="G1286" i="1"/>
  <c r="B1287" i="1"/>
  <c r="N1287" i="1"/>
  <c r="G1287" i="1"/>
  <c r="B1288" i="1"/>
  <c r="N1288" i="1"/>
  <c r="G1288" i="1"/>
  <c r="B1289" i="1"/>
  <c r="N1289" i="1"/>
  <c r="G1289" i="1"/>
  <c r="B1290" i="1"/>
  <c r="N1290" i="1"/>
  <c r="G1290" i="1"/>
  <c r="B1291" i="1"/>
  <c r="N1291" i="1"/>
  <c r="G1291" i="1"/>
  <c r="B1292" i="1"/>
  <c r="N1292" i="1"/>
  <c r="G1292" i="1"/>
  <c r="B1293" i="1"/>
  <c r="N1293" i="1"/>
  <c r="G1293" i="1"/>
  <c r="B1294" i="1"/>
  <c r="N1294" i="1"/>
  <c r="G1294" i="1"/>
  <c r="B1295" i="1"/>
  <c r="N1295" i="1"/>
  <c r="G1295" i="1"/>
  <c r="B1296" i="1"/>
  <c r="N1296" i="1"/>
  <c r="G1296" i="1"/>
  <c r="B1297" i="1"/>
  <c r="N1297" i="1"/>
  <c r="G1297" i="1"/>
  <c r="B1298" i="1"/>
  <c r="N1298" i="1"/>
  <c r="G1298" i="1"/>
  <c r="B1299" i="1"/>
  <c r="N1299" i="1"/>
  <c r="G1299" i="1"/>
  <c r="B1300" i="1"/>
  <c r="N1300" i="1"/>
  <c r="G1300" i="1"/>
  <c r="B1301" i="1"/>
  <c r="N1301" i="1"/>
  <c r="G1301" i="1"/>
  <c r="B1302" i="1"/>
  <c r="N1302" i="1"/>
  <c r="G1302" i="1"/>
  <c r="B1303" i="1"/>
  <c r="N1303" i="1"/>
  <c r="G1303" i="1"/>
  <c r="B1304" i="1"/>
  <c r="N1304" i="1"/>
  <c r="G1304" i="1"/>
  <c r="B1305" i="1"/>
  <c r="N1305" i="1"/>
  <c r="G1305" i="1"/>
  <c r="B1306" i="1"/>
  <c r="N1306" i="1"/>
  <c r="G1306" i="1"/>
  <c r="B1307" i="1"/>
  <c r="N1307" i="1"/>
  <c r="G1307" i="1"/>
  <c r="B1308" i="1"/>
  <c r="N1308" i="1"/>
  <c r="G1308" i="1"/>
  <c r="B1309" i="1"/>
  <c r="N1309" i="1"/>
  <c r="G1309" i="1"/>
  <c r="B1310" i="1"/>
  <c r="N1310" i="1"/>
  <c r="G1310" i="1"/>
  <c r="B1311" i="1"/>
  <c r="N1311" i="1"/>
  <c r="G1311" i="1"/>
  <c r="B1312" i="1"/>
  <c r="N1312" i="1"/>
  <c r="G1312" i="1"/>
  <c r="B1313" i="1"/>
  <c r="N1313" i="1"/>
  <c r="G1313" i="1"/>
  <c r="B1314" i="1"/>
  <c r="N1314" i="1"/>
  <c r="G1314" i="1"/>
  <c r="B1315" i="1"/>
  <c r="N1315" i="1"/>
  <c r="G1315" i="1"/>
  <c r="B1316" i="1"/>
  <c r="N1316" i="1"/>
  <c r="G1316" i="1"/>
  <c r="B1317" i="1"/>
  <c r="N1317" i="1"/>
  <c r="G1317" i="1"/>
  <c r="B1318" i="1"/>
  <c r="N1318" i="1"/>
  <c r="G1318" i="1"/>
  <c r="B1319" i="1"/>
  <c r="N1319" i="1"/>
  <c r="G1319" i="1"/>
  <c r="B1320" i="1"/>
  <c r="N1320" i="1"/>
  <c r="G1320" i="1"/>
  <c r="B1321" i="1"/>
  <c r="N1321" i="1"/>
  <c r="G1321" i="1"/>
  <c r="B1322" i="1"/>
  <c r="N1322" i="1"/>
  <c r="G1322" i="1"/>
  <c r="B1323" i="1"/>
  <c r="N1323" i="1"/>
  <c r="G1323" i="1"/>
  <c r="B1324" i="1"/>
  <c r="N1324" i="1"/>
  <c r="G1324" i="1"/>
  <c r="B1325" i="1"/>
  <c r="N1325" i="1"/>
  <c r="G1325" i="1"/>
  <c r="B1326" i="1"/>
  <c r="N1326" i="1"/>
  <c r="G1326" i="1"/>
  <c r="B1327" i="1"/>
  <c r="N1327" i="1"/>
  <c r="G1327" i="1"/>
  <c r="B1328" i="1"/>
  <c r="N1328" i="1"/>
  <c r="G1328" i="1"/>
  <c r="B1329" i="1"/>
  <c r="N1329" i="1"/>
  <c r="G1329" i="1"/>
  <c r="B1330" i="1"/>
  <c r="N1330" i="1"/>
  <c r="G1330" i="1"/>
  <c r="B1331" i="1"/>
  <c r="N1331" i="1"/>
  <c r="G1331" i="1"/>
  <c r="B1332" i="1"/>
  <c r="N1332" i="1"/>
  <c r="G1332" i="1"/>
  <c r="B1333" i="1"/>
  <c r="N1333" i="1"/>
  <c r="G1333" i="1"/>
  <c r="B1334" i="1"/>
  <c r="N1334" i="1"/>
  <c r="G1334" i="1"/>
  <c r="B1335" i="1"/>
  <c r="N1335" i="1"/>
  <c r="G1335" i="1"/>
  <c r="B1336" i="1"/>
  <c r="N1336" i="1"/>
  <c r="G1336" i="1"/>
  <c r="B1337" i="1"/>
  <c r="N1337" i="1"/>
  <c r="G1337" i="1"/>
  <c r="B1338" i="1"/>
  <c r="N1338" i="1"/>
  <c r="G1338" i="1"/>
  <c r="B1339" i="1"/>
  <c r="N1339" i="1"/>
  <c r="G1339" i="1"/>
  <c r="B1340" i="1"/>
  <c r="N1340" i="1"/>
  <c r="G1340" i="1"/>
  <c r="B1341" i="1"/>
  <c r="N1341" i="1"/>
  <c r="G1341" i="1"/>
  <c r="B1342" i="1"/>
  <c r="N1342" i="1"/>
  <c r="G1342" i="1"/>
  <c r="B1343" i="1"/>
  <c r="N1343" i="1"/>
  <c r="G1343" i="1"/>
  <c r="B1344" i="1"/>
  <c r="N1344" i="1"/>
  <c r="G1344" i="1"/>
  <c r="B1345" i="1"/>
  <c r="N1345" i="1"/>
  <c r="G1345" i="1"/>
  <c r="B1346" i="1"/>
  <c r="N1346" i="1"/>
  <c r="G1346" i="1"/>
  <c r="B1347" i="1"/>
  <c r="N1347" i="1"/>
  <c r="G1347" i="1"/>
  <c r="B1348" i="1"/>
  <c r="N1348" i="1"/>
  <c r="G1348" i="1"/>
  <c r="B1349" i="1"/>
  <c r="N1349" i="1"/>
  <c r="G1349" i="1"/>
  <c r="B1350" i="1"/>
  <c r="N1350" i="1"/>
  <c r="G1350" i="1"/>
  <c r="B1351" i="1"/>
  <c r="N1351" i="1"/>
  <c r="G1351" i="1"/>
  <c r="B1352" i="1"/>
  <c r="N1352" i="1"/>
  <c r="G1352" i="1"/>
  <c r="B1353" i="1"/>
  <c r="N1353" i="1"/>
  <c r="G1353" i="1"/>
  <c r="B1354" i="1"/>
  <c r="N1354" i="1"/>
  <c r="G1354" i="1"/>
  <c r="B1355" i="1"/>
  <c r="N1355" i="1"/>
  <c r="G1355" i="1"/>
  <c r="B1356" i="1"/>
  <c r="N1356" i="1"/>
  <c r="G1356" i="1"/>
  <c r="B1357" i="1"/>
  <c r="N1357" i="1"/>
  <c r="G1357" i="1"/>
  <c r="B1358" i="1"/>
  <c r="N1358" i="1"/>
  <c r="G1358" i="1"/>
  <c r="B1359" i="1"/>
  <c r="N1359" i="1"/>
  <c r="G1359" i="1"/>
  <c r="B1360" i="1"/>
  <c r="N1360" i="1"/>
  <c r="G1360" i="1"/>
  <c r="B1361" i="1"/>
  <c r="N1361" i="1"/>
  <c r="G1361" i="1"/>
  <c r="B1362" i="1"/>
  <c r="N1362" i="1"/>
  <c r="G1362" i="1"/>
  <c r="B1363" i="1"/>
  <c r="N1363" i="1"/>
  <c r="G1363" i="1"/>
  <c r="B1364" i="1"/>
  <c r="N1364" i="1"/>
  <c r="G1364" i="1"/>
  <c r="B1365" i="1"/>
  <c r="N1365" i="1"/>
  <c r="G1365" i="1"/>
  <c r="B1366" i="1"/>
  <c r="N1366" i="1"/>
  <c r="G1366" i="1"/>
  <c r="B1367" i="1"/>
  <c r="N1367" i="1"/>
  <c r="G1367" i="1"/>
  <c r="B1368" i="1"/>
  <c r="N1368" i="1"/>
  <c r="G1368" i="1"/>
  <c r="B1369" i="1"/>
  <c r="N1369" i="1"/>
  <c r="G1369" i="1"/>
  <c r="B1370" i="1"/>
  <c r="N1370" i="1"/>
  <c r="G1370" i="1"/>
  <c r="B1371" i="1"/>
  <c r="N1371" i="1"/>
  <c r="G1371" i="1"/>
  <c r="B1372" i="1"/>
  <c r="N1372" i="1"/>
  <c r="G1372" i="1"/>
  <c r="B1373" i="1"/>
  <c r="N1373" i="1"/>
  <c r="G1373" i="1"/>
  <c r="B1374" i="1"/>
  <c r="N1374" i="1"/>
  <c r="G1374" i="1"/>
  <c r="B1375" i="1"/>
  <c r="N1375" i="1"/>
  <c r="G1375" i="1"/>
  <c r="B1376" i="1"/>
  <c r="N1376" i="1"/>
  <c r="G1376" i="1"/>
  <c r="B1377" i="1"/>
  <c r="N1377" i="1"/>
  <c r="G1377" i="1"/>
  <c r="B1378" i="1"/>
  <c r="N1378" i="1"/>
  <c r="G1378" i="1"/>
  <c r="B1379" i="1"/>
  <c r="N1379" i="1"/>
  <c r="G1379" i="1"/>
  <c r="B1380" i="1"/>
  <c r="N1380" i="1"/>
  <c r="G1380" i="1"/>
  <c r="B1381" i="1"/>
  <c r="N1381" i="1"/>
  <c r="G1381" i="1"/>
  <c r="B1382" i="1"/>
  <c r="N1382" i="1"/>
  <c r="G1382" i="1"/>
  <c r="B1383" i="1"/>
  <c r="N1383" i="1"/>
  <c r="G1383" i="1"/>
  <c r="B1384" i="1"/>
  <c r="N1384" i="1"/>
  <c r="G1384" i="1"/>
  <c r="B1385" i="1"/>
  <c r="N1385" i="1"/>
  <c r="G1385" i="1"/>
  <c r="B1386" i="1"/>
  <c r="N1386" i="1"/>
  <c r="G1386" i="1"/>
  <c r="B1387" i="1"/>
  <c r="N1387" i="1"/>
  <c r="G1387" i="1"/>
  <c r="B1388" i="1"/>
  <c r="N1388" i="1"/>
  <c r="G1388" i="1"/>
  <c r="B1389" i="1"/>
  <c r="N1389" i="1"/>
  <c r="G1389" i="1"/>
  <c r="B1390" i="1"/>
  <c r="N1390" i="1"/>
  <c r="G1390" i="1"/>
  <c r="B1391" i="1"/>
  <c r="N1391" i="1"/>
  <c r="G1391" i="1"/>
  <c r="B1392" i="1"/>
  <c r="N1392" i="1"/>
  <c r="G1392" i="1"/>
  <c r="B1393" i="1"/>
  <c r="N1393" i="1"/>
  <c r="G1393" i="1"/>
  <c r="B1394" i="1"/>
  <c r="N1394" i="1"/>
  <c r="G1394" i="1"/>
  <c r="B1395" i="1"/>
  <c r="N1395" i="1"/>
  <c r="G1395" i="1"/>
  <c r="B1396" i="1"/>
  <c r="N1396" i="1"/>
  <c r="G1396" i="1"/>
  <c r="B1397" i="1"/>
  <c r="N1397" i="1"/>
  <c r="G1397" i="1"/>
  <c r="B1398" i="1"/>
  <c r="N1398" i="1"/>
  <c r="G1398" i="1"/>
  <c r="B1399" i="1"/>
  <c r="N1399" i="1"/>
  <c r="G1399" i="1"/>
  <c r="B1400" i="1"/>
  <c r="N1400" i="1"/>
  <c r="G1400" i="1"/>
  <c r="B1401" i="1"/>
  <c r="N1401" i="1"/>
  <c r="G1401" i="1"/>
  <c r="B1402" i="1"/>
  <c r="N1402" i="1"/>
  <c r="G1402" i="1"/>
  <c r="B1403" i="1"/>
  <c r="N1403" i="1"/>
  <c r="G1403" i="1"/>
  <c r="B1404" i="1"/>
  <c r="N1404" i="1"/>
  <c r="G1404" i="1"/>
  <c r="B1405" i="1"/>
  <c r="N1405" i="1"/>
  <c r="G1405" i="1"/>
  <c r="B1406" i="1"/>
  <c r="N1406" i="1"/>
  <c r="G1406" i="1"/>
  <c r="B1407" i="1"/>
  <c r="N1407" i="1"/>
  <c r="G1407" i="1"/>
  <c r="B1408" i="1"/>
  <c r="N1408" i="1"/>
  <c r="G1408" i="1"/>
  <c r="B1409" i="1"/>
  <c r="N1409" i="1"/>
  <c r="G1409" i="1"/>
  <c r="B1410" i="1"/>
  <c r="N1410" i="1"/>
  <c r="G1410" i="1"/>
  <c r="B1411" i="1"/>
  <c r="N1411" i="1"/>
  <c r="G1411" i="1"/>
  <c r="B1412" i="1"/>
  <c r="N1412" i="1"/>
  <c r="G1412" i="1"/>
  <c r="B1413" i="1"/>
  <c r="N1413" i="1"/>
  <c r="G1413" i="1"/>
  <c r="B1414" i="1"/>
  <c r="N1414" i="1"/>
  <c r="G1414" i="1"/>
  <c r="B1415" i="1"/>
  <c r="N1415" i="1"/>
  <c r="G1415" i="1"/>
  <c r="B1416" i="1"/>
  <c r="N1416" i="1"/>
  <c r="G1416" i="1"/>
  <c r="B1417" i="1"/>
  <c r="N1417" i="1"/>
  <c r="G1417" i="1"/>
  <c r="B1418" i="1"/>
  <c r="N1418" i="1"/>
  <c r="G1418" i="1"/>
  <c r="B1419" i="1"/>
  <c r="N1419" i="1"/>
  <c r="G1419" i="1"/>
  <c r="B1420" i="1"/>
  <c r="N1420" i="1"/>
  <c r="G1420" i="1"/>
  <c r="B1421" i="1"/>
  <c r="N1421" i="1"/>
  <c r="G1421" i="1"/>
  <c r="B1422" i="1"/>
  <c r="N1422" i="1"/>
  <c r="G1422" i="1"/>
  <c r="B1423" i="1"/>
  <c r="N1423" i="1"/>
  <c r="G1423" i="1"/>
  <c r="B1424" i="1"/>
  <c r="N1424" i="1"/>
  <c r="G1424" i="1"/>
  <c r="B1425" i="1"/>
  <c r="N1425" i="1"/>
  <c r="G1425" i="1"/>
  <c r="B1426" i="1"/>
  <c r="N1426" i="1"/>
  <c r="G1426" i="1"/>
  <c r="B1427" i="1"/>
  <c r="N1427" i="1"/>
  <c r="G1427" i="1"/>
  <c r="B1428" i="1"/>
  <c r="N1428" i="1"/>
  <c r="G1428" i="1"/>
  <c r="B1429" i="1"/>
  <c r="N1429" i="1"/>
  <c r="G1429" i="1"/>
  <c r="B1430" i="1"/>
  <c r="N1430" i="1"/>
  <c r="G1430" i="1"/>
  <c r="B1431" i="1"/>
  <c r="N1431" i="1"/>
  <c r="G1431" i="1"/>
  <c r="B1432" i="1"/>
  <c r="N1432" i="1"/>
  <c r="G1432" i="1"/>
  <c r="B1433" i="1"/>
  <c r="N1433" i="1"/>
  <c r="G1433" i="1"/>
  <c r="B1434" i="1"/>
  <c r="N1434" i="1"/>
  <c r="G1434" i="1"/>
  <c r="B1435" i="1"/>
  <c r="N1435" i="1"/>
  <c r="G1435" i="1"/>
  <c r="B1436" i="1"/>
  <c r="N1436" i="1"/>
  <c r="G1436" i="1"/>
  <c r="B1437" i="1"/>
  <c r="N1437" i="1"/>
  <c r="G1437" i="1"/>
  <c r="B1438" i="1"/>
  <c r="N1438" i="1"/>
  <c r="G1438" i="1"/>
  <c r="B1439" i="1"/>
  <c r="N1439" i="1"/>
  <c r="G1439" i="1"/>
  <c r="B1440" i="1"/>
  <c r="N1440" i="1"/>
  <c r="G1440" i="1"/>
  <c r="B1441" i="1"/>
  <c r="N1441" i="1"/>
  <c r="G1441" i="1"/>
  <c r="B722" i="1"/>
  <c r="N722" i="1"/>
  <c r="G722" i="1"/>
  <c r="M723" i="1"/>
  <c r="F723" i="1"/>
  <c r="M724" i="1"/>
  <c r="F724" i="1"/>
  <c r="M725" i="1"/>
  <c r="F725" i="1"/>
  <c r="M726" i="1"/>
  <c r="F726" i="1"/>
  <c r="M727" i="1"/>
  <c r="F727" i="1"/>
  <c r="M728" i="1"/>
  <c r="F728" i="1"/>
  <c r="M729" i="1"/>
  <c r="F729" i="1"/>
  <c r="M730" i="1"/>
  <c r="F730" i="1"/>
  <c r="M731" i="1"/>
  <c r="F731" i="1"/>
  <c r="M732" i="1"/>
  <c r="F732" i="1"/>
  <c r="M733" i="1"/>
  <c r="F733" i="1"/>
  <c r="M734" i="1"/>
  <c r="F734" i="1"/>
  <c r="M735" i="1"/>
  <c r="F735" i="1"/>
  <c r="M736" i="1"/>
  <c r="F736" i="1"/>
  <c r="M737" i="1"/>
  <c r="F737" i="1"/>
  <c r="M738" i="1"/>
  <c r="F738" i="1"/>
  <c r="M739" i="1"/>
  <c r="F739" i="1"/>
  <c r="M740" i="1"/>
  <c r="F740" i="1"/>
  <c r="M741" i="1"/>
  <c r="F741" i="1"/>
  <c r="M742" i="1"/>
  <c r="F742" i="1"/>
  <c r="M743" i="1"/>
  <c r="F743" i="1"/>
  <c r="M744" i="1"/>
  <c r="F744" i="1"/>
  <c r="M745" i="1"/>
  <c r="F745" i="1"/>
  <c r="M746" i="1"/>
  <c r="F746" i="1"/>
  <c r="M747" i="1"/>
  <c r="F747" i="1"/>
  <c r="M748" i="1"/>
  <c r="F748" i="1"/>
  <c r="M749" i="1"/>
  <c r="F749" i="1"/>
  <c r="M750" i="1"/>
  <c r="F750" i="1"/>
  <c r="M751" i="1"/>
  <c r="F751" i="1"/>
  <c r="M752" i="1"/>
  <c r="F752" i="1"/>
  <c r="M753" i="1"/>
  <c r="F753" i="1"/>
  <c r="M754" i="1"/>
  <c r="F754" i="1"/>
  <c r="M755" i="1"/>
  <c r="F755" i="1"/>
  <c r="M756" i="1"/>
  <c r="F756" i="1"/>
  <c r="M757" i="1"/>
  <c r="F757" i="1"/>
  <c r="M758" i="1"/>
  <c r="F758" i="1"/>
  <c r="M759" i="1"/>
  <c r="F759" i="1"/>
  <c r="M760" i="1"/>
  <c r="F760" i="1"/>
  <c r="M761" i="1"/>
  <c r="F761" i="1"/>
  <c r="M762" i="1"/>
  <c r="F762" i="1"/>
  <c r="M763" i="1"/>
  <c r="F763" i="1"/>
  <c r="M764" i="1"/>
  <c r="F764" i="1"/>
  <c r="M765" i="1"/>
  <c r="F765" i="1"/>
  <c r="M766" i="1"/>
  <c r="F766" i="1"/>
  <c r="M767" i="1"/>
  <c r="F767" i="1"/>
  <c r="M768" i="1"/>
  <c r="F768" i="1"/>
  <c r="M769" i="1"/>
  <c r="F769" i="1"/>
  <c r="M770" i="1"/>
  <c r="F770" i="1"/>
  <c r="M771" i="1"/>
  <c r="F771" i="1"/>
  <c r="M772" i="1"/>
  <c r="F772" i="1"/>
  <c r="M773" i="1"/>
  <c r="F773" i="1"/>
  <c r="M774" i="1"/>
  <c r="F774" i="1"/>
  <c r="M775" i="1"/>
  <c r="F775" i="1"/>
  <c r="M776" i="1"/>
  <c r="F776" i="1"/>
  <c r="M777" i="1"/>
  <c r="F777" i="1"/>
  <c r="M778" i="1"/>
  <c r="F778" i="1"/>
  <c r="M779" i="1"/>
  <c r="F779" i="1"/>
  <c r="M780" i="1"/>
  <c r="F780" i="1"/>
  <c r="M781" i="1"/>
  <c r="F781" i="1"/>
  <c r="M782" i="1"/>
  <c r="F782" i="1"/>
  <c r="M783" i="1"/>
  <c r="F783" i="1"/>
  <c r="M784" i="1"/>
  <c r="F784" i="1"/>
  <c r="M785" i="1"/>
  <c r="F785" i="1"/>
  <c r="M786" i="1"/>
  <c r="F786" i="1"/>
  <c r="M787" i="1"/>
  <c r="F787" i="1"/>
  <c r="M788" i="1"/>
  <c r="F788" i="1"/>
  <c r="M789" i="1"/>
  <c r="F789" i="1"/>
  <c r="M790" i="1"/>
  <c r="F790" i="1"/>
  <c r="M791" i="1"/>
  <c r="F791" i="1"/>
  <c r="M792" i="1"/>
  <c r="F792" i="1"/>
  <c r="M793" i="1"/>
  <c r="F793" i="1"/>
  <c r="M794" i="1"/>
  <c r="F794" i="1"/>
  <c r="M795" i="1"/>
  <c r="F795" i="1"/>
  <c r="M796" i="1"/>
  <c r="F796" i="1"/>
  <c r="M797" i="1"/>
  <c r="F797" i="1"/>
  <c r="M798" i="1"/>
  <c r="F798" i="1"/>
  <c r="M799" i="1"/>
  <c r="F799" i="1"/>
  <c r="M800" i="1"/>
  <c r="F800" i="1"/>
  <c r="M801" i="1"/>
  <c r="F801" i="1"/>
  <c r="M802" i="1"/>
  <c r="F802" i="1"/>
  <c r="M803" i="1"/>
  <c r="F803" i="1"/>
  <c r="M804" i="1"/>
  <c r="F804" i="1"/>
  <c r="M805" i="1"/>
  <c r="F805" i="1"/>
  <c r="M806" i="1"/>
  <c r="F806" i="1"/>
  <c r="M807" i="1"/>
  <c r="F807" i="1"/>
  <c r="M808" i="1"/>
  <c r="F808" i="1"/>
  <c r="M809" i="1"/>
  <c r="F809" i="1"/>
  <c r="M810" i="1"/>
  <c r="F810" i="1"/>
  <c r="M811" i="1"/>
  <c r="F811" i="1"/>
  <c r="M812" i="1"/>
  <c r="F812" i="1"/>
  <c r="M813" i="1"/>
  <c r="F813" i="1"/>
  <c r="M814" i="1"/>
  <c r="F814" i="1"/>
  <c r="M815" i="1"/>
  <c r="F815" i="1"/>
  <c r="M816" i="1"/>
  <c r="F816" i="1"/>
  <c r="M817" i="1"/>
  <c r="F817" i="1"/>
  <c r="M818" i="1"/>
  <c r="F818" i="1"/>
  <c r="M819" i="1"/>
  <c r="F819" i="1"/>
  <c r="M820" i="1"/>
  <c r="F820" i="1"/>
  <c r="M821" i="1"/>
  <c r="F821" i="1"/>
  <c r="M822" i="1"/>
  <c r="F822" i="1"/>
  <c r="M823" i="1"/>
  <c r="F823" i="1"/>
  <c r="M824" i="1"/>
  <c r="F824" i="1"/>
  <c r="M825" i="1"/>
  <c r="F825" i="1"/>
  <c r="M826" i="1"/>
  <c r="F826" i="1"/>
  <c r="M827" i="1"/>
  <c r="F827" i="1"/>
  <c r="M828" i="1"/>
  <c r="F828" i="1"/>
  <c r="M829" i="1"/>
  <c r="F829" i="1"/>
  <c r="M830" i="1"/>
  <c r="F830" i="1"/>
  <c r="M831" i="1"/>
  <c r="F831" i="1"/>
  <c r="M832" i="1"/>
  <c r="F832" i="1"/>
  <c r="M833" i="1"/>
  <c r="F833" i="1"/>
  <c r="M834" i="1"/>
  <c r="F834" i="1"/>
  <c r="M835" i="1"/>
  <c r="F835" i="1"/>
  <c r="M836" i="1"/>
  <c r="F836" i="1"/>
  <c r="M837" i="1"/>
  <c r="F837" i="1"/>
  <c r="M838" i="1"/>
  <c r="F838" i="1"/>
  <c r="M839" i="1"/>
  <c r="F839" i="1"/>
  <c r="M840" i="1"/>
  <c r="F840" i="1"/>
  <c r="M841" i="1"/>
  <c r="F841" i="1"/>
  <c r="M842" i="1"/>
  <c r="F842" i="1"/>
  <c r="M843" i="1"/>
  <c r="F843" i="1"/>
  <c r="M844" i="1"/>
  <c r="F844" i="1"/>
  <c r="M845" i="1"/>
  <c r="F845" i="1"/>
  <c r="M846" i="1"/>
  <c r="F846" i="1"/>
  <c r="M847" i="1"/>
  <c r="F847" i="1"/>
  <c r="M848" i="1"/>
  <c r="F848" i="1"/>
  <c r="M849" i="1"/>
  <c r="F849" i="1"/>
  <c r="M850" i="1"/>
  <c r="F850" i="1"/>
  <c r="M851" i="1"/>
  <c r="F851" i="1"/>
  <c r="M852" i="1"/>
  <c r="F852" i="1"/>
  <c r="M853" i="1"/>
  <c r="F853" i="1"/>
  <c r="M854" i="1"/>
  <c r="F854" i="1"/>
  <c r="M855" i="1"/>
  <c r="F855" i="1"/>
  <c r="M856" i="1"/>
  <c r="F856" i="1"/>
  <c r="M857" i="1"/>
  <c r="F857" i="1"/>
  <c r="M858" i="1"/>
  <c r="F858" i="1"/>
  <c r="M859" i="1"/>
  <c r="F859" i="1"/>
  <c r="M860" i="1"/>
  <c r="F860" i="1"/>
  <c r="M861" i="1"/>
  <c r="F861" i="1"/>
  <c r="M862" i="1"/>
  <c r="F862" i="1"/>
  <c r="M863" i="1"/>
  <c r="F863" i="1"/>
  <c r="M864" i="1"/>
  <c r="F864" i="1"/>
  <c r="M865" i="1"/>
  <c r="F865" i="1"/>
  <c r="M866" i="1"/>
  <c r="F866" i="1"/>
  <c r="M867" i="1"/>
  <c r="F867" i="1"/>
  <c r="M868" i="1"/>
  <c r="F868" i="1"/>
  <c r="M869" i="1"/>
  <c r="F869" i="1"/>
  <c r="M870" i="1"/>
  <c r="F870" i="1"/>
  <c r="M871" i="1"/>
  <c r="F871" i="1"/>
  <c r="M872" i="1"/>
  <c r="F872" i="1"/>
  <c r="M873" i="1"/>
  <c r="F873" i="1"/>
  <c r="M874" i="1"/>
  <c r="F874" i="1"/>
  <c r="M875" i="1"/>
  <c r="F875" i="1"/>
  <c r="M876" i="1"/>
  <c r="F876" i="1"/>
  <c r="M877" i="1"/>
  <c r="F877" i="1"/>
  <c r="M878" i="1"/>
  <c r="F878" i="1"/>
  <c r="M879" i="1"/>
  <c r="F879" i="1"/>
  <c r="M880" i="1"/>
  <c r="F880" i="1"/>
  <c r="M881" i="1"/>
  <c r="F881" i="1"/>
  <c r="M882" i="1"/>
  <c r="F882" i="1"/>
  <c r="M883" i="1"/>
  <c r="F883" i="1"/>
  <c r="M884" i="1"/>
  <c r="F884" i="1"/>
  <c r="M885" i="1"/>
  <c r="F885" i="1"/>
  <c r="M886" i="1"/>
  <c r="F886" i="1"/>
  <c r="M887" i="1"/>
  <c r="F887" i="1"/>
  <c r="M888" i="1"/>
  <c r="F888" i="1"/>
  <c r="M889" i="1"/>
  <c r="F889" i="1"/>
  <c r="M890" i="1"/>
  <c r="F890" i="1"/>
  <c r="M891" i="1"/>
  <c r="F891" i="1"/>
  <c r="M892" i="1"/>
  <c r="F892" i="1"/>
  <c r="M893" i="1"/>
  <c r="F893" i="1"/>
  <c r="M894" i="1"/>
  <c r="F894" i="1"/>
  <c r="M895" i="1"/>
  <c r="F895" i="1"/>
  <c r="M896" i="1"/>
  <c r="F896" i="1"/>
  <c r="M897" i="1"/>
  <c r="F897" i="1"/>
  <c r="M898" i="1"/>
  <c r="F898" i="1"/>
  <c r="M899" i="1"/>
  <c r="F899" i="1"/>
  <c r="M900" i="1"/>
  <c r="F900" i="1"/>
  <c r="M901" i="1"/>
  <c r="F901" i="1"/>
  <c r="M902" i="1"/>
  <c r="F902" i="1"/>
  <c r="M903" i="1"/>
  <c r="F903" i="1"/>
  <c r="M904" i="1"/>
  <c r="F904" i="1"/>
  <c r="M905" i="1"/>
  <c r="F905" i="1"/>
  <c r="M906" i="1"/>
  <c r="F906" i="1"/>
  <c r="M907" i="1"/>
  <c r="F907" i="1"/>
  <c r="M908" i="1"/>
  <c r="F908" i="1"/>
  <c r="M909" i="1"/>
  <c r="F909" i="1"/>
  <c r="M910" i="1"/>
  <c r="F910" i="1"/>
  <c r="M911" i="1"/>
  <c r="F911" i="1"/>
  <c r="M912" i="1"/>
  <c r="F912" i="1"/>
  <c r="M913" i="1"/>
  <c r="F913" i="1"/>
  <c r="M914" i="1"/>
  <c r="F914" i="1"/>
  <c r="M915" i="1"/>
  <c r="F915" i="1"/>
  <c r="M916" i="1"/>
  <c r="F916" i="1"/>
  <c r="M917" i="1"/>
  <c r="F917" i="1"/>
  <c r="M918" i="1"/>
  <c r="F918" i="1"/>
  <c r="M919" i="1"/>
  <c r="F919" i="1"/>
  <c r="M920" i="1"/>
  <c r="F920" i="1"/>
  <c r="M921" i="1"/>
  <c r="F921" i="1"/>
  <c r="M922" i="1"/>
  <c r="F922" i="1"/>
  <c r="M923" i="1"/>
  <c r="F923" i="1"/>
  <c r="M924" i="1"/>
  <c r="F924" i="1"/>
  <c r="M925" i="1"/>
  <c r="F925" i="1"/>
  <c r="M926" i="1"/>
  <c r="F926" i="1"/>
  <c r="M927" i="1"/>
  <c r="F927" i="1"/>
  <c r="M928" i="1"/>
  <c r="F928" i="1"/>
  <c r="M929" i="1"/>
  <c r="F929" i="1"/>
  <c r="M930" i="1"/>
  <c r="F930" i="1"/>
  <c r="M931" i="1"/>
  <c r="F931" i="1"/>
  <c r="M932" i="1"/>
  <c r="F932" i="1"/>
  <c r="M933" i="1"/>
  <c r="F933" i="1"/>
  <c r="M934" i="1"/>
  <c r="F934" i="1"/>
  <c r="M935" i="1"/>
  <c r="F935" i="1"/>
  <c r="M936" i="1"/>
  <c r="F936" i="1"/>
  <c r="M937" i="1"/>
  <c r="F937" i="1"/>
  <c r="M938" i="1"/>
  <c r="F938" i="1"/>
  <c r="M939" i="1"/>
  <c r="F939" i="1"/>
  <c r="M940" i="1"/>
  <c r="F940" i="1"/>
  <c r="M941" i="1"/>
  <c r="F941" i="1"/>
  <c r="M942" i="1"/>
  <c r="F942" i="1"/>
  <c r="M943" i="1"/>
  <c r="F943" i="1"/>
  <c r="M944" i="1"/>
  <c r="F944" i="1"/>
  <c r="M945" i="1"/>
  <c r="F945" i="1"/>
  <c r="M946" i="1"/>
  <c r="F946" i="1"/>
  <c r="M947" i="1"/>
  <c r="F947" i="1"/>
  <c r="M948" i="1"/>
  <c r="F948" i="1"/>
  <c r="M949" i="1"/>
  <c r="F949" i="1"/>
  <c r="M950" i="1"/>
  <c r="F950" i="1"/>
  <c r="M951" i="1"/>
  <c r="F951" i="1"/>
  <c r="M952" i="1"/>
  <c r="F952" i="1"/>
  <c r="M953" i="1"/>
  <c r="F953" i="1"/>
  <c r="M954" i="1"/>
  <c r="F954" i="1"/>
  <c r="M955" i="1"/>
  <c r="F955" i="1"/>
  <c r="M956" i="1"/>
  <c r="F956" i="1"/>
  <c r="M957" i="1"/>
  <c r="F957" i="1"/>
  <c r="M958" i="1"/>
  <c r="F958" i="1"/>
  <c r="M959" i="1"/>
  <c r="F959" i="1"/>
  <c r="M960" i="1"/>
  <c r="F960" i="1"/>
  <c r="M961" i="1"/>
  <c r="F961" i="1"/>
  <c r="M1442" i="1"/>
  <c r="F1442" i="1"/>
  <c r="M1443" i="1"/>
  <c r="F1443" i="1"/>
  <c r="M1444" i="1"/>
  <c r="F1444" i="1"/>
  <c r="M1445" i="1"/>
  <c r="F1445" i="1"/>
  <c r="M1446" i="1"/>
  <c r="F1446" i="1"/>
  <c r="M1447" i="1"/>
  <c r="F1447" i="1"/>
  <c r="M1448" i="1"/>
  <c r="F1448" i="1"/>
  <c r="M1449" i="1"/>
  <c r="F1449" i="1"/>
  <c r="M1450" i="1"/>
  <c r="F1450" i="1"/>
  <c r="M1451" i="1"/>
  <c r="F1451" i="1"/>
  <c r="M1452" i="1"/>
  <c r="F1452" i="1"/>
  <c r="M1453" i="1"/>
  <c r="F1453" i="1"/>
  <c r="M1454" i="1"/>
  <c r="F1454" i="1"/>
  <c r="M1455" i="1"/>
  <c r="F1455" i="1"/>
  <c r="M1456" i="1"/>
  <c r="F1456" i="1"/>
  <c r="M1457" i="1"/>
  <c r="F1457" i="1"/>
  <c r="M1458" i="1"/>
  <c r="F1458" i="1"/>
  <c r="M1459" i="1"/>
  <c r="F1459" i="1"/>
  <c r="M1460" i="1"/>
  <c r="F1460" i="1"/>
  <c r="M1461" i="1"/>
  <c r="F1461" i="1"/>
  <c r="M1462" i="1"/>
  <c r="F1462" i="1"/>
  <c r="M1463" i="1"/>
  <c r="F1463" i="1"/>
  <c r="M1464" i="1"/>
  <c r="F1464" i="1"/>
  <c r="M1465" i="1"/>
  <c r="F1465" i="1"/>
  <c r="M1466" i="1"/>
  <c r="F1466" i="1"/>
  <c r="M1467" i="1"/>
  <c r="F1467" i="1"/>
  <c r="M1468" i="1"/>
  <c r="F1468" i="1"/>
  <c r="M1469" i="1"/>
  <c r="F1469" i="1"/>
  <c r="M1470" i="1"/>
  <c r="F1470" i="1"/>
  <c r="M1471" i="1"/>
  <c r="F1471" i="1"/>
  <c r="M1472" i="1"/>
  <c r="F1472" i="1"/>
  <c r="M1473" i="1"/>
  <c r="F1473" i="1"/>
  <c r="M1474" i="1"/>
  <c r="F1474" i="1"/>
  <c r="M1475" i="1"/>
  <c r="F1475" i="1"/>
  <c r="M1476" i="1"/>
  <c r="F1476" i="1"/>
  <c r="M1477" i="1"/>
  <c r="F1477" i="1"/>
  <c r="M1478" i="1"/>
  <c r="F1478" i="1"/>
  <c r="M1479" i="1"/>
  <c r="F1479" i="1"/>
  <c r="M1480" i="1"/>
  <c r="F1480" i="1"/>
  <c r="M1481" i="1"/>
  <c r="F1481" i="1"/>
  <c r="M1482" i="1"/>
  <c r="F1482" i="1"/>
  <c r="M1483" i="1"/>
  <c r="F1483" i="1"/>
  <c r="M1484" i="1"/>
  <c r="F1484" i="1"/>
  <c r="M1485" i="1"/>
  <c r="F1485" i="1"/>
  <c r="M1486" i="1"/>
  <c r="F1486" i="1"/>
  <c r="M1487" i="1"/>
  <c r="F1487" i="1"/>
  <c r="M1488" i="1"/>
  <c r="F1488" i="1"/>
  <c r="M1489" i="1"/>
  <c r="F1489" i="1"/>
  <c r="M1490" i="1"/>
  <c r="F1490" i="1"/>
  <c r="M1491" i="1"/>
  <c r="F1491" i="1"/>
  <c r="M1492" i="1"/>
  <c r="F1492" i="1"/>
  <c r="M1493" i="1"/>
  <c r="F1493" i="1"/>
  <c r="M1494" i="1"/>
  <c r="F1494" i="1"/>
  <c r="M1495" i="1"/>
  <c r="F1495" i="1"/>
  <c r="M1496" i="1"/>
  <c r="F1496" i="1"/>
  <c r="M1497" i="1"/>
  <c r="F1497" i="1"/>
  <c r="M1498" i="1"/>
  <c r="F1498" i="1"/>
  <c r="M1499" i="1"/>
  <c r="F1499" i="1"/>
  <c r="M1500" i="1"/>
  <c r="F1500" i="1"/>
  <c r="M1501" i="1"/>
  <c r="F1501" i="1"/>
  <c r="M1502" i="1"/>
  <c r="F1502" i="1"/>
  <c r="M1503" i="1"/>
  <c r="F1503" i="1"/>
  <c r="M1504" i="1"/>
  <c r="F1504" i="1"/>
  <c r="M1505" i="1"/>
  <c r="F1505" i="1"/>
  <c r="M1506" i="1"/>
  <c r="F1506" i="1"/>
  <c r="M1507" i="1"/>
  <c r="F1507" i="1"/>
  <c r="M1508" i="1"/>
  <c r="F1508" i="1"/>
  <c r="M1509" i="1"/>
  <c r="F1509" i="1"/>
  <c r="M1510" i="1"/>
  <c r="F1510" i="1"/>
  <c r="M1511" i="1"/>
  <c r="F1511" i="1"/>
  <c r="M1512" i="1"/>
  <c r="F1512" i="1"/>
  <c r="M1513" i="1"/>
  <c r="F1513" i="1"/>
  <c r="M1514" i="1"/>
  <c r="F1514" i="1"/>
  <c r="M1515" i="1"/>
  <c r="F1515" i="1"/>
  <c r="M1516" i="1"/>
  <c r="F1516" i="1"/>
  <c r="M1517" i="1"/>
  <c r="F1517" i="1"/>
  <c r="M1518" i="1"/>
  <c r="F1518" i="1"/>
  <c r="M1519" i="1"/>
  <c r="F1519" i="1"/>
  <c r="M1520" i="1"/>
  <c r="F1520" i="1"/>
  <c r="M1521" i="1"/>
  <c r="F1521" i="1"/>
  <c r="M1522" i="1"/>
  <c r="F1522" i="1"/>
  <c r="M1523" i="1"/>
  <c r="F1523" i="1"/>
  <c r="M1524" i="1"/>
  <c r="F1524" i="1"/>
  <c r="M1525" i="1"/>
  <c r="F1525" i="1"/>
  <c r="M1526" i="1"/>
  <c r="F1526" i="1"/>
  <c r="M1527" i="1"/>
  <c r="F1527" i="1"/>
  <c r="M1528" i="1"/>
  <c r="F1528" i="1"/>
  <c r="M1529" i="1"/>
  <c r="F1529" i="1"/>
  <c r="M1530" i="1"/>
  <c r="F1530" i="1"/>
  <c r="M1531" i="1"/>
  <c r="F1531" i="1"/>
  <c r="M1532" i="1"/>
  <c r="F1532" i="1"/>
  <c r="M1533" i="1"/>
  <c r="F1533" i="1"/>
  <c r="M1534" i="1"/>
  <c r="F1534" i="1"/>
  <c r="M1535" i="1"/>
  <c r="F1535" i="1"/>
  <c r="M1536" i="1"/>
  <c r="F1536" i="1"/>
  <c r="M1537" i="1"/>
  <c r="F1537" i="1"/>
  <c r="M1538" i="1"/>
  <c r="F1538" i="1"/>
  <c r="M1539" i="1"/>
  <c r="F1539" i="1"/>
  <c r="M1540" i="1"/>
  <c r="F1540" i="1"/>
  <c r="M1541" i="1"/>
  <c r="F1541" i="1"/>
  <c r="M1542" i="1"/>
  <c r="F1542" i="1"/>
  <c r="M1543" i="1"/>
  <c r="F1543" i="1"/>
  <c r="M1544" i="1"/>
  <c r="F1544" i="1"/>
  <c r="M1545" i="1"/>
  <c r="F1545" i="1"/>
  <c r="M1546" i="1"/>
  <c r="F1546" i="1"/>
  <c r="M1547" i="1"/>
  <c r="F1547" i="1"/>
  <c r="M1548" i="1"/>
  <c r="F1548" i="1"/>
  <c r="M1549" i="1"/>
  <c r="F1549" i="1"/>
  <c r="M1550" i="1"/>
  <c r="F1550" i="1"/>
  <c r="M1551" i="1"/>
  <c r="F1551" i="1"/>
  <c r="M1552" i="1"/>
  <c r="F1552" i="1"/>
  <c r="M1553" i="1"/>
  <c r="F1553" i="1"/>
  <c r="M1554" i="1"/>
  <c r="F1554" i="1"/>
  <c r="M1555" i="1"/>
  <c r="F1555" i="1"/>
  <c r="M1556" i="1"/>
  <c r="F1556" i="1"/>
  <c r="M1557" i="1"/>
  <c r="F1557" i="1"/>
  <c r="M1558" i="1"/>
  <c r="F1558" i="1"/>
  <c r="M1559" i="1"/>
  <c r="F1559" i="1"/>
  <c r="M1560" i="1"/>
  <c r="F1560" i="1"/>
  <c r="M1561" i="1"/>
  <c r="F1561" i="1"/>
  <c r="M1562" i="1"/>
  <c r="F1562" i="1"/>
  <c r="M1563" i="1"/>
  <c r="F1563" i="1"/>
  <c r="M1564" i="1"/>
  <c r="F1564" i="1"/>
  <c r="M1565" i="1"/>
  <c r="F1565" i="1"/>
  <c r="M1566" i="1"/>
  <c r="F1566" i="1"/>
  <c r="M1567" i="1"/>
  <c r="F1567" i="1"/>
  <c r="M1568" i="1"/>
  <c r="F1568" i="1"/>
  <c r="M1569" i="1"/>
  <c r="F1569" i="1"/>
  <c r="M1570" i="1"/>
  <c r="F1570" i="1"/>
  <c r="M1571" i="1"/>
  <c r="F1571" i="1"/>
  <c r="M1572" i="1"/>
  <c r="F1572" i="1"/>
  <c r="M1573" i="1"/>
  <c r="F1573" i="1"/>
  <c r="M1574" i="1"/>
  <c r="F1574" i="1"/>
  <c r="M1575" i="1"/>
  <c r="F1575" i="1"/>
  <c r="M1576" i="1"/>
  <c r="F1576" i="1"/>
  <c r="M1577" i="1"/>
  <c r="F1577" i="1"/>
  <c r="M1578" i="1"/>
  <c r="F1578" i="1"/>
  <c r="M1579" i="1"/>
  <c r="F1579" i="1"/>
  <c r="M1580" i="1"/>
  <c r="F1580" i="1"/>
  <c r="M1581" i="1"/>
  <c r="F1581" i="1"/>
  <c r="M1582" i="1"/>
  <c r="F1582" i="1"/>
  <c r="M1583" i="1"/>
  <c r="F1583" i="1"/>
  <c r="M1584" i="1"/>
  <c r="F1584" i="1"/>
  <c r="M1585" i="1"/>
  <c r="F1585" i="1"/>
  <c r="M1586" i="1"/>
  <c r="F1586" i="1"/>
  <c r="M1587" i="1"/>
  <c r="F1587" i="1"/>
  <c r="M1588" i="1"/>
  <c r="F1588" i="1"/>
  <c r="M1589" i="1"/>
  <c r="F1589" i="1"/>
  <c r="M1590" i="1"/>
  <c r="F1590" i="1"/>
  <c r="M1591" i="1"/>
  <c r="F1591" i="1"/>
  <c r="M1592" i="1"/>
  <c r="F1592" i="1"/>
  <c r="M1593" i="1"/>
  <c r="F1593" i="1"/>
  <c r="M1594" i="1"/>
  <c r="F1594" i="1"/>
  <c r="M1595" i="1"/>
  <c r="F1595" i="1"/>
  <c r="M1596" i="1"/>
  <c r="F1596" i="1"/>
  <c r="M1597" i="1"/>
  <c r="F1597" i="1"/>
  <c r="M1598" i="1"/>
  <c r="F1598" i="1"/>
  <c r="M1599" i="1"/>
  <c r="F1599" i="1"/>
  <c r="M1600" i="1"/>
  <c r="F1600" i="1"/>
  <c r="M1601" i="1"/>
  <c r="F1601" i="1"/>
  <c r="M1602" i="1"/>
  <c r="F1602" i="1"/>
  <c r="M1603" i="1"/>
  <c r="F1603" i="1"/>
  <c r="M1604" i="1"/>
  <c r="F1604" i="1"/>
  <c r="M1605" i="1"/>
  <c r="F1605" i="1"/>
  <c r="M1606" i="1"/>
  <c r="F1606" i="1"/>
  <c r="M1607" i="1"/>
  <c r="F1607" i="1"/>
  <c r="M1608" i="1"/>
  <c r="F1608" i="1"/>
  <c r="M1609" i="1"/>
  <c r="F1609" i="1"/>
  <c r="M1610" i="1"/>
  <c r="F1610" i="1"/>
  <c r="M1611" i="1"/>
  <c r="F1611" i="1"/>
  <c r="M1612" i="1"/>
  <c r="F1612" i="1"/>
  <c r="M1613" i="1"/>
  <c r="F1613" i="1"/>
  <c r="M1614" i="1"/>
  <c r="F1614" i="1"/>
  <c r="M1615" i="1"/>
  <c r="F1615" i="1"/>
  <c r="M1616" i="1"/>
  <c r="F1616" i="1"/>
  <c r="M1617" i="1"/>
  <c r="F1617" i="1"/>
  <c r="M1618" i="1"/>
  <c r="F1618" i="1"/>
  <c r="M1619" i="1"/>
  <c r="F1619" i="1"/>
  <c r="M1620" i="1"/>
  <c r="F1620" i="1"/>
  <c r="M1621" i="1"/>
  <c r="F1621" i="1"/>
  <c r="M1622" i="1"/>
  <c r="F1622" i="1"/>
  <c r="M1623" i="1"/>
  <c r="F1623" i="1"/>
  <c r="M1624" i="1"/>
  <c r="F1624" i="1"/>
  <c r="M1625" i="1"/>
  <c r="F1625" i="1"/>
  <c r="M1626" i="1"/>
  <c r="F1626" i="1"/>
  <c r="M1627" i="1"/>
  <c r="F1627" i="1"/>
  <c r="M1628" i="1"/>
  <c r="F1628" i="1"/>
  <c r="M1629" i="1"/>
  <c r="F1629" i="1"/>
  <c r="M1630" i="1"/>
  <c r="F1630" i="1"/>
  <c r="M1631" i="1"/>
  <c r="F1631" i="1"/>
  <c r="M1632" i="1"/>
  <c r="F1632" i="1"/>
  <c r="M1633" i="1"/>
  <c r="F1633" i="1"/>
  <c r="M1634" i="1"/>
  <c r="F1634" i="1"/>
  <c r="M1635" i="1"/>
  <c r="F1635" i="1"/>
  <c r="M1636" i="1"/>
  <c r="F1636" i="1"/>
  <c r="M1637" i="1"/>
  <c r="F1637" i="1"/>
  <c r="M1638" i="1"/>
  <c r="F1638" i="1"/>
  <c r="M1639" i="1"/>
  <c r="F1639" i="1"/>
  <c r="M1640" i="1"/>
  <c r="F1640" i="1"/>
  <c r="M1641" i="1"/>
  <c r="F1641" i="1"/>
  <c r="M1642" i="1"/>
  <c r="F1642" i="1"/>
  <c r="M1643" i="1"/>
  <c r="F1643" i="1"/>
  <c r="M1644" i="1"/>
  <c r="F1644" i="1"/>
  <c r="M1645" i="1"/>
  <c r="F1645" i="1"/>
  <c r="M1646" i="1"/>
  <c r="F1646" i="1"/>
  <c r="M1647" i="1"/>
  <c r="F1647" i="1"/>
  <c r="M1648" i="1"/>
  <c r="F1648" i="1"/>
  <c r="M1649" i="1"/>
  <c r="F1649" i="1"/>
  <c r="M1650" i="1"/>
  <c r="F1650" i="1"/>
  <c r="M1651" i="1"/>
  <c r="F1651" i="1"/>
  <c r="M1652" i="1"/>
  <c r="F1652" i="1"/>
  <c r="M1653" i="1"/>
  <c r="F1653" i="1"/>
  <c r="M1654" i="1"/>
  <c r="F1654" i="1"/>
  <c r="M1655" i="1"/>
  <c r="F1655" i="1"/>
  <c r="M1656" i="1"/>
  <c r="F1656" i="1"/>
  <c r="M1657" i="1"/>
  <c r="F1657" i="1"/>
  <c r="M1658" i="1"/>
  <c r="F1658" i="1"/>
  <c r="M1659" i="1"/>
  <c r="F1659" i="1"/>
  <c r="M1660" i="1"/>
  <c r="F1660" i="1"/>
  <c r="M1661" i="1"/>
  <c r="F1661" i="1"/>
  <c r="M1662" i="1"/>
  <c r="F1662" i="1"/>
  <c r="M1663" i="1"/>
  <c r="F1663" i="1"/>
  <c r="M1664" i="1"/>
  <c r="F1664" i="1"/>
  <c r="M1665" i="1"/>
  <c r="F1665" i="1"/>
  <c r="M1666" i="1"/>
  <c r="F1666" i="1"/>
  <c r="M1667" i="1"/>
  <c r="F1667" i="1"/>
  <c r="M1668" i="1"/>
  <c r="F1668" i="1"/>
  <c r="M1669" i="1"/>
  <c r="F1669" i="1"/>
  <c r="M1670" i="1"/>
  <c r="F1670" i="1"/>
  <c r="M1671" i="1"/>
  <c r="F1671" i="1"/>
  <c r="M1672" i="1"/>
  <c r="F1672" i="1"/>
  <c r="M1673" i="1"/>
  <c r="F1673" i="1"/>
  <c r="M1674" i="1"/>
  <c r="F1674" i="1"/>
  <c r="M1675" i="1"/>
  <c r="F1675" i="1"/>
  <c r="M1676" i="1"/>
  <c r="F1676" i="1"/>
  <c r="M1677" i="1"/>
  <c r="F1677" i="1"/>
  <c r="M1678" i="1"/>
  <c r="F1678" i="1"/>
  <c r="M1679" i="1"/>
  <c r="F1679" i="1"/>
  <c r="M1680" i="1"/>
  <c r="F1680" i="1"/>
  <c r="M1681" i="1"/>
  <c r="F1681" i="1"/>
  <c r="M1682" i="1"/>
  <c r="F1682" i="1"/>
  <c r="M1683" i="1"/>
  <c r="F1683" i="1"/>
  <c r="M1684" i="1"/>
  <c r="F1684" i="1"/>
  <c r="M1685" i="1"/>
  <c r="F1685" i="1"/>
  <c r="M1686" i="1"/>
  <c r="F1686" i="1"/>
  <c r="M1687" i="1"/>
  <c r="F1687" i="1"/>
  <c r="M1688" i="1"/>
  <c r="F1688" i="1"/>
  <c r="M1689" i="1"/>
  <c r="F1689" i="1"/>
  <c r="M1690" i="1"/>
  <c r="F1690" i="1"/>
  <c r="M1691" i="1"/>
  <c r="F1691" i="1"/>
  <c r="M1692" i="1"/>
  <c r="F1692" i="1"/>
  <c r="M1693" i="1"/>
  <c r="F1693" i="1"/>
  <c r="M1694" i="1"/>
  <c r="F1694" i="1"/>
  <c r="M1695" i="1"/>
  <c r="F1695" i="1"/>
  <c r="M1696" i="1"/>
  <c r="F1696" i="1"/>
  <c r="M1697" i="1"/>
  <c r="F1697" i="1"/>
  <c r="M1698" i="1"/>
  <c r="F1698" i="1"/>
  <c r="M1699" i="1"/>
  <c r="F1699" i="1"/>
  <c r="M1700" i="1"/>
  <c r="F1700" i="1"/>
  <c r="M1701" i="1"/>
  <c r="F1701" i="1"/>
  <c r="M1702" i="1"/>
  <c r="F1702" i="1"/>
  <c r="M1703" i="1"/>
  <c r="F1703" i="1"/>
  <c r="M1704" i="1"/>
  <c r="F1704" i="1"/>
  <c r="M1705" i="1"/>
  <c r="F1705" i="1"/>
  <c r="M1706" i="1"/>
  <c r="F1706" i="1"/>
  <c r="M1707" i="1"/>
  <c r="F1707" i="1"/>
  <c r="M1708" i="1"/>
  <c r="F1708" i="1"/>
  <c r="M1709" i="1"/>
  <c r="F1709" i="1"/>
  <c r="M1710" i="1"/>
  <c r="F1710" i="1"/>
  <c r="M1711" i="1"/>
  <c r="F1711" i="1"/>
  <c r="M1712" i="1"/>
  <c r="F1712" i="1"/>
  <c r="M1713" i="1"/>
  <c r="F1713" i="1"/>
  <c r="M1714" i="1"/>
  <c r="F1714" i="1"/>
  <c r="M1715" i="1"/>
  <c r="F1715" i="1"/>
  <c r="M1716" i="1"/>
  <c r="F1716" i="1"/>
  <c r="M1717" i="1"/>
  <c r="F1717" i="1"/>
  <c r="M1718" i="1"/>
  <c r="F1718" i="1"/>
  <c r="M1719" i="1"/>
  <c r="F1719" i="1"/>
  <c r="M1720" i="1"/>
  <c r="F1720" i="1"/>
  <c r="M1721" i="1"/>
  <c r="F1721" i="1"/>
  <c r="M1722" i="1"/>
  <c r="F1722" i="1"/>
  <c r="M1723" i="1"/>
  <c r="F1723" i="1"/>
  <c r="M1724" i="1"/>
  <c r="F1724" i="1"/>
  <c r="M1725" i="1"/>
  <c r="F1725" i="1"/>
  <c r="M1726" i="1"/>
  <c r="F1726" i="1"/>
  <c r="M1727" i="1"/>
  <c r="F1727" i="1"/>
  <c r="M1728" i="1"/>
  <c r="F1728" i="1"/>
  <c r="M1729" i="1"/>
  <c r="F1729" i="1"/>
  <c r="M1730" i="1"/>
  <c r="F1730" i="1"/>
  <c r="M1731" i="1"/>
  <c r="F1731" i="1"/>
  <c r="M1732" i="1"/>
  <c r="F1732" i="1"/>
  <c r="M1733" i="1"/>
  <c r="F1733" i="1"/>
  <c r="M1734" i="1"/>
  <c r="F1734" i="1"/>
  <c r="M1735" i="1"/>
  <c r="F1735" i="1"/>
  <c r="M1736" i="1"/>
  <c r="F1736" i="1"/>
  <c r="M1737" i="1"/>
  <c r="F1737" i="1"/>
  <c r="M1738" i="1"/>
  <c r="F1738" i="1"/>
  <c r="M1739" i="1"/>
  <c r="F1739" i="1"/>
  <c r="M1740" i="1"/>
  <c r="F1740" i="1"/>
  <c r="M1741" i="1"/>
  <c r="F1741" i="1"/>
  <c r="M1742" i="1"/>
  <c r="F1742" i="1"/>
  <c r="M1743" i="1"/>
  <c r="F1743" i="1"/>
  <c r="M1744" i="1"/>
  <c r="F1744" i="1"/>
  <c r="M1745" i="1"/>
  <c r="F1745" i="1"/>
  <c r="M1746" i="1"/>
  <c r="F1746" i="1"/>
  <c r="M1747" i="1"/>
  <c r="F1747" i="1"/>
  <c r="M1748" i="1"/>
  <c r="F1748" i="1"/>
  <c r="M1749" i="1"/>
  <c r="F1749" i="1"/>
  <c r="M1750" i="1"/>
  <c r="F1750" i="1"/>
  <c r="M1751" i="1"/>
  <c r="F1751" i="1"/>
  <c r="M1752" i="1"/>
  <c r="F1752" i="1"/>
  <c r="M1753" i="1"/>
  <c r="F1753" i="1"/>
  <c r="M1754" i="1"/>
  <c r="F1754" i="1"/>
  <c r="M1755" i="1"/>
  <c r="F1755" i="1"/>
  <c r="M1756" i="1"/>
  <c r="F1756" i="1"/>
  <c r="M1757" i="1"/>
  <c r="F1757" i="1"/>
  <c r="M1758" i="1"/>
  <c r="F1758" i="1"/>
  <c r="M1759" i="1"/>
  <c r="F1759" i="1"/>
  <c r="M1760" i="1"/>
  <c r="F1760" i="1"/>
  <c r="M1761" i="1"/>
  <c r="F1761" i="1"/>
  <c r="M1762" i="1"/>
  <c r="F1762" i="1"/>
  <c r="M1763" i="1"/>
  <c r="F1763" i="1"/>
  <c r="M1764" i="1"/>
  <c r="F1764" i="1"/>
  <c r="M1765" i="1"/>
  <c r="F1765" i="1"/>
  <c r="M1766" i="1"/>
  <c r="F1766" i="1"/>
  <c r="M1767" i="1"/>
  <c r="F1767" i="1"/>
  <c r="M1768" i="1"/>
  <c r="F1768" i="1"/>
  <c r="M1769" i="1"/>
  <c r="F1769" i="1"/>
  <c r="M1770" i="1"/>
  <c r="F1770" i="1"/>
  <c r="M1771" i="1"/>
  <c r="F1771" i="1"/>
  <c r="M1772" i="1"/>
  <c r="F1772" i="1"/>
  <c r="M1773" i="1"/>
  <c r="F1773" i="1"/>
  <c r="M1774" i="1"/>
  <c r="F1774" i="1"/>
  <c r="M1775" i="1"/>
  <c r="F1775" i="1"/>
  <c r="M1776" i="1"/>
  <c r="F1776" i="1"/>
  <c r="M1777" i="1"/>
  <c r="F1777" i="1"/>
  <c r="M1778" i="1"/>
  <c r="F1778" i="1"/>
  <c r="M1779" i="1"/>
  <c r="F1779" i="1"/>
  <c r="M1780" i="1"/>
  <c r="F1780" i="1"/>
  <c r="M1781" i="1"/>
  <c r="F1781" i="1"/>
  <c r="M1782" i="1"/>
  <c r="F1782" i="1"/>
  <c r="M1783" i="1"/>
  <c r="F1783" i="1"/>
  <c r="M1784" i="1"/>
  <c r="F1784" i="1"/>
  <c r="M1785" i="1"/>
  <c r="F1785" i="1"/>
  <c r="M1786" i="1"/>
  <c r="F1786" i="1"/>
  <c r="M1787" i="1"/>
  <c r="F1787" i="1"/>
  <c r="M1788" i="1"/>
  <c r="F1788" i="1"/>
  <c r="M1789" i="1"/>
  <c r="F1789" i="1"/>
  <c r="M1790" i="1"/>
  <c r="F1790" i="1"/>
  <c r="M1791" i="1"/>
  <c r="F1791" i="1"/>
  <c r="M1792" i="1"/>
  <c r="F1792" i="1"/>
  <c r="M1793" i="1"/>
  <c r="F1793" i="1"/>
  <c r="M1794" i="1"/>
  <c r="F1794" i="1"/>
  <c r="M1795" i="1"/>
  <c r="F1795" i="1"/>
  <c r="M1796" i="1"/>
  <c r="F1796" i="1"/>
  <c r="M1797" i="1"/>
  <c r="F1797" i="1"/>
  <c r="M1798" i="1"/>
  <c r="F1798" i="1"/>
  <c r="M1799" i="1"/>
  <c r="F1799" i="1"/>
  <c r="M1800" i="1"/>
  <c r="F1800" i="1"/>
  <c r="M1801" i="1"/>
  <c r="F1801" i="1"/>
  <c r="M1802" i="1"/>
  <c r="F1802" i="1"/>
  <c r="M1803" i="1"/>
  <c r="F1803" i="1"/>
  <c r="M1804" i="1"/>
  <c r="F1804" i="1"/>
  <c r="M1805" i="1"/>
  <c r="F1805" i="1"/>
  <c r="M1806" i="1"/>
  <c r="F1806" i="1"/>
  <c r="M1807" i="1"/>
  <c r="F1807" i="1"/>
  <c r="M1808" i="1"/>
  <c r="F1808" i="1"/>
  <c r="M1809" i="1"/>
  <c r="F1809" i="1"/>
  <c r="M1810" i="1"/>
  <c r="F1810" i="1"/>
  <c r="M1811" i="1"/>
  <c r="F1811" i="1"/>
  <c r="M1812" i="1"/>
  <c r="F1812" i="1"/>
  <c r="M1813" i="1"/>
  <c r="F1813" i="1"/>
  <c r="M1814" i="1"/>
  <c r="F1814" i="1"/>
  <c r="M1815" i="1"/>
  <c r="F1815" i="1"/>
  <c r="M1816" i="1"/>
  <c r="F1816" i="1"/>
  <c r="M1817" i="1"/>
  <c r="F1817" i="1"/>
  <c r="M1818" i="1"/>
  <c r="F1818" i="1"/>
  <c r="M1819" i="1"/>
  <c r="F1819" i="1"/>
  <c r="M1820" i="1"/>
  <c r="F1820" i="1"/>
  <c r="M1821" i="1"/>
  <c r="F1821" i="1"/>
  <c r="M1822" i="1"/>
  <c r="F1822" i="1"/>
  <c r="M1823" i="1"/>
  <c r="F1823" i="1"/>
  <c r="M1824" i="1"/>
  <c r="F1824" i="1"/>
  <c r="M1825" i="1"/>
  <c r="F1825" i="1"/>
  <c r="M1826" i="1"/>
  <c r="F1826" i="1"/>
  <c r="M1827" i="1"/>
  <c r="F1827" i="1"/>
  <c r="M1828" i="1"/>
  <c r="F1828" i="1"/>
  <c r="M1829" i="1"/>
  <c r="F1829" i="1"/>
  <c r="M1830" i="1"/>
  <c r="F1830" i="1"/>
  <c r="M1831" i="1"/>
  <c r="F1831" i="1"/>
  <c r="M1832" i="1"/>
  <c r="F1832" i="1"/>
  <c r="M1833" i="1"/>
  <c r="F1833" i="1"/>
  <c r="M1834" i="1"/>
  <c r="F1834" i="1"/>
  <c r="M1835" i="1"/>
  <c r="F1835" i="1"/>
  <c r="M1836" i="1"/>
  <c r="F1836" i="1"/>
  <c r="M1837" i="1"/>
  <c r="F1837" i="1"/>
  <c r="M1838" i="1"/>
  <c r="F1838" i="1"/>
  <c r="M1839" i="1"/>
  <c r="F1839" i="1"/>
  <c r="M1840" i="1"/>
  <c r="F1840" i="1"/>
  <c r="M1841" i="1"/>
  <c r="F1841" i="1"/>
  <c r="M1842" i="1"/>
  <c r="F1842" i="1"/>
  <c r="M1843" i="1"/>
  <c r="F1843" i="1"/>
  <c r="M1844" i="1"/>
  <c r="F1844" i="1"/>
  <c r="M1845" i="1"/>
  <c r="F1845" i="1"/>
  <c r="M1846" i="1"/>
  <c r="F1846" i="1"/>
  <c r="M1847" i="1"/>
  <c r="F1847" i="1"/>
  <c r="M1848" i="1"/>
  <c r="F1848" i="1"/>
  <c r="M1849" i="1"/>
  <c r="F1849" i="1"/>
  <c r="M1850" i="1"/>
  <c r="F1850" i="1"/>
  <c r="M1851" i="1"/>
  <c r="F1851" i="1"/>
  <c r="M1852" i="1"/>
  <c r="F1852" i="1"/>
  <c r="M1853" i="1"/>
  <c r="F1853" i="1"/>
  <c r="M1854" i="1"/>
  <c r="F1854" i="1"/>
  <c r="M1855" i="1"/>
  <c r="F1855" i="1"/>
  <c r="M1856" i="1"/>
  <c r="F1856" i="1"/>
  <c r="M1857" i="1"/>
  <c r="F1857" i="1"/>
  <c r="M1858" i="1"/>
  <c r="F1858" i="1"/>
  <c r="M1859" i="1"/>
  <c r="F1859" i="1"/>
  <c r="M1860" i="1"/>
  <c r="F1860" i="1"/>
  <c r="M1861" i="1"/>
  <c r="F1861" i="1"/>
  <c r="M1862" i="1"/>
  <c r="F1862" i="1"/>
  <c r="M1863" i="1"/>
  <c r="F1863" i="1"/>
  <c r="M1864" i="1"/>
  <c r="F1864" i="1"/>
  <c r="M1865" i="1"/>
  <c r="F1865" i="1"/>
  <c r="M1866" i="1"/>
  <c r="F1866" i="1"/>
  <c r="M1867" i="1"/>
  <c r="F1867" i="1"/>
  <c r="M1868" i="1"/>
  <c r="F1868" i="1"/>
  <c r="M1869" i="1"/>
  <c r="F1869" i="1"/>
  <c r="M1870" i="1"/>
  <c r="F1870" i="1"/>
  <c r="M1871" i="1"/>
  <c r="F1871" i="1"/>
  <c r="M1872" i="1"/>
  <c r="F1872" i="1"/>
  <c r="M1873" i="1"/>
  <c r="F1873" i="1"/>
  <c r="M1874" i="1"/>
  <c r="F1874" i="1"/>
  <c r="M1875" i="1"/>
  <c r="F1875" i="1"/>
  <c r="M1876" i="1"/>
  <c r="F1876" i="1"/>
  <c r="M1877" i="1"/>
  <c r="F1877" i="1"/>
  <c r="M1878" i="1"/>
  <c r="F1878" i="1"/>
  <c r="M1879" i="1"/>
  <c r="F1879" i="1"/>
  <c r="M1880" i="1"/>
  <c r="F1880" i="1"/>
  <c r="M1881" i="1"/>
  <c r="F1881" i="1"/>
  <c r="M1882" i="1"/>
  <c r="F1882" i="1"/>
  <c r="M1883" i="1"/>
  <c r="F1883" i="1"/>
  <c r="M1884" i="1"/>
  <c r="F1884" i="1"/>
  <c r="M1885" i="1"/>
  <c r="F1885" i="1"/>
  <c r="M1886" i="1"/>
  <c r="F1886" i="1"/>
  <c r="M1887" i="1"/>
  <c r="F1887" i="1"/>
  <c r="M1888" i="1"/>
  <c r="F1888" i="1"/>
  <c r="M1889" i="1"/>
  <c r="F1889" i="1"/>
  <c r="M1890" i="1"/>
  <c r="F1890" i="1"/>
  <c r="M1891" i="1"/>
  <c r="F1891" i="1"/>
  <c r="M1892" i="1"/>
  <c r="F1892" i="1"/>
  <c r="M1893" i="1"/>
  <c r="F1893" i="1"/>
  <c r="M1894" i="1"/>
  <c r="F1894" i="1"/>
  <c r="M1895" i="1"/>
  <c r="F1895" i="1"/>
  <c r="M1896" i="1"/>
  <c r="F1896" i="1"/>
  <c r="M1897" i="1"/>
  <c r="F1897" i="1"/>
  <c r="M1898" i="1"/>
  <c r="F1898" i="1"/>
  <c r="M1899" i="1"/>
  <c r="F1899" i="1"/>
  <c r="M1900" i="1"/>
  <c r="F1900" i="1"/>
  <c r="M1901" i="1"/>
  <c r="F1901" i="1"/>
  <c r="M1902" i="1"/>
  <c r="F1902" i="1"/>
  <c r="M1903" i="1"/>
  <c r="F1903" i="1"/>
  <c r="M1904" i="1"/>
  <c r="F1904" i="1"/>
  <c r="M1905" i="1"/>
  <c r="F1905" i="1"/>
  <c r="M1906" i="1"/>
  <c r="F1906" i="1"/>
  <c r="M1907" i="1"/>
  <c r="F1907" i="1"/>
  <c r="M1908" i="1"/>
  <c r="F1908" i="1"/>
  <c r="M1909" i="1"/>
  <c r="F1909" i="1"/>
  <c r="M1910" i="1"/>
  <c r="F1910" i="1"/>
  <c r="M1911" i="1"/>
  <c r="F1911" i="1"/>
  <c r="M1912" i="1"/>
  <c r="F1912" i="1"/>
  <c r="M1913" i="1"/>
  <c r="F1913" i="1"/>
  <c r="M1914" i="1"/>
  <c r="F1914" i="1"/>
  <c r="M1915" i="1"/>
  <c r="F1915" i="1"/>
  <c r="M1916" i="1"/>
  <c r="F1916" i="1"/>
  <c r="M1917" i="1"/>
  <c r="F1917" i="1"/>
  <c r="M1918" i="1"/>
  <c r="F1918" i="1"/>
  <c r="M1919" i="1"/>
  <c r="F1919" i="1"/>
  <c r="M1920" i="1"/>
  <c r="F1920" i="1"/>
  <c r="M1921" i="1"/>
  <c r="F1921" i="1"/>
  <c r="M962" i="1"/>
  <c r="F962" i="1"/>
  <c r="M963" i="1"/>
  <c r="F963" i="1"/>
  <c r="M964" i="1"/>
  <c r="F964" i="1"/>
  <c r="M965" i="1"/>
  <c r="F965" i="1"/>
  <c r="M966" i="1"/>
  <c r="F966" i="1"/>
  <c r="M967" i="1"/>
  <c r="F967" i="1"/>
  <c r="M968" i="1"/>
  <c r="F968" i="1"/>
  <c r="M969" i="1"/>
  <c r="F969" i="1"/>
  <c r="M970" i="1"/>
  <c r="F970" i="1"/>
  <c r="M971" i="1"/>
  <c r="F971" i="1"/>
  <c r="M972" i="1"/>
  <c r="F972" i="1"/>
  <c r="M973" i="1"/>
  <c r="F973" i="1"/>
  <c r="M974" i="1"/>
  <c r="F974" i="1"/>
  <c r="M975" i="1"/>
  <c r="F975" i="1"/>
  <c r="M976" i="1"/>
  <c r="F976" i="1"/>
  <c r="M977" i="1"/>
  <c r="F977" i="1"/>
  <c r="M978" i="1"/>
  <c r="F978" i="1"/>
  <c r="M979" i="1"/>
  <c r="F979" i="1"/>
  <c r="M980" i="1"/>
  <c r="F980" i="1"/>
  <c r="M981" i="1"/>
  <c r="F981" i="1"/>
  <c r="M982" i="1"/>
  <c r="F982" i="1"/>
  <c r="M983" i="1"/>
  <c r="F983" i="1"/>
  <c r="M984" i="1"/>
  <c r="F984" i="1"/>
  <c r="M985" i="1"/>
  <c r="F985" i="1"/>
  <c r="M986" i="1"/>
  <c r="F986" i="1"/>
  <c r="M987" i="1"/>
  <c r="F987" i="1"/>
  <c r="M988" i="1"/>
  <c r="F988" i="1"/>
  <c r="M989" i="1"/>
  <c r="F989" i="1"/>
  <c r="M990" i="1"/>
  <c r="F990" i="1"/>
  <c r="M991" i="1"/>
  <c r="F991" i="1"/>
  <c r="M992" i="1"/>
  <c r="F992" i="1"/>
  <c r="M993" i="1"/>
  <c r="F993" i="1"/>
  <c r="M994" i="1"/>
  <c r="F994" i="1"/>
  <c r="M995" i="1"/>
  <c r="F995" i="1"/>
  <c r="M996" i="1"/>
  <c r="F996" i="1"/>
  <c r="M997" i="1"/>
  <c r="F997" i="1"/>
  <c r="M998" i="1"/>
  <c r="F998" i="1"/>
  <c r="M999" i="1"/>
  <c r="F999" i="1"/>
  <c r="M1000" i="1"/>
  <c r="F1000" i="1"/>
  <c r="M1001" i="1"/>
  <c r="F1001" i="1"/>
  <c r="M1002" i="1"/>
  <c r="F1002" i="1"/>
  <c r="M1003" i="1"/>
  <c r="F1003" i="1"/>
  <c r="M1004" i="1"/>
  <c r="F1004" i="1"/>
  <c r="M1005" i="1"/>
  <c r="F1005" i="1"/>
  <c r="M1006" i="1"/>
  <c r="F1006" i="1"/>
  <c r="M1007" i="1"/>
  <c r="F1007" i="1"/>
  <c r="M1008" i="1"/>
  <c r="F1008" i="1"/>
  <c r="M1009" i="1"/>
  <c r="F1009" i="1"/>
  <c r="M1010" i="1"/>
  <c r="F1010" i="1"/>
  <c r="M1011" i="1"/>
  <c r="F1011" i="1"/>
  <c r="M1012" i="1"/>
  <c r="F1012" i="1"/>
  <c r="M1013" i="1"/>
  <c r="F1013" i="1"/>
  <c r="M1014" i="1"/>
  <c r="F1014" i="1"/>
  <c r="M1015" i="1"/>
  <c r="F1015" i="1"/>
  <c r="M1016" i="1"/>
  <c r="F1016" i="1"/>
  <c r="M1017" i="1"/>
  <c r="F1017" i="1"/>
  <c r="M1018" i="1"/>
  <c r="F1018" i="1"/>
  <c r="M1019" i="1"/>
  <c r="F1019" i="1"/>
  <c r="M1020" i="1"/>
  <c r="F1020" i="1"/>
  <c r="M1021" i="1"/>
  <c r="F1021" i="1"/>
  <c r="M1022" i="1"/>
  <c r="F1022" i="1"/>
  <c r="M1023" i="1"/>
  <c r="F1023" i="1"/>
  <c r="M1024" i="1"/>
  <c r="F1024" i="1"/>
  <c r="M1025" i="1"/>
  <c r="F1025" i="1"/>
  <c r="M1026" i="1"/>
  <c r="F1026" i="1"/>
  <c r="M1027" i="1"/>
  <c r="F1027" i="1"/>
  <c r="M1028" i="1"/>
  <c r="F1028" i="1"/>
  <c r="M1029" i="1"/>
  <c r="F1029" i="1"/>
  <c r="M1030" i="1"/>
  <c r="F1030" i="1"/>
  <c r="M1031" i="1"/>
  <c r="F1031" i="1"/>
  <c r="M1032" i="1"/>
  <c r="F1032" i="1"/>
  <c r="M1033" i="1"/>
  <c r="F1033" i="1"/>
  <c r="M1034" i="1"/>
  <c r="F1034" i="1"/>
  <c r="M1035" i="1"/>
  <c r="F1035" i="1"/>
  <c r="M1036" i="1"/>
  <c r="F1036" i="1"/>
  <c r="M1037" i="1"/>
  <c r="F1037" i="1"/>
  <c r="M1038" i="1"/>
  <c r="F1038" i="1"/>
  <c r="M1039" i="1"/>
  <c r="F1039" i="1"/>
  <c r="M1040" i="1"/>
  <c r="F1040" i="1"/>
  <c r="M1041" i="1"/>
  <c r="F1041" i="1"/>
  <c r="M1042" i="1"/>
  <c r="F1042" i="1"/>
  <c r="M1043" i="1"/>
  <c r="F1043" i="1"/>
  <c r="M1044" i="1"/>
  <c r="F1044" i="1"/>
  <c r="M1045" i="1"/>
  <c r="F1045" i="1"/>
  <c r="M1046" i="1"/>
  <c r="F1046" i="1"/>
  <c r="M1047" i="1"/>
  <c r="F1047" i="1"/>
  <c r="M1048" i="1"/>
  <c r="F1048" i="1"/>
  <c r="M1049" i="1"/>
  <c r="F1049" i="1"/>
  <c r="M1050" i="1"/>
  <c r="F1050" i="1"/>
  <c r="M1051" i="1"/>
  <c r="F1051" i="1"/>
  <c r="M1052" i="1"/>
  <c r="F1052" i="1"/>
  <c r="M1053" i="1"/>
  <c r="F1053" i="1"/>
  <c r="M1054" i="1"/>
  <c r="F1054" i="1"/>
  <c r="M1055" i="1"/>
  <c r="F1055" i="1"/>
  <c r="M1056" i="1"/>
  <c r="F1056" i="1"/>
  <c r="M1057" i="1"/>
  <c r="F1057" i="1"/>
  <c r="M1058" i="1"/>
  <c r="F1058" i="1"/>
  <c r="M1059" i="1"/>
  <c r="F1059" i="1"/>
  <c r="M1060" i="1"/>
  <c r="F1060" i="1"/>
  <c r="M1061" i="1"/>
  <c r="F1061" i="1"/>
  <c r="M1062" i="1"/>
  <c r="F1062" i="1"/>
  <c r="M1063" i="1"/>
  <c r="F1063" i="1"/>
  <c r="M1064" i="1"/>
  <c r="F1064" i="1"/>
  <c r="M1065" i="1"/>
  <c r="F1065" i="1"/>
  <c r="M1066" i="1"/>
  <c r="F1066" i="1"/>
  <c r="M1067" i="1"/>
  <c r="F1067" i="1"/>
  <c r="M1068" i="1"/>
  <c r="F1068" i="1"/>
  <c r="M1069" i="1"/>
  <c r="F1069" i="1"/>
  <c r="M1070" i="1"/>
  <c r="F1070" i="1"/>
  <c r="M1071" i="1"/>
  <c r="F1071" i="1"/>
  <c r="M1072" i="1"/>
  <c r="F1072" i="1"/>
  <c r="M1073" i="1"/>
  <c r="F1073" i="1"/>
  <c r="M1074" i="1"/>
  <c r="F1074" i="1"/>
  <c r="M1075" i="1"/>
  <c r="F1075" i="1"/>
  <c r="M1076" i="1"/>
  <c r="F1076" i="1"/>
  <c r="M1077" i="1"/>
  <c r="F1077" i="1"/>
  <c r="M1078" i="1"/>
  <c r="F1078" i="1"/>
  <c r="M1079" i="1"/>
  <c r="F1079" i="1"/>
  <c r="M1080" i="1"/>
  <c r="F1080" i="1"/>
  <c r="M1081" i="1"/>
  <c r="F1081" i="1"/>
  <c r="M1082" i="1"/>
  <c r="F1082" i="1"/>
  <c r="M1083" i="1"/>
  <c r="F1083" i="1"/>
  <c r="M1084" i="1"/>
  <c r="F1084" i="1"/>
  <c r="M1085" i="1"/>
  <c r="F1085" i="1"/>
  <c r="M1086" i="1"/>
  <c r="F1086" i="1"/>
  <c r="M1087" i="1"/>
  <c r="F1087" i="1"/>
  <c r="M1088" i="1"/>
  <c r="F1088" i="1"/>
  <c r="M1089" i="1"/>
  <c r="F1089" i="1"/>
  <c r="M1090" i="1"/>
  <c r="F1090" i="1"/>
  <c r="M1091" i="1"/>
  <c r="F1091" i="1"/>
  <c r="M1092" i="1"/>
  <c r="F1092" i="1"/>
  <c r="M1093" i="1"/>
  <c r="F1093" i="1"/>
  <c r="M1094" i="1"/>
  <c r="F1094" i="1"/>
  <c r="M1095" i="1"/>
  <c r="F1095" i="1"/>
  <c r="M1096" i="1"/>
  <c r="F1096" i="1"/>
  <c r="M1097" i="1"/>
  <c r="F1097" i="1"/>
  <c r="M1098" i="1"/>
  <c r="F1098" i="1"/>
  <c r="M1099" i="1"/>
  <c r="F1099" i="1"/>
  <c r="M1100" i="1"/>
  <c r="F1100" i="1"/>
  <c r="M1101" i="1"/>
  <c r="F1101" i="1"/>
  <c r="M1102" i="1"/>
  <c r="F1102" i="1"/>
  <c r="M1103" i="1"/>
  <c r="F1103" i="1"/>
  <c r="M1104" i="1"/>
  <c r="F1104" i="1"/>
  <c r="M1105" i="1"/>
  <c r="F1105" i="1"/>
  <c r="M1106" i="1"/>
  <c r="F1106" i="1"/>
  <c r="M1107" i="1"/>
  <c r="F1107" i="1"/>
  <c r="M1108" i="1"/>
  <c r="F1108" i="1"/>
  <c r="M1109" i="1"/>
  <c r="F1109" i="1"/>
  <c r="M1110" i="1"/>
  <c r="F1110" i="1"/>
  <c r="M1111" i="1"/>
  <c r="F1111" i="1"/>
  <c r="M1112" i="1"/>
  <c r="F1112" i="1"/>
  <c r="M1113" i="1"/>
  <c r="F1113" i="1"/>
  <c r="M1114" i="1"/>
  <c r="F1114" i="1"/>
  <c r="M1115" i="1"/>
  <c r="F1115" i="1"/>
  <c r="M1116" i="1"/>
  <c r="F1116" i="1"/>
  <c r="M1117" i="1"/>
  <c r="F1117" i="1"/>
  <c r="M1118" i="1"/>
  <c r="F1118" i="1"/>
  <c r="M1119" i="1"/>
  <c r="F1119" i="1"/>
  <c r="M1120" i="1"/>
  <c r="F1120" i="1"/>
  <c r="M1121" i="1"/>
  <c r="F1121" i="1"/>
  <c r="M1122" i="1"/>
  <c r="F1122" i="1"/>
  <c r="M1123" i="1"/>
  <c r="F1123" i="1"/>
  <c r="M1124" i="1"/>
  <c r="F1124" i="1"/>
  <c r="M1125" i="1"/>
  <c r="F1125" i="1"/>
  <c r="M1126" i="1"/>
  <c r="F1126" i="1"/>
  <c r="M1127" i="1"/>
  <c r="F1127" i="1"/>
  <c r="M1128" i="1"/>
  <c r="F1128" i="1"/>
  <c r="M1129" i="1"/>
  <c r="F1129" i="1"/>
  <c r="M1130" i="1"/>
  <c r="F1130" i="1"/>
  <c r="M1131" i="1"/>
  <c r="F1131" i="1"/>
  <c r="M1132" i="1"/>
  <c r="F1132" i="1"/>
  <c r="M1133" i="1"/>
  <c r="F1133" i="1"/>
  <c r="M1134" i="1"/>
  <c r="F1134" i="1"/>
  <c r="M1135" i="1"/>
  <c r="F1135" i="1"/>
  <c r="M1136" i="1"/>
  <c r="F1136" i="1"/>
  <c r="M1137" i="1"/>
  <c r="F1137" i="1"/>
  <c r="M1138" i="1"/>
  <c r="F1138" i="1"/>
  <c r="M1139" i="1"/>
  <c r="F1139" i="1"/>
  <c r="M1140" i="1"/>
  <c r="F1140" i="1"/>
  <c r="M1141" i="1"/>
  <c r="F1141" i="1"/>
  <c r="M1142" i="1"/>
  <c r="F1142" i="1"/>
  <c r="M1143" i="1"/>
  <c r="F1143" i="1"/>
  <c r="M1144" i="1"/>
  <c r="F1144" i="1"/>
  <c r="M1145" i="1"/>
  <c r="F1145" i="1"/>
  <c r="M1146" i="1"/>
  <c r="F1146" i="1"/>
  <c r="M1147" i="1"/>
  <c r="F1147" i="1"/>
  <c r="M1148" i="1"/>
  <c r="F1148" i="1"/>
  <c r="M1149" i="1"/>
  <c r="F1149" i="1"/>
  <c r="M1150" i="1"/>
  <c r="F1150" i="1"/>
  <c r="M1151" i="1"/>
  <c r="F1151" i="1"/>
  <c r="M1152" i="1"/>
  <c r="F1152" i="1"/>
  <c r="M1153" i="1"/>
  <c r="F1153" i="1"/>
  <c r="M1154" i="1"/>
  <c r="F1154" i="1"/>
  <c r="M1155" i="1"/>
  <c r="F1155" i="1"/>
  <c r="M1156" i="1"/>
  <c r="F1156" i="1"/>
  <c r="M1157" i="1"/>
  <c r="F1157" i="1"/>
  <c r="M1158" i="1"/>
  <c r="F1158" i="1"/>
  <c r="M1159" i="1"/>
  <c r="F1159" i="1"/>
  <c r="M1160" i="1"/>
  <c r="F1160" i="1"/>
  <c r="M1161" i="1"/>
  <c r="F1161" i="1"/>
  <c r="M1162" i="1"/>
  <c r="F1162" i="1"/>
  <c r="M1163" i="1"/>
  <c r="F1163" i="1"/>
  <c r="M1164" i="1"/>
  <c r="F1164" i="1"/>
  <c r="M1165" i="1"/>
  <c r="F1165" i="1"/>
  <c r="M1166" i="1"/>
  <c r="F1166" i="1"/>
  <c r="M1167" i="1"/>
  <c r="F1167" i="1"/>
  <c r="M1168" i="1"/>
  <c r="F1168" i="1"/>
  <c r="M1169" i="1"/>
  <c r="F1169" i="1"/>
  <c r="M1170" i="1"/>
  <c r="F1170" i="1"/>
  <c r="M1171" i="1"/>
  <c r="F1171" i="1"/>
  <c r="M1172" i="1"/>
  <c r="F1172" i="1"/>
  <c r="M1173" i="1"/>
  <c r="F1173" i="1"/>
  <c r="M1174" i="1"/>
  <c r="F1174" i="1"/>
  <c r="M1175" i="1"/>
  <c r="F1175" i="1"/>
  <c r="M1176" i="1"/>
  <c r="F1176" i="1"/>
  <c r="M1177" i="1"/>
  <c r="F1177" i="1"/>
  <c r="M1178" i="1"/>
  <c r="F1178" i="1"/>
  <c r="M1179" i="1"/>
  <c r="F1179" i="1"/>
  <c r="M1180" i="1"/>
  <c r="F1180" i="1"/>
  <c r="M1181" i="1"/>
  <c r="F1181" i="1"/>
  <c r="M1182" i="1"/>
  <c r="F1182" i="1"/>
  <c r="M1183" i="1"/>
  <c r="F1183" i="1"/>
  <c r="M1184" i="1"/>
  <c r="F1184" i="1"/>
  <c r="M1185" i="1"/>
  <c r="F1185" i="1"/>
  <c r="M1186" i="1"/>
  <c r="F1186" i="1"/>
  <c r="M1187" i="1"/>
  <c r="F1187" i="1"/>
  <c r="M1188" i="1"/>
  <c r="F1188" i="1"/>
  <c r="M1189" i="1"/>
  <c r="F1189" i="1"/>
  <c r="M1190" i="1"/>
  <c r="F1190" i="1"/>
  <c r="M1191" i="1"/>
  <c r="F1191" i="1"/>
  <c r="M1192" i="1"/>
  <c r="F1192" i="1"/>
  <c r="M1193" i="1"/>
  <c r="F1193" i="1"/>
  <c r="M1194" i="1"/>
  <c r="F1194" i="1"/>
  <c r="M1195" i="1"/>
  <c r="F1195" i="1"/>
  <c r="M1196" i="1"/>
  <c r="F1196" i="1"/>
  <c r="M1197" i="1"/>
  <c r="F1197" i="1"/>
  <c r="M1198" i="1"/>
  <c r="F1198" i="1"/>
  <c r="M1199" i="1"/>
  <c r="F1199" i="1"/>
  <c r="M1200" i="1"/>
  <c r="F1200" i="1"/>
  <c r="M1201" i="1"/>
  <c r="F1201" i="1"/>
  <c r="M242" i="1"/>
  <c r="F242" i="1"/>
  <c r="M243" i="1"/>
  <c r="F243" i="1"/>
  <c r="M244" i="1"/>
  <c r="F244" i="1"/>
  <c r="M245" i="1"/>
  <c r="F245" i="1"/>
  <c r="M246" i="1"/>
  <c r="F246" i="1"/>
  <c r="M247" i="1"/>
  <c r="F247" i="1"/>
  <c r="M248" i="1"/>
  <c r="F248" i="1"/>
  <c r="M249" i="1"/>
  <c r="F249" i="1"/>
  <c r="M250" i="1"/>
  <c r="F250" i="1"/>
  <c r="M251" i="1"/>
  <c r="F251" i="1"/>
  <c r="M252" i="1"/>
  <c r="F252" i="1"/>
  <c r="M253" i="1"/>
  <c r="F253" i="1"/>
  <c r="M254" i="1"/>
  <c r="F254" i="1"/>
  <c r="M255" i="1"/>
  <c r="F255" i="1"/>
  <c r="M256" i="1"/>
  <c r="F256" i="1"/>
  <c r="M257" i="1"/>
  <c r="F257" i="1"/>
  <c r="M258" i="1"/>
  <c r="F258" i="1"/>
  <c r="M259" i="1"/>
  <c r="F259" i="1"/>
  <c r="M260" i="1"/>
  <c r="F260" i="1"/>
  <c r="M261" i="1"/>
  <c r="F261" i="1"/>
  <c r="M262" i="1"/>
  <c r="F262" i="1"/>
  <c r="M263" i="1"/>
  <c r="F263" i="1"/>
  <c r="M264" i="1"/>
  <c r="F264" i="1"/>
  <c r="M265" i="1"/>
  <c r="F265" i="1"/>
  <c r="M266" i="1"/>
  <c r="F266" i="1"/>
  <c r="M267" i="1"/>
  <c r="F267" i="1"/>
  <c r="M268" i="1"/>
  <c r="F268" i="1"/>
  <c r="M269" i="1"/>
  <c r="F269" i="1"/>
  <c r="M270" i="1"/>
  <c r="F270" i="1"/>
  <c r="M271" i="1"/>
  <c r="F271" i="1"/>
  <c r="M272" i="1"/>
  <c r="F272" i="1"/>
  <c r="M273" i="1"/>
  <c r="F273" i="1"/>
  <c r="M274" i="1"/>
  <c r="F274" i="1"/>
  <c r="M275" i="1"/>
  <c r="F275" i="1"/>
  <c r="M276" i="1"/>
  <c r="F276" i="1"/>
  <c r="M277" i="1"/>
  <c r="F277" i="1"/>
  <c r="M278" i="1"/>
  <c r="F278" i="1"/>
  <c r="M279" i="1"/>
  <c r="F279" i="1"/>
  <c r="M280" i="1"/>
  <c r="F280" i="1"/>
  <c r="M281" i="1"/>
  <c r="F281" i="1"/>
  <c r="M282" i="1"/>
  <c r="F282" i="1"/>
  <c r="M283" i="1"/>
  <c r="F283" i="1"/>
  <c r="M284" i="1"/>
  <c r="F284" i="1"/>
  <c r="M285" i="1"/>
  <c r="F285" i="1"/>
  <c r="M286" i="1"/>
  <c r="F286" i="1"/>
  <c r="M287" i="1"/>
  <c r="F287" i="1"/>
  <c r="M288" i="1"/>
  <c r="F288" i="1"/>
  <c r="M289" i="1"/>
  <c r="F289" i="1"/>
  <c r="M290" i="1"/>
  <c r="F290" i="1"/>
  <c r="M291" i="1"/>
  <c r="F291" i="1"/>
  <c r="M292" i="1"/>
  <c r="F292" i="1"/>
  <c r="M293" i="1"/>
  <c r="F293" i="1"/>
  <c r="M294" i="1"/>
  <c r="F294" i="1"/>
  <c r="M295" i="1"/>
  <c r="F295" i="1"/>
  <c r="M296" i="1"/>
  <c r="F296" i="1"/>
  <c r="M297" i="1"/>
  <c r="F297" i="1"/>
  <c r="M298" i="1"/>
  <c r="F298" i="1"/>
  <c r="M299" i="1"/>
  <c r="F299" i="1"/>
  <c r="M300" i="1"/>
  <c r="F300" i="1"/>
  <c r="M301" i="1"/>
  <c r="F301" i="1"/>
  <c r="M302" i="1"/>
  <c r="F302" i="1"/>
  <c r="M303" i="1"/>
  <c r="F303" i="1"/>
  <c r="M304" i="1"/>
  <c r="F304" i="1"/>
  <c r="M305" i="1"/>
  <c r="F305" i="1"/>
  <c r="M306" i="1"/>
  <c r="F306" i="1"/>
  <c r="M307" i="1"/>
  <c r="F307" i="1"/>
  <c r="M308" i="1"/>
  <c r="F308" i="1"/>
  <c r="M309" i="1"/>
  <c r="F309" i="1"/>
  <c r="M310" i="1"/>
  <c r="F310" i="1"/>
  <c r="M311" i="1"/>
  <c r="F311" i="1"/>
  <c r="M312" i="1"/>
  <c r="F312" i="1"/>
  <c r="M313" i="1"/>
  <c r="F313" i="1"/>
  <c r="M314" i="1"/>
  <c r="F314" i="1"/>
  <c r="M315" i="1"/>
  <c r="F315" i="1"/>
  <c r="M316" i="1"/>
  <c r="F316" i="1"/>
  <c r="M317" i="1"/>
  <c r="F317" i="1"/>
  <c r="M318" i="1"/>
  <c r="F318" i="1"/>
  <c r="M319" i="1"/>
  <c r="F319" i="1"/>
  <c r="M320" i="1"/>
  <c r="F320" i="1"/>
  <c r="M321" i="1"/>
  <c r="F321" i="1"/>
  <c r="M322" i="1"/>
  <c r="F322" i="1"/>
  <c r="M323" i="1"/>
  <c r="F323" i="1"/>
  <c r="M324" i="1"/>
  <c r="F324" i="1"/>
  <c r="M325" i="1"/>
  <c r="F325" i="1"/>
  <c r="M326" i="1"/>
  <c r="F326" i="1"/>
  <c r="M327" i="1"/>
  <c r="F327" i="1"/>
  <c r="M328" i="1"/>
  <c r="F328" i="1"/>
  <c r="M329" i="1"/>
  <c r="F329" i="1"/>
  <c r="M330" i="1"/>
  <c r="F330" i="1"/>
  <c r="M331" i="1"/>
  <c r="F331" i="1"/>
  <c r="M332" i="1"/>
  <c r="F332" i="1"/>
  <c r="M333" i="1"/>
  <c r="F333" i="1"/>
  <c r="M334" i="1"/>
  <c r="F334" i="1"/>
  <c r="M335" i="1"/>
  <c r="F335" i="1"/>
  <c r="M336" i="1"/>
  <c r="F336" i="1"/>
  <c r="M337" i="1"/>
  <c r="F337" i="1"/>
  <c r="M338" i="1"/>
  <c r="F338" i="1"/>
  <c r="M339" i="1"/>
  <c r="F339" i="1"/>
  <c r="M340" i="1"/>
  <c r="F340" i="1"/>
  <c r="M341" i="1"/>
  <c r="F341" i="1"/>
  <c r="M342" i="1"/>
  <c r="F342" i="1"/>
  <c r="M343" i="1"/>
  <c r="F343" i="1"/>
  <c r="M344" i="1"/>
  <c r="F344" i="1"/>
  <c r="M345" i="1"/>
  <c r="F345" i="1"/>
  <c r="M346" i="1"/>
  <c r="F346" i="1"/>
  <c r="M347" i="1"/>
  <c r="F347" i="1"/>
  <c r="M348" i="1"/>
  <c r="F348" i="1"/>
  <c r="M349" i="1"/>
  <c r="F349" i="1"/>
  <c r="M350" i="1"/>
  <c r="F350" i="1"/>
  <c r="M351" i="1"/>
  <c r="F351" i="1"/>
  <c r="M352" i="1"/>
  <c r="F352" i="1"/>
  <c r="M353" i="1"/>
  <c r="F353" i="1"/>
  <c r="M354" i="1"/>
  <c r="F354" i="1"/>
  <c r="M355" i="1"/>
  <c r="F355" i="1"/>
  <c r="M356" i="1"/>
  <c r="F356" i="1"/>
  <c r="M357" i="1"/>
  <c r="F357" i="1"/>
  <c r="M358" i="1"/>
  <c r="F358" i="1"/>
  <c r="M359" i="1"/>
  <c r="F359" i="1"/>
  <c r="M360" i="1"/>
  <c r="F360" i="1"/>
  <c r="M361" i="1"/>
  <c r="F361" i="1"/>
  <c r="M362" i="1"/>
  <c r="F362" i="1"/>
  <c r="M363" i="1"/>
  <c r="F363" i="1"/>
  <c r="M364" i="1"/>
  <c r="F364" i="1"/>
  <c r="M365" i="1"/>
  <c r="F365" i="1"/>
  <c r="M366" i="1"/>
  <c r="F366" i="1"/>
  <c r="M367" i="1"/>
  <c r="F367" i="1"/>
  <c r="M368" i="1"/>
  <c r="F368" i="1"/>
  <c r="M369" i="1"/>
  <c r="F369" i="1"/>
  <c r="M370" i="1"/>
  <c r="F370" i="1"/>
  <c r="M371" i="1"/>
  <c r="F371" i="1"/>
  <c r="M372" i="1"/>
  <c r="F372" i="1"/>
  <c r="M373" i="1"/>
  <c r="F373" i="1"/>
  <c r="M374" i="1"/>
  <c r="F374" i="1"/>
  <c r="M375" i="1"/>
  <c r="F375" i="1"/>
  <c r="M376" i="1"/>
  <c r="F376" i="1"/>
  <c r="M377" i="1"/>
  <c r="F377" i="1"/>
  <c r="M378" i="1"/>
  <c r="F378" i="1"/>
  <c r="M379" i="1"/>
  <c r="F379" i="1"/>
  <c r="M380" i="1"/>
  <c r="F380" i="1"/>
  <c r="M381" i="1"/>
  <c r="F381" i="1"/>
  <c r="M382" i="1"/>
  <c r="F382" i="1"/>
  <c r="M383" i="1"/>
  <c r="F383" i="1"/>
  <c r="M384" i="1"/>
  <c r="F384" i="1"/>
  <c r="M385" i="1"/>
  <c r="F385" i="1"/>
  <c r="M386" i="1"/>
  <c r="F386" i="1"/>
  <c r="M387" i="1"/>
  <c r="F387" i="1"/>
  <c r="M388" i="1"/>
  <c r="F388" i="1"/>
  <c r="M389" i="1"/>
  <c r="F389" i="1"/>
  <c r="M390" i="1"/>
  <c r="F390" i="1"/>
  <c r="M391" i="1"/>
  <c r="F391" i="1"/>
  <c r="M392" i="1"/>
  <c r="F392" i="1"/>
  <c r="M393" i="1"/>
  <c r="F393" i="1"/>
  <c r="M394" i="1"/>
  <c r="F394" i="1"/>
  <c r="M395" i="1"/>
  <c r="F395" i="1"/>
  <c r="M396" i="1"/>
  <c r="F396" i="1"/>
  <c r="M397" i="1"/>
  <c r="F397" i="1"/>
  <c r="M398" i="1"/>
  <c r="F398" i="1"/>
  <c r="M399" i="1"/>
  <c r="F399" i="1"/>
  <c r="M400" i="1"/>
  <c r="F400" i="1"/>
  <c r="M401" i="1"/>
  <c r="F401" i="1"/>
  <c r="M402" i="1"/>
  <c r="F402" i="1"/>
  <c r="M403" i="1"/>
  <c r="F403" i="1"/>
  <c r="M404" i="1"/>
  <c r="F404" i="1"/>
  <c r="M405" i="1"/>
  <c r="F405" i="1"/>
  <c r="M406" i="1"/>
  <c r="F406" i="1"/>
  <c r="M407" i="1"/>
  <c r="F407" i="1"/>
  <c r="M408" i="1"/>
  <c r="F408" i="1"/>
  <c r="M409" i="1"/>
  <c r="F409" i="1"/>
  <c r="M410" i="1"/>
  <c r="F410" i="1"/>
  <c r="M411" i="1"/>
  <c r="F411" i="1"/>
  <c r="M412" i="1"/>
  <c r="F412" i="1"/>
  <c r="M413" i="1"/>
  <c r="F413" i="1"/>
  <c r="M414" i="1"/>
  <c r="F414" i="1"/>
  <c r="M415" i="1"/>
  <c r="F415" i="1"/>
  <c r="M416" i="1"/>
  <c r="F416" i="1"/>
  <c r="M417" i="1"/>
  <c r="F417" i="1"/>
  <c r="M418" i="1"/>
  <c r="F418" i="1"/>
  <c r="M419" i="1"/>
  <c r="F419" i="1"/>
  <c r="M420" i="1"/>
  <c r="F420" i="1"/>
  <c r="M421" i="1"/>
  <c r="F421" i="1"/>
  <c r="M422" i="1"/>
  <c r="F422" i="1"/>
  <c r="M423" i="1"/>
  <c r="F423" i="1"/>
  <c r="M424" i="1"/>
  <c r="F424" i="1"/>
  <c r="M425" i="1"/>
  <c r="F425" i="1"/>
  <c r="M426" i="1"/>
  <c r="F426" i="1"/>
  <c r="M427" i="1"/>
  <c r="F427" i="1"/>
  <c r="M428" i="1"/>
  <c r="F428" i="1"/>
  <c r="M429" i="1"/>
  <c r="F429" i="1"/>
  <c r="M430" i="1"/>
  <c r="F430" i="1"/>
  <c r="M431" i="1"/>
  <c r="F431" i="1"/>
  <c r="M432" i="1"/>
  <c r="F432" i="1"/>
  <c r="M433" i="1"/>
  <c r="F433" i="1"/>
  <c r="M434" i="1"/>
  <c r="F434" i="1"/>
  <c r="M435" i="1"/>
  <c r="F435" i="1"/>
  <c r="M436" i="1"/>
  <c r="F436" i="1"/>
  <c r="M437" i="1"/>
  <c r="F437" i="1"/>
  <c r="M438" i="1"/>
  <c r="F438" i="1"/>
  <c r="M439" i="1"/>
  <c r="F439" i="1"/>
  <c r="M440" i="1"/>
  <c r="F440" i="1"/>
  <c r="M441" i="1"/>
  <c r="F441" i="1"/>
  <c r="M442" i="1"/>
  <c r="F442" i="1"/>
  <c r="M443" i="1"/>
  <c r="F443" i="1"/>
  <c r="M444" i="1"/>
  <c r="F444" i="1"/>
  <c r="M445" i="1"/>
  <c r="F445" i="1"/>
  <c r="M446" i="1"/>
  <c r="F446" i="1"/>
  <c r="M447" i="1"/>
  <c r="F447" i="1"/>
  <c r="M448" i="1"/>
  <c r="F448" i="1"/>
  <c r="M449" i="1"/>
  <c r="F449" i="1"/>
  <c r="M450" i="1"/>
  <c r="F450" i="1"/>
  <c r="M451" i="1"/>
  <c r="F451" i="1"/>
  <c r="M452" i="1"/>
  <c r="F452" i="1"/>
  <c r="M453" i="1"/>
  <c r="F453" i="1"/>
  <c r="M454" i="1"/>
  <c r="F454" i="1"/>
  <c r="M455" i="1"/>
  <c r="F455" i="1"/>
  <c r="M456" i="1"/>
  <c r="F456" i="1"/>
  <c r="M457" i="1"/>
  <c r="F457" i="1"/>
  <c r="M458" i="1"/>
  <c r="F458" i="1"/>
  <c r="M459" i="1"/>
  <c r="F459" i="1"/>
  <c r="M460" i="1"/>
  <c r="F460" i="1"/>
  <c r="M461" i="1"/>
  <c r="F461" i="1"/>
  <c r="M462" i="1"/>
  <c r="F462" i="1"/>
  <c r="M463" i="1"/>
  <c r="F463" i="1"/>
  <c r="M464" i="1"/>
  <c r="F464" i="1"/>
  <c r="M465" i="1"/>
  <c r="F465" i="1"/>
  <c r="M466" i="1"/>
  <c r="F466" i="1"/>
  <c r="M467" i="1"/>
  <c r="F467" i="1"/>
  <c r="M468" i="1"/>
  <c r="F468" i="1"/>
  <c r="M469" i="1"/>
  <c r="F469" i="1"/>
  <c r="M470" i="1"/>
  <c r="F470" i="1"/>
  <c r="M471" i="1"/>
  <c r="F471" i="1"/>
  <c r="M472" i="1"/>
  <c r="F472" i="1"/>
  <c r="M473" i="1"/>
  <c r="F473" i="1"/>
  <c r="M474" i="1"/>
  <c r="F474" i="1"/>
  <c r="M475" i="1"/>
  <c r="F475" i="1"/>
  <c r="M476" i="1"/>
  <c r="F476" i="1"/>
  <c r="M477" i="1"/>
  <c r="F477" i="1"/>
  <c r="M478" i="1"/>
  <c r="F478" i="1"/>
  <c r="M479" i="1"/>
  <c r="F479" i="1"/>
  <c r="M480" i="1"/>
  <c r="F480" i="1"/>
  <c r="M481" i="1"/>
  <c r="F481" i="1"/>
  <c r="M2" i="1"/>
  <c r="F2" i="1"/>
  <c r="M3" i="1"/>
  <c r="F3" i="1"/>
  <c r="M4" i="1"/>
  <c r="F4" i="1"/>
  <c r="M5" i="1"/>
  <c r="F5" i="1"/>
  <c r="M6" i="1"/>
  <c r="F6" i="1"/>
  <c r="M7" i="1"/>
  <c r="F7" i="1"/>
  <c r="M8" i="1"/>
  <c r="F8" i="1"/>
  <c r="M9" i="1"/>
  <c r="F9" i="1"/>
  <c r="M10" i="1"/>
  <c r="F10" i="1"/>
  <c r="M11" i="1"/>
  <c r="F11" i="1"/>
  <c r="M12" i="1"/>
  <c r="F12" i="1"/>
  <c r="M13" i="1"/>
  <c r="F13" i="1"/>
  <c r="M14" i="1"/>
  <c r="F14" i="1"/>
  <c r="M15" i="1"/>
  <c r="F15" i="1"/>
  <c r="M16" i="1"/>
  <c r="F16" i="1"/>
  <c r="M17" i="1"/>
  <c r="F17" i="1"/>
  <c r="M18" i="1"/>
  <c r="F18" i="1"/>
  <c r="M19" i="1"/>
  <c r="F19" i="1"/>
  <c r="M20" i="1"/>
  <c r="F20" i="1"/>
  <c r="M21" i="1"/>
  <c r="F21" i="1"/>
  <c r="M22" i="1"/>
  <c r="F22" i="1"/>
  <c r="M23" i="1"/>
  <c r="F23" i="1"/>
  <c r="M24" i="1"/>
  <c r="F24" i="1"/>
  <c r="M25" i="1"/>
  <c r="F25" i="1"/>
  <c r="M26" i="1"/>
  <c r="F26" i="1"/>
  <c r="M27" i="1"/>
  <c r="F27" i="1"/>
  <c r="M28" i="1"/>
  <c r="F28" i="1"/>
  <c r="M29" i="1"/>
  <c r="F29" i="1"/>
  <c r="M30" i="1"/>
  <c r="F30" i="1"/>
  <c r="M31" i="1"/>
  <c r="F31" i="1"/>
  <c r="M32" i="1"/>
  <c r="F32" i="1"/>
  <c r="M33" i="1"/>
  <c r="F33" i="1"/>
  <c r="M34" i="1"/>
  <c r="F34" i="1"/>
  <c r="M35" i="1"/>
  <c r="F35" i="1"/>
  <c r="M36" i="1"/>
  <c r="F36" i="1"/>
  <c r="M37" i="1"/>
  <c r="F37" i="1"/>
  <c r="M38" i="1"/>
  <c r="F38" i="1"/>
  <c r="M39" i="1"/>
  <c r="F39" i="1"/>
  <c r="M40" i="1"/>
  <c r="F40" i="1"/>
  <c r="M41" i="1"/>
  <c r="F41" i="1"/>
  <c r="M42" i="1"/>
  <c r="F42" i="1"/>
  <c r="M43" i="1"/>
  <c r="F43" i="1"/>
  <c r="M44" i="1"/>
  <c r="F44" i="1"/>
  <c r="M45" i="1"/>
  <c r="F45" i="1"/>
  <c r="M46" i="1"/>
  <c r="F46" i="1"/>
  <c r="M47" i="1"/>
  <c r="F47" i="1"/>
  <c r="M48" i="1"/>
  <c r="F48" i="1"/>
  <c r="M49" i="1"/>
  <c r="F49" i="1"/>
  <c r="M50" i="1"/>
  <c r="F50" i="1"/>
  <c r="M51" i="1"/>
  <c r="F51" i="1"/>
  <c r="M52" i="1"/>
  <c r="F52" i="1"/>
  <c r="M53" i="1"/>
  <c r="F53" i="1"/>
  <c r="M54" i="1"/>
  <c r="F54" i="1"/>
  <c r="M55" i="1"/>
  <c r="F55" i="1"/>
  <c r="M56" i="1"/>
  <c r="F56" i="1"/>
  <c r="M57" i="1"/>
  <c r="F57" i="1"/>
  <c r="M58" i="1"/>
  <c r="F58" i="1"/>
  <c r="M59" i="1"/>
  <c r="F59" i="1"/>
  <c r="M60" i="1"/>
  <c r="F60" i="1"/>
  <c r="M61" i="1"/>
  <c r="F61" i="1"/>
  <c r="M62" i="1"/>
  <c r="F62" i="1"/>
  <c r="M63" i="1"/>
  <c r="F63" i="1"/>
  <c r="M64" i="1"/>
  <c r="F64" i="1"/>
  <c r="M65" i="1"/>
  <c r="F65" i="1"/>
  <c r="M66" i="1"/>
  <c r="F66" i="1"/>
  <c r="M67" i="1"/>
  <c r="F67" i="1"/>
  <c r="M68" i="1"/>
  <c r="F68" i="1"/>
  <c r="M69" i="1"/>
  <c r="F69" i="1"/>
  <c r="M70" i="1"/>
  <c r="F70" i="1"/>
  <c r="M71" i="1"/>
  <c r="F71" i="1"/>
  <c r="M72" i="1"/>
  <c r="F72" i="1"/>
  <c r="M73" i="1"/>
  <c r="F73" i="1"/>
  <c r="M74" i="1"/>
  <c r="F74" i="1"/>
  <c r="M75" i="1"/>
  <c r="F75" i="1"/>
  <c r="M76" i="1"/>
  <c r="F76" i="1"/>
  <c r="M77" i="1"/>
  <c r="F77" i="1"/>
  <c r="M78" i="1"/>
  <c r="F78" i="1"/>
  <c r="M79" i="1"/>
  <c r="F79" i="1"/>
  <c r="M80" i="1"/>
  <c r="F80" i="1"/>
  <c r="M81" i="1"/>
  <c r="F81" i="1"/>
  <c r="M82" i="1"/>
  <c r="F82" i="1"/>
  <c r="M83" i="1"/>
  <c r="F83" i="1"/>
  <c r="M84" i="1"/>
  <c r="F84" i="1"/>
  <c r="M85" i="1"/>
  <c r="F85" i="1"/>
  <c r="M86" i="1"/>
  <c r="F86" i="1"/>
  <c r="M87" i="1"/>
  <c r="F87" i="1"/>
  <c r="M88" i="1"/>
  <c r="F88" i="1"/>
  <c r="M89" i="1"/>
  <c r="F89" i="1"/>
  <c r="M90" i="1"/>
  <c r="F90" i="1"/>
  <c r="M91" i="1"/>
  <c r="F91" i="1"/>
  <c r="M92" i="1"/>
  <c r="F92" i="1"/>
  <c r="M93" i="1"/>
  <c r="F93" i="1"/>
  <c r="M94" i="1"/>
  <c r="F94" i="1"/>
  <c r="M95" i="1"/>
  <c r="F95" i="1"/>
  <c r="M96" i="1"/>
  <c r="F96" i="1"/>
  <c r="M97" i="1"/>
  <c r="F97" i="1"/>
  <c r="M98" i="1"/>
  <c r="F98" i="1"/>
  <c r="M99" i="1"/>
  <c r="F99" i="1"/>
  <c r="M100" i="1"/>
  <c r="F100" i="1"/>
  <c r="M101" i="1"/>
  <c r="F101" i="1"/>
  <c r="M102" i="1"/>
  <c r="F102" i="1"/>
  <c r="M103" i="1"/>
  <c r="F103" i="1"/>
  <c r="M104" i="1"/>
  <c r="F104" i="1"/>
  <c r="M105" i="1"/>
  <c r="F105" i="1"/>
  <c r="M106" i="1"/>
  <c r="F106" i="1"/>
  <c r="M107" i="1"/>
  <c r="F107" i="1"/>
  <c r="M108" i="1"/>
  <c r="F108" i="1"/>
  <c r="M109" i="1"/>
  <c r="F109" i="1"/>
  <c r="M110" i="1"/>
  <c r="F110" i="1"/>
  <c r="M111" i="1"/>
  <c r="F111" i="1"/>
  <c r="M112" i="1"/>
  <c r="F112" i="1"/>
  <c r="M113" i="1"/>
  <c r="F113" i="1"/>
  <c r="M114" i="1"/>
  <c r="F114" i="1"/>
  <c r="M115" i="1"/>
  <c r="F115" i="1"/>
  <c r="M116" i="1"/>
  <c r="F116" i="1"/>
  <c r="M117" i="1"/>
  <c r="F117" i="1"/>
  <c r="M118" i="1"/>
  <c r="F118" i="1"/>
  <c r="M119" i="1"/>
  <c r="F119" i="1"/>
  <c r="M120" i="1"/>
  <c r="F120" i="1"/>
  <c r="M121" i="1"/>
  <c r="F121" i="1"/>
  <c r="M122" i="1"/>
  <c r="F122" i="1"/>
  <c r="M123" i="1"/>
  <c r="F123" i="1"/>
  <c r="M124" i="1"/>
  <c r="F124" i="1"/>
  <c r="M125" i="1"/>
  <c r="F125" i="1"/>
  <c r="M126" i="1"/>
  <c r="F126" i="1"/>
  <c r="M127" i="1"/>
  <c r="F127" i="1"/>
  <c r="M128" i="1"/>
  <c r="F128" i="1"/>
  <c r="M129" i="1"/>
  <c r="F129" i="1"/>
  <c r="M130" i="1"/>
  <c r="F130" i="1"/>
  <c r="M131" i="1"/>
  <c r="F131" i="1"/>
  <c r="M132" i="1"/>
  <c r="F132" i="1"/>
  <c r="M133" i="1"/>
  <c r="F133" i="1"/>
  <c r="M134" i="1"/>
  <c r="F134" i="1"/>
  <c r="M135" i="1"/>
  <c r="F135" i="1"/>
  <c r="M136" i="1"/>
  <c r="F136" i="1"/>
  <c r="M137" i="1"/>
  <c r="F137" i="1"/>
  <c r="M138" i="1"/>
  <c r="F138" i="1"/>
  <c r="M139" i="1"/>
  <c r="F139" i="1"/>
  <c r="M140" i="1"/>
  <c r="F140" i="1"/>
  <c r="M141" i="1"/>
  <c r="F141" i="1"/>
  <c r="M142" i="1"/>
  <c r="F142" i="1"/>
  <c r="M143" i="1"/>
  <c r="F143" i="1"/>
  <c r="M144" i="1"/>
  <c r="F144" i="1"/>
  <c r="M145" i="1"/>
  <c r="F145" i="1"/>
  <c r="M146" i="1"/>
  <c r="F146" i="1"/>
  <c r="M147" i="1"/>
  <c r="F147" i="1"/>
  <c r="M148" i="1"/>
  <c r="F148" i="1"/>
  <c r="M149" i="1"/>
  <c r="F149" i="1"/>
  <c r="M150" i="1"/>
  <c r="F150" i="1"/>
  <c r="M151" i="1"/>
  <c r="F151" i="1"/>
  <c r="M152" i="1"/>
  <c r="F152" i="1"/>
  <c r="M153" i="1"/>
  <c r="F153" i="1"/>
  <c r="M154" i="1"/>
  <c r="F154" i="1"/>
  <c r="M155" i="1"/>
  <c r="F155" i="1"/>
  <c r="M156" i="1"/>
  <c r="F156" i="1"/>
  <c r="M157" i="1"/>
  <c r="F157" i="1"/>
  <c r="M158" i="1"/>
  <c r="F158" i="1"/>
  <c r="M159" i="1"/>
  <c r="F159" i="1"/>
  <c r="M160" i="1"/>
  <c r="F160" i="1"/>
  <c r="M161" i="1"/>
  <c r="F161" i="1"/>
  <c r="M162" i="1"/>
  <c r="F162" i="1"/>
  <c r="M163" i="1"/>
  <c r="F163" i="1"/>
  <c r="M164" i="1"/>
  <c r="F164" i="1"/>
  <c r="M165" i="1"/>
  <c r="F165" i="1"/>
  <c r="M166" i="1"/>
  <c r="F166" i="1"/>
  <c r="M167" i="1"/>
  <c r="F167" i="1"/>
  <c r="M168" i="1"/>
  <c r="F168" i="1"/>
  <c r="M169" i="1"/>
  <c r="F169" i="1"/>
  <c r="M170" i="1"/>
  <c r="F170" i="1"/>
  <c r="M171" i="1"/>
  <c r="F171" i="1"/>
  <c r="M172" i="1"/>
  <c r="F172" i="1"/>
  <c r="M173" i="1"/>
  <c r="F173" i="1"/>
  <c r="M174" i="1"/>
  <c r="F174" i="1"/>
  <c r="M175" i="1"/>
  <c r="F175" i="1"/>
  <c r="M176" i="1"/>
  <c r="F176" i="1"/>
  <c r="M177" i="1"/>
  <c r="F177" i="1"/>
  <c r="M178" i="1"/>
  <c r="F178" i="1"/>
  <c r="M179" i="1"/>
  <c r="F179" i="1"/>
  <c r="M180" i="1"/>
  <c r="F180" i="1"/>
  <c r="M181" i="1"/>
  <c r="F181" i="1"/>
  <c r="M182" i="1"/>
  <c r="F182" i="1"/>
  <c r="M183" i="1"/>
  <c r="F183" i="1"/>
  <c r="M184" i="1"/>
  <c r="F184" i="1"/>
  <c r="M185" i="1"/>
  <c r="F185" i="1"/>
  <c r="M186" i="1"/>
  <c r="F186" i="1"/>
  <c r="M187" i="1"/>
  <c r="F187" i="1"/>
  <c r="M188" i="1"/>
  <c r="F188" i="1"/>
  <c r="M189" i="1"/>
  <c r="F189" i="1"/>
  <c r="M190" i="1"/>
  <c r="F190" i="1"/>
  <c r="M191" i="1"/>
  <c r="F191" i="1"/>
  <c r="M192" i="1"/>
  <c r="F192" i="1"/>
  <c r="M193" i="1"/>
  <c r="F193" i="1"/>
  <c r="M194" i="1"/>
  <c r="F194" i="1"/>
  <c r="M195" i="1"/>
  <c r="F195" i="1"/>
  <c r="M196" i="1"/>
  <c r="F196" i="1"/>
  <c r="M197" i="1"/>
  <c r="F197" i="1"/>
  <c r="M198" i="1"/>
  <c r="F198" i="1"/>
  <c r="M199" i="1"/>
  <c r="F199" i="1"/>
  <c r="M200" i="1"/>
  <c r="F200" i="1"/>
  <c r="M201" i="1"/>
  <c r="F201" i="1"/>
  <c r="M202" i="1"/>
  <c r="F202" i="1"/>
  <c r="M203" i="1"/>
  <c r="F203" i="1"/>
  <c r="M204" i="1"/>
  <c r="F204" i="1"/>
  <c r="M205" i="1"/>
  <c r="F205" i="1"/>
  <c r="M206" i="1"/>
  <c r="F206" i="1"/>
  <c r="M207" i="1"/>
  <c r="F207" i="1"/>
  <c r="M208" i="1"/>
  <c r="F208" i="1"/>
  <c r="M209" i="1"/>
  <c r="F209" i="1"/>
  <c r="M210" i="1"/>
  <c r="F210" i="1"/>
  <c r="M211" i="1"/>
  <c r="F211" i="1"/>
  <c r="M212" i="1"/>
  <c r="F212" i="1"/>
  <c r="M213" i="1"/>
  <c r="F213" i="1"/>
  <c r="M214" i="1"/>
  <c r="F214" i="1"/>
  <c r="M215" i="1"/>
  <c r="F215" i="1"/>
  <c r="M216" i="1"/>
  <c r="F216" i="1"/>
  <c r="M217" i="1"/>
  <c r="F217" i="1"/>
  <c r="M218" i="1"/>
  <c r="F218" i="1"/>
  <c r="M219" i="1"/>
  <c r="F219" i="1"/>
  <c r="M220" i="1"/>
  <c r="F220" i="1"/>
  <c r="M221" i="1"/>
  <c r="F221" i="1"/>
  <c r="M222" i="1"/>
  <c r="F222" i="1"/>
  <c r="M223" i="1"/>
  <c r="F223" i="1"/>
  <c r="M224" i="1"/>
  <c r="F224" i="1"/>
  <c r="M225" i="1"/>
  <c r="F225" i="1"/>
  <c r="M226" i="1"/>
  <c r="F226" i="1"/>
  <c r="M227" i="1"/>
  <c r="F227" i="1"/>
  <c r="M228" i="1"/>
  <c r="F228" i="1"/>
  <c r="M229" i="1"/>
  <c r="F229" i="1"/>
  <c r="M230" i="1"/>
  <c r="F230" i="1"/>
  <c r="M231" i="1"/>
  <c r="F231" i="1"/>
  <c r="M232" i="1"/>
  <c r="F232" i="1"/>
  <c r="M233" i="1"/>
  <c r="F233" i="1"/>
  <c r="M234" i="1"/>
  <c r="F234" i="1"/>
  <c r="M235" i="1"/>
  <c r="F235" i="1"/>
  <c r="M236" i="1"/>
  <c r="F236" i="1"/>
  <c r="M237" i="1"/>
  <c r="F237" i="1"/>
  <c r="M238" i="1"/>
  <c r="F238" i="1"/>
  <c r="M239" i="1"/>
  <c r="F239" i="1"/>
  <c r="M240" i="1"/>
  <c r="F240" i="1"/>
  <c r="M241" i="1"/>
  <c r="F241" i="1"/>
  <c r="M482" i="1"/>
  <c r="F482" i="1"/>
  <c r="M483" i="1"/>
  <c r="F483" i="1"/>
  <c r="M484" i="1"/>
  <c r="F484" i="1"/>
  <c r="M485" i="1"/>
  <c r="F485" i="1"/>
  <c r="M486" i="1"/>
  <c r="F486" i="1"/>
  <c r="M487" i="1"/>
  <c r="F487" i="1"/>
  <c r="M488" i="1"/>
  <c r="F488" i="1"/>
  <c r="M489" i="1"/>
  <c r="F489" i="1"/>
  <c r="M490" i="1"/>
  <c r="F490" i="1"/>
  <c r="M491" i="1"/>
  <c r="F491" i="1"/>
  <c r="M492" i="1"/>
  <c r="F492" i="1"/>
  <c r="M493" i="1"/>
  <c r="F493" i="1"/>
  <c r="M494" i="1"/>
  <c r="F494" i="1"/>
  <c r="M495" i="1"/>
  <c r="F495" i="1"/>
  <c r="M496" i="1"/>
  <c r="F496" i="1"/>
  <c r="M497" i="1"/>
  <c r="F497" i="1"/>
  <c r="M498" i="1"/>
  <c r="F498" i="1"/>
  <c r="M499" i="1"/>
  <c r="F499" i="1"/>
  <c r="M500" i="1"/>
  <c r="F500" i="1"/>
  <c r="M501" i="1"/>
  <c r="F501" i="1"/>
  <c r="M502" i="1"/>
  <c r="F502" i="1"/>
  <c r="M503" i="1"/>
  <c r="F503" i="1"/>
  <c r="M504" i="1"/>
  <c r="F504" i="1"/>
  <c r="M505" i="1"/>
  <c r="F505" i="1"/>
  <c r="M506" i="1"/>
  <c r="F506" i="1"/>
  <c r="M507" i="1"/>
  <c r="F507" i="1"/>
  <c r="M508" i="1"/>
  <c r="F508" i="1"/>
  <c r="M509" i="1"/>
  <c r="F509" i="1"/>
  <c r="M510" i="1"/>
  <c r="F510" i="1"/>
  <c r="M511" i="1"/>
  <c r="F511" i="1"/>
  <c r="M512" i="1"/>
  <c r="F512" i="1"/>
  <c r="M513" i="1"/>
  <c r="F513" i="1"/>
  <c r="M514" i="1"/>
  <c r="F514" i="1"/>
  <c r="M515" i="1"/>
  <c r="F515" i="1"/>
  <c r="M516" i="1"/>
  <c r="F516" i="1"/>
  <c r="M517" i="1"/>
  <c r="F517" i="1"/>
  <c r="M518" i="1"/>
  <c r="F518" i="1"/>
  <c r="M519" i="1"/>
  <c r="F519" i="1"/>
  <c r="M520" i="1"/>
  <c r="F520" i="1"/>
  <c r="M521" i="1"/>
  <c r="F521" i="1"/>
  <c r="M522" i="1"/>
  <c r="F522" i="1"/>
  <c r="M523" i="1"/>
  <c r="F523" i="1"/>
  <c r="M524" i="1"/>
  <c r="F524" i="1"/>
  <c r="M525" i="1"/>
  <c r="F525" i="1"/>
  <c r="M526" i="1"/>
  <c r="F526" i="1"/>
  <c r="M527" i="1"/>
  <c r="F527" i="1"/>
  <c r="M528" i="1"/>
  <c r="F528" i="1"/>
  <c r="M529" i="1"/>
  <c r="F529" i="1"/>
  <c r="M530" i="1"/>
  <c r="F530" i="1"/>
  <c r="M531" i="1"/>
  <c r="F531" i="1"/>
  <c r="M532" i="1"/>
  <c r="F532" i="1"/>
  <c r="M533" i="1"/>
  <c r="F533" i="1"/>
  <c r="M534" i="1"/>
  <c r="F534" i="1"/>
  <c r="M535" i="1"/>
  <c r="F535" i="1"/>
  <c r="M536" i="1"/>
  <c r="F536" i="1"/>
  <c r="M537" i="1"/>
  <c r="F537" i="1"/>
  <c r="M538" i="1"/>
  <c r="F538" i="1"/>
  <c r="M539" i="1"/>
  <c r="F539" i="1"/>
  <c r="M540" i="1"/>
  <c r="F540" i="1"/>
  <c r="M541" i="1"/>
  <c r="F541" i="1"/>
  <c r="M542" i="1"/>
  <c r="F542" i="1"/>
  <c r="M543" i="1"/>
  <c r="F543" i="1"/>
  <c r="M544" i="1"/>
  <c r="F544" i="1"/>
  <c r="M545" i="1"/>
  <c r="F545" i="1"/>
  <c r="M546" i="1"/>
  <c r="F546" i="1"/>
  <c r="M547" i="1"/>
  <c r="F547" i="1"/>
  <c r="M548" i="1"/>
  <c r="F548" i="1"/>
  <c r="M549" i="1"/>
  <c r="F549" i="1"/>
  <c r="M550" i="1"/>
  <c r="F550" i="1"/>
  <c r="M551" i="1"/>
  <c r="F551" i="1"/>
  <c r="M552" i="1"/>
  <c r="F552" i="1"/>
  <c r="M553" i="1"/>
  <c r="F553" i="1"/>
  <c r="M554" i="1"/>
  <c r="F554" i="1"/>
  <c r="M555" i="1"/>
  <c r="F555" i="1"/>
  <c r="M556" i="1"/>
  <c r="F556" i="1"/>
  <c r="M557" i="1"/>
  <c r="F557" i="1"/>
  <c r="M558" i="1"/>
  <c r="F558" i="1"/>
  <c r="M559" i="1"/>
  <c r="F559" i="1"/>
  <c r="M560" i="1"/>
  <c r="F560" i="1"/>
  <c r="M561" i="1"/>
  <c r="F561" i="1"/>
  <c r="M562" i="1"/>
  <c r="F562" i="1"/>
  <c r="M563" i="1"/>
  <c r="F563" i="1"/>
  <c r="M564" i="1"/>
  <c r="F564" i="1"/>
  <c r="M565" i="1"/>
  <c r="F565" i="1"/>
  <c r="M566" i="1"/>
  <c r="F566" i="1"/>
  <c r="M567" i="1"/>
  <c r="F567" i="1"/>
  <c r="M568" i="1"/>
  <c r="F568" i="1"/>
  <c r="M569" i="1"/>
  <c r="F569" i="1"/>
  <c r="M570" i="1"/>
  <c r="F570" i="1"/>
  <c r="M571" i="1"/>
  <c r="F571" i="1"/>
  <c r="M572" i="1"/>
  <c r="F572" i="1"/>
  <c r="M573" i="1"/>
  <c r="F573" i="1"/>
  <c r="M574" i="1"/>
  <c r="F574" i="1"/>
  <c r="M575" i="1"/>
  <c r="F575" i="1"/>
  <c r="M576" i="1"/>
  <c r="F576" i="1"/>
  <c r="M577" i="1"/>
  <c r="F577" i="1"/>
  <c r="M578" i="1"/>
  <c r="F578" i="1"/>
  <c r="M579" i="1"/>
  <c r="F579" i="1"/>
  <c r="M580" i="1"/>
  <c r="F580" i="1"/>
  <c r="M581" i="1"/>
  <c r="F581" i="1"/>
  <c r="M582" i="1"/>
  <c r="F582" i="1"/>
  <c r="M583" i="1"/>
  <c r="F583" i="1"/>
  <c r="M584" i="1"/>
  <c r="F584" i="1"/>
  <c r="M585" i="1"/>
  <c r="F585" i="1"/>
  <c r="M586" i="1"/>
  <c r="F586" i="1"/>
  <c r="M587" i="1"/>
  <c r="F587" i="1"/>
  <c r="M588" i="1"/>
  <c r="F588" i="1"/>
  <c r="M589" i="1"/>
  <c r="F589" i="1"/>
  <c r="M590" i="1"/>
  <c r="F590" i="1"/>
  <c r="M591" i="1"/>
  <c r="F591" i="1"/>
  <c r="M592" i="1"/>
  <c r="F592" i="1"/>
  <c r="M593" i="1"/>
  <c r="F593" i="1"/>
  <c r="M594" i="1"/>
  <c r="F594" i="1"/>
  <c r="M595" i="1"/>
  <c r="F595" i="1"/>
  <c r="M596" i="1"/>
  <c r="F596" i="1"/>
  <c r="M597" i="1"/>
  <c r="F597" i="1"/>
  <c r="M598" i="1"/>
  <c r="F598" i="1"/>
  <c r="M599" i="1"/>
  <c r="F599" i="1"/>
  <c r="M600" i="1"/>
  <c r="F600" i="1"/>
  <c r="M601" i="1"/>
  <c r="F601" i="1"/>
  <c r="M602" i="1"/>
  <c r="F602" i="1"/>
  <c r="M603" i="1"/>
  <c r="F603" i="1"/>
  <c r="M604" i="1"/>
  <c r="F604" i="1"/>
  <c r="M605" i="1"/>
  <c r="F605" i="1"/>
  <c r="M606" i="1"/>
  <c r="F606" i="1"/>
  <c r="M607" i="1"/>
  <c r="F607" i="1"/>
  <c r="M608" i="1"/>
  <c r="F608" i="1"/>
  <c r="M609" i="1"/>
  <c r="F609" i="1"/>
  <c r="M610" i="1"/>
  <c r="F610" i="1"/>
  <c r="M611" i="1"/>
  <c r="F611" i="1"/>
  <c r="M612" i="1"/>
  <c r="F612" i="1"/>
  <c r="M613" i="1"/>
  <c r="F613" i="1"/>
  <c r="M614" i="1"/>
  <c r="F614" i="1"/>
  <c r="M615" i="1"/>
  <c r="F615" i="1"/>
  <c r="M616" i="1"/>
  <c r="F616" i="1"/>
  <c r="M617" i="1"/>
  <c r="F617" i="1"/>
  <c r="M618" i="1"/>
  <c r="F618" i="1"/>
  <c r="M619" i="1"/>
  <c r="F619" i="1"/>
  <c r="M620" i="1"/>
  <c r="F620" i="1"/>
  <c r="M621" i="1"/>
  <c r="F621" i="1"/>
  <c r="M622" i="1"/>
  <c r="F622" i="1"/>
  <c r="M623" i="1"/>
  <c r="F623" i="1"/>
  <c r="M624" i="1"/>
  <c r="F624" i="1"/>
  <c r="M625" i="1"/>
  <c r="F625" i="1"/>
  <c r="M626" i="1"/>
  <c r="F626" i="1"/>
  <c r="M627" i="1"/>
  <c r="F627" i="1"/>
  <c r="M628" i="1"/>
  <c r="F628" i="1"/>
  <c r="M629" i="1"/>
  <c r="F629" i="1"/>
  <c r="M630" i="1"/>
  <c r="F630" i="1"/>
  <c r="M631" i="1"/>
  <c r="F631" i="1"/>
  <c r="M632" i="1"/>
  <c r="F632" i="1"/>
  <c r="M633" i="1"/>
  <c r="F633" i="1"/>
  <c r="M634" i="1"/>
  <c r="F634" i="1"/>
  <c r="M635" i="1"/>
  <c r="F635" i="1"/>
  <c r="M636" i="1"/>
  <c r="F636" i="1"/>
  <c r="M637" i="1"/>
  <c r="F637" i="1"/>
  <c r="M638" i="1"/>
  <c r="F638" i="1"/>
  <c r="M639" i="1"/>
  <c r="F639" i="1"/>
  <c r="M640" i="1"/>
  <c r="F640" i="1"/>
  <c r="M641" i="1"/>
  <c r="F641" i="1"/>
  <c r="M642" i="1"/>
  <c r="F642" i="1"/>
  <c r="M643" i="1"/>
  <c r="F643" i="1"/>
  <c r="M644" i="1"/>
  <c r="F644" i="1"/>
  <c r="M645" i="1"/>
  <c r="F645" i="1"/>
  <c r="M646" i="1"/>
  <c r="F646" i="1"/>
  <c r="M647" i="1"/>
  <c r="F647" i="1"/>
  <c r="M648" i="1"/>
  <c r="F648" i="1"/>
  <c r="M649" i="1"/>
  <c r="F649" i="1"/>
  <c r="M650" i="1"/>
  <c r="F650" i="1"/>
  <c r="M651" i="1"/>
  <c r="F651" i="1"/>
  <c r="M652" i="1"/>
  <c r="F652" i="1"/>
  <c r="M653" i="1"/>
  <c r="F653" i="1"/>
  <c r="M654" i="1"/>
  <c r="F654" i="1"/>
  <c r="M655" i="1"/>
  <c r="F655" i="1"/>
  <c r="M656" i="1"/>
  <c r="F656" i="1"/>
  <c r="M657" i="1"/>
  <c r="F657" i="1"/>
  <c r="M658" i="1"/>
  <c r="F658" i="1"/>
  <c r="M659" i="1"/>
  <c r="F659" i="1"/>
  <c r="M660" i="1"/>
  <c r="F660" i="1"/>
  <c r="M661" i="1"/>
  <c r="F661" i="1"/>
  <c r="M662" i="1"/>
  <c r="F662" i="1"/>
  <c r="M663" i="1"/>
  <c r="F663" i="1"/>
  <c r="M664" i="1"/>
  <c r="F664" i="1"/>
  <c r="M665" i="1"/>
  <c r="F665" i="1"/>
  <c r="M666" i="1"/>
  <c r="F666" i="1"/>
  <c r="M667" i="1"/>
  <c r="F667" i="1"/>
  <c r="M668" i="1"/>
  <c r="F668" i="1"/>
  <c r="M669" i="1"/>
  <c r="F669" i="1"/>
  <c r="M670" i="1"/>
  <c r="F670" i="1"/>
  <c r="M671" i="1"/>
  <c r="F671" i="1"/>
  <c r="M672" i="1"/>
  <c r="F672" i="1"/>
  <c r="M673" i="1"/>
  <c r="F673" i="1"/>
  <c r="M674" i="1"/>
  <c r="F674" i="1"/>
  <c r="M675" i="1"/>
  <c r="F675" i="1"/>
  <c r="M676" i="1"/>
  <c r="F676" i="1"/>
  <c r="M677" i="1"/>
  <c r="F677" i="1"/>
  <c r="M678" i="1"/>
  <c r="F678" i="1"/>
  <c r="M679" i="1"/>
  <c r="F679" i="1"/>
  <c r="M680" i="1"/>
  <c r="F680" i="1"/>
  <c r="M681" i="1"/>
  <c r="F681" i="1"/>
  <c r="M682" i="1"/>
  <c r="F682" i="1"/>
  <c r="M683" i="1"/>
  <c r="F683" i="1"/>
  <c r="M684" i="1"/>
  <c r="F684" i="1"/>
  <c r="M685" i="1"/>
  <c r="F685" i="1"/>
  <c r="M686" i="1"/>
  <c r="F686" i="1"/>
  <c r="M687" i="1"/>
  <c r="F687" i="1"/>
  <c r="M688" i="1"/>
  <c r="F688" i="1"/>
  <c r="M689" i="1"/>
  <c r="F689" i="1"/>
  <c r="M690" i="1"/>
  <c r="F690" i="1"/>
  <c r="M691" i="1"/>
  <c r="F691" i="1"/>
  <c r="M692" i="1"/>
  <c r="F692" i="1"/>
  <c r="M693" i="1"/>
  <c r="F693" i="1"/>
  <c r="M694" i="1"/>
  <c r="F694" i="1"/>
  <c r="M695" i="1"/>
  <c r="F695" i="1"/>
  <c r="M696" i="1"/>
  <c r="F696" i="1"/>
  <c r="M697" i="1"/>
  <c r="F697" i="1"/>
  <c r="M698" i="1"/>
  <c r="F698" i="1"/>
  <c r="M699" i="1"/>
  <c r="F699" i="1"/>
  <c r="M700" i="1"/>
  <c r="F700" i="1"/>
  <c r="M701" i="1"/>
  <c r="F701" i="1"/>
  <c r="M702" i="1"/>
  <c r="F702" i="1"/>
  <c r="M703" i="1"/>
  <c r="F703" i="1"/>
  <c r="M704" i="1"/>
  <c r="F704" i="1"/>
  <c r="M705" i="1"/>
  <c r="F705" i="1"/>
  <c r="M706" i="1"/>
  <c r="F706" i="1"/>
  <c r="M707" i="1"/>
  <c r="F707" i="1"/>
  <c r="M708" i="1"/>
  <c r="F708" i="1"/>
  <c r="M709" i="1"/>
  <c r="F709" i="1"/>
  <c r="M710" i="1"/>
  <c r="F710" i="1"/>
  <c r="M711" i="1"/>
  <c r="F711" i="1"/>
  <c r="M712" i="1"/>
  <c r="F712" i="1"/>
  <c r="M713" i="1"/>
  <c r="F713" i="1"/>
  <c r="M714" i="1"/>
  <c r="F714" i="1"/>
  <c r="M715" i="1"/>
  <c r="F715" i="1"/>
  <c r="M716" i="1"/>
  <c r="F716" i="1"/>
  <c r="M717" i="1"/>
  <c r="F717" i="1"/>
  <c r="M718" i="1"/>
  <c r="F718" i="1"/>
  <c r="M719" i="1"/>
  <c r="F719" i="1"/>
  <c r="M720" i="1"/>
  <c r="F720" i="1"/>
  <c r="M721" i="1"/>
  <c r="F721" i="1"/>
  <c r="M1202" i="1"/>
  <c r="F1202" i="1"/>
  <c r="M1203" i="1"/>
  <c r="F1203" i="1"/>
  <c r="M1204" i="1"/>
  <c r="F1204" i="1"/>
  <c r="M1205" i="1"/>
  <c r="F1205" i="1"/>
  <c r="M1206" i="1"/>
  <c r="F1206" i="1"/>
  <c r="M1207" i="1"/>
  <c r="F1207" i="1"/>
  <c r="M1208" i="1"/>
  <c r="F1208" i="1"/>
  <c r="M1209" i="1"/>
  <c r="F1209" i="1"/>
  <c r="M1210" i="1"/>
  <c r="F1210" i="1"/>
  <c r="M1211" i="1"/>
  <c r="F1211" i="1"/>
  <c r="M1212" i="1"/>
  <c r="F1212" i="1"/>
  <c r="M1213" i="1"/>
  <c r="F1213" i="1"/>
  <c r="M1214" i="1"/>
  <c r="F1214" i="1"/>
  <c r="M1215" i="1"/>
  <c r="F1215" i="1"/>
  <c r="M1216" i="1"/>
  <c r="F1216" i="1"/>
  <c r="M1217" i="1"/>
  <c r="F1217" i="1"/>
  <c r="M1218" i="1"/>
  <c r="F1218" i="1"/>
  <c r="M1219" i="1"/>
  <c r="F1219" i="1"/>
  <c r="M1220" i="1"/>
  <c r="F1220" i="1"/>
  <c r="M1221" i="1"/>
  <c r="F1221" i="1"/>
  <c r="M1222" i="1"/>
  <c r="F1222" i="1"/>
  <c r="M1223" i="1"/>
  <c r="F1223" i="1"/>
  <c r="M1224" i="1"/>
  <c r="F1224" i="1"/>
  <c r="M1225" i="1"/>
  <c r="F1225" i="1"/>
  <c r="M1226" i="1"/>
  <c r="F1226" i="1"/>
  <c r="M1227" i="1"/>
  <c r="F1227" i="1"/>
  <c r="M1228" i="1"/>
  <c r="F1228" i="1"/>
  <c r="M1229" i="1"/>
  <c r="F1229" i="1"/>
  <c r="M1230" i="1"/>
  <c r="F1230" i="1"/>
  <c r="M1231" i="1"/>
  <c r="F1231" i="1"/>
  <c r="M1232" i="1"/>
  <c r="F1232" i="1"/>
  <c r="M1233" i="1"/>
  <c r="F1233" i="1"/>
  <c r="M1234" i="1"/>
  <c r="F1234" i="1"/>
  <c r="M1235" i="1"/>
  <c r="F1235" i="1"/>
  <c r="M1236" i="1"/>
  <c r="F1236" i="1"/>
  <c r="M1237" i="1"/>
  <c r="F1237" i="1"/>
  <c r="M1238" i="1"/>
  <c r="F1238" i="1"/>
  <c r="M1239" i="1"/>
  <c r="F1239" i="1"/>
  <c r="M1240" i="1"/>
  <c r="F1240" i="1"/>
  <c r="M1241" i="1"/>
  <c r="F1241" i="1"/>
  <c r="M1242" i="1"/>
  <c r="F1242" i="1"/>
  <c r="M1243" i="1"/>
  <c r="F1243" i="1"/>
  <c r="M1244" i="1"/>
  <c r="F1244" i="1"/>
  <c r="M1245" i="1"/>
  <c r="F1245" i="1"/>
  <c r="M1246" i="1"/>
  <c r="F1246" i="1"/>
  <c r="M1247" i="1"/>
  <c r="F1247" i="1"/>
  <c r="M1248" i="1"/>
  <c r="F1248" i="1"/>
  <c r="M1249" i="1"/>
  <c r="F1249" i="1"/>
  <c r="M1250" i="1"/>
  <c r="F1250" i="1"/>
  <c r="M1251" i="1"/>
  <c r="F1251" i="1"/>
  <c r="M1252" i="1"/>
  <c r="F1252" i="1"/>
  <c r="M1253" i="1"/>
  <c r="F1253" i="1"/>
  <c r="M1254" i="1"/>
  <c r="F1254" i="1"/>
  <c r="M1255" i="1"/>
  <c r="F1255" i="1"/>
  <c r="M1256" i="1"/>
  <c r="F1256" i="1"/>
  <c r="M1257" i="1"/>
  <c r="F1257" i="1"/>
  <c r="M1258" i="1"/>
  <c r="F1258" i="1"/>
  <c r="M1259" i="1"/>
  <c r="F1259" i="1"/>
  <c r="M1260" i="1"/>
  <c r="F1260" i="1"/>
  <c r="M1261" i="1"/>
  <c r="F1261" i="1"/>
  <c r="M1262" i="1"/>
  <c r="F1262" i="1"/>
  <c r="M1263" i="1"/>
  <c r="F1263" i="1"/>
  <c r="M1264" i="1"/>
  <c r="F1264" i="1"/>
  <c r="M1265" i="1"/>
  <c r="F1265" i="1"/>
  <c r="M1266" i="1"/>
  <c r="F1266" i="1"/>
  <c r="M1267" i="1"/>
  <c r="F1267" i="1"/>
  <c r="M1268" i="1"/>
  <c r="F1268" i="1"/>
  <c r="M1269" i="1"/>
  <c r="F1269" i="1"/>
  <c r="M1270" i="1"/>
  <c r="F1270" i="1"/>
  <c r="M1271" i="1"/>
  <c r="F1271" i="1"/>
  <c r="M1272" i="1"/>
  <c r="F1272" i="1"/>
  <c r="M1273" i="1"/>
  <c r="F1273" i="1"/>
  <c r="M1274" i="1"/>
  <c r="F1274" i="1"/>
  <c r="M1275" i="1"/>
  <c r="F1275" i="1"/>
  <c r="M1276" i="1"/>
  <c r="F1276" i="1"/>
  <c r="M1277" i="1"/>
  <c r="F1277" i="1"/>
  <c r="M1278" i="1"/>
  <c r="F1278" i="1"/>
  <c r="M1279" i="1"/>
  <c r="F1279" i="1"/>
  <c r="M1280" i="1"/>
  <c r="F1280" i="1"/>
  <c r="M1281" i="1"/>
  <c r="F1281" i="1"/>
  <c r="M1282" i="1"/>
  <c r="F1282" i="1"/>
  <c r="M1283" i="1"/>
  <c r="F1283" i="1"/>
  <c r="M1284" i="1"/>
  <c r="F1284" i="1"/>
  <c r="M1285" i="1"/>
  <c r="F1285" i="1"/>
  <c r="M1286" i="1"/>
  <c r="F1286" i="1"/>
  <c r="M1287" i="1"/>
  <c r="F1287" i="1"/>
  <c r="M1288" i="1"/>
  <c r="F1288" i="1"/>
  <c r="M1289" i="1"/>
  <c r="F1289" i="1"/>
  <c r="M1290" i="1"/>
  <c r="F1290" i="1"/>
  <c r="M1291" i="1"/>
  <c r="F1291" i="1"/>
  <c r="M1292" i="1"/>
  <c r="F1292" i="1"/>
  <c r="M1293" i="1"/>
  <c r="F1293" i="1"/>
  <c r="M1294" i="1"/>
  <c r="F1294" i="1"/>
  <c r="M1295" i="1"/>
  <c r="F1295" i="1"/>
  <c r="M1296" i="1"/>
  <c r="F1296" i="1"/>
  <c r="M1297" i="1"/>
  <c r="F1297" i="1"/>
  <c r="M1298" i="1"/>
  <c r="F1298" i="1"/>
  <c r="M1299" i="1"/>
  <c r="F1299" i="1"/>
  <c r="M1300" i="1"/>
  <c r="F1300" i="1"/>
  <c r="M1301" i="1"/>
  <c r="F1301" i="1"/>
  <c r="M1302" i="1"/>
  <c r="F1302" i="1"/>
  <c r="M1303" i="1"/>
  <c r="F1303" i="1"/>
  <c r="M1304" i="1"/>
  <c r="F1304" i="1"/>
  <c r="M1305" i="1"/>
  <c r="F1305" i="1"/>
  <c r="M1306" i="1"/>
  <c r="F1306" i="1"/>
  <c r="M1307" i="1"/>
  <c r="F1307" i="1"/>
  <c r="M1308" i="1"/>
  <c r="F1308" i="1"/>
  <c r="M1309" i="1"/>
  <c r="F1309" i="1"/>
  <c r="M1310" i="1"/>
  <c r="F1310" i="1"/>
  <c r="M1311" i="1"/>
  <c r="F1311" i="1"/>
  <c r="M1312" i="1"/>
  <c r="F1312" i="1"/>
  <c r="M1313" i="1"/>
  <c r="F1313" i="1"/>
  <c r="M1314" i="1"/>
  <c r="F1314" i="1"/>
  <c r="M1315" i="1"/>
  <c r="F1315" i="1"/>
  <c r="M1316" i="1"/>
  <c r="F1316" i="1"/>
  <c r="M1317" i="1"/>
  <c r="F1317" i="1"/>
  <c r="M1318" i="1"/>
  <c r="F1318" i="1"/>
  <c r="M1319" i="1"/>
  <c r="F1319" i="1"/>
  <c r="M1320" i="1"/>
  <c r="F1320" i="1"/>
  <c r="M1321" i="1"/>
  <c r="F1321" i="1"/>
  <c r="M1322" i="1"/>
  <c r="F1322" i="1"/>
  <c r="M1323" i="1"/>
  <c r="F1323" i="1"/>
  <c r="M1324" i="1"/>
  <c r="F1324" i="1"/>
  <c r="M1325" i="1"/>
  <c r="F1325" i="1"/>
  <c r="M1326" i="1"/>
  <c r="F1326" i="1"/>
  <c r="M1327" i="1"/>
  <c r="F1327" i="1"/>
  <c r="M1328" i="1"/>
  <c r="F1328" i="1"/>
  <c r="M1329" i="1"/>
  <c r="F1329" i="1"/>
  <c r="M1330" i="1"/>
  <c r="F1330" i="1"/>
  <c r="M1331" i="1"/>
  <c r="F1331" i="1"/>
  <c r="M1332" i="1"/>
  <c r="F1332" i="1"/>
  <c r="M1333" i="1"/>
  <c r="F1333" i="1"/>
  <c r="M1334" i="1"/>
  <c r="F1334" i="1"/>
  <c r="M1335" i="1"/>
  <c r="F1335" i="1"/>
  <c r="M1336" i="1"/>
  <c r="F1336" i="1"/>
  <c r="M1337" i="1"/>
  <c r="F1337" i="1"/>
  <c r="M1338" i="1"/>
  <c r="F1338" i="1"/>
  <c r="M1339" i="1"/>
  <c r="F1339" i="1"/>
  <c r="M1340" i="1"/>
  <c r="F1340" i="1"/>
  <c r="M1341" i="1"/>
  <c r="F1341" i="1"/>
  <c r="M1342" i="1"/>
  <c r="F1342" i="1"/>
  <c r="M1343" i="1"/>
  <c r="F1343" i="1"/>
  <c r="M1344" i="1"/>
  <c r="F1344" i="1"/>
  <c r="M1345" i="1"/>
  <c r="F1345" i="1"/>
  <c r="M1346" i="1"/>
  <c r="F1346" i="1"/>
  <c r="M1347" i="1"/>
  <c r="F1347" i="1"/>
  <c r="M1348" i="1"/>
  <c r="F1348" i="1"/>
  <c r="M1349" i="1"/>
  <c r="F1349" i="1"/>
  <c r="M1350" i="1"/>
  <c r="F1350" i="1"/>
  <c r="M1351" i="1"/>
  <c r="F1351" i="1"/>
  <c r="M1352" i="1"/>
  <c r="F1352" i="1"/>
  <c r="M1353" i="1"/>
  <c r="F1353" i="1"/>
  <c r="M1354" i="1"/>
  <c r="F1354" i="1"/>
  <c r="M1355" i="1"/>
  <c r="F1355" i="1"/>
  <c r="M1356" i="1"/>
  <c r="F1356" i="1"/>
  <c r="M1357" i="1"/>
  <c r="F1357" i="1"/>
  <c r="M1358" i="1"/>
  <c r="F1358" i="1"/>
  <c r="M1359" i="1"/>
  <c r="F1359" i="1"/>
  <c r="M1360" i="1"/>
  <c r="F1360" i="1"/>
  <c r="M1361" i="1"/>
  <c r="F1361" i="1"/>
  <c r="M1362" i="1"/>
  <c r="F1362" i="1"/>
  <c r="M1363" i="1"/>
  <c r="F1363" i="1"/>
  <c r="M1364" i="1"/>
  <c r="F1364" i="1"/>
  <c r="M1365" i="1"/>
  <c r="F1365" i="1"/>
  <c r="M1366" i="1"/>
  <c r="F1366" i="1"/>
  <c r="M1367" i="1"/>
  <c r="F1367" i="1"/>
  <c r="M1368" i="1"/>
  <c r="F1368" i="1"/>
  <c r="M1369" i="1"/>
  <c r="F1369" i="1"/>
  <c r="M1370" i="1"/>
  <c r="F1370" i="1"/>
  <c r="M1371" i="1"/>
  <c r="F1371" i="1"/>
  <c r="M1372" i="1"/>
  <c r="F1372" i="1"/>
  <c r="M1373" i="1"/>
  <c r="F1373" i="1"/>
  <c r="M1374" i="1"/>
  <c r="F1374" i="1"/>
  <c r="M1375" i="1"/>
  <c r="F1375" i="1"/>
  <c r="M1376" i="1"/>
  <c r="F1376" i="1"/>
  <c r="M1377" i="1"/>
  <c r="F1377" i="1"/>
  <c r="M1378" i="1"/>
  <c r="F1378" i="1"/>
  <c r="M1379" i="1"/>
  <c r="F1379" i="1"/>
  <c r="M1380" i="1"/>
  <c r="F1380" i="1"/>
  <c r="M1381" i="1"/>
  <c r="F1381" i="1"/>
  <c r="M1382" i="1"/>
  <c r="F1382" i="1"/>
  <c r="M1383" i="1"/>
  <c r="F1383" i="1"/>
  <c r="M1384" i="1"/>
  <c r="F1384" i="1"/>
  <c r="M1385" i="1"/>
  <c r="F1385" i="1"/>
  <c r="M1386" i="1"/>
  <c r="F1386" i="1"/>
  <c r="M1387" i="1"/>
  <c r="F1387" i="1"/>
  <c r="M1388" i="1"/>
  <c r="F1388" i="1"/>
  <c r="M1389" i="1"/>
  <c r="F1389" i="1"/>
  <c r="M1390" i="1"/>
  <c r="F1390" i="1"/>
  <c r="M1391" i="1"/>
  <c r="F1391" i="1"/>
  <c r="M1392" i="1"/>
  <c r="F1392" i="1"/>
  <c r="M1393" i="1"/>
  <c r="F1393" i="1"/>
  <c r="M1394" i="1"/>
  <c r="F1394" i="1"/>
  <c r="M1395" i="1"/>
  <c r="F1395" i="1"/>
  <c r="M1396" i="1"/>
  <c r="F1396" i="1"/>
  <c r="M1397" i="1"/>
  <c r="F1397" i="1"/>
  <c r="M1398" i="1"/>
  <c r="F1398" i="1"/>
  <c r="M1399" i="1"/>
  <c r="F1399" i="1"/>
  <c r="M1400" i="1"/>
  <c r="F1400" i="1"/>
  <c r="M1401" i="1"/>
  <c r="F1401" i="1"/>
  <c r="M1402" i="1"/>
  <c r="F1402" i="1"/>
  <c r="M1403" i="1"/>
  <c r="F1403" i="1"/>
  <c r="M1404" i="1"/>
  <c r="F1404" i="1"/>
  <c r="M1405" i="1"/>
  <c r="F1405" i="1"/>
  <c r="M1406" i="1"/>
  <c r="F1406" i="1"/>
  <c r="M1407" i="1"/>
  <c r="F1407" i="1"/>
  <c r="M1408" i="1"/>
  <c r="F1408" i="1"/>
  <c r="M1409" i="1"/>
  <c r="F1409" i="1"/>
  <c r="M1410" i="1"/>
  <c r="F1410" i="1"/>
  <c r="M1411" i="1"/>
  <c r="F1411" i="1"/>
  <c r="M1412" i="1"/>
  <c r="F1412" i="1"/>
  <c r="M1413" i="1"/>
  <c r="F1413" i="1"/>
  <c r="M1414" i="1"/>
  <c r="F1414" i="1"/>
  <c r="M1415" i="1"/>
  <c r="F1415" i="1"/>
  <c r="M1416" i="1"/>
  <c r="F1416" i="1"/>
  <c r="M1417" i="1"/>
  <c r="F1417" i="1"/>
  <c r="M1418" i="1"/>
  <c r="F1418" i="1"/>
  <c r="M1419" i="1"/>
  <c r="F1419" i="1"/>
  <c r="M1420" i="1"/>
  <c r="F1420" i="1"/>
  <c r="M1421" i="1"/>
  <c r="F1421" i="1"/>
  <c r="M1422" i="1"/>
  <c r="F1422" i="1"/>
  <c r="M1423" i="1"/>
  <c r="F1423" i="1"/>
  <c r="M1424" i="1"/>
  <c r="F1424" i="1"/>
  <c r="M1425" i="1"/>
  <c r="F1425" i="1"/>
  <c r="M1426" i="1"/>
  <c r="F1426" i="1"/>
  <c r="M1427" i="1"/>
  <c r="F1427" i="1"/>
  <c r="M1428" i="1"/>
  <c r="F1428" i="1"/>
  <c r="M1429" i="1"/>
  <c r="F1429" i="1"/>
  <c r="M1430" i="1"/>
  <c r="F1430" i="1"/>
  <c r="M1431" i="1"/>
  <c r="F1431" i="1"/>
  <c r="M1432" i="1"/>
  <c r="F1432" i="1"/>
  <c r="M1433" i="1"/>
  <c r="F1433" i="1"/>
  <c r="M1434" i="1"/>
  <c r="F1434" i="1"/>
  <c r="M1435" i="1"/>
  <c r="F1435" i="1"/>
  <c r="M1436" i="1"/>
  <c r="F1436" i="1"/>
  <c r="M1437" i="1"/>
  <c r="F1437" i="1"/>
  <c r="M1438" i="1"/>
  <c r="F1438" i="1"/>
  <c r="M1439" i="1"/>
  <c r="F1439" i="1"/>
  <c r="M1440" i="1"/>
  <c r="F1440" i="1"/>
  <c r="M1441" i="1"/>
  <c r="F1441" i="1"/>
  <c r="M722" i="1"/>
  <c r="F722" i="1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72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2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2" i="3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722" i="1"/>
</calcChain>
</file>

<file path=xl/sharedStrings.xml><?xml version="1.0" encoding="utf-8"?>
<sst xmlns="http://schemas.openxmlformats.org/spreadsheetml/2006/main" count="21128" uniqueCount="103">
  <si>
    <t>name</t>
  </si>
  <si>
    <t>method</t>
  </si>
  <si>
    <t>distance</t>
  </si>
  <si>
    <t>calcTime</t>
  </si>
  <si>
    <t>allocTime</t>
  </si>
  <si>
    <t>readTime</t>
  </si>
  <si>
    <t>alpha</t>
  </si>
  <si>
    <t>randomSeed</t>
  </si>
  <si>
    <t>instances/small/pr439.tsp</t>
  </si>
  <si>
    <t>Nearest neighbor (NN)</t>
  </si>
  <si>
    <t>Double-sided nearest neighbor (DSNN)</t>
  </si>
  <si>
    <t>Random Nearest Neighbor (RNN)</t>
  </si>
  <si>
    <t>Random Double-sided nearest neighbor (RDSNN)</t>
  </si>
  <si>
    <t>instances/small/berlin52.tsp</t>
  </si>
  <si>
    <t>instances/small/eil51.tsp</t>
  </si>
  <si>
    <t>instances/small/pr299.tsp</t>
  </si>
  <si>
    <t>instances/small/d657.tsp</t>
  </si>
  <si>
    <t>instances/small/rat783.tsp</t>
  </si>
  <si>
    <t>instances/small/u574.tsp</t>
  </si>
  <si>
    <t>instances/small/pr144.tsp</t>
  </si>
  <si>
    <t>path</t>
  </si>
  <si>
    <t>instance</t>
  </si>
  <si>
    <t>N</t>
  </si>
  <si>
    <t>pr144.tsp</t>
  </si>
  <si>
    <t>berlin52.tsp</t>
  </si>
  <si>
    <t>d2103.tsp</t>
  </si>
  <si>
    <t>d1291.tsp</t>
  </si>
  <si>
    <t>eil51</t>
  </si>
  <si>
    <t>berlin52</t>
  </si>
  <si>
    <t>pr144</t>
  </si>
  <si>
    <t>pr299</t>
  </si>
  <si>
    <t>pr439</t>
  </si>
  <si>
    <t>u574</t>
  </si>
  <si>
    <t>d657</t>
  </si>
  <si>
    <t>rat783</t>
  </si>
  <si>
    <t>vm1084</t>
  </si>
  <si>
    <t>pcb1173</t>
  </si>
  <si>
    <t>d1291</t>
  </si>
  <si>
    <t>rl1304</t>
  </si>
  <si>
    <t>vm1748</t>
  </si>
  <si>
    <t>u1817</t>
  </si>
  <si>
    <t>rl1889</t>
  </si>
  <si>
    <t>d2103</t>
  </si>
  <si>
    <t>usa13509</t>
  </si>
  <si>
    <t>brd14051</t>
  </si>
  <si>
    <t>d15112</t>
  </si>
  <si>
    <t>d18512</t>
  </si>
  <si>
    <t>file</t>
  </si>
  <si>
    <t>optimalLB</t>
  </si>
  <si>
    <t>optimalUB</t>
  </si>
  <si>
    <t>instances/medium/d2103.tsp</t>
  </si>
  <si>
    <t>instances/medium/pcb1173.tsp</t>
  </si>
  <si>
    <t>instances/medium/rl1304.tsp</t>
  </si>
  <si>
    <t>instances/medium/vm1084.tsp</t>
  </si>
  <si>
    <t>instances/medium/d1291.tsp</t>
  </si>
  <si>
    <t>instances/medium/rl1889.tsp</t>
  </si>
  <si>
    <t>instances/medium/u1817.tsp</t>
  </si>
  <si>
    <t>instances/medium/vm1748.tsp</t>
  </si>
  <si>
    <t>instances/large/d15112.tsp</t>
  </si>
  <si>
    <t>instances/large/brd14051.tsp</t>
  </si>
  <si>
    <t>instances/large/usa13509.tsp</t>
  </si>
  <si>
    <t>instances/large/d18512.tsp</t>
  </si>
  <si>
    <t>% of optimalLB</t>
  </si>
  <si>
    <t>% of optimalUB</t>
  </si>
  <si>
    <t>d15112.tsp</t>
  </si>
  <si>
    <t>brd14051.tsp</t>
  </si>
  <si>
    <t>usa13509.tsp</t>
  </si>
  <si>
    <t>d18512.tsp</t>
  </si>
  <si>
    <t>min</t>
  </si>
  <si>
    <t>median</t>
  </si>
  <si>
    <t>max</t>
  </si>
  <si>
    <t>Distance</t>
  </si>
  <si>
    <t>eil51.tsp</t>
  </si>
  <si>
    <t>pr299.tsp</t>
  </si>
  <si>
    <t>pr439.tsp</t>
  </si>
  <si>
    <t>u574.tsp</t>
  </si>
  <si>
    <t>d657.tsp</t>
  </si>
  <si>
    <t>rat783.tsp</t>
  </si>
  <si>
    <t>vm1084.tsp</t>
  </si>
  <si>
    <t>pcb1173.tsp</t>
  </si>
  <si>
    <t>rl1304.tsp</t>
  </si>
  <si>
    <t>vm1748.tsp</t>
  </si>
  <si>
    <t>u1817.tsp</t>
  </si>
  <si>
    <t>rl1889.tsp</t>
  </si>
  <si>
    <t>mean</t>
  </si>
  <si>
    <t>Alpha</t>
  </si>
  <si>
    <t>Calc time</t>
  </si>
  <si>
    <t>Method</t>
  </si>
  <si>
    <t>instance size</t>
  </si>
  <si>
    <t>average % OF OPTIMAL</t>
  </si>
  <si>
    <t>ALPHA</t>
  </si>
  <si>
    <t>small</t>
  </si>
  <si>
    <t>medium</t>
  </si>
  <si>
    <t>large</t>
  </si>
  <si>
    <t>% of optimal</t>
  </si>
  <si>
    <t>DSNN</t>
  </si>
  <si>
    <t>NN</t>
  </si>
  <si>
    <t>RDSNN</t>
  </si>
  <si>
    <t>RNN</t>
  </si>
  <si>
    <t>% to optimal</t>
  </si>
  <si>
    <t>Instance</t>
  </si>
  <si>
    <t>Heuristic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</si>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</sst>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FBDE2D"/>
      <name val="Inherit"/>
    </font>
    <font>
      <sz val="12"/>
      <color theme="1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Roman"/>
    </font>
    <font>
      <sz val="10"/>
      <color theme="1"/>
      <name val="Times Roman"/>
    </font>
    <font>
      <b/>
      <sz val="12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9" fontId="0" fillId="0" borderId="0" xfId="1" applyFont="1"/>
    <xf numFmtId="165" fontId="0" fillId="0" borderId="0" xfId="1" applyNumberFormat="1" applyFont="1"/>
    <xf numFmtId="165" fontId="6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" fontId="0" fillId="0" borderId="0" xfId="1" applyNumberFormat="1" applyFont="1"/>
    <xf numFmtId="0" fontId="9" fillId="0" borderId="1" xfId="0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/>
    </xf>
    <xf numFmtId="165" fontId="9" fillId="0" borderId="3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5" fontId="12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9" fillId="0" borderId="0" xfId="0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8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65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</cellXfs>
  <cellStyles count="3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Alpha x Calc time</c:v>
          </c:tx>
          <c:marker>
            <c:symbol val="none"/>
          </c:marker>
          <c:cat>
            <c:numRef>
              <c:f>alpha_time!$A$2:$A$7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alpha_time!$B$2:$B$7</c:f>
              <c:numCache>
                <c:formatCode>General</c:formatCode>
                <c:ptCount val="6"/>
                <c:pt idx="0">
                  <c:v>4411.547569999998</c:v>
                </c:pt>
                <c:pt idx="1">
                  <c:v>4417.972489000001</c:v>
                </c:pt>
                <c:pt idx="2">
                  <c:v>4424.955961</c:v>
                </c:pt>
                <c:pt idx="3">
                  <c:v>4423.137128</c:v>
                </c:pt>
                <c:pt idx="4">
                  <c:v>4430.303747</c:v>
                </c:pt>
                <c:pt idx="5">
                  <c:v>4457.242276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59448"/>
        <c:axId val="1618827896"/>
      </c:lineChart>
      <c:catAx>
        <c:axId val="155395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8827896"/>
        <c:crosses val="autoZero"/>
        <c:auto val="1"/>
        <c:lblAlgn val="ctr"/>
        <c:lblOffset val="100"/>
        <c:noMultiLvlLbl val="0"/>
      </c:catAx>
      <c:valAx>
        <c:axId val="1618827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395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NN</c:v>
          </c:tx>
          <c:marker>
            <c:symbol val="none"/>
          </c:marker>
          <c:cat>
            <c:numRef>
              <c:f>calcTime!$B$42:$B$61</c:f>
              <c:numCache>
                <c:formatCode>General</c:formatCode>
                <c:ptCount val="20"/>
                <c:pt idx="0">
                  <c:v>51.0</c:v>
                </c:pt>
                <c:pt idx="1">
                  <c:v>52.0</c:v>
                </c:pt>
                <c:pt idx="2">
                  <c:v>144.0</c:v>
                </c:pt>
                <c:pt idx="3">
                  <c:v>299.0</c:v>
                </c:pt>
                <c:pt idx="4">
                  <c:v>439.0</c:v>
                </c:pt>
                <c:pt idx="5">
                  <c:v>574.0</c:v>
                </c:pt>
                <c:pt idx="6">
                  <c:v>657.0</c:v>
                </c:pt>
                <c:pt idx="7">
                  <c:v>783.0</c:v>
                </c:pt>
                <c:pt idx="8">
                  <c:v>1084.0</c:v>
                </c:pt>
                <c:pt idx="9">
                  <c:v>1173.0</c:v>
                </c:pt>
                <c:pt idx="10">
                  <c:v>1291.0</c:v>
                </c:pt>
                <c:pt idx="11">
                  <c:v>1304.0</c:v>
                </c:pt>
                <c:pt idx="12">
                  <c:v>1748.0</c:v>
                </c:pt>
                <c:pt idx="13">
                  <c:v>1817.0</c:v>
                </c:pt>
                <c:pt idx="14">
                  <c:v>1889.0</c:v>
                </c:pt>
                <c:pt idx="15">
                  <c:v>2103.0</c:v>
                </c:pt>
                <c:pt idx="16">
                  <c:v>13509.0</c:v>
                </c:pt>
                <c:pt idx="17">
                  <c:v>14051.0</c:v>
                </c:pt>
                <c:pt idx="18">
                  <c:v>15112.0</c:v>
                </c:pt>
                <c:pt idx="19">
                  <c:v>18512.0</c:v>
                </c:pt>
              </c:numCache>
            </c:numRef>
          </c:cat>
          <c:val>
            <c:numRef>
              <c:f>calcTime!$D$2:$D$21</c:f>
              <c:numCache>
                <c:formatCode>General</c:formatCode>
                <c:ptCount val="20"/>
                <c:pt idx="0">
                  <c:v>0.000752</c:v>
                </c:pt>
                <c:pt idx="1">
                  <c:v>0.000862999999999999</c:v>
                </c:pt>
                <c:pt idx="2">
                  <c:v>0.00383</c:v>
                </c:pt>
                <c:pt idx="3">
                  <c:v>0.016068</c:v>
                </c:pt>
                <c:pt idx="4">
                  <c:v>0.034331</c:v>
                </c:pt>
                <c:pt idx="5">
                  <c:v>0.053681</c:v>
                </c:pt>
                <c:pt idx="6">
                  <c:v>0.075445</c:v>
                </c:pt>
                <c:pt idx="7">
                  <c:v>0.116819</c:v>
                </c:pt>
                <c:pt idx="8">
                  <c:v>0.184063</c:v>
                </c:pt>
                <c:pt idx="9">
                  <c:v>0.225053</c:v>
                </c:pt>
                <c:pt idx="10">
                  <c:v>0.26784</c:v>
                </c:pt>
                <c:pt idx="11">
                  <c:v>0.268014</c:v>
                </c:pt>
                <c:pt idx="12">
                  <c:v>0.458229</c:v>
                </c:pt>
                <c:pt idx="13">
                  <c:v>0.510721</c:v>
                </c:pt>
                <c:pt idx="14">
                  <c:v>0.542722</c:v>
                </c:pt>
                <c:pt idx="15">
                  <c:v>0.697304</c:v>
                </c:pt>
                <c:pt idx="16">
                  <c:v>29.493562</c:v>
                </c:pt>
                <c:pt idx="17">
                  <c:v>34.335674</c:v>
                </c:pt>
                <c:pt idx="18">
                  <c:v>34.88628399999999</c:v>
                </c:pt>
                <c:pt idx="19">
                  <c:v>59.935846</c:v>
                </c:pt>
              </c:numCache>
            </c:numRef>
          </c:val>
          <c:smooth val="0"/>
        </c:ser>
        <c:ser>
          <c:idx val="1"/>
          <c:order val="1"/>
          <c:tx>
            <c:v>RNN</c:v>
          </c:tx>
          <c:marker>
            <c:symbol val="none"/>
          </c:marker>
          <c:cat>
            <c:numRef>
              <c:f>calcTime!$B$42:$B$61</c:f>
              <c:numCache>
                <c:formatCode>General</c:formatCode>
                <c:ptCount val="20"/>
                <c:pt idx="0">
                  <c:v>51.0</c:v>
                </c:pt>
                <c:pt idx="1">
                  <c:v>52.0</c:v>
                </c:pt>
                <c:pt idx="2">
                  <c:v>144.0</c:v>
                </c:pt>
                <c:pt idx="3">
                  <c:v>299.0</c:v>
                </c:pt>
                <c:pt idx="4">
                  <c:v>439.0</c:v>
                </c:pt>
                <c:pt idx="5">
                  <c:v>574.0</c:v>
                </c:pt>
                <c:pt idx="6">
                  <c:v>657.0</c:v>
                </c:pt>
                <c:pt idx="7">
                  <c:v>783.0</c:v>
                </c:pt>
                <c:pt idx="8">
                  <c:v>1084.0</c:v>
                </c:pt>
                <c:pt idx="9">
                  <c:v>1173.0</c:v>
                </c:pt>
                <c:pt idx="10">
                  <c:v>1291.0</c:v>
                </c:pt>
                <c:pt idx="11">
                  <c:v>1304.0</c:v>
                </c:pt>
                <c:pt idx="12">
                  <c:v>1748.0</c:v>
                </c:pt>
                <c:pt idx="13">
                  <c:v>1817.0</c:v>
                </c:pt>
                <c:pt idx="14">
                  <c:v>1889.0</c:v>
                </c:pt>
                <c:pt idx="15">
                  <c:v>2103.0</c:v>
                </c:pt>
                <c:pt idx="16">
                  <c:v>13509.0</c:v>
                </c:pt>
                <c:pt idx="17">
                  <c:v>14051.0</c:v>
                </c:pt>
                <c:pt idx="18">
                  <c:v>15112.0</c:v>
                </c:pt>
                <c:pt idx="19">
                  <c:v>18512.0</c:v>
                </c:pt>
              </c:numCache>
            </c:numRef>
          </c:cat>
          <c:val>
            <c:numRef>
              <c:f>calcTime!$D$42:$D$61</c:f>
              <c:numCache>
                <c:formatCode>General</c:formatCode>
                <c:ptCount val="20"/>
                <c:pt idx="0">
                  <c:v>0.011311</c:v>
                </c:pt>
                <c:pt idx="1">
                  <c:v>0.013838</c:v>
                </c:pt>
                <c:pt idx="2">
                  <c:v>0.092882</c:v>
                </c:pt>
                <c:pt idx="3">
                  <c:v>0.4789</c:v>
                </c:pt>
                <c:pt idx="4">
                  <c:v>1.078343</c:v>
                </c:pt>
                <c:pt idx="5">
                  <c:v>1.818764</c:v>
                </c:pt>
                <c:pt idx="6">
                  <c:v>2.716350999999999</c:v>
                </c:pt>
                <c:pt idx="7">
                  <c:v>3.530523000000001</c:v>
                </c:pt>
                <c:pt idx="8">
                  <c:v>8.294441000000003</c:v>
                </c:pt>
                <c:pt idx="9">
                  <c:v>8.567597</c:v>
                </c:pt>
                <c:pt idx="10">
                  <c:v>10.340693</c:v>
                </c:pt>
                <c:pt idx="11">
                  <c:v>11.660207</c:v>
                </c:pt>
                <c:pt idx="12">
                  <c:v>22.733452</c:v>
                </c:pt>
                <c:pt idx="13">
                  <c:v>19.664805</c:v>
                </c:pt>
                <c:pt idx="14">
                  <c:v>25.95590999999999</c:v>
                </c:pt>
                <c:pt idx="15">
                  <c:v>27.67529499999999</c:v>
                </c:pt>
                <c:pt idx="16">
                  <c:v>1740.624204</c:v>
                </c:pt>
                <c:pt idx="17">
                  <c:v>1768.508245</c:v>
                </c:pt>
                <c:pt idx="18">
                  <c:v>2294.537504</c:v>
                </c:pt>
                <c:pt idx="19">
                  <c:v>2915.999894</c:v>
                </c:pt>
              </c:numCache>
            </c:numRef>
          </c:val>
          <c:smooth val="0"/>
        </c:ser>
        <c:ser>
          <c:idx val="2"/>
          <c:order val="2"/>
          <c:tx>
            <c:v>DSNN</c:v>
          </c:tx>
          <c:marker>
            <c:symbol val="none"/>
          </c:marker>
          <c:cat>
            <c:numRef>
              <c:f>calcTime!$B$42:$B$61</c:f>
              <c:numCache>
                <c:formatCode>General</c:formatCode>
                <c:ptCount val="20"/>
                <c:pt idx="0">
                  <c:v>51.0</c:v>
                </c:pt>
                <c:pt idx="1">
                  <c:v>52.0</c:v>
                </c:pt>
                <c:pt idx="2">
                  <c:v>144.0</c:v>
                </c:pt>
                <c:pt idx="3">
                  <c:v>299.0</c:v>
                </c:pt>
                <c:pt idx="4">
                  <c:v>439.0</c:v>
                </c:pt>
                <c:pt idx="5">
                  <c:v>574.0</c:v>
                </c:pt>
                <c:pt idx="6">
                  <c:v>657.0</c:v>
                </c:pt>
                <c:pt idx="7">
                  <c:v>783.0</c:v>
                </c:pt>
                <c:pt idx="8">
                  <c:v>1084.0</c:v>
                </c:pt>
                <c:pt idx="9">
                  <c:v>1173.0</c:v>
                </c:pt>
                <c:pt idx="10">
                  <c:v>1291.0</c:v>
                </c:pt>
                <c:pt idx="11">
                  <c:v>1304.0</c:v>
                </c:pt>
                <c:pt idx="12">
                  <c:v>1748.0</c:v>
                </c:pt>
                <c:pt idx="13">
                  <c:v>1817.0</c:v>
                </c:pt>
                <c:pt idx="14">
                  <c:v>1889.0</c:v>
                </c:pt>
                <c:pt idx="15">
                  <c:v>2103.0</c:v>
                </c:pt>
                <c:pt idx="16">
                  <c:v>13509.0</c:v>
                </c:pt>
                <c:pt idx="17">
                  <c:v>14051.0</c:v>
                </c:pt>
                <c:pt idx="18">
                  <c:v>15112.0</c:v>
                </c:pt>
                <c:pt idx="19">
                  <c:v>18512.0</c:v>
                </c:pt>
              </c:numCache>
            </c:numRef>
          </c:cat>
          <c:val>
            <c:numRef>
              <c:f>calcTime!$D$22:$D$41</c:f>
              <c:numCache>
                <c:formatCode>General</c:formatCode>
                <c:ptCount val="20"/>
                <c:pt idx="0">
                  <c:v>0.001269</c:v>
                </c:pt>
                <c:pt idx="1">
                  <c:v>0.001447</c:v>
                </c:pt>
                <c:pt idx="2">
                  <c:v>0.00693699999999999</c:v>
                </c:pt>
                <c:pt idx="3">
                  <c:v>0.029338</c:v>
                </c:pt>
                <c:pt idx="4">
                  <c:v>0.065054</c:v>
                </c:pt>
                <c:pt idx="5">
                  <c:v>0.100479</c:v>
                </c:pt>
                <c:pt idx="6">
                  <c:v>0.139087</c:v>
                </c:pt>
                <c:pt idx="7">
                  <c:v>0.205153</c:v>
                </c:pt>
                <c:pt idx="8">
                  <c:v>0.366675</c:v>
                </c:pt>
                <c:pt idx="9">
                  <c:v>0.419227</c:v>
                </c:pt>
                <c:pt idx="10">
                  <c:v>0.526256</c:v>
                </c:pt>
                <c:pt idx="11">
                  <c:v>0.528795</c:v>
                </c:pt>
                <c:pt idx="12">
                  <c:v>0.9693</c:v>
                </c:pt>
                <c:pt idx="13">
                  <c:v>0.985144</c:v>
                </c:pt>
                <c:pt idx="14">
                  <c:v>1.0891</c:v>
                </c:pt>
                <c:pt idx="15">
                  <c:v>1.327181</c:v>
                </c:pt>
                <c:pt idx="16">
                  <c:v>65.95437799999998</c:v>
                </c:pt>
                <c:pt idx="17">
                  <c:v>79.36057600000001</c:v>
                </c:pt>
                <c:pt idx="18">
                  <c:v>70.025064</c:v>
                </c:pt>
                <c:pt idx="19">
                  <c:v>111.975393</c:v>
                </c:pt>
              </c:numCache>
            </c:numRef>
          </c:val>
          <c:smooth val="0"/>
        </c:ser>
        <c:ser>
          <c:idx val="3"/>
          <c:order val="3"/>
          <c:tx>
            <c:v>RDSNN</c:v>
          </c:tx>
          <c:marker>
            <c:symbol val="none"/>
          </c:marker>
          <c:cat>
            <c:numRef>
              <c:f>calcTime!$B$42:$B$61</c:f>
              <c:numCache>
                <c:formatCode>General</c:formatCode>
                <c:ptCount val="20"/>
                <c:pt idx="0">
                  <c:v>51.0</c:v>
                </c:pt>
                <c:pt idx="1">
                  <c:v>52.0</c:v>
                </c:pt>
                <c:pt idx="2">
                  <c:v>144.0</c:v>
                </c:pt>
                <c:pt idx="3">
                  <c:v>299.0</c:v>
                </c:pt>
                <c:pt idx="4">
                  <c:v>439.0</c:v>
                </c:pt>
                <c:pt idx="5">
                  <c:v>574.0</c:v>
                </c:pt>
                <c:pt idx="6">
                  <c:v>657.0</c:v>
                </c:pt>
                <c:pt idx="7">
                  <c:v>783.0</c:v>
                </c:pt>
                <c:pt idx="8">
                  <c:v>1084.0</c:v>
                </c:pt>
                <c:pt idx="9">
                  <c:v>1173.0</c:v>
                </c:pt>
                <c:pt idx="10">
                  <c:v>1291.0</c:v>
                </c:pt>
                <c:pt idx="11">
                  <c:v>1304.0</c:v>
                </c:pt>
                <c:pt idx="12">
                  <c:v>1748.0</c:v>
                </c:pt>
                <c:pt idx="13">
                  <c:v>1817.0</c:v>
                </c:pt>
                <c:pt idx="14">
                  <c:v>1889.0</c:v>
                </c:pt>
                <c:pt idx="15">
                  <c:v>2103.0</c:v>
                </c:pt>
                <c:pt idx="16">
                  <c:v>13509.0</c:v>
                </c:pt>
                <c:pt idx="17">
                  <c:v>14051.0</c:v>
                </c:pt>
                <c:pt idx="18">
                  <c:v>15112.0</c:v>
                </c:pt>
                <c:pt idx="19">
                  <c:v>18512.0</c:v>
                </c:pt>
              </c:numCache>
            </c:numRef>
          </c:cat>
          <c:val>
            <c:numRef>
              <c:f>calcTime!$D$62:$D$81</c:f>
              <c:numCache>
                <c:formatCode>General</c:formatCode>
                <c:ptCount val="20"/>
                <c:pt idx="0">
                  <c:v>0.018461</c:v>
                </c:pt>
                <c:pt idx="1">
                  <c:v>0.022174</c:v>
                </c:pt>
                <c:pt idx="2">
                  <c:v>0.167922</c:v>
                </c:pt>
                <c:pt idx="3">
                  <c:v>0.91135</c:v>
                </c:pt>
                <c:pt idx="4">
                  <c:v>2.093657</c:v>
                </c:pt>
                <c:pt idx="5">
                  <c:v>3.569521</c:v>
                </c:pt>
                <c:pt idx="6">
                  <c:v>5.343490000000001</c:v>
                </c:pt>
                <c:pt idx="7">
                  <c:v>7.008113</c:v>
                </c:pt>
                <c:pt idx="8">
                  <c:v>16.450351</c:v>
                </c:pt>
                <c:pt idx="9">
                  <c:v>16.976856</c:v>
                </c:pt>
                <c:pt idx="10">
                  <c:v>20.600355</c:v>
                </c:pt>
                <c:pt idx="11">
                  <c:v>23.141457</c:v>
                </c:pt>
                <c:pt idx="12">
                  <c:v>45.23251999999997</c:v>
                </c:pt>
                <c:pt idx="13">
                  <c:v>39.491898</c:v>
                </c:pt>
                <c:pt idx="14">
                  <c:v>52.07392599999998</c:v>
                </c:pt>
                <c:pt idx="15">
                  <c:v>55.133563</c:v>
                </c:pt>
                <c:pt idx="16">
                  <c:v>3478.330076</c:v>
                </c:pt>
                <c:pt idx="17">
                  <c:v>3532.417115</c:v>
                </c:pt>
                <c:pt idx="18">
                  <c:v>4557.458881999999</c:v>
                </c:pt>
                <c:pt idx="19">
                  <c:v>5844.414325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15416"/>
        <c:axId val="-2140385656"/>
      </c:lineChart>
      <c:catAx>
        <c:axId val="-214031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385656"/>
        <c:crosses val="autoZero"/>
        <c:auto val="1"/>
        <c:lblAlgn val="ctr"/>
        <c:lblOffset val="100"/>
        <c:noMultiLvlLbl val="0"/>
      </c:catAx>
      <c:valAx>
        <c:axId val="-214038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31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x average % of optimal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alpha_optimal!$A$1</c:f>
              <c:strCache>
                <c:ptCount val="1"/>
                <c:pt idx="0">
                  <c:v>Alpha</c:v>
                </c:pt>
              </c:strCache>
            </c:strRef>
          </c:tx>
          <c:marker>
            <c:symbol val="none"/>
          </c:marker>
          <c:cat>
            <c:numRef>
              <c:f>alpha_optimal!$A$2:$A$7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alpha_optimal!$B$2:$B$7</c:f>
              <c:numCache>
                <c:formatCode>0%</c:formatCode>
                <c:ptCount val="6"/>
                <c:pt idx="0">
                  <c:v>-31.29022189606876</c:v>
                </c:pt>
                <c:pt idx="1">
                  <c:v>-34.25177259518913</c:v>
                </c:pt>
                <c:pt idx="2">
                  <c:v>-36.94802015464186</c:v>
                </c:pt>
                <c:pt idx="3">
                  <c:v>-39.20544860475053</c:v>
                </c:pt>
                <c:pt idx="4">
                  <c:v>-41.3949927503724</c:v>
                </c:pt>
                <c:pt idx="5">
                  <c:v>-43.35892735741812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342216"/>
        <c:axId val="1578493288"/>
      </c:lineChart>
      <c:catAx>
        <c:axId val="155234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493288"/>
        <c:crosses val="autoZero"/>
        <c:auto val="1"/>
        <c:lblAlgn val="ctr"/>
        <c:lblOffset val="100"/>
        <c:noMultiLvlLbl val="0"/>
      </c:catAx>
      <c:valAx>
        <c:axId val="157849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% of optimal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5234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RNN</c:v>
          </c:tx>
          <c:marker>
            <c:symbol val="none"/>
          </c:marker>
          <c:cat>
            <c:numRef>
              <c:f>alpha_optimal_instancesize!$B$20:$B$37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alpha_optimal_instancesize!$D$2:$D$19</c:f>
              <c:numCache>
                <c:formatCode>0%</c:formatCode>
                <c:ptCount val="6"/>
                <c:pt idx="0">
                  <c:v>-44.54053425</c:v>
                </c:pt>
                <c:pt idx="1">
                  <c:v>-48.78290449999999</c:v>
                </c:pt>
                <c:pt idx="2">
                  <c:v>-52.48981725</c:v>
                </c:pt>
                <c:pt idx="3">
                  <c:v>-55.82229700000001</c:v>
                </c:pt>
                <c:pt idx="4">
                  <c:v>-58.85463350000001</c:v>
                </c:pt>
                <c:pt idx="5">
                  <c:v>-61.57803925</c:v>
                </c:pt>
              </c:numCache>
            </c:numRef>
          </c:val>
          <c:smooth val="0"/>
        </c:ser>
        <c:ser>
          <c:idx val="1"/>
          <c:order val="1"/>
          <c:tx>
            <c:v>RDSNN</c:v>
          </c:tx>
          <c:marker>
            <c:symbol val="none"/>
          </c:marker>
          <c:cat>
            <c:numRef>
              <c:f>alpha_optimal_instancesize!$B$20:$B$37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alpha_optimal_instancesize!$D$20:$D$37</c:f>
              <c:numCache>
                <c:formatCode>0%</c:formatCode>
                <c:ptCount val="6"/>
                <c:pt idx="0">
                  <c:v>-32.24611025</c:v>
                </c:pt>
                <c:pt idx="1">
                  <c:v>-35.17975725</c:v>
                </c:pt>
                <c:pt idx="2">
                  <c:v>-37.850699</c:v>
                </c:pt>
                <c:pt idx="3">
                  <c:v>-40.11253925</c:v>
                </c:pt>
                <c:pt idx="4">
                  <c:v>-42.31349375</c:v>
                </c:pt>
                <c:pt idx="5">
                  <c:v>-44.21993975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30232"/>
        <c:axId val="1558569688"/>
      </c:lineChart>
      <c:catAx>
        <c:axId val="15429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8569688"/>
        <c:crosses val="autoZero"/>
        <c:auto val="1"/>
        <c:lblAlgn val="ctr"/>
        <c:lblOffset val="100"/>
        <c:noMultiLvlLbl val="0"/>
      </c:catAx>
      <c:valAx>
        <c:axId val="155856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 of optimal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4293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NN</c:v>
          </c:tx>
          <c:marker>
            <c:symbol val="none"/>
          </c:marker>
          <c:cat>
            <c:numRef>
              <c:f>N_optimal!$B$62:$B$81</c:f>
              <c:numCache>
                <c:formatCode>General</c:formatCode>
                <c:ptCount val="4"/>
                <c:pt idx="0">
                  <c:v>13509.0</c:v>
                </c:pt>
                <c:pt idx="1">
                  <c:v>14051.0</c:v>
                </c:pt>
                <c:pt idx="2">
                  <c:v>15112.0</c:v>
                </c:pt>
                <c:pt idx="3">
                  <c:v>18512.0</c:v>
                </c:pt>
              </c:numCache>
            </c:numRef>
          </c:cat>
          <c:val>
            <c:numRef>
              <c:f>N_optimal!$D$2:$D$21</c:f>
              <c:numCache>
                <c:formatCode>0.000%</c:formatCode>
                <c:ptCount val="4"/>
                <c:pt idx="0">
                  <c:v>-0.25541</c:v>
                </c:pt>
                <c:pt idx="1">
                  <c:v>-0.21865</c:v>
                </c:pt>
                <c:pt idx="2">
                  <c:v>-0.22319</c:v>
                </c:pt>
                <c:pt idx="3">
                  <c:v>-0.21332</c:v>
                </c:pt>
              </c:numCache>
            </c:numRef>
          </c:val>
          <c:smooth val="0"/>
        </c:ser>
        <c:ser>
          <c:idx val="1"/>
          <c:order val="1"/>
          <c:tx>
            <c:v>DSNN</c:v>
          </c:tx>
          <c:marker>
            <c:symbol val="none"/>
          </c:marker>
          <c:cat>
            <c:numRef>
              <c:f>N_optimal!$B$62:$B$81</c:f>
              <c:numCache>
                <c:formatCode>General</c:formatCode>
                <c:ptCount val="4"/>
                <c:pt idx="0">
                  <c:v>13509.0</c:v>
                </c:pt>
                <c:pt idx="1">
                  <c:v>14051.0</c:v>
                </c:pt>
                <c:pt idx="2">
                  <c:v>15112.0</c:v>
                </c:pt>
                <c:pt idx="3">
                  <c:v>18512.0</c:v>
                </c:pt>
              </c:numCache>
            </c:numRef>
          </c:cat>
          <c:val>
            <c:numRef>
              <c:f>N_optimal!$D$22:$D$41</c:f>
              <c:numCache>
                <c:formatCode>0.000%</c:formatCode>
                <c:ptCount val="4"/>
                <c:pt idx="0">
                  <c:v>-0.24543</c:v>
                </c:pt>
                <c:pt idx="1">
                  <c:v>-0.21834</c:v>
                </c:pt>
                <c:pt idx="2">
                  <c:v>-0.23306</c:v>
                </c:pt>
                <c:pt idx="3">
                  <c:v>-0.21402</c:v>
                </c:pt>
              </c:numCache>
            </c:numRef>
          </c:val>
          <c:smooth val="0"/>
        </c:ser>
        <c:ser>
          <c:idx val="2"/>
          <c:order val="2"/>
          <c:tx>
            <c:v>RNN</c:v>
          </c:tx>
          <c:marker>
            <c:symbol val="none"/>
          </c:marker>
          <c:cat>
            <c:numRef>
              <c:f>N_optimal!$B$62:$B$81</c:f>
              <c:numCache>
                <c:formatCode>General</c:formatCode>
                <c:ptCount val="4"/>
                <c:pt idx="0">
                  <c:v>13509.0</c:v>
                </c:pt>
                <c:pt idx="1">
                  <c:v>14051.0</c:v>
                </c:pt>
                <c:pt idx="2">
                  <c:v>15112.0</c:v>
                </c:pt>
                <c:pt idx="3">
                  <c:v>18512.0</c:v>
                </c:pt>
              </c:numCache>
            </c:numRef>
          </c:cat>
          <c:val>
            <c:numRef>
              <c:f>N_optimal!$D$42:$D$61</c:f>
              <c:numCache>
                <c:formatCode>0.000%</c:formatCode>
                <c:ptCount val="4"/>
                <c:pt idx="0">
                  <c:v>-63.241065</c:v>
                </c:pt>
                <c:pt idx="1">
                  <c:v>-49.54663333333333</c:v>
                </c:pt>
                <c:pt idx="2">
                  <c:v>-49.20453866666666</c:v>
                </c:pt>
                <c:pt idx="3">
                  <c:v>-52.71991349999999</c:v>
                </c:pt>
              </c:numCache>
            </c:numRef>
          </c:val>
          <c:smooth val="0"/>
        </c:ser>
        <c:ser>
          <c:idx val="3"/>
          <c:order val="3"/>
          <c:tx>
            <c:v>RDSNN</c:v>
          </c:tx>
          <c:marker>
            <c:symbol val="none"/>
          </c:marker>
          <c:cat>
            <c:numRef>
              <c:f>N_optimal!$B$62:$B$81</c:f>
              <c:numCache>
                <c:formatCode>General</c:formatCode>
                <c:ptCount val="4"/>
                <c:pt idx="0">
                  <c:v>13509.0</c:v>
                </c:pt>
                <c:pt idx="1">
                  <c:v>14051.0</c:v>
                </c:pt>
                <c:pt idx="2">
                  <c:v>15112.0</c:v>
                </c:pt>
                <c:pt idx="3">
                  <c:v>18512.0</c:v>
                </c:pt>
              </c:numCache>
            </c:numRef>
          </c:cat>
          <c:val>
            <c:numRef>
              <c:f>N_optimal!$D$62:$D$81</c:f>
              <c:numCache>
                <c:formatCode>0.000%</c:formatCode>
                <c:ptCount val="4"/>
                <c:pt idx="0">
                  <c:v>-43.73447100000001</c:v>
                </c:pt>
                <c:pt idx="1">
                  <c:v>-35.50231916666667</c:v>
                </c:pt>
                <c:pt idx="2">
                  <c:v>-36.25120216666667</c:v>
                </c:pt>
                <c:pt idx="3">
                  <c:v>-39.12703383333334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736312"/>
        <c:axId val="1577909320"/>
      </c:lineChart>
      <c:catAx>
        <c:axId val="15777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909320"/>
        <c:crosses val="autoZero"/>
        <c:auto val="1"/>
        <c:lblAlgn val="ctr"/>
        <c:lblOffset val="100"/>
        <c:noMultiLvlLbl val="0"/>
      </c:catAx>
      <c:valAx>
        <c:axId val="157790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 of optimal</a:t>
                </a:r>
              </a:p>
            </c:rich>
          </c:tx>
          <c:layout/>
          <c:overlay val="0"/>
        </c:title>
        <c:numFmt formatCode="0.000%" sourceLinked="1"/>
        <c:majorTickMark val="out"/>
        <c:minorTickMark val="none"/>
        <c:tickLblPos val="nextTo"/>
        <c:crossAx val="157773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76200</xdr:rowOff>
    </xdr:from>
    <xdr:to>
      <xdr:col>11</xdr:col>
      <xdr:colOff>520700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</xdr:row>
      <xdr:rowOff>0</xdr:rowOff>
    </xdr:from>
    <xdr:to>
      <xdr:col>15</xdr:col>
      <xdr:colOff>311600</xdr:colOff>
      <xdr:row>80</xdr:row>
      <xdr:rowOff>22500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38100</xdr:rowOff>
    </xdr:from>
    <xdr:to>
      <xdr:col>12</xdr:col>
      <xdr:colOff>495300</xdr:colOff>
      <xdr:row>21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13</xdr:row>
      <xdr:rowOff>165100</xdr:rowOff>
    </xdr:from>
    <xdr:to>
      <xdr:col>12</xdr:col>
      <xdr:colOff>396200</xdr:colOff>
      <xdr:row>40</xdr:row>
      <xdr:rowOff>187600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0</xdr:rowOff>
    </xdr:from>
    <xdr:to>
      <xdr:col>14</xdr:col>
      <xdr:colOff>596900</xdr:colOff>
      <xdr:row>77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1"/>
  <sheetViews>
    <sheetView workbookViewId="0">
      <selection activeCell="C2" sqref="C2"/>
    </sheetView>
  </sheetViews>
  <sheetFormatPr baseColWidth="10" defaultRowHeight="15" x14ac:dyDescent="0"/>
  <cols>
    <col min="6" max="7" width="10.83203125" style="7"/>
  </cols>
  <sheetData>
    <row r="1" spans="1:15">
      <c r="A1" t="s">
        <v>20</v>
      </c>
      <c r="B1" t="s">
        <v>21</v>
      </c>
      <c r="C1" t="s">
        <v>22</v>
      </c>
      <c r="D1" t="s">
        <v>1</v>
      </c>
      <c r="E1" t="s">
        <v>2</v>
      </c>
      <c r="F1" s="7" t="s">
        <v>62</v>
      </c>
      <c r="G1" s="7" t="s">
        <v>63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48</v>
      </c>
      <c r="N1" t="s">
        <v>49</v>
      </c>
    </row>
    <row r="2" spans="1:15">
      <c r="A2" t="s">
        <v>17</v>
      </c>
      <c r="B2" t="str">
        <f>RIGHT(A2,FIND("/",A2))</f>
        <v>rat783.tsp</v>
      </c>
      <c r="C2">
        <f>VLOOKUP(B2,instances!$B$2:$E$21,2, FALSE)</f>
        <v>783</v>
      </c>
      <c r="D2" t="s">
        <v>9</v>
      </c>
      <c r="E2">
        <v>10881</v>
      </c>
      <c r="F2" s="7">
        <f>1-(E2/M2)</f>
        <v>-0.23563479445832392</v>
      </c>
      <c r="G2" s="7">
        <f>1-(E2/N2)</f>
        <v>-0.23563479445832392</v>
      </c>
      <c r="H2">
        <v>2.5469999999999998E-3</v>
      </c>
      <c r="I2">
        <v>1.6142E-2</v>
      </c>
      <c r="J2">
        <v>8.6600000000000002E-4</v>
      </c>
      <c r="K2">
        <v>10</v>
      </c>
      <c r="L2">
        <v>52</v>
      </c>
      <c r="M2">
        <f>VLOOKUP(B2,instances!$B$2:$E$21,3, FALSE)</f>
        <v>8806</v>
      </c>
      <c r="N2">
        <f>VLOOKUP(B2,instances!$B$2:$E$21,4, FALSE)</f>
        <v>8806</v>
      </c>
    </row>
    <row r="3" spans="1:15" ht="25">
      <c r="A3" t="s">
        <v>17</v>
      </c>
      <c r="B3" t="str">
        <f>RIGHT(A3,FIND("/",A3))</f>
        <v>rat783.tsp</v>
      </c>
      <c r="C3">
        <f>VLOOKUP(B3,instances!$B$2:$E$21,2, FALSE)</f>
        <v>783</v>
      </c>
      <c r="D3" t="s">
        <v>10</v>
      </c>
      <c r="E3">
        <v>10551</v>
      </c>
      <c r="F3" s="7">
        <f>1-(E3/M3)</f>
        <v>-0.1981603452191687</v>
      </c>
      <c r="G3" s="7">
        <f>1-(E3/N3)</f>
        <v>-0.1981603452191687</v>
      </c>
      <c r="H3">
        <v>3.699E-3</v>
      </c>
      <c r="I3">
        <v>0</v>
      </c>
      <c r="J3">
        <v>0</v>
      </c>
      <c r="K3">
        <v>10</v>
      </c>
      <c r="L3">
        <v>52</v>
      </c>
      <c r="M3">
        <f>VLOOKUP(B3,instances!$B$2:$E$21,3, FALSE)</f>
        <v>8806</v>
      </c>
      <c r="N3">
        <f>VLOOKUP(B3,instances!$B$2:$E$21,4, FALSE)</f>
        <v>8806</v>
      </c>
      <c r="O3" s="1"/>
    </row>
    <row r="4" spans="1:15" ht="25">
      <c r="A4" t="s">
        <v>17</v>
      </c>
      <c r="B4" t="str">
        <f>RIGHT(A4,FIND("/",A4))</f>
        <v>rat783.tsp</v>
      </c>
      <c r="C4">
        <f>VLOOKUP(B4,instances!$B$2:$E$21,2, FALSE)</f>
        <v>783</v>
      </c>
      <c r="D4" t="s">
        <v>11</v>
      </c>
      <c r="E4">
        <v>82959</v>
      </c>
      <c r="F4" s="7">
        <f>1-(E4/M4)</f>
        <v>-8.4207358619123323</v>
      </c>
      <c r="G4" s="7">
        <f>1-(E4/N4)</f>
        <v>-8.4207358619123323</v>
      </c>
      <c r="H4">
        <v>5.7568000000000001E-2</v>
      </c>
      <c r="I4">
        <v>0</v>
      </c>
      <c r="J4">
        <v>0</v>
      </c>
      <c r="K4">
        <v>10</v>
      </c>
      <c r="L4">
        <v>52</v>
      </c>
      <c r="M4">
        <f>VLOOKUP(B4,instances!$B$2:$E$21,3, FALSE)</f>
        <v>8806</v>
      </c>
      <c r="N4">
        <f>VLOOKUP(B4,instances!$B$2:$E$21,4, FALSE)</f>
        <v>8806</v>
      </c>
      <c r="O4" s="1"/>
    </row>
    <row r="5" spans="1:15">
      <c r="A5" t="s">
        <v>17</v>
      </c>
      <c r="B5" t="str">
        <f>RIGHT(A5,FIND("/",A5))</f>
        <v>rat783.tsp</v>
      </c>
      <c r="C5">
        <f>VLOOKUP(B5,instances!$B$2:$E$21,2, FALSE)</f>
        <v>783</v>
      </c>
      <c r="D5" t="s">
        <v>12</v>
      </c>
      <c r="E5">
        <v>63171</v>
      </c>
      <c r="F5" s="7">
        <f>1-(E5/M5)</f>
        <v>-6.1736316148080856</v>
      </c>
      <c r="G5" s="7">
        <f>1-(E5/N5)</f>
        <v>-6.1736316148080856</v>
      </c>
      <c r="H5">
        <v>0.114345</v>
      </c>
      <c r="I5">
        <v>0</v>
      </c>
      <c r="J5">
        <v>0</v>
      </c>
      <c r="K5">
        <v>10</v>
      </c>
      <c r="L5">
        <v>52</v>
      </c>
      <c r="M5">
        <f>VLOOKUP(B5,instances!$B$2:$E$21,3, FALSE)</f>
        <v>8806</v>
      </c>
      <c r="N5">
        <f>VLOOKUP(B5,instances!$B$2:$E$21,4, FALSE)</f>
        <v>8806</v>
      </c>
    </row>
    <row r="6" spans="1:15">
      <c r="A6" t="s">
        <v>17</v>
      </c>
      <c r="B6" t="str">
        <f>RIGHT(A6,FIND("/",A6))</f>
        <v>rat783.tsp</v>
      </c>
      <c r="C6">
        <f>VLOOKUP(B6,instances!$B$2:$E$21,2, FALSE)</f>
        <v>783</v>
      </c>
      <c r="D6" t="s">
        <v>9</v>
      </c>
      <c r="E6">
        <v>10881</v>
      </c>
      <c r="F6" s="7">
        <f>1-(E6/M6)</f>
        <v>-0.23563479445832392</v>
      </c>
      <c r="G6" s="7">
        <f>1-(E6/N6)</f>
        <v>-0.23563479445832392</v>
      </c>
      <c r="H6">
        <v>1.8439999999999999E-3</v>
      </c>
      <c r="I6">
        <v>0</v>
      </c>
      <c r="J6">
        <v>0</v>
      </c>
      <c r="K6">
        <v>12</v>
      </c>
      <c r="L6">
        <v>52</v>
      </c>
      <c r="M6">
        <f>VLOOKUP(B6,instances!$B$2:$E$21,3, FALSE)</f>
        <v>8806</v>
      </c>
      <c r="N6">
        <f>VLOOKUP(B6,instances!$B$2:$E$21,4, FALSE)</f>
        <v>8806</v>
      </c>
    </row>
    <row r="7" spans="1:15">
      <c r="A7" t="s">
        <v>17</v>
      </c>
      <c r="B7" t="str">
        <f>RIGHT(A7,FIND("/",A7))</f>
        <v>rat783.tsp</v>
      </c>
      <c r="C7">
        <f>VLOOKUP(B7,instances!$B$2:$E$21,2, FALSE)</f>
        <v>783</v>
      </c>
      <c r="D7" t="s">
        <v>10</v>
      </c>
      <c r="E7">
        <v>10551</v>
      </c>
      <c r="F7" s="7">
        <f>1-(E7/M7)</f>
        <v>-0.1981603452191687</v>
      </c>
      <c r="G7" s="7">
        <f>1-(E7/N7)</f>
        <v>-0.1981603452191687</v>
      </c>
      <c r="H7">
        <v>3.2989999999999998E-3</v>
      </c>
      <c r="I7">
        <v>0</v>
      </c>
      <c r="J7">
        <v>0</v>
      </c>
      <c r="K7">
        <v>12</v>
      </c>
      <c r="L7">
        <v>52</v>
      </c>
      <c r="M7">
        <f>VLOOKUP(B7,instances!$B$2:$E$21,3, FALSE)</f>
        <v>8806</v>
      </c>
      <c r="N7">
        <f>VLOOKUP(B7,instances!$B$2:$E$21,4, FALSE)</f>
        <v>8806</v>
      </c>
    </row>
    <row r="8" spans="1:15">
      <c r="A8" t="s">
        <v>17</v>
      </c>
      <c r="B8" t="str">
        <f>RIGHT(A8,FIND("/",A8))</f>
        <v>rat783.tsp</v>
      </c>
      <c r="C8">
        <f>VLOOKUP(B8,instances!$B$2:$E$21,2, FALSE)</f>
        <v>783</v>
      </c>
      <c r="D8" t="s">
        <v>11</v>
      </c>
      <c r="E8">
        <v>88760</v>
      </c>
      <c r="F8" s="7">
        <f>1-(E8/M8)</f>
        <v>-9.0794912559618446</v>
      </c>
      <c r="G8" s="7">
        <f>1-(E8/N8)</f>
        <v>-9.0794912559618446</v>
      </c>
      <c r="H8">
        <v>5.7450000000000001E-2</v>
      </c>
      <c r="I8">
        <v>0</v>
      </c>
      <c r="J8">
        <v>0</v>
      </c>
      <c r="K8">
        <v>12</v>
      </c>
      <c r="L8">
        <v>52</v>
      </c>
      <c r="M8">
        <f>VLOOKUP(B8,instances!$B$2:$E$21,3, FALSE)</f>
        <v>8806</v>
      </c>
      <c r="N8">
        <f>VLOOKUP(B8,instances!$B$2:$E$21,4, FALSE)</f>
        <v>8806</v>
      </c>
    </row>
    <row r="9" spans="1:15">
      <c r="A9" t="s">
        <v>17</v>
      </c>
      <c r="B9" t="str">
        <f>RIGHT(A9,FIND("/",A9))</f>
        <v>rat783.tsp</v>
      </c>
      <c r="C9">
        <f>VLOOKUP(B9,instances!$B$2:$E$21,2, FALSE)</f>
        <v>783</v>
      </c>
      <c r="D9" t="s">
        <v>12</v>
      </c>
      <c r="E9">
        <v>68926</v>
      </c>
      <c r="F9" s="7">
        <f>1-(E9/M9)</f>
        <v>-6.8271632977515333</v>
      </c>
      <c r="G9" s="7">
        <f>1-(E9/N9)</f>
        <v>-6.8271632977515333</v>
      </c>
      <c r="H9">
        <v>0.115565</v>
      </c>
      <c r="I9">
        <v>0</v>
      </c>
      <c r="J9">
        <v>0</v>
      </c>
      <c r="K9">
        <v>12</v>
      </c>
      <c r="L9">
        <v>52</v>
      </c>
      <c r="M9">
        <f>VLOOKUP(B9,instances!$B$2:$E$21,3, FALSE)</f>
        <v>8806</v>
      </c>
      <c r="N9">
        <f>VLOOKUP(B9,instances!$B$2:$E$21,4, FALSE)</f>
        <v>8806</v>
      </c>
    </row>
    <row r="10" spans="1:15">
      <c r="A10" t="s">
        <v>17</v>
      </c>
      <c r="B10" t="str">
        <f>RIGHT(A10,FIND("/",A10))</f>
        <v>rat783.tsp</v>
      </c>
      <c r="C10">
        <f>VLOOKUP(B10,instances!$B$2:$E$21,2, FALSE)</f>
        <v>783</v>
      </c>
      <c r="D10" t="s">
        <v>9</v>
      </c>
      <c r="E10">
        <v>10881</v>
      </c>
      <c r="F10" s="7">
        <f>1-(E10/M10)</f>
        <v>-0.23563479445832392</v>
      </c>
      <c r="G10" s="7">
        <f>1-(E10/N10)</f>
        <v>-0.23563479445832392</v>
      </c>
      <c r="H10">
        <v>1.8730000000000001E-3</v>
      </c>
      <c r="I10">
        <v>0</v>
      </c>
      <c r="J10">
        <v>0</v>
      </c>
      <c r="K10">
        <v>14</v>
      </c>
      <c r="L10">
        <v>52</v>
      </c>
      <c r="M10">
        <f>VLOOKUP(B10,instances!$B$2:$E$21,3, FALSE)</f>
        <v>8806</v>
      </c>
      <c r="N10">
        <f>VLOOKUP(B10,instances!$B$2:$E$21,4, FALSE)</f>
        <v>8806</v>
      </c>
    </row>
    <row r="11" spans="1:15">
      <c r="A11" t="s">
        <v>17</v>
      </c>
      <c r="B11" t="str">
        <f>RIGHT(A11,FIND("/",A11))</f>
        <v>rat783.tsp</v>
      </c>
      <c r="C11">
        <f>VLOOKUP(B11,instances!$B$2:$E$21,2, FALSE)</f>
        <v>783</v>
      </c>
      <c r="D11" t="s">
        <v>10</v>
      </c>
      <c r="E11">
        <v>10551</v>
      </c>
      <c r="F11" s="7">
        <f>1-(E11/M11)</f>
        <v>-0.1981603452191687</v>
      </c>
      <c r="G11" s="7">
        <f>1-(E11/N11)</f>
        <v>-0.1981603452191687</v>
      </c>
      <c r="H11">
        <v>3.5000000000000001E-3</v>
      </c>
      <c r="I11">
        <v>0</v>
      </c>
      <c r="J11">
        <v>0</v>
      </c>
      <c r="K11">
        <v>14</v>
      </c>
      <c r="L11">
        <v>52</v>
      </c>
      <c r="M11">
        <f>VLOOKUP(B11,instances!$B$2:$E$21,3, FALSE)</f>
        <v>8806</v>
      </c>
      <c r="N11">
        <f>VLOOKUP(B11,instances!$B$2:$E$21,4, FALSE)</f>
        <v>8806</v>
      </c>
    </row>
    <row r="12" spans="1:15">
      <c r="A12" t="s">
        <v>17</v>
      </c>
      <c r="B12" t="str">
        <f>RIGHT(A12,FIND("/",A12))</f>
        <v>rat783.tsp</v>
      </c>
      <c r="C12">
        <f>VLOOKUP(B12,instances!$B$2:$E$21,2, FALSE)</f>
        <v>783</v>
      </c>
      <c r="D12" t="s">
        <v>11</v>
      </c>
      <c r="E12">
        <v>100347</v>
      </c>
      <c r="F12" s="7">
        <f>1-(E12/M12)</f>
        <v>-10.395298660004542</v>
      </c>
      <c r="G12" s="7">
        <f>1-(E12/N12)</f>
        <v>-10.395298660004542</v>
      </c>
      <c r="H12">
        <v>5.8583000000000003E-2</v>
      </c>
      <c r="I12">
        <v>0</v>
      </c>
      <c r="J12">
        <v>0</v>
      </c>
      <c r="K12">
        <v>14</v>
      </c>
      <c r="L12">
        <v>52</v>
      </c>
      <c r="M12">
        <f>VLOOKUP(B12,instances!$B$2:$E$21,3, FALSE)</f>
        <v>8806</v>
      </c>
      <c r="N12">
        <f>VLOOKUP(B12,instances!$B$2:$E$21,4, FALSE)</f>
        <v>8806</v>
      </c>
    </row>
    <row r="13" spans="1:15">
      <c r="A13" t="s">
        <v>17</v>
      </c>
      <c r="B13" t="str">
        <f>RIGHT(A13,FIND("/",A13))</f>
        <v>rat783.tsp</v>
      </c>
      <c r="C13">
        <f>VLOOKUP(B13,instances!$B$2:$E$21,2, FALSE)</f>
        <v>783</v>
      </c>
      <c r="D13" t="s">
        <v>12</v>
      </c>
      <c r="E13">
        <v>74375</v>
      </c>
      <c r="F13" s="7">
        <f>1-(E13/M13)</f>
        <v>-7.4459459459459456</v>
      </c>
      <c r="G13" s="7">
        <f>1-(E13/N13)</f>
        <v>-7.4459459459459456</v>
      </c>
      <c r="H13">
        <v>0.118052</v>
      </c>
      <c r="I13">
        <v>0</v>
      </c>
      <c r="J13">
        <v>0</v>
      </c>
      <c r="K13">
        <v>14</v>
      </c>
      <c r="L13">
        <v>52</v>
      </c>
      <c r="M13">
        <f>VLOOKUP(B13,instances!$B$2:$E$21,3, FALSE)</f>
        <v>8806</v>
      </c>
      <c r="N13">
        <f>VLOOKUP(B13,instances!$B$2:$E$21,4, FALSE)</f>
        <v>8806</v>
      </c>
    </row>
    <row r="14" spans="1:15">
      <c r="A14" t="s">
        <v>17</v>
      </c>
      <c r="B14" t="str">
        <f>RIGHT(A14,FIND("/",A14))</f>
        <v>rat783.tsp</v>
      </c>
      <c r="C14">
        <f>VLOOKUP(B14,instances!$B$2:$E$21,2, FALSE)</f>
        <v>783</v>
      </c>
      <c r="D14" t="s">
        <v>9</v>
      </c>
      <c r="E14">
        <v>10881</v>
      </c>
      <c r="F14" s="7">
        <f>1-(E14/M14)</f>
        <v>-0.23563479445832392</v>
      </c>
      <c r="G14" s="7">
        <f>1-(E14/N14)</f>
        <v>-0.23563479445832392</v>
      </c>
      <c r="H14">
        <v>1.8400000000000001E-3</v>
      </c>
      <c r="I14">
        <v>0</v>
      </c>
      <c r="J14">
        <v>0</v>
      </c>
      <c r="K14">
        <v>16</v>
      </c>
      <c r="L14">
        <v>52</v>
      </c>
      <c r="M14">
        <f>VLOOKUP(B14,instances!$B$2:$E$21,3, FALSE)</f>
        <v>8806</v>
      </c>
      <c r="N14">
        <f>VLOOKUP(B14,instances!$B$2:$E$21,4, FALSE)</f>
        <v>8806</v>
      </c>
    </row>
    <row r="15" spans="1:15">
      <c r="A15" t="s">
        <v>17</v>
      </c>
      <c r="B15" t="str">
        <f>RIGHT(A15,FIND("/",A15))</f>
        <v>rat783.tsp</v>
      </c>
      <c r="C15">
        <f>VLOOKUP(B15,instances!$B$2:$E$21,2, FALSE)</f>
        <v>783</v>
      </c>
      <c r="D15" t="s">
        <v>10</v>
      </c>
      <c r="E15">
        <v>10551</v>
      </c>
      <c r="F15" s="7">
        <f>1-(E15/M15)</f>
        <v>-0.1981603452191687</v>
      </c>
      <c r="G15" s="7">
        <f>1-(E15/N15)</f>
        <v>-0.1981603452191687</v>
      </c>
      <c r="H15">
        <v>3.3670000000000002E-3</v>
      </c>
      <c r="I15">
        <v>0</v>
      </c>
      <c r="J15">
        <v>0</v>
      </c>
      <c r="K15">
        <v>16</v>
      </c>
      <c r="L15">
        <v>52</v>
      </c>
      <c r="M15">
        <f>VLOOKUP(B15,instances!$B$2:$E$21,3, FALSE)</f>
        <v>8806</v>
      </c>
      <c r="N15">
        <f>VLOOKUP(B15,instances!$B$2:$E$21,4, FALSE)</f>
        <v>8806</v>
      </c>
    </row>
    <row r="16" spans="1:15">
      <c r="A16" t="s">
        <v>17</v>
      </c>
      <c r="B16" t="str">
        <f>RIGHT(A16,FIND("/",A16))</f>
        <v>rat783.tsp</v>
      </c>
      <c r="C16">
        <f>VLOOKUP(B16,instances!$B$2:$E$21,2, FALSE)</f>
        <v>783</v>
      </c>
      <c r="D16" t="s">
        <v>11</v>
      </c>
      <c r="E16">
        <v>98542</v>
      </c>
      <c r="F16" s="7">
        <f>1-(E16/M16)</f>
        <v>-10.190324778560072</v>
      </c>
      <c r="G16" s="7">
        <f>1-(E16/N16)</f>
        <v>-10.190324778560072</v>
      </c>
      <c r="H16">
        <v>5.7855999999999998E-2</v>
      </c>
      <c r="I16">
        <v>0</v>
      </c>
      <c r="J16">
        <v>0</v>
      </c>
      <c r="K16">
        <v>16</v>
      </c>
      <c r="L16">
        <v>52</v>
      </c>
      <c r="M16">
        <f>VLOOKUP(B16,instances!$B$2:$E$21,3, FALSE)</f>
        <v>8806</v>
      </c>
      <c r="N16">
        <f>VLOOKUP(B16,instances!$B$2:$E$21,4, FALSE)</f>
        <v>8806</v>
      </c>
    </row>
    <row r="17" spans="1:14">
      <c r="A17" t="s">
        <v>17</v>
      </c>
      <c r="B17" t="str">
        <f>RIGHT(A17,FIND("/",A17))</f>
        <v>rat783.tsp</v>
      </c>
      <c r="C17">
        <f>VLOOKUP(B17,instances!$B$2:$E$21,2, FALSE)</f>
        <v>783</v>
      </c>
      <c r="D17" t="s">
        <v>12</v>
      </c>
      <c r="E17">
        <v>80397</v>
      </c>
      <c r="F17" s="7">
        <f>1-(E17/M17)</f>
        <v>-8.129797865091982</v>
      </c>
      <c r="G17" s="7">
        <f>1-(E17/N17)</f>
        <v>-8.129797865091982</v>
      </c>
      <c r="H17">
        <v>0.117419</v>
      </c>
      <c r="I17">
        <v>0</v>
      </c>
      <c r="J17">
        <v>0</v>
      </c>
      <c r="K17">
        <v>16</v>
      </c>
      <c r="L17">
        <v>52</v>
      </c>
      <c r="M17">
        <f>VLOOKUP(B17,instances!$B$2:$E$21,3, FALSE)</f>
        <v>8806</v>
      </c>
      <c r="N17">
        <f>VLOOKUP(B17,instances!$B$2:$E$21,4, FALSE)</f>
        <v>8806</v>
      </c>
    </row>
    <row r="18" spans="1:14">
      <c r="A18" t="s">
        <v>17</v>
      </c>
      <c r="B18" t="str">
        <f>RIGHT(A18,FIND("/",A18))</f>
        <v>rat783.tsp</v>
      </c>
      <c r="C18">
        <f>VLOOKUP(B18,instances!$B$2:$E$21,2, FALSE)</f>
        <v>783</v>
      </c>
      <c r="D18" t="s">
        <v>9</v>
      </c>
      <c r="E18">
        <v>10881</v>
      </c>
      <c r="F18" s="7">
        <f>1-(E18/M18)</f>
        <v>-0.23563479445832392</v>
      </c>
      <c r="G18" s="7">
        <f>1-(E18/N18)</f>
        <v>-0.23563479445832392</v>
      </c>
      <c r="H18">
        <v>2.0049999999999998E-3</v>
      </c>
      <c r="I18">
        <v>0</v>
      </c>
      <c r="J18">
        <v>0</v>
      </c>
      <c r="K18">
        <v>18</v>
      </c>
      <c r="L18">
        <v>52</v>
      </c>
      <c r="M18">
        <f>VLOOKUP(B18,instances!$B$2:$E$21,3, FALSE)</f>
        <v>8806</v>
      </c>
      <c r="N18">
        <f>VLOOKUP(B18,instances!$B$2:$E$21,4, FALSE)</f>
        <v>8806</v>
      </c>
    </row>
    <row r="19" spans="1:14">
      <c r="A19" t="s">
        <v>17</v>
      </c>
      <c r="B19" t="str">
        <f>RIGHT(A19,FIND("/",A19))</f>
        <v>rat783.tsp</v>
      </c>
      <c r="C19">
        <f>VLOOKUP(B19,instances!$B$2:$E$21,2, FALSE)</f>
        <v>783</v>
      </c>
      <c r="D19" t="s">
        <v>10</v>
      </c>
      <c r="E19">
        <v>10551</v>
      </c>
      <c r="F19" s="7">
        <f>1-(E19/M19)</f>
        <v>-0.1981603452191687</v>
      </c>
      <c r="G19" s="7">
        <f>1-(E19/N19)</f>
        <v>-0.1981603452191687</v>
      </c>
      <c r="H19">
        <v>3.4269999999999999E-3</v>
      </c>
      <c r="I19">
        <v>0</v>
      </c>
      <c r="J19">
        <v>0</v>
      </c>
      <c r="K19">
        <v>18</v>
      </c>
      <c r="L19">
        <v>52</v>
      </c>
      <c r="M19">
        <f>VLOOKUP(B19,instances!$B$2:$E$21,3, FALSE)</f>
        <v>8806</v>
      </c>
      <c r="N19">
        <f>VLOOKUP(B19,instances!$B$2:$E$21,4, FALSE)</f>
        <v>8806</v>
      </c>
    </row>
    <row r="20" spans="1:14">
      <c r="A20" t="s">
        <v>17</v>
      </c>
      <c r="B20" t="str">
        <f>RIGHT(A20,FIND("/",A20))</f>
        <v>rat783.tsp</v>
      </c>
      <c r="C20">
        <f>VLOOKUP(B20,instances!$B$2:$E$21,2, FALSE)</f>
        <v>783</v>
      </c>
      <c r="D20" t="s">
        <v>11</v>
      </c>
      <c r="E20">
        <v>107734</v>
      </c>
      <c r="F20" s="7">
        <f>1-(E20/M20)</f>
        <v>-11.234158528276176</v>
      </c>
      <c r="G20" s="7">
        <f>1-(E20/N20)</f>
        <v>-11.234158528276176</v>
      </c>
      <c r="H20">
        <v>6.3523999999999997E-2</v>
      </c>
      <c r="I20">
        <v>0</v>
      </c>
      <c r="J20">
        <v>0</v>
      </c>
      <c r="K20">
        <v>18</v>
      </c>
      <c r="L20">
        <v>52</v>
      </c>
      <c r="M20">
        <f>VLOOKUP(B20,instances!$B$2:$E$21,3, FALSE)</f>
        <v>8806</v>
      </c>
      <c r="N20">
        <f>VLOOKUP(B20,instances!$B$2:$E$21,4, FALSE)</f>
        <v>8806</v>
      </c>
    </row>
    <row r="21" spans="1:14">
      <c r="A21" t="s">
        <v>17</v>
      </c>
      <c r="B21" t="str">
        <f>RIGHT(A21,FIND("/",A21))</f>
        <v>rat783.tsp</v>
      </c>
      <c r="C21">
        <f>VLOOKUP(B21,instances!$B$2:$E$21,2, FALSE)</f>
        <v>783</v>
      </c>
      <c r="D21" t="s">
        <v>12</v>
      </c>
      <c r="E21">
        <v>79017</v>
      </c>
      <c r="F21" s="7">
        <f>1-(E21/M21)</f>
        <v>-7.9730865319100612</v>
      </c>
      <c r="G21" s="7">
        <f>1-(E21/N21)</f>
        <v>-7.9730865319100612</v>
      </c>
      <c r="H21">
        <v>0.12397</v>
      </c>
      <c r="I21">
        <v>0</v>
      </c>
      <c r="J21">
        <v>0</v>
      </c>
      <c r="K21">
        <v>18</v>
      </c>
      <c r="L21">
        <v>52</v>
      </c>
      <c r="M21">
        <f>VLOOKUP(B21,instances!$B$2:$E$21,3, FALSE)</f>
        <v>8806</v>
      </c>
      <c r="N21">
        <f>VLOOKUP(B21,instances!$B$2:$E$21,4, FALSE)</f>
        <v>8806</v>
      </c>
    </row>
    <row r="22" spans="1:14">
      <c r="A22" t="s">
        <v>17</v>
      </c>
      <c r="B22" t="str">
        <f>RIGHT(A22,FIND("/",A22))</f>
        <v>rat783.tsp</v>
      </c>
      <c r="C22">
        <f>VLOOKUP(B22,instances!$B$2:$E$21,2, FALSE)</f>
        <v>783</v>
      </c>
      <c r="D22" t="s">
        <v>9</v>
      </c>
      <c r="E22">
        <v>10881</v>
      </c>
      <c r="F22" s="7">
        <f>1-(E22/M22)</f>
        <v>-0.23563479445832392</v>
      </c>
      <c r="G22" s="7">
        <f>1-(E22/N22)</f>
        <v>-0.23563479445832392</v>
      </c>
      <c r="H22">
        <v>2.0969999999999999E-3</v>
      </c>
      <c r="I22">
        <v>0</v>
      </c>
      <c r="J22">
        <v>0</v>
      </c>
      <c r="K22">
        <v>20</v>
      </c>
      <c r="L22">
        <v>52</v>
      </c>
      <c r="M22">
        <f>VLOOKUP(B22,instances!$B$2:$E$21,3, FALSE)</f>
        <v>8806</v>
      </c>
      <c r="N22">
        <f>VLOOKUP(B22,instances!$B$2:$E$21,4, FALSE)</f>
        <v>8806</v>
      </c>
    </row>
    <row r="23" spans="1:14">
      <c r="A23" t="s">
        <v>17</v>
      </c>
      <c r="B23" t="str">
        <f>RIGHT(A23,FIND("/",A23))</f>
        <v>rat783.tsp</v>
      </c>
      <c r="C23">
        <f>VLOOKUP(B23,instances!$B$2:$E$21,2, FALSE)</f>
        <v>783</v>
      </c>
      <c r="D23" t="s">
        <v>10</v>
      </c>
      <c r="E23">
        <v>10551</v>
      </c>
      <c r="F23" s="7">
        <f>1-(E23/M23)</f>
        <v>-0.1981603452191687</v>
      </c>
      <c r="G23" s="7">
        <f>1-(E23/N23)</f>
        <v>-0.1981603452191687</v>
      </c>
      <c r="H23">
        <v>3.5400000000000002E-3</v>
      </c>
      <c r="I23">
        <v>0</v>
      </c>
      <c r="J23">
        <v>0</v>
      </c>
      <c r="K23">
        <v>20</v>
      </c>
      <c r="L23">
        <v>52</v>
      </c>
      <c r="M23">
        <f>VLOOKUP(B23,instances!$B$2:$E$21,3, FALSE)</f>
        <v>8806</v>
      </c>
      <c r="N23">
        <f>VLOOKUP(B23,instances!$B$2:$E$21,4, FALSE)</f>
        <v>8806</v>
      </c>
    </row>
    <row r="24" spans="1:14">
      <c r="A24" t="s">
        <v>17</v>
      </c>
      <c r="B24" t="str">
        <f>RIGHT(A24,FIND("/",A24))</f>
        <v>rat783.tsp</v>
      </c>
      <c r="C24">
        <f>VLOOKUP(B24,instances!$B$2:$E$21,2, FALSE)</f>
        <v>783</v>
      </c>
      <c r="D24" t="s">
        <v>11</v>
      </c>
      <c r="E24">
        <v>112046</v>
      </c>
      <c r="F24" s="7">
        <f>1-(E24/M24)</f>
        <v>-11.723824665001136</v>
      </c>
      <c r="G24" s="7">
        <f>1-(E24/N24)</f>
        <v>-11.723824665001136</v>
      </c>
      <c r="H24">
        <v>5.8257999999999997E-2</v>
      </c>
      <c r="I24">
        <v>0</v>
      </c>
      <c r="J24">
        <v>0</v>
      </c>
      <c r="K24">
        <v>20</v>
      </c>
      <c r="L24">
        <v>52</v>
      </c>
      <c r="M24">
        <f>VLOOKUP(B24,instances!$B$2:$E$21,3, FALSE)</f>
        <v>8806</v>
      </c>
      <c r="N24">
        <f>VLOOKUP(B24,instances!$B$2:$E$21,4, FALSE)</f>
        <v>8806</v>
      </c>
    </row>
    <row r="25" spans="1:14">
      <c r="A25" t="s">
        <v>17</v>
      </c>
      <c r="B25" t="str">
        <f>RIGHT(A25,FIND("/",A25))</f>
        <v>rat783.tsp</v>
      </c>
      <c r="C25">
        <f>VLOOKUP(B25,instances!$B$2:$E$21,2, FALSE)</f>
        <v>783</v>
      </c>
      <c r="D25" t="s">
        <v>12</v>
      </c>
      <c r="E25">
        <v>86114</v>
      </c>
      <c r="F25" s="7">
        <f>1-(E25/M25)</f>
        <v>-8.7790143084260723</v>
      </c>
      <c r="G25" s="7">
        <f>1-(E25/N25)</f>
        <v>-8.7790143084260723</v>
      </c>
      <c r="H25">
        <v>0.11562600000000001</v>
      </c>
      <c r="I25">
        <v>0</v>
      </c>
      <c r="J25">
        <v>0</v>
      </c>
      <c r="K25">
        <v>20</v>
      </c>
      <c r="L25">
        <v>52</v>
      </c>
      <c r="M25">
        <f>VLOOKUP(B25,instances!$B$2:$E$21,3, FALSE)</f>
        <v>8806</v>
      </c>
      <c r="N25">
        <f>VLOOKUP(B25,instances!$B$2:$E$21,4, FALSE)</f>
        <v>8806</v>
      </c>
    </row>
    <row r="26" spans="1:14">
      <c r="A26" t="s">
        <v>17</v>
      </c>
      <c r="B26" t="str">
        <f>RIGHT(A26,FIND("/",A26))</f>
        <v>rat783.tsp</v>
      </c>
      <c r="C26">
        <f>VLOOKUP(B26,instances!$B$2:$E$21,2, FALSE)</f>
        <v>783</v>
      </c>
      <c r="D26" t="s">
        <v>9</v>
      </c>
      <c r="E26">
        <v>10881</v>
      </c>
      <c r="F26" s="7">
        <f>1-(E26/M26)</f>
        <v>-0.23563479445832392</v>
      </c>
      <c r="G26" s="7">
        <f>1-(E26/N26)</f>
        <v>-0.23563479445832392</v>
      </c>
      <c r="H26">
        <v>1.835E-3</v>
      </c>
      <c r="I26">
        <v>0</v>
      </c>
      <c r="J26">
        <v>0</v>
      </c>
      <c r="K26">
        <v>10</v>
      </c>
      <c r="L26">
        <v>53</v>
      </c>
      <c r="M26">
        <f>VLOOKUP(B26,instances!$B$2:$E$21,3, FALSE)</f>
        <v>8806</v>
      </c>
      <c r="N26">
        <f>VLOOKUP(B26,instances!$B$2:$E$21,4, FALSE)</f>
        <v>8806</v>
      </c>
    </row>
    <row r="27" spans="1:14">
      <c r="A27" t="s">
        <v>17</v>
      </c>
      <c r="B27" t="str">
        <f>RIGHT(A27,FIND("/",A27))</f>
        <v>rat783.tsp</v>
      </c>
      <c r="C27">
        <f>VLOOKUP(B27,instances!$B$2:$E$21,2, FALSE)</f>
        <v>783</v>
      </c>
      <c r="D27" t="s">
        <v>10</v>
      </c>
      <c r="E27">
        <v>10551</v>
      </c>
      <c r="F27" s="7">
        <f>1-(E27/M27)</f>
        <v>-0.1981603452191687</v>
      </c>
      <c r="G27" s="7">
        <f>1-(E27/N27)</f>
        <v>-0.1981603452191687</v>
      </c>
      <c r="H27">
        <v>3.2929999999999999E-3</v>
      </c>
      <c r="I27">
        <v>0</v>
      </c>
      <c r="J27">
        <v>0</v>
      </c>
      <c r="K27">
        <v>10</v>
      </c>
      <c r="L27">
        <v>53</v>
      </c>
      <c r="M27">
        <f>VLOOKUP(B27,instances!$B$2:$E$21,3, FALSE)</f>
        <v>8806</v>
      </c>
      <c r="N27">
        <f>VLOOKUP(B27,instances!$B$2:$E$21,4, FALSE)</f>
        <v>8806</v>
      </c>
    </row>
    <row r="28" spans="1:14">
      <c r="A28" t="s">
        <v>17</v>
      </c>
      <c r="B28" t="str">
        <f>RIGHT(A28,FIND("/",A28))</f>
        <v>rat783.tsp</v>
      </c>
      <c r="C28">
        <f>VLOOKUP(B28,instances!$B$2:$E$21,2, FALSE)</f>
        <v>783</v>
      </c>
      <c r="D28" t="s">
        <v>11</v>
      </c>
      <c r="E28">
        <v>84044</v>
      </c>
      <c r="F28" s="7">
        <f>1-(E28/M28)</f>
        <v>-8.5439473086531912</v>
      </c>
      <c r="G28" s="7">
        <f>1-(E28/N28)</f>
        <v>-8.5439473086531912</v>
      </c>
      <c r="H28">
        <v>5.7933999999999999E-2</v>
      </c>
      <c r="I28">
        <v>0</v>
      </c>
      <c r="J28">
        <v>0</v>
      </c>
      <c r="K28">
        <v>10</v>
      </c>
      <c r="L28">
        <v>53</v>
      </c>
      <c r="M28">
        <f>VLOOKUP(B28,instances!$B$2:$E$21,3, FALSE)</f>
        <v>8806</v>
      </c>
      <c r="N28">
        <f>VLOOKUP(B28,instances!$B$2:$E$21,4, FALSE)</f>
        <v>8806</v>
      </c>
    </row>
    <row r="29" spans="1:14">
      <c r="A29" t="s">
        <v>17</v>
      </c>
      <c r="B29" t="str">
        <f>RIGHT(A29,FIND("/",A29))</f>
        <v>rat783.tsp</v>
      </c>
      <c r="C29">
        <f>VLOOKUP(B29,instances!$B$2:$E$21,2, FALSE)</f>
        <v>783</v>
      </c>
      <c r="D29" t="s">
        <v>12</v>
      </c>
      <c r="E29">
        <v>63042</v>
      </c>
      <c r="F29" s="7">
        <f>1-(E29/M29)</f>
        <v>-6.1589825119236883</v>
      </c>
      <c r="G29" s="7">
        <f>1-(E29/N29)</f>
        <v>-6.1589825119236883</v>
      </c>
      <c r="H29">
        <v>0.114023</v>
      </c>
      <c r="I29">
        <v>0</v>
      </c>
      <c r="J29">
        <v>0</v>
      </c>
      <c r="K29">
        <v>10</v>
      </c>
      <c r="L29">
        <v>53</v>
      </c>
      <c r="M29">
        <f>VLOOKUP(B29,instances!$B$2:$E$21,3, FALSE)</f>
        <v>8806</v>
      </c>
      <c r="N29">
        <f>VLOOKUP(B29,instances!$B$2:$E$21,4, FALSE)</f>
        <v>8806</v>
      </c>
    </row>
    <row r="30" spans="1:14">
      <c r="A30" t="s">
        <v>17</v>
      </c>
      <c r="B30" t="str">
        <f>RIGHT(A30,FIND("/",A30))</f>
        <v>rat783.tsp</v>
      </c>
      <c r="C30">
        <f>VLOOKUP(B30,instances!$B$2:$E$21,2, FALSE)</f>
        <v>783</v>
      </c>
      <c r="D30" t="s">
        <v>9</v>
      </c>
      <c r="E30">
        <v>10881</v>
      </c>
      <c r="F30" s="7">
        <f>1-(E30/M30)</f>
        <v>-0.23563479445832392</v>
      </c>
      <c r="G30" s="7">
        <f>1-(E30/N30)</f>
        <v>-0.23563479445832392</v>
      </c>
      <c r="H30">
        <v>1.9629999999999999E-3</v>
      </c>
      <c r="I30">
        <v>0</v>
      </c>
      <c r="J30">
        <v>0</v>
      </c>
      <c r="K30">
        <v>12</v>
      </c>
      <c r="L30">
        <v>53</v>
      </c>
      <c r="M30">
        <f>VLOOKUP(B30,instances!$B$2:$E$21,3, FALSE)</f>
        <v>8806</v>
      </c>
      <c r="N30">
        <f>VLOOKUP(B30,instances!$B$2:$E$21,4, FALSE)</f>
        <v>8806</v>
      </c>
    </row>
    <row r="31" spans="1:14">
      <c r="A31" t="s">
        <v>17</v>
      </c>
      <c r="B31" t="str">
        <f>RIGHT(A31,FIND("/",A31))</f>
        <v>rat783.tsp</v>
      </c>
      <c r="C31">
        <f>VLOOKUP(B31,instances!$B$2:$E$21,2, FALSE)</f>
        <v>783</v>
      </c>
      <c r="D31" t="s">
        <v>10</v>
      </c>
      <c r="E31">
        <v>10551</v>
      </c>
      <c r="F31" s="7">
        <f>1-(E31/M31)</f>
        <v>-0.1981603452191687</v>
      </c>
      <c r="G31" s="7">
        <f>1-(E31/N31)</f>
        <v>-0.1981603452191687</v>
      </c>
      <c r="H31">
        <v>3.5539999999999999E-3</v>
      </c>
      <c r="I31">
        <v>0</v>
      </c>
      <c r="J31">
        <v>0</v>
      </c>
      <c r="K31">
        <v>12</v>
      </c>
      <c r="L31">
        <v>53</v>
      </c>
      <c r="M31">
        <f>VLOOKUP(B31,instances!$B$2:$E$21,3, FALSE)</f>
        <v>8806</v>
      </c>
      <c r="N31">
        <f>VLOOKUP(B31,instances!$B$2:$E$21,4, FALSE)</f>
        <v>8806</v>
      </c>
    </row>
    <row r="32" spans="1:14">
      <c r="A32" t="s">
        <v>17</v>
      </c>
      <c r="B32" t="str">
        <f>RIGHT(A32,FIND("/",A32))</f>
        <v>rat783.tsp</v>
      </c>
      <c r="C32">
        <f>VLOOKUP(B32,instances!$B$2:$E$21,2, FALSE)</f>
        <v>783</v>
      </c>
      <c r="D32" t="s">
        <v>11</v>
      </c>
      <c r="E32">
        <v>92808</v>
      </c>
      <c r="F32" s="7">
        <f>1-(E32/M32)</f>
        <v>-9.5391778332954811</v>
      </c>
      <c r="G32" s="7">
        <f>1-(E32/N32)</f>
        <v>-9.5391778332954811</v>
      </c>
      <c r="H32">
        <v>5.8215000000000003E-2</v>
      </c>
      <c r="I32">
        <v>0</v>
      </c>
      <c r="J32">
        <v>0</v>
      </c>
      <c r="K32">
        <v>12</v>
      </c>
      <c r="L32">
        <v>53</v>
      </c>
      <c r="M32">
        <f>VLOOKUP(B32,instances!$B$2:$E$21,3, FALSE)</f>
        <v>8806</v>
      </c>
      <c r="N32">
        <f>VLOOKUP(B32,instances!$B$2:$E$21,4, FALSE)</f>
        <v>8806</v>
      </c>
    </row>
    <row r="33" spans="1:14">
      <c r="A33" t="s">
        <v>17</v>
      </c>
      <c r="B33" t="str">
        <f>RIGHT(A33,FIND("/",A33))</f>
        <v>rat783.tsp</v>
      </c>
      <c r="C33">
        <f>VLOOKUP(B33,instances!$B$2:$E$21,2, FALSE)</f>
        <v>783</v>
      </c>
      <c r="D33" t="s">
        <v>12</v>
      </c>
      <c r="E33">
        <v>67146</v>
      </c>
      <c r="F33" s="7">
        <f>1-(E33/M33)</f>
        <v>-6.6250283897342719</v>
      </c>
      <c r="G33" s="7">
        <f>1-(E33/N33)</f>
        <v>-6.6250283897342719</v>
      </c>
      <c r="H33">
        <v>0.114717</v>
      </c>
      <c r="I33">
        <v>0</v>
      </c>
      <c r="J33">
        <v>0</v>
      </c>
      <c r="K33">
        <v>12</v>
      </c>
      <c r="L33">
        <v>53</v>
      </c>
      <c r="M33">
        <f>VLOOKUP(B33,instances!$B$2:$E$21,3, FALSE)</f>
        <v>8806</v>
      </c>
      <c r="N33">
        <f>VLOOKUP(B33,instances!$B$2:$E$21,4, FALSE)</f>
        <v>8806</v>
      </c>
    </row>
    <row r="34" spans="1:14">
      <c r="A34" t="s">
        <v>17</v>
      </c>
      <c r="B34" t="str">
        <f>RIGHT(A34,FIND("/",A34))</f>
        <v>rat783.tsp</v>
      </c>
      <c r="C34">
        <f>VLOOKUP(B34,instances!$B$2:$E$21,2, FALSE)</f>
        <v>783</v>
      </c>
      <c r="D34" t="s">
        <v>9</v>
      </c>
      <c r="E34">
        <v>10881</v>
      </c>
      <c r="F34" s="7">
        <f>1-(E34/M34)</f>
        <v>-0.23563479445832392</v>
      </c>
      <c r="G34" s="7">
        <f>1-(E34/N34)</f>
        <v>-0.23563479445832392</v>
      </c>
      <c r="H34">
        <v>2.2469999999999999E-3</v>
      </c>
      <c r="I34">
        <v>0</v>
      </c>
      <c r="J34">
        <v>0</v>
      </c>
      <c r="K34">
        <v>14</v>
      </c>
      <c r="L34">
        <v>53</v>
      </c>
      <c r="M34">
        <f>VLOOKUP(B34,instances!$B$2:$E$21,3, FALSE)</f>
        <v>8806</v>
      </c>
      <c r="N34">
        <f>VLOOKUP(B34,instances!$B$2:$E$21,4, FALSE)</f>
        <v>8806</v>
      </c>
    </row>
    <row r="35" spans="1:14">
      <c r="A35" t="s">
        <v>17</v>
      </c>
      <c r="B35" t="str">
        <f>RIGHT(A35,FIND("/",A35))</f>
        <v>rat783.tsp</v>
      </c>
      <c r="C35">
        <f>VLOOKUP(B35,instances!$B$2:$E$21,2, FALSE)</f>
        <v>783</v>
      </c>
      <c r="D35" t="s">
        <v>10</v>
      </c>
      <c r="E35">
        <v>10551</v>
      </c>
      <c r="F35" s="7">
        <f>1-(E35/M35)</f>
        <v>-0.1981603452191687</v>
      </c>
      <c r="G35" s="7">
        <f>1-(E35/N35)</f>
        <v>-0.1981603452191687</v>
      </c>
      <c r="H35">
        <v>3.3790000000000001E-3</v>
      </c>
      <c r="I35">
        <v>0</v>
      </c>
      <c r="J35">
        <v>0</v>
      </c>
      <c r="K35">
        <v>14</v>
      </c>
      <c r="L35">
        <v>53</v>
      </c>
      <c r="M35">
        <f>VLOOKUP(B35,instances!$B$2:$E$21,3, FALSE)</f>
        <v>8806</v>
      </c>
      <c r="N35">
        <f>VLOOKUP(B35,instances!$B$2:$E$21,4, FALSE)</f>
        <v>8806</v>
      </c>
    </row>
    <row r="36" spans="1:14">
      <c r="A36" t="s">
        <v>17</v>
      </c>
      <c r="B36" t="str">
        <f>RIGHT(A36,FIND("/",A36))</f>
        <v>rat783.tsp</v>
      </c>
      <c r="C36">
        <f>VLOOKUP(B36,instances!$B$2:$E$21,2, FALSE)</f>
        <v>783</v>
      </c>
      <c r="D36" t="s">
        <v>11</v>
      </c>
      <c r="E36">
        <v>93781</v>
      </c>
      <c r="F36" s="7">
        <f>1-(E36/M36)</f>
        <v>-9.649670679082444</v>
      </c>
      <c r="G36" s="7">
        <f>1-(E36/N36)</f>
        <v>-9.649670679082444</v>
      </c>
      <c r="H36">
        <v>5.7971000000000002E-2</v>
      </c>
      <c r="I36">
        <v>0</v>
      </c>
      <c r="J36">
        <v>0</v>
      </c>
      <c r="K36">
        <v>14</v>
      </c>
      <c r="L36">
        <v>53</v>
      </c>
      <c r="M36">
        <f>VLOOKUP(B36,instances!$B$2:$E$21,3, FALSE)</f>
        <v>8806</v>
      </c>
      <c r="N36">
        <f>VLOOKUP(B36,instances!$B$2:$E$21,4, FALSE)</f>
        <v>8806</v>
      </c>
    </row>
    <row r="37" spans="1:14">
      <c r="A37" t="s">
        <v>17</v>
      </c>
      <c r="B37" t="str">
        <f>RIGHT(A37,FIND("/",A37))</f>
        <v>rat783.tsp</v>
      </c>
      <c r="C37">
        <f>VLOOKUP(B37,instances!$B$2:$E$21,2, FALSE)</f>
        <v>783</v>
      </c>
      <c r="D37" t="s">
        <v>12</v>
      </c>
      <c r="E37">
        <v>72814</v>
      </c>
      <c r="F37" s="7">
        <f>1-(E37/M37)</f>
        <v>-7.2686804451510341</v>
      </c>
      <c r="G37" s="7">
        <f>1-(E37/N37)</f>
        <v>-7.2686804451510341</v>
      </c>
      <c r="H37">
        <v>0.114634</v>
      </c>
      <c r="I37">
        <v>0</v>
      </c>
      <c r="J37">
        <v>0</v>
      </c>
      <c r="K37">
        <v>14</v>
      </c>
      <c r="L37">
        <v>53</v>
      </c>
      <c r="M37">
        <f>VLOOKUP(B37,instances!$B$2:$E$21,3, FALSE)</f>
        <v>8806</v>
      </c>
      <c r="N37">
        <f>VLOOKUP(B37,instances!$B$2:$E$21,4, FALSE)</f>
        <v>8806</v>
      </c>
    </row>
    <row r="38" spans="1:14">
      <c r="A38" t="s">
        <v>17</v>
      </c>
      <c r="B38" t="str">
        <f>RIGHT(A38,FIND("/",A38))</f>
        <v>rat783.tsp</v>
      </c>
      <c r="C38">
        <f>VLOOKUP(B38,instances!$B$2:$E$21,2, FALSE)</f>
        <v>783</v>
      </c>
      <c r="D38" t="s">
        <v>9</v>
      </c>
      <c r="E38">
        <v>10881</v>
      </c>
      <c r="F38" s="7">
        <f>1-(E38/M38)</f>
        <v>-0.23563479445832392</v>
      </c>
      <c r="G38" s="7">
        <f>1-(E38/N38)</f>
        <v>-0.23563479445832392</v>
      </c>
      <c r="H38">
        <v>1.835E-3</v>
      </c>
      <c r="I38">
        <v>0</v>
      </c>
      <c r="J38">
        <v>0</v>
      </c>
      <c r="K38">
        <v>16</v>
      </c>
      <c r="L38">
        <v>53</v>
      </c>
      <c r="M38">
        <f>VLOOKUP(B38,instances!$B$2:$E$21,3, FALSE)</f>
        <v>8806</v>
      </c>
      <c r="N38">
        <f>VLOOKUP(B38,instances!$B$2:$E$21,4, FALSE)</f>
        <v>8806</v>
      </c>
    </row>
    <row r="39" spans="1:14">
      <c r="A39" t="s">
        <v>17</v>
      </c>
      <c r="B39" t="str">
        <f>RIGHT(A39,FIND("/",A39))</f>
        <v>rat783.tsp</v>
      </c>
      <c r="C39">
        <f>VLOOKUP(B39,instances!$B$2:$E$21,2, FALSE)</f>
        <v>783</v>
      </c>
      <c r="D39" t="s">
        <v>10</v>
      </c>
      <c r="E39">
        <v>10551</v>
      </c>
      <c r="F39" s="7">
        <f>1-(E39/M39)</f>
        <v>-0.1981603452191687</v>
      </c>
      <c r="G39" s="7">
        <f>1-(E39/N39)</f>
        <v>-0.1981603452191687</v>
      </c>
      <c r="H39">
        <v>3.3210000000000002E-3</v>
      </c>
      <c r="I39">
        <v>0</v>
      </c>
      <c r="J39">
        <v>0</v>
      </c>
      <c r="K39">
        <v>16</v>
      </c>
      <c r="L39">
        <v>53</v>
      </c>
      <c r="M39">
        <f>VLOOKUP(B39,instances!$B$2:$E$21,3, FALSE)</f>
        <v>8806</v>
      </c>
      <c r="N39">
        <f>VLOOKUP(B39,instances!$B$2:$E$21,4, FALSE)</f>
        <v>8806</v>
      </c>
    </row>
    <row r="40" spans="1:14">
      <c r="A40" t="s">
        <v>17</v>
      </c>
      <c r="B40" t="str">
        <f>RIGHT(A40,FIND("/",A40))</f>
        <v>rat783.tsp</v>
      </c>
      <c r="C40">
        <f>VLOOKUP(B40,instances!$B$2:$E$21,2, FALSE)</f>
        <v>783</v>
      </c>
      <c r="D40" t="s">
        <v>11</v>
      </c>
      <c r="E40">
        <v>107297</v>
      </c>
      <c r="F40" s="7">
        <f>1-(E40/M40)</f>
        <v>-11.184533272768567</v>
      </c>
      <c r="G40" s="7">
        <f>1-(E40/N40)</f>
        <v>-11.184533272768567</v>
      </c>
      <c r="H40">
        <v>5.8043999999999998E-2</v>
      </c>
      <c r="I40">
        <v>0</v>
      </c>
      <c r="J40">
        <v>0</v>
      </c>
      <c r="K40">
        <v>16</v>
      </c>
      <c r="L40">
        <v>53</v>
      </c>
      <c r="M40">
        <f>VLOOKUP(B40,instances!$B$2:$E$21,3, FALSE)</f>
        <v>8806</v>
      </c>
      <c r="N40">
        <f>VLOOKUP(B40,instances!$B$2:$E$21,4, FALSE)</f>
        <v>8806</v>
      </c>
    </row>
    <row r="41" spans="1:14">
      <c r="A41" t="s">
        <v>17</v>
      </c>
      <c r="B41" t="str">
        <f>RIGHT(A41,FIND("/",A41))</f>
        <v>rat783.tsp</v>
      </c>
      <c r="C41">
        <f>VLOOKUP(B41,instances!$B$2:$E$21,2, FALSE)</f>
        <v>783</v>
      </c>
      <c r="D41" t="s">
        <v>12</v>
      </c>
      <c r="E41">
        <v>78766</v>
      </c>
      <c r="F41" s="7">
        <f>1-(E41/M41)</f>
        <v>-7.9445832387008863</v>
      </c>
      <c r="G41" s="7">
        <f>1-(E41/N41)</f>
        <v>-7.9445832387008863</v>
      </c>
      <c r="H41">
        <v>0.117171</v>
      </c>
      <c r="I41">
        <v>0</v>
      </c>
      <c r="J41">
        <v>0</v>
      </c>
      <c r="K41">
        <v>16</v>
      </c>
      <c r="L41">
        <v>53</v>
      </c>
      <c r="M41">
        <f>VLOOKUP(B41,instances!$B$2:$E$21,3, FALSE)</f>
        <v>8806</v>
      </c>
      <c r="N41">
        <f>VLOOKUP(B41,instances!$B$2:$E$21,4, FALSE)</f>
        <v>8806</v>
      </c>
    </row>
    <row r="42" spans="1:14">
      <c r="A42" t="s">
        <v>17</v>
      </c>
      <c r="B42" t="str">
        <f>RIGHT(A42,FIND("/",A42))</f>
        <v>rat783.tsp</v>
      </c>
      <c r="C42">
        <f>VLOOKUP(B42,instances!$B$2:$E$21,2, FALSE)</f>
        <v>783</v>
      </c>
      <c r="D42" t="s">
        <v>9</v>
      </c>
      <c r="E42">
        <v>10881</v>
      </c>
      <c r="F42" s="7">
        <f>1-(E42/M42)</f>
        <v>-0.23563479445832392</v>
      </c>
      <c r="G42" s="7">
        <f>1-(E42/N42)</f>
        <v>-0.23563479445832392</v>
      </c>
      <c r="H42">
        <v>2.1540000000000001E-3</v>
      </c>
      <c r="I42">
        <v>0</v>
      </c>
      <c r="J42">
        <v>0</v>
      </c>
      <c r="K42">
        <v>18</v>
      </c>
      <c r="L42">
        <v>53</v>
      </c>
      <c r="M42">
        <f>VLOOKUP(B42,instances!$B$2:$E$21,3, FALSE)</f>
        <v>8806</v>
      </c>
      <c r="N42">
        <f>VLOOKUP(B42,instances!$B$2:$E$21,4, FALSE)</f>
        <v>8806</v>
      </c>
    </row>
    <row r="43" spans="1:14">
      <c r="A43" t="s">
        <v>17</v>
      </c>
      <c r="B43" t="str">
        <f>RIGHT(A43,FIND("/",A43))</f>
        <v>rat783.tsp</v>
      </c>
      <c r="C43">
        <f>VLOOKUP(B43,instances!$B$2:$E$21,2, FALSE)</f>
        <v>783</v>
      </c>
      <c r="D43" t="s">
        <v>10</v>
      </c>
      <c r="E43">
        <v>10551</v>
      </c>
      <c r="F43" s="7">
        <f>1-(E43/M43)</f>
        <v>-0.1981603452191687</v>
      </c>
      <c r="G43" s="7">
        <f>1-(E43/N43)</f>
        <v>-0.1981603452191687</v>
      </c>
      <c r="H43">
        <v>3.2880000000000001E-3</v>
      </c>
      <c r="I43">
        <v>0</v>
      </c>
      <c r="J43">
        <v>0</v>
      </c>
      <c r="K43">
        <v>18</v>
      </c>
      <c r="L43">
        <v>53</v>
      </c>
      <c r="M43">
        <f>VLOOKUP(B43,instances!$B$2:$E$21,3, FALSE)</f>
        <v>8806</v>
      </c>
      <c r="N43">
        <f>VLOOKUP(B43,instances!$B$2:$E$21,4, FALSE)</f>
        <v>8806</v>
      </c>
    </row>
    <row r="44" spans="1:14">
      <c r="A44" t="s">
        <v>17</v>
      </c>
      <c r="B44" t="str">
        <f>RIGHT(A44,FIND("/",A44))</f>
        <v>rat783.tsp</v>
      </c>
      <c r="C44">
        <f>VLOOKUP(B44,instances!$B$2:$E$21,2, FALSE)</f>
        <v>783</v>
      </c>
      <c r="D44" t="s">
        <v>11</v>
      </c>
      <c r="E44">
        <v>108271</v>
      </c>
      <c r="F44" s="7">
        <f>1-(E44/M44)</f>
        <v>-11.295139677492619</v>
      </c>
      <c r="G44" s="7">
        <f>1-(E44/N44)</f>
        <v>-11.295139677492619</v>
      </c>
      <c r="H44">
        <v>7.0439000000000002E-2</v>
      </c>
      <c r="I44">
        <v>0</v>
      </c>
      <c r="J44">
        <v>0</v>
      </c>
      <c r="K44">
        <v>18</v>
      </c>
      <c r="L44">
        <v>53</v>
      </c>
      <c r="M44">
        <f>VLOOKUP(B44,instances!$B$2:$E$21,3, FALSE)</f>
        <v>8806</v>
      </c>
      <c r="N44">
        <f>VLOOKUP(B44,instances!$B$2:$E$21,4, FALSE)</f>
        <v>8806</v>
      </c>
    </row>
    <row r="45" spans="1:14">
      <c r="A45" t="s">
        <v>17</v>
      </c>
      <c r="B45" t="str">
        <f>RIGHT(A45,FIND("/",A45))</f>
        <v>rat783.tsp</v>
      </c>
      <c r="C45">
        <f>VLOOKUP(B45,instances!$B$2:$E$21,2, FALSE)</f>
        <v>783</v>
      </c>
      <c r="D45" t="s">
        <v>12</v>
      </c>
      <c r="E45">
        <v>80739</v>
      </c>
      <c r="F45" s="7">
        <f>1-(E45/M45)</f>
        <v>-8.1686350215761987</v>
      </c>
      <c r="G45" s="7">
        <f>1-(E45/N45)</f>
        <v>-8.1686350215761987</v>
      </c>
      <c r="H45">
        <v>0.13893</v>
      </c>
      <c r="I45">
        <v>0</v>
      </c>
      <c r="J45">
        <v>0</v>
      </c>
      <c r="K45">
        <v>18</v>
      </c>
      <c r="L45">
        <v>53</v>
      </c>
      <c r="M45">
        <f>VLOOKUP(B45,instances!$B$2:$E$21,3, FALSE)</f>
        <v>8806</v>
      </c>
      <c r="N45">
        <f>VLOOKUP(B45,instances!$B$2:$E$21,4, FALSE)</f>
        <v>8806</v>
      </c>
    </row>
    <row r="46" spans="1:14">
      <c r="A46" t="s">
        <v>17</v>
      </c>
      <c r="B46" t="str">
        <f>RIGHT(A46,FIND("/",A46))</f>
        <v>rat783.tsp</v>
      </c>
      <c r="C46">
        <f>VLOOKUP(B46,instances!$B$2:$E$21,2, FALSE)</f>
        <v>783</v>
      </c>
      <c r="D46" t="s">
        <v>9</v>
      </c>
      <c r="E46">
        <v>10881</v>
      </c>
      <c r="F46" s="7">
        <f>1-(E46/M46)</f>
        <v>-0.23563479445832392</v>
      </c>
      <c r="G46" s="7">
        <f>1-(E46/N46)</f>
        <v>-0.23563479445832392</v>
      </c>
      <c r="H46">
        <v>1.952E-3</v>
      </c>
      <c r="I46">
        <v>0</v>
      </c>
      <c r="J46">
        <v>0</v>
      </c>
      <c r="K46">
        <v>20</v>
      </c>
      <c r="L46">
        <v>53</v>
      </c>
      <c r="M46">
        <f>VLOOKUP(B46,instances!$B$2:$E$21,3, FALSE)</f>
        <v>8806</v>
      </c>
      <c r="N46">
        <f>VLOOKUP(B46,instances!$B$2:$E$21,4, FALSE)</f>
        <v>8806</v>
      </c>
    </row>
    <row r="47" spans="1:14">
      <c r="A47" t="s">
        <v>17</v>
      </c>
      <c r="B47" t="str">
        <f>RIGHT(A47,FIND("/",A47))</f>
        <v>rat783.tsp</v>
      </c>
      <c r="C47">
        <f>VLOOKUP(B47,instances!$B$2:$E$21,2, FALSE)</f>
        <v>783</v>
      </c>
      <c r="D47" t="s">
        <v>10</v>
      </c>
      <c r="E47">
        <v>10551</v>
      </c>
      <c r="F47" s="7">
        <f>1-(E47/M47)</f>
        <v>-0.1981603452191687</v>
      </c>
      <c r="G47" s="7">
        <f>1-(E47/N47)</f>
        <v>-0.1981603452191687</v>
      </c>
      <c r="H47">
        <v>3.5990000000000002E-3</v>
      </c>
      <c r="I47">
        <v>0</v>
      </c>
      <c r="J47">
        <v>0</v>
      </c>
      <c r="K47">
        <v>20</v>
      </c>
      <c r="L47">
        <v>53</v>
      </c>
      <c r="M47">
        <f>VLOOKUP(B47,instances!$B$2:$E$21,3, FALSE)</f>
        <v>8806</v>
      </c>
      <c r="N47">
        <f>VLOOKUP(B47,instances!$B$2:$E$21,4, FALSE)</f>
        <v>8806</v>
      </c>
    </row>
    <row r="48" spans="1:14">
      <c r="A48" t="s">
        <v>17</v>
      </c>
      <c r="B48" t="str">
        <f>RIGHT(A48,FIND("/",A48))</f>
        <v>rat783.tsp</v>
      </c>
      <c r="C48">
        <f>VLOOKUP(B48,instances!$B$2:$E$21,2, FALSE)</f>
        <v>783</v>
      </c>
      <c r="D48" t="s">
        <v>11</v>
      </c>
      <c r="E48">
        <v>119981</v>
      </c>
      <c r="F48" s="7">
        <f>1-(E48/M48)</f>
        <v>-12.624914830797184</v>
      </c>
      <c r="G48" s="7">
        <f>1-(E48/N48)</f>
        <v>-12.624914830797184</v>
      </c>
      <c r="H48">
        <v>5.8671000000000001E-2</v>
      </c>
      <c r="I48">
        <v>0</v>
      </c>
      <c r="J48">
        <v>0</v>
      </c>
      <c r="K48">
        <v>20</v>
      </c>
      <c r="L48">
        <v>53</v>
      </c>
      <c r="M48">
        <f>VLOOKUP(B48,instances!$B$2:$E$21,3, FALSE)</f>
        <v>8806</v>
      </c>
      <c r="N48">
        <f>VLOOKUP(B48,instances!$B$2:$E$21,4, FALSE)</f>
        <v>8806</v>
      </c>
    </row>
    <row r="49" spans="1:14">
      <c r="A49" t="s">
        <v>17</v>
      </c>
      <c r="B49" t="str">
        <f>RIGHT(A49,FIND("/",A49))</f>
        <v>rat783.tsp</v>
      </c>
      <c r="C49">
        <f>VLOOKUP(B49,instances!$B$2:$E$21,2, FALSE)</f>
        <v>783</v>
      </c>
      <c r="D49" t="s">
        <v>12</v>
      </c>
      <c r="E49">
        <v>86185</v>
      </c>
      <c r="F49" s="7">
        <f>1-(E49/M49)</f>
        <v>-8.7870769929593457</v>
      </c>
      <c r="G49" s="7">
        <f>1-(E49/N49)</f>
        <v>-8.7870769929593457</v>
      </c>
      <c r="H49">
        <v>0.115547</v>
      </c>
      <c r="I49">
        <v>0</v>
      </c>
      <c r="J49">
        <v>0</v>
      </c>
      <c r="K49">
        <v>20</v>
      </c>
      <c r="L49">
        <v>53</v>
      </c>
      <c r="M49">
        <f>VLOOKUP(B49,instances!$B$2:$E$21,3, FALSE)</f>
        <v>8806</v>
      </c>
      <c r="N49">
        <f>VLOOKUP(B49,instances!$B$2:$E$21,4, FALSE)</f>
        <v>8806</v>
      </c>
    </row>
    <row r="50" spans="1:14">
      <c r="A50" t="s">
        <v>17</v>
      </c>
      <c r="B50" t="str">
        <f>RIGHT(A50,FIND("/",A50))</f>
        <v>rat783.tsp</v>
      </c>
      <c r="C50">
        <f>VLOOKUP(B50,instances!$B$2:$E$21,2, FALSE)</f>
        <v>783</v>
      </c>
      <c r="D50" t="s">
        <v>9</v>
      </c>
      <c r="E50">
        <v>10881</v>
      </c>
      <c r="F50" s="7">
        <f>1-(E50/M50)</f>
        <v>-0.23563479445832392</v>
      </c>
      <c r="G50" s="7">
        <f>1-(E50/N50)</f>
        <v>-0.23563479445832392</v>
      </c>
      <c r="H50">
        <v>1.9559999999999998E-3</v>
      </c>
      <c r="I50">
        <v>0</v>
      </c>
      <c r="J50">
        <v>0</v>
      </c>
      <c r="K50">
        <v>10</v>
      </c>
      <c r="L50">
        <v>54</v>
      </c>
      <c r="M50">
        <f>VLOOKUP(B50,instances!$B$2:$E$21,3, FALSE)</f>
        <v>8806</v>
      </c>
      <c r="N50">
        <f>VLOOKUP(B50,instances!$B$2:$E$21,4, FALSE)</f>
        <v>8806</v>
      </c>
    </row>
    <row r="51" spans="1:14">
      <c r="A51" t="s">
        <v>17</v>
      </c>
      <c r="B51" t="str">
        <f>RIGHT(A51,FIND("/",A51))</f>
        <v>rat783.tsp</v>
      </c>
      <c r="C51">
        <f>VLOOKUP(B51,instances!$B$2:$E$21,2, FALSE)</f>
        <v>783</v>
      </c>
      <c r="D51" t="s">
        <v>10</v>
      </c>
      <c r="E51">
        <v>10551</v>
      </c>
      <c r="F51" s="7">
        <f>1-(E51/M51)</f>
        <v>-0.1981603452191687</v>
      </c>
      <c r="G51" s="7">
        <f>1-(E51/N51)</f>
        <v>-0.1981603452191687</v>
      </c>
      <c r="H51">
        <v>3.3939999999999999E-3</v>
      </c>
      <c r="I51">
        <v>0</v>
      </c>
      <c r="J51">
        <v>0</v>
      </c>
      <c r="K51">
        <v>10</v>
      </c>
      <c r="L51">
        <v>54</v>
      </c>
      <c r="M51">
        <f>VLOOKUP(B51,instances!$B$2:$E$21,3, FALSE)</f>
        <v>8806</v>
      </c>
      <c r="N51">
        <f>VLOOKUP(B51,instances!$B$2:$E$21,4, FALSE)</f>
        <v>8806</v>
      </c>
    </row>
    <row r="52" spans="1:14">
      <c r="A52" t="s">
        <v>17</v>
      </c>
      <c r="B52" t="str">
        <f>RIGHT(A52,FIND("/",A52))</f>
        <v>rat783.tsp</v>
      </c>
      <c r="C52">
        <f>VLOOKUP(B52,instances!$B$2:$E$21,2, FALSE)</f>
        <v>783</v>
      </c>
      <c r="D52" t="s">
        <v>11</v>
      </c>
      <c r="E52">
        <v>81692</v>
      </c>
      <c r="F52" s="7">
        <f>1-(E52/M52)</f>
        <v>-8.276856688621395</v>
      </c>
      <c r="G52" s="7">
        <f>1-(E52/N52)</f>
        <v>-8.276856688621395</v>
      </c>
      <c r="H52">
        <v>5.7239999999999999E-2</v>
      </c>
      <c r="I52">
        <v>0</v>
      </c>
      <c r="J52">
        <v>0</v>
      </c>
      <c r="K52">
        <v>10</v>
      </c>
      <c r="L52">
        <v>54</v>
      </c>
      <c r="M52">
        <f>VLOOKUP(B52,instances!$B$2:$E$21,3, FALSE)</f>
        <v>8806</v>
      </c>
      <c r="N52">
        <f>VLOOKUP(B52,instances!$B$2:$E$21,4, FALSE)</f>
        <v>8806</v>
      </c>
    </row>
    <row r="53" spans="1:14">
      <c r="A53" t="s">
        <v>17</v>
      </c>
      <c r="B53" t="str">
        <f>RIGHT(A53,FIND("/",A53))</f>
        <v>rat783.tsp</v>
      </c>
      <c r="C53">
        <f>VLOOKUP(B53,instances!$B$2:$E$21,2, FALSE)</f>
        <v>783</v>
      </c>
      <c r="D53" t="s">
        <v>12</v>
      </c>
      <c r="E53">
        <v>61077</v>
      </c>
      <c r="F53" s="7">
        <f>1-(E53/M53)</f>
        <v>-5.9358392005450833</v>
      </c>
      <c r="G53" s="7">
        <f>1-(E53/N53)</f>
        <v>-5.9358392005450833</v>
      </c>
      <c r="H53">
        <v>0.115254</v>
      </c>
      <c r="I53">
        <v>0</v>
      </c>
      <c r="J53">
        <v>0</v>
      </c>
      <c r="K53">
        <v>10</v>
      </c>
      <c r="L53">
        <v>54</v>
      </c>
      <c r="M53">
        <f>VLOOKUP(B53,instances!$B$2:$E$21,3, FALSE)</f>
        <v>8806</v>
      </c>
      <c r="N53">
        <f>VLOOKUP(B53,instances!$B$2:$E$21,4, FALSE)</f>
        <v>8806</v>
      </c>
    </row>
    <row r="54" spans="1:14">
      <c r="A54" t="s">
        <v>17</v>
      </c>
      <c r="B54" t="str">
        <f>RIGHT(A54,FIND("/",A54))</f>
        <v>rat783.tsp</v>
      </c>
      <c r="C54">
        <f>VLOOKUP(B54,instances!$B$2:$E$21,2, FALSE)</f>
        <v>783</v>
      </c>
      <c r="D54" t="s">
        <v>9</v>
      </c>
      <c r="E54">
        <v>10881</v>
      </c>
      <c r="F54" s="7">
        <f>1-(E54/M54)</f>
        <v>-0.23563479445832392</v>
      </c>
      <c r="G54" s="7">
        <f>1-(E54/N54)</f>
        <v>-0.23563479445832392</v>
      </c>
      <c r="H54">
        <v>1.8370000000000001E-3</v>
      </c>
      <c r="I54">
        <v>0</v>
      </c>
      <c r="J54">
        <v>0</v>
      </c>
      <c r="K54">
        <v>12</v>
      </c>
      <c r="L54">
        <v>54</v>
      </c>
      <c r="M54">
        <f>VLOOKUP(B54,instances!$B$2:$E$21,3, FALSE)</f>
        <v>8806</v>
      </c>
      <c r="N54">
        <f>VLOOKUP(B54,instances!$B$2:$E$21,4, FALSE)</f>
        <v>8806</v>
      </c>
    </row>
    <row r="55" spans="1:14">
      <c r="A55" t="s">
        <v>17</v>
      </c>
      <c r="B55" t="str">
        <f>RIGHT(A55,FIND("/",A55))</f>
        <v>rat783.tsp</v>
      </c>
      <c r="C55">
        <f>VLOOKUP(B55,instances!$B$2:$E$21,2, FALSE)</f>
        <v>783</v>
      </c>
      <c r="D55" t="s">
        <v>10</v>
      </c>
      <c r="E55">
        <v>10551</v>
      </c>
      <c r="F55" s="7">
        <f>1-(E55/M55)</f>
        <v>-0.1981603452191687</v>
      </c>
      <c r="G55" s="7">
        <f>1-(E55/N55)</f>
        <v>-0.1981603452191687</v>
      </c>
      <c r="H55">
        <v>3.3E-3</v>
      </c>
      <c r="I55">
        <v>0</v>
      </c>
      <c r="J55">
        <v>0</v>
      </c>
      <c r="K55">
        <v>12</v>
      </c>
      <c r="L55">
        <v>54</v>
      </c>
      <c r="M55">
        <f>VLOOKUP(B55,instances!$B$2:$E$21,3, FALSE)</f>
        <v>8806</v>
      </c>
      <c r="N55">
        <f>VLOOKUP(B55,instances!$B$2:$E$21,4, FALSE)</f>
        <v>8806</v>
      </c>
    </row>
    <row r="56" spans="1:14">
      <c r="A56" t="s">
        <v>17</v>
      </c>
      <c r="B56" t="str">
        <f>RIGHT(A56,FIND("/",A56))</f>
        <v>rat783.tsp</v>
      </c>
      <c r="C56">
        <f>VLOOKUP(B56,instances!$B$2:$E$21,2, FALSE)</f>
        <v>783</v>
      </c>
      <c r="D56" t="s">
        <v>11</v>
      </c>
      <c r="E56">
        <v>93552</v>
      </c>
      <c r="F56" s="7">
        <f>1-(E56/M56)</f>
        <v>-9.6236656824892126</v>
      </c>
      <c r="G56" s="7">
        <f>1-(E56/N56)</f>
        <v>-9.6236656824892126</v>
      </c>
      <c r="H56">
        <v>5.7750999999999997E-2</v>
      </c>
      <c r="I56">
        <v>0</v>
      </c>
      <c r="J56">
        <v>0</v>
      </c>
      <c r="K56">
        <v>12</v>
      </c>
      <c r="L56">
        <v>54</v>
      </c>
      <c r="M56">
        <f>VLOOKUP(B56,instances!$B$2:$E$21,3, FALSE)</f>
        <v>8806</v>
      </c>
      <c r="N56">
        <f>VLOOKUP(B56,instances!$B$2:$E$21,4, FALSE)</f>
        <v>8806</v>
      </c>
    </row>
    <row r="57" spans="1:14">
      <c r="A57" t="s">
        <v>17</v>
      </c>
      <c r="B57" t="str">
        <f>RIGHT(A57,FIND("/",A57))</f>
        <v>rat783.tsp</v>
      </c>
      <c r="C57">
        <f>VLOOKUP(B57,instances!$B$2:$E$21,2, FALSE)</f>
        <v>783</v>
      </c>
      <c r="D57" t="s">
        <v>12</v>
      </c>
      <c r="E57">
        <v>66893</v>
      </c>
      <c r="F57" s="7">
        <f>1-(E57/M57)</f>
        <v>-6.5962979786509202</v>
      </c>
      <c r="G57" s="7">
        <f>1-(E57/N57)</f>
        <v>-6.5962979786509202</v>
      </c>
      <c r="H57">
        <v>0.114508</v>
      </c>
      <c r="I57">
        <v>0</v>
      </c>
      <c r="J57">
        <v>0</v>
      </c>
      <c r="K57">
        <v>12</v>
      </c>
      <c r="L57">
        <v>54</v>
      </c>
      <c r="M57">
        <f>VLOOKUP(B57,instances!$B$2:$E$21,3, FALSE)</f>
        <v>8806</v>
      </c>
      <c r="N57">
        <f>VLOOKUP(B57,instances!$B$2:$E$21,4, FALSE)</f>
        <v>8806</v>
      </c>
    </row>
    <row r="58" spans="1:14">
      <c r="A58" t="s">
        <v>17</v>
      </c>
      <c r="B58" t="str">
        <f>RIGHT(A58,FIND("/",A58))</f>
        <v>rat783.tsp</v>
      </c>
      <c r="C58">
        <f>VLOOKUP(B58,instances!$B$2:$E$21,2, FALSE)</f>
        <v>783</v>
      </c>
      <c r="D58" t="s">
        <v>9</v>
      </c>
      <c r="E58">
        <v>10881</v>
      </c>
      <c r="F58" s="7">
        <f>1-(E58/M58)</f>
        <v>-0.23563479445832392</v>
      </c>
      <c r="G58" s="7">
        <f>1-(E58/N58)</f>
        <v>-0.23563479445832392</v>
      </c>
      <c r="H58">
        <v>1.9430000000000001E-3</v>
      </c>
      <c r="I58">
        <v>0</v>
      </c>
      <c r="J58">
        <v>0</v>
      </c>
      <c r="K58">
        <v>14</v>
      </c>
      <c r="L58">
        <v>54</v>
      </c>
      <c r="M58">
        <f>VLOOKUP(B58,instances!$B$2:$E$21,3, FALSE)</f>
        <v>8806</v>
      </c>
      <c r="N58">
        <f>VLOOKUP(B58,instances!$B$2:$E$21,4, FALSE)</f>
        <v>8806</v>
      </c>
    </row>
    <row r="59" spans="1:14">
      <c r="A59" t="s">
        <v>17</v>
      </c>
      <c r="B59" t="str">
        <f>RIGHT(A59,FIND("/",A59))</f>
        <v>rat783.tsp</v>
      </c>
      <c r="C59">
        <f>VLOOKUP(B59,instances!$B$2:$E$21,2, FALSE)</f>
        <v>783</v>
      </c>
      <c r="D59" t="s">
        <v>10</v>
      </c>
      <c r="E59">
        <v>10551</v>
      </c>
      <c r="F59" s="7">
        <f>1-(E59/M59)</f>
        <v>-0.1981603452191687</v>
      </c>
      <c r="G59" s="7">
        <f>1-(E59/N59)</f>
        <v>-0.1981603452191687</v>
      </c>
      <c r="H59">
        <v>3.5339999999999998E-3</v>
      </c>
      <c r="I59">
        <v>0</v>
      </c>
      <c r="J59">
        <v>0</v>
      </c>
      <c r="K59">
        <v>14</v>
      </c>
      <c r="L59">
        <v>54</v>
      </c>
      <c r="M59">
        <f>VLOOKUP(B59,instances!$B$2:$E$21,3, FALSE)</f>
        <v>8806</v>
      </c>
      <c r="N59">
        <f>VLOOKUP(B59,instances!$B$2:$E$21,4, FALSE)</f>
        <v>8806</v>
      </c>
    </row>
    <row r="60" spans="1:14">
      <c r="A60" t="s">
        <v>17</v>
      </c>
      <c r="B60" t="str">
        <f>RIGHT(A60,FIND("/",A60))</f>
        <v>rat783.tsp</v>
      </c>
      <c r="C60">
        <f>VLOOKUP(B60,instances!$B$2:$E$21,2, FALSE)</f>
        <v>783</v>
      </c>
      <c r="D60" t="s">
        <v>11</v>
      </c>
      <c r="E60">
        <v>99284</v>
      </c>
      <c r="F60" s="7">
        <f>1-(E60/M60)</f>
        <v>-10.274585509879628</v>
      </c>
      <c r="G60" s="7">
        <f>1-(E60/N60)</f>
        <v>-10.274585509879628</v>
      </c>
      <c r="H60">
        <v>5.7945000000000003E-2</v>
      </c>
      <c r="I60">
        <v>0</v>
      </c>
      <c r="J60">
        <v>0</v>
      </c>
      <c r="K60">
        <v>14</v>
      </c>
      <c r="L60">
        <v>54</v>
      </c>
      <c r="M60">
        <f>VLOOKUP(B60,instances!$B$2:$E$21,3, FALSE)</f>
        <v>8806</v>
      </c>
      <c r="N60">
        <f>VLOOKUP(B60,instances!$B$2:$E$21,4, FALSE)</f>
        <v>8806</v>
      </c>
    </row>
    <row r="61" spans="1:14">
      <c r="A61" t="s">
        <v>17</v>
      </c>
      <c r="B61" t="str">
        <f>RIGHT(A61,FIND("/",A61))</f>
        <v>rat783.tsp</v>
      </c>
      <c r="C61">
        <f>VLOOKUP(B61,instances!$B$2:$E$21,2, FALSE)</f>
        <v>783</v>
      </c>
      <c r="D61" t="s">
        <v>12</v>
      </c>
      <c r="E61">
        <v>71161</v>
      </c>
      <c r="F61" s="7">
        <f>1-(E61/M61)</f>
        <v>-7.0809675221439932</v>
      </c>
      <c r="G61" s="7">
        <f>1-(E61/N61)</f>
        <v>-7.0809675221439932</v>
      </c>
      <c r="H61">
        <v>0.115132</v>
      </c>
      <c r="I61">
        <v>0</v>
      </c>
      <c r="J61">
        <v>0</v>
      </c>
      <c r="K61">
        <v>14</v>
      </c>
      <c r="L61">
        <v>54</v>
      </c>
      <c r="M61">
        <f>VLOOKUP(B61,instances!$B$2:$E$21,3, FALSE)</f>
        <v>8806</v>
      </c>
      <c r="N61">
        <f>VLOOKUP(B61,instances!$B$2:$E$21,4, FALSE)</f>
        <v>8806</v>
      </c>
    </row>
    <row r="62" spans="1:14">
      <c r="A62" t="s">
        <v>17</v>
      </c>
      <c r="B62" t="str">
        <f>RIGHT(A62,FIND("/",A62))</f>
        <v>rat783.tsp</v>
      </c>
      <c r="C62">
        <f>VLOOKUP(B62,instances!$B$2:$E$21,2, FALSE)</f>
        <v>783</v>
      </c>
      <c r="D62" t="s">
        <v>9</v>
      </c>
      <c r="E62">
        <v>10881</v>
      </c>
      <c r="F62" s="7">
        <f>1-(E62/M62)</f>
        <v>-0.23563479445832392</v>
      </c>
      <c r="G62" s="7">
        <f>1-(E62/N62)</f>
        <v>-0.23563479445832392</v>
      </c>
      <c r="H62">
        <v>1.8500000000000001E-3</v>
      </c>
      <c r="I62">
        <v>0</v>
      </c>
      <c r="J62">
        <v>0</v>
      </c>
      <c r="K62">
        <v>16</v>
      </c>
      <c r="L62">
        <v>54</v>
      </c>
      <c r="M62">
        <f>VLOOKUP(B62,instances!$B$2:$E$21,3, FALSE)</f>
        <v>8806</v>
      </c>
      <c r="N62">
        <f>VLOOKUP(B62,instances!$B$2:$E$21,4, FALSE)</f>
        <v>8806</v>
      </c>
    </row>
    <row r="63" spans="1:14">
      <c r="A63" t="s">
        <v>17</v>
      </c>
      <c r="B63" t="str">
        <f>RIGHT(A63,FIND("/",A63))</f>
        <v>rat783.tsp</v>
      </c>
      <c r="C63">
        <f>VLOOKUP(B63,instances!$B$2:$E$21,2, FALSE)</f>
        <v>783</v>
      </c>
      <c r="D63" t="s">
        <v>10</v>
      </c>
      <c r="E63">
        <v>10551</v>
      </c>
      <c r="F63" s="7">
        <f>1-(E63/M63)</f>
        <v>-0.1981603452191687</v>
      </c>
      <c r="G63" s="7">
        <f>1-(E63/N63)</f>
        <v>-0.1981603452191687</v>
      </c>
      <c r="H63">
        <v>3.3E-3</v>
      </c>
      <c r="I63">
        <v>0</v>
      </c>
      <c r="J63">
        <v>0</v>
      </c>
      <c r="K63">
        <v>16</v>
      </c>
      <c r="L63">
        <v>54</v>
      </c>
      <c r="M63">
        <f>VLOOKUP(B63,instances!$B$2:$E$21,3, FALSE)</f>
        <v>8806</v>
      </c>
      <c r="N63">
        <f>VLOOKUP(B63,instances!$B$2:$E$21,4, FALSE)</f>
        <v>8806</v>
      </c>
    </row>
    <row r="64" spans="1:14">
      <c r="A64" t="s">
        <v>17</v>
      </c>
      <c r="B64" t="str">
        <f>RIGHT(A64,FIND("/",A64))</f>
        <v>rat783.tsp</v>
      </c>
      <c r="C64">
        <f>VLOOKUP(B64,instances!$B$2:$E$21,2, FALSE)</f>
        <v>783</v>
      </c>
      <c r="D64" t="s">
        <v>11</v>
      </c>
      <c r="E64">
        <v>104304</v>
      </c>
      <c r="F64" s="7">
        <f>1-(E64/M64)</f>
        <v>-10.844651374063139</v>
      </c>
      <c r="G64" s="7">
        <f>1-(E64/N64)</f>
        <v>-10.844651374063139</v>
      </c>
      <c r="H64">
        <v>6.7442000000000002E-2</v>
      </c>
      <c r="I64">
        <v>0</v>
      </c>
      <c r="J64">
        <v>0</v>
      </c>
      <c r="K64">
        <v>16</v>
      </c>
      <c r="L64">
        <v>54</v>
      </c>
      <c r="M64">
        <f>VLOOKUP(B64,instances!$B$2:$E$21,3, FALSE)</f>
        <v>8806</v>
      </c>
      <c r="N64">
        <f>VLOOKUP(B64,instances!$B$2:$E$21,4, FALSE)</f>
        <v>8806</v>
      </c>
    </row>
    <row r="65" spans="1:14">
      <c r="A65" t="s">
        <v>17</v>
      </c>
      <c r="B65" t="str">
        <f>RIGHT(A65,FIND("/",A65))</f>
        <v>rat783.tsp</v>
      </c>
      <c r="C65">
        <f>VLOOKUP(B65,instances!$B$2:$E$21,2, FALSE)</f>
        <v>783</v>
      </c>
      <c r="D65" t="s">
        <v>12</v>
      </c>
      <c r="E65">
        <v>78054</v>
      </c>
      <c r="F65" s="7">
        <f>1-(E65/M65)</f>
        <v>-7.8637292754939807</v>
      </c>
      <c r="G65" s="7">
        <f>1-(E65/N65)</f>
        <v>-7.8637292754939807</v>
      </c>
      <c r="H65">
        <v>0.120375</v>
      </c>
      <c r="I65">
        <v>0</v>
      </c>
      <c r="J65">
        <v>0</v>
      </c>
      <c r="K65">
        <v>16</v>
      </c>
      <c r="L65">
        <v>54</v>
      </c>
      <c r="M65">
        <f>VLOOKUP(B65,instances!$B$2:$E$21,3, FALSE)</f>
        <v>8806</v>
      </c>
      <c r="N65">
        <f>VLOOKUP(B65,instances!$B$2:$E$21,4, FALSE)</f>
        <v>8806</v>
      </c>
    </row>
    <row r="66" spans="1:14">
      <c r="A66" t="s">
        <v>17</v>
      </c>
      <c r="B66" t="str">
        <f>RIGHT(A66,FIND("/",A66))</f>
        <v>rat783.tsp</v>
      </c>
      <c r="C66">
        <f>VLOOKUP(B66,instances!$B$2:$E$21,2, FALSE)</f>
        <v>783</v>
      </c>
      <c r="D66" t="s">
        <v>9</v>
      </c>
      <c r="E66">
        <v>10881</v>
      </c>
      <c r="F66" s="7">
        <f>1-(E66/M66)</f>
        <v>-0.23563479445832392</v>
      </c>
      <c r="G66" s="7">
        <f>1-(E66/N66)</f>
        <v>-0.23563479445832392</v>
      </c>
      <c r="H66">
        <v>2.0270000000000002E-3</v>
      </c>
      <c r="I66">
        <v>0</v>
      </c>
      <c r="J66">
        <v>0</v>
      </c>
      <c r="K66">
        <v>18</v>
      </c>
      <c r="L66">
        <v>54</v>
      </c>
      <c r="M66">
        <f>VLOOKUP(B66,instances!$B$2:$E$21,3, FALSE)</f>
        <v>8806</v>
      </c>
      <c r="N66">
        <f>VLOOKUP(B66,instances!$B$2:$E$21,4, FALSE)</f>
        <v>8806</v>
      </c>
    </row>
    <row r="67" spans="1:14">
      <c r="A67" t="s">
        <v>17</v>
      </c>
      <c r="B67" t="str">
        <f>RIGHT(A67,FIND("/",A67))</f>
        <v>rat783.tsp</v>
      </c>
      <c r="C67">
        <f>VLOOKUP(B67,instances!$B$2:$E$21,2, FALSE)</f>
        <v>783</v>
      </c>
      <c r="D67" t="s">
        <v>10</v>
      </c>
      <c r="E67">
        <v>10551</v>
      </c>
      <c r="F67" s="7">
        <f>1-(E67/M67)</f>
        <v>-0.1981603452191687</v>
      </c>
      <c r="G67" s="7">
        <f>1-(E67/N67)</f>
        <v>-0.1981603452191687</v>
      </c>
      <c r="H67">
        <v>3.2989999999999998E-3</v>
      </c>
      <c r="I67">
        <v>0</v>
      </c>
      <c r="J67">
        <v>0</v>
      </c>
      <c r="K67">
        <v>18</v>
      </c>
      <c r="L67">
        <v>54</v>
      </c>
      <c r="M67">
        <f>VLOOKUP(B67,instances!$B$2:$E$21,3, FALSE)</f>
        <v>8806</v>
      </c>
      <c r="N67">
        <f>VLOOKUP(B67,instances!$B$2:$E$21,4, FALSE)</f>
        <v>8806</v>
      </c>
    </row>
    <row r="68" spans="1:14">
      <c r="A68" t="s">
        <v>17</v>
      </c>
      <c r="B68" t="str">
        <f>RIGHT(A68,FIND("/",A68))</f>
        <v>rat783.tsp</v>
      </c>
      <c r="C68">
        <f>VLOOKUP(B68,instances!$B$2:$E$21,2, FALSE)</f>
        <v>783</v>
      </c>
      <c r="D68" t="s">
        <v>11</v>
      </c>
      <c r="E68">
        <v>109857</v>
      </c>
      <c r="F68" s="7">
        <f>1-(E68/M68)</f>
        <v>-11.47524415171474</v>
      </c>
      <c r="G68" s="7">
        <f>1-(E68/N68)</f>
        <v>-11.47524415171474</v>
      </c>
      <c r="H68">
        <v>5.8270000000000002E-2</v>
      </c>
      <c r="I68">
        <v>0</v>
      </c>
      <c r="J68">
        <v>0</v>
      </c>
      <c r="K68">
        <v>18</v>
      </c>
      <c r="L68">
        <v>54</v>
      </c>
      <c r="M68">
        <f>VLOOKUP(B68,instances!$B$2:$E$21,3, FALSE)</f>
        <v>8806</v>
      </c>
      <c r="N68">
        <f>VLOOKUP(B68,instances!$B$2:$E$21,4, FALSE)</f>
        <v>8806</v>
      </c>
    </row>
    <row r="69" spans="1:14">
      <c r="A69" t="s">
        <v>17</v>
      </c>
      <c r="B69" t="str">
        <f>RIGHT(A69,FIND("/",A69))</f>
        <v>rat783.tsp</v>
      </c>
      <c r="C69">
        <f>VLOOKUP(B69,instances!$B$2:$E$21,2, FALSE)</f>
        <v>783</v>
      </c>
      <c r="D69" t="s">
        <v>12</v>
      </c>
      <c r="E69">
        <v>79509</v>
      </c>
      <c r="F69" s="7">
        <f>1-(E69/M69)</f>
        <v>-8.0289575289575286</v>
      </c>
      <c r="G69" s="7">
        <f>1-(E69/N69)</f>
        <v>-8.0289575289575286</v>
      </c>
      <c r="H69">
        <v>0.11572399999999999</v>
      </c>
      <c r="I69">
        <v>0</v>
      </c>
      <c r="J69">
        <v>0</v>
      </c>
      <c r="K69">
        <v>18</v>
      </c>
      <c r="L69">
        <v>54</v>
      </c>
      <c r="M69">
        <f>VLOOKUP(B69,instances!$B$2:$E$21,3, FALSE)</f>
        <v>8806</v>
      </c>
      <c r="N69">
        <f>VLOOKUP(B69,instances!$B$2:$E$21,4, FALSE)</f>
        <v>8806</v>
      </c>
    </row>
    <row r="70" spans="1:14">
      <c r="A70" t="s">
        <v>17</v>
      </c>
      <c r="B70" t="str">
        <f>RIGHT(A70,FIND("/",A70))</f>
        <v>rat783.tsp</v>
      </c>
      <c r="C70">
        <f>VLOOKUP(B70,instances!$B$2:$E$21,2, FALSE)</f>
        <v>783</v>
      </c>
      <c r="D70" t="s">
        <v>9</v>
      </c>
      <c r="E70">
        <v>10881</v>
      </c>
      <c r="F70" s="7">
        <f>1-(E70/M70)</f>
        <v>-0.23563479445832392</v>
      </c>
      <c r="G70" s="7">
        <f>1-(E70/N70)</f>
        <v>-0.23563479445832392</v>
      </c>
      <c r="H70">
        <v>1.835E-3</v>
      </c>
      <c r="I70">
        <v>0</v>
      </c>
      <c r="J70">
        <v>0</v>
      </c>
      <c r="K70">
        <v>20</v>
      </c>
      <c r="L70">
        <v>54</v>
      </c>
      <c r="M70">
        <f>VLOOKUP(B70,instances!$B$2:$E$21,3, FALSE)</f>
        <v>8806</v>
      </c>
      <c r="N70">
        <f>VLOOKUP(B70,instances!$B$2:$E$21,4, FALSE)</f>
        <v>8806</v>
      </c>
    </row>
    <row r="71" spans="1:14">
      <c r="A71" t="s">
        <v>17</v>
      </c>
      <c r="B71" t="str">
        <f>RIGHT(A71,FIND("/",A71))</f>
        <v>rat783.tsp</v>
      </c>
      <c r="C71">
        <f>VLOOKUP(B71,instances!$B$2:$E$21,2, FALSE)</f>
        <v>783</v>
      </c>
      <c r="D71" t="s">
        <v>10</v>
      </c>
      <c r="E71">
        <v>10551</v>
      </c>
      <c r="F71" s="7">
        <f>1-(E71/M71)</f>
        <v>-0.1981603452191687</v>
      </c>
      <c r="G71" s="7">
        <f>1-(E71/N71)</f>
        <v>-0.1981603452191687</v>
      </c>
      <c r="H71">
        <v>3.3540000000000002E-3</v>
      </c>
      <c r="I71">
        <v>0</v>
      </c>
      <c r="J71">
        <v>0</v>
      </c>
      <c r="K71">
        <v>20</v>
      </c>
      <c r="L71">
        <v>54</v>
      </c>
      <c r="M71">
        <f>VLOOKUP(B71,instances!$B$2:$E$21,3, FALSE)</f>
        <v>8806</v>
      </c>
      <c r="N71">
        <f>VLOOKUP(B71,instances!$B$2:$E$21,4, FALSE)</f>
        <v>8806</v>
      </c>
    </row>
    <row r="72" spans="1:14">
      <c r="A72" t="s">
        <v>17</v>
      </c>
      <c r="B72" t="str">
        <f>RIGHT(A72,FIND("/",A72))</f>
        <v>rat783.tsp</v>
      </c>
      <c r="C72">
        <f>VLOOKUP(B72,instances!$B$2:$E$21,2, FALSE)</f>
        <v>783</v>
      </c>
      <c r="D72" t="s">
        <v>11</v>
      </c>
      <c r="E72">
        <v>114813</v>
      </c>
      <c r="F72" s="7">
        <f>1-(E72/M72)</f>
        <v>-12.038042243924597</v>
      </c>
      <c r="G72" s="7">
        <f>1-(E72/N72)</f>
        <v>-12.038042243924597</v>
      </c>
      <c r="H72">
        <v>5.8547000000000002E-2</v>
      </c>
      <c r="I72">
        <v>0</v>
      </c>
      <c r="J72">
        <v>0</v>
      </c>
      <c r="K72">
        <v>20</v>
      </c>
      <c r="L72">
        <v>54</v>
      </c>
      <c r="M72">
        <f>VLOOKUP(B72,instances!$B$2:$E$21,3, FALSE)</f>
        <v>8806</v>
      </c>
      <c r="N72">
        <f>VLOOKUP(B72,instances!$B$2:$E$21,4, FALSE)</f>
        <v>8806</v>
      </c>
    </row>
    <row r="73" spans="1:14">
      <c r="A73" t="s">
        <v>17</v>
      </c>
      <c r="B73" t="str">
        <f>RIGHT(A73,FIND("/",A73))</f>
        <v>rat783.tsp</v>
      </c>
      <c r="C73">
        <f>VLOOKUP(B73,instances!$B$2:$E$21,2, FALSE)</f>
        <v>783</v>
      </c>
      <c r="D73" t="s">
        <v>12</v>
      </c>
      <c r="E73">
        <v>85306</v>
      </c>
      <c r="F73" s="7">
        <f>1-(E73/M73)</f>
        <v>-8.6872586872586872</v>
      </c>
      <c r="G73" s="7">
        <f>1-(E73/N73)</f>
        <v>-8.6872586872586872</v>
      </c>
      <c r="H73">
        <v>0.11545999999999999</v>
      </c>
      <c r="I73">
        <v>0</v>
      </c>
      <c r="J73">
        <v>0</v>
      </c>
      <c r="K73">
        <v>20</v>
      </c>
      <c r="L73">
        <v>54</v>
      </c>
      <c r="M73">
        <f>VLOOKUP(B73,instances!$B$2:$E$21,3, FALSE)</f>
        <v>8806</v>
      </c>
      <c r="N73">
        <f>VLOOKUP(B73,instances!$B$2:$E$21,4, FALSE)</f>
        <v>8806</v>
      </c>
    </row>
    <row r="74" spans="1:14">
      <c r="A74" t="s">
        <v>17</v>
      </c>
      <c r="B74" t="str">
        <f>RIGHT(A74,FIND("/",A74))</f>
        <v>rat783.tsp</v>
      </c>
      <c r="C74">
        <f>VLOOKUP(B74,instances!$B$2:$E$21,2, FALSE)</f>
        <v>783</v>
      </c>
      <c r="D74" t="s">
        <v>9</v>
      </c>
      <c r="E74">
        <v>10881</v>
      </c>
      <c r="F74" s="7">
        <f>1-(E74/M74)</f>
        <v>-0.23563479445832392</v>
      </c>
      <c r="G74" s="7">
        <f>1-(E74/N74)</f>
        <v>-0.23563479445832392</v>
      </c>
      <c r="H74">
        <v>2.0720000000000001E-3</v>
      </c>
      <c r="I74">
        <v>0</v>
      </c>
      <c r="J74">
        <v>0</v>
      </c>
      <c r="K74">
        <v>10</v>
      </c>
      <c r="L74">
        <v>55</v>
      </c>
      <c r="M74">
        <f>VLOOKUP(B74,instances!$B$2:$E$21,3, FALSE)</f>
        <v>8806</v>
      </c>
      <c r="N74">
        <f>VLOOKUP(B74,instances!$B$2:$E$21,4, FALSE)</f>
        <v>8806</v>
      </c>
    </row>
    <row r="75" spans="1:14">
      <c r="A75" t="s">
        <v>17</v>
      </c>
      <c r="B75" t="str">
        <f>RIGHT(A75,FIND("/",A75))</f>
        <v>rat783.tsp</v>
      </c>
      <c r="C75">
        <f>VLOOKUP(B75,instances!$B$2:$E$21,2, FALSE)</f>
        <v>783</v>
      </c>
      <c r="D75" t="s">
        <v>10</v>
      </c>
      <c r="E75">
        <v>10551</v>
      </c>
      <c r="F75" s="7">
        <f>1-(E75/M75)</f>
        <v>-0.1981603452191687</v>
      </c>
      <c r="G75" s="7">
        <f>1-(E75/N75)</f>
        <v>-0.1981603452191687</v>
      </c>
      <c r="H75">
        <v>3.2919999999999998E-3</v>
      </c>
      <c r="I75">
        <v>0</v>
      </c>
      <c r="J75">
        <v>0</v>
      </c>
      <c r="K75">
        <v>10</v>
      </c>
      <c r="L75">
        <v>55</v>
      </c>
      <c r="M75">
        <f>VLOOKUP(B75,instances!$B$2:$E$21,3, FALSE)</f>
        <v>8806</v>
      </c>
      <c r="N75">
        <f>VLOOKUP(B75,instances!$B$2:$E$21,4, FALSE)</f>
        <v>8806</v>
      </c>
    </row>
    <row r="76" spans="1:14">
      <c r="A76" t="s">
        <v>17</v>
      </c>
      <c r="B76" t="str">
        <f>RIGHT(A76,FIND("/",A76))</f>
        <v>rat783.tsp</v>
      </c>
      <c r="C76">
        <f>VLOOKUP(B76,instances!$B$2:$E$21,2, FALSE)</f>
        <v>783</v>
      </c>
      <c r="D76" t="s">
        <v>11</v>
      </c>
      <c r="E76">
        <v>84558</v>
      </c>
      <c r="F76" s="7">
        <f>1-(E76/M76)</f>
        <v>-8.602316602316602</v>
      </c>
      <c r="G76" s="7">
        <f>1-(E76/N76)</f>
        <v>-8.602316602316602</v>
      </c>
      <c r="H76">
        <v>5.7983E-2</v>
      </c>
      <c r="I76">
        <v>0</v>
      </c>
      <c r="J76">
        <v>0</v>
      </c>
      <c r="K76">
        <v>10</v>
      </c>
      <c r="L76">
        <v>55</v>
      </c>
      <c r="M76">
        <f>VLOOKUP(B76,instances!$B$2:$E$21,3, FALSE)</f>
        <v>8806</v>
      </c>
      <c r="N76">
        <f>VLOOKUP(B76,instances!$B$2:$E$21,4, FALSE)</f>
        <v>8806</v>
      </c>
    </row>
    <row r="77" spans="1:14">
      <c r="A77" t="s">
        <v>17</v>
      </c>
      <c r="B77" t="str">
        <f>RIGHT(A77,FIND("/",A77))</f>
        <v>rat783.tsp</v>
      </c>
      <c r="C77">
        <f>VLOOKUP(B77,instances!$B$2:$E$21,2, FALSE)</f>
        <v>783</v>
      </c>
      <c r="D77" t="s">
        <v>12</v>
      </c>
      <c r="E77">
        <v>64250</v>
      </c>
      <c r="F77" s="7">
        <f>1-(E77/M77)</f>
        <v>-6.2961617079264141</v>
      </c>
      <c r="G77" s="7">
        <f>1-(E77/N77)</f>
        <v>-6.2961617079264141</v>
      </c>
      <c r="H77">
        <v>0.11314299999999999</v>
      </c>
      <c r="I77">
        <v>0</v>
      </c>
      <c r="J77">
        <v>0</v>
      </c>
      <c r="K77">
        <v>10</v>
      </c>
      <c r="L77">
        <v>55</v>
      </c>
      <c r="M77">
        <f>VLOOKUP(B77,instances!$B$2:$E$21,3, FALSE)</f>
        <v>8806</v>
      </c>
      <c r="N77">
        <f>VLOOKUP(B77,instances!$B$2:$E$21,4, FALSE)</f>
        <v>8806</v>
      </c>
    </row>
    <row r="78" spans="1:14">
      <c r="A78" t="s">
        <v>17</v>
      </c>
      <c r="B78" t="str">
        <f>RIGHT(A78,FIND("/",A78))</f>
        <v>rat783.tsp</v>
      </c>
      <c r="C78">
        <f>VLOOKUP(B78,instances!$B$2:$E$21,2, FALSE)</f>
        <v>783</v>
      </c>
      <c r="D78" t="s">
        <v>9</v>
      </c>
      <c r="E78">
        <v>10881</v>
      </c>
      <c r="F78" s="7">
        <f>1-(E78/M78)</f>
        <v>-0.23563479445832392</v>
      </c>
      <c r="G78" s="7">
        <f>1-(E78/N78)</f>
        <v>-0.23563479445832392</v>
      </c>
      <c r="H78">
        <v>1.8469999999999999E-3</v>
      </c>
      <c r="I78">
        <v>0</v>
      </c>
      <c r="J78">
        <v>0</v>
      </c>
      <c r="K78">
        <v>12</v>
      </c>
      <c r="L78">
        <v>55</v>
      </c>
      <c r="M78">
        <f>VLOOKUP(B78,instances!$B$2:$E$21,3, FALSE)</f>
        <v>8806</v>
      </c>
      <c r="N78">
        <f>VLOOKUP(B78,instances!$B$2:$E$21,4, FALSE)</f>
        <v>8806</v>
      </c>
    </row>
    <row r="79" spans="1:14">
      <c r="A79" t="s">
        <v>17</v>
      </c>
      <c r="B79" t="str">
        <f>RIGHT(A79,FIND("/",A79))</f>
        <v>rat783.tsp</v>
      </c>
      <c r="C79">
        <f>VLOOKUP(B79,instances!$B$2:$E$21,2, FALSE)</f>
        <v>783</v>
      </c>
      <c r="D79" t="s">
        <v>10</v>
      </c>
      <c r="E79">
        <v>10551</v>
      </c>
      <c r="F79" s="7">
        <f>1-(E79/M79)</f>
        <v>-0.1981603452191687</v>
      </c>
      <c r="G79" s="7">
        <f>1-(E79/N79)</f>
        <v>-0.1981603452191687</v>
      </c>
      <c r="H79">
        <v>3.3379999999999998E-3</v>
      </c>
      <c r="I79">
        <v>0</v>
      </c>
      <c r="J79">
        <v>0</v>
      </c>
      <c r="K79">
        <v>12</v>
      </c>
      <c r="L79">
        <v>55</v>
      </c>
      <c r="M79">
        <f>VLOOKUP(B79,instances!$B$2:$E$21,3, FALSE)</f>
        <v>8806</v>
      </c>
      <c r="N79">
        <f>VLOOKUP(B79,instances!$B$2:$E$21,4, FALSE)</f>
        <v>8806</v>
      </c>
    </row>
    <row r="80" spans="1:14">
      <c r="A80" t="s">
        <v>17</v>
      </c>
      <c r="B80" t="str">
        <f>RIGHT(A80,FIND("/",A80))</f>
        <v>rat783.tsp</v>
      </c>
      <c r="C80">
        <f>VLOOKUP(B80,instances!$B$2:$E$21,2, FALSE)</f>
        <v>783</v>
      </c>
      <c r="D80" t="s">
        <v>11</v>
      </c>
      <c r="E80">
        <v>91615</v>
      </c>
      <c r="F80" s="7">
        <f>1-(E80/M80)</f>
        <v>-9.4037020213490798</v>
      </c>
      <c r="G80" s="7">
        <f>1-(E80/N80)</f>
        <v>-9.4037020213490798</v>
      </c>
      <c r="H80">
        <v>5.7694000000000002E-2</v>
      </c>
      <c r="I80">
        <v>0</v>
      </c>
      <c r="J80">
        <v>0</v>
      </c>
      <c r="K80">
        <v>12</v>
      </c>
      <c r="L80">
        <v>55</v>
      </c>
      <c r="M80">
        <f>VLOOKUP(B80,instances!$B$2:$E$21,3, FALSE)</f>
        <v>8806</v>
      </c>
      <c r="N80">
        <f>VLOOKUP(B80,instances!$B$2:$E$21,4, FALSE)</f>
        <v>8806</v>
      </c>
    </row>
    <row r="81" spans="1:14">
      <c r="A81" t="s">
        <v>17</v>
      </c>
      <c r="B81" t="str">
        <f>RIGHT(A81,FIND("/",A81))</f>
        <v>rat783.tsp</v>
      </c>
      <c r="C81">
        <f>VLOOKUP(B81,instances!$B$2:$E$21,2, FALSE)</f>
        <v>783</v>
      </c>
      <c r="D81" t="s">
        <v>12</v>
      </c>
      <c r="E81">
        <v>66395</v>
      </c>
      <c r="F81" s="7">
        <f>1-(E81/M81)</f>
        <v>-6.5397456279809223</v>
      </c>
      <c r="G81" s="7">
        <f>1-(E81/N81)</f>
        <v>-6.5397456279809223</v>
      </c>
      <c r="H81">
        <v>0.114769</v>
      </c>
      <c r="I81">
        <v>0</v>
      </c>
      <c r="J81">
        <v>0</v>
      </c>
      <c r="K81">
        <v>12</v>
      </c>
      <c r="L81">
        <v>55</v>
      </c>
      <c r="M81">
        <f>VLOOKUP(B81,instances!$B$2:$E$21,3, FALSE)</f>
        <v>8806</v>
      </c>
      <c r="N81">
        <f>VLOOKUP(B81,instances!$B$2:$E$21,4, FALSE)</f>
        <v>8806</v>
      </c>
    </row>
    <row r="82" spans="1:14">
      <c r="A82" t="s">
        <v>17</v>
      </c>
      <c r="B82" t="str">
        <f>RIGHT(A82,FIND("/",A82))</f>
        <v>rat783.tsp</v>
      </c>
      <c r="C82">
        <f>VLOOKUP(B82,instances!$B$2:$E$21,2, FALSE)</f>
        <v>783</v>
      </c>
      <c r="D82" t="s">
        <v>9</v>
      </c>
      <c r="E82">
        <v>10881</v>
      </c>
      <c r="F82" s="7">
        <f>1-(E82/M82)</f>
        <v>-0.23563479445832392</v>
      </c>
      <c r="G82" s="7">
        <f>1-(E82/N82)</f>
        <v>-0.23563479445832392</v>
      </c>
      <c r="H82">
        <v>1.939E-3</v>
      </c>
      <c r="I82">
        <v>0</v>
      </c>
      <c r="J82">
        <v>0</v>
      </c>
      <c r="K82">
        <v>14</v>
      </c>
      <c r="L82">
        <v>55</v>
      </c>
      <c r="M82">
        <f>VLOOKUP(B82,instances!$B$2:$E$21,3, FALSE)</f>
        <v>8806</v>
      </c>
      <c r="N82">
        <f>VLOOKUP(B82,instances!$B$2:$E$21,4, FALSE)</f>
        <v>8806</v>
      </c>
    </row>
    <row r="83" spans="1:14">
      <c r="A83" t="s">
        <v>17</v>
      </c>
      <c r="B83" t="str">
        <f>RIGHT(A83,FIND("/",A83))</f>
        <v>rat783.tsp</v>
      </c>
      <c r="C83">
        <f>VLOOKUP(B83,instances!$B$2:$E$21,2, FALSE)</f>
        <v>783</v>
      </c>
      <c r="D83" t="s">
        <v>10</v>
      </c>
      <c r="E83">
        <v>10551</v>
      </c>
      <c r="F83" s="7">
        <f>1-(E83/M83)</f>
        <v>-0.1981603452191687</v>
      </c>
      <c r="G83" s="7">
        <f>1-(E83/N83)</f>
        <v>-0.1981603452191687</v>
      </c>
      <c r="H83">
        <v>3.437E-3</v>
      </c>
      <c r="I83">
        <v>0</v>
      </c>
      <c r="J83">
        <v>0</v>
      </c>
      <c r="K83">
        <v>14</v>
      </c>
      <c r="L83">
        <v>55</v>
      </c>
      <c r="M83">
        <f>VLOOKUP(B83,instances!$B$2:$E$21,3, FALSE)</f>
        <v>8806</v>
      </c>
      <c r="N83">
        <f>VLOOKUP(B83,instances!$B$2:$E$21,4, FALSE)</f>
        <v>8806</v>
      </c>
    </row>
    <row r="84" spans="1:14">
      <c r="A84" t="s">
        <v>17</v>
      </c>
      <c r="B84" t="str">
        <f>RIGHT(A84,FIND("/",A84))</f>
        <v>rat783.tsp</v>
      </c>
      <c r="C84">
        <f>VLOOKUP(B84,instances!$B$2:$E$21,2, FALSE)</f>
        <v>783</v>
      </c>
      <c r="D84" t="s">
        <v>11</v>
      </c>
      <c r="E84">
        <v>102264</v>
      </c>
      <c r="F84" s="7">
        <f>1-(E84/M84)</f>
        <v>-10.612991142402906</v>
      </c>
      <c r="G84" s="7">
        <f>1-(E84/N84)</f>
        <v>-10.612991142402906</v>
      </c>
      <c r="H84">
        <v>5.7908000000000001E-2</v>
      </c>
      <c r="I84">
        <v>0</v>
      </c>
      <c r="J84">
        <v>0</v>
      </c>
      <c r="K84">
        <v>14</v>
      </c>
      <c r="L84">
        <v>55</v>
      </c>
      <c r="M84">
        <f>VLOOKUP(B84,instances!$B$2:$E$21,3, FALSE)</f>
        <v>8806</v>
      </c>
      <c r="N84">
        <f>VLOOKUP(B84,instances!$B$2:$E$21,4, FALSE)</f>
        <v>8806</v>
      </c>
    </row>
    <row r="85" spans="1:14">
      <c r="A85" t="s">
        <v>17</v>
      </c>
      <c r="B85" t="str">
        <f>RIGHT(A85,FIND("/",A85))</f>
        <v>rat783.tsp</v>
      </c>
      <c r="C85">
        <f>VLOOKUP(B85,instances!$B$2:$E$21,2, FALSE)</f>
        <v>783</v>
      </c>
      <c r="D85" t="s">
        <v>12</v>
      </c>
      <c r="E85">
        <v>74636</v>
      </c>
      <c r="F85" s="7">
        <f>1-(E85/M85)</f>
        <v>-7.4755848285260047</v>
      </c>
      <c r="G85" s="7">
        <f>1-(E85/N85)</f>
        <v>-7.4755848285260047</v>
      </c>
      <c r="H85">
        <v>0.116143</v>
      </c>
      <c r="I85">
        <v>0</v>
      </c>
      <c r="J85">
        <v>0</v>
      </c>
      <c r="K85">
        <v>14</v>
      </c>
      <c r="L85">
        <v>55</v>
      </c>
      <c r="M85">
        <f>VLOOKUP(B85,instances!$B$2:$E$21,3, FALSE)</f>
        <v>8806</v>
      </c>
      <c r="N85">
        <f>VLOOKUP(B85,instances!$B$2:$E$21,4, FALSE)</f>
        <v>8806</v>
      </c>
    </row>
    <row r="86" spans="1:14">
      <c r="A86" t="s">
        <v>17</v>
      </c>
      <c r="B86" t="str">
        <f>RIGHT(A86,FIND("/",A86))</f>
        <v>rat783.tsp</v>
      </c>
      <c r="C86">
        <f>VLOOKUP(B86,instances!$B$2:$E$21,2, FALSE)</f>
        <v>783</v>
      </c>
      <c r="D86" t="s">
        <v>9</v>
      </c>
      <c r="E86">
        <v>10881</v>
      </c>
      <c r="F86" s="7">
        <f>1-(E86/M86)</f>
        <v>-0.23563479445832392</v>
      </c>
      <c r="G86" s="7">
        <f>1-(E86/N86)</f>
        <v>-0.23563479445832392</v>
      </c>
      <c r="H86">
        <v>1.9980000000000002E-3</v>
      </c>
      <c r="I86">
        <v>0</v>
      </c>
      <c r="J86">
        <v>0</v>
      </c>
      <c r="K86">
        <v>16</v>
      </c>
      <c r="L86">
        <v>55</v>
      </c>
      <c r="M86">
        <f>VLOOKUP(B86,instances!$B$2:$E$21,3, FALSE)</f>
        <v>8806</v>
      </c>
      <c r="N86">
        <f>VLOOKUP(B86,instances!$B$2:$E$21,4, FALSE)</f>
        <v>8806</v>
      </c>
    </row>
    <row r="87" spans="1:14">
      <c r="A87" t="s">
        <v>17</v>
      </c>
      <c r="B87" t="str">
        <f>RIGHT(A87,FIND("/",A87))</f>
        <v>rat783.tsp</v>
      </c>
      <c r="C87">
        <f>VLOOKUP(B87,instances!$B$2:$E$21,2, FALSE)</f>
        <v>783</v>
      </c>
      <c r="D87" t="s">
        <v>10</v>
      </c>
      <c r="E87">
        <v>10551</v>
      </c>
      <c r="F87" s="7">
        <f>1-(E87/M87)</f>
        <v>-0.1981603452191687</v>
      </c>
      <c r="G87" s="7">
        <f>1-(E87/N87)</f>
        <v>-0.1981603452191687</v>
      </c>
      <c r="H87">
        <v>3.29E-3</v>
      </c>
      <c r="I87">
        <v>0</v>
      </c>
      <c r="J87">
        <v>0</v>
      </c>
      <c r="K87">
        <v>16</v>
      </c>
      <c r="L87">
        <v>55</v>
      </c>
      <c r="M87">
        <f>VLOOKUP(B87,instances!$B$2:$E$21,3, FALSE)</f>
        <v>8806</v>
      </c>
      <c r="N87">
        <f>VLOOKUP(B87,instances!$B$2:$E$21,4, FALSE)</f>
        <v>8806</v>
      </c>
    </row>
    <row r="88" spans="1:14">
      <c r="A88" t="s">
        <v>17</v>
      </c>
      <c r="B88" t="str">
        <f>RIGHT(A88,FIND("/",A88))</f>
        <v>rat783.tsp</v>
      </c>
      <c r="C88">
        <f>VLOOKUP(B88,instances!$B$2:$E$21,2, FALSE)</f>
        <v>783</v>
      </c>
      <c r="D88" t="s">
        <v>11</v>
      </c>
      <c r="E88">
        <v>108372</v>
      </c>
      <c r="F88" s="7">
        <f>1-(E88/M88)</f>
        <v>-11.306609130138542</v>
      </c>
      <c r="G88" s="7">
        <f>1-(E88/N88)</f>
        <v>-11.306609130138542</v>
      </c>
      <c r="H88">
        <v>5.8605999999999998E-2</v>
      </c>
      <c r="I88">
        <v>0</v>
      </c>
      <c r="J88">
        <v>0</v>
      </c>
      <c r="K88">
        <v>16</v>
      </c>
      <c r="L88">
        <v>55</v>
      </c>
      <c r="M88">
        <f>VLOOKUP(B88,instances!$B$2:$E$21,3, FALSE)</f>
        <v>8806</v>
      </c>
      <c r="N88">
        <f>VLOOKUP(B88,instances!$B$2:$E$21,4, FALSE)</f>
        <v>8806</v>
      </c>
    </row>
    <row r="89" spans="1:14">
      <c r="A89" t="s">
        <v>17</v>
      </c>
      <c r="B89" t="str">
        <f>RIGHT(A89,FIND("/",A89))</f>
        <v>rat783.tsp</v>
      </c>
      <c r="C89">
        <f>VLOOKUP(B89,instances!$B$2:$E$21,2, FALSE)</f>
        <v>783</v>
      </c>
      <c r="D89" t="s">
        <v>12</v>
      </c>
      <c r="E89">
        <v>77230</v>
      </c>
      <c r="F89" s="7">
        <f>1-(E89/M89)</f>
        <v>-7.7701567113331826</v>
      </c>
      <c r="G89" s="7">
        <f>1-(E89/N89)</f>
        <v>-7.7701567113331826</v>
      </c>
      <c r="H89">
        <v>0.11526400000000001</v>
      </c>
      <c r="I89">
        <v>0</v>
      </c>
      <c r="J89">
        <v>0</v>
      </c>
      <c r="K89">
        <v>16</v>
      </c>
      <c r="L89">
        <v>55</v>
      </c>
      <c r="M89">
        <f>VLOOKUP(B89,instances!$B$2:$E$21,3, FALSE)</f>
        <v>8806</v>
      </c>
      <c r="N89">
        <f>VLOOKUP(B89,instances!$B$2:$E$21,4, FALSE)</f>
        <v>8806</v>
      </c>
    </row>
    <row r="90" spans="1:14">
      <c r="A90" t="s">
        <v>17</v>
      </c>
      <c r="B90" t="str">
        <f>RIGHT(A90,FIND("/",A90))</f>
        <v>rat783.tsp</v>
      </c>
      <c r="C90">
        <f>VLOOKUP(B90,instances!$B$2:$E$21,2, FALSE)</f>
        <v>783</v>
      </c>
      <c r="D90" t="s">
        <v>9</v>
      </c>
      <c r="E90">
        <v>10881</v>
      </c>
      <c r="F90" s="7">
        <f>1-(E90/M90)</f>
        <v>-0.23563479445832392</v>
      </c>
      <c r="G90" s="7">
        <f>1-(E90/N90)</f>
        <v>-0.23563479445832392</v>
      </c>
      <c r="H90">
        <v>2.0569999999999998E-3</v>
      </c>
      <c r="I90">
        <v>0</v>
      </c>
      <c r="J90">
        <v>0</v>
      </c>
      <c r="K90">
        <v>18</v>
      </c>
      <c r="L90">
        <v>55</v>
      </c>
      <c r="M90">
        <f>VLOOKUP(B90,instances!$B$2:$E$21,3, FALSE)</f>
        <v>8806</v>
      </c>
      <c r="N90">
        <f>VLOOKUP(B90,instances!$B$2:$E$21,4, FALSE)</f>
        <v>8806</v>
      </c>
    </row>
    <row r="91" spans="1:14">
      <c r="A91" t="s">
        <v>17</v>
      </c>
      <c r="B91" t="str">
        <f>RIGHT(A91,FIND("/",A91))</f>
        <v>rat783.tsp</v>
      </c>
      <c r="C91">
        <f>VLOOKUP(B91,instances!$B$2:$E$21,2, FALSE)</f>
        <v>783</v>
      </c>
      <c r="D91" t="s">
        <v>10</v>
      </c>
      <c r="E91">
        <v>10551</v>
      </c>
      <c r="F91" s="7">
        <f>1-(E91/M91)</f>
        <v>-0.1981603452191687</v>
      </c>
      <c r="G91" s="7">
        <f>1-(E91/N91)</f>
        <v>-0.1981603452191687</v>
      </c>
      <c r="H91">
        <v>3.2919999999999998E-3</v>
      </c>
      <c r="I91">
        <v>0</v>
      </c>
      <c r="J91">
        <v>0</v>
      </c>
      <c r="K91">
        <v>18</v>
      </c>
      <c r="L91">
        <v>55</v>
      </c>
      <c r="M91">
        <f>VLOOKUP(B91,instances!$B$2:$E$21,3, FALSE)</f>
        <v>8806</v>
      </c>
      <c r="N91">
        <f>VLOOKUP(B91,instances!$B$2:$E$21,4, FALSE)</f>
        <v>8806</v>
      </c>
    </row>
    <row r="92" spans="1:14">
      <c r="A92" t="s">
        <v>17</v>
      </c>
      <c r="B92" t="str">
        <f>RIGHT(A92,FIND("/",A92))</f>
        <v>rat783.tsp</v>
      </c>
      <c r="C92">
        <f>VLOOKUP(B92,instances!$B$2:$E$21,2, FALSE)</f>
        <v>783</v>
      </c>
      <c r="D92" t="s">
        <v>11</v>
      </c>
      <c r="E92">
        <v>111405</v>
      </c>
      <c r="F92" s="7">
        <f>1-(E92/M92)</f>
        <v>-11.651033386327503</v>
      </c>
      <c r="G92" s="7">
        <f>1-(E92/N92)</f>
        <v>-11.651033386327503</v>
      </c>
      <c r="H92">
        <v>5.9053000000000001E-2</v>
      </c>
      <c r="I92">
        <v>0</v>
      </c>
      <c r="J92">
        <v>0</v>
      </c>
      <c r="K92">
        <v>18</v>
      </c>
      <c r="L92">
        <v>55</v>
      </c>
      <c r="M92">
        <f>VLOOKUP(B92,instances!$B$2:$E$21,3, FALSE)</f>
        <v>8806</v>
      </c>
      <c r="N92">
        <f>VLOOKUP(B92,instances!$B$2:$E$21,4, FALSE)</f>
        <v>8806</v>
      </c>
    </row>
    <row r="93" spans="1:14">
      <c r="A93" t="s">
        <v>17</v>
      </c>
      <c r="B93" t="str">
        <f>RIGHT(A93,FIND("/",A93))</f>
        <v>rat783.tsp</v>
      </c>
      <c r="C93">
        <f>VLOOKUP(B93,instances!$B$2:$E$21,2, FALSE)</f>
        <v>783</v>
      </c>
      <c r="D93" t="s">
        <v>12</v>
      </c>
      <c r="E93">
        <v>82270</v>
      </c>
      <c r="F93" s="7">
        <f>1-(E93/M93)</f>
        <v>-8.3424937542584594</v>
      </c>
      <c r="G93" s="7">
        <f>1-(E93/N93)</f>
        <v>-8.3424937542584594</v>
      </c>
      <c r="H93">
        <v>0.115022</v>
      </c>
      <c r="I93">
        <v>0</v>
      </c>
      <c r="J93">
        <v>0</v>
      </c>
      <c r="K93">
        <v>18</v>
      </c>
      <c r="L93">
        <v>55</v>
      </c>
      <c r="M93">
        <f>VLOOKUP(B93,instances!$B$2:$E$21,3, FALSE)</f>
        <v>8806</v>
      </c>
      <c r="N93">
        <f>VLOOKUP(B93,instances!$B$2:$E$21,4, FALSE)</f>
        <v>8806</v>
      </c>
    </row>
    <row r="94" spans="1:14">
      <c r="A94" t="s">
        <v>17</v>
      </c>
      <c r="B94" t="str">
        <f>RIGHT(A94,FIND("/",A94))</f>
        <v>rat783.tsp</v>
      </c>
      <c r="C94">
        <f>VLOOKUP(B94,instances!$B$2:$E$21,2, FALSE)</f>
        <v>783</v>
      </c>
      <c r="D94" t="s">
        <v>9</v>
      </c>
      <c r="E94">
        <v>10881</v>
      </c>
      <c r="F94" s="7">
        <f>1-(E94/M94)</f>
        <v>-0.23563479445832392</v>
      </c>
      <c r="G94" s="7">
        <f>1-(E94/N94)</f>
        <v>-0.23563479445832392</v>
      </c>
      <c r="H94">
        <v>1.9889999999999999E-3</v>
      </c>
      <c r="I94">
        <v>0</v>
      </c>
      <c r="J94">
        <v>0</v>
      </c>
      <c r="K94">
        <v>20</v>
      </c>
      <c r="L94">
        <v>55</v>
      </c>
      <c r="M94">
        <f>VLOOKUP(B94,instances!$B$2:$E$21,3, FALSE)</f>
        <v>8806</v>
      </c>
      <c r="N94">
        <f>VLOOKUP(B94,instances!$B$2:$E$21,4, FALSE)</f>
        <v>8806</v>
      </c>
    </row>
    <row r="95" spans="1:14">
      <c r="A95" t="s">
        <v>17</v>
      </c>
      <c r="B95" t="str">
        <f>RIGHT(A95,FIND("/",A95))</f>
        <v>rat783.tsp</v>
      </c>
      <c r="C95">
        <f>VLOOKUP(B95,instances!$B$2:$E$21,2, FALSE)</f>
        <v>783</v>
      </c>
      <c r="D95" t="s">
        <v>10</v>
      </c>
      <c r="E95">
        <v>10551</v>
      </c>
      <c r="F95" s="7">
        <f>1-(E95/M95)</f>
        <v>-0.1981603452191687</v>
      </c>
      <c r="G95" s="7">
        <f>1-(E95/N95)</f>
        <v>-0.1981603452191687</v>
      </c>
      <c r="H95">
        <v>3.3249999999999998E-3</v>
      </c>
      <c r="I95">
        <v>0</v>
      </c>
      <c r="J95">
        <v>0</v>
      </c>
      <c r="K95">
        <v>20</v>
      </c>
      <c r="L95">
        <v>55</v>
      </c>
      <c r="M95">
        <f>VLOOKUP(B95,instances!$B$2:$E$21,3, FALSE)</f>
        <v>8806</v>
      </c>
      <c r="N95">
        <f>VLOOKUP(B95,instances!$B$2:$E$21,4, FALSE)</f>
        <v>8806</v>
      </c>
    </row>
    <row r="96" spans="1:14">
      <c r="A96" t="s">
        <v>17</v>
      </c>
      <c r="B96" t="str">
        <f>RIGHT(A96,FIND("/",A96))</f>
        <v>rat783.tsp</v>
      </c>
      <c r="C96">
        <f>VLOOKUP(B96,instances!$B$2:$E$21,2, FALSE)</f>
        <v>783</v>
      </c>
      <c r="D96" t="s">
        <v>11</v>
      </c>
      <c r="E96">
        <v>120806</v>
      </c>
      <c r="F96" s="7">
        <f>1-(E96/M96)</f>
        <v>-12.718600953895072</v>
      </c>
      <c r="G96" s="7">
        <f>1-(E96/N96)</f>
        <v>-12.718600953895072</v>
      </c>
      <c r="H96">
        <v>5.8389999999999997E-2</v>
      </c>
      <c r="I96">
        <v>0</v>
      </c>
      <c r="J96">
        <v>0</v>
      </c>
      <c r="K96">
        <v>20</v>
      </c>
      <c r="L96">
        <v>55</v>
      </c>
      <c r="M96">
        <f>VLOOKUP(B96,instances!$B$2:$E$21,3, FALSE)</f>
        <v>8806</v>
      </c>
      <c r="N96">
        <f>VLOOKUP(B96,instances!$B$2:$E$21,4, FALSE)</f>
        <v>8806</v>
      </c>
    </row>
    <row r="97" spans="1:14">
      <c r="A97" t="s">
        <v>17</v>
      </c>
      <c r="B97" t="str">
        <f>RIGHT(A97,FIND("/",A97))</f>
        <v>rat783.tsp</v>
      </c>
      <c r="C97">
        <f>VLOOKUP(B97,instances!$B$2:$E$21,2, FALSE)</f>
        <v>783</v>
      </c>
      <c r="D97" t="s">
        <v>12</v>
      </c>
      <c r="E97">
        <v>85637</v>
      </c>
      <c r="F97" s="7">
        <f>1-(E97/M97)</f>
        <v>-8.7248466954349304</v>
      </c>
      <c r="G97" s="7">
        <f>1-(E97/N97)</f>
        <v>-8.7248466954349304</v>
      </c>
      <c r="H97">
        <v>0.11651</v>
      </c>
      <c r="I97">
        <v>0</v>
      </c>
      <c r="J97">
        <v>0</v>
      </c>
      <c r="K97">
        <v>20</v>
      </c>
      <c r="L97">
        <v>55</v>
      </c>
      <c r="M97">
        <f>VLOOKUP(B97,instances!$B$2:$E$21,3, FALSE)</f>
        <v>8806</v>
      </c>
      <c r="N97">
        <f>VLOOKUP(B97,instances!$B$2:$E$21,4, FALSE)</f>
        <v>8806</v>
      </c>
    </row>
    <row r="98" spans="1:14">
      <c r="A98" t="s">
        <v>17</v>
      </c>
      <c r="B98" t="str">
        <f>RIGHT(A98,FIND("/",A98))</f>
        <v>rat783.tsp</v>
      </c>
      <c r="C98">
        <f>VLOOKUP(B98,instances!$B$2:$E$21,2, FALSE)</f>
        <v>783</v>
      </c>
      <c r="D98" t="s">
        <v>9</v>
      </c>
      <c r="E98">
        <v>10881</v>
      </c>
      <c r="F98" s="7">
        <f>1-(E98/M98)</f>
        <v>-0.23563479445832392</v>
      </c>
      <c r="G98" s="7">
        <f>1-(E98/N98)</f>
        <v>-0.23563479445832392</v>
      </c>
      <c r="H98">
        <v>1.833E-3</v>
      </c>
      <c r="I98">
        <v>0</v>
      </c>
      <c r="J98">
        <v>0</v>
      </c>
      <c r="K98">
        <v>10</v>
      </c>
      <c r="L98">
        <v>56</v>
      </c>
      <c r="M98">
        <f>VLOOKUP(B98,instances!$B$2:$E$21,3, FALSE)</f>
        <v>8806</v>
      </c>
      <c r="N98">
        <f>VLOOKUP(B98,instances!$B$2:$E$21,4, FALSE)</f>
        <v>8806</v>
      </c>
    </row>
    <row r="99" spans="1:14">
      <c r="A99" t="s">
        <v>17</v>
      </c>
      <c r="B99" t="str">
        <f>RIGHT(A99,FIND("/",A99))</f>
        <v>rat783.tsp</v>
      </c>
      <c r="C99">
        <f>VLOOKUP(B99,instances!$B$2:$E$21,2, FALSE)</f>
        <v>783</v>
      </c>
      <c r="D99" t="s">
        <v>10</v>
      </c>
      <c r="E99">
        <v>10551</v>
      </c>
      <c r="F99" s="7">
        <f>1-(E99/M99)</f>
        <v>-0.1981603452191687</v>
      </c>
      <c r="G99" s="7">
        <f>1-(E99/N99)</f>
        <v>-0.1981603452191687</v>
      </c>
      <c r="H99">
        <v>3.307E-3</v>
      </c>
      <c r="I99">
        <v>0</v>
      </c>
      <c r="J99">
        <v>0</v>
      </c>
      <c r="K99">
        <v>10</v>
      </c>
      <c r="L99">
        <v>56</v>
      </c>
      <c r="M99">
        <f>VLOOKUP(B99,instances!$B$2:$E$21,3, FALSE)</f>
        <v>8806</v>
      </c>
      <c r="N99">
        <f>VLOOKUP(B99,instances!$B$2:$E$21,4, FALSE)</f>
        <v>8806</v>
      </c>
    </row>
    <row r="100" spans="1:14">
      <c r="A100" t="s">
        <v>17</v>
      </c>
      <c r="B100" t="str">
        <f>RIGHT(A100,FIND("/",A100))</f>
        <v>rat783.tsp</v>
      </c>
      <c r="C100">
        <f>VLOOKUP(B100,instances!$B$2:$E$21,2, FALSE)</f>
        <v>783</v>
      </c>
      <c r="D100" t="s">
        <v>11</v>
      </c>
      <c r="E100">
        <v>82589</v>
      </c>
      <c r="F100" s="7">
        <f>1-(E100/M100)</f>
        <v>-8.3787190551896433</v>
      </c>
      <c r="G100" s="7">
        <f>1-(E100/N100)</f>
        <v>-8.3787190551896433</v>
      </c>
      <c r="H100">
        <v>5.7320000000000003E-2</v>
      </c>
      <c r="I100">
        <v>0</v>
      </c>
      <c r="J100">
        <v>0</v>
      </c>
      <c r="K100">
        <v>10</v>
      </c>
      <c r="L100">
        <v>56</v>
      </c>
      <c r="M100">
        <f>VLOOKUP(B100,instances!$B$2:$E$21,3, FALSE)</f>
        <v>8806</v>
      </c>
      <c r="N100">
        <f>VLOOKUP(B100,instances!$B$2:$E$21,4, FALSE)</f>
        <v>8806</v>
      </c>
    </row>
    <row r="101" spans="1:14">
      <c r="A101" t="s">
        <v>17</v>
      </c>
      <c r="B101" t="str">
        <f>RIGHT(A101,FIND("/",A101))</f>
        <v>rat783.tsp</v>
      </c>
      <c r="C101">
        <f>VLOOKUP(B101,instances!$B$2:$E$21,2, FALSE)</f>
        <v>783</v>
      </c>
      <c r="D101" t="s">
        <v>12</v>
      </c>
      <c r="E101">
        <v>62349</v>
      </c>
      <c r="F101" s="7">
        <f>1-(E101/M101)</f>
        <v>-6.0802861685214626</v>
      </c>
      <c r="G101" s="7">
        <f>1-(E101/N101)</f>
        <v>-6.0802861685214626</v>
      </c>
      <c r="H101">
        <v>0.114639</v>
      </c>
      <c r="I101">
        <v>0</v>
      </c>
      <c r="J101">
        <v>0</v>
      </c>
      <c r="K101">
        <v>10</v>
      </c>
      <c r="L101">
        <v>56</v>
      </c>
      <c r="M101">
        <f>VLOOKUP(B101,instances!$B$2:$E$21,3, FALSE)</f>
        <v>8806</v>
      </c>
      <c r="N101">
        <f>VLOOKUP(B101,instances!$B$2:$E$21,4, FALSE)</f>
        <v>8806</v>
      </c>
    </row>
    <row r="102" spans="1:14">
      <c r="A102" t="s">
        <v>17</v>
      </c>
      <c r="B102" t="str">
        <f>RIGHT(A102,FIND("/",A102))</f>
        <v>rat783.tsp</v>
      </c>
      <c r="C102">
        <f>VLOOKUP(B102,instances!$B$2:$E$21,2, FALSE)</f>
        <v>783</v>
      </c>
      <c r="D102" t="s">
        <v>9</v>
      </c>
      <c r="E102">
        <v>10881</v>
      </c>
      <c r="F102" s="7">
        <f>1-(E102/M102)</f>
        <v>-0.23563479445832392</v>
      </c>
      <c r="G102" s="7">
        <f>1-(E102/N102)</f>
        <v>-0.23563479445832392</v>
      </c>
      <c r="H102">
        <v>1.884E-3</v>
      </c>
      <c r="I102">
        <v>0</v>
      </c>
      <c r="J102">
        <v>0</v>
      </c>
      <c r="K102">
        <v>12</v>
      </c>
      <c r="L102">
        <v>56</v>
      </c>
      <c r="M102">
        <f>VLOOKUP(B102,instances!$B$2:$E$21,3, FALSE)</f>
        <v>8806</v>
      </c>
      <c r="N102">
        <f>VLOOKUP(B102,instances!$B$2:$E$21,4, FALSE)</f>
        <v>8806</v>
      </c>
    </row>
    <row r="103" spans="1:14">
      <c r="A103" t="s">
        <v>17</v>
      </c>
      <c r="B103" t="str">
        <f>RIGHT(A103,FIND("/",A103))</f>
        <v>rat783.tsp</v>
      </c>
      <c r="C103">
        <f>VLOOKUP(B103,instances!$B$2:$E$21,2, FALSE)</f>
        <v>783</v>
      </c>
      <c r="D103" t="s">
        <v>10</v>
      </c>
      <c r="E103">
        <v>10551</v>
      </c>
      <c r="F103" s="7">
        <f>1-(E103/M103)</f>
        <v>-0.1981603452191687</v>
      </c>
      <c r="G103" s="7">
        <f>1-(E103/N103)</f>
        <v>-0.1981603452191687</v>
      </c>
      <c r="H103">
        <v>3.5170000000000002E-3</v>
      </c>
      <c r="I103">
        <v>0</v>
      </c>
      <c r="J103">
        <v>0</v>
      </c>
      <c r="K103">
        <v>12</v>
      </c>
      <c r="L103">
        <v>56</v>
      </c>
      <c r="M103">
        <f>VLOOKUP(B103,instances!$B$2:$E$21,3, FALSE)</f>
        <v>8806</v>
      </c>
      <c r="N103">
        <f>VLOOKUP(B103,instances!$B$2:$E$21,4, FALSE)</f>
        <v>8806</v>
      </c>
    </row>
    <row r="104" spans="1:14">
      <c r="A104" t="s">
        <v>17</v>
      </c>
      <c r="B104" t="str">
        <f>RIGHT(A104,FIND("/",A104))</f>
        <v>rat783.tsp</v>
      </c>
      <c r="C104">
        <f>VLOOKUP(B104,instances!$B$2:$E$21,2, FALSE)</f>
        <v>783</v>
      </c>
      <c r="D104" t="s">
        <v>11</v>
      </c>
      <c r="E104">
        <v>94352</v>
      </c>
      <c r="F104" s="7">
        <f>1-(E104/M104)</f>
        <v>-9.7145128321598904</v>
      </c>
      <c r="G104" s="7">
        <f>1-(E104/N104)</f>
        <v>-9.7145128321598904</v>
      </c>
      <c r="H104">
        <v>5.7632000000000003E-2</v>
      </c>
      <c r="I104">
        <v>0</v>
      </c>
      <c r="J104">
        <v>0</v>
      </c>
      <c r="K104">
        <v>12</v>
      </c>
      <c r="L104">
        <v>56</v>
      </c>
      <c r="M104">
        <f>VLOOKUP(B104,instances!$B$2:$E$21,3, FALSE)</f>
        <v>8806</v>
      </c>
      <c r="N104">
        <f>VLOOKUP(B104,instances!$B$2:$E$21,4, FALSE)</f>
        <v>8806</v>
      </c>
    </row>
    <row r="105" spans="1:14">
      <c r="A105" t="s">
        <v>17</v>
      </c>
      <c r="B105" t="str">
        <f>RIGHT(A105,FIND("/",A105))</f>
        <v>rat783.tsp</v>
      </c>
      <c r="C105">
        <f>VLOOKUP(B105,instances!$B$2:$E$21,2, FALSE)</f>
        <v>783</v>
      </c>
      <c r="D105" t="s">
        <v>12</v>
      </c>
      <c r="E105">
        <v>70048</v>
      </c>
      <c r="F105" s="7">
        <f>1-(E105/M105)</f>
        <v>-6.9545764251646602</v>
      </c>
      <c r="G105" s="7">
        <f>1-(E105/N105)</f>
        <v>-6.9545764251646602</v>
      </c>
      <c r="H105">
        <v>0.114782</v>
      </c>
      <c r="I105">
        <v>0</v>
      </c>
      <c r="J105">
        <v>0</v>
      </c>
      <c r="K105">
        <v>12</v>
      </c>
      <c r="L105">
        <v>56</v>
      </c>
      <c r="M105">
        <f>VLOOKUP(B105,instances!$B$2:$E$21,3, FALSE)</f>
        <v>8806</v>
      </c>
      <c r="N105">
        <f>VLOOKUP(B105,instances!$B$2:$E$21,4, FALSE)</f>
        <v>8806</v>
      </c>
    </row>
    <row r="106" spans="1:14">
      <c r="A106" t="s">
        <v>17</v>
      </c>
      <c r="B106" t="str">
        <f>RIGHT(A106,FIND("/",A106))</f>
        <v>rat783.tsp</v>
      </c>
      <c r="C106">
        <f>VLOOKUP(B106,instances!$B$2:$E$21,2, FALSE)</f>
        <v>783</v>
      </c>
      <c r="D106" t="s">
        <v>9</v>
      </c>
      <c r="E106">
        <v>10881</v>
      </c>
      <c r="F106" s="7">
        <f>1-(E106/M106)</f>
        <v>-0.23563479445832392</v>
      </c>
      <c r="G106" s="7">
        <f>1-(E106/N106)</f>
        <v>-0.23563479445832392</v>
      </c>
      <c r="H106">
        <v>1.8630000000000001E-3</v>
      </c>
      <c r="I106">
        <v>0</v>
      </c>
      <c r="J106">
        <v>0</v>
      </c>
      <c r="K106">
        <v>14</v>
      </c>
      <c r="L106">
        <v>56</v>
      </c>
      <c r="M106">
        <f>VLOOKUP(B106,instances!$B$2:$E$21,3, FALSE)</f>
        <v>8806</v>
      </c>
      <c r="N106">
        <f>VLOOKUP(B106,instances!$B$2:$E$21,4, FALSE)</f>
        <v>8806</v>
      </c>
    </row>
    <row r="107" spans="1:14">
      <c r="A107" t="s">
        <v>17</v>
      </c>
      <c r="B107" t="str">
        <f>RIGHT(A107,FIND("/",A107))</f>
        <v>rat783.tsp</v>
      </c>
      <c r="C107">
        <f>VLOOKUP(B107,instances!$B$2:$E$21,2, FALSE)</f>
        <v>783</v>
      </c>
      <c r="D107" t="s">
        <v>10</v>
      </c>
      <c r="E107">
        <v>10551</v>
      </c>
      <c r="F107" s="7">
        <f>1-(E107/M107)</f>
        <v>-0.1981603452191687</v>
      </c>
      <c r="G107" s="7">
        <f>1-(E107/N107)</f>
        <v>-0.1981603452191687</v>
      </c>
      <c r="H107">
        <v>3.3080000000000002E-3</v>
      </c>
      <c r="I107">
        <v>0</v>
      </c>
      <c r="J107">
        <v>0</v>
      </c>
      <c r="K107">
        <v>14</v>
      </c>
      <c r="L107">
        <v>56</v>
      </c>
      <c r="M107">
        <f>VLOOKUP(B107,instances!$B$2:$E$21,3, FALSE)</f>
        <v>8806</v>
      </c>
      <c r="N107">
        <f>VLOOKUP(B107,instances!$B$2:$E$21,4, FALSE)</f>
        <v>8806</v>
      </c>
    </row>
    <row r="108" spans="1:14">
      <c r="A108" t="s">
        <v>17</v>
      </c>
      <c r="B108" t="str">
        <f>RIGHT(A108,FIND("/",A108))</f>
        <v>rat783.tsp</v>
      </c>
      <c r="C108">
        <f>VLOOKUP(B108,instances!$B$2:$E$21,2, FALSE)</f>
        <v>783</v>
      </c>
      <c r="D108" t="s">
        <v>11</v>
      </c>
      <c r="E108">
        <v>99876</v>
      </c>
      <c r="F108" s="7">
        <f>1-(E108/M108)</f>
        <v>-10.341812400635931</v>
      </c>
      <c r="G108" s="7">
        <f>1-(E108/N108)</f>
        <v>-10.341812400635931</v>
      </c>
      <c r="H108">
        <v>6.5033999999999995E-2</v>
      </c>
      <c r="I108">
        <v>0</v>
      </c>
      <c r="J108">
        <v>0</v>
      </c>
      <c r="K108">
        <v>14</v>
      </c>
      <c r="L108">
        <v>56</v>
      </c>
      <c r="M108">
        <f>VLOOKUP(B108,instances!$B$2:$E$21,3, FALSE)</f>
        <v>8806</v>
      </c>
      <c r="N108">
        <f>VLOOKUP(B108,instances!$B$2:$E$21,4, FALSE)</f>
        <v>8806</v>
      </c>
    </row>
    <row r="109" spans="1:14">
      <c r="A109" t="s">
        <v>17</v>
      </c>
      <c r="B109" t="str">
        <f>RIGHT(A109,FIND("/",A109))</f>
        <v>rat783.tsp</v>
      </c>
      <c r="C109">
        <f>VLOOKUP(B109,instances!$B$2:$E$21,2, FALSE)</f>
        <v>783</v>
      </c>
      <c r="D109" t="s">
        <v>12</v>
      </c>
      <c r="E109">
        <v>71573</v>
      </c>
      <c r="F109" s="7">
        <f>1-(E109/M109)</f>
        <v>-7.1277538042243922</v>
      </c>
      <c r="G109" s="7">
        <f>1-(E109/N109)</f>
        <v>-7.1277538042243922</v>
      </c>
      <c r="H109">
        <v>0.122442</v>
      </c>
      <c r="I109">
        <v>0</v>
      </c>
      <c r="J109">
        <v>0</v>
      </c>
      <c r="K109">
        <v>14</v>
      </c>
      <c r="L109">
        <v>56</v>
      </c>
      <c r="M109">
        <f>VLOOKUP(B109,instances!$B$2:$E$21,3, FALSE)</f>
        <v>8806</v>
      </c>
      <c r="N109">
        <f>VLOOKUP(B109,instances!$B$2:$E$21,4, FALSE)</f>
        <v>8806</v>
      </c>
    </row>
    <row r="110" spans="1:14">
      <c r="A110" t="s">
        <v>17</v>
      </c>
      <c r="B110" t="str">
        <f>RIGHT(A110,FIND("/",A110))</f>
        <v>rat783.tsp</v>
      </c>
      <c r="C110">
        <f>VLOOKUP(B110,instances!$B$2:$E$21,2, FALSE)</f>
        <v>783</v>
      </c>
      <c r="D110" t="s">
        <v>9</v>
      </c>
      <c r="E110">
        <v>10881</v>
      </c>
      <c r="F110" s="7">
        <f>1-(E110/M110)</f>
        <v>-0.23563479445832392</v>
      </c>
      <c r="G110" s="7">
        <f>1-(E110/N110)</f>
        <v>-0.23563479445832392</v>
      </c>
      <c r="H110">
        <v>1.8829999999999999E-3</v>
      </c>
      <c r="I110">
        <v>0</v>
      </c>
      <c r="J110">
        <v>0</v>
      </c>
      <c r="K110">
        <v>16</v>
      </c>
      <c r="L110">
        <v>56</v>
      </c>
      <c r="M110">
        <f>VLOOKUP(B110,instances!$B$2:$E$21,3, FALSE)</f>
        <v>8806</v>
      </c>
      <c r="N110">
        <f>VLOOKUP(B110,instances!$B$2:$E$21,4, FALSE)</f>
        <v>8806</v>
      </c>
    </row>
    <row r="111" spans="1:14">
      <c r="A111" t="s">
        <v>17</v>
      </c>
      <c r="B111" t="str">
        <f>RIGHT(A111,FIND("/",A111))</f>
        <v>rat783.tsp</v>
      </c>
      <c r="C111">
        <f>VLOOKUP(B111,instances!$B$2:$E$21,2, FALSE)</f>
        <v>783</v>
      </c>
      <c r="D111" t="s">
        <v>10</v>
      </c>
      <c r="E111">
        <v>10551</v>
      </c>
      <c r="F111" s="7">
        <f>1-(E111/M111)</f>
        <v>-0.1981603452191687</v>
      </c>
      <c r="G111" s="7">
        <f>1-(E111/N111)</f>
        <v>-0.1981603452191687</v>
      </c>
      <c r="H111">
        <v>3.6189999999999998E-3</v>
      </c>
      <c r="I111">
        <v>0</v>
      </c>
      <c r="J111">
        <v>0</v>
      </c>
      <c r="K111">
        <v>16</v>
      </c>
      <c r="L111">
        <v>56</v>
      </c>
      <c r="M111">
        <f>VLOOKUP(B111,instances!$B$2:$E$21,3, FALSE)</f>
        <v>8806</v>
      </c>
      <c r="N111">
        <f>VLOOKUP(B111,instances!$B$2:$E$21,4, FALSE)</f>
        <v>8806</v>
      </c>
    </row>
    <row r="112" spans="1:14">
      <c r="A112" t="s">
        <v>17</v>
      </c>
      <c r="B112" t="str">
        <f>RIGHT(A112,FIND("/",A112))</f>
        <v>rat783.tsp</v>
      </c>
      <c r="C112">
        <f>VLOOKUP(B112,instances!$B$2:$E$21,2, FALSE)</f>
        <v>783</v>
      </c>
      <c r="D112" t="s">
        <v>11</v>
      </c>
      <c r="E112">
        <v>104629</v>
      </c>
      <c r="F112" s="7">
        <f>1-(E112/M112)</f>
        <v>-10.881558028616853</v>
      </c>
      <c r="G112" s="7">
        <f>1-(E112/N112)</f>
        <v>-10.881558028616853</v>
      </c>
      <c r="H112">
        <v>5.8189999999999999E-2</v>
      </c>
      <c r="I112">
        <v>0</v>
      </c>
      <c r="J112">
        <v>0</v>
      </c>
      <c r="K112">
        <v>16</v>
      </c>
      <c r="L112">
        <v>56</v>
      </c>
      <c r="M112">
        <f>VLOOKUP(B112,instances!$B$2:$E$21,3, FALSE)</f>
        <v>8806</v>
      </c>
      <c r="N112">
        <f>VLOOKUP(B112,instances!$B$2:$E$21,4, FALSE)</f>
        <v>8806</v>
      </c>
    </row>
    <row r="113" spans="1:14">
      <c r="A113" t="s">
        <v>17</v>
      </c>
      <c r="B113" t="str">
        <f>RIGHT(A113,FIND("/",A113))</f>
        <v>rat783.tsp</v>
      </c>
      <c r="C113">
        <f>VLOOKUP(B113,instances!$B$2:$E$21,2, FALSE)</f>
        <v>783</v>
      </c>
      <c r="D113" t="s">
        <v>12</v>
      </c>
      <c r="E113">
        <v>76380</v>
      </c>
      <c r="F113" s="7">
        <f>1-(E113/M113)</f>
        <v>-7.6736316148080856</v>
      </c>
      <c r="G113" s="7">
        <f>1-(E113/N113)</f>
        <v>-7.6736316148080856</v>
      </c>
      <c r="H113">
        <v>0.11550100000000001</v>
      </c>
      <c r="I113">
        <v>0</v>
      </c>
      <c r="J113">
        <v>0</v>
      </c>
      <c r="K113">
        <v>16</v>
      </c>
      <c r="L113">
        <v>56</v>
      </c>
      <c r="M113">
        <f>VLOOKUP(B113,instances!$B$2:$E$21,3, FALSE)</f>
        <v>8806</v>
      </c>
      <c r="N113">
        <f>VLOOKUP(B113,instances!$B$2:$E$21,4, FALSE)</f>
        <v>8806</v>
      </c>
    </row>
    <row r="114" spans="1:14">
      <c r="A114" t="s">
        <v>17</v>
      </c>
      <c r="B114" t="str">
        <f>RIGHT(A114,FIND("/",A114))</f>
        <v>rat783.tsp</v>
      </c>
      <c r="C114">
        <f>VLOOKUP(B114,instances!$B$2:$E$21,2, FALSE)</f>
        <v>783</v>
      </c>
      <c r="D114" t="s">
        <v>9</v>
      </c>
      <c r="E114">
        <v>10881</v>
      </c>
      <c r="F114" s="7">
        <f>1-(E114/M114)</f>
        <v>-0.23563479445832392</v>
      </c>
      <c r="G114" s="7">
        <f>1-(E114/N114)</f>
        <v>-0.23563479445832392</v>
      </c>
      <c r="H114">
        <v>1.8439999999999999E-3</v>
      </c>
      <c r="I114">
        <v>0</v>
      </c>
      <c r="J114">
        <v>0</v>
      </c>
      <c r="K114">
        <v>18</v>
      </c>
      <c r="L114">
        <v>56</v>
      </c>
      <c r="M114">
        <f>VLOOKUP(B114,instances!$B$2:$E$21,3, FALSE)</f>
        <v>8806</v>
      </c>
      <c r="N114">
        <f>VLOOKUP(B114,instances!$B$2:$E$21,4, FALSE)</f>
        <v>8806</v>
      </c>
    </row>
    <row r="115" spans="1:14">
      <c r="A115" t="s">
        <v>17</v>
      </c>
      <c r="B115" t="str">
        <f>RIGHT(A115,FIND("/",A115))</f>
        <v>rat783.tsp</v>
      </c>
      <c r="C115">
        <f>VLOOKUP(B115,instances!$B$2:$E$21,2, FALSE)</f>
        <v>783</v>
      </c>
      <c r="D115" t="s">
        <v>10</v>
      </c>
      <c r="E115">
        <v>10551</v>
      </c>
      <c r="F115" s="7">
        <f>1-(E115/M115)</f>
        <v>-0.1981603452191687</v>
      </c>
      <c r="G115" s="7">
        <f>1-(E115/N115)</f>
        <v>-0.1981603452191687</v>
      </c>
      <c r="H115">
        <v>3.3159999999999999E-3</v>
      </c>
      <c r="I115">
        <v>0</v>
      </c>
      <c r="J115">
        <v>0</v>
      </c>
      <c r="K115">
        <v>18</v>
      </c>
      <c r="L115">
        <v>56</v>
      </c>
      <c r="M115">
        <f>VLOOKUP(B115,instances!$B$2:$E$21,3, FALSE)</f>
        <v>8806</v>
      </c>
      <c r="N115">
        <f>VLOOKUP(B115,instances!$B$2:$E$21,4, FALSE)</f>
        <v>8806</v>
      </c>
    </row>
    <row r="116" spans="1:14">
      <c r="A116" t="s">
        <v>17</v>
      </c>
      <c r="B116" t="str">
        <f>RIGHT(A116,FIND("/",A116))</f>
        <v>rat783.tsp</v>
      </c>
      <c r="C116">
        <f>VLOOKUP(B116,instances!$B$2:$E$21,2, FALSE)</f>
        <v>783</v>
      </c>
      <c r="D116" t="s">
        <v>11</v>
      </c>
      <c r="E116">
        <v>108722</v>
      </c>
      <c r="F116" s="7">
        <f>1-(E116/M116)</f>
        <v>-11.346354758119464</v>
      </c>
      <c r="G116" s="7">
        <f>1-(E116/N116)</f>
        <v>-11.346354758119464</v>
      </c>
      <c r="H116">
        <v>5.8230999999999998E-2</v>
      </c>
      <c r="I116">
        <v>0</v>
      </c>
      <c r="J116">
        <v>0</v>
      </c>
      <c r="K116">
        <v>18</v>
      </c>
      <c r="L116">
        <v>56</v>
      </c>
      <c r="M116">
        <f>VLOOKUP(B116,instances!$B$2:$E$21,3, FALSE)</f>
        <v>8806</v>
      </c>
      <c r="N116">
        <f>VLOOKUP(B116,instances!$B$2:$E$21,4, FALSE)</f>
        <v>8806</v>
      </c>
    </row>
    <row r="117" spans="1:14">
      <c r="A117" t="s">
        <v>17</v>
      </c>
      <c r="B117" t="str">
        <f>RIGHT(A117,FIND("/",A117))</f>
        <v>rat783.tsp</v>
      </c>
      <c r="C117">
        <f>VLOOKUP(B117,instances!$B$2:$E$21,2, FALSE)</f>
        <v>783</v>
      </c>
      <c r="D117" t="s">
        <v>12</v>
      </c>
      <c r="E117">
        <v>79144</v>
      </c>
      <c r="F117" s="7">
        <f>1-(E117/M117)</f>
        <v>-7.9875085169202809</v>
      </c>
      <c r="G117" s="7">
        <f>1-(E117/N117)</f>
        <v>-7.9875085169202809</v>
      </c>
      <c r="H117">
        <v>0.11620800000000001</v>
      </c>
      <c r="I117">
        <v>0</v>
      </c>
      <c r="J117">
        <v>0</v>
      </c>
      <c r="K117">
        <v>18</v>
      </c>
      <c r="L117">
        <v>56</v>
      </c>
      <c r="M117">
        <f>VLOOKUP(B117,instances!$B$2:$E$21,3, FALSE)</f>
        <v>8806</v>
      </c>
      <c r="N117">
        <f>VLOOKUP(B117,instances!$B$2:$E$21,4, FALSE)</f>
        <v>8806</v>
      </c>
    </row>
    <row r="118" spans="1:14">
      <c r="A118" t="s">
        <v>17</v>
      </c>
      <c r="B118" t="str">
        <f>RIGHT(A118,FIND("/",A118))</f>
        <v>rat783.tsp</v>
      </c>
      <c r="C118">
        <f>VLOOKUP(B118,instances!$B$2:$E$21,2, FALSE)</f>
        <v>783</v>
      </c>
      <c r="D118" t="s">
        <v>9</v>
      </c>
      <c r="E118">
        <v>10881</v>
      </c>
      <c r="F118" s="7">
        <f>1-(E118/M118)</f>
        <v>-0.23563479445832392</v>
      </c>
      <c r="G118" s="7">
        <f>1-(E118/N118)</f>
        <v>-0.23563479445832392</v>
      </c>
      <c r="H118">
        <v>2.0790000000000001E-3</v>
      </c>
      <c r="I118">
        <v>0</v>
      </c>
      <c r="J118">
        <v>0</v>
      </c>
      <c r="K118">
        <v>20</v>
      </c>
      <c r="L118">
        <v>56</v>
      </c>
      <c r="M118">
        <f>VLOOKUP(B118,instances!$B$2:$E$21,3, FALSE)</f>
        <v>8806</v>
      </c>
      <c r="N118">
        <f>VLOOKUP(B118,instances!$B$2:$E$21,4, FALSE)</f>
        <v>8806</v>
      </c>
    </row>
    <row r="119" spans="1:14">
      <c r="A119" t="s">
        <v>17</v>
      </c>
      <c r="B119" t="str">
        <f>RIGHT(A119,FIND("/",A119))</f>
        <v>rat783.tsp</v>
      </c>
      <c r="C119">
        <f>VLOOKUP(B119,instances!$B$2:$E$21,2, FALSE)</f>
        <v>783</v>
      </c>
      <c r="D119" t="s">
        <v>10</v>
      </c>
      <c r="E119">
        <v>10551</v>
      </c>
      <c r="F119" s="7">
        <f>1-(E119/M119)</f>
        <v>-0.1981603452191687</v>
      </c>
      <c r="G119" s="7">
        <f>1-(E119/N119)</f>
        <v>-0.1981603452191687</v>
      </c>
      <c r="H119">
        <v>3.6849999999999999E-3</v>
      </c>
      <c r="I119">
        <v>0</v>
      </c>
      <c r="J119">
        <v>0</v>
      </c>
      <c r="K119">
        <v>20</v>
      </c>
      <c r="L119">
        <v>56</v>
      </c>
      <c r="M119">
        <f>VLOOKUP(B119,instances!$B$2:$E$21,3, FALSE)</f>
        <v>8806</v>
      </c>
      <c r="N119">
        <f>VLOOKUP(B119,instances!$B$2:$E$21,4, FALSE)</f>
        <v>8806</v>
      </c>
    </row>
    <row r="120" spans="1:14">
      <c r="A120" t="s">
        <v>17</v>
      </c>
      <c r="B120" t="str">
        <f>RIGHT(A120,FIND("/",A120))</f>
        <v>rat783.tsp</v>
      </c>
      <c r="C120">
        <f>VLOOKUP(B120,instances!$B$2:$E$21,2, FALSE)</f>
        <v>783</v>
      </c>
      <c r="D120" t="s">
        <v>11</v>
      </c>
      <c r="E120">
        <v>115147</v>
      </c>
      <c r="F120" s="7">
        <f>1-(E120/M120)</f>
        <v>-12.075970928912106</v>
      </c>
      <c r="G120" s="7">
        <f>1-(E120/N120)</f>
        <v>-12.075970928912106</v>
      </c>
      <c r="H120">
        <v>5.8609000000000001E-2</v>
      </c>
      <c r="I120">
        <v>0</v>
      </c>
      <c r="J120">
        <v>0</v>
      </c>
      <c r="K120">
        <v>20</v>
      </c>
      <c r="L120">
        <v>56</v>
      </c>
      <c r="M120">
        <f>VLOOKUP(B120,instances!$B$2:$E$21,3, FALSE)</f>
        <v>8806</v>
      </c>
      <c r="N120">
        <f>VLOOKUP(B120,instances!$B$2:$E$21,4, FALSE)</f>
        <v>8806</v>
      </c>
    </row>
    <row r="121" spans="1:14">
      <c r="A121" t="s">
        <v>17</v>
      </c>
      <c r="B121" t="str">
        <f>RIGHT(A121,FIND("/",A121))</f>
        <v>rat783.tsp</v>
      </c>
      <c r="C121">
        <f>VLOOKUP(B121,instances!$B$2:$E$21,2, FALSE)</f>
        <v>783</v>
      </c>
      <c r="D121" t="s">
        <v>12</v>
      </c>
      <c r="E121">
        <v>89283</v>
      </c>
      <c r="F121" s="7">
        <f>1-(E121/M121)</f>
        <v>-9.1388825800590503</v>
      </c>
      <c r="G121" s="7">
        <f>1-(E121/N121)</f>
        <v>-9.1388825800590503</v>
      </c>
      <c r="H121">
        <v>0.11521099999999999</v>
      </c>
      <c r="I121">
        <v>0</v>
      </c>
      <c r="J121">
        <v>0</v>
      </c>
      <c r="K121">
        <v>20</v>
      </c>
      <c r="L121">
        <v>56</v>
      </c>
      <c r="M121">
        <f>VLOOKUP(B121,instances!$B$2:$E$21,3, FALSE)</f>
        <v>8806</v>
      </c>
      <c r="N121">
        <f>VLOOKUP(B121,instances!$B$2:$E$21,4, FALSE)</f>
        <v>8806</v>
      </c>
    </row>
    <row r="122" spans="1:14">
      <c r="A122" t="s">
        <v>17</v>
      </c>
      <c r="B122" t="str">
        <f>RIGHT(A122,FIND("/",A122))</f>
        <v>rat783.tsp</v>
      </c>
      <c r="C122">
        <f>VLOOKUP(B122,instances!$B$2:$E$21,2, FALSE)</f>
        <v>783</v>
      </c>
      <c r="D122" t="s">
        <v>9</v>
      </c>
      <c r="E122">
        <v>10881</v>
      </c>
      <c r="F122" s="7">
        <f>1-(E122/M122)</f>
        <v>-0.23563479445832392</v>
      </c>
      <c r="G122" s="7">
        <f>1-(E122/N122)</f>
        <v>-0.23563479445832392</v>
      </c>
      <c r="H122">
        <v>1.848E-3</v>
      </c>
      <c r="I122">
        <v>0</v>
      </c>
      <c r="J122">
        <v>0</v>
      </c>
      <c r="K122">
        <v>10</v>
      </c>
      <c r="L122">
        <v>57</v>
      </c>
      <c r="M122">
        <f>VLOOKUP(B122,instances!$B$2:$E$21,3, FALSE)</f>
        <v>8806</v>
      </c>
      <c r="N122">
        <f>VLOOKUP(B122,instances!$B$2:$E$21,4, FALSE)</f>
        <v>8806</v>
      </c>
    </row>
    <row r="123" spans="1:14">
      <c r="A123" t="s">
        <v>17</v>
      </c>
      <c r="B123" t="str">
        <f>RIGHT(A123,FIND("/",A123))</f>
        <v>rat783.tsp</v>
      </c>
      <c r="C123">
        <f>VLOOKUP(B123,instances!$B$2:$E$21,2, FALSE)</f>
        <v>783</v>
      </c>
      <c r="D123" t="s">
        <v>10</v>
      </c>
      <c r="E123">
        <v>10551</v>
      </c>
      <c r="F123" s="7">
        <f>1-(E123/M123)</f>
        <v>-0.1981603452191687</v>
      </c>
      <c r="G123" s="7">
        <f>1-(E123/N123)</f>
        <v>-0.1981603452191687</v>
      </c>
      <c r="H123">
        <v>3.3010000000000001E-3</v>
      </c>
      <c r="I123">
        <v>0</v>
      </c>
      <c r="J123">
        <v>0</v>
      </c>
      <c r="K123">
        <v>10</v>
      </c>
      <c r="L123">
        <v>57</v>
      </c>
      <c r="M123">
        <f>VLOOKUP(B123,instances!$B$2:$E$21,3, FALSE)</f>
        <v>8806</v>
      </c>
      <c r="N123">
        <f>VLOOKUP(B123,instances!$B$2:$E$21,4, FALSE)</f>
        <v>8806</v>
      </c>
    </row>
    <row r="124" spans="1:14">
      <c r="A124" t="s">
        <v>17</v>
      </c>
      <c r="B124" t="str">
        <f>RIGHT(A124,FIND("/",A124))</f>
        <v>rat783.tsp</v>
      </c>
      <c r="C124">
        <f>VLOOKUP(B124,instances!$B$2:$E$21,2, FALSE)</f>
        <v>783</v>
      </c>
      <c r="D124" t="s">
        <v>11</v>
      </c>
      <c r="E124">
        <v>87087</v>
      </c>
      <c r="F124" s="7">
        <f>1-(E124/M124)</f>
        <v>-8.8895071542130371</v>
      </c>
      <c r="G124" s="7">
        <f>1-(E124/N124)</f>
        <v>-8.8895071542130371</v>
      </c>
      <c r="H124">
        <v>5.7280999999999999E-2</v>
      </c>
      <c r="I124">
        <v>0</v>
      </c>
      <c r="J124">
        <v>0</v>
      </c>
      <c r="K124">
        <v>10</v>
      </c>
      <c r="L124">
        <v>57</v>
      </c>
      <c r="M124">
        <f>VLOOKUP(B124,instances!$B$2:$E$21,3, FALSE)</f>
        <v>8806</v>
      </c>
      <c r="N124">
        <f>VLOOKUP(B124,instances!$B$2:$E$21,4, FALSE)</f>
        <v>8806</v>
      </c>
    </row>
    <row r="125" spans="1:14">
      <c r="A125" t="s">
        <v>17</v>
      </c>
      <c r="B125" t="str">
        <f>RIGHT(A125,FIND("/",A125))</f>
        <v>rat783.tsp</v>
      </c>
      <c r="C125">
        <f>VLOOKUP(B125,instances!$B$2:$E$21,2, FALSE)</f>
        <v>783</v>
      </c>
      <c r="D125" t="s">
        <v>12</v>
      </c>
      <c r="E125">
        <v>62459</v>
      </c>
      <c r="F125" s="7">
        <f>1-(E125/M125)</f>
        <v>-6.0927776516011809</v>
      </c>
      <c r="G125" s="7">
        <f>1-(E125/N125)</f>
        <v>-6.0927776516011809</v>
      </c>
      <c r="H125">
        <v>0.113399</v>
      </c>
      <c r="I125">
        <v>0</v>
      </c>
      <c r="J125">
        <v>0</v>
      </c>
      <c r="K125">
        <v>10</v>
      </c>
      <c r="L125">
        <v>57</v>
      </c>
      <c r="M125">
        <f>VLOOKUP(B125,instances!$B$2:$E$21,3, FALSE)</f>
        <v>8806</v>
      </c>
      <c r="N125">
        <f>VLOOKUP(B125,instances!$B$2:$E$21,4, FALSE)</f>
        <v>8806</v>
      </c>
    </row>
    <row r="126" spans="1:14">
      <c r="A126" t="s">
        <v>17</v>
      </c>
      <c r="B126" t="str">
        <f>RIGHT(A126,FIND("/",A126))</f>
        <v>rat783.tsp</v>
      </c>
      <c r="C126">
        <f>VLOOKUP(B126,instances!$B$2:$E$21,2, FALSE)</f>
        <v>783</v>
      </c>
      <c r="D126" t="s">
        <v>9</v>
      </c>
      <c r="E126">
        <v>10881</v>
      </c>
      <c r="F126" s="7">
        <f>1-(E126/M126)</f>
        <v>-0.23563479445832392</v>
      </c>
      <c r="G126" s="7">
        <f>1-(E126/N126)</f>
        <v>-0.23563479445832392</v>
      </c>
      <c r="H126">
        <v>1.8339999999999999E-3</v>
      </c>
      <c r="I126">
        <v>0</v>
      </c>
      <c r="J126">
        <v>0</v>
      </c>
      <c r="K126">
        <v>12</v>
      </c>
      <c r="L126">
        <v>57</v>
      </c>
      <c r="M126">
        <f>VLOOKUP(B126,instances!$B$2:$E$21,3, FALSE)</f>
        <v>8806</v>
      </c>
      <c r="N126">
        <f>VLOOKUP(B126,instances!$B$2:$E$21,4, FALSE)</f>
        <v>8806</v>
      </c>
    </row>
    <row r="127" spans="1:14">
      <c r="A127" t="s">
        <v>17</v>
      </c>
      <c r="B127" t="str">
        <f>RIGHT(A127,FIND("/",A127))</f>
        <v>rat783.tsp</v>
      </c>
      <c r="C127">
        <f>VLOOKUP(B127,instances!$B$2:$E$21,2, FALSE)</f>
        <v>783</v>
      </c>
      <c r="D127" t="s">
        <v>10</v>
      </c>
      <c r="E127">
        <v>10551</v>
      </c>
      <c r="F127" s="7">
        <f>1-(E127/M127)</f>
        <v>-0.1981603452191687</v>
      </c>
      <c r="G127" s="7">
        <f>1-(E127/N127)</f>
        <v>-0.1981603452191687</v>
      </c>
      <c r="H127">
        <v>3.3409999999999998E-3</v>
      </c>
      <c r="I127">
        <v>0</v>
      </c>
      <c r="J127">
        <v>0</v>
      </c>
      <c r="K127">
        <v>12</v>
      </c>
      <c r="L127">
        <v>57</v>
      </c>
      <c r="M127">
        <f>VLOOKUP(B127,instances!$B$2:$E$21,3, FALSE)</f>
        <v>8806</v>
      </c>
      <c r="N127">
        <f>VLOOKUP(B127,instances!$B$2:$E$21,4, FALSE)</f>
        <v>8806</v>
      </c>
    </row>
    <row r="128" spans="1:14">
      <c r="A128" t="s">
        <v>17</v>
      </c>
      <c r="B128" t="str">
        <f>RIGHT(A128,FIND("/",A128))</f>
        <v>rat783.tsp</v>
      </c>
      <c r="C128">
        <f>VLOOKUP(B128,instances!$B$2:$E$21,2, FALSE)</f>
        <v>783</v>
      </c>
      <c r="D128" t="s">
        <v>11</v>
      </c>
      <c r="E128">
        <v>88892</v>
      </c>
      <c r="F128" s="7">
        <f>1-(E128/M128)</f>
        <v>-9.0944810356575054</v>
      </c>
      <c r="G128" s="7">
        <f>1-(E128/N128)</f>
        <v>-9.0944810356575054</v>
      </c>
      <c r="H128">
        <v>5.7540000000000001E-2</v>
      </c>
      <c r="I128">
        <v>0</v>
      </c>
      <c r="J128">
        <v>0</v>
      </c>
      <c r="K128">
        <v>12</v>
      </c>
      <c r="L128">
        <v>57</v>
      </c>
      <c r="M128">
        <f>VLOOKUP(B128,instances!$B$2:$E$21,3, FALSE)</f>
        <v>8806</v>
      </c>
      <c r="N128">
        <f>VLOOKUP(B128,instances!$B$2:$E$21,4, FALSE)</f>
        <v>8806</v>
      </c>
    </row>
    <row r="129" spans="1:14">
      <c r="A129" t="s">
        <v>17</v>
      </c>
      <c r="B129" t="str">
        <f>RIGHT(A129,FIND("/",A129))</f>
        <v>rat783.tsp</v>
      </c>
      <c r="C129">
        <f>VLOOKUP(B129,instances!$B$2:$E$21,2, FALSE)</f>
        <v>783</v>
      </c>
      <c r="D129" t="s">
        <v>12</v>
      </c>
      <c r="E129">
        <v>69698</v>
      </c>
      <c r="F129" s="7">
        <f>1-(E129/M129)</f>
        <v>-6.9148307971837379</v>
      </c>
      <c r="G129" s="7">
        <f>1-(E129/N129)</f>
        <v>-6.9148307971837379</v>
      </c>
      <c r="H129">
        <v>0.114936</v>
      </c>
      <c r="I129">
        <v>0</v>
      </c>
      <c r="J129">
        <v>0</v>
      </c>
      <c r="K129">
        <v>12</v>
      </c>
      <c r="L129">
        <v>57</v>
      </c>
      <c r="M129">
        <f>VLOOKUP(B129,instances!$B$2:$E$21,3, FALSE)</f>
        <v>8806</v>
      </c>
      <c r="N129">
        <f>VLOOKUP(B129,instances!$B$2:$E$21,4, FALSE)</f>
        <v>8806</v>
      </c>
    </row>
    <row r="130" spans="1:14">
      <c r="A130" t="s">
        <v>17</v>
      </c>
      <c r="B130" t="str">
        <f>RIGHT(A130,FIND("/",A130))</f>
        <v>rat783.tsp</v>
      </c>
      <c r="C130">
        <f>VLOOKUP(B130,instances!$B$2:$E$21,2, FALSE)</f>
        <v>783</v>
      </c>
      <c r="D130" t="s">
        <v>9</v>
      </c>
      <c r="E130">
        <v>10881</v>
      </c>
      <c r="F130" s="7">
        <f>1-(E130/M130)</f>
        <v>-0.23563479445832392</v>
      </c>
      <c r="G130" s="7">
        <f>1-(E130/N130)</f>
        <v>-0.23563479445832392</v>
      </c>
      <c r="H130">
        <v>1.9780000000000002E-3</v>
      </c>
      <c r="I130">
        <v>0</v>
      </c>
      <c r="J130">
        <v>0</v>
      </c>
      <c r="K130">
        <v>14</v>
      </c>
      <c r="L130">
        <v>57</v>
      </c>
      <c r="M130">
        <f>VLOOKUP(B130,instances!$B$2:$E$21,3, FALSE)</f>
        <v>8806</v>
      </c>
      <c r="N130">
        <f>VLOOKUP(B130,instances!$B$2:$E$21,4, FALSE)</f>
        <v>8806</v>
      </c>
    </row>
    <row r="131" spans="1:14">
      <c r="A131" t="s">
        <v>17</v>
      </c>
      <c r="B131" t="str">
        <f>RIGHT(A131,FIND("/",A131))</f>
        <v>rat783.tsp</v>
      </c>
      <c r="C131">
        <f>VLOOKUP(B131,instances!$B$2:$E$21,2, FALSE)</f>
        <v>783</v>
      </c>
      <c r="D131" t="s">
        <v>10</v>
      </c>
      <c r="E131">
        <v>10551</v>
      </c>
      <c r="F131" s="7">
        <f>1-(E131/M131)</f>
        <v>-0.1981603452191687</v>
      </c>
      <c r="G131" s="7">
        <f>1-(E131/N131)</f>
        <v>-0.1981603452191687</v>
      </c>
      <c r="H131">
        <v>3.5829999999999998E-3</v>
      </c>
      <c r="I131">
        <v>0</v>
      </c>
      <c r="J131">
        <v>0</v>
      </c>
      <c r="K131">
        <v>14</v>
      </c>
      <c r="L131">
        <v>57</v>
      </c>
      <c r="M131">
        <f>VLOOKUP(B131,instances!$B$2:$E$21,3, FALSE)</f>
        <v>8806</v>
      </c>
      <c r="N131">
        <f>VLOOKUP(B131,instances!$B$2:$E$21,4, FALSE)</f>
        <v>8806</v>
      </c>
    </row>
    <row r="132" spans="1:14">
      <c r="A132" t="s">
        <v>17</v>
      </c>
      <c r="B132" t="str">
        <f>RIGHT(A132,FIND("/",A132))</f>
        <v>rat783.tsp</v>
      </c>
      <c r="C132">
        <f>VLOOKUP(B132,instances!$B$2:$E$21,2, FALSE)</f>
        <v>783</v>
      </c>
      <c r="D132" t="s">
        <v>11</v>
      </c>
      <c r="E132">
        <v>98115</v>
      </c>
      <c r="F132" s="7">
        <f>1-(E132/M132)</f>
        <v>-10.141835112423347</v>
      </c>
      <c r="G132" s="7">
        <f>1-(E132/N132)</f>
        <v>-10.141835112423347</v>
      </c>
      <c r="H132">
        <v>5.8157E-2</v>
      </c>
      <c r="I132">
        <v>0</v>
      </c>
      <c r="J132">
        <v>0</v>
      </c>
      <c r="K132">
        <v>14</v>
      </c>
      <c r="L132">
        <v>57</v>
      </c>
      <c r="M132">
        <f>VLOOKUP(B132,instances!$B$2:$E$21,3, FALSE)</f>
        <v>8806</v>
      </c>
      <c r="N132">
        <f>VLOOKUP(B132,instances!$B$2:$E$21,4, FALSE)</f>
        <v>8806</v>
      </c>
    </row>
    <row r="133" spans="1:14">
      <c r="A133" t="s">
        <v>17</v>
      </c>
      <c r="B133" t="str">
        <f>RIGHT(A133,FIND("/",A133))</f>
        <v>rat783.tsp</v>
      </c>
      <c r="C133">
        <f>VLOOKUP(B133,instances!$B$2:$E$21,2, FALSE)</f>
        <v>783</v>
      </c>
      <c r="D133" t="s">
        <v>12</v>
      </c>
      <c r="E133">
        <v>71985</v>
      </c>
      <c r="F133" s="7">
        <f>1-(E133/M133)</f>
        <v>-7.174540086304793</v>
      </c>
      <c r="G133" s="7">
        <f>1-(E133/N133)</f>
        <v>-7.174540086304793</v>
      </c>
      <c r="H133">
        <v>0.1144</v>
      </c>
      <c r="I133">
        <v>0</v>
      </c>
      <c r="J133">
        <v>0</v>
      </c>
      <c r="K133">
        <v>14</v>
      </c>
      <c r="L133">
        <v>57</v>
      </c>
      <c r="M133">
        <f>VLOOKUP(B133,instances!$B$2:$E$21,3, FALSE)</f>
        <v>8806</v>
      </c>
      <c r="N133">
        <f>VLOOKUP(B133,instances!$B$2:$E$21,4, FALSE)</f>
        <v>8806</v>
      </c>
    </row>
    <row r="134" spans="1:14">
      <c r="A134" t="s">
        <v>17</v>
      </c>
      <c r="B134" t="str">
        <f>RIGHT(A134,FIND("/",A134))</f>
        <v>rat783.tsp</v>
      </c>
      <c r="C134">
        <f>VLOOKUP(B134,instances!$B$2:$E$21,2, FALSE)</f>
        <v>783</v>
      </c>
      <c r="D134" t="s">
        <v>9</v>
      </c>
      <c r="E134">
        <v>10881</v>
      </c>
      <c r="F134" s="7">
        <f>1-(E134/M134)</f>
        <v>-0.23563479445832392</v>
      </c>
      <c r="G134" s="7">
        <f>1-(E134/N134)</f>
        <v>-0.23563479445832392</v>
      </c>
      <c r="H134">
        <v>1.903E-3</v>
      </c>
      <c r="I134">
        <v>0</v>
      </c>
      <c r="J134">
        <v>0</v>
      </c>
      <c r="K134">
        <v>16</v>
      </c>
      <c r="L134">
        <v>57</v>
      </c>
      <c r="M134">
        <f>VLOOKUP(B134,instances!$B$2:$E$21,3, FALSE)</f>
        <v>8806</v>
      </c>
      <c r="N134">
        <f>VLOOKUP(B134,instances!$B$2:$E$21,4, FALSE)</f>
        <v>8806</v>
      </c>
    </row>
    <row r="135" spans="1:14">
      <c r="A135" t="s">
        <v>17</v>
      </c>
      <c r="B135" t="str">
        <f>RIGHT(A135,FIND("/",A135))</f>
        <v>rat783.tsp</v>
      </c>
      <c r="C135">
        <f>VLOOKUP(B135,instances!$B$2:$E$21,2, FALSE)</f>
        <v>783</v>
      </c>
      <c r="D135" t="s">
        <v>10</v>
      </c>
      <c r="E135">
        <v>10551</v>
      </c>
      <c r="F135" s="7">
        <f>1-(E135/M135)</f>
        <v>-0.1981603452191687</v>
      </c>
      <c r="G135" s="7">
        <f>1-(E135/N135)</f>
        <v>-0.1981603452191687</v>
      </c>
      <c r="H135">
        <v>3.3040000000000001E-3</v>
      </c>
      <c r="I135">
        <v>0</v>
      </c>
      <c r="J135">
        <v>0</v>
      </c>
      <c r="K135">
        <v>16</v>
      </c>
      <c r="L135">
        <v>57</v>
      </c>
      <c r="M135">
        <f>VLOOKUP(B135,instances!$B$2:$E$21,3, FALSE)</f>
        <v>8806</v>
      </c>
      <c r="N135">
        <f>VLOOKUP(B135,instances!$B$2:$E$21,4, FALSE)</f>
        <v>8806</v>
      </c>
    </row>
    <row r="136" spans="1:14">
      <c r="A136" t="s">
        <v>17</v>
      </c>
      <c r="B136" t="str">
        <f>RIGHT(A136,FIND("/",A136))</f>
        <v>rat783.tsp</v>
      </c>
      <c r="C136">
        <f>VLOOKUP(B136,instances!$B$2:$E$21,2, FALSE)</f>
        <v>783</v>
      </c>
      <c r="D136" t="s">
        <v>11</v>
      </c>
      <c r="E136">
        <v>100478</v>
      </c>
      <c r="F136" s="7">
        <f>1-(E136/M136)</f>
        <v>-10.410174880763115</v>
      </c>
      <c r="G136" s="7">
        <f>1-(E136/N136)</f>
        <v>-10.410174880763115</v>
      </c>
      <c r="H136">
        <v>5.8118999999999997E-2</v>
      </c>
      <c r="I136">
        <v>0</v>
      </c>
      <c r="J136">
        <v>0</v>
      </c>
      <c r="K136">
        <v>16</v>
      </c>
      <c r="L136">
        <v>57</v>
      </c>
      <c r="M136">
        <f>VLOOKUP(B136,instances!$B$2:$E$21,3, FALSE)</f>
        <v>8806</v>
      </c>
      <c r="N136">
        <f>VLOOKUP(B136,instances!$B$2:$E$21,4, FALSE)</f>
        <v>8806</v>
      </c>
    </row>
    <row r="137" spans="1:14">
      <c r="A137" t="s">
        <v>17</v>
      </c>
      <c r="B137" t="str">
        <f>RIGHT(A137,FIND("/",A137))</f>
        <v>rat783.tsp</v>
      </c>
      <c r="C137">
        <f>VLOOKUP(B137,instances!$B$2:$E$21,2, FALSE)</f>
        <v>783</v>
      </c>
      <c r="D137" t="s">
        <v>12</v>
      </c>
      <c r="E137">
        <v>76468</v>
      </c>
      <c r="F137" s="7">
        <f>1-(E137/M137)</f>
        <v>-7.6836248012718595</v>
      </c>
      <c r="G137" s="7">
        <f>1-(E137/N137)</f>
        <v>-7.6836248012718595</v>
      </c>
      <c r="H137">
        <v>0.114533</v>
      </c>
      <c r="I137">
        <v>0</v>
      </c>
      <c r="J137">
        <v>0</v>
      </c>
      <c r="K137">
        <v>16</v>
      </c>
      <c r="L137">
        <v>57</v>
      </c>
      <c r="M137">
        <f>VLOOKUP(B137,instances!$B$2:$E$21,3, FALSE)</f>
        <v>8806</v>
      </c>
      <c r="N137">
        <f>VLOOKUP(B137,instances!$B$2:$E$21,4, FALSE)</f>
        <v>8806</v>
      </c>
    </row>
    <row r="138" spans="1:14">
      <c r="A138" t="s">
        <v>17</v>
      </c>
      <c r="B138" t="str">
        <f>RIGHT(A138,FIND("/",A138))</f>
        <v>rat783.tsp</v>
      </c>
      <c r="C138">
        <f>VLOOKUP(B138,instances!$B$2:$E$21,2, FALSE)</f>
        <v>783</v>
      </c>
      <c r="D138" t="s">
        <v>9</v>
      </c>
      <c r="E138">
        <v>10881</v>
      </c>
      <c r="F138" s="7">
        <f>1-(E138/M138)</f>
        <v>-0.23563479445832392</v>
      </c>
      <c r="G138" s="7">
        <f>1-(E138/N138)</f>
        <v>-0.23563479445832392</v>
      </c>
      <c r="H138">
        <v>1.957E-3</v>
      </c>
      <c r="I138">
        <v>0</v>
      </c>
      <c r="J138">
        <v>0</v>
      </c>
      <c r="K138">
        <v>18</v>
      </c>
      <c r="L138">
        <v>57</v>
      </c>
      <c r="M138">
        <f>VLOOKUP(B138,instances!$B$2:$E$21,3, FALSE)</f>
        <v>8806</v>
      </c>
      <c r="N138">
        <f>VLOOKUP(B138,instances!$B$2:$E$21,4, FALSE)</f>
        <v>8806</v>
      </c>
    </row>
    <row r="139" spans="1:14">
      <c r="A139" t="s">
        <v>17</v>
      </c>
      <c r="B139" t="str">
        <f>RIGHT(A139,FIND("/",A139))</f>
        <v>rat783.tsp</v>
      </c>
      <c r="C139">
        <f>VLOOKUP(B139,instances!$B$2:$E$21,2, FALSE)</f>
        <v>783</v>
      </c>
      <c r="D139" t="s">
        <v>10</v>
      </c>
      <c r="E139">
        <v>10551</v>
      </c>
      <c r="F139" s="7">
        <f>1-(E139/M139)</f>
        <v>-0.1981603452191687</v>
      </c>
      <c r="G139" s="7">
        <f>1-(E139/N139)</f>
        <v>-0.1981603452191687</v>
      </c>
      <c r="H139">
        <v>3.4329999999999999E-3</v>
      </c>
      <c r="I139">
        <v>0</v>
      </c>
      <c r="J139">
        <v>0</v>
      </c>
      <c r="K139">
        <v>18</v>
      </c>
      <c r="L139">
        <v>57</v>
      </c>
      <c r="M139">
        <f>VLOOKUP(B139,instances!$B$2:$E$21,3, FALSE)</f>
        <v>8806</v>
      </c>
      <c r="N139">
        <f>VLOOKUP(B139,instances!$B$2:$E$21,4, FALSE)</f>
        <v>8806</v>
      </c>
    </row>
    <row r="140" spans="1:14">
      <c r="A140" t="s">
        <v>17</v>
      </c>
      <c r="B140" t="str">
        <f>RIGHT(A140,FIND("/",A140))</f>
        <v>rat783.tsp</v>
      </c>
      <c r="C140">
        <f>VLOOKUP(B140,instances!$B$2:$E$21,2, FALSE)</f>
        <v>783</v>
      </c>
      <c r="D140" t="s">
        <v>11</v>
      </c>
      <c r="E140">
        <v>106909</v>
      </c>
      <c r="F140" s="7">
        <f>1-(E140/M140)</f>
        <v>-11.140472405178288</v>
      </c>
      <c r="G140" s="7">
        <f>1-(E140/N140)</f>
        <v>-11.140472405178288</v>
      </c>
      <c r="H140">
        <v>5.8054000000000001E-2</v>
      </c>
      <c r="I140">
        <v>0</v>
      </c>
      <c r="J140">
        <v>0</v>
      </c>
      <c r="K140">
        <v>18</v>
      </c>
      <c r="L140">
        <v>57</v>
      </c>
      <c r="M140">
        <f>VLOOKUP(B140,instances!$B$2:$E$21,3, FALSE)</f>
        <v>8806</v>
      </c>
      <c r="N140">
        <f>VLOOKUP(B140,instances!$B$2:$E$21,4, FALSE)</f>
        <v>8806</v>
      </c>
    </row>
    <row r="141" spans="1:14">
      <c r="A141" t="s">
        <v>17</v>
      </c>
      <c r="B141" t="str">
        <f>RIGHT(A141,FIND("/",A141))</f>
        <v>rat783.tsp</v>
      </c>
      <c r="C141">
        <f>VLOOKUP(B141,instances!$B$2:$E$21,2, FALSE)</f>
        <v>783</v>
      </c>
      <c r="D141" t="s">
        <v>12</v>
      </c>
      <c r="E141">
        <v>82946</v>
      </c>
      <c r="F141" s="7">
        <f>1-(E141/M141)</f>
        <v>-8.4192595957301837</v>
      </c>
      <c r="G141" s="7">
        <f>1-(E141/N141)</f>
        <v>-8.4192595957301837</v>
      </c>
      <c r="H141">
        <v>0.115953</v>
      </c>
      <c r="I141">
        <v>0</v>
      </c>
      <c r="J141">
        <v>0</v>
      </c>
      <c r="K141">
        <v>18</v>
      </c>
      <c r="L141">
        <v>57</v>
      </c>
      <c r="M141">
        <f>VLOOKUP(B141,instances!$B$2:$E$21,3, FALSE)</f>
        <v>8806</v>
      </c>
      <c r="N141">
        <f>VLOOKUP(B141,instances!$B$2:$E$21,4, FALSE)</f>
        <v>8806</v>
      </c>
    </row>
    <row r="142" spans="1:14">
      <c r="A142" t="s">
        <v>17</v>
      </c>
      <c r="B142" t="str">
        <f>RIGHT(A142,FIND("/",A142))</f>
        <v>rat783.tsp</v>
      </c>
      <c r="C142">
        <f>VLOOKUP(B142,instances!$B$2:$E$21,2, FALSE)</f>
        <v>783</v>
      </c>
      <c r="D142" t="s">
        <v>9</v>
      </c>
      <c r="E142">
        <v>10881</v>
      </c>
      <c r="F142" s="7">
        <f>1-(E142/M142)</f>
        <v>-0.23563479445832392</v>
      </c>
      <c r="G142" s="7">
        <f>1-(E142/N142)</f>
        <v>-0.23563479445832392</v>
      </c>
      <c r="H142">
        <v>1.9589999999999998E-3</v>
      </c>
      <c r="I142">
        <v>0</v>
      </c>
      <c r="J142">
        <v>0</v>
      </c>
      <c r="K142">
        <v>20</v>
      </c>
      <c r="L142">
        <v>57</v>
      </c>
      <c r="M142">
        <f>VLOOKUP(B142,instances!$B$2:$E$21,3, FALSE)</f>
        <v>8806</v>
      </c>
      <c r="N142">
        <f>VLOOKUP(B142,instances!$B$2:$E$21,4, FALSE)</f>
        <v>8806</v>
      </c>
    </row>
    <row r="143" spans="1:14">
      <c r="A143" t="s">
        <v>17</v>
      </c>
      <c r="B143" t="str">
        <f>RIGHT(A143,FIND("/",A143))</f>
        <v>rat783.tsp</v>
      </c>
      <c r="C143">
        <f>VLOOKUP(B143,instances!$B$2:$E$21,2, FALSE)</f>
        <v>783</v>
      </c>
      <c r="D143" t="s">
        <v>10</v>
      </c>
      <c r="E143">
        <v>10551</v>
      </c>
      <c r="F143" s="7">
        <f>1-(E143/M143)</f>
        <v>-0.1981603452191687</v>
      </c>
      <c r="G143" s="7">
        <f>1-(E143/N143)</f>
        <v>-0.1981603452191687</v>
      </c>
      <c r="H143">
        <v>3.333E-3</v>
      </c>
      <c r="I143">
        <v>0</v>
      </c>
      <c r="J143">
        <v>0</v>
      </c>
      <c r="K143">
        <v>20</v>
      </c>
      <c r="L143">
        <v>57</v>
      </c>
      <c r="M143">
        <f>VLOOKUP(B143,instances!$B$2:$E$21,3, FALSE)</f>
        <v>8806</v>
      </c>
      <c r="N143">
        <f>VLOOKUP(B143,instances!$B$2:$E$21,4, FALSE)</f>
        <v>8806</v>
      </c>
    </row>
    <row r="144" spans="1:14">
      <c r="A144" t="s">
        <v>17</v>
      </c>
      <c r="B144" t="str">
        <f>RIGHT(A144,FIND("/",A144))</f>
        <v>rat783.tsp</v>
      </c>
      <c r="C144">
        <f>VLOOKUP(B144,instances!$B$2:$E$21,2, FALSE)</f>
        <v>783</v>
      </c>
      <c r="D144" t="s">
        <v>11</v>
      </c>
      <c r="E144">
        <v>112969</v>
      </c>
      <c r="F144" s="7">
        <f>1-(E144/M144)</f>
        <v>-11.828639563933681</v>
      </c>
      <c r="G144" s="7">
        <f>1-(E144/N144)</f>
        <v>-11.828639563933681</v>
      </c>
      <c r="H144">
        <v>5.8188999999999998E-2</v>
      </c>
      <c r="I144">
        <v>0</v>
      </c>
      <c r="J144">
        <v>0</v>
      </c>
      <c r="K144">
        <v>20</v>
      </c>
      <c r="L144">
        <v>57</v>
      </c>
      <c r="M144">
        <f>VLOOKUP(B144,instances!$B$2:$E$21,3, FALSE)</f>
        <v>8806</v>
      </c>
      <c r="N144">
        <f>VLOOKUP(B144,instances!$B$2:$E$21,4, FALSE)</f>
        <v>8806</v>
      </c>
    </row>
    <row r="145" spans="1:14">
      <c r="A145" t="s">
        <v>17</v>
      </c>
      <c r="B145" t="str">
        <f>RIGHT(A145,FIND("/",A145))</f>
        <v>rat783.tsp</v>
      </c>
      <c r="C145">
        <f>VLOOKUP(B145,instances!$B$2:$E$21,2, FALSE)</f>
        <v>783</v>
      </c>
      <c r="D145" t="s">
        <v>12</v>
      </c>
      <c r="E145">
        <v>85487</v>
      </c>
      <c r="F145" s="7">
        <f>1-(E145/M145)</f>
        <v>-8.707812854871678</v>
      </c>
      <c r="G145" s="7">
        <f>1-(E145/N145)</f>
        <v>-8.707812854871678</v>
      </c>
      <c r="H145">
        <v>0.115091</v>
      </c>
      <c r="I145">
        <v>0</v>
      </c>
      <c r="J145">
        <v>0</v>
      </c>
      <c r="K145">
        <v>20</v>
      </c>
      <c r="L145">
        <v>57</v>
      </c>
      <c r="M145">
        <f>VLOOKUP(B145,instances!$B$2:$E$21,3, FALSE)</f>
        <v>8806</v>
      </c>
      <c r="N145">
        <f>VLOOKUP(B145,instances!$B$2:$E$21,4, FALSE)</f>
        <v>8806</v>
      </c>
    </row>
    <row r="146" spans="1:14">
      <c r="A146" t="s">
        <v>17</v>
      </c>
      <c r="B146" t="str">
        <f>RIGHT(A146,FIND("/",A146))</f>
        <v>rat783.tsp</v>
      </c>
      <c r="C146">
        <f>VLOOKUP(B146,instances!$B$2:$E$21,2, FALSE)</f>
        <v>783</v>
      </c>
      <c r="D146" t="s">
        <v>9</v>
      </c>
      <c r="E146">
        <v>10881</v>
      </c>
      <c r="F146" s="7">
        <f>1-(E146/M146)</f>
        <v>-0.23563479445832392</v>
      </c>
      <c r="G146" s="7">
        <f>1-(E146/N146)</f>
        <v>-0.23563479445832392</v>
      </c>
      <c r="H146">
        <v>1.841E-3</v>
      </c>
      <c r="I146">
        <v>0</v>
      </c>
      <c r="J146">
        <v>0</v>
      </c>
      <c r="K146">
        <v>10</v>
      </c>
      <c r="L146">
        <v>58</v>
      </c>
      <c r="M146">
        <f>VLOOKUP(B146,instances!$B$2:$E$21,3, FALSE)</f>
        <v>8806</v>
      </c>
      <c r="N146">
        <f>VLOOKUP(B146,instances!$B$2:$E$21,4, FALSE)</f>
        <v>8806</v>
      </c>
    </row>
    <row r="147" spans="1:14">
      <c r="A147" t="s">
        <v>17</v>
      </c>
      <c r="B147" t="str">
        <f>RIGHT(A147,FIND("/",A147))</f>
        <v>rat783.tsp</v>
      </c>
      <c r="C147">
        <f>VLOOKUP(B147,instances!$B$2:$E$21,2, FALSE)</f>
        <v>783</v>
      </c>
      <c r="D147" t="s">
        <v>10</v>
      </c>
      <c r="E147">
        <v>10551</v>
      </c>
      <c r="F147" s="7">
        <f>1-(E147/M147)</f>
        <v>-0.1981603452191687</v>
      </c>
      <c r="G147" s="7">
        <f>1-(E147/N147)</f>
        <v>-0.1981603452191687</v>
      </c>
      <c r="H147">
        <v>3.601E-3</v>
      </c>
      <c r="I147">
        <v>0</v>
      </c>
      <c r="J147">
        <v>0</v>
      </c>
      <c r="K147">
        <v>10</v>
      </c>
      <c r="L147">
        <v>58</v>
      </c>
      <c r="M147">
        <f>VLOOKUP(B147,instances!$B$2:$E$21,3, FALSE)</f>
        <v>8806</v>
      </c>
      <c r="N147">
        <f>VLOOKUP(B147,instances!$B$2:$E$21,4, FALSE)</f>
        <v>8806</v>
      </c>
    </row>
    <row r="148" spans="1:14">
      <c r="A148" t="s">
        <v>17</v>
      </c>
      <c r="B148" t="str">
        <f>RIGHT(A148,FIND("/",A148))</f>
        <v>rat783.tsp</v>
      </c>
      <c r="C148">
        <f>VLOOKUP(B148,instances!$B$2:$E$21,2, FALSE)</f>
        <v>783</v>
      </c>
      <c r="D148" t="s">
        <v>11</v>
      </c>
      <c r="E148">
        <v>84834</v>
      </c>
      <c r="F148" s="7">
        <f>1-(E148/M148)</f>
        <v>-8.6336588689529865</v>
      </c>
      <c r="G148" s="7">
        <f>1-(E148/N148)</f>
        <v>-8.6336588689529865</v>
      </c>
      <c r="H148">
        <v>5.7229000000000002E-2</v>
      </c>
      <c r="I148">
        <v>0</v>
      </c>
      <c r="J148">
        <v>0</v>
      </c>
      <c r="K148">
        <v>10</v>
      </c>
      <c r="L148">
        <v>58</v>
      </c>
      <c r="M148">
        <f>VLOOKUP(B148,instances!$B$2:$E$21,3, FALSE)</f>
        <v>8806</v>
      </c>
      <c r="N148">
        <f>VLOOKUP(B148,instances!$B$2:$E$21,4, FALSE)</f>
        <v>8806</v>
      </c>
    </row>
    <row r="149" spans="1:14">
      <c r="A149" t="s">
        <v>17</v>
      </c>
      <c r="B149" t="str">
        <f>RIGHT(A149,FIND("/",A149))</f>
        <v>rat783.tsp</v>
      </c>
      <c r="C149">
        <f>VLOOKUP(B149,instances!$B$2:$E$21,2, FALSE)</f>
        <v>783</v>
      </c>
      <c r="D149" t="s">
        <v>12</v>
      </c>
      <c r="E149">
        <v>64072</v>
      </c>
      <c r="F149" s="7">
        <f>1-(E149/M149)</f>
        <v>-6.2759482171246876</v>
      </c>
      <c r="G149" s="7">
        <f>1-(E149/N149)</f>
        <v>-6.2759482171246876</v>
      </c>
      <c r="H149">
        <v>0.119468</v>
      </c>
      <c r="I149">
        <v>0</v>
      </c>
      <c r="J149">
        <v>0</v>
      </c>
      <c r="K149">
        <v>10</v>
      </c>
      <c r="L149">
        <v>58</v>
      </c>
      <c r="M149">
        <f>VLOOKUP(B149,instances!$B$2:$E$21,3, FALSE)</f>
        <v>8806</v>
      </c>
      <c r="N149">
        <f>VLOOKUP(B149,instances!$B$2:$E$21,4, FALSE)</f>
        <v>8806</v>
      </c>
    </row>
    <row r="150" spans="1:14">
      <c r="A150" t="s">
        <v>17</v>
      </c>
      <c r="B150" t="str">
        <f>RIGHT(A150,FIND("/",A150))</f>
        <v>rat783.tsp</v>
      </c>
      <c r="C150">
        <f>VLOOKUP(B150,instances!$B$2:$E$21,2, FALSE)</f>
        <v>783</v>
      </c>
      <c r="D150" t="s">
        <v>9</v>
      </c>
      <c r="E150">
        <v>10881</v>
      </c>
      <c r="F150" s="7">
        <f>1-(E150/M150)</f>
        <v>-0.23563479445832392</v>
      </c>
      <c r="G150" s="7">
        <f>1-(E150/N150)</f>
        <v>-0.23563479445832392</v>
      </c>
      <c r="H150">
        <v>2.091E-3</v>
      </c>
      <c r="I150">
        <v>0</v>
      </c>
      <c r="J150">
        <v>0</v>
      </c>
      <c r="K150">
        <v>12</v>
      </c>
      <c r="L150">
        <v>58</v>
      </c>
      <c r="M150">
        <f>VLOOKUP(B150,instances!$B$2:$E$21,3, FALSE)</f>
        <v>8806</v>
      </c>
      <c r="N150">
        <f>VLOOKUP(B150,instances!$B$2:$E$21,4, FALSE)</f>
        <v>8806</v>
      </c>
    </row>
    <row r="151" spans="1:14">
      <c r="A151" t="s">
        <v>17</v>
      </c>
      <c r="B151" t="str">
        <f>RIGHT(A151,FIND("/",A151))</f>
        <v>rat783.tsp</v>
      </c>
      <c r="C151">
        <f>VLOOKUP(B151,instances!$B$2:$E$21,2, FALSE)</f>
        <v>783</v>
      </c>
      <c r="D151" t="s">
        <v>10</v>
      </c>
      <c r="E151">
        <v>10551</v>
      </c>
      <c r="F151" s="7">
        <f>1-(E151/M151)</f>
        <v>-0.1981603452191687</v>
      </c>
      <c r="G151" s="7">
        <f>1-(E151/N151)</f>
        <v>-0.1981603452191687</v>
      </c>
      <c r="H151">
        <v>3.2929999999999999E-3</v>
      </c>
      <c r="I151">
        <v>0</v>
      </c>
      <c r="J151">
        <v>0</v>
      </c>
      <c r="K151">
        <v>12</v>
      </c>
      <c r="L151">
        <v>58</v>
      </c>
      <c r="M151">
        <f>VLOOKUP(B151,instances!$B$2:$E$21,3, FALSE)</f>
        <v>8806</v>
      </c>
      <c r="N151">
        <f>VLOOKUP(B151,instances!$B$2:$E$21,4, FALSE)</f>
        <v>8806</v>
      </c>
    </row>
    <row r="152" spans="1:14">
      <c r="A152" t="s">
        <v>17</v>
      </c>
      <c r="B152" t="str">
        <f>RIGHT(A152,FIND("/",A152))</f>
        <v>rat783.tsp</v>
      </c>
      <c r="C152">
        <f>VLOOKUP(B152,instances!$B$2:$E$21,2, FALSE)</f>
        <v>783</v>
      </c>
      <c r="D152" t="s">
        <v>11</v>
      </c>
      <c r="E152">
        <v>87649</v>
      </c>
      <c r="F152" s="7">
        <f>1-(E152/M152)</f>
        <v>-8.9533272768566885</v>
      </c>
      <c r="G152" s="7">
        <f>1-(E152/N152)</f>
        <v>-8.9533272768566885</v>
      </c>
      <c r="H152">
        <v>6.0756999999999999E-2</v>
      </c>
      <c r="I152">
        <v>0</v>
      </c>
      <c r="J152">
        <v>0</v>
      </c>
      <c r="K152">
        <v>12</v>
      </c>
      <c r="L152">
        <v>58</v>
      </c>
      <c r="M152">
        <f>VLOOKUP(B152,instances!$B$2:$E$21,3, FALSE)</f>
        <v>8806</v>
      </c>
      <c r="N152">
        <f>VLOOKUP(B152,instances!$B$2:$E$21,4, FALSE)</f>
        <v>8806</v>
      </c>
    </row>
    <row r="153" spans="1:14">
      <c r="A153" t="s">
        <v>17</v>
      </c>
      <c r="B153" t="str">
        <f>RIGHT(A153,FIND("/",A153))</f>
        <v>rat783.tsp</v>
      </c>
      <c r="C153">
        <f>VLOOKUP(B153,instances!$B$2:$E$21,2, FALSE)</f>
        <v>783</v>
      </c>
      <c r="D153" t="s">
        <v>12</v>
      </c>
      <c r="E153">
        <v>71115</v>
      </c>
      <c r="F153" s="7">
        <f>1-(E153/M153)</f>
        <v>-7.0757438110379294</v>
      </c>
      <c r="G153" s="7">
        <f>1-(E153/N153)</f>
        <v>-7.0757438110379294</v>
      </c>
      <c r="H153">
        <v>0.12568699999999999</v>
      </c>
      <c r="I153">
        <v>0</v>
      </c>
      <c r="J153">
        <v>0</v>
      </c>
      <c r="K153">
        <v>12</v>
      </c>
      <c r="L153">
        <v>58</v>
      </c>
      <c r="M153">
        <f>VLOOKUP(B153,instances!$B$2:$E$21,3, FALSE)</f>
        <v>8806</v>
      </c>
      <c r="N153">
        <f>VLOOKUP(B153,instances!$B$2:$E$21,4, FALSE)</f>
        <v>8806</v>
      </c>
    </row>
    <row r="154" spans="1:14">
      <c r="A154" t="s">
        <v>17</v>
      </c>
      <c r="B154" t="str">
        <f>RIGHT(A154,FIND("/",A154))</f>
        <v>rat783.tsp</v>
      </c>
      <c r="C154">
        <f>VLOOKUP(B154,instances!$B$2:$E$21,2, FALSE)</f>
        <v>783</v>
      </c>
      <c r="D154" t="s">
        <v>9</v>
      </c>
      <c r="E154">
        <v>10881</v>
      </c>
      <c r="F154" s="7">
        <f>1-(E154/M154)</f>
        <v>-0.23563479445832392</v>
      </c>
      <c r="G154" s="7">
        <f>1-(E154/N154)</f>
        <v>-0.23563479445832392</v>
      </c>
      <c r="H154">
        <v>1.8439999999999999E-3</v>
      </c>
      <c r="I154">
        <v>0</v>
      </c>
      <c r="J154">
        <v>0</v>
      </c>
      <c r="K154">
        <v>14</v>
      </c>
      <c r="L154">
        <v>58</v>
      </c>
      <c r="M154">
        <f>VLOOKUP(B154,instances!$B$2:$E$21,3, FALSE)</f>
        <v>8806</v>
      </c>
      <c r="N154">
        <f>VLOOKUP(B154,instances!$B$2:$E$21,4, FALSE)</f>
        <v>8806</v>
      </c>
    </row>
    <row r="155" spans="1:14">
      <c r="A155" t="s">
        <v>17</v>
      </c>
      <c r="B155" t="str">
        <f>RIGHT(A155,FIND("/",A155))</f>
        <v>rat783.tsp</v>
      </c>
      <c r="C155">
        <f>VLOOKUP(B155,instances!$B$2:$E$21,2, FALSE)</f>
        <v>783</v>
      </c>
      <c r="D155" t="s">
        <v>10</v>
      </c>
      <c r="E155">
        <v>10551</v>
      </c>
      <c r="F155" s="7">
        <f>1-(E155/M155)</f>
        <v>-0.1981603452191687</v>
      </c>
      <c r="G155" s="7">
        <f>1-(E155/N155)</f>
        <v>-0.1981603452191687</v>
      </c>
      <c r="H155">
        <v>3.5239999999999998E-3</v>
      </c>
      <c r="I155">
        <v>0</v>
      </c>
      <c r="J155">
        <v>0</v>
      </c>
      <c r="K155">
        <v>14</v>
      </c>
      <c r="L155">
        <v>58</v>
      </c>
      <c r="M155">
        <f>VLOOKUP(B155,instances!$B$2:$E$21,3, FALSE)</f>
        <v>8806</v>
      </c>
      <c r="N155">
        <f>VLOOKUP(B155,instances!$B$2:$E$21,4, FALSE)</f>
        <v>8806</v>
      </c>
    </row>
    <row r="156" spans="1:14">
      <c r="A156" t="s">
        <v>17</v>
      </c>
      <c r="B156" t="str">
        <f>RIGHT(A156,FIND("/",A156))</f>
        <v>rat783.tsp</v>
      </c>
      <c r="C156">
        <f>VLOOKUP(B156,instances!$B$2:$E$21,2, FALSE)</f>
        <v>783</v>
      </c>
      <c r="D156" t="s">
        <v>11</v>
      </c>
      <c r="E156">
        <v>101627</v>
      </c>
      <c r="F156" s="7">
        <f>1-(E156/M156)</f>
        <v>-10.54065409947763</v>
      </c>
      <c r="G156" s="7">
        <f>1-(E156/N156)</f>
        <v>-10.54065409947763</v>
      </c>
      <c r="H156">
        <v>5.7626999999999998E-2</v>
      </c>
      <c r="I156">
        <v>0</v>
      </c>
      <c r="J156">
        <v>0</v>
      </c>
      <c r="K156">
        <v>14</v>
      </c>
      <c r="L156">
        <v>58</v>
      </c>
      <c r="M156">
        <f>VLOOKUP(B156,instances!$B$2:$E$21,3, FALSE)</f>
        <v>8806</v>
      </c>
      <c r="N156">
        <f>VLOOKUP(B156,instances!$B$2:$E$21,4, FALSE)</f>
        <v>8806</v>
      </c>
    </row>
    <row r="157" spans="1:14">
      <c r="A157" t="s">
        <v>17</v>
      </c>
      <c r="B157" t="str">
        <f>RIGHT(A157,FIND("/",A157))</f>
        <v>rat783.tsp</v>
      </c>
      <c r="C157">
        <f>VLOOKUP(B157,instances!$B$2:$E$21,2, FALSE)</f>
        <v>783</v>
      </c>
      <c r="D157" t="s">
        <v>12</v>
      </c>
      <c r="E157">
        <v>76164</v>
      </c>
      <c r="F157" s="7">
        <f>1-(E157/M157)</f>
        <v>-7.6491028843970028</v>
      </c>
      <c r="G157" s="7">
        <f>1-(E157/N157)</f>
        <v>-7.6491028843970028</v>
      </c>
      <c r="H157">
        <v>0.11446000000000001</v>
      </c>
      <c r="I157">
        <v>0</v>
      </c>
      <c r="J157">
        <v>0</v>
      </c>
      <c r="K157">
        <v>14</v>
      </c>
      <c r="L157">
        <v>58</v>
      </c>
      <c r="M157">
        <f>VLOOKUP(B157,instances!$B$2:$E$21,3, FALSE)</f>
        <v>8806</v>
      </c>
      <c r="N157">
        <f>VLOOKUP(B157,instances!$B$2:$E$21,4, FALSE)</f>
        <v>8806</v>
      </c>
    </row>
    <row r="158" spans="1:14">
      <c r="A158" t="s">
        <v>17</v>
      </c>
      <c r="B158" t="str">
        <f>RIGHT(A158,FIND("/",A158))</f>
        <v>rat783.tsp</v>
      </c>
      <c r="C158">
        <f>VLOOKUP(B158,instances!$B$2:$E$21,2, FALSE)</f>
        <v>783</v>
      </c>
      <c r="D158" t="s">
        <v>9</v>
      </c>
      <c r="E158">
        <v>10881</v>
      </c>
      <c r="F158" s="7">
        <f>1-(E158/M158)</f>
        <v>-0.23563479445832392</v>
      </c>
      <c r="G158" s="7">
        <f>1-(E158/N158)</f>
        <v>-0.23563479445832392</v>
      </c>
      <c r="H158">
        <v>2E-3</v>
      </c>
      <c r="I158">
        <v>0</v>
      </c>
      <c r="J158">
        <v>0</v>
      </c>
      <c r="K158">
        <v>16</v>
      </c>
      <c r="L158">
        <v>58</v>
      </c>
      <c r="M158">
        <f>VLOOKUP(B158,instances!$B$2:$E$21,3, FALSE)</f>
        <v>8806</v>
      </c>
      <c r="N158">
        <f>VLOOKUP(B158,instances!$B$2:$E$21,4, FALSE)</f>
        <v>8806</v>
      </c>
    </row>
    <row r="159" spans="1:14">
      <c r="A159" t="s">
        <v>17</v>
      </c>
      <c r="B159" t="str">
        <f>RIGHT(A159,FIND("/",A159))</f>
        <v>rat783.tsp</v>
      </c>
      <c r="C159">
        <f>VLOOKUP(B159,instances!$B$2:$E$21,2, FALSE)</f>
        <v>783</v>
      </c>
      <c r="D159" t="s">
        <v>10</v>
      </c>
      <c r="E159">
        <v>10551</v>
      </c>
      <c r="F159" s="7">
        <f>1-(E159/M159)</f>
        <v>-0.1981603452191687</v>
      </c>
      <c r="G159" s="7">
        <f>1-(E159/N159)</f>
        <v>-0.1981603452191687</v>
      </c>
      <c r="H159">
        <v>3.2929999999999999E-3</v>
      </c>
      <c r="I159">
        <v>0</v>
      </c>
      <c r="J159">
        <v>0</v>
      </c>
      <c r="K159">
        <v>16</v>
      </c>
      <c r="L159">
        <v>58</v>
      </c>
      <c r="M159">
        <f>VLOOKUP(B159,instances!$B$2:$E$21,3, FALSE)</f>
        <v>8806</v>
      </c>
      <c r="N159">
        <f>VLOOKUP(B159,instances!$B$2:$E$21,4, FALSE)</f>
        <v>8806</v>
      </c>
    </row>
    <row r="160" spans="1:14">
      <c r="A160" t="s">
        <v>17</v>
      </c>
      <c r="B160" t="str">
        <f>RIGHT(A160,FIND("/",A160))</f>
        <v>rat783.tsp</v>
      </c>
      <c r="C160">
        <f>VLOOKUP(B160,instances!$B$2:$E$21,2, FALSE)</f>
        <v>783</v>
      </c>
      <c r="D160" t="s">
        <v>11</v>
      </c>
      <c r="E160">
        <v>106935</v>
      </c>
      <c r="F160" s="7">
        <f>1-(E160/M160)</f>
        <v>-11.143424937542585</v>
      </c>
      <c r="G160" s="7">
        <f>1-(E160/N160)</f>
        <v>-11.143424937542585</v>
      </c>
      <c r="H160">
        <v>5.8257000000000003E-2</v>
      </c>
      <c r="I160">
        <v>0</v>
      </c>
      <c r="J160">
        <v>0</v>
      </c>
      <c r="K160">
        <v>16</v>
      </c>
      <c r="L160">
        <v>58</v>
      </c>
      <c r="M160">
        <f>VLOOKUP(B160,instances!$B$2:$E$21,3, FALSE)</f>
        <v>8806</v>
      </c>
      <c r="N160">
        <f>VLOOKUP(B160,instances!$B$2:$E$21,4, FALSE)</f>
        <v>8806</v>
      </c>
    </row>
    <row r="161" spans="1:14">
      <c r="A161" t="s">
        <v>17</v>
      </c>
      <c r="B161" t="str">
        <f>RIGHT(A161,FIND("/",A161))</f>
        <v>rat783.tsp</v>
      </c>
      <c r="C161">
        <f>VLOOKUP(B161,instances!$B$2:$E$21,2, FALSE)</f>
        <v>783</v>
      </c>
      <c r="D161" t="s">
        <v>12</v>
      </c>
      <c r="E161">
        <v>74482</v>
      </c>
      <c r="F161" s="7">
        <f>1-(E161/M161)</f>
        <v>-7.4580967522143986</v>
      </c>
      <c r="G161" s="7">
        <f>1-(E161/N161)</f>
        <v>-7.4580967522143986</v>
      </c>
      <c r="H161">
        <v>0.114899</v>
      </c>
      <c r="I161">
        <v>0</v>
      </c>
      <c r="J161">
        <v>0</v>
      </c>
      <c r="K161">
        <v>16</v>
      </c>
      <c r="L161">
        <v>58</v>
      </c>
      <c r="M161">
        <f>VLOOKUP(B161,instances!$B$2:$E$21,3, FALSE)</f>
        <v>8806</v>
      </c>
      <c r="N161">
        <f>VLOOKUP(B161,instances!$B$2:$E$21,4, FALSE)</f>
        <v>8806</v>
      </c>
    </row>
    <row r="162" spans="1:14">
      <c r="A162" t="s">
        <v>17</v>
      </c>
      <c r="B162" t="str">
        <f>RIGHT(A162,FIND("/",A162))</f>
        <v>rat783.tsp</v>
      </c>
      <c r="C162">
        <f>VLOOKUP(B162,instances!$B$2:$E$21,2, FALSE)</f>
        <v>783</v>
      </c>
      <c r="D162" t="s">
        <v>9</v>
      </c>
      <c r="E162">
        <v>10881</v>
      </c>
      <c r="F162" s="7">
        <f>1-(E162/M162)</f>
        <v>-0.23563479445832392</v>
      </c>
      <c r="G162" s="7">
        <f>1-(E162/N162)</f>
        <v>-0.23563479445832392</v>
      </c>
      <c r="H162">
        <v>2.0040000000000001E-3</v>
      </c>
      <c r="I162">
        <v>0</v>
      </c>
      <c r="J162">
        <v>0</v>
      </c>
      <c r="K162">
        <v>18</v>
      </c>
      <c r="L162">
        <v>58</v>
      </c>
      <c r="M162">
        <f>VLOOKUP(B162,instances!$B$2:$E$21,3, FALSE)</f>
        <v>8806</v>
      </c>
      <c r="N162">
        <f>VLOOKUP(B162,instances!$B$2:$E$21,4, FALSE)</f>
        <v>8806</v>
      </c>
    </row>
    <row r="163" spans="1:14">
      <c r="A163" t="s">
        <v>17</v>
      </c>
      <c r="B163" t="str">
        <f>RIGHT(A163,FIND("/",A163))</f>
        <v>rat783.tsp</v>
      </c>
      <c r="C163">
        <f>VLOOKUP(B163,instances!$B$2:$E$21,2, FALSE)</f>
        <v>783</v>
      </c>
      <c r="D163" t="s">
        <v>10</v>
      </c>
      <c r="E163">
        <v>10551</v>
      </c>
      <c r="F163" s="7">
        <f>1-(E163/M163)</f>
        <v>-0.1981603452191687</v>
      </c>
      <c r="G163" s="7">
        <f>1-(E163/N163)</f>
        <v>-0.1981603452191687</v>
      </c>
      <c r="H163">
        <v>3.2889999999999998E-3</v>
      </c>
      <c r="I163">
        <v>0</v>
      </c>
      <c r="J163">
        <v>0</v>
      </c>
      <c r="K163">
        <v>18</v>
      </c>
      <c r="L163">
        <v>58</v>
      </c>
      <c r="M163">
        <f>VLOOKUP(B163,instances!$B$2:$E$21,3, FALSE)</f>
        <v>8806</v>
      </c>
      <c r="N163">
        <f>VLOOKUP(B163,instances!$B$2:$E$21,4, FALSE)</f>
        <v>8806</v>
      </c>
    </row>
    <row r="164" spans="1:14">
      <c r="A164" t="s">
        <v>17</v>
      </c>
      <c r="B164" t="str">
        <f>RIGHT(A164,FIND("/",A164))</f>
        <v>rat783.tsp</v>
      </c>
      <c r="C164">
        <f>VLOOKUP(B164,instances!$B$2:$E$21,2, FALSE)</f>
        <v>783</v>
      </c>
      <c r="D164" t="s">
        <v>11</v>
      </c>
      <c r="E164">
        <v>109115</v>
      </c>
      <c r="F164" s="7">
        <f>1-(E164/M164)</f>
        <v>-11.390983420395186</v>
      </c>
      <c r="G164" s="7">
        <f>1-(E164/N164)</f>
        <v>-11.390983420395186</v>
      </c>
      <c r="H164">
        <v>5.9357E-2</v>
      </c>
      <c r="I164">
        <v>0</v>
      </c>
      <c r="J164">
        <v>0</v>
      </c>
      <c r="K164">
        <v>18</v>
      </c>
      <c r="L164">
        <v>58</v>
      </c>
      <c r="M164">
        <f>VLOOKUP(B164,instances!$B$2:$E$21,3, FALSE)</f>
        <v>8806</v>
      </c>
      <c r="N164">
        <f>VLOOKUP(B164,instances!$B$2:$E$21,4, FALSE)</f>
        <v>8806</v>
      </c>
    </row>
    <row r="165" spans="1:14">
      <c r="A165" t="s">
        <v>17</v>
      </c>
      <c r="B165" t="str">
        <f>RIGHT(A165,FIND("/",A165))</f>
        <v>rat783.tsp</v>
      </c>
      <c r="C165">
        <f>VLOOKUP(B165,instances!$B$2:$E$21,2, FALSE)</f>
        <v>783</v>
      </c>
      <c r="D165" t="s">
        <v>12</v>
      </c>
      <c r="E165">
        <v>78939</v>
      </c>
      <c r="F165" s="7">
        <f>1-(E165/M165)</f>
        <v>-7.9642289348171698</v>
      </c>
      <c r="G165" s="7">
        <f>1-(E165/N165)</f>
        <v>-7.9642289348171698</v>
      </c>
      <c r="H165">
        <v>0.115451</v>
      </c>
      <c r="I165">
        <v>0</v>
      </c>
      <c r="J165">
        <v>0</v>
      </c>
      <c r="K165">
        <v>18</v>
      </c>
      <c r="L165">
        <v>58</v>
      </c>
      <c r="M165">
        <f>VLOOKUP(B165,instances!$B$2:$E$21,3, FALSE)</f>
        <v>8806</v>
      </c>
      <c r="N165">
        <f>VLOOKUP(B165,instances!$B$2:$E$21,4, FALSE)</f>
        <v>8806</v>
      </c>
    </row>
    <row r="166" spans="1:14">
      <c r="A166" t="s">
        <v>17</v>
      </c>
      <c r="B166" t="str">
        <f>RIGHT(A166,FIND("/",A166))</f>
        <v>rat783.tsp</v>
      </c>
      <c r="C166">
        <f>VLOOKUP(B166,instances!$B$2:$E$21,2, FALSE)</f>
        <v>783</v>
      </c>
      <c r="D166" t="s">
        <v>9</v>
      </c>
      <c r="E166">
        <v>10881</v>
      </c>
      <c r="F166" s="7">
        <f>1-(E166/M166)</f>
        <v>-0.23563479445832392</v>
      </c>
      <c r="G166" s="7">
        <f>1-(E166/N166)</f>
        <v>-0.23563479445832392</v>
      </c>
      <c r="H166">
        <v>1.946E-3</v>
      </c>
      <c r="I166">
        <v>0</v>
      </c>
      <c r="J166">
        <v>0</v>
      </c>
      <c r="K166">
        <v>20</v>
      </c>
      <c r="L166">
        <v>58</v>
      </c>
      <c r="M166">
        <f>VLOOKUP(B166,instances!$B$2:$E$21,3, FALSE)</f>
        <v>8806</v>
      </c>
      <c r="N166">
        <f>VLOOKUP(B166,instances!$B$2:$E$21,4, FALSE)</f>
        <v>8806</v>
      </c>
    </row>
    <row r="167" spans="1:14">
      <c r="A167" t="s">
        <v>17</v>
      </c>
      <c r="B167" t="str">
        <f>RIGHT(A167,FIND("/",A167))</f>
        <v>rat783.tsp</v>
      </c>
      <c r="C167">
        <f>VLOOKUP(B167,instances!$B$2:$E$21,2, FALSE)</f>
        <v>783</v>
      </c>
      <c r="D167" t="s">
        <v>10</v>
      </c>
      <c r="E167">
        <v>10551</v>
      </c>
      <c r="F167" s="7">
        <f>1-(E167/M167)</f>
        <v>-0.1981603452191687</v>
      </c>
      <c r="G167" s="7">
        <f>1-(E167/N167)</f>
        <v>-0.1981603452191687</v>
      </c>
      <c r="H167">
        <v>3.4840000000000001E-3</v>
      </c>
      <c r="I167">
        <v>0</v>
      </c>
      <c r="J167">
        <v>0</v>
      </c>
      <c r="K167">
        <v>20</v>
      </c>
      <c r="L167">
        <v>58</v>
      </c>
      <c r="M167">
        <f>VLOOKUP(B167,instances!$B$2:$E$21,3, FALSE)</f>
        <v>8806</v>
      </c>
      <c r="N167">
        <f>VLOOKUP(B167,instances!$B$2:$E$21,4, FALSE)</f>
        <v>8806</v>
      </c>
    </row>
    <row r="168" spans="1:14">
      <c r="A168" t="s">
        <v>17</v>
      </c>
      <c r="B168" t="str">
        <f>RIGHT(A168,FIND("/",A168))</f>
        <v>rat783.tsp</v>
      </c>
      <c r="C168">
        <f>VLOOKUP(B168,instances!$B$2:$E$21,2, FALSE)</f>
        <v>783</v>
      </c>
      <c r="D168" t="s">
        <v>11</v>
      </c>
      <c r="E168">
        <v>116721</v>
      </c>
      <c r="F168" s="7">
        <f>1-(E168/M168)</f>
        <v>-12.254712695889166</v>
      </c>
      <c r="G168" s="7">
        <f>1-(E168/N168)</f>
        <v>-12.254712695889166</v>
      </c>
      <c r="H168">
        <v>6.368E-2</v>
      </c>
      <c r="I168">
        <v>0</v>
      </c>
      <c r="J168">
        <v>0</v>
      </c>
      <c r="K168">
        <v>20</v>
      </c>
      <c r="L168">
        <v>58</v>
      </c>
      <c r="M168">
        <f>VLOOKUP(B168,instances!$B$2:$E$21,3, FALSE)</f>
        <v>8806</v>
      </c>
      <c r="N168">
        <f>VLOOKUP(B168,instances!$B$2:$E$21,4, FALSE)</f>
        <v>8806</v>
      </c>
    </row>
    <row r="169" spans="1:14">
      <c r="A169" t="s">
        <v>17</v>
      </c>
      <c r="B169" t="str">
        <f>RIGHT(A169,FIND("/",A169))</f>
        <v>rat783.tsp</v>
      </c>
      <c r="C169">
        <f>VLOOKUP(B169,instances!$B$2:$E$21,2, FALSE)</f>
        <v>783</v>
      </c>
      <c r="D169" t="s">
        <v>12</v>
      </c>
      <c r="E169">
        <v>83795</v>
      </c>
      <c r="F169" s="7">
        <f>1-(E169/M169)</f>
        <v>-8.5156711333181914</v>
      </c>
      <c r="G169" s="7">
        <f>1-(E169/N169)</f>
        <v>-8.5156711333181914</v>
      </c>
      <c r="H169">
        <v>0.11623699999999999</v>
      </c>
      <c r="I169">
        <v>0</v>
      </c>
      <c r="J169">
        <v>0</v>
      </c>
      <c r="K169">
        <v>20</v>
      </c>
      <c r="L169">
        <v>58</v>
      </c>
      <c r="M169">
        <f>VLOOKUP(B169,instances!$B$2:$E$21,3, FALSE)</f>
        <v>8806</v>
      </c>
      <c r="N169">
        <f>VLOOKUP(B169,instances!$B$2:$E$21,4, FALSE)</f>
        <v>8806</v>
      </c>
    </row>
    <row r="170" spans="1:14">
      <c r="A170" t="s">
        <v>17</v>
      </c>
      <c r="B170" t="str">
        <f>RIGHT(A170,FIND("/",A170))</f>
        <v>rat783.tsp</v>
      </c>
      <c r="C170">
        <f>VLOOKUP(B170,instances!$B$2:$E$21,2, FALSE)</f>
        <v>783</v>
      </c>
      <c r="D170" t="s">
        <v>9</v>
      </c>
      <c r="E170">
        <v>10881</v>
      </c>
      <c r="F170" s="7">
        <f>1-(E170/M170)</f>
        <v>-0.23563479445832392</v>
      </c>
      <c r="G170" s="7">
        <f>1-(E170/N170)</f>
        <v>-0.23563479445832392</v>
      </c>
      <c r="H170">
        <v>1.9840000000000001E-3</v>
      </c>
      <c r="I170">
        <v>0</v>
      </c>
      <c r="J170">
        <v>0</v>
      </c>
      <c r="K170">
        <v>10</v>
      </c>
      <c r="L170">
        <v>59</v>
      </c>
      <c r="M170">
        <f>VLOOKUP(B170,instances!$B$2:$E$21,3, FALSE)</f>
        <v>8806</v>
      </c>
      <c r="N170">
        <f>VLOOKUP(B170,instances!$B$2:$E$21,4, FALSE)</f>
        <v>8806</v>
      </c>
    </row>
    <row r="171" spans="1:14">
      <c r="A171" t="s">
        <v>17</v>
      </c>
      <c r="B171" t="str">
        <f>RIGHT(A171,FIND("/",A171))</f>
        <v>rat783.tsp</v>
      </c>
      <c r="C171">
        <f>VLOOKUP(B171,instances!$B$2:$E$21,2, FALSE)</f>
        <v>783</v>
      </c>
      <c r="D171" t="s">
        <v>10</v>
      </c>
      <c r="E171">
        <v>10551</v>
      </c>
      <c r="F171" s="7">
        <f>1-(E171/M171)</f>
        <v>-0.1981603452191687</v>
      </c>
      <c r="G171" s="7">
        <f>1-(E171/N171)</f>
        <v>-0.1981603452191687</v>
      </c>
      <c r="H171">
        <v>3.4919999999999999E-3</v>
      </c>
      <c r="I171">
        <v>0</v>
      </c>
      <c r="J171">
        <v>0</v>
      </c>
      <c r="K171">
        <v>10</v>
      </c>
      <c r="L171">
        <v>59</v>
      </c>
      <c r="M171">
        <f>VLOOKUP(B171,instances!$B$2:$E$21,3, FALSE)</f>
        <v>8806</v>
      </c>
      <c r="N171">
        <f>VLOOKUP(B171,instances!$B$2:$E$21,4, FALSE)</f>
        <v>8806</v>
      </c>
    </row>
    <row r="172" spans="1:14">
      <c r="A172" t="s">
        <v>17</v>
      </c>
      <c r="B172" t="str">
        <f>RIGHT(A172,FIND("/",A172))</f>
        <v>rat783.tsp</v>
      </c>
      <c r="C172">
        <f>VLOOKUP(B172,instances!$B$2:$E$21,2, FALSE)</f>
        <v>783</v>
      </c>
      <c r="D172" t="s">
        <v>11</v>
      </c>
      <c r="E172">
        <v>80860</v>
      </c>
      <c r="F172" s="7">
        <f>1-(E172/M172)</f>
        <v>-8.1823756529638878</v>
      </c>
      <c r="G172" s="7">
        <f>1-(E172/N172)</f>
        <v>-8.1823756529638878</v>
      </c>
      <c r="H172">
        <v>5.7181000000000003E-2</v>
      </c>
      <c r="I172">
        <v>0</v>
      </c>
      <c r="J172">
        <v>0</v>
      </c>
      <c r="K172">
        <v>10</v>
      </c>
      <c r="L172">
        <v>59</v>
      </c>
      <c r="M172">
        <f>VLOOKUP(B172,instances!$B$2:$E$21,3, FALSE)</f>
        <v>8806</v>
      </c>
      <c r="N172">
        <f>VLOOKUP(B172,instances!$B$2:$E$21,4, FALSE)</f>
        <v>8806</v>
      </c>
    </row>
    <row r="173" spans="1:14">
      <c r="A173" t="s">
        <v>17</v>
      </c>
      <c r="B173" t="str">
        <f>RIGHT(A173,FIND("/",A173))</f>
        <v>rat783.tsp</v>
      </c>
      <c r="C173">
        <f>VLOOKUP(B173,instances!$B$2:$E$21,2, FALSE)</f>
        <v>783</v>
      </c>
      <c r="D173" t="s">
        <v>12</v>
      </c>
      <c r="E173">
        <v>63525</v>
      </c>
      <c r="F173" s="7">
        <f>1-(E173/M173)</f>
        <v>-6.2138314785373607</v>
      </c>
      <c r="G173" s="7">
        <f>1-(E173/N173)</f>
        <v>-6.2138314785373607</v>
      </c>
      <c r="H173">
        <v>0.11457000000000001</v>
      </c>
      <c r="I173">
        <v>0</v>
      </c>
      <c r="J173">
        <v>0</v>
      </c>
      <c r="K173">
        <v>10</v>
      </c>
      <c r="L173">
        <v>59</v>
      </c>
      <c r="M173">
        <f>VLOOKUP(B173,instances!$B$2:$E$21,3, FALSE)</f>
        <v>8806</v>
      </c>
      <c r="N173">
        <f>VLOOKUP(B173,instances!$B$2:$E$21,4, FALSE)</f>
        <v>8806</v>
      </c>
    </row>
    <row r="174" spans="1:14">
      <c r="A174" t="s">
        <v>17</v>
      </c>
      <c r="B174" t="str">
        <f>RIGHT(A174,FIND("/",A174))</f>
        <v>rat783.tsp</v>
      </c>
      <c r="C174">
        <f>VLOOKUP(B174,instances!$B$2:$E$21,2, FALSE)</f>
        <v>783</v>
      </c>
      <c r="D174" t="s">
        <v>9</v>
      </c>
      <c r="E174">
        <v>10881</v>
      </c>
      <c r="F174" s="7">
        <f>1-(E174/M174)</f>
        <v>-0.23563479445832392</v>
      </c>
      <c r="G174" s="7">
        <f>1-(E174/N174)</f>
        <v>-0.23563479445832392</v>
      </c>
      <c r="H174">
        <v>1.9499999999999999E-3</v>
      </c>
      <c r="I174">
        <v>0</v>
      </c>
      <c r="J174">
        <v>0</v>
      </c>
      <c r="K174">
        <v>12</v>
      </c>
      <c r="L174">
        <v>59</v>
      </c>
      <c r="M174">
        <f>VLOOKUP(B174,instances!$B$2:$E$21,3, FALSE)</f>
        <v>8806</v>
      </c>
      <c r="N174">
        <f>VLOOKUP(B174,instances!$B$2:$E$21,4, FALSE)</f>
        <v>8806</v>
      </c>
    </row>
    <row r="175" spans="1:14">
      <c r="A175" t="s">
        <v>17</v>
      </c>
      <c r="B175" t="str">
        <f>RIGHT(A175,FIND("/",A175))</f>
        <v>rat783.tsp</v>
      </c>
      <c r="C175">
        <f>VLOOKUP(B175,instances!$B$2:$E$21,2, FALSE)</f>
        <v>783</v>
      </c>
      <c r="D175" t="s">
        <v>10</v>
      </c>
      <c r="E175">
        <v>10551</v>
      </c>
      <c r="F175" s="7">
        <f>1-(E175/M175)</f>
        <v>-0.1981603452191687</v>
      </c>
      <c r="G175" s="7">
        <f>1-(E175/N175)</f>
        <v>-0.1981603452191687</v>
      </c>
      <c r="H175">
        <v>3.4220000000000001E-3</v>
      </c>
      <c r="I175">
        <v>0</v>
      </c>
      <c r="J175">
        <v>0</v>
      </c>
      <c r="K175">
        <v>12</v>
      </c>
      <c r="L175">
        <v>59</v>
      </c>
      <c r="M175">
        <f>VLOOKUP(B175,instances!$B$2:$E$21,3, FALSE)</f>
        <v>8806</v>
      </c>
      <c r="N175">
        <f>VLOOKUP(B175,instances!$B$2:$E$21,4, FALSE)</f>
        <v>8806</v>
      </c>
    </row>
    <row r="176" spans="1:14">
      <c r="A176" t="s">
        <v>17</v>
      </c>
      <c r="B176" t="str">
        <f>RIGHT(A176,FIND("/",A176))</f>
        <v>rat783.tsp</v>
      </c>
      <c r="C176">
        <f>VLOOKUP(B176,instances!$B$2:$E$21,2, FALSE)</f>
        <v>783</v>
      </c>
      <c r="D176" t="s">
        <v>11</v>
      </c>
      <c r="E176">
        <v>92276</v>
      </c>
      <c r="F176" s="7">
        <f>1-(E176/M176)</f>
        <v>-9.4787644787644787</v>
      </c>
      <c r="G176" s="7">
        <f>1-(E176/N176)</f>
        <v>-9.4787644787644787</v>
      </c>
      <c r="H176">
        <v>5.7817E-2</v>
      </c>
      <c r="I176">
        <v>0</v>
      </c>
      <c r="J176">
        <v>0</v>
      </c>
      <c r="K176">
        <v>12</v>
      </c>
      <c r="L176">
        <v>59</v>
      </c>
      <c r="M176">
        <f>VLOOKUP(B176,instances!$B$2:$E$21,3, FALSE)</f>
        <v>8806</v>
      </c>
      <c r="N176">
        <f>VLOOKUP(B176,instances!$B$2:$E$21,4, FALSE)</f>
        <v>8806</v>
      </c>
    </row>
    <row r="177" spans="1:14">
      <c r="A177" t="s">
        <v>17</v>
      </c>
      <c r="B177" t="str">
        <f>RIGHT(A177,FIND("/",A177))</f>
        <v>rat783.tsp</v>
      </c>
      <c r="C177">
        <f>VLOOKUP(B177,instances!$B$2:$E$21,2, FALSE)</f>
        <v>783</v>
      </c>
      <c r="D177" t="s">
        <v>12</v>
      </c>
      <c r="E177">
        <v>68220</v>
      </c>
      <c r="F177" s="7">
        <f>1-(E177/M177)</f>
        <v>-6.7469906881671591</v>
      </c>
      <c r="G177" s="7">
        <f>1-(E177/N177)</f>
        <v>-6.7469906881671591</v>
      </c>
      <c r="H177">
        <v>0.113964</v>
      </c>
      <c r="I177">
        <v>0</v>
      </c>
      <c r="J177">
        <v>0</v>
      </c>
      <c r="K177">
        <v>12</v>
      </c>
      <c r="L177">
        <v>59</v>
      </c>
      <c r="M177">
        <f>VLOOKUP(B177,instances!$B$2:$E$21,3, FALSE)</f>
        <v>8806</v>
      </c>
      <c r="N177">
        <f>VLOOKUP(B177,instances!$B$2:$E$21,4, FALSE)</f>
        <v>8806</v>
      </c>
    </row>
    <row r="178" spans="1:14">
      <c r="A178" t="s">
        <v>17</v>
      </c>
      <c r="B178" t="str">
        <f>RIGHT(A178,FIND("/",A178))</f>
        <v>rat783.tsp</v>
      </c>
      <c r="C178">
        <f>VLOOKUP(B178,instances!$B$2:$E$21,2, FALSE)</f>
        <v>783</v>
      </c>
      <c r="D178" t="s">
        <v>9</v>
      </c>
      <c r="E178">
        <v>10881</v>
      </c>
      <c r="F178" s="7">
        <f>1-(E178/M178)</f>
        <v>-0.23563479445832392</v>
      </c>
      <c r="G178" s="7">
        <f>1-(E178/N178)</f>
        <v>-0.23563479445832392</v>
      </c>
      <c r="H178">
        <v>1.8439999999999999E-3</v>
      </c>
      <c r="I178">
        <v>0</v>
      </c>
      <c r="J178">
        <v>0</v>
      </c>
      <c r="K178">
        <v>14</v>
      </c>
      <c r="L178">
        <v>59</v>
      </c>
      <c r="M178">
        <f>VLOOKUP(B178,instances!$B$2:$E$21,3, FALSE)</f>
        <v>8806</v>
      </c>
      <c r="N178">
        <f>VLOOKUP(B178,instances!$B$2:$E$21,4, FALSE)</f>
        <v>8806</v>
      </c>
    </row>
    <row r="179" spans="1:14">
      <c r="A179" t="s">
        <v>17</v>
      </c>
      <c r="B179" t="str">
        <f>RIGHT(A179,FIND("/",A179))</f>
        <v>rat783.tsp</v>
      </c>
      <c r="C179">
        <f>VLOOKUP(B179,instances!$B$2:$E$21,2, FALSE)</f>
        <v>783</v>
      </c>
      <c r="D179" t="s">
        <v>10</v>
      </c>
      <c r="E179">
        <v>10551</v>
      </c>
      <c r="F179" s="7">
        <f>1-(E179/M179)</f>
        <v>-0.1981603452191687</v>
      </c>
      <c r="G179" s="7">
        <f>1-(E179/N179)</f>
        <v>-0.1981603452191687</v>
      </c>
      <c r="H179">
        <v>3.3349999999999999E-3</v>
      </c>
      <c r="I179">
        <v>0</v>
      </c>
      <c r="J179">
        <v>0</v>
      </c>
      <c r="K179">
        <v>14</v>
      </c>
      <c r="L179">
        <v>59</v>
      </c>
      <c r="M179">
        <f>VLOOKUP(B179,instances!$B$2:$E$21,3, FALSE)</f>
        <v>8806</v>
      </c>
      <c r="N179">
        <f>VLOOKUP(B179,instances!$B$2:$E$21,4, FALSE)</f>
        <v>8806</v>
      </c>
    </row>
    <row r="180" spans="1:14">
      <c r="A180" t="s">
        <v>17</v>
      </c>
      <c r="B180" t="str">
        <f>RIGHT(A180,FIND("/",A180))</f>
        <v>rat783.tsp</v>
      </c>
      <c r="C180">
        <f>VLOOKUP(B180,instances!$B$2:$E$21,2, FALSE)</f>
        <v>783</v>
      </c>
      <c r="D180" t="s">
        <v>11</v>
      </c>
      <c r="E180">
        <v>97798</v>
      </c>
      <c r="F180" s="7">
        <f>1-(E180/M180)</f>
        <v>-10.10583692936634</v>
      </c>
      <c r="G180" s="7">
        <f>1-(E180/N180)</f>
        <v>-10.10583692936634</v>
      </c>
      <c r="H180">
        <v>5.8090999999999997E-2</v>
      </c>
      <c r="I180">
        <v>0</v>
      </c>
      <c r="J180">
        <v>0</v>
      </c>
      <c r="K180">
        <v>14</v>
      </c>
      <c r="L180">
        <v>59</v>
      </c>
      <c r="M180">
        <f>VLOOKUP(B180,instances!$B$2:$E$21,3, FALSE)</f>
        <v>8806</v>
      </c>
      <c r="N180">
        <f>VLOOKUP(B180,instances!$B$2:$E$21,4, FALSE)</f>
        <v>8806</v>
      </c>
    </row>
    <row r="181" spans="1:14">
      <c r="A181" t="s">
        <v>17</v>
      </c>
      <c r="B181" t="str">
        <f>RIGHT(A181,FIND("/",A181))</f>
        <v>rat783.tsp</v>
      </c>
      <c r="C181">
        <f>VLOOKUP(B181,instances!$B$2:$E$21,2, FALSE)</f>
        <v>783</v>
      </c>
      <c r="D181" t="s">
        <v>12</v>
      </c>
      <c r="E181">
        <v>75972</v>
      </c>
      <c r="F181" s="7">
        <f>1-(E181/M181)</f>
        <v>-7.6272995684760385</v>
      </c>
      <c r="G181" s="7">
        <f>1-(E181/N181)</f>
        <v>-7.6272995684760385</v>
      </c>
      <c r="H181">
        <v>0.114638</v>
      </c>
      <c r="I181">
        <v>0</v>
      </c>
      <c r="J181">
        <v>0</v>
      </c>
      <c r="K181">
        <v>14</v>
      </c>
      <c r="L181">
        <v>59</v>
      </c>
      <c r="M181">
        <f>VLOOKUP(B181,instances!$B$2:$E$21,3, FALSE)</f>
        <v>8806</v>
      </c>
      <c r="N181">
        <f>VLOOKUP(B181,instances!$B$2:$E$21,4, FALSE)</f>
        <v>8806</v>
      </c>
    </row>
    <row r="182" spans="1:14">
      <c r="A182" t="s">
        <v>17</v>
      </c>
      <c r="B182" t="str">
        <f>RIGHT(A182,FIND("/",A182))</f>
        <v>rat783.tsp</v>
      </c>
      <c r="C182">
        <f>VLOOKUP(B182,instances!$B$2:$E$21,2, FALSE)</f>
        <v>783</v>
      </c>
      <c r="D182" t="s">
        <v>9</v>
      </c>
      <c r="E182">
        <v>10881</v>
      </c>
      <c r="F182" s="7">
        <f>1-(E182/M182)</f>
        <v>-0.23563479445832392</v>
      </c>
      <c r="G182" s="7">
        <f>1-(E182/N182)</f>
        <v>-0.23563479445832392</v>
      </c>
      <c r="H182">
        <v>1.8439999999999999E-3</v>
      </c>
      <c r="I182">
        <v>0</v>
      </c>
      <c r="J182">
        <v>0</v>
      </c>
      <c r="K182">
        <v>16</v>
      </c>
      <c r="L182">
        <v>59</v>
      </c>
      <c r="M182">
        <f>VLOOKUP(B182,instances!$B$2:$E$21,3, FALSE)</f>
        <v>8806</v>
      </c>
      <c r="N182">
        <f>VLOOKUP(B182,instances!$B$2:$E$21,4, FALSE)</f>
        <v>8806</v>
      </c>
    </row>
    <row r="183" spans="1:14">
      <c r="A183" t="s">
        <v>17</v>
      </c>
      <c r="B183" t="str">
        <f>RIGHT(A183,FIND("/",A183))</f>
        <v>rat783.tsp</v>
      </c>
      <c r="C183">
        <f>VLOOKUP(B183,instances!$B$2:$E$21,2, FALSE)</f>
        <v>783</v>
      </c>
      <c r="D183" t="s">
        <v>10</v>
      </c>
      <c r="E183">
        <v>10551</v>
      </c>
      <c r="F183" s="7">
        <f>1-(E183/M183)</f>
        <v>-0.1981603452191687</v>
      </c>
      <c r="G183" s="7">
        <f>1-(E183/N183)</f>
        <v>-0.1981603452191687</v>
      </c>
      <c r="H183">
        <v>3.5130000000000001E-3</v>
      </c>
      <c r="I183">
        <v>0</v>
      </c>
      <c r="J183">
        <v>0</v>
      </c>
      <c r="K183">
        <v>16</v>
      </c>
      <c r="L183">
        <v>59</v>
      </c>
      <c r="M183">
        <f>VLOOKUP(B183,instances!$B$2:$E$21,3, FALSE)</f>
        <v>8806</v>
      </c>
      <c r="N183">
        <f>VLOOKUP(B183,instances!$B$2:$E$21,4, FALSE)</f>
        <v>8806</v>
      </c>
    </row>
    <row r="184" spans="1:14">
      <c r="A184" t="s">
        <v>17</v>
      </c>
      <c r="B184" t="str">
        <f>RIGHT(A184,FIND("/",A184))</f>
        <v>rat783.tsp</v>
      </c>
      <c r="C184">
        <f>VLOOKUP(B184,instances!$B$2:$E$21,2, FALSE)</f>
        <v>783</v>
      </c>
      <c r="D184" t="s">
        <v>11</v>
      </c>
      <c r="E184">
        <v>105364</v>
      </c>
      <c r="F184" s="7">
        <f>1-(E184/M184)</f>
        <v>-10.965023847376788</v>
      </c>
      <c r="G184" s="7">
        <f>1-(E184/N184)</f>
        <v>-10.965023847376788</v>
      </c>
      <c r="H184">
        <v>5.8049000000000003E-2</v>
      </c>
      <c r="I184">
        <v>0</v>
      </c>
      <c r="J184">
        <v>0</v>
      </c>
      <c r="K184">
        <v>16</v>
      </c>
      <c r="L184">
        <v>59</v>
      </c>
      <c r="M184">
        <f>VLOOKUP(B184,instances!$B$2:$E$21,3, FALSE)</f>
        <v>8806</v>
      </c>
      <c r="N184">
        <f>VLOOKUP(B184,instances!$B$2:$E$21,4, FALSE)</f>
        <v>8806</v>
      </c>
    </row>
    <row r="185" spans="1:14">
      <c r="A185" t="s">
        <v>17</v>
      </c>
      <c r="B185" t="str">
        <f>RIGHT(A185,FIND("/",A185))</f>
        <v>rat783.tsp</v>
      </c>
      <c r="C185">
        <f>VLOOKUP(B185,instances!$B$2:$E$21,2, FALSE)</f>
        <v>783</v>
      </c>
      <c r="D185" t="s">
        <v>12</v>
      </c>
      <c r="E185">
        <v>78211</v>
      </c>
      <c r="F185" s="7">
        <f>1-(E185/M185)</f>
        <v>-7.881558028616853</v>
      </c>
      <c r="G185" s="7">
        <f>1-(E185/N185)</f>
        <v>-7.881558028616853</v>
      </c>
      <c r="H185">
        <v>0.116258</v>
      </c>
      <c r="I185">
        <v>0</v>
      </c>
      <c r="J185">
        <v>0</v>
      </c>
      <c r="K185">
        <v>16</v>
      </c>
      <c r="L185">
        <v>59</v>
      </c>
      <c r="M185">
        <f>VLOOKUP(B185,instances!$B$2:$E$21,3, FALSE)</f>
        <v>8806</v>
      </c>
      <c r="N185">
        <f>VLOOKUP(B185,instances!$B$2:$E$21,4, FALSE)</f>
        <v>8806</v>
      </c>
    </row>
    <row r="186" spans="1:14">
      <c r="A186" t="s">
        <v>17</v>
      </c>
      <c r="B186" t="str">
        <f>RIGHT(A186,FIND("/",A186))</f>
        <v>rat783.tsp</v>
      </c>
      <c r="C186">
        <f>VLOOKUP(B186,instances!$B$2:$E$21,2, FALSE)</f>
        <v>783</v>
      </c>
      <c r="D186" t="s">
        <v>9</v>
      </c>
      <c r="E186">
        <v>10881</v>
      </c>
      <c r="F186" s="7">
        <f>1-(E186/M186)</f>
        <v>-0.23563479445832392</v>
      </c>
      <c r="G186" s="7">
        <f>1-(E186/N186)</f>
        <v>-0.23563479445832392</v>
      </c>
      <c r="H186">
        <v>1.846E-3</v>
      </c>
      <c r="I186">
        <v>0</v>
      </c>
      <c r="J186">
        <v>0</v>
      </c>
      <c r="K186">
        <v>18</v>
      </c>
      <c r="L186">
        <v>59</v>
      </c>
      <c r="M186">
        <f>VLOOKUP(B186,instances!$B$2:$E$21,3, FALSE)</f>
        <v>8806</v>
      </c>
      <c r="N186">
        <f>VLOOKUP(B186,instances!$B$2:$E$21,4, FALSE)</f>
        <v>8806</v>
      </c>
    </row>
    <row r="187" spans="1:14">
      <c r="A187" t="s">
        <v>17</v>
      </c>
      <c r="B187" t="str">
        <f>RIGHT(A187,FIND("/",A187))</f>
        <v>rat783.tsp</v>
      </c>
      <c r="C187">
        <f>VLOOKUP(B187,instances!$B$2:$E$21,2, FALSE)</f>
        <v>783</v>
      </c>
      <c r="D187" t="s">
        <v>10</v>
      </c>
      <c r="E187">
        <v>10551</v>
      </c>
      <c r="F187" s="7">
        <f>1-(E187/M187)</f>
        <v>-0.1981603452191687</v>
      </c>
      <c r="G187" s="7">
        <f>1-(E187/N187)</f>
        <v>-0.1981603452191687</v>
      </c>
      <c r="H187">
        <v>3.3310000000000002E-3</v>
      </c>
      <c r="I187">
        <v>0</v>
      </c>
      <c r="J187">
        <v>0</v>
      </c>
      <c r="K187">
        <v>18</v>
      </c>
      <c r="L187">
        <v>59</v>
      </c>
      <c r="M187">
        <f>VLOOKUP(B187,instances!$B$2:$E$21,3, FALSE)</f>
        <v>8806</v>
      </c>
      <c r="N187">
        <f>VLOOKUP(B187,instances!$B$2:$E$21,4, FALSE)</f>
        <v>8806</v>
      </c>
    </row>
    <row r="188" spans="1:14">
      <c r="A188" t="s">
        <v>17</v>
      </c>
      <c r="B188" t="str">
        <f>RIGHT(A188,FIND("/",A188))</f>
        <v>rat783.tsp</v>
      </c>
      <c r="C188">
        <f>VLOOKUP(B188,instances!$B$2:$E$21,2, FALSE)</f>
        <v>783</v>
      </c>
      <c r="D188" t="s">
        <v>11</v>
      </c>
      <c r="E188">
        <v>110594</v>
      </c>
      <c r="F188" s="7">
        <f>1-(E188/M188)</f>
        <v>-11.558937088348854</v>
      </c>
      <c r="G188" s="7">
        <f>1-(E188/N188)</f>
        <v>-11.558937088348854</v>
      </c>
      <c r="H188">
        <v>5.8561000000000002E-2</v>
      </c>
      <c r="I188">
        <v>0</v>
      </c>
      <c r="J188">
        <v>0</v>
      </c>
      <c r="K188">
        <v>18</v>
      </c>
      <c r="L188">
        <v>59</v>
      </c>
      <c r="M188">
        <f>VLOOKUP(B188,instances!$B$2:$E$21,3, FALSE)</f>
        <v>8806</v>
      </c>
      <c r="N188">
        <f>VLOOKUP(B188,instances!$B$2:$E$21,4, FALSE)</f>
        <v>8806</v>
      </c>
    </row>
    <row r="189" spans="1:14">
      <c r="A189" t="s">
        <v>17</v>
      </c>
      <c r="B189" t="str">
        <f>RIGHT(A189,FIND("/",A189))</f>
        <v>rat783.tsp</v>
      </c>
      <c r="C189">
        <f>VLOOKUP(B189,instances!$B$2:$E$21,2, FALSE)</f>
        <v>783</v>
      </c>
      <c r="D189" t="s">
        <v>12</v>
      </c>
      <c r="E189">
        <v>78606</v>
      </c>
      <c r="F189" s="7">
        <f>1-(E189/M189)</f>
        <v>-7.9264138087667497</v>
      </c>
      <c r="G189" s="7">
        <f>1-(E189/N189)</f>
        <v>-7.9264138087667497</v>
      </c>
      <c r="H189">
        <v>0.115825</v>
      </c>
      <c r="I189">
        <v>0</v>
      </c>
      <c r="J189">
        <v>0</v>
      </c>
      <c r="K189">
        <v>18</v>
      </c>
      <c r="L189">
        <v>59</v>
      </c>
      <c r="M189">
        <f>VLOOKUP(B189,instances!$B$2:$E$21,3, FALSE)</f>
        <v>8806</v>
      </c>
      <c r="N189">
        <f>VLOOKUP(B189,instances!$B$2:$E$21,4, FALSE)</f>
        <v>8806</v>
      </c>
    </row>
    <row r="190" spans="1:14">
      <c r="A190" t="s">
        <v>17</v>
      </c>
      <c r="B190" t="str">
        <f>RIGHT(A190,FIND("/",A190))</f>
        <v>rat783.tsp</v>
      </c>
      <c r="C190">
        <f>VLOOKUP(B190,instances!$B$2:$E$21,2, FALSE)</f>
        <v>783</v>
      </c>
      <c r="D190" t="s">
        <v>9</v>
      </c>
      <c r="E190">
        <v>10881</v>
      </c>
      <c r="F190" s="7">
        <f>1-(E190/M190)</f>
        <v>-0.23563479445832392</v>
      </c>
      <c r="G190" s="7">
        <f>1-(E190/N190)</f>
        <v>-0.23563479445832392</v>
      </c>
      <c r="H190">
        <v>1.8420000000000001E-3</v>
      </c>
      <c r="I190">
        <v>0</v>
      </c>
      <c r="J190">
        <v>0</v>
      </c>
      <c r="K190">
        <v>20</v>
      </c>
      <c r="L190">
        <v>59</v>
      </c>
      <c r="M190">
        <f>VLOOKUP(B190,instances!$B$2:$E$21,3, FALSE)</f>
        <v>8806</v>
      </c>
      <c r="N190">
        <f>VLOOKUP(B190,instances!$B$2:$E$21,4, FALSE)</f>
        <v>8806</v>
      </c>
    </row>
    <row r="191" spans="1:14">
      <c r="A191" t="s">
        <v>17</v>
      </c>
      <c r="B191" t="str">
        <f>RIGHT(A191,FIND("/",A191))</f>
        <v>rat783.tsp</v>
      </c>
      <c r="C191">
        <f>VLOOKUP(B191,instances!$B$2:$E$21,2, FALSE)</f>
        <v>783</v>
      </c>
      <c r="D191" t="s">
        <v>10</v>
      </c>
      <c r="E191">
        <v>10551</v>
      </c>
      <c r="F191" s="7">
        <f>1-(E191/M191)</f>
        <v>-0.1981603452191687</v>
      </c>
      <c r="G191" s="7">
        <f>1-(E191/N191)</f>
        <v>-0.1981603452191687</v>
      </c>
      <c r="H191">
        <v>3.5130000000000001E-3</v>
      </c>
      <c r="I191">
        <v>0</v>
      </c>
      <c r="J191">
        <v>0</v>
      </c>
      <c r="K191">
        <v>20</v>
      </c>
      <c r="L191">
        <v>59</v>
      </c>
      <c r="M191">
        <f>VLOOKUP(B191,instances!$B$2:$E$21,3, FALSE)</f>
        <v>8806</v>
      </c>
      <c r="N191">
        <f>VLOOKUP(B191,instances!$B$2:$E$21,4, FALSE)</f>
        <v>8806</v>
      </c>
    </row>
    <row r="192" spans="1:14">
      <c r="A192" t="s">
        <v>17</v>
      </c>
      <c r="B192" t="str">
        <f>RIGHT(A192,FIND("/",A192))</f>
        <v>rat783.tsp</v>
      </c>
      <c r="C192">
        <f>VLOOKUP(B192,instances!$B$2:$E$21,2, FALSE)</f>
        <v>783</v>
      </c>
      <c r="D192" t="s">
        <v>11</v>
      </c>
      <c r="E192">
        <v>113480</v>
      </c>
      <c r="F192" s="7">
        <f>1-(E192/M192)</f>
        <v>-11.886668180785827</v>
      </c>
      <c r="G192" s="7">
        <f>1-(E192/N192)</f>
        <v>-11.886668180785827</v>
      </c>
      <c r="H192">
        <v>5.8698E-2</v>
      </c>
      <c r="I192">
        <v>0</v>
      </c>
      <c r="J192">
        <v>0</v>
      </c>
      <c r="K192">
        <v>20</v>
      </c>
      <c r="L192">
        <v>59</v>
      </c>
      <c r="M192">
        <f>VLOOKUP(B192,instances!$B$2:$E$21,3, FALSE)</f>
        <v>8806</v>
      </c>
      <c r="N192">
        <f>VLOOKUP(B192,instances!$B$2:$E$21,4, FALSE)</f>
        <v>8806</v>
      </c>
    </row>
    <row r="193" spans="1:14">
      <c r="A193" t="s">
        <v>17</v>
      </c>
      <c r="B193" t="str">
        <f>RIGHT(A193,FIND("/",A193))</f>
        <v>rat783.tsp</v>
      </c>
      <c r="C193">
        <f>VLOOKUP(B193,instances!$B$2:$E$21,2, FALSE)</f>
        <v>783</v>
      </c>
      <c r="D193" t="s">
        <v>12</v>
      </c>
      <c r="E193">
        <v>81764</v>
      </c>
      <c r="F193" s="7">
        <f>1-(E193/M193)</f>
        <v>-8.285032932091756</v>
      </c>
      <c r="G193" s="7">
        <f>1-(E193/N193)</f>
        <v>-8.285032932091756</v>
      </c>
      <c r="H193">
        <v>0.115879</v>
      </c>
      <c r="I193">
        <v>0</v>
      </c>
      <c r="J193">
        <v>0</v>
      </c>
      <c r="K193">
        <v>20</v>
      </c>
      <c r="L193">
        <v>59</v>
      </c>
      <c r="M193">
        <f>VLOOKUP(B193,instances!$B$2:$E$21,3, FALSE)</f>
        <v>8806</v>
      </c>
      <c r="N193">
        <f>VLOOKUP(B193,instances!$B$2:$E$21,4, FALSE)</f>
        <v>8806</v>
      </c>
    </row>
    <row r="194" spans="1:14">
      <c r="A194" t="s">
        <v>17</v>
      </c>
      <c r="B194" t="str">
        <f>RIGHT(A194,FIND("/",A194))</f>
        <v>rat783.tsp</v>
      </c>
      <c r="C194">
        <f>VLOOKUP(B194,instances!$B$2:$E$21,2, FALSE)</f>
        <v>783</v>
      </c>
      <c r="D194" t="s">
        <v>9</v>
      </c>
      <c r="E194">
        <v>10881</v>
      </c>
      <c r="F194" s="7">
        <f>1-(E194/M194)</f>
        <v>-0.23563479445832392</v>
      </c>
      <c r="G194" s="7">
        <f>1-(E194/N194)</f>
        <v>-0.23563479445832392</v>
      </c>
      <c r="H194">
        <v>1.903E-3</v>
      </c>
      <c r="I194">
        <v>0</v>
      </c>
      <c r="J194">
        <v>0</v>
      </c>
      <c r="K194">
        <v>10</v>
      </c>
      <c r="L194">
        <v>60</v>
      </c>
      <c r="M194">
        <f>VLOOKUP(B194,instances!$B$2:$E$21,3, FALSE)</f>
        <v>8806</v>
      </c>
      <c r="N194">
        <f>VLOOKUP(B194,instances!$B$2:$E$21,4, FALSE)</f>
        <v>8806</v>
      </c>
    </row>
    <row r="195" spans="1:14">
      <c r="A195" t="s">
        <v>17</v>
      </c>
      <c r="B195" t="str">
        <f>RIGHT(A195,FIND("/",A195))</f>
        <v>rat783.tsp</v>
      </c>
      <c r="C195">
        <f>VLOOKUP(B195,instances!$B$2:$E$21,2, FALSE)</f>
        <v>783</v>
      </c>
      <c r="D195" t="s">
        <v>10</v>
      </c>
      <c r="E195">
        <v>10551</v>
      </c>
      <c r="F195" s="7">
        <f>1-(E195/M195)</f>
        <v>-0.1981603452191687</v>
      </c>
      <c r="G195" s="7">
        <f>1-(E195/N195)</f>
        <v>-0.1981603452191687</v>
      </c>
      <c r="H195">
        <v>3.375E-3</v>
      </c>
      <c r="I195">
        <v>0</v>
      </c>
      <c r="J195">
        <v>0</v>
      </c>
      <c r="K195">
        <v>10</v>
      </c>
      <c r="L195">
        <v>60</v>
      </c>
      <c r="M195">
        <f>VLOOKUP(B195,instances!$B$2:$E$21,3, FALSE)</f>
        <v>8806</v>
      </c>
      <c r="N195">
        <f>VLOOKUP(B195,instances!$B$2:$E$21,4, FALSE)</f>
        <v>8806</v>
      </c>
    </row>
    <row r="196" spans="1:14">
      <c r="A196" t="s">
        <v>17</v>
      </c>
      <c r="B196" t="str">
        <f>RIGHT(A196,FIND("/",A196))</f>
        <v>rat783.tsp</v>
      </c>
      <c r="C196">
        <f>VLOOKUP(B196,instances!$B$2:$E$21,2, FALSE)</f>
        <v>783</v>
      </c>
      <c r="D196" t="s">
        <v>11</v>
      </c>
      <c r="E196">
        <v>85532</v>
      </c>
      <c r="F196" s="7">
        <f>1-(E196/M196)</f>
        <v>-8.7129230070406543</v>
      </c>
      <c r="G196" s="7">
        <f>1-(E196/N196)</f>
        <v>-8.7129230070406543</v>
      </c>
      <c r="H196">
        <v>6.1513999999999999E-2</v>
      </c>
      <c r="I196">
        <v>0</v>
      </c>
      <c r="J196">
        <v>0</v>
      </c>
      <c r="K196">
        <v>10</v>
      </c>
      <c r="L196">
        <v>60</v>
      </c>
      <c r="M196">
        <f>VLOOKUP(B196,instances!$B$2:$E$21,3, FALSE)</f>
        <v>8806</v>
      </c>
      <c r="N196">
        <f>VLOOKUP(B196,instances!$B$2:$E$21,4, FALSE)</f>
        <v>8806</v>
      </c>
    </row>
    <row r="197" spans="1:14">
      <c r="A197" t="s">
        <v>17</v>
      </c>
      <c r="B197" t="str">
        <f>RIGHT(A197,FIND("/",A197))</f>
        <v>rat783.tsp</v>
      </c>
      <c r="C197">
        <f>VLOOKUP(B197,instances!$B$2:$E$21,2, FALSE)</f>
        <v>783</v>
      </c>
      <c r="D197" t="s">
        <v>12</v>
      </c>
      <c r="E197">
        <v>65856</v>
      </c>
      <c r="F197" s="7">
        <f>1-(E197/M197)</f>
        <v>-6.4785373608903019</v>
      </c>
      <c r="G197" s="7">
        <f>1-(E197/N197)</f>
        <v>-6.4785373608903019</v>
      </c>
      <c r="H197">
        <v>0.124157</v>
      </c>
      <c r="I197">
        <v>0</v>
      </c>
      <c r="J197">
        <v>0</v>
      </c>
      <c r="K197">
        <v>10</v>
      </c>
      <c r="L197">
        <v>60</v>
      </c>
      <c r="M197">
        <f>VLOOKUP(B197,instances!$B$2:$E$21,3, FALSE)</f>
        <v>8806</v>
      </c>
      <c r="N197">
        <f>VLOOKUP(B197,instances!$B$2:$E$21,4, FALSE)</f>
        <v>8806</v>
      </c>
    </row>
    <row r="198" spans="1:14">
      <c r="A198" t="s">
        <v>17</v>
      </c>
      <c r="B198" t="str">
        <f>RIGHT(A198,FIND("/",A198))</f>
        <v>rat783.tsp</v>
      </c>
      <c r="C198">
        <f>VLOOKUP(B198,instances!$B$2:$E$21,2, FALSE)</f>
        <v>783</v>
      </c>
      <c r="D198" t="s">
        <v>9</v>
      </c>
      <c r="E198">
        <v>10881</v>
      </c>
      <c r="F198" s="7">
        <f>1-(E198/M198)</f>
        <v>-0.23563479445832392</v>
      </c>
      <c r="G198" s="7">
        <f>1-(E198/N198)</f>
        <v>-0.23563479445832392</v>
      </c>
      <c r="H198">
        <v>1.993E-3</v>
      </c>
      <c r="I198">
        <v>0</v>
      </c>
      <c r="J198">
        <v>0</v>
      </c>
      <c r="K198">
        <v>12</v>
      </c>
      <c r="L198">
        <v>60</v>
      </c>
      <c r="M198">
        <f>VLOOKUP(B198,instances!$B$2:$E$21,3, FALSE)</f>
        <v>8806</v>
      </c>
      <c r="N198">
        <f>VLOOKUP(B198,instances!$B$2:$E$21,4, FALSE)</f>
        <v>8806</v>
      </c>
    </row>
    <row r="199" spans="1:14">
      <c r="A199" t="s">
        <v>17</v>
      </c>
      <c r="B199" t="str">
        <f>RIGHT(A199,FIND("/",A199))</f>
        <v>rat783.tsp</v>
      </c>
      <c r="C199">
        <f>VLOOKUP(B199,instances!$B$2:$E$21,2, FALSE)</f>
        <v>783</v>
      </c>
      <c r="D199" t="s">
        <v>10</v>
      </c>
      <c r="E199">
        <v>10551</v>
      </c>
      <c r="F199" s="7">
        <f>1-(E199/M199)</f>
        <v>-0.1981603452191687</v>
      </c>
      <c r="G199" s="7">
        <f>1-(E199/N199)</f>
        <v>-0.1981603452191687</v>
      </c>
      <c r="H199">
        <v>3.4190000000000002E-3</v>
      </c>
      <c r="I199">
        <v>0</v>
      </c>
      <c r="J199">
        <v>0</v>
      </c>
      <c r="K199">
        <v>12</v>
      </c>
      <c r="L199">
        <v>60</v>
      </c>
      <c r="M199">
        <f>VLOOKUP(B199,instances!$B$2:$E$21,3, FALSE)</f>
        <v>8806</v>
      </c>
      <c r="N199">
        <f>VLOOKUP(B199,instances!$B$2:$E$21,4, FALSE)</f>
        <v>8806</v>
      </c>
    </row>
    <row r="200" spans="1:14">
      <c r="A200" t="s">
        <v>17</v>
      </c>
      <c r="B200" t="str">
        <f>RIGHT(A200,FIND("/",A200))</f>
        <v>rat783.tsp</v>
      </c>
      <c r="C200">
        <f>VLOOKUP(B200,instances!$B$2:$E$21,2, FALSE)</f>
        <v>783</v>
      </c>
      <c r="D200" t="s">
        <v>11</v>
      </c>
      <c r="E200">
        <v>94171</v>
      </c>
      <c r="F200" s="7">
        <f>1-(E200/M200)</f>
        <v>-9.6939586645468996</v>
      </c>
      <c r="G200" s="7">
        <f>1-(E200/N200)</f>
        <v>-9.6939586645468996</v>
      </c>
      <c r="H200">
        <v>5.7208000000000002E-2</v>
      </c>
      <c r="I200">
        <v>0</v>
      </c>
      <c r="J200">
        <v>0</v>
      </c>
      <c r="K200">
        <v>12</v>
      </c>
      <c r="L200">
        <v>60</v>
      </c>
      <c r="M200">
        <f>VLOOKUP(B200,instances!$B$2:$E$21,3, FALSE)</f>
        <v>8806</v>
      </c>
      <c r="N200">
        <f>VLOOKUP(B200,instances!$B$2:$E$21,4, FALSE)</f>
        <v>8806</v>
      </c>
    </row>
    <row r="201" spans="1:14">
      <c r="A201" t="s">
        <v>17</v>
      </c>
      <c r="B201" t="str">
        <f>RIGHT(A201,FIND("/",A201))</f>
        <v>rat783.tsp</v>
      </c>
      <c r="C201">
        <f>VLOOKUP(B201,instances!$B$2:$E$21,2, FALSE)</f>
        <v>783</v>
      </c>
      <c r="D201" t="s">
        <v>12</v>
      </c>
      <c r="E201">
        <v>69876</v>
      </c>
      <c r="F201" s="7">
        <f>1-(E201/M201)</f>
        <v>-6.9350442879854644</v>
      </c>
      <c r="G201" s="7">
        <f>1-(E201/N201)</f>
        <v>-6.9350442879854644</v>
      </c>
      <c r="H201">
        <v>0.11436399999999999</v>
      </c>
      <c r="I201">
        <v>0</v>
      </c>
      <c r="J201">
        <v>0</v>
      </c>
      <c r="K201">
        <v>12</v>
      </c>
      <c r="L201">
        <v>60</v>
      </c>
      <c r="M201">
        <f>VLOOKUP(B201,instances!$B$2:$E$21,3, FALSE)</f>
        <v>8806</v>
      </c>
      <c r="N201">
        <f>VLOOKUP(B201,instances!$B$2:$E$21,4, FALSE)</f>
        <v>8806</v>
      </c>
    </row>
    <row r="202" spans="1:14">
      <c r="A202" t="s">
        <v>17</v>
      </c>
      <c r="B202" t="str">
        <f>RIGHT(A202,FIND("/",A202))</f>
        <v>rat783.tsp</v>
      </c>
      <c r="C202">
        <f>VLOOKUP(B202,instances!$B$2:$E$21,2, FALSE)</f>
        <v>783</v>
      </c>
      <c r="D202" t="s">
        <v>9</v>
      </c>
      <c r="E202">
        <v>10881</v>
      </c>
      <c r="F202" s="7">
        <f>1-(E202/M202)</f>
        <v>-0.23563479445832392</v>
      </c>
      <c r="G202" s="7">
        <f>1-(E202/N202)</f>
        <v>-0.23563479445832392</v>
      </c>
      <c r="H202">
        <v>1.8389999999999999E-3</v>
      </c>
      <c r="I202">
        <v>0</v>
      </c>
      <c r="J202">
        <v>0</v>
      </c>
      <c r="K202">
        <v>14</v>
      </c>
      <c r="L202">
        <v>60</v>
      </c>
      <c r="M202">
        <f>VLOOKUP(B202,instances!$B$2:$E$21,3, FALSE)</f>
        <v>8806</v>
      </c>
      <c r="N202">
        <f>VLOOKUP(B202,instances!$B$2:$E$21,4, FALSE)</f>
        <v>8806</v>
      </c>
    </row>
    <row r="203" spans="1:14">
      <c r="A203" t="s">
        <v>17</v>
      </c>
      <c r="B203" t="str">
        <f>RIGHT(A203,FIND("/",A203))</f>
        <v>rat783.tsp</v>
      </c>
      <c r="C203">
        <f>VLOOKUP(B203,instances!$B$2:$E$21,2, FALSE)</f>
        <v>783</v>
      </c>
      <c r="D203" t="s">
        <v>10</v>
      </c>
      <c r="E203">
        <v>10551</v>
      </c>
      <c r="F203" s="7">
        <f>1-(E203/M203)</f>
        <v>-0.1981603452191687</v>
      </c>
      <c r="G203" s="7">
        <f>1-(E203/N203)</f>
        <v>-0.1981603452191687</v>
      </c>
      <c r="H203">
        <v>3.359E-3</v>
      </c>
      <c r="I203">
        <v>0</v>
      </c>
      <c r="J203">
        <v>0</v>
      </c>
      <c r="K203">
        <v>14</v>
      </c>
      <c r="L203">
        <v>60</v>
      </c>
      <c r="M203">
        <f>VLOOKUP(B203,instances!$B$2:$E$21,3, FALSE)</f>
        <v>8806</v>
      </c>
      <c r="N203">
        <f>VLOOKUP(B203,instances!$B$2:$E$21,4, FALSE)</f>
        <v>8806</v>
      </c>
    </row>
    <row r="204" spans="1:14">
      <c r="A204" t="s">
        <v>17</v>
      </c>
      <c r="B204" t="str">
        <f>RIGHT(A204,FIND("/",A204))</f>
        <v>rat783.tsp</v>
      </c>
      <c r="C204">
        <f>VLOOKUP(B204,instances!$B$2:$E$21,2, FALSE)</f>
        <v>783</v>
      </c>
      <c r="D204" t="s">
        <v>11</v>
      </c>
      <c r="E204">
        <v>97416</v>
      </c>
      <c r="F204" s="7">
        <f>1-(E204/M204)</f>
        <v>-10.062457415398592</v>
      </c>
      <c r="G204" s="7">
        <f>1-(E204/N204)</f>
        <v>-10.062457415398592</v>
      </c>
      <c r="H204">
        <v>5.7665000000000001E-2</v>
      </c>
      <c r="I204">
        <v>0</v>
      </c>
      <c r="J204">
        <v>0</v>
      </c>
      <c r="K204">
        <v>14</v>
      </c>
      <c r="L204">
        <v>60</v>
      </c>
      <c r="M204">
        <f>VLOOKUP(B204,instances!$B$2:$E$21,3, FALSE)</f>
        <v>8806</v>
      </c>
      <c r="N204">
        <f>VLOOKUP(B204,instances!$B$2:$E$21,4, FALSE)</f>
        <v>8806</v>
      </c>
    </row>
    <row r="205" spans="1:14">
      <c r="A205" t="s">
        <v>17</v>
      </c>
      <c r="B205" t="str">
        <f>RIGHT(A205,FIND("/",A205))</f>
        <v>rat783.tsp</v>
      </c>
      <c r="C205">
        <f>VLOOKUP(B205,instances!$B$2:$E$21,2, FALSE)</f>
        <v>783</v>
      </c>
      <c r="D205" t="s">
        <v>12</v>
      </c>
      <c r="E205">
        <v>73607</v>
      </c>
      <c r="F205" s="7">
        <f>1-(E205/M205)</f>
        <v>-7.3587326822620938</v>
      </c>
      <c r="G205" s="7">
        <f>1-(E205/N205)</f>
        <v>-7.3587326822620938</v>
      </c>
      <c r="H205">
        <v>0.119612</v>
      </c>
      <c r="I205">
        <v>0</v>
      </c>
      <c r="J205">
        <v>0</v>
      </c>
      <c r="K205">
        <v>14</v>
      </c>
      <c r="L205">
        <v>60</v>
      </c>
      <c r="M205">
        <f>VLOOKUP(B205,instances!$B$2:$E$21,3, FALSE)</f>
        <v>8806</v>
      </c>
      <c r="N205">
        <f>VLOOKUP(B205,instances!$B$2:$E$21,4, FALSE)</f>
        <v>8806</v>
      </c>
    </row>
    <row r="206" spans="1:14">
      <c r="A206" t="s">
        <v>17</v>
      </c>
      <c r="B206" t="str">
        <f>RIGHT(A206,FIND("/",A206))</f>
        <v>rat783.tsp</v>
      </c>
      <c r="C206">
        <f>VLOOKUP(B206,instances!$B$2:$E$21,2, FALSE)</f>
        <v>783</v>
      </c>
      <c r="D206" t="s">
        <v>9</v>
      </c>
      <c r="E206">
        <v>10881</v>
      </c>
      <c r="F206" s="7">
        <f>1-(E206/M206)</f>
        <v>-0.23563479445832392</v>
      </c>
      <c r="G206" s="7">
        <f>1-(E206/N206)</f>
        <v>-0.23563479445832392</v>
      </c>
      <c r="H206">
        <v>1.97E-3</v>
      </c>
      <c r="I206">
        <v>0</v>
      </c>
      <c r="J206">
        <v>0</v>
      </c>
      <c r="K206">
        <v>16</v>
      </c>
      <c r="L206">
        <v>60</v>
      </c>
      <c r="M206">
        <f>VLOOKUP(B206,instances!$B$2:$E$21,3, FALSE)</f>
        <v>8806</v>
      </c>
      <c r="N206">
        <f>VLOOKUP(B206,instances!$B$2:$E$21,4, FALSE)</f>
        <v>8806</v>
      </c>
    </row>
    <row r="207" spans="1:14">
      <c r="A207" t="s">
        <v>17</v>
      </c>
      <c r="B207" t="str">
        <f>RIGHT(A207,FIND("/",A207))</f>
        <v>rat783.tsp</v>
      </c>
      <c r="C207">
        <f>VLOOKUP(B207,instances!$B$2:$E$21,2, FALSE)</f>
        <v>783</v>
      </c>
      <c r="D207" t="s">
        <v>10</v>
      </c>
      <c r="E207">
        <v>10551</v>
      </c>
      <c r="F207" s="7">
        <f>1-(E207/M207)</f>
        <v>-0.1981603452191687</v>
      </c>
      <c r="G207" s="7">
        <f>1-(E207/N207)</f>
        <v>-0.1981603452191687</v>
      </c>
      <c r="H207">
        <v>3.3430000000000001E-3</v>
      </c>
      <c r="I207">
        <v>0</v>
      </c>
      <c r="J207">
        <v>0</v>
      </c>
      <c r="K207">
        <v>16</v>
      </c>
      <c r="L207">
        <v>60</v>
      </c>
      <c r="M207">
        <f>VLOOKUP(B207,instances!$B$2:$E$21,3, FALSE)</f>
        <v>8806</v>
      </c>
      <c r="N207">
        <f>VLOOKUP(B207,instances!$B$2:$E$21,4, FALSE)</f>
        <v>8806</v>
      </c>
    </row>
    <row r="208" spans="1:14">
      <c r="A208" t="s">
        <v>17</v>
      </c>
      <c r="B208" t="str">
        <f>RIGHT(A208,FIND("/",A208))</f>
        <v>rat783.tsp</v>
      </c>
      <c r="C208">
        <f>VLOOKUP(B208,instances!$B$2:$E$21,2, FALSE)</f>
        <v>783</v>
      </c>
      <c r="D208" t="s">
        <v>11</v>
      </c>
      <c r="E208">
        <v>106257</v>
      </c>
      <c r="F208" s="7">
        <f>1-(E208/M208)</f>
        <v>-11.066431978196684</v>
      </c>
      <c r="G208" s="7">
        <f>1-(E208/N208)</f>
        <v>-11.066431978196684</v>
      </c>
      <c r="H208">
        <v>5.8194000000000003E-2</v>
      </c>
      <c r="I208">
        <v>0</v>
      </c>
      <c r="J208">
        <v>0</v>
      </c>
      <c r="K208">
        <v>16</v>
      </c>
      <c r="L208">
        <v>60</v>
      </c>
      <c r="M208">
        <f>VLOOKUP(B208,instances!$B$2:$E$21,3, FALSE)</f>
        <v>8806</v>
      </c>
      <c r="N208">
        <f>VLOOKUP(B208,instances!$B$2:$E$21,4, FALSE)</f>
        <v>8806</v>
      </c>
    </row>
    <row r="209" spans="1:14">
      <c r="A209" t="s">
        <v>17</v>
      </c>
      <c r="B209" t="str">
        <f>RIGHT(A209,FIND("/",A209))</f>
        <v>rat783.tsp</v>
      </c>
      <c r="C209">
        <f>VLOOKUP(B209,instances!$B$2:$E$21,2, FALSE)</f>
        <v>783</v>
      </c>
      <c r="D209" t="s">
        <v>12</v>
      </c>
      <c r="E209">
        <v>74535</v>
      </c>
      <c r="F209" s="7">
        <f>1-(E209/M209)</f>
        <v>-7.4641153758800822</v>
      </c>
      <c r="G209" s="7">
        <f>1-(E209/N209)</f>
        <v>-7.4641153758800822</v>
      </c>
      <c r="H209">
        <v>0.114901</v>
      </c>
      <c r="I209">
        <v>0</v>
      </c>
      <c r="J209">
        <v>0</v>
      </c>
      <c r="K209">
        <v>16</v>
      </c>
      <c r="L209">
        <v>60</v>
      </c>
      <c r="M209">
        <f>VLOOKUP(B209,instances!$B$2:$E$21,3, FALSE)</f>
        <v>8806</v>
      </c>
      <c r="N209">
        <f>VLOOKUP(B209,instances!$B$2:$E$21,4, FALSE)</f>
        <v>8806</v>
      </c>
    </row>
    <row r="210" spans="1:14">
      <c r="A210" t="s">
        <v>17</v>
      </c>
      <c r="B210" t="str">
        <f>RIGHT(A210,FIND("/",A210))</f>
        <v>rat783.tsp</v>
      </c>
      <c r="C210">
        <f>VLOOKUP(B210,instances!$B$2:$E$21,2, FALSE)</f>
        <v>783</v>
      </c>
      <c r="D210" t="s">
        <v>9</v>
      </c>
      <c r="E210">
        <v>10881</v>
      </c>
      <c r="F210" s="7">
        <f>1-(E210/M210)</f>
        <v>-0.23563479445832392</v>
      </c>
      <c r="G210" s="7">
        <f>1-(E210/N210)</f>
        <v>-0.23563479445832392</v>
      </c>
      <c r="H210">
        <v>1.8630000000000001E-3</v>
      </c>
      <c r="I210">
        <v>0</v>
      </c>
      <c r="J210">
        <v>0</v>
      </c>
      <c r="K210">
        <v>18</v>
      </c>
      <c r="L210">
        <v>60</v>
      </c>
      <c r="M210">
        <f>VLOOKUP(B210,instances!$B$2:$E$21,3, FALSE)</f>
        <v>8806</v>
      </c>
      <c r="N210">
        <f>VLOOKUP(B210,instances!$B$2:$E$21,4, FALSE)</f>
        <v>8806</v>
      </c>
    </row>
    <row r="211" spans="1:14">
      <c r="A211" t="s">
        <v>17</v>
      </c>
      <c r="B211" t="str">
        <f>RIGHT(A211,FIND("/",A211))</f>
        <v>rat783.tsp</v>
      </c>
      <c r="C211">
        <f>VLOOKUP(B211,instances!$B$2:$E$21,2, FALSE)</f>
        <v>783</v>
      </c>
      <c r="D211" t="s">
        <v>10</v>
      </c>
      <c r="E211">
        <v>10551</v>
      </c>
      <c r="F211" s="7">
        <f>1-(E211/M211)</f>
        <v>-0.1981603452191687</v>
      </c>
      <c r="G211" s="7">
        <f>1-(E211/N211)</f>
        <v>-0.1981603452191687</v>
      </c>
      <c r="H211">
        <v>3.307E-3</v>
      </c>
      <c r="I211">
        <v>0</v>
      </c>
      <c r="J211">
        <v>0</v>
      </c>
      <c r="K211">
        <v>18</v>
      </c>
      <c r="L211">
        <v>60</v>
      </c>
      <c r="M211">
        <f>VLOOKUP(B211,instances!$B$2:$E$21,3, FALSE)</f>
        <v>8806</v>
      </c>
      <c r="N211">
        <f>VLOOKUP(B211,instances!$B$2:$E$21,4, FALSE)</f>
        <v>8806</v>
      </c>
    </row>
    <row r="212" spans="1:14">
      <c r="A212" t="s">
        <v>17</v>
      </c>
      <c r="B212" t="str">
        <f>RIGHT(A212,FIND("/",A212))</f>
        <v>rat783.tsp</v>
      </c>
      <c r="C212">
        <f>VLOOKUP(B212,instances!$B$2:$E$21,2, FALSE)</f>
        <v>783</v>
      </c>
      <c r="D212" t="s">
        <v>11</v>
      </c>
      <c r="E212">
        <v>107411</v>
      </c>
      <c r="F212" s="7">
        <f>1-(E212/M212)</f>
        <v>-11.197478991596638</v>
      </c>
      <c r="G212" s="7">
        <f>1-(E212/N212)</f>
        <v>-11.197478991596638</v>
      </c>
      <c r="H212">
        <v>5.7950000000000002E-2</v>
      </c>
      <c r="I212">
        <v>0</v>
      </c>
      <c r="J212">
        <v>0</v>
      </c>
      <c r="K212">
        <v>18</v>
      </c>
      <c r="L212">
        <v>60</v>
      </c>
      <c r="M212">
        <f>VLOOKUP(B212,instances!$B$2:$E$21,3, FALSE)</f>
        <v>8806</v>
      </c>
      <c r="N212">
        <f>VLOOKUP(B212,instances!$B$2:$E$21,4, FALSE)</f>
        <v>8806</v>
      </c>
    </row>
    <row r="213" spans="1:14">
      <c r="A213" t="s">
        <v>17</v>
      </c>
      <c r="B213" t="str">
        <f>RIGHT(A213,FIND("/",A213))</f>
        <v>rat783.tsp</v>
      </c>
      <c r="C213">
        <f>VLOOKUP(B213,instances!$B$2:$E$21,2, FALSE)</f>
        <v>783</v>
      </c>
      <c r="D213" t="s">
        <v>12</v>
      </c>
      <c r="E213">
        <v>82443</v>
      </c>
      <c r="F213" s="7">
        <f>1-(E213/M213)</f>
        <v>-8.3621394503747446</v>
      </c>
      <c r="G213" s="7">
        <f>1-(E213/N213)</f>
        <v>-8.3621394503747446</v>
      </c>
      <c r="H213">
        <v>0.115648</v>
      </c>
      <c r="I213">
        <v>0</v>
      </c>
      <c r="J213">
        <v>0</v>
      </c>
      <c r="K213">
        <v>18</v>
      </c>
      <c r="L213">
        <v>60</v>
      </c>
      <c r="M213">
        <f>VLOOKUP(B213,instances!$B$2:$E$21,3, FALSE)</f>
        <v>8806</v>
      </c>
      <c r="N213">
        <f>VLOOKUP(B213,instances!$B$2:$E$21,4, FALSE)</f>
        <v>8806</v>
      </c>
    </row>
    <row r="214" spans="1:14">
      <c r="A214" t="s">
        <v>17</v>
      </c>
      <c r="B214" t="str">
        <f>RIGHT(A214,FIND("/",A214))</f>
        <v>rat783.tsp</v>
      </c>
      <c r="C214">
        <f>VLOOKUP(B214,instances!$B$2:$E$21,2, FALSE)</f>
        <v>783</v>
      </c>
      <c r="D214" t="s">
        <v>9</v>
      </c>
      <c r="E214">
        <v>10881</v>
      </c>
      <c r="F214" s="7">
        <f>1-(E214/M214)</f>
        <v>-0.23563479445832392</v>
      </c>
      <c r="G214" s="7">
        <f>1-(E214/N214)</f>
        <v>-0.23563479445832392</v>
      </c>
      <c r="H214">
        <v>1.9589999999999998E-3</v>
      </c>
      <c r="I214">
        <v>0</v>
      </c>
      <c r="J214">
        <v>0</v>
      </c>
      <c r="K214">
        <v>20</v>
      </c>
      <c r="L214">
        <v>60</v>
      </c>
      <c r="M214">
        <f>VLOOKUP(B214,instances!$B$2:$E$21,3, FALSE)</f>
        <v>8806</v>
      </c>
      <c r="N214">
        <f>VLOOKUP(B214,instances!$B$2:$E$21,4, FALSE)</f>
        <v>8806</v>
      </c>
    </row>
    <row r="215" spans="1:14">
      <c r="A215" t="s">
        <v>17</v>
      </c>
      <c r="B215" t="str">
        <f>RIGHT(A215,FIND("/",A215))</f>
        <v>rat783.tsp</v>
      </c>
      <c r="C215">
        <f>VLOOKUP(B215,instances!$B$2:$E$21,2, FALSE)</f>
        <v>783</v>
      </c>
      <c r="D215" t="s">
        <v>10</v>
      </c>
      <c r="E215">
        <v>10551</v>
      </c>
      <c r="F215" s="7">
        <f>1-(E215/M215)</f>
        <v>-0.1981603452191687</v>
      </c>
      <c r="G215" s="7">
        <f>1-(E215/N215)</f>
        <v>-0.1981603452191687</v>
      </c>
      <c r="H215">
        <v>3.5699999999999998E-3</v>
      </c>
      <c r="I215">
        <v>0</v>
      </c>
      <c r="J215">
        <v>0</v>
      </c>
      <c r="K215">
        <v>20</v>
      </c>
      <c r="L215">
        <v>60</v>
      </c>
      <c r="M215">
        <f>VLOOKUP(B215,instances!$B$2:$E$21,3, FALSE)</f>
        <v>8806</v>
      </c>
      <c r="N215">
        <f>VLOOKUP(B215,instances!$B$2:$E$21,4, FALSE)</f>
        <v>8806</v>
      </c>
    </row>
    <row r="216" spans="1:14">
      <c r="A216" t="s">
        <v>17</v>
      </c>
      <c r="B216" t="str">
        <f>RIGHT(A216,FIND("/",A216))</f>
        <v>rat783.tsp</v>
      </c>
      <c r="C216">
        <f>VLOOKUP(B216,instances!$B$2:$E$21,2, FALSE)</f>
        <v>783</v>
      </c>
      <c r="D216" t="s">
        <v>11</v>
      </c>
      <c r="E216">
        <v>117268</v>
      </c>
      <c r="F216" s="7">
        <f>1-(E216/M216)</f>
        <v>-12.316829434476494</v>
      </c>
      <c r="G216" s="7">
        <f>1-(E216/N216)</f>
        <v>-12.316829434476494</v>
      </c>
      <c r="H216">
        <v>5.8164E-2</v>
      </c>
      <c r="I216">
        <v>0</v>
      </c>
      <c r="J216">
        <v>0</v>
      </c>
      <c r="K216">
        <v>20</v>
      </c>
      <c r="L216">
        <v>60</v>
      </c>
      <c r="M216">
        <f>VLOOKUP(B216,instances!$B$2:$E$21,3, FALSE)</f>
        <v>8806</v>
      </c>
      <c r="N216">
        <f>VLOOKUP(B216,instances!$B$2:$E$21,4, FALSE)</f>
        <v>8806</v>
      </c>
    </row>
    <row r="217" spans="1:14">
      <c r="A217" t="s">
        <v>17</v>
      </c>
      <c r="B217" t="str">
        <f>RIGHT(A217,FIND("/",A217))</f>
        <v>rat783.tsp</v>
      </c>
      <c r="C217">
        <f>VLOOKUP(B217,instances!$B$2:$E$21,2, FALSE)</f>
        <v>783</v>
      </c>
      <c r="D217" t="s">
        <v>12</v>
      </c>
      <c r="E217">
        <v>89497</v>
      </c>
      <c r="F217" s="7">
        <f>1-(E217/M217)</f>
        <v>-9.1631841925959581</v>
      </c>
      <c r="G217" s="7">
        <f>1-(E217/N217)</f>
        <v>-9.1631841925959581</v>
      </c>
      <c r="H217">
        <v>0.11644599999999999</v>
      </c>
      <c r="I217">
        <v>0</v>
      </c>
      <c r="J217">
        <v>0</v>
      </c>
      <c r="K217">
        <v>20</v>
      </c>
      <c r="L217">
        <v>60</v>
      </c>
      <c r="M217">
        <f>VLOOKUP(B217,instances!$B$2:$E$21,3, FALSE)</f>
        <v>8806</v>
      </c>
      <c r="N217">
        <f>VLOOKUP(B217,instances!$B$2:$E$21,4, FALSE)</f>
        <v>8806</v>
      </c>
    </row>
    <row r="218" spans="1:14">
      <c r="A218" t="s">
        <v>17</v>
      </c>
      <c r="B218" t="str">
        <f>RIGHT(A218,FIND("/",A218))</f>
        <v>rat783.tsp</v>
      </c>
      <c r="C218">
        <f>VLOOKUP(B218,instances!$B$2:$E$21,2, FALSE)</f>
        <v>783</v>
      </c>
      <c r="D218" t="s">
        <v>9</v>
      </c>
      <c r="E218">
        <v>10881</v>
      </c>
      <c r="F218" s="7">
        <f>1-(E218/M218)</f>
        <v>-0.23563479445832392</v>
      </c>
      <c r="G218" s="7">
        <f>1-(E218/N218)</f>
        <v>-0.23563479445832392</v>
      </c>
      <c r="H218">
        <v>1.838E-3</v>
      </c>
      <c r="I218">
        <v>0</v>
      </c>
      <c r="J218">
        <v>0</v>
      </c>
      <c r="K218">
        <v>10</v>
      </c>
      <c r="L218">
        <v>61</v>
      </c>
      <c r="M218">
        <f>VLOOKUP(B218,instances!$B$2:$E$21,3, FALSE)</f>
        <v>8806</v>
      </c>
      <c r="N218">
        <f>VLOOKUP(B218,instances!$B$2:$E$21,4, FALSE)</f>
        <v>8806</v>
      </c>
    </row>
    <row r="219" spans="1:14">
      <c r="A219" t="s">
        <v>17</v>
      </c>
      <c r="B219" t="str">
        <f>RIGHT(A219,FIND("/",A219))</f>
        <v>rat783.tsp</v>
      </c>
      <c r="C219">
        <f>VLOOKUP(B219,instances!$B$2:$E$21,2, FALSE)</f>
        <v>783</v>
      </c>
      <c r="D219" t="s">
        <v>10</v>
      </c>
      <c r="E219">
        <v>10551</v>
      </c>
      <c r="F219" s="7">
        <f>1-(E219/M219)</f>
        <v>-0.1981603452191687</v>
      </c>
      <c r="G219" s="7">
        <f>1-(E219/N219)</f>
        <v>-0.1981603452191687</v>
      </c>
      <c r="H219">
        <v>3.594E-3</v>
      </c>
      <c r="I219">
        <v>0</v>
      </c>
      <c r="J219">
        <v>0</v>
      </c>
      <c r="K219">
        <v>10</v>
      </c>
      <c r="L219">
        <v>61</v>
      </c>
      <c r="M219">
        <f>VLOOKUP(B219,instances!$B$2:$E$21,3, FALSE)</f>
        <v>8806</v>
      </c>
      <c r="N219">
        <f>VLOOKUP(B219,instances!$B$2:$E$21,4, FALSE)</f>
        <v>8806</v>
      </c>
    </row>
    <row r="220" spans="1:14">
      <c r="A220" t="s">
        <v>17</v>
      </c>
      <c r="B220" t="str">
        <f>RIGHT(A220,FIND("/",A220))</f>
        <v>rat783.tsp</v>
      </c>
      <c r="C220">
        <f>VLOOKUP(B220,instances!$B$2:$E$21,2, FALSE)</f>
        <v>783</v>
      </c>
      <c r="D220" t="s">
        <v>11</v>
      </c>
      <c r="E220">
        <v>85869</v>
      </c>
      <c r="F220" s="7">
        <f>1-(E220/M220)</f>
        <v>-8.751192368839428</v>
      </c>
      <c r="G220" s="7">
        <f>1-(E220/N220)</f>
        <v>-8.751192368839428</v>
      </c>
      <c r="H220">
        <v>5.7582000000000001E-2</v>
      </c>
      <c r="I220">
        <v>0</v>
      </c>
      <c r="J220">
        <v>0</v>
      </c>
      <c r="K220">
        <v>10</v>
      </c>
      <c r="L220">
        <v>61</v>
      </c>
      <c r="M220">
        <f>VLOOKUP(B220,instances!$B$2:$E$21,3, FALSE)</f>
        <v>8806</v>
      </c>
      <c r="N220">
        <f>VLOOKUP(B220,instances!$B$2:$E$21,4, FALSE)</f>
        <v>8806</v>
      </c>
    </row>
    <row r="221" spans="1:14">
      <c r="A221" t="s">
        <v>17</v>
      </c>
      <c r="B221" t="str">
        <f>RIGHT(A221,FIND("/",A221))</f>
        <v>rat783.tsp</v>
      </c>
      <c r="C221">
        <f>VLOOKUP(B221,instances!$B$2:$E$21,2, FALSE)</f>
        <v>783</v>
      </c>
      <c r="D221" t="s">
        <v>12</v>
      </c>
      <c r="E221">
        <v>61725</v>
      </c>
      <c r="F221" s="7">
        <f>1-(E221/M221)</f>
        <v>-6.0094253917783327</v>
      </c>
      <c r="G221" s="7">
        <f>1-(E221/N221)</f>
        <v>-6.0094253917783327</v>
      </c>
      <c r="H221">
        <v>0.114857</v>
      </c>
      <c r="I221">
        <v>0</v>
      </c>
      <c r="J221">
        <v>0</v>
      </c>
      <c r="K221">
        <v>10</v>
      </c>
      <c r="L221">
        <v>61</v>
      </c>
      <c r="M221">
        <f>VLOOKUP(B221,instances!$B$2:$E$21,3, FALSE)</f>
        <v>8806</v>
      </c>
      <c r="N221">
        <f>VLOOKUP(B221,instances!$B$2:$E$21,4, FALSE)</f>
        <v>8806</v>
      </c>
    </row>
    <row r="222" spans="1:14">
      <c r="A222" t="s">
        <v>17</v>
      </c>
      <c r="B222" t="str">
        <f>RIGHT(A222,FIND("/",A222))</f>
        <v>rat783.tsp</v>
      </c>
      <c r="C222">
        <f>VLOOKUP(B222,instances!$B$2:$E$21,2, FALSE)</f>
        <v>783</v>
      </c>
      <c r="D222" t="s">
        <v>9</v>
      </c>
      <c r="E222">
        <v>10881</v>
      </c>
      <c r="F222" s="7">
        <f>1-(E222/M222)</f>
        <v>-0.23563479445832392</v>
      </c>
      <c r="G222" s="7">
        <f>1-(E222/N222)</f>
        <v>-0.23563479445832392</v>
      </c>
      <c r="H222">
        <v>1.8370000000000001E-3</v>
      </c>
      <c r="I222">
        <v>0</v>
      </c>
      <c r="J222">
        <v>0</v>
      </c>
      <c r="K222">
        <v>12</v>
      </c>
      <c r="L222">
        <v>61</v>
      </c>
      <c r="M222">
        <f>VLOOKUP(B222,instances!$B$2:$E$21,3, FALSE)</f>
        <v>8806</v>
      </c>
      <c r="N222">
        <f>VLOOKUP(B222,instances!$B$2:$E$21,4, FALSE)</f>
        <v>8806</v>
      </c>
    </row>
    <row r="223" spans="1:14">
      <c r="A223" t="s">
        <v>17</v>
      </c>
      <c r="B223" t="str">
        <f>RIGHT(A223,FIND("/",A223))</f>
        <v>rat783.tsp</v>
      </c>
      <c r="C223">
        <f>VLOOKUP(B223,instances!$B$2:$E$21,2, FALSE)</f>
        <v>783</v>
      </c>
      <c r="D223" t="s">
        <v>10</v>
      </c>
      <c r="E223">
        <v>10551</v>
      </c>
      <c r="F223" s="7">
        <f>1-(E223/M223)</f>
        <v>-0.1981603452191687</v>
      </c>
      <c r="G223" s="7">
        <f>1-(E223/N223)</f>
        <v>-0.1981603452191687</v>
      </c>
      <c r="H223">
        <v>3.4420000000000002E-3</v>
      </c>
      <c r="I223">
        <v>0</v>
      </c>
      <c r="J223">
        <v>0</v>
      </c>
      <c r="K223">
        <v>12</v>
      </c>
      <c r="L223">
        <v>61</v>
      </c>
      <c r="M223">
        <f>VLOOKUP(B223,instances!$B$2:$E$21,3, FALSE)</f>
        <v>8806</v>
      </c>
      <c r="N223">
        <f>VLOOKUP(B223,instances!$B$2:$E$21,4, FALSE)</f>
        <v>8806</v>
      </c>
    </row>
    <row r="224" spans="1:14">
      <c r="A224" t="s">
        <v>17</v>
      </c>
      <c r="B224" t="str">
        <f>RIGHT(A224,FIND("/",A224))</f>
        <v>rat783.tsp</v>
      </c>
      <c r="C224">
        <f>VLOOKUP(B224,instances!$B$2:$E$21,2, FALSE)</f>
        <v>783</v>
      </c>
      <c r="D224" t="s">
        <v>11</v>
      </c>
      <c r="E224">
        <v>91564</v>
      </c>
      <c r="F224" s="7">
        <f>1-(E224/M224)</f>
        <v>-9.3979105155575748</v>
      </c>
      <c r="G224" s="7">
        <f>1-(E224/N224)</f>
        <v>-9.3979105155575748</v>
      </c>
      <c r="H224">
        <v>5.7341000000000003E-2</v>
      </c>
      <c r="I224">
        <v>0</v>
      </c>
      <c r="J224">
        <v>0</v>
      </c>
      <c r="K224">
        <v>12</v>
      </c>
      <c r="L224">
        <v>61</v>
      </c>
      <c r="M224">
        <f>VLOOKUP(B224,instances!$B$2:$E$21,3, FALSE)</f>
        <v>8806</v>
      </c>
      <c r="N224">
        <f>VLOOKUP(B224,instances!$B$2:$E$21,4, FALSE)</f>
        <v>8806</v>
      </c>
    </row>
    <row r="225" spans="1:14">
      <c r="A225" t="s">
        <v>17</v>
      </c>
      <c r="B225" t="str">
        <f>RIGHT(A225,FIND("/",A225))</f>
        <v>rat783.tsp</v>
      </c>
      <c r="C225">
        <f>VLOOKUP(B225,instances!$B$2:$E$21,2, FALSE)</f>
        <v>783</v>
      </c>
      <c r="D225" t="s">
        <v>12</v>
      </c>
      <c r="E225">
        <v>71073</v>
      </c>
      <c r="F225" s="7">
        <f>1-(E225/M225)</f>
        <v>-7.0709743356802175</v>
      </c>
      <c r="G225" s="7">
        <f>1-(E225/N225)</f>
        <v>-7.0709743356802175</v>
      </c>
      <c r="H225">
        <v>0.114539</v>
      </c>
      <c r="I225">
        <v>0</v>
      </c>
      <c r="J225">
        <v>0</v>
      </c>
      <c r="K225">
        <v>12</v>
      </c>
      <c r="L225">
        <v>61</v>
      </c>
      <c r="M225">
        <f>VLOOKUP(B225,instances!$B$2:$E$21,3, FALSE)</f>
        <v>8806</v>
      </c>
      <c r="N225">
        <f>VLOOKUP(B225,instances!$B$2:$E$21,4, FALSE)</f>
        <v>8806</v>
      </c>
    </row>
    <row r="226" spans="1:14">
      <c r="A226" t="s">
        <v>17</v>
      </c>
      <c r="B226" t="str">
        <f>RIGHT(A226,FIND("/",A226))</f>
        <v>rat783.tsp</v>
      </c>
      <c r="C226">
        <f>VLOOKUP(B226,instances!$B$2:$E$21,2, FALSE)</f>
        <v>783</v>
      </c>
      <c r="D226" t="s">
        <v>9</v>
      </c>
      <c r="E226">
        <v>10881</v>
      </c>
      <c r="F226" s="7">
        <f>1-(E226/M226)</f>
        <v>-0.23563479445832392</v>
      </c>
      <c r="G226" s="7">
        <f>1-(E226/N226)</f>
        <v>-0.23563479445832392</v>
      </c>
      <c r="H226">
        <v>1.9910000000000001E-3</v>
      </c>
      <c r="I226">
        <v>0</v>
      </c>
      <c r="J226">
        <v>0</v>
      </c>
      <c r="K226">
        <v>14</v>
      </c>
      <c r="L226">
        <v>61</v>
      </c>
      <c r="M226">
        <f>VLOOKUP(B226,instances!$B$2:$E$21,3, FALSE)</f>
        <v>8806</v>
      </c>
      <c r="N226">
        <f>VLOOKUP(B226,instances!$B$2:$E$21,4, FALSE)</f>
        <v>8806</v>
      </c>
    </row>
    <row r="227" spans="1:14">
      <c r="A227" t="s">
        <v>17</v>
      </c>
      <c r="B227" t="str">
        <f>RIGHT(A227,FIND("/",A227))</f>
        <v>rat783.tsp</v>
      </c>
      <c r="C227">
        <f>VLOOKUP(B227,instances!$B$2:$E$21,2, FALSE)</f>
        <v>783</v>
      </c>
      <c r="D227" t="s">
        <v>10</v>
      </c>
      <c r="E227">
        <v>10551</v>
      </c>
      <c r="F227" s="7">
        <f>1-(E227/M227)</f>
        <v>-0.1981603452191687</v>
      </c>
      <c r="G227" s="7">
        <f>1-(E227/N227)</f>
        <v>-0.1981603452191687</v>
      </c>
      <c r="H227">
        <v>3.3319999999999999E-3</v>
      </c>
      <c r="I227">
        <v>0</v>
      </c>
      <c r="J227">
        <v>0</v>
      </c>
      <c r="K227">
        <v>14</v>
      </c>
      <c r="L227">
        <v>61</v>
      </c>
      <c r="M227">
        <f>VLOOKUP(B227,instances!$B$2:$E$21,3, FALSE)</f>
        <v>8806</v>
      </c>
      <c r="N227">
        <f>VLOOKUP(B227,instances!$B$2:$E$21,4, FALSE)</f>
        <v>8806</v>
      </c>
    </row>
    <row r="228" spans="1:14">
      <c r="A228" t="s">
        <v>17</v>
      </c>
      <c r="B228" t="str">
        <f>RIGHT(A228,FIND("/",A228))</f>
        <v>rat783.tsp</v>
      </c>
      <c r="C228">
        <f>VLOOKUP(B228,instances!$B$2:$E$21,2, FALSE)</f>
        <v>783</v>
      </c>
      <c r="D228" t="s">
        <v>11</v>
      </c>
      <c r="E228">
        <v>97346</v>
      </c>
      <c r="F228" s="7">
        <f>1-(E228/M228)</f>
        <v>-10.054508289802408</v>
      </c>
      <c r="G228" s="7">
        <f>1-(E228/N228)</f>
        <v>-10.054508289802408</v>
      </c>
      <c r="H228">
        <v>5.7537999999999999E-2</v>
      </c>
      <c r="I228">
        <v>0</v>
      </c>
      <c r="J228">
        <v>0</v>
      </c>
      <c r="K228">
        <v>14</v>
      </c>
      <c r="L228">
        <v>61</v>
      </c>
      <c r="M228">
        <f>VLOOKUP(B228,instances!$B$2:$E$21,3, FALSE)</f>
        <v>8806</v>
      </c>
      <c r="N228">
        <f>VLOOKUP(B228,instances!$B$2:$E$21,4, FALSE)</f>
        <v>8806</v>
      </c>
    </row>
    <row r="229" spans="1:14">
      <c r="A229" t="s">
        <v>17</v>
      </c>
      <c r="B229" t="str">
        <f>RIGHT(A229,FIND("/",A229))</f>
        <v>rat783.tsp</v>
      </c>
      <c r="C229">
        <f>VLOOKUP(B229,instances!$B$2:$E$21,2, FALSE)</f>
        <v>783</v>
      </c>
      <c r="D229" t="s">
        <v>12</v>
      </c>
      <c r="E229">
        <v>73177</v>
      </c>
      <c r="F229" s="7">
        <f>1-(E229/M229)</f>
        <v>-7.3099023393141032</v>
      </c>
      <c r="G229" s="7">
        <f>1-(E229/N229)</f>
        <v>-7.3099023393141032</v>
      </c>
      <c r="H229">
        <v>0.121494</v>
      </c>
      <c r="I229">
        <v>0</v>
      </c>
      <c r="J229">
        <v>0</v>
      </c>
      <c r="K229">
        <v>14</v>
      </c>
      <c r="L229">
        <v>61</v>
      </c>
      <c r="M229">
        <f>VLOOKUP(B229,instances!$B$2:$E$21,3, FALSE)</f>
        <v>8806</v>
      </c>
      <c r="N229">
        <f>VLOOKUP(B229,instances!$B$2:$E$21,4, FALSE)</f>
        <v>8806</v>
      </c>
    </row>
    <row r="230" spans="1:14">
      <c r="A230" t="s">
        <v>17</v>
      </c>
      <c r="B230" t="str">
        <f>RIGHT(A230,FIND("/",A230))</f>
        <v>rat783.tsp</v>
      </c>
      <c r="C230">
        <f>VLOOKUP(B230,instances!$B$2:$E$21,2, FALSE)</f>
        <v>783</v>
      </c>
      <c r="D230" t="s">
        <v>9</v>
      </c>
      <c r="E230">
        <v>10881</v>
      </c>
      <c r="F230" s="7">
        <f>1-(E230/M230)</f>
        <v>-0.23563479445832392</v>
      </c>
      <c r="G230" s="7">
        <f>1-(E230/N230)</f>
        <v>-0.23563479445832392</v>
      </c>
      <c r="H230">
        <v>2.2529999999999998E-3</v>
      </c>
      <c r="I230">
        <v>0</v>
      </c>
      <c r="J230">
        <v>0</v>
      </c>
      <c r="K230">
        <v>16</v>
      </c>
      <c r="L230">
        <v>61</v>
      </c>
      <c r="M230">
        <f>VLOOKUP(B230,instances!$B$2:$E$21,3, FALSE)</f>
        <v>8806</v>
      </c>
      <c r="N230">
        <f>VLOOKUP(B230,instances!$B$2:$E$21,4, FALSE)</f>
        <v>8806</v>
      </c>
    </row>
    <row r="231" spans="1:14">
      <c r="A231" t="s">
        <v>17</v>
      </c>
      <c r="B231" t="str">
        <f>RIGHT(A231,FIND("/",A231))</f>
        <v>rat783.tsp</v>
      </c>
      <c r="C231">
        <f>VLOOKUP(B231,instances!$B$2:$E$21,2, FALSE)</f>
        <v>783</v>
      </c>
      <c r="D231" t="s">
        <v>10</v>
      </c>
      <c r="E231">
        <v>10551</v>
      </c>
      <c r="F231" s="7">
        <f>1-(E231/M231)</f>
        <v>-0.1981603452191687</v>
      </c>
      <c r="G231" s="7">
        <f>1-(E231/N231)</f>
        <v>-0.1981603452191687</v>
      </c>
      <c r="H231">
        <v>3.901E-3</v>
      </c>
      <c r="I231">
        <v>0</v>
      </c>
      <c r="J231">
        <v>0</v>
      </c>
      <c r="K231">
        <v>16</v>
      </c>
      <c r="L231">
        <v>61</v>
      </c>
      <c r="M231">
        <f>VLOOKUP(B231,instances!$B$2:$E$21,3, FALSE)</f>
        <v>8806</v>
      </c>
      <c r="N231">
        <f>VLOOKUP(B231,instances!$B$2:$E$21,4, FALSE)</f>
        <v>8806</v>
      </c>
    </row>
    <row r="232" spans="1:14">
      <c r="A232" t="s">
        <v>17</v>
      </c>
      <c r="B232" t="str">
        <f>RIGHT(A232,FIND("/",A232))</f>
        <v>rat783.tsp</v>
      </c>
      <c r="C232">
        <f>VLOOKUP(B232,instances!$B$2:$E$21,2, FALSE)</f>
        <v>783</v>
      </c>
      <c r="D232" t="s">
        <v>11</v>
      </c>
      <c r="E232">
        <v>107275</v>
      </c>
      <c r="F232" s="7">
        <f>1-(E232/M232)</f>
        <v>-11.182034976152623</v>
      </c>
      <c r="G232" s="7">
        <f>1-(E232/N232)</f>
        <v>-11.182034976152623</v>
      </c>
      <c r="H232">
        <v>5.8235000000000002E-2</v>
      </c>
      <c r="I232">
        <v>0</v>
      </c>
      <c r="J232">
        <v>0</v>
      </c>
      <c r="K232">
        <v>16</v>
      </c>
      <c r="L232">
        <v>61</v>
      </c>
      <c r="M232">
        <f>VLOOKUP(B232,instances!$B$2:$E$21,3, FALSE)</f>
        <v>8806</v>
      </c>
      <c r="N232">
        <f>VLOOKUP(B232,instances!$B$2:$E$21,4, FALSE)</f>
        <v>8806</v>
      </c>
    </row>
    <row r="233" spans="1:14">
      <c r="A233" t="s">
        <v>17</v>
      </c>
      <c r="B233" t="str">
        <f>RIGHT(A233,FIND("/",A233))</f>
        <v>rat783.tsp</v>
      </c>
      <c r="C233">
        <f>VLOOKUP(B233,instances!$B$2:$E$21,2, FALSE)</f>
        <v>783</v>
      </c>
      <c r="D233" t="s">
        <v>12</v>
      </c>
      <c r="E233">
        <v>78259</v>
      </c>
      <c r="F233" s="7">
        <f>1-(E233/M233)</f>
        <v>-7.8870088575970936</v>
      </c>
      <c r="G233" s="7">
        <f>1-(E233/N233)</f>
        <v>-7.8870088575970936</v>
      </c>
      <c r="H233">
        <v>0.114971</v>
      </c>
      <c r="I233">
        <v>0</v>
      </c>
      <c r="J233">
        <v>0</v>
      </c>
      <c r="K233">
        <v>16</v>
      </c>
      <c r="L233">
        <v>61</v>
      </c>
      <c r="M233">
        <f>VLOOKUP(B233,instances!$B$2:$E$21,3, FALSE)</f>
        <v>8806</v>
      </c>
      <c r="N233">
        <f>VLOOKUP(B233,instances!$B$2:$E$21,4, FALSE)</f>
        <v>8806</v>
      </c>
    </row>
    <row r="234" spans="1:14">
      <c r="A234" t="s">
        <v>17</v>
      </c>
      <c r="B234" t="str">
        <f>RIGHT(A234,FIND("/",A234))</f>
        <v>rat783.tsp</v>
      </c>
      <c r="C234">
        <f>VLOOKUP(B234,instances!$B$2:$E$21,2, FALSE)</f>
        <v>783</v>
      </c>
      <c r="D234" t="s">
        <v>9</v>
      </c>
      <c r="E234">
        <v>10881</v>
      </c>
      <c r="F234" s="7">
        <f>1-(E234/M234)</f>
        <v>-0.23563479445832392</v>
      </c>
      <c r="G234" s="7">
        <f>1-(E234/N234)</f>
        <v>-0.23563479445832392</v>
      </c>
      <c r="H234">
        <v>1.9620000000000002E-3</v>
      </c>
      <c r="I234">
        <v>0</v>
      </c>
      <c r="J234">
        <v>0</v>
      </c>
      <c r="K234">
        <v>18</v>
      </c>
      <c r="L234">
        <v>61</v>
      </c>
      <c r="M234">
        <f>VLOOKUP(B234,instances!$B$2:$E$21,3, FALSE)</f>
        <v>8806</v>
      </c>
      <c r="N234">
        <f>VLOOKUP(B234,instances!$B$2:$E$21,4, FALSE)</f>
        <v>8806</v>
      </c>
    </row>
    <row r="235" spans="1:14">
      <c r="A235" t="s">
        <v>17</v>
      </c>
      <c r="B235" t="str">
        <f>RIGHT(A235,FIND("/",A235))</f>
        <v>rat783.tsp</v>
      </c>
      <c r="C235">
        <f>VLOOKUP(B235,instances!$B$2:$E$21,2, FALSE)</f>
        <v>783</v>
      </c>
      <c r="D235" t="s">
        <v>10</v>
      </c>
      <c r="E235">
        <v>10551</v>
      </c>
      <c r="F235" s="7">
        <f>1-(E235/M235)</f>
        <v>-0.1981603452191687</v>
      </c>
      <c r="G235" s="7">
        <f>1-(E235/N235)</f>
        <v>-0.1981603452191687</v>
      </c>
      <c r="H235">
        <v>3.3899999999999998E-3</v>
      </c>
      <c r="I235">
        <v>0</v>
      </c>
      <c r="J235">
        <v>0</v>
      </c>
      <c r="K235">
        <v>18</v>
      </c>
      <c r="L235">
        <v>61</v>
      </c>
      <c r="M235">
        <f>VLOOKUP(B235,instances!$B$2:$E$21,3, FALSE)</f>
        <v>8806</v>
      </c>
      <c r="N235">
        <f>VLOOKUP(B235,instances!$B$2:$E$21,4, FALSE)</f>
        <v>8806</v>
      </c>
    </row>
    <row r="236" spans="1:14">
      <c r="A236" t="s">
        <v>17</v>
      </c>
      <c r="B236" t="str">
        <f>RIGHT(A236,FIND("/",A236))</f>
        <v>rat783.tsp</v>
      </c>
      <c r="C236">
        <f>VLOOKUP(B236,instances!$B$2:$E$21,2, FALSE)</f>
        <v>783</v>
      </c>
      <c r="D236" t="s">
        <v>11</v>
      </c>
      <c r="E236">
        <v>109976</v>
      </c>
      <c r="F236" s="7">
        <f>1-(E236/M236)</f>
        <v>-11.488757665228253</v>
      </c>
      <c r="G236" s="7">
        <f>1-(E236/N236)</f>
        <v>-11.488757665228253</v>
      </c>
      <c r="H236">
        <v>5.9644000000000003E-2</v>
      </c>
      <c r="I236">
        <v>0</v>
      </c>
      <c r="J236">
        <v>0</v>
      </c>
      <c r="K236">
        <v>18</v>
      </c>
      <c r="L236">
        <v>61</v>
      </c>
      <c r="M236">
        <f>VLOOKUP(B236,instances!$B$2:$E$21,3, FALSE)</f>
        <v>8806</v>
      </c>
      <c r="N236">
        <f>VLOOKUP(B236,instances!$B$2:$E$21,4, FALSE)</f>
        <v>8806</v>
      </c>
    </row>
    <row r="237" spans="1:14">
      <c r="A237" t="s">
        <v>17</v>
      </c>
      <c r="B237" t="str">
        <f>RIGHT(A237,FIND("/",A237))</f>
        <v>rat783.tsp</v>
      </c>
      <c r="C237">
        <f>VLOOKUP(B237,instances!$B$2:$E$21,2, FALSE)</f>
        <v>783</v>
      </c>
      <c r="D237" t="s">
        <v>12</v>
      </c>
      <c r="E237">
        <v>81704</v>
      </c>
      <c r="F237" s="7">
        <f>1-(E237/M237)</f>
        <v>-8.2782193958664543</v>
      </c>
      <c r="G237" s="7">
        <f>1-(E237/N237)</f>
        <v>-8.2782193958664543</v>
      </c>
      <c r="H237">
        <v>0.115456</v>
      </c>
      <c r="I237">
        <v>0</v>
      </c>
      <c r="J237">
        <v>0</v>
      </c>
      <c r="K237">
        <v>18</v>
      </c>
      <c r="L237">
        <v>61</v>
      </c>
      <c r="M237">
        <f>VLOOKUP(B237,instances!$B$2:$E$21,3, FALSE)</f>
        <v>8806</v>
      </c>
      <c r="N237">
        <f>VLOOKUP(B237,instances!$B$2:$E$21,4, FALSE)</f>
        <v>8806</v>
      </c>
    </row>
    <row r="238" spans="1:14">
      <c r="A238" t="s">
        <v>17</v>
      </c>
      <c r="B238" t="str">
        <f>RIGHT(A238,FIND("/",A238))</f>
        <v>rat783.tsp</v>
      </c>
      <c r="C238">
        <f>VLOOKUP(B238,instances!$B$2:$E$21,2, FALSE)</f>
        <v>783</v>
      </c>
      <c r="D238" t="s">
        <v>9</v>
      </c>
      <c r="E238">
        <v>10881</v>
      </c>
      <c r="F238" s="7">
        <f>1-(E238/M238)</f>
        <v>-0.23563479445832392</v>
      </c>
      <c r="G238" s="7">
        <f>1-(E238/N238)</f>
        <v>-0.23563479445832392</v>
      </c>
      <c r="H238">
        <v>1.9680000000000001E-3</v>
      </c>
      <c r="I238">
        <v>0</v>
      </c>
      <c r="J238">
        <v>0</v>
      </c>
      <c r="K238">
        <v>20</v>
      </c>
      <c r="L238">
        <v>61</v>
      </c>
      <c r="M238">
        <f>VLOOKUP(B238,instances!$B$2:$E$21,3, FALSE)</f>
        <v>8806</v>
      </c>
      <c r="N238">
        <f>VLOOKUP(B238,instances!$B$2:$E$21,4, FALSE)</f>
        <v>8806</v>
      </c>
    </row>
    <row r="239" spans="1:14">
      <c r="A239" t="s">
        <v>17</v>
      </c>
      <c r="B239" t="str">
        <f>RIGHT(A239,FIND("/",A239))</f>
        <v>rat783.tsp</v>
      </c>
      <c r="C239">
        <f>VLOOKUP(B239,instances!$B$2:$E$21,2, FALSE)</f>
        <v>783</v>
      </c>
      <c r="D239" t="s">
        <v>10</v>
      </c>
      <c r="E239">
        <v>10551</v>
      </c>
      <c r="F239" s="7">
        <f>1-(E239/M239)</f>
        <v>-0.1981603452191687</v>
      </c>
      <c r="G239" s="7">
        <f>1-(E239/N239)</f>
        <v>-0.1981603452191687</v>
      </c>
      <c r="H239">
        <v>3.5630000000000002E-3</v>
      </c>
      <c r="I239">
        <v>0</v>
      </c>
      <c r="J239">
        <v>0</v>
      </c>
      <c r="K239">
        <v>20</v>
      </c>
      <c r="L239">
        <v>61</v>
      </c>
      <c r="M239">
        <f>VLOOKUP(B239,instances!$B$2:$E$21,3, FALSE)</f>
        <v>8806</v>
      </c>
      <c r="N239">
        <f>VLOOKUP(B239,instances!$B$2:$E$21,4, FALSE)</f>
        <v>8806</v>
      </c>
    </row>
    <row r="240" spans="1:14">
      <c r="A240" t="s">
        <v>17</v>
      </c>
      <c r="B240" t="str">
        <f>RIGHT(A240,FIND("/",A240))</f>
        <v>rat783.tsp</v>
      </c>
      <c r="C240">
        <f>VLOOKUP(B240,instances!$B$2:$E$21,2, FALSE)</f>
        <v>783</v>
      </c>
      <c r="D240" t="s">
        <v>11</v>
      </c>
      <c r="E240">
        <v>119041</v>
      </c>
      <c r="F240" s="7">
        <f>1-(E240/M240)</f>
        <v>-12.518169429934137</v>
      </c>
      <c r="G240" s="7">
        <f>1-(E240/N240)</f>
        <v>-12.518169429934137</v>
      </c>
      <c r="H240">
        <v>6.0485999999999998E-2</v>
      </c>
      <c r="I240">
        <v>0</v>
      </c>
      <c r="J240">
        <v>0</v>
      </c>
      <c r="K240">
        <v>20</v>
      </c>
      <c r="L240">
        <v>61</v>
      </c>
      <c r="M240">
        <f>VLOOKUP(B240,instances!$B$2:$E$21,3, FALSE)</f>
        <v>8806</v>
      </c>
      <c r="N240">
        <f>VLOOKUP(B240,instances!$B$2:$E$21,4, FALSE)</f>
        <v>8806</v>
      </c>
    </row>
    <row r="241" spans="1:14">
      <c r="A241" t="s">
        <v>17</v>
      </c>
      <c r="B241" t="str">
        <f>RIGHT(A241,FIND("/",A241))</f>
        <v>rat783.tsp</v>
      </c>
      <c r="C241">
        <f>VLOOKUP(B241,instances!$B$2:$E$21,2, FALSE)</f>
        <v>783</v>
      </c>
      <c r="D241" t="s">
        <v>12</v>
      </c>
      <c r="E241">
        <v>84865</v>
      </c>
      <c r="F241" s="7">
        <f>1-(E241/M241)</f>
        <v>-8.6371791960027249</v>
      </c>
      <c r="G241" s="7">
        <f>1-(E241/N241)</f>
        <v>-8.6371791960027249</v>
      </c>
      <c r="H241">
        <v>0.12993399999999999</v>
      </c>
      <c r="I241">
        <v>0</v>
      </c>
      <c r="J241">
        <v>0</v>
      </c>
      <c r="K241">
        <v>20</v>
      </c>
      <c r="L241">
        <v>61</v>
      </c>
      <c r="M241">
        <f>VLOOKUP(B241,instances!$B$2:$E$21,3, FALSE)</f>
        <v>8806</v>
      </c>
      <c r="N241">
        <f>VLOOKUP(B241,instances!$B$2:$E$21,4, FALSE)</f>
        <v>8806</v>
      </c>
    </row>
    <row r="242" spans="1:14">
      <c r="A242" t="s">
        <v>16</v>
      </c>
      <c r="B242" t="str">
        <f>RIGHT(A242,FIND("/",A242)-2)</f>
        <v>d657.tsp</v>
      </c>
      <c r="C242">
        <f>VLOOKUP(B242,instances!$B$2:$E$21,2, FALSE)</f>
        <v>657</v>
      </c>
      <c r="D242" t="s">
        <v>9</v>
      </c>
      <c r="E242">
        <v>61289</v>
      </c>
      <c r="F242" s="7">
        <f>1-(E242/M242)</f>
        <v>-0.25304628720968259</v>
      </c>
      <c r="G242" s="7">
        <f>1-(E242/N242)</f>
        <v>-0.25304628720968259</v>
      </c>
      <c r="H242">
        <v>1.583E-3</v>
      </c>
      <c r="I242">
        <v>1.238E-2</v>
      </c>
      <c r="J242">
        <v>8.92E-4</v>
      </c>
      <c r="K242">
        <v>10</v>
      </c>
      <c r="L242">
        <v>42</v>
      </c>
      <c r="M242">
        <f>VLOOKUP(B242,instances!$B$2:$E$21,3, FALSE)</f>
        <v>48912</v>
      </c>
      <c r="N242">
        <f>VLOOKUP(B242,instances!$B$2:$E$21,4, FALSE)</f>
        <v>48912</v>
      </c>
    </row>
    <row r="243" spans="1:14">
      <c r="A243" t="s">
        <v>16</v>
      </c>
      <c r="B243" t="str">
        <f>RIGHT(A243,FIND("/",A243)-2)</f>
        <v>d657.tsp</v>
      </c>
      <c r="C243">
        <f>VLOOKUP(B243,instances!$B$2:$E$21,2, FALSE)</f>
        <v>657</v>
      </c>
      <c r="D243" t="s">
        <v>10</v>
      </c>
      <c r="E243">
        <v>59170</v>
      </c>
      <c r="F243" s="7">
        <f>1-(E243/M243)</f>
        <v>-0.20972358521426226</v>
      </c>
      <c r="G243" s="7">
        <f>1-(E243/N243)</f>
        <v>-0.20972358521426226</v>
      </c>
      <c r="H243">
        <v>2.3E-3</v>
      </c>
      <c r="I243">
        <v>0</v>
      </c>
      <c r="J243">
        <v>0</v>
      </c>
      <c r="K243">
        <v>10</v>
      </c>
      <c r="L243">
        <v>42</v>
      </c>
      <c r="M243">
        <f>VLOOKUP(B243,instances!$B$2:$E$21,3, FALSE)</f>
        <v>48912</v>
      </c>
      <c r="N243">
        <f>VLOOKUP(B243,instances!$B$2:$E$21,4, FALSE)</f>
        <v>48912</v>
      </c>
    </row>
    <row r="244" spans="1:14">
      <c r="A244" t="s">
        <v>16</v>
      </c>
      <c r="B244" t="str">
        <f>RIGHT(A244,FIND("/",A244)-2)</f>
        <v>d657.tsp</v>
      </c>
      <c r="C244">
        <f>VLOOKUP(B244,instances!$B$2:$E$21,2, FALSE)</f>
        <v>657</v>
      </c>
      <c r="D244" t="s">
        <v>11</v>
      </c>
      <c r="E244">
        <v>438392</v>
      </c>
      <c r="F244" s="7">
        <f>1-(E244/M244)</f>
        <v>-7.9628720968269544</v>
      </c>
      <c r="G244" s="7">
        <f>1-(E244/N244)</f>
        <v>-7.9628720968269544</v>
      </c>
      <c r="H244">
        <v>4.4810000000000003E-2</v>
      </c>
      <c r="I244">
        <v>0</v>
      </c>
      <c r="J244">
        <v>0</v>
      </c>
      <c r="K244">
        <v>10</v>
      </c>
      <c r="L244">
        <v>42</v>
      </c>
      <c r="M244">
        <f>VLOOKUP(B244,instances!$B$2:$E$21,3, FALSE)</f>
        <v>48912</v>
      </c>
      <c r="N244">
        <f>VLOOKUP(B244,instances!$B$2:$E$21,4, FALSE)</f>
        <v>48912</v>
      </c>
    </row>
    <row r="245" spans="1:14">
      <c r="A245" t="s">
        <v>16</v>
      </c>
      <c r="B245" t="str">
        <f>RIGHT(A245,FIND("/",A245)-2)</f>
        <v>d657.tsp</v>
      </c>
      <c r="C245">
        <f>VLOOKUP(B245,instances!$B$2:$E$21,2, FALSE)</f>
        <v>657</v>
      </c>
      <c r="D245" t="s">
        <v>12</v>
      </c>
      <c r="E245">
        <v>327917</v>
      </c>
      <c r="F245" s="7">
        <f>1-(E245/M245)</f>
        <v>-5.7042239123323517</v>
      </c>
      <c r="G245" s="7">
        <f>1-(E245/N245)</f>
        <v>-5.7042239123323517</v>
      </c>
      <c r="H245">
        <v>8.7232000000000004E-2</v>
      </c>
      <c r="I245">
        <v>0</v>
      </c>
      <c r="J245">
        <v>0</v>
      </c>
      <c r="K245">
        <v>10</v>
      </c>
      <c r="L245">
        <v>42</v>
      </c>
      <c r="M245">
        <f>VLOOKUP(B245,instances!$B$2:$E$21,3, FALSE)</f>
        <v>48912</v>
      </c>
      <c r="N245">
        <f>VLOOKUP(B245,instances!$B$2:$E$21,4, FALSE)</f>
        <v>48912</v>
      </c>
    </row>
    <row r="246" spans="1:14">
      <c r="A246" t="s">
        <v>16</v>
      </c>
      <c r="B246" t="str">
        <f>RIGHT(A246,FIND("/",A246)-2)</f>
        <v>d657.tsp</v>
      </c>
      <c r="C246">
        <f>VLOOKUP(B246,instances!$B$2:$E$21,2, FALSE)</f>
        <v>657</v>
      </c>
      <c r="D246" t="s">
        <v>9</v>
      </c>
      <c r="E246">
        <v>61289</v>
      </c>
      <c r="F246" s="7">
        <f>1-(E246/M246)</f>
        <v>-0.25304628720968259</v>
      </c>
      <c r="G246" s="7">
        <f>1-(E246/N246)</f>
        <v>-0.25304628720968259</v>
      </c>
      <c r="H246">
        <v>1.173E-3</v>
      </c>
      <c r="I246">
        <v>0</v>
      </c>
      <c r="J246">
        <v>0</v>
      </c>
      <c r="K246">
        <v>12</v>
      </c>
      <c r="L246">
        <v>42</v>
      </c>
      <c r="M246">
        <f>VLOOKUP(B246,instances!$B$2:$E$21,3, FALSE)</f>
        <v>48912</v>
      </c>
      <c r="N246">
        <f>VLOOKUP(B246,instances!$B$2:$E$21,4, FALSE)</f>
        <v>48912</v>
      </c>
    </row>
    <row r="247" spans="1:14">
      <c r="A247" t="s">
        <v>16</v>
      </c>
      <c r="B247" t="str">
        <f>RIGHT(A247,FIND("/",A247)-2)</f>
        <v>d657.tsp</v>
      </c>
      <c r="C247">
        <f>VLOOKUP(B247,instances!$B$2:$E$21,2, FALSE)</f>
        <v>657</v>
      </c>
      <c r="D247" t="s">
        <v>10</v>
      </c>
      <c r="E247">
        <v>59170</v>
      </c>
      <c r="F247" s="7">
        <f>1-(E247/M247)</f>
        <v>-0.20972358521426226</v>
      </c>
      <c r="G247" s="7">
        <f>1-(E247/N247)</f>
        <v>-0.20972358521426226</v>
      </c>
      <c r="H247">
        <v>2.1970000000000002E-3</v>
      </c>
      <c r="I247">
        <v>0</v>
      </c>
      <c r="J247">
        <v>0</v>
      </c>
      <c r="K247">
        <v>12</v>
      </c>
      <c r="L247">
        <v>42</v>
      </c>
      <c r="M247">
        <f>VLOOKUP(B247,instances!$B$2:$E$21,3, FALSE)</f>
        <v>48912</v>
      </c>
      <c r="N247">
        <f>VLOOKUP(B247,instances!$B$2:$E$21,4, FALSE)</f>
        <v>48912</v>
      </c>
    </row>
    <row r="248" spans="1:14">
      <c r="A248" t="s">
        <v>16</v>
      </c>
      <c r="B248" t="str">
        <f>RIGHT(A248,FIND("/",A248)-2)</f>
        <v>d657.tsp</v>
      </c>
      <c r="C248">
        <f>VLOOKUP(B248,instances!$B$2:$E$21,2, FALSE)</f>
        <v>657</v>
      </c>
      <c r="D248" t="s">
        <v>11</v>
      </c>
      <c r="E248">
        <v>476900</v>
      </c>
      <c r="F248" s="7">
        <f>1-(E248/M248)</f>
        <v>-8.7501635590448146</v>
      </c>
      <c r="G248" s="7">
        <f>1-(E248/N248)</f>
        <v>-8.7501635590448146</v>
      </c>
      <c r="H248">
        <v>4.4666999999999998E-2</v>
      </c>
      <c r="I248">
        <v>0</v>
      </c>
      <c r="J248">
        <v>0</v>
      </c>
      <c r="K248">
        <v>12</v>
      </c>
      <c r="L248">
        <v>42</v>
      </c>
      <c r="M248">
        <f>VLOOKUP(B248,instances!$B$2:$E$21,3, FALSE)</f>
        <v>48912</v>
      </c>
      <c r="N248">
        <f>VLOOKUP(B248,instances!$B$2:$E$21,4, FALSE)</f>
        <v>48912</v>
      </c>
    </row>
    <row r="249" spans="1:14">
      <c r="A249" t="s">
        <v>16</v>
      </c>
      <c r="B249" t="str">
        <f>RIGHT(A249,FIND("/",A249)-2)</f>
        <v>d657.tsp</v>
      </c>
      <c r="C249">
        <f>VLOOKUP(B249,instances!$B$2:$E$21,2, FALSE)</f>
        <v>657</v>
      </c>
      <c r="D249" t="s">
        <v>12</v>
      </c>
      <c r="E249">
        <v>359853</v>
      </c>
      <c r="F249" s="7">
        <f>1-(E249/M249)</f>
        <v>-6.3571516192345436</v>
      </c>
      <c r="G249" s="7">
        <f>1-(E249/N249)</f>
        <v>-6.3571516192345436</v>
      </c>
      <c r="H249">
        <v>9.2454999999999996E-2</v>
      </c>
      <c r="I249">
        <v>0</v>
      </c>
      <c r="J249">
        <v>0</v>
      </c>
      <c r="K249">
        <v>12</v>
      </c>
      <c r="L249">
        <v>42</v>
      </c>
      <c r="M249">
        <f>VLOOKUP(B249,instances!$B$2:$E$21,3, FALSE)</f>
        <v>48912</v>
      </c>
      <c r="N249">
        <f>VLOOKUP(B249,instances!$B$2:$E$21,4, FALSE)</f>
        <v>48912</v>
      </c>
    </row>
    <row r="250" spans="1:14">
      <c r="A250" t="s">
        <v>16</v>
      </c>
      <c r="B250" t="str">
        <f>RIGHT(A250,FIND("/",A250)-2)</f>
        <v>d657.tsp</v>
      </c>
      <c r="C250">
        <f>VLOOKUP(B250,instances!$B$2:$E$21,2, FALSE)</f>
        <v>657</v>
      </c>
      <c r="D250" t="s">
        <v>9</v>
      </c>
      <c r="E250">
        <v>61289</v>
      </c>
      <c r="F250" s="7">
        <f>1-(E250/M250)</f>
        <v>-0.25304628720968259</v>
      </c>
      <c r="G250" s="7">
        <f>1-(E250/N250)</f>
        <v>-0.25304628720968259</v>
      </c>
      <c r="H250">
        <v>1.4040000000000001E-3</v>
      </c>
      <c r="I250">
        <v>0</v>
      </c>
      <c r="J250">
        <v>0</v>
      </c>
      <c r="K250">
        <v>14</v>
      </c>
      <c r="L250">
        <v>42</v>
      </c>
      <c r="M250">
        <f>VLOOKUP(B250,instances!$B$2:$E$21,3, FALSE)</f>
        <v>48912</v>
      </c>
      <c r="N250">
        <f>VLOOKUP(B250,instances!$B$2:$E$21,4, FALSE)</f>
        <v>48912</v>
      </c>
    </row>
    <row r="251" spans="1:14">
      <c r="A251" t="s">
        <v>16</v>
      </c>
      <c r="B251" t="str">
        <f>RIGHT(A251,FIND("/",A251)-2)</f>
        <v>d657.tsp</v>
      </c>
      <c r="C251">
        <f>VLOOKUP(B251,instances!$B$2:$E$21,2, FALSE)</f>
        <v>657</v>
      </c>
      <c r="D251" t="s">
        <v>10</v>
      </c>
      <c r="E251">
        <v>59170</v>
      </c>
      <c r="F251" s="7">
        <f>1-(E251/M251)</f>
        <v>-0.20972358521426226</v>
      </c>
      <c r="G251" s="7">
        <f>1-(E251/N251)</f>
        <v>-0.20972358521426226</v>
      </c>
      <c r="H251">
        <v>2.5200000000000001E-3</v>
      </c>
      <c r="I251">
        <v>0</v>
      </c>
      <c r="J251">
        <v>0</v>
      </c>
      <c r="K251">
        <v>14</v>
      </c>
      <c r="L251">
        <v>42</v>
      </c>
      <c r="M251">
        <f>VLOOKUP(B251,instances!$B$2:$E$21,3, FALSE)</f>
        <v>48912</v>
      </c>
      <c r="N251">
        <f>VLOOKUP(B251,instances!$B$2:$E$21,4, FALSE)</f>
        <v>48912</v>
      </c>
    </row>
    <row r="252" spans="1:14">
      <c r="A252" t="s">
        <v>16</v>
      </c>
      <c r="B252" t="str">
        <f>RIGHT(A252,FIND("/",A252)-2)</f>
        <v>d657.tsp</v>
      </c>
      <c r="C252">
        <f>VLOOKUP(B252,instances!$B$2:$E$21,2, FALSE)</f>
        <v>657</v>
      </c>
      <c r="D252" t="s">
        <v>11</v>
      </c>
      <c r="E252">
        <v>482933</v>
      </c>
      <c r="F252" s="7">
        <f>1-(E252/M252)</f>
        <v>-8.8735075237160608</v>
      </c>
      <c r="G252" s="7">
        <f>1-(E252/N252)</f>
        <v>-8.8735075237160608</v>
      </c>
      <c r="H252">
        <v>5.0282E-2</v>
      </c>
      <c r="I252">
        <v>0</v>
      </c>
      <c r="J252">
        <v>0</v>
      </c>
      <c r="K252">
        <v>14</v>
      </c>
      <c r="L252">
        <v>42</v>
      </c>
      <c r="M252">
        <f>VLOOKUP(B252,instances!$B$2:$E$21,3, FALSE)</f>
        <v>48912</v>
      </c>
      <c r="N252">
        <f>VLOOKUP(B252,instances!$B$2:$E$21,4, FALSE)</f>
        <v>48912</v>
      </c>
    </row>
    <row r="253" spans="1:14">
      <c r="A253" t="s">
        <v>16</v>
      </c>
      <c r="B253" t="str">
        <f>RIGHT(A253,FIND("/",A253)-2)</f>
        <v>d657.tsp</v>
      </c>
      <c r="C253">
        <f>VLOOKUP(B253,instances!$B$2:$E$21,2, FALSE)</f>
        <v>657</v>
      </c>
      <c r="D253" t="s">
        <v>12</v>
      </c>
      <c r="E253">
        <v>374156</v>
      </c>
      <c r="F253" s="7">
        <f>1-(E253/M253)</f>
        <v>-6.6495747464834807</v>
      </c>
      <c r="G253" s="7">
        <f>1-(E253/N253)</f>
        <v>-6.6495747464834807</v>
      </c>
      <c r="H253">
        <v>9.8923999999999998E-2</v>
      </c>
      <c r="I253">
        <v>0</v>
      </c>
      <c r="J253">
        <v>0</v>
      </c>
      <c r="K253">
        <v>14</v>
      </c>
      <c r="L253">
        <v>42</v>
      </c>
      <c r="M253">
        <f>VLOOKUP(B253,instances!$B$2:$E$21,3, FALSE)</f>
        <v>48912</v>
      </c>
      <c r="N253">
        <f>VLOOKUP(B253,instances!$B$2:$E$21,4, FALSE)</f>
        <v>48912</v>
      </c>
    </row>
    <row r="254" spans="1:14">
      <c r="A254" t="s">
        <v>16</v>
      </c>
      <c r="B254" t="str">
        <f>RIGHT(A254,FIND("/",A254)-2)</f>
        <v>d657.tsp</v>
      </c>
      <c r="C254">
        <f>VLOOKUP(B254,instances!$B$2:$E$21,2, FALSE)</f>
        <v>657</v>
      </c>
      <c r="D254" t="s">
        <v>9</v>
      </c>
      <c r="E254">
        <v>61289</v>
      </c>
      <c r="F254" s="7">
        <f>1-(E254/M254)</f>
        <v>-0.25304628720968259</v>
      </c>
      <c r="G254" s="7">
        <f>1-(E254/N254)</f>
        <v>-0.25304628720968259</v>
      </c>
      <c r="H254">
        <v>1.2459999999999999E-3</v>
      </c>
      <c r="I254">
        <v>0</v>
      </c>
      <c r="J254">
        <v>0</v>
      </c>
      <c r="K254">
        <v>16</v>
      </c>
      <c r="L254">
        <v>42</v>
      </c>
      <c r="M254">
        <f>VLOOKUP(B254,instances!$B$2:$E$21,3, FALSE)</f>
        <v>48912</v>
      </c>
      <c r="N254">
        <f>VLOOKUP(B254,instances!$B$2:$E$21,4, FALSE)</f>
        <v>48912</v>
      </c>
    </row>
    <row r="255" spans="1:14">
      <c r="A255" t="s">
        <v>16</v>
      </c>
      <c r="B255" t="str">
        <f>RIGHT(A255,FIND("/",A255)-2)</f>
        <v>d657.tsp</v>
      </c>
      <c r="C255">
        <f>VLOOKUP(B255,instances!$B$2:$E$21,2, FALSE)</f>
        <v>657</v>
      </c>
      <c r="D255" t="s">
        <v>10</v>
      </c>
      <c r="E255">
        <v>59170</v>
      </c>
      <c r="F255" s="7">
        <f>1-(E255/M255)</f>
        <v>-0.20972358521426226</v>
      </c>
      <c r="G255" s="7">
        <f>1-(E255/N255)</f>
        <v>-0.20972358521426226</v>
      </c>
      <c r="H255">
        <v>2.2179999999999999E-3</v>
      </c>
      <c r="I255">
        <v>0</v>
      </c>
      <c r="J255">
        <v>0</v>
      </c>
      <c r="K255">
        <v>16</v>
      </c>
      <c r="L255">
        <v>42</v>
      </c>
      <c r="M255">
        <f>VLOOKUP(B255,instances!$B$2:$E$21,3, FALSE)</f>
        <v>48912</v>
      </c>
      <c r="N255">
        <f>VLOOKUP(B255,instances!$B$2:$E$21,4, FALSE)</f>
        <v>48912</v>
      </c>
    </row>
    <row r="256" spans="1:14">
      <c r="A256" t="s">
        <v>16</v>
      </c>
      <c r="B256" t="str">
        <f>RIGHT(A256,FIND("/",A256)-2)</f>
        <v>d657.tsp</v>
      </c>
      <c r="C256">
        <f>VLOOKUP(B256,instances!$B$2:$E$21,2, FALSE)</f>
        <v>657</v>
      </c>
      <c r="D256" t="s">
        <v>11</v>
      </c>
      <c r="E256">
        <v>538570</v>
      </c>
      <c r="F256" s="7">
        <f>1-(E256/M256)</f>
        <v>-10.010999345763821</v>
      </c>
      <c r="G256" s="7">
        <f>1-(E256/N256)</f>
        <v>-10.010999345763821</v>
      </c>
      <c r="H256">
        <v>4.5212000000000002E-2</v>
      </c>
      <c r="I256">
        <v>0</v>
      </c>
      <c r="J256">
        <v>0</v>
      </c>
      <c r="K256">
        <v>16</v>
      </c>
      <c r="L256">
        <v>42</v>
      </c>
      <c r="M256">
        <f>VLOOKUP(B256,instances!$B$2:$E$21,3, FALSE)</f>
        <v>48912</v>
      </c>
      <c r="N256">
        <f>VLOOKUP(B256,instances!$B$2:$E$21,4, FALSE)</f>
        <v>48912</v>
      </c>
    </row>
    <row r="257" spans="1:14">
      <c r="A257" t="s">
        <v>16</v>
      </c>
      <c r="B257" t="str">
        <f>RIGHT(A257,FIND("/",A257)-2)</f>
        <v>d657.tsp</v>
      </c>
      <c r="C257">
        <f>VLOOKUP(B257,instances!$B$2:$E$21,2, FALSE)</f>
        <v>657</v>
      </c>
      <c r="D257" t="s">
        <v>12</v>
      </c>
      <c r="E257">
        <v>409758</v>
      </c>
      <c r="F257" s="7">
        <f>1-(E257/M257)</f>
        <v>-7.3774533856722275</v>
      </c>
      <c r="G257" s="7">
        <f>1-(E257/N257)</f>
        <v>-7.3774533856722275</v>
      </c>
      <c r="H257">
        <v>9.0407000000000001E-2</v>
      </c>
      <c r="I257">
        <v>0</v>
      </c>
      <c r="J257">
        <v>0</v>
      </c>
      <c r="K257">
        <v>16</v>
      </c>
      <c r="L257">
        <v>42</v>
      </c>
      <c r="M257">
        <f>VLOOKUP(B257,instances!$B$2:$E$21,3, FALSE)</f>
        <v>48912</v>
      </c>
      <c r="N257">
        <f>VLOOKUP(B257,instances!$B$2:$E$21,4, FALSE)</f>
        <v>48912</v>
      </c>
    </row>
    <row r="258" spans="1:14">
      <c r="A258" t="s">
        <v>16</v>
      </c>
      <c r="B258" t="str">
        <f>RIGHT(A258,FIND("/",A258)-2)</f>
        <v>d657.tsp</v>
      </c>
      <c r="C258">
        <f>VLOOKUP(B258,instances!$B$2:$E$21,2, FALSE)</f>
        <v>657</v>
      </c>
      <c r="D258" t="s">
        <v>9</v>
      </c>
      <c r="E258">
        <v>61289</v>
      </c>
      <c r="F258" s="7">
        <f>1-(E258/M258)</f>
        <v>-0.25304628720968259</v>
      </c>
      <c r="G258" s="7">
        <f>1-(E258/N258)</f>
        <v>-0.25304628720968259</v>
      </c>
      <c r="H258">
        <v>1.1640000000000001E-3</v>
      </c>
      <c r="I258">
        <v>0</v>
      </c>
      <c r="J258">
        <v>0</v>
      </c>
      <c r="K258">
        <v>18</v>
      </c>
      <c r="L258">
        <v>42</v>
      </c>
      <c r="M258">
        <f>VLOOKUP(B258,instances!$B$2:$E$21,3, FALSE)</f>
        <v>48912</v>
      </c>
      <c r="N258">
        <f>VLOOKUP(B258,instances!$B$2:$E$21,4, FALSE)</f>
        <v>48912</v>
      </c>
    </row>
    <row r="259" spans="1:14">
      <c r="A259" t="s">
        <v>16</v>
      </c>
      <c r="B259" t="str">
        <f>RIGHT(A259,FIND("/",A259)-2)</f>
        <v>d657.tsp</v>
      </c>
      <c r="C259">
        <f>VLOOKUP(B259,instances!$B$2:$E$21,2, FALSE)</f>
        <v>657</v>
      </c>
      <c r="D259" t="s">
        <v>10</v>
      </c>
      <c r="E259">
        <v>59170</v>
      </c>
      <c r="F259" s="7">
        <f>1-(E259/M259)</f>
        <v>-0.20972358521426226</v>
      </c>
      <c r="G259" s="7">
        <f>1-(E259/N259)</f>
        <v>-0.20972358521426226</v>
      </c>
      <c r="H259">
        <v>2.2169999999999998E-3</v>
      </c>
      <c r="I259">
        <v>0</v>
      </c>
      <c r="J259">
        <v>0</v>
      </c>
      <c r="K259">
        <v>18</v>
      </c>
      <c r="L259">
        <v>42</v>
      </c>
      <c r="M259">
        <f>VLOOKUP(B259,instances!$B$2:$E$21,3, FALSE)</f>
        <v>48912</v>
      </c>
      <c r="N259">
        <f>VLOOKUP(B259,instances!$B$2:$E$21,4, FALSE)</f>
        <v>48912</v>
      </c>
    </row>
    <row r="260" spans="1:14">
      <c r="A260" t="s">
        <v>16</v>
      </c>
      <c r="B260" t="str">
        <f>RIGHT(A260,FIND("/",A260)-2)</f>
        <v>d657.tsp</v>
      </c>
      <c r="C260">
        <f>VLOOKUP(B260,instances!$B$2:$E$21,2, FALSE)</f>
        <v>657</v>
      </c>
      <c r="D260" t="s">
        <v>11</v>
      </c>
      <c r="E260">
        <v>543250</v>
      </c>
      <c r="F260" s="7">
        <f>1-(E260/M260)</f>
        <v>-10.1066813869807</v>
      </c>
      <c r="G260" s="7">
        <f>1-(E260/N260)</f>
        <v>-10.1066813869807</v>
      </c>
      <c r="H260">
        <v>4.6375E-2</v>
      </c>
      <c r="I260">
        <v>0</v>
      </c>
      <c r="J260">
        <v>0</v>
      </c>
      <c r="K260">
        <v>18</v>
      </c>
      <c r="L260">
        <v>42</v>
      </c>
      <c r="M260">
        <f>VLOOKUP(B260,instances!$B$2:$E$21,3, FALSE)</f>
        <v>48912</v>
      </c>
      <c r="N260">
        <f>VLOOKUP(B260,instances!$B$2:$E$21,4, FALSE)</f>
        <v>48912</v>
      </c>
    </row>
    <row r="261" spans="1:14">
      <c r="A261" t="s">
        <v>16</v>
      </c>
      <c r="B261" t="str">
        <f>RIGHT(A261,FIND("/",A261)-2)</f>
        <v>d657.tsp</v>
      </c>
      <c r="C261">
        <f>VLOOKUP(B261,instances!$B$2:$E$21,2, FALSE)</f>
        <v>657</v>
      </c>
      <c r="D261" t="s">
        <v>12</v>
      </c>
      <c r="E261">
        <v>438369</v>
      </c>
      <c r="F261" s="7">
        <f>1-(E261/M261)</f>
        <v>-7.9624018645731116</v>
      </c>
      <c r="G261" s="7">
        <f>1-(E261/N261)</f>
        <v>-7.9624018645731116</v>
      </c>
      <c r="H261">
        <v>9.0062000000000003E-2</v>
      </c>
      <c r="I261">
        <v>0</v>
      </c>
      <c r="J261">
        <v>0</v>
      </c>
      <c r="K261">
        <v>18</v>
      </c>
      <c r="L261">
        <v>42</v>
      </c>
      <c r="M261">
        <f>VLOOKUP(B261,instances!$B$2:$E$21,3, FALSE)</f>
        <v>48912</v>
      </c>
      <c r="N261">
        <f>VLOOKUP(B261,instances!$B$2:$E$21,4, FALSE)</f>
        <v>48912</v>
      </c>
    </row>
    <row r="262" spans="1:14">
      <c r="A262" t="s">
        <v>16</v>
      </c>
      <c r="B262" t="str">
        <f>RIGHT(A262,FIND("/",A262)-2)</f>
        <v>d657.tsp</v>
      </c>
      <c r="C262">
        <f>VLOOKUP(B262,instances!$B$2:$E$21,2, FALSE)</f>
        <v>657</v>
      </c>
      <c r="D262" t="s">
        <v>9</v>
      </c>
      <c r="E262">
        <v>61289</v>
      </c>
      <c r="F262" s="7">
        <f>1-(E262/M262)</f>
        <v>-0.25304628720968259</v>
      </c>
      <c r="G262" s="7">
        <f>1-(E262/N262)</f>
        <v>-0.25304628720968259</v>
      </c>
      <c r="H262">
        <v>1.261E-3</v>
      </c>
      <c r="I262">
        <v>0</v>
      </c>
      <c r="J262">
        <v>0</v>
      </c>
      <c r="K262">
        <v>20</v>
      </c>
      <c r="L262">
        <v>42</v>
      </c>
      <c r="M262">
        <f>VLOOKUP(B262,instances!$B$2:$E$21,3, FALSE)</f>
        <v>48912</v>
      </c>
      <c r="N262">
        <f>VLOOKUP(B262,instances!$B$2:$E$21,4, FALSE)</f>
        <v>48912</v>
      </c>
    </row>
    <row r="263" spans="1:14">
      <c r="A263" t="s">
        <v>16</v>
      </c>
      <c r="B263" t="str">
        <f>RIGHT(A263,FIND("/",A263)-2)</f>
        <v>d657.tsp</v>
      </c>
      <c r="C263">
        <f>VLOOKUP(B263,instances!$B$2:$E$21,2, FALSE)</f>
        <v>657</v>
      </c>
      <c r="D263" t="s">
        <v>10</v>
      </c>
      <c r="E263">
        <v>59170</v>
      </c>
      <c r="F263" s="7">
        <f>1-(E263/M263)</f>
        <v>-0.20972358521426226</v>
      </c>
      <c r="G263" s="7">
        <f>1-(E263/N263)</f>
        <v>-0.20972358521426226</v>
      </c>
      <c r="H263">
        <v>2.4789999999999999E-3</v>
      </c>
      <c r="I263">
        <v>0</v>
      </c>
      <c r="J263">
        <v>0</v>
      </c>
      <c r="K263">
        <v>20</v>
      </c>
      <c r="L263">
        <v>42</v>
      </c>
      <c r="M263">
        <f>VLOOKUP(B263,instances!$B$2:$E$21,3, FALSE)</f>
        <v>48912</v>
      </c>
      <c r="N263">
        <f>VLOOKUP(B263,instances!$B$2:$E$21,4, FALSE)</f>
        <v>48912</v>
      </c>
    </row>
    <row r="264" spans="1:14">
      <c r="A264" t="s">
        <v>16</v>
      </c>
      <c r="B264" t="str">
        <f>RIGHT(A264,FIND("/",A264)-2)</f>
        <v>d657.tsp</v>
      </c>
      <c r="C264">
        <f>VLOOKUP(B264,instances!$B$2:$E$21,2, FALSE)</f>
        <v>657</v>
      </c>
      <c r="D264" t="s">
        <v>11</v>
      </c>
      <c r="E264">
        <v>582441</v>
      </c>
      <c r="F264" s="7">
        <f>1-(E264/M264)</f>
        <v>-10.907936702649657</v>
      </c>
      <c r="G264" s="7">
        <f>1-(E264/N264)</f>
        <v>-10.907936702649657</v>
      </c>
      <c r="H264">
        <v>4.5103999999999998E-2</v>
      </c>
      <c r="I264">
        <v>0</v>
      </c>
      <c r="J264">
        <v>0</v>
      </c>
      <c r="K264">
        <v>20</v>
      </c>
      <c r="L264">
        <v>42</v>
      </c>
      <c r="M264">
        <f>VLOOKUP(B264,instances!$B$2:$E$21,3, FALSE)</f>
        <v>48912</v>
      </c>
      <c r="N264">
        <f>VLOOKUP(B264,instances!$B$2:$E$21,4, FALSE)</f>
        <v>48912</v>
      </c>
    </row>
    <row r="265" spans="1:14">
      <c r="A265" t="s">
        <v>16</v>
      </c>
      <c r="B265" t="str">
        <f>RIGHT(A265,FIND("/",A265)-2)</f>
        <v>d657.tsp</v>
      </c>
      <c r="C265">
        <f>VLOOKUP(B265,instances!$B$2:$E$21,2, FALSE)</f>
        <v>657</v>
      </c>
      <c r="D265" t="s">
        <v>12</v>
      </c>
      <c r="E265">
        <v>452425</v>
      </c>
      <c r="F265" s="7">
        <f>1-(E265/M265)</f>
        <v>-8.2497751063133791</v>
      </c>
      <c r="G265" s="7">
        <f>1-(E265/N265)</f>
        <v>-8.2497751063133791</v>
      </c>
      <c r="H265">
        <v>8.8915999999999995E-2</v>
      </c>
      <c r="I265">
        <v>0</v>
      </c>
      <c r="J265">
        <v>0</v>
      </c>
      <c r="K265">
        <v>20</v>
      </c>
      <c r="L265">
        <v>42</v>
      </c>
      <c r="M265">
        <f>VLOOKUP(B265,instances!$B$2:$E$21,3, FALSE)</f>
        <v>48912</v>
      </c>
      <c r="N265">
        <f>VLOOKUP(B265,instances!$B$2:$E$21,4, FALSE)</f>
        <v>48912</v>
      </c>
    </row>
    <row r="266" spans="1:14">
      <c r="A266" t="s">
        <v>16</v>
      </c>
      <c r="B266" t="str">
        <f>RIGHT(A266,FIND("/",A266)-2)</f>
        <v>d657.tsp</v>
      </c>
      <c r="C266">
        <f>VLOOKUP(B266,instances!$B$2:$E$21,2, FALSE)</f>
        <v>657</v>
      </c>
      <c r="D266" t="s">
        <v>9</v>
      </c>
      <c r="E266">
        <v>61289</v>
      </c>
      <c r="F266" s="7">
        <f>1-(E266/M266)</f>
        <v>-0.25304628720968259</v>
      </c>
      <c r="G266" s="7">
        <f>1-(E266/N266)</f>
        <v>-0.25304628720968259</v>
      </c>
      <c r="H266">
        <v>1.2849999999999999E-3</v>
      </c>
      <c r="I266">
        <v>0</v>
      </c>
      <c r="J266">
        <v>0</v>
      </c>
      <c r="K266">
        <v>10</v>
      </c>
      <c r="L266">
        <v>43</v>
      </c>
      <c r="M266">
        <f>VLOOKUP(B266,instances!$B$2:$E$21,3, FALSE)</f>
        <v>48912</v>
      </c>
      <c r="N266">
        <f>VLOOKUP(B266,instances!$B$2:$E$21,4, FALSE)</f>
        <v>48912</v>
      </c>
    </row>
    <row r="267" spans="1:14">
      <c r="A267" t="s">
        <v>16</v>
      </c>
      <c r="B267" t="str">
        <f>RIGHT(A267,FIND("/",A267)-2)</f>
        <v>d657.tsp</v>
      </c>
      <c r="C267">
        <f>VLOOKUP(B267,instances!$B$2:$E$21,2, FALSE)</f>
        <v>657</v>
      </c>
      <c r="D267" t="s">
        <v>10</v>
      </c>
      <c r="E267">
        <v>59170</v>
      </c>
      <c r="F267" s="7">
        <f>1-(E267/M267)</f>
        <v>-0.20972358521426226</v>
      </c>
      <c r="G267" s="7">
        <f>1-(E267/N267)</f>
        <v>-0.20972358521426226</v>
      </c>
      <c r="H267">
        <v>2.4290000000000002E-3</v>
      </c>
      <c r="I267">
        <v>0</v>
      </c>
      <c r="J267">
        <v>0</v>
      </c>
      <c r="K267">
        <v>10</v>
      </c>
      <c r="L267">
        <v>43</v>
      </c>
      <c r="M267">
        <f>VLOOKUP(B267,instances!$B$2:$E$21,3, FALSE)</f>
        <v>48912</v>
      </c>
      <c r="N267">
        <f>VLOOKUP(B267,instances!$B$2:$E$21,4, FALSE)</f>
        <v>48912</v>
      </c>
    </row>
    <row r="268" spans="1:14">
      <c r="A268" t="s">
        <v>16</v>
      </c>
      <c r="B268" t="str">
        <f>RIGHT(A268,FIND("/",A268)-2)</f>
        <v>d657.tsp</v>
      </c>
      <c r="C268">
        <f>VLOOKUP(B268,instances!$B$2:$E$21,2, FALSE)</f>
        <v>657</v>
      </c>
      <c r="D268" t="s">
        <v>11</v>
      </c>
      <c r="E268">
        <v>431090</v>
      </c>
      <c r="F268" s="7">
        <f>1-(E268/M268)</f>
        <v>-7.813583578671901</v>
      </c>
      <c r="G268" s="7">
        <f>1-(E268/N268)</f>
        <v>-7.813583578671901</v>
      </c>
      <c r="H268">
        <v>4.4437999999999998E-2</v>
      </c>
      <c r="I268">
        <v>0</v>
      </c>
      <c r="J268">
        <v>0</v>
      </c>
      <c r="K268">
        <v>10</v>
      </c>
      <c r="L268">
        <v>43</v>
      </c>
      <c r="M268">
        <f>VLOOKUP(B268,instances!$B$2:$E$21,3, FALSE)</f>
        <v>48912</v>
      </c>
      <c r="N268">
        <f>VLOOKUP(B268,instances!$B$2:$E$21,4, FALSE)</f>
        <v>48912</v>
      </c>
    </row>
    <row r="269" spans="1:14">
      <c r="A269" t="s">
        <v>16</v>
      </c>
      <c r="B269" t="str">
        <f>RIGHT(A269,FIND("/",A269)-2)</f>
        <v>d657.tsp</v>
      </c>
      <c r="C269">
        <f>VLOOKUP(B269,instances!$B$2:$E$21,2, FALSE)</f>
        <v>657</v>
      </c>
      <c r="D269" t="s">
        <v>12</v>
      </c>
      <c r="E269">
        <v>310322</v>
      </c>
      <c r="F269" s="7">
        <f>1-(E269/M269)</f>
        <v>-5.3444962381419696</v>
      </c>
      <c r="G269" s="7">
        <f>1-(E269/N269)</f>
        <v>-5.3444962381419696</v>
      </c>
      <c r="H269">
        <v>8.7688000000000002E-2</v>
      </c>
      <c r="I269">
        <v>0</v>
      </c>
      <c r="J269">
        <v>0</v>
      </c>
      <c r="K269">
        <v>10</v>
      </c>
      <c r="L269">
        <v>43</v>
      </c>
      <c r="M269">
        <f>VLOOKUP(B269,instances!$B$2:$E$21,3, FALSE)</f>
        <v>48912</v>
      </c>
      <c r="N269">
        <f>VLOOKUP(B269,instances!$B$2:$E$21,4, FALSE)</f>
        <v>48912</v>
      </c>
    </row>
    <row r="270" spans="1:14">
      <c r="A270" t="s">
        <v>16</v>
      </c>
      <c r="B270" t="str">
        <f>RIGHT(A270,FIND("/",A270)-2)</f>
        <v>d657.tsp</v>
      </c>
      <c r="C270">
        <f>VLOOKUP(B270,instances!$B$2:$E$21,2, FALSE)</f>
        <v>657</v>
      </c>
      <c r="D270" t="s">
        <v>9</v>
      </c>
      <c r="E270">
        <v>61289</v>
      </c>
      <c r="F270" s="7">
        <f>1-(E270/M270)</f>
        <v>-0.25304628720968259</v>
      </c>
      <c r="G270" s="7">
        <f>1-(E270/N270)</f>
        <v>-0.25304628720968259</v>
      </c>
      <c r="H270">
        <v>1.165E-3</v>
      </c>
      <c r="I270">
        <v>0</v>
      </c>
      <c r="J270">
        <v>0</v>
      </c>
      <c r="K270">
        <v>12</v>
      </c>
      <c r="L270">
        <v>43</v>
      </c>
      <c r="M270">
        <f>VLOOKUP(B270,instances!$B$2:$E$21,3, FALSE)</f>
        <v>48912</v>
      </c>
      <c r="N270">
        <f>VLOOKUP(B270,instances!$B$2:$E$21,4, FALSE)</f>
        <v>48912</v>
      </c>
    </row>
    <row r="271" spans="1:14">
      <c r="A271" t="s">
        <v>16</v>
      </c>
      <c r="B271" t="str">
        <f>RIGHT(A271,FIND("/",A271)-2)</f>
        <v>d657.tsp</v>
      </c>
      <c r="C271">
        <f>VLOOKUP(B271,instances!$B$2:$E$21,2, FALSE)</f>
        <v>657</v>
      </c>
      <c r="D271" t="s">
        <v>10</v>
      </c>
      <c r="E271">
        <v>59170</v>
      </c>
      <c r="F271" s="7">
        <f>1-(E271/M271)</f>
        <v>-0.20972358521426226</v>
      </c>
      <c r="G271" s="7">
        <f>1-(E271/N271)</f>
        <v>-0.20972358521426226</v>
      </c>
      <c r="H271">
        <v>2.2499999999999998E-3</v>
      </c>
      <c r="I271">
        <v>0</v>
      </c>
      <c r="J271">
        <v>0</v>
      </c>
      <c r="K271">
        <v>12</v>
      </c>
      <c r="L271">
        <v>43</v>
      </c>
      <c r="M271">
        <f>VLOOKUP(B271,instances!$B$2:$E$21,3, FALSE)</f>
        <v>48912</v>
      </c>
      <c r="N271">
        <f>VLOOKUP(B271,instances!$B$2:$E$21,4, FALSE)</f>
        <v>48912</v>
      </c>
    </row>
    <row r="272" spans="1:14">
      <c r="A272" t="s">
        <v>16</v>
      </c>
      <c r="B272" t="str">
        <f>RIGHT(A272,FIND("/",A272)-2)</f>
        <v>d657.tsp</v>
      </c>
      <c r="C272">
        <f>VLOOKUP(B272,instances!$B$2:$E$21,2, FALSE)</f>
        <v>657</v>
      </c>
      <c r="D272" t="s">
        <v>11</v>
      </c>
      <c r="E272">
        <v>472462</v>
      </c>
      <c r="F272" s="7">
        <f>1-(E272/M272)</f>
        <v>-8.6594291789335944</v>
      </c>
      <c r="G272" s="7">
        <f>1-(E272/N272)</f>
        <v>-8.6594291789335944</v>
      </c>
      <c r="H272">
        <v>4.4604999999999999E-2</v>
      </c>
      <c r="I272">
        <v>0</v>
      </c>
      <c r="J272">
        <v>0</v>
      </c>
      <c r="K272">
        <v>12</v>
      </c>
      <c r="L272">
        <v>43</v>
      </c>
      <c r="M272">
        <f>VLOOKUP(B272,instances!$B$2:$E$21,3, FALSE)</f>
        <v>48912</v>
      </c>
      <c r="N272">
        <f>VLOOKUP(B272,instances!$B$2:$E$21,4, FALSE)</f>
        <v>48912</v>
      </c>
    </row>
    <row r="273" spans="1:14">
      <c r="A273" t="s">
        <v>16</v>
      </c>
      <c r="B273" t="str">
        <f>RIGHT(A273,FIND("/",A273)-2)</f>
        <v>d657.tsp</v>
      </c>
      <c r="C273">
        <f>VLOOKUP(B273,instances!$B$2:$E$21,2, FALSE)</f>
        <v>657</v>
      </c>
      <c r="D273" t="s">
        <v>12</v>
      </c>
      <c r="E273">
        <v>348648</v>
      </c>
      <c r="F273" s="7">
        <f>1-(E273/M273)</f>
        <v>-6.1280667320902849</v>
      </c>
      <c r="G273" s="7">
        <f>1-(E273/N273)</f>
        <v>-6.1280667320902849</v>
      </c>
      <c r="H273">
        <v>9.7540000000000002E-2</v>
      </c>
      <c r="I273">
        <v>0</v>
      </c>
      <c r="J273">
        <v>0</v>
      </c>
      <c r="K273">
        <v>12</v>
      </c>
      <c r="L273">
        <v>43</v>
      </c>
      <c r="M273">
        <f>VLOOKUP(B273,instances!$B$2:$E$21,3, FALSE)</f>
        <v>48912</v>
      </c>
      <c r="N273">
        <f>VLOOKUP(B273,instances!$B$2:$E$21,4, FALSE)</f>
        <v>48912</v>
      </c>
    </row>
    <row r="274" spans="1:14">
      <c r="A274" t="s">
        <v>16</v>
      </c>
      <c r="B274" t="str">
        <f>RIGHT(A274,FIND("/",A274)-2)</f>
        <v>d657.tsp</v>
      </c>
      <c r="C274">
        <f>VLOOKUP(B274,instances!$B$2:$E$21,2, FALSE)</f>
        <v>657</v>
      </c>
      <c r="D274" t="s">
        <v>9</v>
      </c>
      <c r="E274">
        <v>61289</v>
      </c>
      <c r="F274" s="7">
        <f>1-(E274/M274)</f>
        <v>-0.25304628720968259</v>
      </c>
      <c r="G274" s="7">
        <f>1-(E274/N274)</f>
        <v>-0.25304628720968259</v>
      </c>
      <c r="H274">
        <v>1.3309999999999999E-3</v>
      </c>
      <c r="I274">
        <v>0</v>
      </c>
      <c r="J274">
        <v>0</v>
      </c>
      <c r="K274">
        <v>14</v>
      </c>
      <c r="L274">
        <v>43</v>
      </c>
      <c r="M274">
        <f>VLOOKUP(B274,instances!$B$2:$E$21,3, FALSE)</f>
        <v>48912</v>
      </c>
      <c r="N274">
        <f>VLOOKUP(B274,instances!$B$2:$E$21,4, FALSE)</f>
        <v>48912</v>
      </c>
    </row>
    <row r="275" spans="1:14">
      <c r="A275" t="s">
        <v>16</v>
      </c>
      <c r="B275" t="str">
        <f>RIGHT(A275,FIND("/",A275)-2)</f>
        <v>d657.tsp</v>
      </c>
      <c r="C275">
        <f>VLOOKUP(B275,instances!$B$2:$E$21,2, FALSE)</f>
        <v>657</v>
      </c>
      <c r="D275" t="s">
        <v>10</v>
      </c>
      <c r="E275">
        <v>59170</v>
      </c>
      <c r="F275" s="7">
        <f>1-(E275/M275)</f>
        <v>-0.20972358521426226</v>
      </c>
      <c r="G275" s="7">
        <f>1-(E275/N275)</f>
        <v>-0.20972358521426226</v>
      </c>
      <c r="H275">
        <v>2.5110000000000002E-3</v>
      </c>
      <c r="I275">
        <v>0</v>
      </c>
      <c r="J275">
        <v>0</v>
      </c>
      <c r="K275">
        <v>14</v>
      </c>
      <c r="L275">
        <v>43</v>
      </c>
      <c r="M275">
        <f>VLOOKUP(B275,instances!$B$2:$E$21,3, FALSE)</f>
        <v>48912</v>
      </c>
      <c r="N275">
        <f>VLOOKUP(B275,instances!$B$2:$E$21,4, FALSE)</f>
        <v>48912</v>
      </c>
    </row>
    <row r="276" spans="1:14">
      <c r="A276" t="s">
        <v>16</v>
      </c>
      <c r="B276" t="str">
        <f>RIGHT(A276,FIND("/",A276)-2)</f>
        <v>d657.tsp</v>
      </c>
      <c r="C276">
        <f>VLOOKUP(B276,instances!$B$2:$E$21,2, FALSE)</f>
        <v>657</v>
      </c>
      <c r="D276" t="s">
        <v>11</v>
      </c>
      <c r="E276">
        <v>497318</v>
      </c>
      <c r="F276" s="7">
        <f>1-(E276/M276)</f>
        <v>-9.1676071311743534</v>
      </c>
      <c r="G276" s="7">
        <f>1-(E276/N276)</f>
        <v>-9.1676071311743534</v>
      </c>
      <c r="H276">
        <v>4.9339000000000001E-2</v>
      </c>
      <c r="I276">
        <v>0</v>
      </c>
      <c r="J276">
        <v>0</v>
      </c>
      <c r="K276">
        <v>14</v>
      </c>
      <c r="L276">
        <v>43</v>
      </c>
      <c r="M276">
        <f>VLOOKUP(B276,instances!$B$2:$E$21,3, FALSE)</f>
        <v>48912</v>
      </c>
      <c r="N276">
        <f>VLOOKUP(B276,instances!$B$2:$E$21,4, FALSE)</f>
        <v>48912</v>
      </c>
    </row>
    <row r="277" spans="1:14">
      <c r="A277" t="s">
        <v>16</v>
      </c>
      <c r="B277" t="str">
        <f>RIGHT(A277,FIND("/",A277)-2)</f>
        <v>d657.tsp</v>
      </c>
      <c r="C277">
        <f>VLOOKUP(B277,instances!$B$2:$E$21,2, FALSE)</f>
        <v>657</v>
      </c>
      <c r="D277" t="s">
        <v>12</v>
      </c>
      <c r="E277">
        <v>385922</v>
      </c>
      <c r="F277" s="7">
        <f>1-(E277/M277)</f>
        <v>-6.8901292116454043</v>
      </c>
      <c r="G277" s="7">
        <f>1-(E277/N277)</f>
        <v>-6.8901292116454043</v>
      </c>
      <c r="H277">
        <v>9.2526999999999998E-2</v>
      </c>
      <c r="I277">
        <v>0</v>
      </c>
      <c r="J277">
        <v>0</v>
      </c>
      <c r="K277">
        <v>14</v>
      </c>
      <c r="L277">
        <v>43</v>
      </c>
      <c r="M277">
        <f>VLOOKUP(B277,instances!$B$2:$E$21,3, FALSE)</f>
        <v>48912</v>
      </c>
      <c r="N277">
        <f>VLOOKUP(B277,instances!$B$2:$E$21,4, FALSE)</f>
        <v>48912</v>
      </c>
    </row>
    <row r="278" spans="1:14">
      <c r="A278" t="s">
        <v>16</v>
      </c>
      <c r="B278" t="str">
        <f>RIGHT(A278,FIND("/",A278)-2)</f>
        <v>d657.tsp</v>
      </c>
      <c r="C278">
        <f>VLOOKUP(B278,instances!$B$2:$E$21,2, FALSE)</f>
        <v>657</v>
      </c>
      <c r="D278" t="s">
        <v>9</v>
      </c>
      <c r="E278">
        <v>61289</v>
      </c>
      <c r="F278" s="7">
        <f>1-(E278/M278)</f>
        <v>-0.25304628720968259</v>
      </c>
      <c r="G278" s="7">
        <f>1-(E278/N278)</f>
        <v>-0.25304628720968259</v>
      </c>
      <c r="H278">
        <v>1.634E-3</v>
      </c>
      <c r="I278">
        <v>0</v>
      </c>
      <c r="J278">
        <v>0</v>
      </c>
      <c r="K278">
        <v>16</v>
      </c>
      <c r="L278">
        <v>43</v>
      </c>
      <c r="M278">
        <f>VLOOKUP(B278,instances!$B$2:$E$21,3, FALSE)</f>
        <v>48912</v>
      </c>
      <c r="N278">
        <f>VLOOKUP(B278,instances!$B$2:$E$21,4, FALSE)</f>
        <v>48912</v>
      </c>
    </row>
    <row r="279" spans="1:14">
      <c r="A279" t="s">
        <v>16</v>
      </c>
      <c r="B279" t="str">
        <f>RIGHT(A279,FIND("/",A279)-2)</f>
        <v>d657.tsp</v>
      </c>
      <c r="C279">
        <f>VLOOKUP(B279,instances!$B$2:$E$21,2, FALSE)</f>
        <v>657</v>
      </c>
      <c r="D279" t="s">
        <v>10</v>
      </c>
      <c r="E279">
        <v>59170</v>
      </c>
      <c r="F279" s="7">
        <f>1-(E279/M279)</f>
        <v>-0.20972358521426226</v>
      </c>
      <c r="G279" s="7">
        <f>1-(E279/N279)</f>
        <v>-0.20972358521426226</v>
      </c>
      <c r="H279">
        <v>2.3809999999999999E-3</v>
      </c>
      <c r="I279">
        <v>0</v>
      </c>
      <c r="J279">
        <v>0</v>
      </c>
      <c r="K279">
        <v>16</v>
      </c>
      <c r="L279">
        <v>43</v>
      </c>
      <c r="M279">
        <f>VLOOKUP(B279,instances!$B$2:$E$21,3, FALSE)</f>
        <v>48912</v>
      </c>
      <c r="N279">
        <f>VLOOKUP(B279,instances!$B$2:$E$21,4, FALSE)</f>
        <v>48912</v>
      </c>
    </row>
    <row r="280" spans="1:14">
      <c r="A280" t="s">
        <v>16</v>
      </c>
      <c r="B280" t="str">
        <f>RIGHT(A280,FIND("/",A280)-2)</f>
        <v>d657.tsp</v>
      </c>
      <c r="C280">
        <f>VLOOKUP(B280,instances!$B$2:$E$21,2, FALSE)</f>
        <v>657</v>
      </c>
      <c r="D280" t="s">
        <v>11</v>
      </c>
      <c r="E280">
        <v>541231</v>
      </c>
      <c r="F280" s="7">
        <f>1-(E280/M280)</f>
        <v>-10.065403173045469</v>
      </c>
      <c r="G280" s="7">
        <f>1-(E280/N280)</f>
        <v>-10.065403173045469</v>
      </c>
      <c r="H280">
        <v>4.4921999999999997E-2</v>
      </c>
      <c r="I280">
        <v>0</v>
      </c>
      <c r="J280">
        <v>0</v>
      </c>
      <c r="K280">
        <v>16</v>
      </c>
      <c r="L280">
        <v>43</v>
      </c>
      <c r="M280">
        <f>VLOOKUP(B280,instances!$B$2:$E$21,3, FALSE)</f>
        <v>48912</v>
      </c>
      <c r="N280">
        <f>VLOOKUP(B280,instances!$B$2:$E$21,4, FALSE)</f>
        <v>48912</v>
      </c>
    </row>
    <row r="281" spans="1:14">
      <c r="A281" t="s">
        <v>16</v>
      </c>
      <c r="B281" t="str">
        <f>RIGHT(A281,FIND("/",A281)-2)</f>
        <v>d657.tsp</v>
      </c>
      <c r="C281">
        <f>VLOOKUP(B281,instances!$B$2:$E$21,2, FALSE)</f>
        <v>657</v>
      </c>
      <c r="D281" t="s">
        <v>12</v>
      </c>
      <c r="E281">
        <v>391281</v>
      </c>
      <c r="F281" s="7">
        <f>1-(E281/M281)</f>
        <v>-6.9996933267909718</v>
      </c>
      <c r="G281" s="7">
        <f>1-(E281/N281)</f>
        <v>-6.9996933267909718</v>
      </c>
      <c r="H281">
        <v>8.8875999999999997E-2</v>
      </c>
      <c r="I281">
        <v>0</v>
      </c>
      <c r="J281">
        <v>0</v>
      </c>
      <c r="K281">
        <v>16</v>
      </c>
      <c r="L281">
        <v>43</v>
      </c>
      <c r="M281">
        <f>VLOOKUP(B281,instances!$B$2:$E$21,3, FALSE)</f>
        <v>48912</v>
      </c>
      <c r="N281">
        <f>VLOOKUP(B281,instances!$B$2:$E$21,4, FALSE)</f>
        <v>48912</v>
      </c>
    </row>
    <row r="282" spans="1:14">
      <c r="A282" t="s">
        <v>16</v>
      </c>
      <c r="B282" t="str">
        <f>RIGHT(A282,FIND("/",A282)-2)</f>
        <v>d657.tsp</v>
      </c>
      <c r="C282">
        <f>VLOOKUP(B282,instances!$B$2:$E$21,2, FALSE)</f>
        <v>657</v>
      </c>
      <c r="D282" t="s">
        <v>9</v>
      </c>
      <c r="E282">
        <v>61289</v>
      </c>
      <c r="F282" s="7">
        <f>1-(E282/M282)</f>
        <v>-0.25304628720968259</v>
      </c>
      <c r="G282" s="7">
        <f>1-(E282/N282)</f>
        <v>-0.25304628720968259</v>
      </c>
      <c r="H282">
        <v>1.289E-3</v>
      </c>
      <c r="I282">
        <v>0</v>
      </c>
      <c r="J282">
        <v>0</v>
      </c>
      <c r="K282">
        <v>18</v>
      </c>
      <c r="L282">
        <v>43</v>
      </c>
      <c r="M282">
        <f>VLOOKUP(B282,instances!$B$2:$E$21,3, FALSE)</f>
        <v>48912</v>
      </c>
      <c r="N282">
        <f>VLOOKUP(B282,instances!$B$2:$E$21,4, FALSE)</f>
        <v>48912</v>
      </c>
    </row>
    <row r="283" spans="1:14">
      <c r="A283" t="s">
        <v>16</v>
      </c>
      <c r="B283" t="str">
        <f>RIGHT(A283,FIND("/",A283)-2)</f>
        <v>d657.tsp</v>
      </c>
      <c r="C283">
        <f>VLOOKUP(B283,instances!$B$2:$E$21,2, FALSE)</f>
        <v>657</v>
      </c>
      <c r="D283" t="s">
        <v>10</v>
      </c>
      <c r="E283">
        <v>59170</v>
      </c>
      <c r="F283" s="7">
        <f>1-(E283/M283)</f>
        <v>-0.20972358521426226</v>
      </c>
      <c r="G283" s="7">
        <f>1-(E283/N283)</f>
        <v>-0.20972358521426226</v>
      </c>
      <c r="H283">
        <v>2.2290000000000001E-3</v>
      </c>
      <c r="I283">
        <v>0</v>
      </c>
      <c r="J283">
        <v>0</v>
      </c>
      <c r="K283">
        <v>18</v>
      </c>
      <c r="L283">
        <v>43</v>
      </c>
      <c r="M283">
        <f>VLOOKUP(B283,instances!$B$2:$E$21,3, FALSE)</f>
        <v>48912</v>
      </c>
      <c r="N283">
        <f>VLOOKUP(B283,instances!$B$2:$E$21,4, FALSE)</f>
        <v>48912</v>
      </c>
    </row>
    <row r="284" spans="1:14">
      <c r="A284" t="s">
        <v>16</v>
      </c>
      <c r="B284" t="str">
        <f>RIGHT(A284,FIND("/",A284)-2)</f>
        <v>d657.tsp</v>
      </c>
      <c r="C284">
        <f>VLOOKUP(B284,instances!$B$2:$E$21,2, FALSE)</f>
        <v>657</v>
      </c>
      <c r="D284" t="s">
        <v>11</v>
      </c>
      <c r="E284">
        <v>545260</v>
      </c>
      <c r="F284" s="7">
        <f>1-(E284/M284)</f>
        <v>-10.147775596990513</v>
      </c>
      <c r="G284" s="7">
        <f>1-(E284/N284)</f>
        <v>-10.147775596990513</v>
      </c>
      <c r="H284">
        <v>4.5310000000000003E-2</v>
      </c>
      <c r="I284">
        <v>0</v>
      </c>
      <c r="J284">
        <v>0</v>
      </c>
      <c r="K284">
        <v>18</v>
      </c>
      <c r="L284">
        <v>43</v>
      </c>
      <c r="M284">
        <f>VLOOKUP(B284,instances!$B$2:$E$21,3, FALSE)</f>
        <v>48912</v>
      </c>
      <c r="N284">
        <f>VLOOKUP(B284,instances!$B$2:$E$21,4, FALSE)</f>
        <v>48912</v>
      </c>
    </row>
    <row r="285" spans="1:14">
      <c r="A285" t="s">
        <v>16</v>
      </c>
      <c r="B285" t="str">
        <f>RIGHT(A285,FIND("/",A285)-2)</f>
        <v>d657.tsp</v>
      </c>
      <c r="C285">
        <f>VLOOKUP(B285,instances!$B$2:$E$21,2, FALSE)</f>
        <v>657</v>
      </c>
      <c r="D285" t="s">
        <v>12</v>
      </c>
      <c r="E285">
        <v>422668</v>
      </c>
      <c r="F285" s="7">
        <f>1-(E285/M285)</f>
        <v>-7.6413967942427217</v>
      </c>
      <c r="G285" s="7">
        <f>1-(E285/N285)</f>
        <v>-7.6413967942427217</v>
      </c>
      <c r="H285">
        <v>8.9039999999999994E-2</v>
      </c>
      <c r="I285">
        <v>0</v>
      </c>
      <c r="J285">
        <v>0</v>
      </c>
      <c r="K285">
        <v>18</v>
      </c>
      <c r="L285">
        <v>43</v>
      </c>
      <c r="M285">
        <f>VLOOKUP(B285,instances!$B$2:$E$21,3, FALSE)</f>
        <v>48912</v>
      </c>
      <c r="N285">
        <f>VLOOKUP(B285,instances!$B$2:$E$21,4, FALSE)</f>
        <v>48912</v>
      </c>
    </row>
    <row r="286" spans="1:14">
      <c r="A286" t="s">
        <v>16</v>
      </c>
      <c r="B286" t="str">
        <f>RIGHT(A286,FIND("/",A286)-2)</f>
        <v>d657.tsp</v>
      </c>
      <c r="C286">
        <f>VLOOKUP(B286,instances!$B$2:$E$21,2, FALSE)</f>
        <v>657</v>
      </c>
      <c r="D286" t="s">
        <v>9</v>
      </c>
      <c r="E286">
        <v>61289</v>
      </c>
      <c r="F286" s="7">
        <f>1-(E286/M286)</f>
        <v>-0.25304628720968259</v>
      </c>
      <c r="G286" s="7">
        <f>1-(E286/N286)</f>
        <v>-0.25304628720968259</v>
      </c>
      <c r="H286">
        <v>1.2409999999999999E-3</v>
      </c>
      <c r="I286">
        <v>0</v>
      </c>
      <c r="J286">
        <v>0</v>
      </c>
      <c r="K286">
        <v>20</v>
      </c>
      <c r="L286">
        <v>43</v>
      </c>
      <c r="M286">
        <f>VLOOKUP(B286,instances!$B$2:$E$21,3, FALSE)</f>
        <v>48912</v>
      </c>
      <c r="N286">
        <f>VLOOKUP(B286,instances!$B$2:$E$21,4, FALSE)</f>
        <v>48912</v>
      </c>
    </row>
    <row r="287" spans="1:14">
      <c r="A287" t="s">
        <v>16</v>
      </c>
      <c r="B287" t="str">
        <f>RIGHT(A287,FIND("/",A287)-2)</f>
        <v>d657.tsp</v>
      </c>
      <c r="C287">
        <f>VLOOKUP(B287,instances!$B$2:$E$21,2, FALSE)</f>
        <v>657</v>
      </c>
      <c r="D287" t="s">
        <v>10</v>
      </c>
      <c r="E287">
        <v>59170</v>
      </c>
      <c r="F287" s="7">
        <f>1-(E287/M287)</f>
        <v>-0.20972358521426226</v>
      </c>
      <c r="G287" s="7">
        <f>1-(E287/N287)</f>
        <v>-0.20972358521426226</v>
      </c>
      <c r="H287">
        <v>2.2239999999999998E-3</v>
      </c>
      <c r="I287">
        <v>0</v>
      </c>
      <c r="J287">
        <v>0</v>
      </c>
      <c r="K287">
        <v>20</v>
      </c>
      <c r="L287">
        <v>43</v>
      </c>
      <c r="M287">
        <f>VLOOKUP(B287,instances!$B$2:$E$21,3, FALSE)</f>
        <v>48912</v>
      </c>
      <c r="N287">
        <f>VLOOKUP(B287,instances!$B$2:$E$21,4, FALSE)</f>
        <v>48912</v>
      </c>
    </row>
    <row r="288" spans="1:14">
      <c r="A288" t="s">
        <v>16</v>
      </c>
      <c r="B288" t="str">
        <f>RIGHT(A288,FIND("/",A288)-2)</f>
        <v>d657.tsp</v>
      </c>
      <c r="C288">
        <f>VLOOKUP(B288,instances!$B$2:$E$21,2, FALSE)</f>
        <v>657</v>
      </c>
      <c r="D288" t="s">
        <v>11</v>
      </c>
      <c r="E288">
        <v>594677</v>
      </c>
      <c r="F288" s="7">
        <f>1-(E288/M288)</f>
        <v>-11.158100261694472</v>
      </c>
      <c r="G288" s="7">
        <f>1-(E288/N288)</f>
        <v>-11.158100261694472</v>
      </c>
      <c r="H288">
        <v>4.5643000000000003E-2</v>
      </c>
      <c r="I288">
        <v>0</v>
      </c>
      <c r="J288">
        <v>0</v>
      </c>
      <c r="K288">
        <v>20</v>
      </c>
      <c r="L288">
        <v>43</v>
      </c>
      <c r="M288">
        <f>VLOOKUP(B288,instances!$B$2:$E$21,3, FALSE)</f>
        <v>48912</v>
      </c>
      <c r="N288">
        <f>VLOOKUP(B288,instances!$B$2:$E$21,4, FALSE)</f>
        <v>48912</v>
      </c>
    </row>
    <row r="289" spans="1:14">
      <c r="A289" t="s">
        <v>16</v>
      </c>
      <c r="B289" t="str">
        <f>RIGHT(A289,FIND("/",A289)-2)</f>
        <v>d657.tsp</v>
      </c>
      <c r="C289">
        <f>VLOOKUP(B289,instances!$B$2:$E$21,2, FALSE)</f>
        <v>657</v>
      </c>
      <c r="D289" t="s">
        <v>12</v>
      </c>
      <c r="E289">
        <v>463234</v>
      </c>
      <c r="F289" s="7">
        <f>1-(E289/M289)</f>
        <v>-8.4707638207392861</v>
      </c>
      <c r="G289" s="7">
        <f>1-(E289/N289)</f>
        <v>-8.4707638207392861</v>
      </c>
      <c r="H289">
        <v>8.8599999999999998E-2</v>
      </c>
      <c r="I289">
        <v>0</v>
      </c>
      <c r="J289">
        <v>0</v>
      </c>
      <c r="K289">
        <v>20</v>
      </c>
      <c r="L289">
        <v>43</v>
      </c>
      <c r="M289">
        <f>VLOOKUP(B289,instances!$B$2:$E$21,3, FALSE)</f>
        <v>48912</v>
      </c>
      <c r="N289">
        <f>VLOOKUP(B289,instances!$B$2:$E$21,4, FALSE)</f>
        <v>48912</v>
      </c>
    </row>
    <row r="290" spans="1:14">
      <c r="A290" t="s">
        <v>16</v>
      </c>
      <c r="B290" t="str">
        <f>RIGHT(A290,FIND("/",A290)-2)</f>
        <v>d657.tsp</v>
      </c>
      <c r="C290">
        <f>VLOOKUP(B290,instances!$B$2:$E$21,2, FALSE)</f>
        <v>657</v>
      </c>
      <c r="D290" t="s">
        <v>9</v>
      </c>
      <c r="E290">
        <v>61289</v>
      </c>
      <c r="F290" s="7">
        <f>1-(E290/M290)</f>
        <v>-0.25304628720968259</v>
      </c>
      <c r="G290" s="7">
        <f>1-(E290/N290)</f>
        <v>-0.25304628720968259</v>
      </c>
      <c r="H290">
        <v>1.2030000000000001E-3</v>
      </c>
      <c r="I290">
        <v>0</v>
      </c>
      <c r="J290">
        <v>0</v>
      </c>
      <c r="K290">
        <v>10</v>
      </c>
      <c r="L290">
        <v>44</v>
      </c>
      <c r="M290">
        <f>VLOOKUP(B290,instances!$B$2:$E$21,3, FALSE)</f>
        <v>48912</v>
      </c>
      <c r="N290">
        <f>VLOOKUP(B290,instances!$B$2:$E$21,4, FALSE)</f>
        <v>48912</v>
      </c>
    </row>
    <row r="291" spans="1:14">
      <c r="A291" t="s">
        <v>16</v>
      </c>
      <c r="B291" t="str">
        <f>RIGHT(A291,FIND("/",A291)-2)</f>
        <v>d657.tsp</v>
      </c>
      <c r="C291">
        <f>VLOOKUP(B291,instances!$B$2:$E$21,2, FALSE)</f>
        <v>657</v>
      </c>
      <c r="D291" t="s">
        <v>10</v>
      </c>
      <c r="E291">
        <v>59170</v>
      </c>
      <c r="F291" s="7">
        <f>1-(E291/M291)</f>
        <v>-0.20972358521426226</v>
      </c>
      <c r="G291" s="7">
        <f>1-(E291/N291)</f>
        <v>-0.20972358521426226</v>
      </c>
      <c r="H291">
        <v>2.2160000000000001E-3</v>
      </c>
      <c r="I291">
        <v>0</v>
      </c>
      <c r="J291">
        <v>0</v>
      </c>
      <c r="K291">
        <v>10</v>
      </c>
      <c r="L291">
        <v>44</v>
      </c>
      <c r="M291">
        <f>VLOOKUP(B291,instances!$B$2:$E$21,3, FALSE)</f>
        <v>48912</v>
      </c>
      <c r="N291">
        <f>VLOOKUP(B291,instances!$B$2:$E$21,4, FALSE)</f>
        <v>48912</v>
      </c>
    </row>
    <row r="292" spans="1:14">
      <c r="A292" t="s">
        <v>16</v>
      </c>
      <c r="B292" t="str">
        <f>RIGHT(A292,FIND("/",A292)-2)</f>
        <v>d657.tsp</v>
      </c>
      <c r="C292">
        <f>VLOOKUP(B292,instances!$B$2:$E$21,2, FALSE)</f>
        <v>657</v>
      </c>
      <c r="D292" t="s">
        <v>11</v>
      </c>
      <c r="E292">
        <v>420295</v>
      </c>
      <c r="F292" s="7">
        <f>1-(E292/M292)</f>
        <v>-7.5928810925744195</v>
      </c>
      <c r="G292" s="7">
        <f>1-(E292/N292)</f>
        <v>-7.5928810925744195</v>
      </c>
      <c r="H292">
        <v>4.4583999999999999E-2</v>
      </c>
      <c r="I292">
        <v>0</v>
      </c>
      <c r="J292">
        <v>0</v>
      </c>
      <c r="K292">
        <v>10</v>
      </c>
      <c r="L292">
        <v>44</v>
      </c>
      <c r="M292">
        <f>VLOOKUP(B292,instances!$B$2:$E$21,3, FALSE)</f>
        <v>48912</v>
      </c>
      <c r="N292">
        <f>VLOOKUP(B292,instances!$B$2:$E$21,4, FALSE)</f>
        <v>48912</v>
      </c>
    </row>
    <row r="293" spans="1:14">
      <c r="A293" t="s">
        <v>16</v>
      </c>
      <c r="B293" t="str">
        <f>RIGHT(A293,FIND("/",A293)-2)</f>
        <v>d657.tsp</v>
      </c>
      <c r="C293">
        <f>VLOOKUP(B293,instances!$B$2:$E$21,2, FALSE)</f>
        <v>657</v>
      </c>
      <c r="D293" t="s">
        <v>12</v>
      </c>
      <c r="E293">
        <v>316024</v>
      </c>
      <c r="F293" s="7">
        <f>1-(E293/M293)</f>
        <v>-5.4610729473339878</v>
      </c>
      <c r="G293" s="7">
        <f>1-(E293/N293)</f>
        <v>-5.4610729473339878</v>
      </c>
      <c r="H293">
        <v>8.7576000000000001E-2</v>
      </c>
      <c r="I293">
        <v>0</v>
      </c>
      <c r="J293">
        <v>0</v>
      </c>
      <c r="K293">
        <v>10</v>
      </c>
      <c r="L293">
        <v>44</v>
      </c>
      <c r="M293">
        <f>VLOOKUP(B293,instances!$B$2:$E$21,3, FALSE)</f>
        <v>48912</v>
      </c>
      <c r="N293">
        <f>VLOOKUP(B293,instances!$B$2:$E$21,4, FALSE)</f>
        <v>48912</v>
      </c>
    </row>
    <row r="294" spans="1:14">
      <c r="A294" t="s">
        <v>16</v>
      </c>
      <c r="B294" t="str">
        <f>RIGHT(A294,FIND("/",A294)-2)</f>
        <v>d657.tsp</v>
      </c>
      <c r="C294">
        <f>VLOOKUP(B294,instances!$B$2:$E$21,2, FALSE)</f>
        <v>657</v>
      </c>
      <c r="D294" t="s">
        <v>9</v>
      </c>
      <c r="E294">
        <v>61289</v>
      </c>
      <c r="F294" s="7">
        <f>1-(E294/M294)</f>
        <v>-0.25304628720968259</v>
      </c>
      <c r="G294" s="7">
        <f>1-(E294/N294)</f>
        <v>-0.25304628720968259</v>
      </c>
      <c r="H294">
        <v>1.3129999999999999E-3</v>
      </c>
      <c r="I294">
        <v>0</v>
      </c>
      <c r="J294">
        <v>0</v>
      </c>
      <c r="K294">
        <v>12</v>
      </c>
      <c r="L294">
        <v>44</v>
      </c>
      <c r="M294">
        <f>VLOOKUP(B294,instances!$B$2:$E$21,3, FALSE)</f>
        <v>48912</v>
      </c>
      <c r="N294">
        <f>VLOOKUP(B294,instances!$B$2:$E$21,4, FALSE)</f>
        <v>48912</v>
      </c>
    </row>
    <row r="295" spans="1:14">
      <c r="A295" t="s">
        <v>16</v>
      </c>
      <c r="B295" t="str">
        <f>RIGHT(A295,FIND("/",A295)-2)</f>
        <v>d657.tsp</v>
      </c>
      <c r="C295">
        <f>VLOOKUP(B295,instances!$B$2:$E$21,2, FALSE)</f>
        <v>657</v>
      </c>
      <c r="D295" t="s">
        <v>10</v>
      </c>
      <c r="E295">
        <v>59170</v>
      </c>
      <c r="F295" s="7">
        <f>1-(E295/M295)</f>
        <v>-0.20972358521426226</v>
      </c>
      <c r="G295" s="7">
        <f>1-(E295/N295)</f>
        <v>-0.20972358521426226</v>
      </c>
      <c r="H295">
        <v>2.2190000000000001E-3</v>
      </c>
      <c r="I295">
        <v>0</v>
      </c>
      <c r="J295">
        <v>0</v>
      </c>
      <c r="K295">
        <v>12</v>
      </c>
      <c r="L295">
        <v>44</v>
      </c>
      <c r="M295">
        <f>VLOOKUP(B295,instances!$B$2:$E$21,3, FALSE)</f>
        <v>48912</v>
      </c>
      <c r="N295">
        <f>VLOOKUP(B295,instances!$B$2:$E$21,4, FALSE)</f>
        <v>48912</v>
      </c>
    </row>
    <row r="296" spans="1:14">
      <c r="A296" t="s">
        <v>16</v>
      </c>
      <c r="B296" t="str">
        <f>RIGHT(A296,FIND("/",A296)-2)</f>
        <v>d657.tsp</v>
      </c>
      <c r="C296">
        <f>VLOOKUP(B296,instances!$B$2:$E$21,2, FALSE)</f>
        <v>657</v>
      </c>
      <c r="D296" t="s">
        <v>11</v>
      </c>
      <c r="E296">
        <v>460958</v>
      </c>
      <c r="F296" s="7">
        <f>1-(E296/M296)</f>
        <v>-8.4242312724893686</v>
      </c>
      <c r="G296" s="7">
        <f>1-(E296/N296)</f>
        <v>-8.4242312724893686</v>
      </c>
      <c r="H296">
        <v>4.5224E-2</v>
      </c>
      <c r="I296">
        <v>0</v>
      </c>
      <c r="J296">
        <v>0</v>
      </c>
      <c r="K296">
        <v>12</v>
      </c>
      <c r="L296">
        <v>44</v>
      </c>
      <c r="M296">
        <f>VLOOKUP(B296,instances!$B$2:$E$21,3, FALSE)</f>
        <v>48912</v>
      </c>
      <c r="N296">
        <f>VLOOKUP(B296,instances!$B$2:$E$21,4, FALSE)</f>
        <v>48912</v>
      </c>
    </row>
    <row r="297" spans="1:14">
      <c r="A297" t="s">
        <v>16</v>
      </c>
      <c r="B297" t="str">
        <f>RIGHT(A297,FIND("/",A297)-2)</f>
        <v>d657.tsp</v>
      </c>
      <c r="C297">
        <f>VLOOKUP(B297,instances!$B$2:$E$21,2, FALSE)</f>
        <v>657</v>
      </c>
      <c r="D297" t="s">
        <v>12</v>
      </c>
      <c r="E297">
        <v>363191</v>
      </c>
      <c r="F297" s="7">
        <f>1-(E297/M297)</f>
        <v>-6.4253966306836769</v>
      </c>
      <c r="G297" s="7">
        <f>1-(E297/N297)</f>
        <v>-6.4253966306836769</v>
      </c>
      <c r="H297">
        <v>8.7795999999999999E-2</v>
      </c>
      <c r="I297">
        <v>0</v>
      </c>
      <c r="J297">
        <v>0</v>
      </c>
      <c r="K297">
        <v>12</v>
      </c>
      <c r="L297">
        <v>44</v>
      </c>
      <c r="M297">
        <f>VLOOKUP(B297,instances!$B$2:$E$21,3, FALSE)</f>
        <v>48912</v>
      </c>
      <c r="N297">
        <f>VLOOKUP(B297,instances!$B$2:$E$21,4, FALSE)</f>
        <v>48912</v>
      </c>
    </row>
    <row r="298" spans="1:14">
      <c r="A298" t="s">
        <v>16</v>
      </c>
      <c r="B298" t="str">
        <f>RIGHT(A298,FIND("/",A298)-2)</f>
        <v>d657.tsp</v>
      </c>
      <c r="C298">
        <f>VLOOKUP(B298,instances!$B$2:$E$21,2, FALSE)</f>
        <v>657</v>
      </c>
      <c r="D298" t="s">
        <v>9</v>
      </c>
      <c r="E298">
        <v>61289</v>
      </c>
      <c r="F298" s="7">
        <f>1-(E298/M298)</f>
        <v>-0.25304628720968259</v>
      </c>
      <c r="G298" s="7">
        <f>1-(E298/N298)</f>
        <v>-0.25304628720968259</v>
      </c>
      <c r="H298">
        <v>1.4469999999999999E-3</v>
      </c>
      <c r="I298">
        <v>0</v>
      </c>
      <c r="J298">
        <v>0</v>
      </c>
      <c r="K298">
        <v>14</v>
      </c>
      <c r="L298">
        <v>44</v>
      </c>
      <c r="M298">
        <f>VLOOKUP(B298,instances!$B$2:$E$21,3, FALSE)</f>
        <v>48912</v>
      </c>
      <c r="N298">
        <f>VLOOKUP(B298,instances!$B$2:$E$21,4, FALSE)</f>
        <v>48912</v>
      </c>
    </row>
    <row r="299" spans="1:14">
      <c r="A299" t="s">
        <v>16</v>
      </c>
      <c r="B299" t="str">
        <f>RIGHT(A299,FIND("/",A299)-2)</f>
        <v>d657.tsp</v>
      </c>
      <c r="C299">
        <f>VLOOKUP(B299,instances!$B$2:$E$21,2, FALSE)</f>
        <v>657</v>
      </c>
      <c r="D299" t="s">
        <v>10</v>
      </c>
      <c r="E299">
        <v>59170</v>
      </c>
      <c r="F299" s="7">
        <f>1-(E299/M299)</f>
        <v>-0.20972358521426226</v>
      </c>
      <c r="G299" s="7">
        <f>1-(E299/N299)</f>
        <v>-0.20972358521426226</v>
      </c>
      <c r="H299">
        <v>2.3779999999999999E-3</v>
      </c>
      <c r="I299">
        <v>0</v>
      </c>
      <c r="J299">
        <v>0</v>
      </c>
      <c r="K299">
        <v>14</v>
      </c>
      <c r="L299">
        <v>44</v>
      </c>
      <c r="M299">
        <f>VLOOKUP(B299,instances!$B$2:$E$21,3, FALSE)</f>
        <v>48912</v>
      </c>
      <c r="N299">
        <f>VLOOKUP(B299,instances!$B$2:$E$21,4, FALSE)</f>
        <v>48912</v>
      </c>
    </row>
    <row r="300" spans="1:14">
      <c r="A300" t="s">
        <v>16</v>
      </c>
      <c r="B300" t="str">
        <f>RIGHT(A300,FIND("/",A300)-2)</f>
        <v>d657.tsp</v>
      </c>
      <c r="C300">
        <f>VLOOKUP(B300,instances!$B$2:$E$21,2, FALSE)</f>
        <v>657</v>
      </c>
      <c r="D300" t="s">
        <v>11</v>
      </c>
      <c r="E300">
        <v>486164</v>
      </c>
      <c r="F300" s="7">
        <f>1-(E300/M300)</f>
        <v>-8.939564932940792</v>
      </c>
      <c r="G300" s="7">
        <f>1-(E300/N300)</f>
        <v>-8.939564932940792</v>
      </c>
      <c r="H300">
        <v>4.4790000000000003E-2</v>
      </c>
      <c r="I300">
        <v>0</v>
      </c>
      <c r="J300">
        <v>0</v>
      </c>
      <c r="K300">
        <v>14</v>
      </c>
      <c r="L300">
        <v>44</v>
      </c>
      <c r="M300">
        <f>VLOOKUP(B300,instances!$B$2:$E$21,3, FALSE)</f>
        <v>48912</v>
      </c>
      <c r="N300">
        <f>VLOOKUP(B300,instances!$B$2:$E$21,4, FALSE)</f>
        <v>48912</v>
      </c>
    </row>
    <row r="301" spans="1:14">
      <c r="A301" t="s">
        <v>16</v>
      </c>
      <c r="B301" t="str">
        <f>RIGHT(A301,FIND("/",A301)-2)</f>
        <v>d657.tsp</v>
      </c>
      <c r="C301">
        <f>VLOOKUP(B301,instances!$B$2:$E$21,2, FALSE)</f>
        <v>657</v>
      </c>
      <c r="D301" t="s">
        <v>12</v>
      </c>
      <c r="E301">
        <v>359880</v>
      </c>
      <c r="F301" s="7">
        <f>1-(E301/M301)</f>
        <v>-6.3577036310107946</v>
      </c>
      <c r="G301" s="7">
        <f>1-(E301/N301)</f>
        <v>-6.3577036310107946</v>
      </c>
      <c r="H301">
        <v>8.8320999999999997E-2</v>
      </c>
      <c r="I301">
        <v>0</v>
      </c>
      <c r="J301">
        <v>0</v>
      </c>
      <c r="K301">
        <v>14</v>
      </c>
      <c r="L301">
        <v>44</v>
      </c>
      <c r="M301">
        <f>VLOOKUP(B301,instances!$B$2:$E$21,3, FALSE)</f>
        <v>48912</v>
      </c>
      <c r="N301">
        <f>VLOOKUP(B301,instances!$B$2:$E$21,4, FALSE)</f>
        <v>48912</v>
      </c>
    </row>
    <row r="302" spans="1:14">
      <c r="A302" t="s">
        <v>16</v>
      </c>
      <c r="B302" t="str">
        <f>RIGHT(A302,FIND("/",A302)-2)</f>
        <v>d657.tsp</v>
      </c>
      <c r="C302">
        <f>VLOOKUP(B302,instances!$B$2:$E$21,2, FALSE)</f>
        <v>657</v>
      </c>
      <c r="D302" t="s">
        <v>9</v>
      </c>
      <c r="E302">
        <v>61289</v>
      </c>
      <c r="F302" s="7">
        <f>1-(E302/M302)</f>
        <v>-0.25304628720968259</v>
      </c>
      <c r="G302" s="7">
        <f>1-(E302/N302)</f>
        <v>-0.25304628720968259</v>
      </c>
      <c r="H302">
        <v>1.25E-3</v>
      </c>
      <c r="I302">
        <v>0</v>
      </c>
      <c r="J302">
        <v>0</v>
      </c>
      <c r="K302">
        <v>16</v>
      </c>
      <c r="L302">
        <v>44</v>
      </c>
      <c r="M302">
        <f>VLOOKUP(B302,instances!$B$2:$E$21,3, FALSE)</f>
        <v>48912</v>
      </c>
      <c r="N302">
        <f>VLOOKUP(B302,instances!$B$2:$E$21,4, FALSE)</f>
        <v>48912</v>
      </c>
    </row>
    <row r="303" spans="1:14">
      <c r="A303" t="s">
        <v>16</v>
      </c>
      <c r="B303" t="str">
        <f>RIGHT(A303,FIND("/",A303)-2)</f>
        <v>d657.tsp</v>
      </c>
      <c r="C303">
        <f>VLOOKUP(B303,instances!$B$2:$E$21,2, FALSE)</f>
        <v>657</v>
      </c>
      <c r="D303" t="s">
        <v>10</v>
      </c>
      <c r="E303">
        <v>59170</v>
      </c>
      <c r="F303" s="7">
        <f>1-(E303/M303)</f>
        <v>-0.20972358521426226</v>
      </c>
      <c r="G303" s="7">
        <f>1-(E303/N303)</f>
        <v>-0.20972358521426226</v>
      </c>
      <c r="H303">
        <v>2.4239999999999999E-3</v>
      </c>
      <c r="I303">
        <v>0</v>
      </c>
      <c r="J303">
        <v>0</v>
      </c>
      <c r="K303">
        <v>16</v>
      </c>
      <c r="L303">
        <v>44</v>
      </c>
      <c r="M303">
        <f>VLOOKUP(B303,instances!$B$2:$E$21,3, FALSE)</f>
        <v>48912</v>
      </c>
      <c r="N303">
        <f>VLOOKUP(B303,instances!$B$2:$E$21,4, FALSE)</f>
        <v>48912</v>
      </c>
    </row>
    <row r="304" spans="1:14">
      <c r="A304" t="s">
        <v>16</v>
      </c>
      <c r="B304" t="str">
        <f>RIGHT(A304,FIND("/",A304)-2)</f>
        <v>d657.tsp</v>
      </c>
      <c r="C304">
        <f>VLOOKUP(B304,instances!$B$2:$E$21,2, FALSE)</f>
        <v>657</v>
      </c>
      <c r="D304" t="s">
        <v>11</v>
      </c>
      <c r="E304">
        <v>524965</v>
      </c>
      <c r="F304" s="7">
        <f>1-(E304/M304)</f>
        <v>-9.7328467451750083</v>
      </c>
      <c r="G304" s="7">
        <f>1-(E304/N304)</f>
        <v>-9.7328467451750083</v>
      </c>
      <c r="H304">
        <v>4.4391E-2</v>
      </c>
      <c r="I304">
        <v>0</v>
      </c>
      <c r="J304">
        <v>0</v>
      </c>
      <c r="K304">
        <v>16</v>
      </c>
      <c r="L304">
        <v>44</v>
      </c>
      <c r="M304">
        <f>VLOOKUP(B304,instances!$B$2:$E$21,3, FALSE)</f>
        <v>48912</v>
      </c>
      <c r="N304">
        <f>VLOOKUP(B304,instances!$B$2:$E$21,4, FALSE)</f>
        <v>48912</v>
      </c>
    </row>
    <row r="305" spans="1:14">
      <c r="A305" t="s">
        <v>16</v>
      </c>
      <c r="B305" t="str">
        <f>RIGHT(A305,FIND("/",A305)-2)</f>
        <v>d657.tsp</v>
      </c>
      <c r="C305">
        <f>VLOOKUP(B305,instances!$B$2:$E$21,2, FALSE)</f>
        <v>657</v>
      </c>
      <c r="D305" t="s">
        <v>12</v>
      </c>
      <c r="E305">
        <v>399738</v>
      </c>
      <c r="F305" s="7">
        <f>1-(E305/M305)</f>
        <v>-7.1725956820412176</v>
      </c>
      <c r="G305" s="7">
        <f>1-(E305/N305)</f>
        <v>-7.1725956820412176</v>
      </c>
      <c r="H305">
        <v>8.8842000000000004E-2</v>
      </c>
      <c r="I305">
        <v>0</v>
      </c>
      <c r="J305">
        <v>0</v>
      </c>
      <c r="K305">
        <v>16</v>
      </c>
      <c r="L305">
        <v>44</v>
      </c>
      <c r="M305">
        <f>VLOOKUP(B305,instances!$B$2:$E$21,3, FALSE)</f>
        <v>48912</v>
      </c>
      <c r="N305">
        <f>VLOOKUP(B305,instances!$B$2:$E$21,4, FALSE)</f>
        <v>48912</v>
      </c>
    </row>
    <row r="306" spans="1:14">
      <c r="A306" t="s">
        <v>16</v>
      </c>
      <c r="B306" t="str">
        <f>RIGHT(A306,FIND("/",A306)-2)</f>
        <v>d657.tsp</v>
      </c>
      <c r="C306">
        <f>VLOOKUP(B306,instances!$B$2:$E$21,2, FALSE)</f>
        <v>657</v>
      </c>
      <c r="D306" t="s">
        <v>9</v>
      </c>
      <c r="E306">
        <v>61289</v>
      </c>
      <c r="F306" s="7">
        <f>1-(E306/M306)</f>
        <v>-0.25304628720968259</v>
      </c>
      <c r="G306" s="7">
        <f>1-(E306/N306)</f>
        <v>-0.25304628720968259</v>
      </c>
      <c r="H306">
        <v>1.354E-3</v>
      </c>
      <c r="I306">
        <v>0</v>
      </c>
      <c r="J306">
        <v>0</v>
      </c>
      <c r="K306">
        <v>18</v>
      </c>
      <c r="L306">
        <v>44</v>
      </c>
      <c r="M306">
        <f>VLOOKUP(B306,instances!$B$2:$E$21,3, FALSE)</f>
        <v>48912</v>
      </c>
      <c r="N306">
        <f>VLOOKUP(B306,instances!$B$2:$E$21,4, FALSE)</f>
        <v>48912</v>
      </c>
    </row>
    <row r="307" spans="1:14">
      <c r="A307" t="s">
        <v>16</v>
      </c>
      <c r="B307" t="str">
        <f>RIGHT(A307,FIND("/",A307)-2)</f>
        <v>d657.tsp</v>
      </c>
      <c r="C307">
        <f>VLOOKUP(B307,instances!$B$2:$E$21,2, FALSE)</f>
        <v>657</v>
      </c>
      <c r="D307" t="s">
        <v>10</v>
      </c>
      <c r="E307">
        <v>59170</v>
      </c>
      <c r="F307" s="7">
        <f>1-(E307/M307)</f>
        <v>-0.20972358521426226</v>
      </c>
      <c r="G307" s="7">
        <f>1-(E307/N307)</f>
        <v>-0.20972358521426226</v>
      </c>
      <c r="H307">
        <v>2.3040000000000001E-3</v>
      </c>
      <c r="I307">
        <v>0</v>
      </c>
      <c r="J307">
        <v>0</v>
      </c>
      <c r="K307">
        <v>18</v>
      </c>
      <c r="L307">
        <v>44</v>
      </c>
      <c r="M307">
        <f>VLOOKUP(B307,instances!$B$2:$E$21,3, FALSE)</f>
        <v>48912</v>
      </c>
      <c r="N307">
        <f>VLOOKUP(B307,instances!$B$2:$E$21,4, FALSE)</f>
        <v>48912</v>
      </c>
    </row>
    <row r="308" spans="1:14">
      <c r="A308" t="s">
        <v>16</v>
      </c>
      <c r="B308" t="str">
        <f>RIGHT(A308,FIND("/",A308)-2)</f>
        <v>d657.tsp</v>
      </c>
      <c r="C308">
        <f>VLOOKUP(B308,instances!$B$2:$E$21,2, FALSE)</f>
        <v>657</v>
      </c>
      <c r="D308" t="s">
        <v>11</v>
      </c>
      <c r="E308">
        <v>571831</v>
      </c>
      <c r="F308" s="7">
        <f>1-(E308/M308)</f>
        <v>-10.691016519463526</v>
      </c>
      <c r="G308" s="7">
        <f>1-(E308/N308)</f>
        <v>-10.691016519463526</v>
      </c>
      <c r="H308">
        <v>4.4948000000000002E-2</v>
      </c>
      <c r="I308">
        <v>0</v>
      </c>
      <c r="J308">
        <v>0</v>
      </c>
      <c r="K308">
        <v>18</v>
      </c>
      <c r="L308">
        <v>44</v>
      </c>
      <c r="M308">
        <f>VLOOKUP(B308,instances!$B$2:$E$21,3, FALSE)</f>
        <v>48912</v>
      </c>
      <c r="N308">
        <f>VLOOKUP(B308,instances!$B$2:$E$21,4, FALSE)</f>
        <v>48912</v>
      </c>
    </row>
    <row r="309" spans="1:14">
      <c r="A309" t="s">
        <v>16</v>
      </c>
      <c r="B309" t="str">
        <f>RIGHT(A309,FIND("/",A309)-2)</f>
        <v>d657.tsp</v>
      </c>
      <c r="C309">
        <f>VLOOKUP(B309,instances!$B$2:$E$21,2, FALSE)</f>
        <v>657</v>
      </c>
      <c r="D309" t="s">
        <v>12</v>
      </c>
      <c r="E309">
        <v>428368</v>
      </c>
      <c r="F309" s="7">
        <f>1-(E309/M309)</f>
        <v>-7.7579326136735354</v>
      </c>
      <c r="G309" s="7">
        <f>1-(E309/N309)</f>
        <v>-7.7579326136735354</v>
      </c>
      <c r="H309">
        <v>8.8961999999999999E-2</v>
      </c>
      <c r="I309">
        <v>0</v>
      </c>
      <c r="J309">
        <v>0</v>
      </c>
      <c r="K309">
        <v>18</v>
      </c>
      <c r="L309">
        <v>44</v>
      </c>
      <c r="M309">
        <f>VLOOKUP(B309,instances!$B$2:$E$21,3, FALSE)</f>
        <v>48912</v>
      </c>
      <c r="N309">
        <f>VLOOKUP(B309,instances!$B$2:$E$21,4, FALSE)</f>
        <v>48912</v>
      </c>
    </row>
    <row r="310" spans="1:14">
      <c r="A310" t="s">
        <v>16</v>
      </c>
      <c r="B310" t="str">
        <f>RIGHT(A310,FIND("/",A310)-2)</f>
        <v>d657.tsp</v>
      </c>
      <c r="C310">
        <f>VLOOKUP(B310,instances!$B$2:$E$21,2, FALSE)</f>
        <v>657</v>
      </c>
      <c r="D310" t="s">
        <v>9</v>
      </c>
      <c r="E310">
        <v>61289</v>
      </c>
      <c r="F310" s="7">
        <f>1-(E310/M310)</f>
        <v>-0.25304628720968259</v>
      </c>
      <c r="G310" s="7">
        <f>1-(E310/N310)</f>
        <v>-0.25304628720968259</v>
      </c>
      <c r="H310">
        <v>1.1739999999999999E-3</v>
      </c>
      <c r="I310">
        <v>0</v>
      </c>
      <c r="J310">
        <v>0</v>
      </c>
      <c r="K310">
        <v>20</v>
      </c>
      <c r="L310">
        <v>44</v>
      </c>
      <c r="M310">
        <f>VLOOKUP(B310,instances!$B$2:$E$21,3, FALSE)</f>
        <v>48912</v>
      </c>
      <c r="N310">
        <f>VLOOKUP(B310,instances!$B$2:$E$21,4, FALSE)</f>
        <v>48912</v>
      </c>
    </row>
    <row r="311" spans="1:14">
      <c r="A311" t="s">
        <v>16</v>
      </c>
      <c r="B311" t="str">
        <f>RIGHT(A311,FIND("/",A311)-2)</f>
        <v>d657.tsp</v>
      </c>
      <c r="C311">
        <f>VLOOKUP(B311,instances!$B$2:$E$21,2, FALSE)</f>
        <v>657</v>
      </c>
      <c r="D311" t="s">
        <v>10</v>
      </c>
      <c r="E311">
        <v>59170</v>
      </c>
      <c r="F311" s="7">
        <f>1-(E311/M311)</f>
        <v>-0.20972358521426226</v>
      </c>
      <c r="G311" s="7">
        <f>1-(E311/N311)</f>
        <v>-0.20972358521426226</v>
      </c>
      <c r="H311">
        <v>2.2330000000000002E-3</v>
      </c>
      <c r="I311">
        <v>0</v>
      </c>
      <c r="J311">
        <v>0</v>
      </c>
      <c r="K311">
        <v>20</v>
      </c>
      <c r="L311">
        <v>44</v>
      </c>
      <c r="M311">
        <f>VLOOKUP(B311,instances!$B$2:$E$21,3, FALSE)</f>
        <v>48912</v>
      </c>
      <c r="N311">
        <f>VLOOKUP(B311,instances!$B$2:$E$21,4, FALSE)</f>
        <v>48912</v>
      </c>
    </row>
    <row r="312" spans="1:14">
      <c r="A312" t="s">
        <v>16</v>
      </c>
      <c r="B312" t="str">
        <f>RIGHT(A312,FIND("/",A312)-2)</f>
        <v>d657.tsp</v>
      </c>
      <c r="C312">
        <f>VLOOKUP(B312,instances!$B$2:$E$21,2, FALSE)</f>
        <v>657</v>
      </c>
      <c r="D312" t="s">
        <v>11</v>
      </c>
      <c r="E312">
        <v>576635</v>
      </c>
      <c r="F312" s="7">
        <f>1-(E312/M312)</f>
        <v>-10.789233725875041</v>
      </c>
      <c r="G312" s="7">
        <f>1-(E312/N312)</f>
        <v>-10.789233725875041</v>
      </c>
      <c r="H312">
        <v>4.4858000000000002E-2</v>
      </c>
      <c r="I312">
        <v>0</v>
      </c>
      <c r="J312">
        <v>0</v>
      </c>
      <c r="K312">
        <v>20</v>
      </c>
      <c r="L312">
        <v>44</v>
      </c>
      <c r="M312">
        <f>VLOOKUP(B312,instances!$B$2:$E$21,3, FALSE)</f>
        <v>48912</v>
      </c>
      <c r="N312">
        <f>VLOOKUP(B312,instances!$B$2:$E$21,4, FALSE)</f>
        <v>48912</v>
      </c>
    </row>
    <row r="313" spans="1:14">
      <c r="A313" t="s">
        <v>16</v>
      </c>
      <c r="B313" t="str">
        <f>RIGHT(A313,FIND("/",A313)-2)</f>
        <v>d657.tsp</v>
      </c>
      <c r="C313">
        <f>VLOOKUP(B313,instances!$B$2:$E$21,2, FALSE)</f>
        <v>657</v>
      </c>
      <c r="D313" t="s">
        <v>12</v>
      </c>
      <c r="E313">
        <v>437179</v>
      </c>
      <c r="F313" s="7">
        <f>1-(E313/M313)</f>
        <v>-7.9380724566568528</v>
      </c>
      <c r="G313" s="7">
        <f>1-(E313/N313)</f>
        <v>-7.9380724566568528</v>
      </c>
      <c r="H313">
        <v>8.8782E-2</v>
      </c>
      <c r="I313">
        <v>0</v>
      </c>
      <c r="J313">
        <v>0</v>
      </c>
      <c r="K313">
        <v>20</v>
      </c>
      <c r="L313">
        <v>44</v>
      </c>
      <c r="M313">
        <f>VLOOKUP(B313,instances!$B$2:$E$21,3, FALSE)</f>
        <v>48912</v>
      </c>
      <c r="N313">
        <f>VLOOKUP(B313,instances!$B$2:$E$21,4, FALSE)</f>
        <v>48912</v>
      </c>
    </row>
    <row r="314" spans="1:14">
      <c r="A314" t="s">
        <v>16</v>
      </c>
      <c r="B314" t="str">
        <f>RIGHT(A314,FIND("/",A314)-2)</f>
        <v>d657.tsp</v>
      </c>
      <c r="C314">
        <f>VLOOKUP(B314,instances!$B$2:$E$21,2, FALSE)</f>
        <v>657</v>
      </c>
      <c r="D314" t="s">
        <v>9</v>
      </c>
      <c r="E314">
        <v>61289</v>
      </c>
      <c r="F314" s="7">
        <f>1-(E314/M314)</f>
        <v>-0.25304628720968259</v>
      </c>
      <c r="G314" s="7">
        <f>1-(E314/N314)</f>
        <v>-0.25304628720968259</v>
      </c>
      <c r="H314">
        <v>1.2650000000000001E-3</v>
      </c>
      <c r="I314">
        <v>0</v>
      </c>
      <c r="J314">
        <v>0</v>
      </c>
      <c r="K314">
        <v>10</v>
      </c>
      <c r="L314">
        <v>45</v>
      </c>
      <c r="M314">
        <f>VLOOKUP(B314,instances!$B$2:$E$21,3, FALSE)</f>
        <v>48912</v>
      </c>
      <c r="N314">
        <f>VLOOKUP(B314,instances!$B$2:$E$21,4, FALSE)</f>
        <v>48912</v>
      </c>
    </row>
    <row r="315" spans="1:14">
      <c r="A315" t="s">
        <v>16</v>
      </c>
      <c r="B315" t="str">
        <f>RIGHT(A315,FIND("/",A315)-2)</f>
        <v>d657.tsp</v>
      </c>
      <c r="C315">
        <f>VLOOKUP(B315,instances!$B$2:$E$21,2, FALSE)</f>
        <v>657</v>
      </c>
      <c r="D315" t="s">
        <v>10</v>
      </c>
      <c r="E315">
        <v>59170</v>
      </c>
      <c r="F315" s="7">
        <f>1-(E315/M315)</f>
        <v>-0.20972358521426226</v>
      </c>
      <c r="G315" s="7">
        <f>1-(E315/N315)</f>
        <v>-0.20972358521426226</v>
      </c>
      <c r="H315">
        <v>2.2339999999999999E-3</v>
      </c>
      <c r="I315">
        <v>0</v>
      </c>
      <c r="J315">
        <v>0</v>
      </c>
      <c r="K315">
        <v>10</v>
      </c>
      <c r="L315">
        <v>45</v>
      </c>
      <c r="M315">
        <f>VLOOKUP(B315,instances!$B$2:$E$21,3, FALSE)</f>
        <v>48912</v>
      </c>
      <c r="N315">
        <f>VLOOKUP(B315,instances!$B$2:$E$21,4, FALSE)</f>
        <v>48912</v>
      </c>
    </row>
    <row r="316" spans="1:14">
      <c r="A316" t="s">
        <v>16</v>
      </c>
      <c r="B316" t="str">
        <f>RIGHT(A316,FIND("/",A316)-2)</f>
        <v>d657.tsp</v>
      </c>
      <c r="C316">
        <f>VLOOKUP(B316,instances!$B$2:$E$21,2, FALSE)</f>
        <v>657</v>
      </c>
      <c r="D316" t="s">
        <v>11</v>
      </c>
      <c r="E316">
        <v>434662</v>
      </c>
      <c r="F316" s="7">
        <f>1-(E316/M316)</f>
        <v>-7.8866126921818775</v>
      </c>
      <c r="G316" s="7">
        <f>1-(E316/N316)</f>
        <v>-7.8866126921818775</v>
      </c>
      <c r="H316">
        <v>4.4423999999999998E-2</v>
      </c>
      <c r="I316">
        <v>0</v>
      </c>
      <c r="J316">
        <v>0</v>
      </c>
      <c r="K316">
        <v>10</v>
      </c>
      <c r="L316">
        <v>45</v>
      </c>
      <c r="M316">
        <f>VLOOKUP(B316,instances!$B$2:$E$21,3, FALSE)</f>
        <v>48912</v>
      </c>
      <c r="N316">
        <f>VLOOKUP(B316,instances!$B$2:$E$21,4, FALSE)</f>
        <v>48912</v>
      </c>
    </row>
    <row r="317" spans="1:14">
      <c r="A317" t="s">
        <v>16</v>
      </c>
      <c r="B317" t="str">
        <f>RIGHT(A317,FIND("/",A317)-2)</f>
        <v>d657.tsp</v>
      </c>
      <c r="C317">
        <f>VLOOKUP(B317,instances!$B$2:$E$21,2, FALSE)</f>
        <v>657</v>
      </c>
      <c r="D317" t="s">
        <v>12</v>
      </c>
      <c r="E317">
        <v>340567</v>
      </c>
      <c r="F317" s="7">
        <f>1-(E317/M317)</f>
        <v>-5.9628516519463526</v>
      </c>
      <c r="G317" s="7">
        <f>1-(E317/N317)</f>
        <v>-5.9628516519463526</v>
      </c>
      <c r="H317">
        <v>8.6990999999999999E-2</v>
      </c>
      <c r="I317">
        <v>0</v>
      </c>
      <c r="J317">
        <v>0</v>
      </c>
      <c r="K317">
        <v>10</v>
      </c>
      <c r="L317">
        <v>45</v>
      </c>
      <c r="M317">
        <f>VLOOKUP(B317,instances!$B$2:$E$21,3, FALSE)</f>
        <v>48912</v>
      </c>
      <c r="N317">
        <f>VLOOKUP(B317,instances!$B$2:$E$21,4, FALSE)</f>
        <v>48912</v>
      </c>
    </row>
    <row r="318" spans="1:14">
      <c r="A318" t="s">
        <v>16</v>
      </c>
      <c r="B318" t="str">
        <f>RIGHT(A318,FIND("/",A318)-2)</f>
        <v>d657.tsp</v>
      </c>
      <c r="C318">
        <f>VLOOKUP(B318,instances!$B$2:$E$21,2, FALSE)</f>
        <v>657</v>
      </c>
      <c r="D318" t="s">
        <v>9</v>
      </c>
      <c r="E318">
        <v>61289</v>
      </c>
      <c r="F318" s="7">
        <f>1-(E318/M318)</f>
        <v>-0.25304628720968259</v>
      </c>
      <c r="G318" s="7">
        <f>1-(E318/N318)</f>
        <v>-0.25304628720968259</v>
      </c>
      <c r="H318">
        <v>1.3550000000000001E-3</v>
      </c>
      <c r="I318">
        <v>0</v>
      </c>
      <c r="J318">
        <v>0</v>
      </c>
      <c r="K318">
        <v>12</v>
      </c>
      <c r="L318">
        <v>45</v>
      </c>
      <c r="M318">
        <f>VLOOKUP(B318,instances!$B$2:$E$21,3, FALSE)</f>
        <v>48912</v>
      </c>
      <c r="N318">
        <f>VLOOKUP(B318,instances!$B$2:$E$21,4, FALSE)</f>
        <v>48912</v>
      </c>
    </row>
    <row r="319" spans="1:14">
      <c r="A319" t="s">
        <v>16</v>
      </c>
      <c r="B319" t="str">
        <f>RIGHT(A319,FIND("/",A319)-2)</f>
        <v>d657.tsp</v>
      </c>
      <c r="C319">
        <f>VLOOKUP(B319,instances!$B$2:$E$21,2, FALSE)</f>
        <v>657</v>
      </c>
      <c r="D319" t="s">
        <v>10</v>
      </c>
      <c r="E319">
        <v>59170</v>
      </c>
      <c r="F319" s="7">
        <f>1-(E319/M319)</f>
        <v>-0.20972358521426226</v>
      </c>
      <c r="G319" s="7">
        <f>1-(E319/N319)</f>
        <v>-0.20972358521426226</v>
      </c>
      <c r="H319">
        <v>2.2910000000000001E-3</v>
      </c>
      <c r="I319">
        <v>0</v>
      </c>
      <c r="J319">
        <v>0</v>
      </c>
      <c r="K319">
        <v>12</v>
      </c>
      <c r="L319">
        <v>45</v>
      </c>
      <c r="M319">
        <f>VLOOKUP(B319,instances!$B$2:$E$21,3, FALSE)</f>
        <v>48912</v>
      </c>
      <c r="N319">
        <f>VLOOKUP(B319,instances!$B$2:$E$21,4, FALSE)</f>
        <v>48912</v>
      </c>
    </row>
    <row r="320" spans="1:14">
      <c r="A320" t="s">
        <v>16</v>
      </c>
      <c r="B320" t="str">
        <f>RIGHT(A320,FIND("/",A320)-2)</f>
        <v>d657.tsp</v>
      </c>
      <c r="C320">
        <f>VLOOKUP(B320,instances!$B$2:$E$21,2, FALSE)</f>
        <v>657</v>
      </c>
      <c r="D320" t="s">
        <v>11</v>
      </c>
      <c r="E320">
        <v>464481</v>
      </c>
      <c r="F320" s="7">
        <f>1-(E320/M320)</f>
        <v>-8.4962585868498532</v>
      </c>
      <c r="G320" s="7">
        <f>1-(E320/N320)</f>
        <v>-8.4962585868498532</v>
      </c>
      <c r="H320">
        <v>4.4514999999999999E-2</v>
      </c>
      <c r="I320">
        <v>0</v>
      </c>
      <c r="J320">
        <v>0</v>
      </c>
      <c r="K320">
        <v>12</v>
      </c>
      <c r="L320">
        <v>45</v>
      </c>
      <c r="M320">
        <f>VLOOKUP(B320,instances!$B$2:$E$21,3, FALSE)</f>
        <v>48912</v>
      </c>
      <c r="N320">
        <f>VLOOKUP(B320,instances!$B$2:$E$21,4, FALSE)</f>
        <v>48912</v>
      </c>
    </row>
    <row r="321" spans="1:14">
      <c r="A321" t="s">
        <v>16</v>
      </c>
      <c r="B321" t="str">
        <f>RIGHT(A321,FIND("/",A321)-2)</f>
        <v>d657.tsp</v>
      </c>
      <c r="C321">
        <f>VLOOKUP(B321,instances!$B$2:$E$21,2, FALSE)</f>
        <v>657</v>
      </c>
      <c r="D321" t="s">
        <v>12</v>
      </c>
      <c r="E321">
        <v>369257</v>
      </c>
      <c r="F321" s="7">
        <f>1-(E321/M321)</f>
        <v>-6.5494152764147859</v>
      </c>
      <c r="G321" s="7">
        <f>1-(E321/N321)</f>
        <v>-6.5494152764147859</v>
      </c>
      <c r="H321">
        <v>8.7305999999999995E-2</v>
      </c>
      <c r="I321">
        <v>0</v>
      </c>
      <c r="J321">
        <v>0</v>
      </c>
      <c r="K321">
        <v>12</v>
      </c>
      <c r="L321">
        <v>45</v>
      </c>
      <c r="M321">
        <f>VLOOKUP(B321,instances!$B$2:$E$21,3, FALSE)</f>
        <v>48912</v>
      </c>
      <c r="N321">
        <f>VLOOKUP(B321,instances!$B$2:$E$21,4, FALSE)</f>
        <v>48912</v>
      </c>
    </row>
    <row r="322" spans="1:14">
      <c r="A322" t="s">
        <v>16</v>
      </c>
      <c r="B322" t="str">
        <f>RIGHT(A322,FIND("/",A322)-2)</f>
        <v>d657.tsp</v>
      </c>
      <c r="C322">
        <f>VLOOKUP(B322,instances!$B$2:$E$21,2, FALSE)</f>
        <v>657</v>
      </c>
      <c r="D322" t="s">
        <v>9</v>
      </c>
      <c r="E322">
        <v>61289</v>
      </c>
      <c r="F322" s="7">
        <f>1-(E322/M322)</f>
        <v>-0.25304628720968259</v>
      </c>
      <c r="G322" s="7">
        <f>1-(E322/N322)</f>
        <v>-0.25304628720968259</v>
      </c>
      <c r="H322">
        <v>1.2329999999999999E-3</v>
      </c>
      <c r="I322">
        <v>0</v>
      </c>
      <c r="J322">
        <v>0</v>
      </c>
      <c r="K322">
        <v>14</v>
      </c>
      <c r="L322">
        <v>45</v>
      </c>
      <c r="M322">
        <f>VLOOKUP(B322,instances!$B$2:$E$21,3, FALSE)</f>
        <v>48912</v>
      </c>
      <c r="N322">
        <f>VLOOKUP(B322,instances!$B$2:$E$21,4, FALSE)</f>
        <v>48912</v>
      </c>
    </row>
    <row r="323" spans="1:14">
      <c r="A323" t="s">
        <v>16</v>
      </c>
      <c r="B323" t="str">
        <f>RIGHT(A323,FIND("/",A323)-2)</f>
        <v>d657.tsp</v>
      </c>
      <c r="C323">
        <f>VLOOKUP(B323,instances!$B$2:$E$21,2, FALSE)</f>
        <v>657</v>
      </c>
      <c r="D323" t="s">
        <v>10</v>
      </c>
      <c r="E323">
        <v>59170</v>
      </c>
      <c r="F323" s="7">
        <f>1-(E323/M323)</f>
        <v>-0.20972358521426226</v>
      </c>
      <c r="G323" s="7">
        <f>1-(E323/N323)</f>
        <v>-0.20972358521426226</v>
      </c>
      <c r="H323">
        <v>2.3760000000000001E-3</v>
      </c>
      <c r="I323">
        <v>0</v>
      </c>
      <c r="J323">
        <v>0</v>
      </c>
      <c r="K323">
        <v>14</v>
      </c>
      <c r="L323">
        <v>45</v>
      </c>
      <c r="M323">
        <f>VLOOKUP(B323,instances!$B$2:$E$21,3, FALSE)</f>
        <v>48912</v>
      </c>
      <c r="N323">
        <f>VLOOKUP(B323,instances!$B$2:$E$21,4, FALSE)</f>
        <v>48912</v>
      </c>
    </row>
    <row r="324" spans="1:14">
      <c r="A324" t="s">
        <v>16</v>
      </c>
      <c r="B324" t="str">
        <f>RIGHT(A324,FIND("/",A324)-2)</f>
        <v>d657.tsp</v>
      </c>
      <c r="C324">
        <f>VLOOKUP(B324,instances!$B$2:$E$21,2, FALSE)</f>
        <v>657</v>
      </c>
      <c r="D324" t="s">
        <v>11</v>
      </c>
      <c r="E324">
        <v>503029</v>
      </c>
      <c r="F324" s="7">
        <f>1-(E324/M324)</f>
        <v>-9.2843678442917899</v>
      </c>
      <c r="G324" s="7">
        <f>1-(E324/N324)</f>
        <v>-9.2843678442917899</v>
      </c>
      <c r="H324">
        <v>4.4901999999999997E-2</v>
      </c>
      <c r="I324">
        <v>0</v>
      </c>
      <c r="J324">
        <v>0</v>
      </c>
      <c r="K324">
        <v>14</v>
      </c>
      <c r="L324">
        <v>45</v>
      </c>
      <c r="M324">
        <f>VLOOKUP(B324,instances!$B$2:$E$21,3, FALSE)</f>
        <v>48912</v>
      </c>
      <c r="N324">
        <f>VLOOKUP(B324,instances!$B$2:$E$21,4, FALSE)</f>
        <v>48912</v>
      </c>
    </row>
    <row r="325" spans="1:14">
      <c r="A325" t="s">
        <v>16</v>
      </c>
      <c r="B325" t="str">
        <f>RIGHT(A325,FIND("/",A325)-2)</f>
        <v>d657.tsp</v>
      </c>
      <c r="C325">
        <f>VLOOKUP(B325,instances!$B$2:$E$21,2, FALSE)</f>
        <v>657</v>
      </c>
      <c r="D325" t="s">
        <v>12</v>
      </c>
      <c r="E325">
        <v>377814</v>
      </c>
      <c r="F325" s="7">
        <f>1-(E325/M325)</f>
        <v>-6.724362119725221</v>
      </c>
      <c r="G325" s="7">
        <f>1-(E325/N325)</f>
        <v>-6.724362119725221</v>
      </c>
      <c r="H325">
        <v>8.8788000000000006E-2</v>
      </c>
      <c r="I325">
        <v>0</v>
      </c>
      <c r="J325">
        <v>0</v>
      </c>
      <c r="K325">
        <v>14</v>
      </c>
      <c r="L325">
        <v>45</v>
      </c>
      <c r="M325">
        <f>VLOOKUP(B325,instances!$B$2:$E$21,3, FALSE)</f>
        <v>48912</v>
      </c>
      <c r="N325">
        <f>VLOOKUP(B325,instances!$B$2:$E$21,4, FALSE)</f>
        <v>48912</v>
      </c>
    </row>
    <row r="326" spans="1:14">
      <c r="A326" t="s">
        <v>16</v>
      </c>
      <c r="B326" t="str">
        <f>RIGHT(A326,FIND("/",A326)-2)</f>
        <v>d657.tsp</v>
      </c>
      <c r="C326">
        <f>VLOOKUP(B326,instances!$B$2:$E$21,2, FALSE)</f>
        <v>657</v>
      </c>
      <c r="D326" t="s">
        <v>9</v>
      </c>
      <c r="E326">
        <v>61289</v>
      </c>
      <c r="F326" s="7">
        <f>1-(E326/M326)</f>
        <v>-0.25304628720968259</v>
      </c>
      <c r="G326" s="7">
        <f>1-(E326/N326)</f>
        <v>-0.25304628720968259</v>
      </c>
      <c r="H326">
        <v>1.428E-3</v>
      </c>
      <c r="I326">
        <v>0</v>
      </c>
      <c r="J326">
        <v>0</v>
      </c>
      <c r="K326">
        <v>16</v>
      </c>
      <c r="L326">
        <v>45</v>
      </c>
      <c r="M326">
        <f>VLOOKUP(B326,instances!$B$2:$E$21,3, FALSE)</f>
        <v>48912</v>
      </c>
      <c r="N326">
        <f>VLOOKUP(B326,instances!$B$2:$E$21,4, FALSE)</f>
        <v>48912</v>
      </c>
    </row>
    <row r="327" spans="1:14">
      <c r="A327" t="s">
        <v>16</v>
      </c>
      <c r="B327" t="str">
        <f>RIGHT(A327,FIND("/",A327)-2)</f>
        <v>d657.tsp</v>
      </c>
      <c r="C327">
        <f>VLOOKUP(B327,instances!$B$2:$E$21,2, FALSE)</f>
        <v>657</v>
      </c>
      <c r="D327" t="s">
        <v>10</v>
      </c>
      <c r="E327">
        <v>59170</v>
      </c>
      <c r="F327" s="7">
        <f>1-(E327/M327)</f>
        <v>-0.20972358521426226</v>
      </c>
      <c r="G327" s="7">
        <f>1-(E327/N327)</f>
        <v>-0.20972358521426226</v>
      </c>
      <c r="H327">
        <v>2.3140000000000001E-3</v>
      </c>
      <c r="I327">
        <v>0</v>
      </c>
      <c r="J327">
        <v>0</v>
      </c>
      <c r="K327">
        <v>16</v>
      </c>
      <c r="L327">
        <v>45</v>
      </c>
      <c r="M327">
        <f>VLOOKUP(B327,instances!$B$2:$E$21,3, FALSE)</f>
        <v>48912</v>
      </c>
      <c r="N327">
        <f>VLOOKUP(B327,instances!$B$2:$E$21,4, FALSE)</f>
        <v>48912</v>
      </c>
    </row>
    <row r="328" spans="1:14">
      <c r="A328" t="s">
        <v>16</v>
      </c>
      <c r="B328" t="str">
        <f>RIGHT(A328,FIND("/",A328)-2)</f>
        <v>d657.tsp</v>
      </c>
      <c r="C328">
        <f>VLOOKUP(B328,instances!$B$2:$E$21,2, FALSE)</f>
        <v>657</v>
      </c>
      <c r="D328" t="s">
        <v>11</v>
      </c>
      <c r="E328">
        <v>544975</v>
      </c>
      <c r="F328" s="7">
        <f>1-(E328/M328)</f>
        <v>-10.141948806018974</v>
      </c>
      <c r="G328" s="7">
        <f>1-(E328/N328)</f>
        <v>-10.141948806018974</v>
      </c>
      <c r="H328">
        <v>4.8529000000000003E-2</v>
      </c>
      <c r="I328">
        <v>0</v>
      </c>
      <c r="J328">
        <v>0</v>
      </c>
      <c r="K328">
        <v>16</v>
      </c>
      <c r="L328">
        <v>45</v>
      </c>
      <c r="M328">
        <f>VLOOKUP(B328,instances!$B$2:$E$21,3, FALSE)</f>
        <v>48912</v>
      </c>
      <c r="N328">
        <f>VLOOKUP(B328,instances!$B$2:$E$21,4, FALSE)</f>
        <v>48912</v>
      </c>
    </row>
    <row r="329" spans="1:14">
      <c r="A329" t="s">
        <v>16</v>
      </c>
      <c r="B329" t="str">
        <f>RIGHT(A329,FIND("/",A329)-2)</f>
        <v>d657.tsp</v>
      </c>
      <c r="C329">
        <f>VLOOKUP(B329,instances!$B$2:$E$21,2, FALSE)</f>
        <v>657</v>
      </c>
      <c r="D329" t="s">
        <v>12</v>
      </c>
      <c r="E329">
        <v>393439</v>
      </c>
      <c r="F329" s="7">
        <f>1-(E329/M329)</f>
        <v>-7.0438133791298654</v>
      </c>
      <c r="G329" s="7">
        <f>1-(E329/N329)</f>
        <v>-7.0438133791298654</v>
      </c>
      <c r="H329">
        <v>8.8353000000000001E-2</v>
      </c>
      <c r="I329">
        <v>0</v>
      </c>
      <c r="J329">
        <v>0</v>
      </c>
      <c r="K329">
        <v>16</v>
      </c>
      <c r="L329">
        <v>45</v>
      </c>
      <c r="M329">
        <f>VLOOKUP(B329,instances!$B$2:$E$21,3, FALSE)</f>
        <v>48912</v>
      </c>
      <c r="N329">
        <f>VLOOKUP(B329,instances!$B$2:$E$21,4, FALSE)</f>
        <v>48912</v>
      </c>
    </row>
    <row r="330" spans="1:14">
      <c r="A330" t="s">
        <v>16</v>
      </c>
      <c r="B330" t="str">
        <f>RIGHT(A330,FIND("/",A330)-2)</f>
        <v>d657.tsp</v>
      </c>
      <c r="C330">
        <f>VLOOKUP(B330,instances!$B$2:$E$21,2, FALSE)</f>
        <v>657</v>
      </c>
      <c r="D330" t="s">
        <v>9</v>
      </c>
      <c r="E330">
        <v>61289</v>
      </c>
      <c r="F330" s="7">
        <f>1-(E330/M330)</f>
        <v>-0.25304628720968259</v>
      </c>
      <c r="G330" s="7">
        <f>1-(E330/N330)</f>
        <v>-0.25304628720968259</v>
      </c>
      <c r="H330">
        <v>1.2199999999999999E-3</v>
      </c>
      <c r="I330">
        <v>0</v>
      </c>
      <c r="J330">
        <v>0</v>
      </c>
      <c r="K330">
        <v>18</v>
      </c>
      <c r="L330">
        <v>45</v>
      </c>
      <c r="M330">
        <f>VLOOKUP(B330,instances!$B$2:$E$21,3, FALSE)</f>
        <v>48912</v>
      </c>
      <c r="N330">
        <f>VLOOKUP(B330,instances!$B$2:$E$21,4, FALSE)</f>
        <v>48912</v>
      </c>
    </row>
    <row r="331" spans="1:14">
      <c r="A331" t="s">
        <v>16</v>
      </c>
      <c r="B331" t="str">
        <f>RIGHT(A331,FIND("/",A331)-2)</f>
        <v>d657.tsp</v>
      </c>
      <c r="C331">
        <f>VLOOKUP(B331,instances!$B$2:$E$21,2, FALSE)</f>
        <v>657</v>
      </c>
      <c r="D331" t="s">
        <v>10</v>
      </c>
      <c r="E331">
        <v>59170</v>
      </c>
      <c r="F331" s="7">
        <f>1-(E331/M331)</f>
        <v>-0.20972358521426226</v>
      </c>
      <c r="G331" s="7">
        <f>1-(E331/N331)</f>
        <v>-0.20972358521426226</v>
      </c>
      <c r="H331">
        <v>2.3419999999999999E-3</v>
      </c>
      <c r="I331">
        <v>0</v>
      </c>
      <c r="J331">
        <v>0</v>
      </c>
      <c r="K331">
        <v>18</v>
      </c>
      <c r="L331">
        <v>45</v>
      </c>
      <c r="M331">
        <f>VLOOKUP(B331,instances!$B$2:$E$21,3, FALSE)</f>
        <v>48912</v>
      </c>
      <c r="N331">
        <f>VLOOKUP(B331,instances!$B$2:$E$21,4, FALSE)</f>
        <v>48912</v>
      </c>
    </row>
    <row r="332" spans="1:14">
      <c r="A332" t="s">
        <v>16</v>
      </c>
      <c r="B332" t="str">
        <f>RIGHT(A332,FIND("/",A332)-2)</f>
        <v>d657.tsp</v>
      </c>
      <c r="C332">
        <f>VLOOKUP(B332,instances!$B$2:$E$21,2, FALSE)</f>
        <v>657</v>
      </c>
      <c r="D332" t="s">
        <v>11</v>
      </c>
      <c r="E332">
        <v>575640</v>
      </c>
      <c r="F332" s="7">
        <f>1-(E332/M332)</f>
        <v>-10.768891069676153</v>
      </c>
      <c r="G332" s="7">
        <f>1-(E332/N332)</f>
        <v>-10.768891069676153</v>
      </c>
      <c r="H332">
        <v>5.1038E-2</v>
      </c>
      <c r="I332">
        <v>0</v>
      </c>
      <c r="J332">
        <v>0</v>
      </c>
      <c r="K332">
        <v>18</v>
      </c>
      <c r="L332">
        <v>45</v>
      </c>
      <c r="M332">
        <f>VLOOKUP(B332,instances!$B$2:$E$21,3, FALSE)</f>
        <v>48912</v>
      </c>
      <c r="N332">
        <f>VLOOKUP(B332,instances!$B$2:$E$21,4, FALSE)</f>
        <v>48912</v>
      </c>
    </row>
    <row r="333" spans="1:14">
      <c r="A333" t="s">
        <v>16</v>
      </c>
      <c r="B333" t="str">
        <f>RIGHT(A333,FIND("/",A333)-2)</f>
        <v>d657.tsp</v>
      </c>
      <c r="C333">
        <f>VLOOKUP(B333,instances!$B$2:$E$21,2, FALSE)</f>
        <v>657</v>
      </c>
      <c r="D333" t="s">
        <v>12</v>
      </c>
      <c r="E333">
        <v>417920</v>
      </c>
      <c r="F333" s="7">
        <f>1-(E333/M333)</f>
        <v>-7.5443245011449136</v>
      </c>
      <c r="G333" s="7">
        <f>1-(E333/N333)</f>
        <v>-7.5443245011449136</v>
      </c>
      <c r="H333">
        <v>9.5913999999999999E-2</v>
      </c>
      <c r="I333">
        <v>0</v>
      </c>
      <c r="J333">
        <v>0</v>
      </c>
      <c r="K333">
        <v>18</v>
      </c>
      <c r="L333">
        <v>45</v>
      </c>
      <c r="M333">
        <f>VLOOKUP(B333,instances!$B$2:$E$21,3, FALSE)</f>
        <v>48912</v>
      </c>
      <c r="N333">
        <f>VLOOKUP(B333,instances!$B$2:$E$21,4, FALSE)</f>
        <v>48912</v>
      </c>
    </row>
    <row r="334" spans="1:14">
      <c r="A334" t="s">
        <v>16</v>
      </c>
      <c r="B334" t="str">
        <f>RIGHT(A334,FIND("/",A334)-2)</f>
        <v>d657.tsp</v>
      </c>
      <c r="C334">
        <f>VLOOKUP(B334,instances!$B$2:$E$21,2, FALSE)</f>
        <v>657</v>
      </c>
      <c r="D334" t="s">
        <v>9</v>
      </c>
      <c r="E334">
        <v>61289</v>
      </c>
      <c r="F334" s="7">
        <f>1-(E334/M334)</f>
        <v>-0.25304628720968259</v>
      </c>
      <c r="G334" s="7">
        <f>1-(E334/N334)</f>
        <v>-0.25304628720968259</v>
      </c>
      <c r="H334">
        <v>1.1950000000000001E-3</v>
      </c>
      <c r="I334">
        <v>0</v>
      </c>
      <c r="J334">
        <v>0</v>
      </c>
      <c r="K334">
        <v>20</v>
      </c>
      <c r="L334">
        <v>45</v>
      </c>
      <c r="M334">
        <f>VLOOKUP(B334,instances!$B$2:$E$21,3, FALSE)</f>
        <v>48912</v>
      </c>
      <c r="N334">
        <f>VLOOKUP(B334,instances!$B$2:$E$21,4, FALSE)</f>
        <v>48912</v>
      </c>
    </row>
    <row r="335" spans="1:14">
      <c r="A335" t="s">
        <v>16</v>
      </c>
      <c r="B335" t="str">
        <f>RIGHT(A335,FIND("/",A335)-2)</f>
        <v>d657.tsp</v>
      </c>
      <c r="C335">
        <f>VLOOKUP(B335,instances!$B$2:$E$21,2, FALSE)</f>
        <v>657</v>
      </c>
      <c r="D335" t="s">
        <v>10</v>
      </c>
      <c r="E335">
        <v>59170</v>
      </c>
      <c r="F335" s="7">
        <f>1-(E335/M335)</f>
        <v>-0.20972358521426226</v>
      </c>
      <c r="G335" s="7">
        <f>1-(E335/N335)</f>
        <v>-0.20972358521426226</v>
      </c>
      <c r="H335">
        <v>2.4399999999999999E-3</v>
      </c>
      <c r="I335">
        <v>0</v>
      </c>
      <c r="J335">
        <v>0</v>
      </c>
      <c r="K335">
        <v>20</v>
      </c>
      <c r="L335">
        <v>45</v>
      </c>
      <c r="M335">
        <f>VLOOKUP(B335,instances!$B$2:$E$21,3, FALSE)</f>
        <v>48912</v>
      </c>
      <c r="N335">
        <f>VLOOKUP(B335,instances!$B$2:$E$21,4, FALSE)</f>
        <v>48912</v>
      </c>
    </row>
    <row r="336" spans="1:14">
      <c r="A336" t="s">
        <v>16</v>
      </c>
      <c r="B336" t="str">
        <f>RIGHT(A336,FIND("/",A336)-2)</f>
        <v>d657.tsp</v>
      </c>
      <c r="C336">
        <f>VLOOKUP(B336,instances!$B$2:$E$21,2, FALSE)</f>
        <v>657</v>
      </c>
      <c r="D336" t="s">
        <v>11</v>
      </c>
      <c r="E336">
        <v>600983</v>
      </c>
      <c r="F336" s="7">
        <f>1-(E336/M336)</f>
        <v>-11.287025678770036</v>
      </c>
      <c r="G336" s="7">
        <f>1-(E336/N336)</f>
        <v>-11.287025678770036</v>
      </c>
      <c r="H336">
        <v>4.4823000000000002E-2</v>
      </c>
      <c r="I336">
        <v>0</v>
      </c>
      <c r="J336">
        <v>0</v>
      </c>
      <c r="K336">
        <v>20</v>
      </c>
      <c r="L336">
        <v>45</v>
      </c>
      <c r="M336">
        <f>VLOOKUP(B336,instances!$B$2:$E$21,3, FALSE)</f>
        <v>48912</v>
      </c>
      <c r="N336">
        <f>VLOOKUP(B336,instances!$B$2:$E$21,4, FALSE)</f>
        <v>48912</v>
      </c>
    </row>
    <row r="337" spans="1:14">
      <c r="A337" t="s">
        <v>16</v>
      </c>
      <c r="B337" t="str">
        <f>RIGHT(A337,FIND("/",A337)-2)</f>
        <v>d657.tsp</v>
      </c>
      <c r="C337">
        <f>VLOOKUP(B337,instances!$B$2:$E$21,2, FALSE)</f>
        <v>657</v>
      </c>
      <c r="D337" t="s">
        <v>12</v>
      </c>
      <c r="E337">
        <v>440527</v>
      </c>
      <c r="F337" s="7">
        <f>1-(E337/M337)</f>
        <v>-8.0065219169120052</v>
      </c>
      <c r="G337" s="7">
        <f>1-(E337/N337)</f>
        <v>-8.0065219169120052</v>
      </c>
      <c r="H337">
        <v>8.9019000000000001E-2</v>
      </c>
      <c r="I337">
        <v>0</v>
      </c>
      <c r="J337">
        <v>0</v>
      </c>
      <c r="K337">
        <v>20</v>
      </c>
      <c r="L337">
        <v>45</v>
      </c>
      <c r="M337">
        <f>VLOOKUP(B337,instances!$B$2:$E$21,3, FALSE)</f>
        <v>48912</v>
      </c>
      <c r="N337">
        <f>VLOOKUP(B337,instances!$B$2:$E$21,4, FALSE)</f>
        <v>48912</v>
      </c>
    </row>
    <row r="338" spans="1:14">
      <c r="A338" t="s">
        <v>16</v>
      </c>
      <c r="B338" t="str">
        <f>RIGHT(A338,FIND("/",A338)-2)</f>
        <v>d657.tsp</v>
      </c>
      <c r="C338">
        <f>VLOOKUP(B338,instances!$B$2:$E$21,2, FALSE)</f>
        <v>657</v>
      </c>
      <c r="D338" t="s">
        <v>9</v>
      </c>
      <c r="E338">
        <v>61289</v>
      </c>
      <c r="F338" s="7">
        <f>1-(E338/M338)</f>
        <v>-0.25304628720968259</v>
      </c>
      <c r="G338" s="7">
        <f>1-(E338/N338)</f>
        <v>-0.25304628720968259</v>
      </c>
      <c r="H338">
        <v>1.253E-3</v>
      </c>
      <c r="I338">
        <v>0</v>
      </c>
      <c r="J338">
        <v>0</v>
      </c>
      <c r="K338">
        <v>10</v>
      </c>
      <c r="L338">
        <v>46</v>
      </c>
      <c r="M338">
        <f>VLOOKUP(B338,instances!$B$2:$E$21,3, FALSE)</f>
        <v>48912</v>
      </c>
      <c r="N338">
        <f>VLOOKUP(B338,instances!$B$2:$E$21,4, FALSE)</f>
        <v>48912</v>
      </c>
    </row>
    <row r="339" spans="1:14">
      <c r="A339" t="s">
        <v>16</v>
      </c>
      <c r="B339" t="str">
        <f>RIGHT(A339,FIND("/",A339)-2)</f>
        <v>d657.tsp</v>
      </c>
      <c r="C339">
        <f>VLOOKUP(B339,instances!$B$2:$E$21,2, FALSE)</f>
        <v>657</v>
      </c>
      <c r="D339" t="s">
        <v>10</v>
      </c>
      <c r="E339">
        <v>59170</v>
      </c>
      <c r="F339" s="7">
        <f>1-(E339/M339)</f>
        <v>-0.20972358521426226</v>
      </c>
      <c r="G339" s="7">
        <f>1-(E339/N339)</f>
        <v>-0.20972358521426226</v>
      </c>
      <c r="H339">
        <v>2.5799999999999998E-3</v>
      </c>
      <c r="I339">
        <v>0</v>
      </c>
      <c r="J339">
        <v>0</v>
      </c>
      <c r="K339">
        <v>10</v>
      </c>
      <c r="L339">
        <v>46</v>
      </c>
      <c r="M339">
        <f>VLOOKUP(B339,instances!$B$2:$E$21,3, FALSE)</f>
        <v>48912</v>
      </c>
      <c r="N339">
        <f>VLOOKUP(B339,instances!$B$2:$E$21,4, FALSE)</f>
        <v>48912</v>
      </c>
    </row>
    <row r="340" spans="1:14">
      <c r="A340" t="s">
        <v>16</v>
      </c>
      <c r="B340" t="str">
        <f>RIGHT(A340,FIND("/",A340)-2)</f>
        <v>d657.tsp</v>
      </c>
      <c r="C340">
        <f>VLOOKUP(B340,instances!$B$2:$E$21,2, FALSE)</f>
        <v>657</v>
      </c>
      <c r="D340" t="s">
        <v>11</v>
      </c>
      <c r="E340">
        <v>422743</v>
      </c>
      <c r="F340" s="7">
        <f>1-(E340/M340)</f>
        <v>-7.6429301602878645</v>
      </c>
      <c r="G340" s="7">
        <f>1-(E340/N340)</f>
        <v>-7.6429301602878645</v>
      </c>
      <c r="H340">
        <v>4.3787E-2</v>
      </c>
      <c r="I340">
        <v>0</v>
      </c>
      <c r="J340">
        <v>0</v>
      </c>
      <c r="K340">
        <v>10</v>
      </c>
      <c r="L340">
        <v>46</v>
      </c>
      <c r="M340">
        <f>VLOOKUP(B340,instances!$B$2:$E$21,3, FALSE)</f>
        <v>48912</v>
      </c>
      <c r="N340">
        <f>VLOOKUP(B340,instances!$B$2:$E$21,4, FALSE)</f>
        <v>48912</v>
      </c>
    </row>
    <row r="341" spans="1:14">
      <c r="A341" t="s">
        <v>16</v>
      </c>
      <c r="B341" t="str">
        <f>RIGHT(A341,FIND("/",A341)-2)</f>
        <v>d657.tsp</v>
      </c>
      <c r="C341">
        <f>VLOOKUP(B341,instances!$B$2:$E$21,2, FALSE)</f>
        <v>657</v>
      </c>
      <c r="D341" t="s">
        <v>12</v>
      </c>
      <c r="E341">
        <v>320521</v>
      </c>
      <c r="F341" s="7">
        <f>1-(E341/M341)</f>
        <v>-5.5530135754007199</v>
      </c>
      <c r="G341" s="7">
        <f>1-(E341/N341)</f>
        <v>-5.5530135754007199</v>
      </c>
      <c r="H341">
        <v>8.7665999999999994E-2</v>
      </c>
      <c r="I341">
        <v>0</v>
      </c>
      <c r="J341">
        <v>0</v>
      </c>
      <c r="K341">
        <v>10</v>
      </c>
      <c r="L341">
        <v>46</v>
      </c>
      <c r="M341">
        <f>VLOOKUP(B341,instances!$B$2:$E$21,3, FALSE)</f>
        <v>48912</v>
      </c>
      <c r="N341">
        <f>VLOOKUP(B341,instances!$B$2:$E$21,4, FALSE)</f>
        <v>48912</v>
      </c>
    </row>
    <row r="342" spans="1:14">
      <c r="A342" t="s">
        <v>16</v>
      </c>
      <c r="B342" t="str">
        <f>RIGHT(A342,FIND("/",A342)-2)</f>
        <v>d657.tsp</v>
      </c>
      <c r="C342">
        <f>VLOOKUP(B342,instances!$B$2:$E$21,2, FALSE)</f>
        <v>657</v>
      </c>
      <c r="D342" t="s">
        <v>9</v>
      </c>
      <c r="E342">
        <v>61289</v>
      </c>
      <c r="F342" s="7">
        <f>1-(E342/M342)</f>
        <v>-0.25304628720968259</v>
      </c>
      <c r="G342" s="7">
        <f>1-(E342/N342)</f>
        <v>-0.25304628720968259</v>
      </c>
      <c r="H342">
        <v>1.358E-3</v>
      </c>
      <c r="I342">
        <v>0</v>
      </c>
      <c r="J342">
        <v>0</v>
      </c>
      <c r="K342">
        <v>12</v>
      </c>
      <c r="L342">
        <v>46</v>
      </c>
      <c r="M342">
        <f>VLOOKUP(B342,instances!$B$2:$E$21,3, FALSE)</f>
        <v>48912</v>
      </c>
      <c r="N342">
        <f>VLOOKUP(B342,instances!$B$2:$E$21,4, FALSE)</f>
        <v>48912</v>
      </c>
    </row>
    <row r="343" spans="1:14">
      <c r="A343" t="s">
        <v>16</v>
      </c>
      <c r="B343" t="str">
        <f>RIGHT(A343,FIND("/",A343)-2)</f>
        <v>d657.tsp</v>
      </c>
      <c r="C343">
        <f>VLOOKUP(B343,instances!$B$2:$E$21,2, FALSE)</f>
        <v>657</v>
      </c>
      <c r="D343" t="s">
        <v>10</v>
      </c>
      <c r="E343">
        <v>59170</v>
      </c>
      <c r="F343" s="7">
        <f>1-(E343/M343)</f>
        <v>-0.20972358521426226</v>
      </c>
      <c r="G343" s="7">
        <f>1-(E343/N343)</f>
        <v>-0.20972358521426226</v>
      </c>
      <c r="H343">
        <v>2.2550000000000001E-3</v>
      </c>
      <c r="I343">
        <v>0</v>
      </c>
      <c r="J343">
        <v>0</v>
      </c>
      <c r="K343">
        <v>12</v>
      </c>
      <c r="L343">
        <v>46</v>
      </c>
      <c r="M343">
        <f>VLOOKUP(B343,instances!$B$2:$E$21,3, FALSE)</f>
        <v>48912</v>
      </c>
      <c r="N343">
        <f>VLOOKUP(B343,instances!$B$2:$E$21,4, FALSE)</f>
        <v>48912</v>
      </c>
    </row>
    <row r="344" spans="1:14">
      <c r="A344" t="s">
        <v>16</v>
      </c>
      <c r="B344" t="str">
        <f>RIGHT(A344,FIND("/",A344)-2)</f>
        <v>d657.tsp</v>
      </c>
      <c r="C344">
        <f>VLOOKUP(B344,instances!$B$2:$E$21,2, FALSE)</f>
        <v>657</v>
      </c>
      <c r="D344" t="s">
        <v>11</v>
      </c>
      <c r="E344">
        <v>471756</v>
      </c>
      <c r="F344" s="7">
        <f>1-(E344/M344)</f>
        <v>-8.6449950932286548</v>
      </c>
      <c r="G344" s="7">
        <f>1-(E344/N344)</f>
        <v>-8.6449950932286548</v>
      </c>
      <c r="H344">
        <v>4.5014999999999999E-2</v>
      </c>
      <c r="I344">
        <v>0</v>
      </c>
      <c r="J344">
        <v>0</v>
      </c>
      <c r="K344">
        <v>12</v>
      </c>
      <c r="L344">
        <v>46</v>
      </c>
      <c r="M344">
        <f>VLOOKUP(B344,instances!$B$2:$E$21,3, FALSE)</f>
        <v>48912</v>
      </c>
      <c r="N344">
        <f>VLOOKUP(B344,instances!$B$2:$E$21,4, FALSE)</f>
        <v>48912</v>
      </c>
    </row>
    <row r="345" spans="1:14">
      <c r="A345" t="s">
        <v>16</v>
      </c>
      <c r="B345" t="str">
        <f>RIGHT(A345,FIND("/",A345)-2)</f>
        <v>d657.tsp</v>
      </c>
      <c r="C345">
        <f>VLOOKUP(B345,instances!$B$2:$E$21,2, FALSE)</f>
        <v>657</v>
      </c>
      <c r="D345" t="s">
        <v>12</v>
      </c>
      <c r="E345">
        <v>345311</v>
      </c>
      <c r="F345" s="7">
        <f>1-(E345/M345)</f>
        <v>-6.0598421655217534</v>
      </c>
      <c r="G345" s="7">
        <f>1-(E345/N345)</f>
        <v>-6.0598421655217534</v>
      </c>
      <c r="H345">
        <v>8.8414999999999994E-2</v>
      </c>
      <c r="I345">
        <v>0</v>
      </c>
      <c r="J345">
        <v>0</v>
      </c>
      <c r="K345">
        <v>12</v>
      </c>
      <c r="L345">
        <v>46</v>
      </c>
      <c r="M345">
        <f>VLOOKUP(B345,instances!$B$2:$E$21,3, FALSE)</f>
        <v>48912</v>
      </c>
      <c r="N345">
        <f>VLOOKUP(B345,instances!$B$2:$E$21,4, FALSE)</f>
        <v>48912</v>
      </c>
    </row>
    <row r="346" spans="1:14">
      <c r="A346" t="s">
        <v>16</v>
      </c>
      <c r="B346" t="str">
        <f>RIGHT(A346,FIND("/",A346)-2)</f>
        <v>d657.tsp</v>
      </c>
      <c r="C346">
        <f>VLOOKUP(B346,instances!$B$2:$E$21,2, FALSE)</f>
        <v>657</v>
      </c>
      <c r="D346" t="s">
        <v>9</v>
      </c>
      <c r="E346">
        <v>61289</v>
      </c>
      <c r="F346" s="7">
        <f>1-(E346/M346)</f>
        <v>-0.25304628720968259</v>
      </c>
      <c r="G346" s="7">
        <f>1-(E346/N346)</f>
        <v>-0.25304628720968259</v>
      </c>
      <c r="H346">
        <v>1.219E-3</v>
      </c>
      <c r="I346">
        <v>0</v>
      </c>
      <c r="J346">
        <v>0</v>
      </c>
      <c r="K346">
        <v>14</v>
      </c>
      <c r="L346">
        <v>46</v>
      </c>
      <c r="M346">
        <f>VLOOKUP(B346,instances!$B$2:$E$21,3, FALSE)</f>
        <v>48912</v>
      </c>
      <c r="N346">
        <f>VLOOKUP(B346,instances!$B$2:$E$21,4, FALSE)</f>
        <v>48912</v>
      </c>
    </row>
    <row r="347" spans="1:14">
      <c r="A347" t="s">
        <v>16</v>
      </c>
      <c r="B347" t="str">
        <f>RIGHT(A347,FIND("/",A347)-2)</f>
        <v>d657.tsp</v>
      </c>
      <c r="C347">
        <f>VLOOKUP(B347,instances!$B$2:$E$21,2, FALSE)</f>
        <v>657</v>
      </c>
      <c r="D347" t="s">
        <v>10</v>
      </c>
      <c r="E347">
        <v>59170</v>
      </c>
      <c r="F347" s="7">
        <f>1-(E347/M347)</f>
        <v>-0.20972358521426226</v>
      </c>
      <c r="G347" s="7">
        <f>1-(E347/N347)</f>
        <v>-0.20972358521426226</v>
      </c>
      <c r="H347">
        <v>2.1979999999999999E-3</v>
      </c>
      <c r="I347">
        <v>0</v>
      </c>
      <c r="J347">
        <v>0</v>
      </c>
      <c r="K347">
        <v>14</v>
      </c>
      <c r="L347">
        <v>46</v>
      </c>
      <c r="M347">
        <f>VLOOKUP(B347,instances!$B$2:$E$21,3, FALSE)</f>
        <v>48912</v>
      </c>
      <c r="N347">
        <f>VLOOKUP(B347,instances!$B$2:$E$21,4, FALSE)</f>
        <v>48912</v>
      </c>
    </row>
    <row r="348" spans="1:14">
      <c r="A348" t="s">
        <v>16</v>
      </c>
      <c r="B348" t="str">
        <f>RIGHT(A348,FIND("/",A348)-2)</f>
        <v>d657.tsp</v>
      </c>
      <c r="C348">
        <f>VLOOKUP(B348,instances!$B$2:$E$21,2, FALSE)</f>
        <v>657</v>
      </c>
      <c r="D348" t="s">
        <v>11</v>
      </c>
      <c r="E348">
        <v>509580</v>
      </c>
      <c r="F348" s="7">
        <f>1-(E348/M348)</f>
        <v>-9.4183022571148189</v>
      </c>
      <c r="G348" s="7">
        <f>1-(E348/N348)</f>
        <v>-9.4183022571148189</v>
      </c>
      <c r="H348">
        <v>4.4712000000000002E-2</v>
      </c>
      <c r="I348">
        <v>0</v>
      </c>
      <c r="J348">
        <v>0</v>
      </c>
      <c r="K348">
        <v>14</v>
      </c>
      <c r="L348">
        <v>46</v>
      </c>
      <c r="M348">
        <f>VLOOKUP(B348,instances!$B$2:$E$21,3, FALSE)</f>
        <v>48912</v>
      </c>
      <c r="N348">
        <f>VLOOKUP(B348,instances!$B$2:$E$21,4, FALSE)</f>
        <v>48912</v>
      </c>
    </row>
    <row r="349" spans="1:14">
      <c r="A349" t="s">
        <v>16</v>
      </c>
      <c r="B349" t="str">
        <f>RIGHT(A349,FIND("/",A349)-2)</f>
        <v>d657.tsp</v>
      </c>
      <c r="C349">
        <f>VLOOKUP(B349,instances!$B$2:$E$21,2, FALSE)</f>
        <v>657</v>
      </c>
      <c r="D349" t="s">
        <v>12</v>
      </c>
      <c r="E349">
        <v>383460</v>
      </c>
      <c r="F349" s="7">
        <f>1-(E349/M349)</f>
        <v>-6.8397939156035328</v>
      </c>
      <c r="G349" s="7">
        <f>1-(E349/N349)</f>
        <v>-6.8397939156035328</v>
      </c>
      <c r="H349">
        <v>8.8136000000000006E-2</v>
      </c>
      <c r="I349">
        <v>0</v>
      </c>
      <c r="J349">
        <v>0</v>
      </c>
      <c r="K349">
        <v>14</v>
      </c>
      <c r="L349">
        <v>46</v>
      </c>
      <c r="M349">
        <f>VLOOKUP(B349,instances!$B$2:$E$21,3, FALSE)</f>
        <v>48912</v>
      </c>
      <c r="N349">
        <f>VLOOKUP(B349,instances!$B$2:$E$21,4, FALSE)</f>
        <v>48912</v>
      </c>
    </row>
    <row r="350" spans="1:14">
      <c r="A350" t="s">
        <v>16</v>
      </c>
      <c r="B350" t="str">
        <f>RIGHT(A350,FIND("/",A350)-2)</f>
        <v>d657.tsp</v>
      </c>
      <c r="C350">
        <f>VLOOKUP(B350,instances!$B$2:$E$21,2, FALSE)</f>
        <v>657</v>
      </c>
      <c r="D350" t="s">
        <v>9</v>
      </c>
      <c r="E350">
        <v>61289</v>
      </c>
      <c r="F350" s="7">
        <f>1-(E350/M350)</f>
        <v>-0.25304628720968259</v>
      </c>
      <c r="G350" s="7">
        <f>1-(E350/N350)</f>
        <v>-0.25304628720968259</v>
      </c>
      <c r="H350">
        <v>1.183E-3</v>
      </c>
      <c r="I350">
        <v>0</v>
      </c>
      <c r="J350">
        <v>0</v>
      </c>
      <c r="K350">
        <v>16</v>
      </c>
      <c r="L350">
        <v>46</v>
      </c>
      <c r="M350">
        <f>VLOOKUP(B350,instances!$B$2:$E$21,3, FALSE)</f>
        <v>48912</v>
      </c>
      <c r="N350">
        <f>VLOOKUP(B350,instances!$B$2:$E$21,4, FALSE)</f>
        <v>48912</v>
      </c>
    </row>
    <row r="351" spans="1:14">
      <c r="A351" t="s">
        <v>16</v>
      </c>
      <c r="B351" t="str">
        <f>RIGHT(A351,FIND("/",A351)-2)</f>
        <v>d657.tsp</v>
      </c>
      <c r="C351">
        <f>VLOOKUP(B351,instances!$B$2:$E$21,2, FALSE)</f>
        <v>657</v>
      </c>
      <c r="D351" t="s">
        <v>10</v>
      </c>
      <c r="E351">
        <v>59170</v>
      </c>
      <c r="F351" s="7">
        <f>1-(E351/M351)</f>
        <v>-0.20972358521426226</v>
      </c>
      <c r="G351" s="7">
        <f>1-(E351/N351)</f>
        <v>-0.20972358521426226</v>
      </c>
      <c r="H351">
        <v>2.212E-3</v>
      </c>
      <c r="I351">
        <v>0</v>
      </c>
      <c r="J351">
        <v>0</v>
      </c>
      <c r="K351">
        <v>16</v>
      </c>
      <c r="L351">
        <v>46</v>
      </c>
      <c r="M351">
        <f>VLOOKUP(B351,instances!$B$2:$E$21,3, FALSE)</f>
        <v>48912</v>
      </c>
      <c r="N351">
        <f>VLOOKUP(B351,instances!$B$2:$E$21,4, FALSE)</f>
        <v>48912</v>
      </c>
    </row>
    <row r="352" spans="1:14">
      <c r="A352" t="s">
        <v>16</v>
      </c>
      <c r="B352" t="str">
        <f>RIGHT(A352,FIND("/",A352)-2)</f>
        <v>d657.tsp</v>
      </c>
      <c r="C352">
        <f>VLOOKUP(B352,instances!$B$2:$E$21,2, FALSE)</f>
        <v>657</v>
      </c>
      <c r="D352" t="s">
        <v>11</v>
      </c>
      <c r="E352">
        <v>525774</v>
      </c>
      <c r="F352" s="7">
        <f>1-(E352/M352)</f>
        <v>-9.7493866535819436</v>
      </c>
      <c r="G352" s="7">
        <f>1-(E352/N352)</f>
        <v>-9.7493866535819436</v>
      </c>
      <c r="H352">
        <v>4.4880999999999997E-2</v>
      </c>
      <c r="I352">
        <v>0</v>
      </c>
      <c r="J352">
        <v>0</v>
      </c>
      <c r="K352">
        <v>16</v>
      </c>
      <c r="L352">
        <v>46</v>
      </c>
      <c r="M352">
        <f>VLOOKUP(B352,instances!$B$2:$E$21,3, FALSE)</f>
        <v>48912</v>
      </c>
      <c r="N352">
        <f>VLOOKUP(B352,instances!$B$2:$E$21,4, FALSE)</f>
        <v>48912</v>
      </c>
    </row>
    <row r="353" spans="1:14">
      <c r="A353" t="s">
        <v>16</v>
      </c>
      <c r="B353" t="str">
        <f>RIGHT(A353,FIND("/",A353)-2)</f>
        <v>d657.tsp</v>
      </c>
      <c r="C353">
        <f>VLOOKUP(B353,instances!$B$2:$E$21,2, FALSE)</f>
        <v>657</v>
      </c>
      <c r="D353" t="s">
        <v>12</v>
      </c>
      <c r="E353">
        <v>403391</v>
      </c>
      <c r="F353" s="7">
        <f>1-(E353/M353)</f>
        <v>-7.2472808308799479</v>
      </c>
      <c r="G353" s="7">
        <f>1-(E353/N353)</f>
        <v>-7.2472808308799479</v>
      </c>
      <c r="H353">
        <v>8.8571999999999998E-2</v>
      </c>
      <c r="I353">
        <v>0</v>
      </c>
      <c r="J353">
        <v>0</v>
      </c>
      <c r="K353">
        <v>16</v>
      </c>
      <c r="L353">
        <v>46</v>
      </c>
      <c r="M353">
        <f>VLOOKUP(B353,instances!$B$2:$E$21,3, FALSE)</f>
        <v>48912</v>
      </c>
      <c r="N353">
        <f>VLOOKUP(B353,instances!$B$2:$E$21,4, FALSE)</f>
        <v>48912</v>
      </c>
    </row>
    <row r="354" spans="1:14">
      <c r="A354" t="s">
        <v>16</v>
      </c>
      <c r="B354" t="str">
        <f>RIGHT(A354,FIND("/",A354)-2)</f>
        <v>d657.tsp</v>
      </c>
      <c r="C354">
        <f>VLOOKUP(B354,instances!$B$2:$E$21,2, FALSE)</f>
        <v>657</v>
      </c>
      <c r="D354" t="s">
        <v>9</v>
      </c>
      <c r="E354">
        <v>61289</v>
      </c>
      <c r="F354" s="7">
        <f>1-(E354/M354)</f>
        <v>-0.25304628720968259</v>
      </c>
      <c r="G354" s="7">
        <f>1-(E354/N354)</f>
        <v>-0.25304628720968259</v>
      </c>
      <c r="H354">
        <v>1.353E-3</v>
      </c>
      <c r="I354">
        <v>0</v>
      </c>
      <c r="J354">
        <v>0</v>
      </c>
      <c r="K354">
        <v>18</v>
      </c>
      <c r="L354">
        <v>46</v>
      </c>
      <c r="M354">
        <f>VLOOKUP(B354,instances!$B$2:$E$21,3, FALSE)</f>
        <v>48912</v>
      </c>
      <c r="N354">
        <f>VLOOKUP(B354,instances!$B$2:$E$21,4, FALSE)</f>
        <v>48912</v>
      </c>
    </row>
    <row r="355" spans="1:14">
      <c r="A355" t="s">
        <v>16</v>
      </c>
      <c r="B355" t="str">
        <f>RIGHT(A355,FIND("/",A355)-2)</f>
        <v>d657.tsp</v>
      </c>
      <c r="C355">
        <f>VLOOKUP(B355,instances!$B$2:$E$21,2, FALSE)</f>
        <v>657</v>
      </c>
      <c r="D355" t="s">
        <v>10</v>
      </c>
      <c r="E355">
        <v>59170</v>
      </c>
      <c r="F355" s="7">
        <f>1-(E355/M355)</f>
        <v>-0.20972358521426226</v>
      </c>
      <c r="G355" s="7">
        <f>1-(E355/N355)</f>
        <v>-0.20972358521426226</v>
      </c>
      <c r="H355">
        <v>2.4589999999999998E-3</v>
      </c>
      <c r="I355">
        <v>0</v>
      </c>
      <c r="J355">
        <v>0</v>
      </c>
      <c r="K355">
        <v>18</v>
      </c>
      <c r="L355">
        <v>46</v>
      </c>
      <c r="M355">
        <f>VLOOKUP(B355,instances!$B$2:$E$21,3, FALSE)</f>
        <v>48912</v>
      </c>
      <c r="N355">
        <f>VLOOKUP(B355,instances!$B$2:$E$21,4, FALSE)</f>
        <v>48912</v>
      </c>
    </row>
    <row r="356" spans="1:14">
      <c r="A356" t="s">
        <v>16</v>
      </c>
      <c r="B356" t="str">
        <f>RIGHT(A356,FIND("/",A356)-2)</f>
        <v>d657.tsp</v>
      </c>
      <c r="C356">
        <f>VLOOKUP(B356,instances!$B$2:$E$21,2, FALSE)</f>
        <v>657</v>
      </c>
      <c r="D356" t="s">
        <v>11</v>
      </c>
      <c r="E356">
        <v>566375</v>
      </c>
      <c r="F356" s="7">
        <f>1-(E356/M356)</f>
        <v>-10.579469250899574</v>
      </c>
      <c r="G356" s="7">
        <f>1-(E356/N356)</f>
        <v>-10.579469250899574</v>
      </c>
      <c r="H356">
        <v>4.4977999999999997E-2</v>
      </c>
      <c r="I356">
        <v>0</v>
      </c>
      <c r="J356">
        <v>0</v>
      </c>
      <c r="K356">
        <v>18</v>
      </c>
      <c r="L356">
        <v>46</v>
      </c>
      <c r="M356">
        <f>VLOOKUP(B356,instances!$B$2:$E$21,3, FALSE)</f>
        <v>48912</v>
      </c>
      <c r="N356">
        <f>VLOOKUP(B356,instances!$B$2:$E$21,4, FALSE)</f>
        <v>48912</v>
      </c>
    </row>
    <row r="357" spans="1:14">
      <c r="A357" t="s">
        <v>16</v>
      </c>
      <c r="B357" t="str">
        <f>RIGHT(A357,FIND("/",A357)-2)</f>
        <v>d657.tsp</v>
      </c>
      <c r="C357">
        <f>VLOOKUP(B357,instances!$B$2:$E$21,2, FALSE)</f>
        <v>657</v>
      </c>
      <c r="D357" t="s">
        <v>12</v>
      </c>
      <c r="E357">
        <v>418945</v>
      </c>
      <c r="F357" s="7">
        <f>1-(E357/M357)</f>
        <v>-7.5652805037618585</v>
      </c>
      <c r="G357" s="7">
        <f>1-(E357/N357)</f>
        <v>-7.5652805037618585</v>
      </c>
      <c r="H357">
        <v>8.9047000000000001E-2</v>
      </c>
      <c r="I357">
        <v>0</v>
      </c>
      <c r="J357">
        <v>0</v>
      </c>
      <c r="K357">
        <v>18</v>
      </c>
      <c r="L357">
        <v>46</v>
      </c>
      <c r="M357">
        <f>VLOOKUP(B357,instances!$B$2:$E$21,3, FALSE)</f>
        <v>48912</v>
      </c>
      <c r="N357">
        <f>VLOOKUP(B357,instances!$B$2:$E$21,4, FALSE)</f>
        <v>48912</v>
      </c>
    </row>
    <row r="358" spans="1:14">
      <c r="A358" t="s">
        <v>16</v>
      </c>
      <c r="B358" t="str">
        <f>RIGHT(A358,FIND("/",A358)-2)</f>
        <v>d657.tsp</v>
      </c>
      <c r="C358">
        <f>VLOOKUP(B358,instances!$B$2:$E$21,2, FALSE)</f>
        <v>657</v>
      </c>
      <c r="D358" t="s">
        <v>9</v>
      </c>
      <c r="E358">
        <v>61289</v>
      </c>
      <c r="F358" s="7">
        <f>1-(E358/M358)</f>
        <v>-0.25304628720968259</v>
      </c>
      <c r="G358" s="7">
        <f>1-(E358/N358)</f>
        <v>-0.25304628720968259</v>
      </c>
      <c r="H358">
        <v>1.1689999999999999E-3</v>
      </c>
      <c r="I358">
        <v>0</v>
      </c>
      <c r="J358">
        <v>0</v>
      </c>
      <c r="K358">
        <v>20</v>
      </c>
      <c r="L358">
        <v>46</v>
      </c>
      <c r="M358">
        <f>VLOOKUP(B358,instances!$B$2:$E$21,3, FALSE)</f>
        <v>48912</v>
      </c>
      <c r="N358">
        <f>VLOOKUP(B358,instances!$B$2:$E$21,4, FALSE)</f>
        <v>48912</v>
      </c>
    </row>
    <row r="359" spans="1:14">
      <c r="A359" t="s">
        <v>16</v>
      </c>
      <c r="B359" t="str">
        <f>RIGHT(A359,FIND("/",A359)-2)</f>
        <v>d657.tsp</v>
      </c>
      <c r="C359">
        <f>VLOOKUP(B359,instances!$B$2:$E$21,2, FALSE)</f>
        <v>657</v>
      </c>
      <c r="D359" t="s">
        <v>10</v>
      </c>
      <c r="E359">
        <v>59170</v>
      </c>
      <c r="F359" s="7">
        <f>1-(E359/M359)</f>
        <v>-0.20972358521426226</v>
      </c>
      <c r="G359" s="7">
        <f>1-(E359/N359)</f>
        <v>-0.20972358521426226</v>
      </c>
      <c r="H359">
        <v>2.5019999999999999E-3</v>
      </c>
      <c r="I359">
        <v>0</v>
      </c>
      <c r="J359">
        <v>0</v>
      </c>
      <c r="K359">
        <v>20</v>
      </c>
      <c r="L359">
        <v>46</v>
      </c>
      <c r="M359">
        <f>VLOOKUP(B359,instances!$B$2:$E$21,3, FALSE)</f>
        <v>48912</v>
      </c>
      <c r="N359">
        <f>VLOOKUP(B359,instances!$B$2:$E$21,4, FALSE)</f>
        <v>48912</v>
      </c>
    </row>
    <row r="360" spans="1:14">
      <c r="A360" t="s">
        <v>16</v>
      </c>
      <c r="B360" t="str">
        <f>RIGHT(A360,FIND("/",A360)-2)</f>
        <v>d657.tsp</v>
      </c>
      <c r="C360">
        <f>VLOOKUP(B360,instances!$B$2:$E$21,2, FALSE)</f>
        <v>657</v>
      </c>
      <c r="D360" t="s">
        <v>11</v>
      </c>
      <c r="E360">
        <v>570580</v>
      </c>
      <c r="F360" s="7">
        <f>1-(E360/M360)</f>
        <v>-10.665439973830553</v>
      </c>
      <c r="G360" s="7">
        <f>1-(E360/N360)</f>
        <v>-10.665439973830553</v>
      </c>
      <c r="H360">
        <v>4.6065000000000002E-2</v>
      </c>
      <c r="I360">
        <v>0</v>
      </c>
      <c r="J360">
        <v>0</v>
      </c>
      <c r="K360">
        <v>20</v>
      </c>
      <c r="L360">
        <v>46</v>
      </c>
      <c r="M360">
        <f>VLOOKUP(B360,instances!$B$2:$E$21,3, FALSE)</f>
        <v>48912</v>
      </c>
      <c r="N360">
        <f>VLOOKUP(B360,instances!$B$2:$E$21,4, FALSE)</f>
        <v>48912</v>
      </c>
    </row>
    <row r="361" spans="1:14">
      <c r="A361" t="s">
        <v>16</v>
      </c>
      <c r="B361" t="str">
        <f>RIGHT(A361,FIND("/",A361)-2)</f>
        <v>d657.tsp</v>
      </c>
      <c r="C361">
        <f>VLOOKUP(B361,instances!$B$2:$E$21,2, FALSE)</f>
        <v>657</v>
      </c>
      <c r="D361" t="s">
        <v>12</v>
      </c>
      <c r="E361">
        <v>455098</v>
      </c>
      <c r="F361" s="7">
        <f>1-(E361/M361)</f>
        <v>-8.304424272162251</v>
      </c>
      <c r="G361" s="7">
        <f>1-(E361/N361)</f>
        <v>-8.304424272162251</v>
      </c>
      <c r="H361">
        <v>8.8845999999999994E-2</v>
      </c>
      <c r="I361">
        <v>0</v>
      </c>
      <c r="J361">
        <v>0</v>
      </c>
      <c r="K361">
        <v>20</v>
      </c>
      <c r="L361">
        <v>46</v>
      </c>
      <c r="M361">
        <f>VLOOKUP(B361,instances!$B$2:$E$21,3, FALSE)</f>
        <v>48912</v>
      </c>
      <c r="N361">
        <f>VLOOKUP(B361,instances!$B$2:$E$21,4, FALSE)</f>
        <v>48912</v>
      </c>
    </row>
    <row r="362" spans="1:14">
      <c r="A362" t="s">
        <v>16</v>
      </c>
      <c r="B362" t="str">
        <f>RIGHT(A362,FIND("/",A362)-2)</f>
        <v>d657.tsp</v>
      </c>
      <c r="C362">
        <f>VLOOKUP(B362,instances!$B$2:$E$21,2, FALSE)</f>
        <v>657</v>
      </c>
      <c r="D362" t="s">
        <v>9</v>
      </c>
      <c r="E362">
        <v>61289</v>
      </c>
      <c r="F362" s="7">
        <f>1-(E362/M362)</f>
        <v>-0.25304628720968259</v>
      </c>
      <c r="G362" s="7">
        <f>1-(E362/N362)</f>
        <v>-0.25304628720968259</v>
      </c>
      <c r="H362">
        <v>1.1739999999999999E-3</v>
      </c>
      <c r="I362">
        <v>0</v>
      </c>
      <c r="J362">
        <v>0</v>
      </c>
      <c r="K362">
        <v>10</v>
      </c>
      <c r="L362">
        <v>47</v>
      </c>
      <c r="M362">
        <f>VLOOKUP(B362,instances!$B$2:$E$21,3, FALSE)</f>
        <v>48912</v>
      </c>
      <c r="N362">
        <f>VLOOKUP(B362,instances!$B$2:$E$21,4, FALSE)</f>
        <v>48912</v>
      </c>
    </row>
    <row r="363" spans="1:14">
      <c r="A363" t="s">
        <v>16</v>
      </c>
      <c r="B363" t="str">
        <f>RIGHT(A363,FIND("/",A363)-2)</f>
        <v>d657.tsp</v>
      </c>
      <c r="C363">
        <f>VLOOKUP(B363,instances!$B$2:$E$21,2, FALSE)</f>
        <v>657</v>
      </c>
      <c r="D363" t="s">
        <v>10</v>
      </c>
      <c r="E363">
        <v>59170</v>
      </c>
      <c r="F363" s="7">
        <f>1-(E363/M363)</f>
        <v>-0.20972358521426226</v>
      </c>
      <c r="G363" s="7">
        <f>1-(E363/N363)</f>
        <v>-0.20972358521426226</v>
      </c>
      <c r="H363">
        <v>2.3909999999999999E-3</v>
      </c>
      <c r="I363">
        <v>0</v>
      </c>
      <c r="J363">
        <v>0</v>
      </c>
      <c r="K363">
        <v>10</v>
      </c>
      <c r="L363">
        <v>47</v>
      </c>
      <c r="M363">
        <f>VLOOKUP(B363,instances!$B$2:$E$21,3, FALSE)</f>
        <v>48912</v>
      </c>
      <c r="N363">
        <f>VLOOKUP(B363,instances!$B$2:$E$21,4, FALSE)</f>
        <v>48912</v>
      </c>
    </row>
    <row r="364" spans="1:14">
      <c r="A364" t="s">
        <v>16</v>
      </c>
      <c r="B364" t="str">
        <f>RIGHT(A364,FIND("/",A364)-2)</f>
        <v>d657.tsp</v>
      </c>
      <c r="C364">
        <f>VLOOKUP(B364,instances!$B$2:$E$21,2, FALSE)</f>
        <v>657</v>
      </c>
      <c r="D364" t="s">
        <v>11</v>
      </c>
      <c r="E364">
        <v>422506</v>
      </c>
      <c r="F364" s="7">
        <f>1-(E364/M364)</f>
        <v>-7.6380847235852141</v>
      </c>
      <c r="G364" s="7">
        <f>1-(E364/N364)</f>
        <v>-7.6380847235852141</v>
      </c>
      <c r="H364">
        <v>4.3754000000000001E-2</v>
      </c>
      <c r="I364">
        <v>0</v>
      </c>
      <c r="J364">
        <v>0</v>
      </c>
      <c r="K364">
        <v>10</v>
      </c>
      <c r="L364">
        <v>47</v>
      </c>
      <c r="M364">
        <f>VLOOKUP(B364,instances!$B$2:$E$21,3, FALSE)</f>
        <v>48912</v>
      </c>
      <c r="N364">
        <f>VLOOKUP(B364,instances!$B$2:$E$21,4, FALSE)</f>
        <v>48912</v>
      </c>
    </row>
    <row r="365" spans="1:14">
      <c r="A365" t="s">
        <v>16</v>
      </c>
      <c r="B365" t="str">
        <f>RIGHT(A365,FIND("/",A365)-2)</f>
        <v>d657.tsp</v>
      </c>
      <c r="C365">
        <f>VLOOKUP(B365,instances!$B$2:$E$21,2, FALSE)</f>
        <v>657</v>
      </c>
      <c r="D365" t="s">
        <v>12</v>
      </c>
      <c r="E365">
        <v>320633</v>
      </c>
      <c r="F365" s="7">
        <f>1-(E365/M365)</f>
        <v>-5.555303402028132</v>
      </c>
      <c r="G365" s="7">
        <f>1-(E365/N365)</f>
        <v>-5.555303402028132</v>
      </c>
      <c r="H365">
        <v>8.7925000000000003E-2</v>
      </c>
      <c r="I365">
        <v>0</v>
      </c>
      <c r="J365">
        <v>0</v>
      </c>
      <c r="K365">
        <v>10</v>
      </c>
      <c r="L365">
        <v>47</v>
      </c>
      <c r="M365">
        <f>VLOOKUP(B365,instances!$B$2:$E$21,3, FALSE)</f>
        <v>48912</v>
      </c>
      <c r="N365">
        <f>VLOOKUP(B365,instances!$B$2:$E$21,4, FALSE)</f>
        <v>48912</v>
      </c>
    </row>
    <row r="366" spans="1:14">
      <c r="A366" t="s">
        <v>16</v>
      </c>
      <c r="B366" t="str">
        <f>RIGHT(A366,FIND("/",A366)-2)</f>
        <v>d657.tsp</v>
      </c>
      <c r="C366">
        <f>VLOOKUP(B366,instances!$B$2:$E$21,2, FALSE)</f>
        <v>657</v>
      </c>
      <c r="D366" t="s">
        <v>9</v>
      </c>
      <c r="E366">
        <v>61289</v>
      </c>
      <c r="F366" s="7">
        <f>1-(E366/M366)</f>
        <v>-0.25304628720968259</v>
      </c>
      <c r="G366" s="7">
        <f>1-(E366/N366)</f>
        <v>-0.25304628720968259</v>
      </c>
      <c r="H366">
        <v>1.2509999999999999E-3</v>
      </c>
      <c r="I366">
        <v>0</v>
      </c>
      <c r="J366">
        <v>0</v>
      </c>
      <c r="K366">
        <v>12</v>
      </c>
      <c r="L366">
        <v>47</v>
      </c>
      <c r="M366">
        <f>VLOOKUP(B366,instances!$B$2:$E$21,3, FALSE)</f>
        <v>48912</v>
      </c>
      <c r="N366">
        <f>VLOOKUP(B366,instances!$B$2:$E$21,4, FALSE)</f>
        <v>48912</v>
      </c>
    </row>
    <row r="367" spans="1:14">
      <c r="A367" t="s">
        <v>16</v>
      </c>
      <c r="B367" t="str">
        <f>RIGHT(A367,FIND("/",A367)-2)</f>
        <v>d657.tsp</v>
      </c>
      <c r="C367">
        <f>VLOOKUP(B367,instances!$B$2:$E$21,2, FALSE)</f>
        <v>657</v>
      </c>
      <c r="D367" t="s">
        <v>10</v>
      </c>
      <c r="E367">
        <v>59170</v>
      </c>
      <c r="F367" s="7">
        <f>1-(E367/M367)</f>
        <v>-0.20972358521426226</v>
      </c>
      <c r="G367" s="7">
        <f>1-(E367/N367)</f>
        <v>-0.20972358521426226</v>
      </c>
      <c r="H367">
        <v>2.2330000000000002E-3</v>
      </c>
      <c r="I367">
        <v>0</v>
      </c>
      <c r="J367">
        <v>0</v>
      </c>
      <c r="K367">
        <v>12</v>
      </c>
      <c r="L367">
        <v>47</v>
      </c>
      <c r="M367">
        <f>VLOOKUP(B367,instances!$B$2:$E$21,3, FALSE)</f>
        <v>48912</v>
      </c>
      <c r="N367">
        <f>VLOOKUP(B367,instances!$B$2:$E$21,4, FALSE)</f>
        <v>48912</v>
      </c>
    </row>
    <row r="368" spans="1:14">
      <c r="A368" t="s">
        <v>16</v>
      </c>
      <c r="B368" t="str">
        <f>RIGHT(A368,FIND("/",A368)-2)</f>
        <v>d657.tsp</v>
      </c>
      <c r="C368">
        <f>VLOOKUP(B368,instances!$B$2:$E$21,2, FALSE)</f>
        <v>657</v>
      </c>
      <c r="D368" t="s">
        <v>11</v>
      </c>
      <c r="E368">
        <v>460828</v>
      </c>
      <c r="F368" s="7">
        <f>1-(E368/M368)</f>
        <v>-8.4215734380111229</v>
      </c>
      <c r="G368" s="7">
        <f>1-(E368/N368)</f>
        <v>-8.4215734380111229</v>
      </c>
      <c r="H368">
        <v>4.4635000000000001E-2</v>
      </c>
      <c r="I368">
        <v>0</v>
      </c>
      <c r="J368">
        <v>0</v>
      </c>
      <c r="K368">
        <v>12</v>
      </c>
      <c r="L368">
        <v>47</v>
      </c>
      <c r="M368">
        <f>VLOOKUP(B368,instances!$B$2:$E$21,3, FALSE)</f>
        <v>48912</v>
      </c>
      <c r="N368">
        <f>VLOOKUP(B368,instances!$B$2:$E$21,4, FALSE)</f>
        <v>48912</v>
      </c>
    </row>
    <row r="369" spans="1:14">
      <c r="A369" t="s">
        <v>16</v>
      </c>
      <c r="B369" t="str">
        <f>RIGHT(A369,FIND("/",A369)-2)</f>
        <v>d657.tsp</v>
      </c>
      <c r="C369">
        <f>VLOOKUP(B369,instances!$B$2:$E$21,2, FALSE)</f>
        <v>657</v>
      </c>
      <c r="D369" t="s">
        <v>12</v>
      </c>
      <c r="E369">
        <v>375415</v>
      </c>
      <c r="F369" s="7">
        <f>1-(E369/M369)</f>
        <v>-6.6753148511612697</v>
      </c>
      <c r="G369" s="7">
        <f>1-(E369/N369)</f>
        <v>-6.6753148511612697</v>
      </c>
      <c r="H369">
        <v>8.8120000000000004E-2</v>
      </c>
      <c r="I369">
        <v>0</v>
      </c>
      <c r="J369">
        <v>0</v>
      </c>
      <c r="K369">
        <v>12</v>
      </c>
      <c r="L369">
        <v>47</v>
      </c>
      <c r="M369">
        <f>VLOOKUP(B369,instances!$B$2:$E$21,3, FALSE)</f>
        <v>48912</v>
      </c>
      <c r="N369">
        <f>VLOOKUP(B369,instances!$B$2:$E$21,4, FALSE)</f>
        <v>48912</v>
      </c>
    </row>
    <row r="370" spans="1:14">
      <c r="A370" t="s">
        <v>16</v>
      </c>
      <c r="B370" t="str">
        <f>RIGHT(A370,FIND("/",A370)-2)</f>
        <v>d657.tsp</v>
      </c>
      <c r="C370">
        <f>VLOOKUP(B370,instances!$B$2:$E$21,2, FALSE)</f>
        <v>657</v>
      </c>
      <c r="D370" t="s">
        <v>9</v>
      </c>
      <c r="E370">
        <v>61289</v>
      </c>
      <c r="F370" s="7">
        <f>1-(E370/M370)</f>
        <v>-0.25304628720968259</v>
      </c>
      <c r="G370" s="7">
        <f>1-(E370/N370)</f>
        <v>-0.25304628720968259</v>
      </c>
      <c r="H370">
        <v>1.3630000000000001E-3</v>
      </c>
      <c r="I370">
        <v>0</v>
      </c>
      <c r="J370">
        <v>0</v>
      </c>
      <c r="K370">
        <v>14</v>
      </c>
      <c r="L370">
        <v>47</v>
      </c>
      <c r="M370">
        <f>VLOOKUP(B370,instances!$B$2:$E$21,3, FALSE)</f>
        <v>48912</v>
      </c>
      <c r="N370">
        <f>VLOOKUP(B370,instances!$B$2:$E$21,4, FALSE)</f>
        <v>48912</v>
      </c>
    </row>
    <row r="371" spans="1:14">
      <c r="A371" t="s">
        <v>16</v>
      </c>
      <c r="B371" t="str">
        <f>RIGHT(A371,FIND("/",A371)-2)</f>
        <v>d657.tsp</v>
      </c>
      <c r="C371">
        <f>VLOOKUP(B371,instances!$B$2:$E$21,2, FALSE)</f>
        <v>657</v>
      </c>
      <c r="D371" t="s">
        <v>10</v>
      </c>
      <c r="E371">
        <v>59170</v>
      </c>
      <c r="F371" s="7">
        <f>1-(E371/M371)</f>
        <v>-0.20972358521426226</v>
      </c>
      <c r="G371" s="7">
        <f>1-(E371/N371)</f>
        <v>-0.20972358521426226</v>
      </c>
      <c r="H371">
        <v>2.4380000000000001E-3</v>
      </c>
      <c r="I371">
        <v>0</v>
      </c>
      <c r="J371">
        <v>0</v>
      </c>
      <c r="K371">
        <v>14</v>
      </c>
      <c r="L371">
        <v>47</v>
      </c>
      <c r="M371">
        <f>VLOOKUP(B371,instances!$B$2:$E$21,3, FALSE)</f>
        <v>48912</v>
      </c>
      <c r="N371">
        <f>VLOOKUP(B371,instances!$B$2:$E$21,4, FALSE)</f>
        <v>48912</v>
      </c>
    </row>
    <row r="372" spans="1:14">
      <c r="A372" t="s">
        <v>16</v>
      </c>
      <c r="B372" t="str">
        <f>RIGHT(A372,FIND("/",A372)-2)</f>
        <v>d657.tsp</v>
      </c>
      <c r="C372">
        <f>VLOOKUP(B372,instances!$B$2:$E$21,2, FALSE)</f>
        <v>657</v>
      </c>
      <c r="D372" t="s">
        <v>11</v>
      </c>
      <c r="E372">
        <v>485402</v>
      </c>
      <c r="F372" s="7">
        <f>1-(E372/M372)</f>
        <v>-8.923985933922145</v>
      </c>
      <c r="G372" s="7">
        <f>1-(E372/N372)</f>
        <v>-8.923985933922145</v>
      </c>
      <c r="H372">
        <v>4.4495E-2</v>
      </c>
      <c r="I372">
        <v>0</v>
      </c>
      <c r="J372">
        <v>0</v>
      </c>
      <c r="K372">
        <v>14</v>
      </c>
      <c r="L372">
        <v>47</v>
      </c>
      <c r="M372">
        <f>VLOOKUP(B372,instances!$B$2:$E$21,3, FALSE)</f>
        <v>48912</v>
      </c>
      <c r="N372">
        <f>VLOOKUP(B372,instances!$B$2:$E$21,4, FALSE)</f>
        <v>48912</v>
      </c>
    </row>
    <row r="373" spans="1:14">
      <c r="A373" t="s">
        <v>16</v>
      </c>
      <c r="B373" t="str">
        <f>RIGHT(A373,FIND("/",A373)-2)</f>
        <v>d657.tsp</v>
      </c>
      <c r="C373">
        <f>VLOOKUP(B373,instances!$B$2:$E$21,2, FALSE)</f>
        <v>657</v>
      </c>
      <c r="D373" t="s">
        <v>12</v>
      </c>
      <c r="E373">
        <v>381924</v>
      </c>
      <c r="F373" s="7">
        <f>1-(E373/M373)</f>
        <v>-6.8083905789990187</v>
      </c>
      <c r="G373" s="7">
        <f>1-(E373/N373)</f>
        <v>-6.8083905789990187</v>
      </c>
      <c r="H373">
        <v>8.8388999999999995E-2</v>
      </c>
      <c r="I373">
        <v>0</v>
      </c>
      <c r="J373">
        <v>0</v>
      </c>
      <c r="K373">
        <v>14</v>
      </c>
      <c r="L373">
        <v>47</v>
      </c>
      <c r="M373">
        <f>VLOOKUP(B373,instances!$B$2:$E$21,3, FALSE)</f>
        <v>48912</v>
      </c>
      <c r="N373">
        <f>VLOOKUP(B373,instances!$B$2:$E$21,4, FALSE)</f>
        <v>48912</v>
      </c>
    </row>
    <row r="374" spans="1:14">
      <c r="A374" t="s">
        <v>16</v>
      </c>
      <c r="B374" t="str">
        <f>RIGHT(A374,FIND("/",A374)-2)</f>
        <v>d657.tsp</v>
      </c>
      <c r="C374">
        <f>VLOOKUP(B374,instances!$B$2:$E$21,2, FALSE)</f>
        <v>657</v>
      </c>
      <c r="D374" t="s">
        <v>9</v>
      </c>
      <c r="E374">
        <v>61289</v>
      </c>
      <c r="F374" s="7">
        <f>1-(E374/M374)</f>
        <v>-0.25304628720968259</v>
      </c>
      <c r="G374" s="7">
        <f>1-(E374/N374)</f>
        <v>-0.25304628720968259</v>
      </c>
      <c r="H374">
        <v>1.2589999999999999E-3</v>
      </c>
      <c r="I374">
        <v>0</v>
      </c>
      <c r="J374">
        <v>0</v>
      </c>
      <c r="K374">
        <v>16</v>
      </c>
      <c r="L374">
        <v>47</v>
      </c>
      <c r="M374">
        <f>VLOOKUP(B374,instances!$B$2:$E$21,3, FALSE)</f>
        <v>48912</v>
      </c>
      <c r="N374">
        <f>VLOOKUP(B374,instances!$B$2:$E$21,4, FALSE)</f>
        <v>48912</v>
      </c>
    </row>
    <row r="375" spans="1:14">
      <c r="A375" t="s">
        <v>16</v>
      </c>
      <c r="B375" t="str">
        <f>RIGHT(A375,FIND("/",A375)-2)</f>
        <v>d657.tsp</v>
      </c>
      <c r="C375">
        <f>VLOOKUP(B375,instances!$B$2:$E$21,2, FALSE)</f>
        <v>657</v>
      </c>
      <c r="D375" t="s">
        <v>10</v>
      </c>
      <c r="E375">
        <v>59170</v>
      </c>
      <c r="F375" s="7">
        <f>1-(E375/M375)</f>
        <v>-0.20972358521426226</v>
      </c>
      <c r="G375" s="7">
        <f>1-(E375/N375)</f>
        <v>-0.20972358521426226</v>
      </c>
      <c r="H375">
        <v>2.2439999999999999E-3</v>
      </c>
      <c r="I375">
        <v>0</v>
      </c>
      <c r="J375">
        <v>0</v>
      </c>
      <c r="K375">
        <v>16</v>
      </c>
      <c r="L375">
        <v>47</v>
      </c>
      <c r="M375">
        <f>VLOOKUP(B375,instances!$B$2:$E$21,3, FALSE)</f>
        <v>48912</v>
      </c>
      <c r="N375">
        <f>VLOOKUP(B375,instances!$B$2:$E$21,4, FALSE)</f>
        <v>48912</v>
      </c>
    </row>
    <row r="376" spans="1:14">
      <c r="A376" t="s">
        <v>16</v>
      </c>
      <c r="B376" t="str">
        <f>RIGHT(A376,FIND("/",A376)-2)</f>
        <v>d657.tsp</v>
      </c>
      <c r="C376">
        <f>VLOOKUP(B376,instances!$B$2:$E$21,2, FALSE)</f>
        <v>657</v>
      </c>
      <c r="D376" t="s">
        <v>11</v>
      </c>
      <c r="E376">
        <v>527344</v>
      </c>
      <c r="F376" s="7">
        <f>1-(E376/M376)</f>
        <v>-9.7814851161269214</v>
      </c>
      <c r="G376" s="7">
        <f>1-(E376/N376)</f>
        <v>-9.7814851161269214</v>
      </c>
      <c r="H376">
        <v>4.4583999999999999E-2</v>
      </c>
      <c r="I376">
        <v>0</v>
      </c>
      <c r="J376">
        <v>0</v>
      </c>
      <c r="K376">
        <v>16</v>
      </c>
      <c r="L376">
        <v>47</v>
      </c>
      <c r="M376">
        <f>VLOOKUP(B376,instances!$B$2:$E$21,3, FALSE)</f>
        <v>48912</v>
      </c>
      <c r="N376">
        <f>VLOOKUP(B376,instances!$B$2:$E$21,4, FALSE)</f>
        <v>48912</v>
      </c>
    </row>
    <row r="377" spans="1:14">
      <c r="A377" t="s">
        <v>16</v>
      </c>
      <c r="B377" t="str">
        <f>RIGHT(A377,FIND("/",A377)-2)</f>
        <v>d657.tsp</v>
      </c>
      <c r="C377">
        <f>VLOOKUP(B377,instances!$B$2:$E$21,2, FALSE)</f>
        <v>657</v>
      </c>
      <c r="D377" t="s">
        <v>12</v>
      </c>
      <c r="E377">
        <v>402504</v>
      </c>
      <c r="F377" s="7">
        <f>1-(E377/M377)</f>
        <v>-7.2291462217860651</v>
      </c>
      <c r="G377" s="7">
        <f>1-(E377/N377)</f>
        <v>-7.2291462217860651</v>
      </c>
      <c r="H377">
        <v>8.8329000000000005E-2</v>
      </c>
      <c r="I377">
        <v>0</v>
      </c>
      <c r="J377">
        <v>0</v>
      </c>
      <c r="K377">
        <v>16</v>
      </c>
      <c r="L377">
        <v>47</v>
      </c>
      <c r="M377">
        <f>VLOOKUP(B377,instances!$B$2:$E$21,3, FALSE)</f>
        <v>48912</v>
      </c>
      <c r="N377">
        <f>VLOOKUP(B377,instances!$B$2:$E$21,4, FALSE)</f>
        <v>48912</v>
      </c>
    </row>
    <row r="378" spans="1:14">
      <c r="A378" t="s">
        <v>16</v>
      </c>
      <c r="B378" t="str">
        <f>RIGHT(A378,FIND("/",A378)-2)</f>
        <v>d657.tsp</v>
      </c>
      <c r="C378">
        <f>VLOOKUP(B378,instances!$B$2:$E$21,2, FALSE)</f>
        <v>657</v>
      </c>
      <c r="D378" t="s">
        <v>9</v>
      </c>
      <c r="E378">
        <v>61289</v>
      </c>
      <c r="F378" s="7">
        <f>1-(E378/M378)</f>
        <v>-0.25304628720968259</v>
      </c>
      <c r="G378" s="7">
        <f>1-(E378/N378)</f>
        <v>-0.25304628720968259</v>
      </c>
      <c r="H378">
        <v>1.3439999999999999E-3</v>
      </c>
      <c r="I378">
        <v>0</v>
      </c>
      <c r="J378">
        <v>0</v>
      </c>
      <c r="K378">
        <v>18</v>
      </c>
      <c r="L378">
        <v>47</v>
      </c>
      <c r="M378">
        <f>VLOOKUP(B378,instances!$B$2:$E$21,3, FALSE)</f>
        <v>48912</v>
      </c>
      <c r="N378">
        <f>VLOOKUP(B378,instances!$B$2:$E$21,4, FALSE)</f>
        <v>48912</v>
      </c>
    </row>
    <row r="379" spans="1:14">
      <c r="A379" t="s">
        <v>16</v>
      </c>
      <c r="B379" t="str">
        <f>RIGHT(A379,FIND("/",A379)-2)</f>
        <v>d657.tsp</v>
      </c>
      <c r="C379">
        <f>VLOOKUP(B379,instances!$B$2:$E$21,2, FALSE)</f>
        <v>657</v>
      </c>
      <c r="D379" t="s">
        <v>10</v>
      </c>
      <c r="E379">
        <v>59170</v>
      </c>
      <c r="F379" s="7">
        <f>1-(E379/M379)</f>
        <v>-0.20972358521426226</v>
      </c>
      <c r="G379" s="7">
        <f>1-(E379/N379)</f>
        <v>-0.20972358521426226</v>
      </c>
      <c r="H379">
        <v>2.3570000000000002E-3</v>
      </c>
      <c r="I379">
        <v>0</v>
      </c>
      <c r="J379">
        <v>0</v>
      </c>
      <c r="K379">
        <v>18</v>
      </c>
      <c r="L379">
        <v>47</v>
      </c>
      <c r="M379">
        <f>VLOOKUP(B379,instances!$B$2:$E$21,3, FALSE)</f>
        <v>48912</v>
      </c>
      <c r="N379">
        <f>VLOOKUP(B379,instances!$B$2:$E$21,4, FALSE)</f>
        <v>48912</v>
      </c>
    </row>
    <row r="380" spans="1:14">
      <c r="A380" t="s">
        <v>16</v>
      </c>
      <c r="B380" t="str">
        <f>RIGHT(A380,FIND("/",A380)-2)</f>
        <v>d657.tsp</v>
      </c>
      <c r="C380">
        <f>VLOOKUP(B380,instances!$B$2:$E$21,2, FALSE)</f>
        <v>657</v>
      </c>
      <c r="D380" t="s">
        <v>11</v>
      </c>
      <c r="E380">
        <v>561858</v>
      </c>
      <c r="F380" s="7">
        <f>1-(E380/M380)</f>
        <v>-10.487119725220804</v>
      </c>
      <c r="G380" s="7">
        <f>1-(E380/N380)</f>
        <v>-10.487119725220804</v>
      </c>
      <c r="H380">
        <v>4.5536E-2</v>
      </c>
      <c r="I380">
        <v>0</v>
      </c>
      <c r="J380">
        <v>0</v>
      </c>
      <c r="K380">
        <v>18</v>
      </c>
      <c r="L380">
        <v>47</v>
      </c>
      <c r="M380">
        <f>VLOOKUP(B380,instances!$B$2:$E$21,3, FALSE)</f>
        <v>48912</v>
      </c>
      <c r="N380">
        <f>VLOOKUP(B380,instances!$B$2:$E$21,4, FALSE)</f>
        <v>48912</v>
      </c>
    </row>
    <row r="381" spans="1:14">
      <c r="A381" t="s">
        <v>16</v>
      </c>
      <c r="B381" t="str">
        <f>RIGHT(A381,FIND("/",A381)-2)</f>
        <v>d657.tsp</v>
      </c>
      <c r="C381">
        <f>VLOOKUP(B381,instances!$B$2:$E$21,2, FALSE)</f>
        <v>657</v>
      </c>
      <c r="D381" t="s">
        <v>12</v>
      </c>
      <c r="E381">
        <v>422141</v>
      </c>
      <c r="F381" s="7">
        <f>1-(E381/M381)</f>
        <v>-7.6306223421655215</v>
      </c>
      <c r="G381" s="7">
        <f>1-(E381/N381)</f>
        <v>-7.6306223421655215</v>
      </c>
      <c r="H381">
        <v>8.9089000000000002E-2</v>
      </c>
      <c r="I381">
        <v>0</v>
      </c>
      <c r="J381">
        <v>0</v>
      </c>
      <c r="K381">
        <v>18</v>
      </c>
      <c r="L381">
        <v>47</v>
      </c>
      <c r="M381">
        <f>VLOOKUP(B381,instances!$B$2:$E$21,3, FALSE)</f>
        <v>48912</v>
      </c>
      <c r="N381">
        <f>VLOOKUP(B381,instances!$B$2:$E$21,4, FALSE)</f>
        <v>48912</v>
      </c>
    </row>
    <row r="382" spans="1:14">
      <c r="A382" t="s">
        <v>16</v>
      </c>
      <c r="B382" t="str">
        <f>RIGHT(A382,FIND("/",A382)-2)</f>
        <v>d657.tsp</v>
      </c>
      <c r="C382">
        <f>VLOOKUP(B382,instances!$B$2:$E$21,2, FALSE)</f>
        <v>657</v>
      </c>
      <c r="D382" t="s">
        <v>9</v>
      </c>
      <c r="E382">
        <v>61289</v>
      </c>
      <c r="F382" s="7">
        <f>1-(E382/M382)</f>
        <v>-0.25304628720968259</v>
      </c>
      <c r="G382" s="7">
        <f>1-(E382/N382)</f>
        <v>-0.25304628720968259</v>
      </c>
      <c r="H382">
        <v>1.2509999999999999E-3</v>
      </c>
      <c r="I382">
        <v>0</v>
      </c>
      <c r="J382">
        <v>0</v>
      </c>
      <c r="K382">
        <v>20</v>
      </c>
      <c r="L382">
        <v>47</v>
      </c>
      <c r="M382">
        <f>VLOOKUP(B382,instances!$B$2:$E$21,3, FALSE)</f>
        <v>48912</v>
      </c>
      <c r="N382">
        <f>VLOOKUP(B382,instances!$B$2:$E$21,4, FALSE)</f>
        <v>48912</v>
      </c>
    </row>
    <row r="383" spans="1:14">
      <c r="A383" t="s">
        <v>16</v>
      </c>
      <c r="B383" t="str">
        <f>RIGHT(A383,FIND("/",A383)-2)</f>
        <v>d657.tsp</v>
      </c>
      <c r="C383">
        <f>VLOOKUP(B383,instances!$B$2:$E$21,2, FALSE)</f>
        <v>657</v>
      </c>
      <c r="D383" t="s">
        <v>10</v>
      </c>
      <c r="E383">
        <v>59170</v>
      </c>
      <c r="F383" s="7">
        <f>1-(E383/M383)</f>
        <v>-0.20972358521426226</v>
      </c>
      <c r="G383" s="7">
        <f>1-(E383/N383)</f>
        <v>-0.20972358521426226</v>
      </c>
      <c r="H383">
        <v>2.3670000000000002E-3</v>
      </c>
      <c r="I383">
        <v>0</v>
      </c>
      <c r="J383">
        <v>0</v>
      </c>
      <c r="K383">
        <v>20</v>
      </c>
      <c r="L383">
        <v>47</v>
      </c>
      <c r="M383">
        <f>VLOOKUP(B383,instances!$B$2:$E$21,3, FALSE)</f>
        <v>48912</v>
      </c>
      <c r="N383">
        <f>VLOOKUP(B383,instances!$B$2:$E$21,4, FALSE)</f>
        <v>48912</v>
      </c>
    </row>
    <row r="384" spans="1:14">
      <c r="A384" t="s">
        <v>16</v>
      </c>
      <c r="B384" t="str">
        <f>RIGHT(A384,FIND("/",A384)-2)</f>
        <v>d657.tsp</v>
      </c>
      <c r="C384">
        <f>VLOOKUP(B384,instances!$B$2:$E$21,2, FALSE)</f>
        <v>657</v>
      </c>
      <c r="D384" t="s">
        <v>11</v>
      </c>
      <c r="E384">
        <v>565330</v>
      </c>
      <c r="F384" s="7">
        <f>1-(E384/M384)</f>
        <v>-10.558104350670591</v>
      </c>
      <c r="G384" s="7">
        <f>1-(E384/N384)</f>
        <v>-10.558104350670591</v>
      </c>
      <c r="H384">
        <v>4.5193999999999998E-2</v>
      </c>
      <c r="I384">
        <v>0</v>
      </c>
      <c r="J384">
        <v>0</v>
      </c>
      <c r="K384">
        <v>20</v>
      </c>
      <c r="L384">
        <v>47</v>
      </c>
      <c r="M384">
        <f>VLOOKUP(B384,instances!$B$2:$E$21,3, FALSE)</f>
        <v>48912</v>
      </c>
      <c r="N384">
        <f>VLOOKUP(B384,instances!$B$2:$E$21,4, FALSE)</f>
        <v>48912</v>
      </c>
    </row>
    <row r="385" spans="1:14">
      <c r="A385" t="s">
        <v>16</v>
      </c>
      <c r="B385" t="str">
        <f>RIGHT(A385,FIND("/",A385)-2)</f>
        <v>d657.tsp</v>
      </c>
      <c r="C385">
        <f>VLOOKUP(B385,instances!$B$2:$E$21,2, FALSE)</f>
        <v>657</v>
      </c>
      <c r="D385" t="s">
        <v>12</v>
      </c>
      <c r="E385">
        <v>414399</v>
      </c>
      <c r="F385" s="7">
        <f>1-(E385/M385)</f>
        <v>-7.4723380765456326</v>
      </c>
      <c r="G385" s="7">
        <f>1-(E385/N385)</f>
        <v>-7.4723380765456326</v>
      </c>
      <c r="H385">
        <v>8.8871000000000006E-2</v>
      </c>
      <c r="I385">
        <v>0</v>
      </c>
      <c r="J385">
        <v>0</v>
      </c>
      <c r="K385">
        <v>20</v>
      </c>
      <c r="L385">
        <v>47</v>
      </c>
      <c r="M385">
        <f>VLOOKUP(B385,instances!$B$2:$E$21,3, FALSE)</f>
        <v>48912</v>
      </c>
      <c r="N385">
        <f>VLOOKUP(B385,instances!$B$2:$E$21,4, FALSE)</f>
        <v>48912</v>
      </c>
    </row>
    <row r="386" spans="1:14">
      <c r="A386" t="s">
        <v>16</v>
      </c>
      <c r="B386" t="str">
        <f>RIGHT(A386,FIND("/",A386)-2)</f>
        <v>d657.tsp</v>
      </c>
      <c r="C386">
        <f>VLOOKUP(B386,instances!$B$2:$E$21,2, FALSE)</f>
        <v>657</v>
      </c>
      <c r="D386" t="s">
        <v>9</v>
      </c>
      <c r="E386">
        <v>61289</v>
      </c>
      <c r="F386" s="7">
        <f>1-(E386/M386)</f>
        <v>-0.25304628720968259</v>
      </c>
      <c r="G386" s="7">
        <f>1-(E386/N386)</f>
        <v>-0.25304628720968259</v>
      </c>
      <c r="H386">
        <v>1.266E-3</v>
      </c>
      <c r="I386">
        <v>0</v>
      </c>
      <c r="J386">
        <v>0</v>
      </c>
      <c r="K386">
        <v>10</v>
      </c>
      <c r="L386">
        <v>48</v>
      </c>
      <c r="M386">
        <f>VLOOKUP(B386,instances!$B$2:$E$21,3, FALSE)</f>
        <v>48912</v>
      </c>
      <c r="N386">
        <f>VLOOKUP(B386,instances!$B$2:$E$21,4, FALSE)</f>
        <v>48912</v>
      </c>
    </row>
    <row r="387" spans="1:14">
      <c r="A387" t="s">
        <v>16</v>
      </c>
      <c r="B387" t="str">
        <f>RIGHT(A387,FIND("/",A387)-2)</f>
        <v>d657.tsp</v>
      </c>
      <c r="C387">
        <f>VLOOKUP(B387,instances!$B$2:$E$21,2, FALSE)</f>
        <v>657</v>
      </c>
      <c r="D387" t="s">
        <v>10</v>
      </c>
      <c r="E387">
        <v>59170</v>
      </c>
      <c r="F387" s="7">
        <f>1-(E387/M387)</f>
        <v>-0.20972358521426226</v>
      </c>
      <c r="G387" s="7">
        <f>1-(E387/N387)</f>
        <v>-0.20972358521426226</v>
      </c>
      <c r="H387">
        <v>2.6480000000000002E-3</v>
      </c>
      <c r="I387">
        <v>0</v>
      </c>
      <c r="J387">
        <v>0</v>
      </c>
      <c r="K387">
        <v>10</v>
      </c>
      <c r="L387">
        <v>48</v>
      </c>
      <c r="M387">
        <f>VLOOKUP(B387,instances!$B$2:$E$21,3, FALSE)</f>
        <v>48912</v>
      </c>
      <c r="N387">
        <f>VLOOKUP(B387,instances!$B$2:$E$21,4, FALSE)</f>
        <v>48912</v>
      </c>
    </row>
    <row r="388" spans="1:14">
      <c r="A388" t="s">
        <v>16</v>
      </c>
      <c r="B388" t="str">
        <f>RIGHT(A388,FIND("/",A388)-2)</f>
        <v>d657.tsp</v>
      </c>
      <c r="C388">
        <f>VLOOKUP(B388,instances!$B$2:$E$21,2, FALSE)</f>
        <v>657</v>
      </c>
      <c r="D388" t="s">
        <v>11</v>
      </c>
      <c r="E388">
        <v>436553</v>
      </c>
      <c r="F388" s="7">
        <f>1-(E388/M388)</f>
        <v>-7.925273961400066</v>
      </c>
      <c r="G388" s="7">
        <f>1-(E388/N388)</f>
        <v>-7.925273961400066</v>
      </c>
      <c r="H388">
        <v>4.4861999999999999E-2</v>
      </c>
      <c r="I388">
        <v>0</v>
      </c>
      <c r="J388">
        <v>0</v>
      </c>
      <c r="K388">
        <v>10</v>
      </c>
      <c r="L388">
        <v>48</v>
      </c>
      <c r="M388">
        <f>VLOOKUP(B388,instances!$B$2:$E$21,3, FALSE)</f>
        <v>48912</v>
      </c>
      <c r="N388">
        <f>VLOOKUP(B388,instances!$B$2:$E$21,4, FALSE)</f>
        <v>48912</v>
      </c>
    </row>
    <row r="389" spans="1:14">
      <c r="A389" t="s">
        <v>16</v>
      </c>
      <c r="B389" t="str">
        <f>RIGHT(A389,FIND("/",A389)-2)</f>
        <v>d657.tsp</v>
      </c>
      <c r="C389">
        <f>VLOOKUP(B389,instances!$B$2:$E$21,2, FALSE)</f>
        <v>657</v>
      </c>
      <c r="D389" t="s">
        <v>12</v>
      </c>
      <c r="E389">
        <v>323980</v>
      </c>
      <c r="F389" s="7">
        <f>1-(E389/M389)</f>
        <v>-5.6237324174026826</v>
      </c>
      <c r="G389" s="7">
        <f>1-(E389/N389)</f>
        <v>-5.6237324174026826</v>
      </c>
      <c r="H389">
        <v>9.8028000000000004E-2</v>
      </c>
      <c r="I389">
        <v>0</v>
      </c>
      <c r="J389">
        <v>0</v>
      </c>
      <c r="K389">
        <v>10</v>
      </c>
      <c r="L389">
        <v>48</v>
      </c>
      <c r="M389">
        <f>VLOOKUP(B389,instances!$B$2:$E$21,3, FALSE)</f>
        <v>48912</v>
      </c>
      <c r="N389">
        <f>VLOOKUP(B389,instances!$B$2:$E$21,4, FALSE)</f>
        <v>48912</v>
      </c>
    </row>
    <row r="390" spans="1:14">
      <c r="A390" t="s">
        <v>16</v>
      </c>
      <c r="B390" t="str">
        <f>RIGHT(A390,FIND("/",A390)-2)</f>
        <v>d657.tsp</v>
      </c>
      <c r="C390">
        <f>VLOOKUP(B390,instances!$B$2:$E$21,2, FALSE)</f>
        <v>657</v>
      </c>
      <c r="D390" t="s">
        <v>9</v>
      </c>
      <c r="E390">
        <v>61289</v>
      </c>
      <c r="F390" s="7">
        <f>1-(E390/M390)</f>
        <v>-0.25304628720968259</v>
      </c>
      <c r="G390" s="7">
        <f>1-(E390/N390)</f>
        <v>-0.25304628720968259</v>
      </c>
      <c r="H390">
        <v>1.4170000000000001E-3</v>
      </c>
      <c r="I390">
        <v>0</v>
      </c>
      <c r="J390">
        <v>0</v>
      </c>
      <c r="K390">
        <v>12</v>
      </c>
      <c r="L390">
        <v>48</v>
      </c>
      <c r="M390">
        <f>VLOOKUP(B390,instances!$B$2:$E$21,3, FALSE)</f>
        <v>48912</v>
      </c>
      <c r="N390">
        <f>VLOOKUP(B390,instances!$B$2:$E$21,4, FALSE)</f>
        <v>48912</v>
      </c>
    </row>
    <row r="391" spans="1:14">
      <c r="A391" t="s">
        <v>16</v>
      </c>
      <c r="B391" t="str">
        <f>RIGHT(A391,FIND("/",A391)-2)</f>
        <v>d657.tsp</v>
      </c>
      <c r="C391">
        <f>VLOOKUP(B391,instances!$B$2:$E$21,2, FALSE)</f>
        <v>657</v>
      </c>
      <c r="D391" t="s">
        <v>10</v>
      </c>
      <c r="E391">
        <v>59170</v>
      </c>
      <c r="F391" s="7">
        <f>1-(E391/M391)</f>
        <v>-0.20972358521426226</v>
      </c>
      <c r="G391" s="7">
        <f>1-(E391/N391)</f>
        <v>-0.20972358521426226</v>
      </c>
      <c r="H391">
        <v>2.5890000000000002E-3</v>
      </c>
      <c r="I391">
        <v>0</v>
      </c>
      <c r="J391">
        <v>0</v>
      </c>
      <c r="K391">
        <v>12</v>
      </c>
      <c r="L391">
        <v>48</v>
      </c>
      <c r="M391">
        <f>VLOOKUP(B391,instances!$B$2:$E$21,3, FALSE)</f>
        <v>48912</v>
      </c>
      <c r="N391">
        <f>VLOOKUP(B391,instances!$B$2:$E$21,4, FALSE)</f>
        <v>48912</v>
      </c>
    </row>
    <row r="392" spans="1:14">
      <c r="A392" t="s">
        <v>16</v>
      </c>
      <c r="B392" t="str">
        <f>RIGHT(A392,FIND("/",A392)-2)</f>
        <v>d657.tsp</v>
      </c>
      <c r="C392">
        <f>VLOOKUP(B392,instances!$B$2:$E$21,2, FALSE)</f>
        <v>657</v>
      </c>
      <c r="D392" t="s">
        <v>11</v>
      </c>
      <c r="E392">
        <v>460837</v>
      </c>
      <c r="F392" s="7">
        <f>1-(E392/M392)</f>
        <v>-8.4217574419365384</v>
      </c>
      <c r="G392" s="7">
        <f>1-(E392/N392)</f>
        <v>-8.4217574419365384</v>
      </c>
      <c r="H392">
        <v>4.8562000000000001E-2</v>
      </c>
      <c r="I392">
        <v>0</v>
      </c>
      <c r="J392">
        <v>0</v>
      </c>
      <c r="K392">
        <v>12</v>
      </c>
      <c r="L392">
        <v>48</v>
      </c>
      <c r="M392">
        <f>VLOOKUP(B392,instances!$B$2:$E$21,3, FALSE)</f>
        <v>48912</v>
      </c>
      <c r="N392">
        <f>VLOOKUP(B392,instances!$B$2:$E$21,4, FALSE)</f>
        <v>48912</v>
      </c>
    </row>
    <row r="393" spans="1:14">
      <c r="A393" t="s">
        <v>16</v>
      </c>
      <c r="B393" t="str">
        <f>RIGHT(A393,FIND("/",A393)-2)</f>
        <v>d657.tsp</v>
      </c>
      <c r="C393">
        <f>VLOOKUP(B393,instances!$B$2:$E$21,2, FALSE)</f>
        <v>657</v>
      </c>
      <c r="D393" t="s">
        <v>12</v>
      </c>
      <c r="E393">
        <v>347110</v>
      </c>
      <c r="F393" s="7">
        <f>1-(E393/M393)</f>
        <v>-6.0966225057245662</v>
      </c>
      <c r="G393" s="7">
        <f>1-(E393/N393)</f>
        <v>-6.0966225057245662</v>
      </c>
      <c r="H393">
        <v>8.8061E-2</v>
      </c>
      <c r="I393">
        <v>0</v>
      </c>
      <c r="J393">
        <v>0</v>
      </c>
      <c r="K393">
        <v>12</v>
      </c>
      <c r="L393">
        <v>48</v>
      </c>
      <c r="M393">
        <f>VLOOKUP(B393,instances!$B$2:$E$21,3, FALSE)</f>
        <v>48912</v>
      </c>
      <c r="N393">
        <f>VLOOKUP(B393,instances!$B$2:$E$21,4, FALSE)</f>
        <v>48912</v>
      </c>
    </row>
    <row r="394" spans="1:14">
      <c r="A394" t="s">
        <v>16</v>
      </c>
      <c r="B394" t="str">
        <f>RIGHT(A394,FIND("/",A394)-2)</f>
        <v>d657.tsp</v>
      </c>
      <c r="C394">
        <f>VLOOKUP(B394,instances!$B$2:$E$21,2, FALSE)</f>
        <v>657</v>
      </c>
      <c r="D394" t="s">
        <v>9</v>
      </c>
      <c r="E394">
        <v>61289</v>
      </c>
      <c r="F394" s="7">
        <f>1-(E394/M394)</f>
        <v>-0.25304628720968259</v>
      </c>
      <c r="G394" s="7">
        <f>1-(E394/N394)</f>
        <v>-0.25304628720968259</v>
      </c>
      <c r="H394">
        <v>1.1689999999999999E-3</v>
      </c>
      <c r="I394">
        <v>0</v>
      </c>
      <c r="J394">
        <v>0</v>
      </c>
      <c r="K394">
        <v>14</v>
      </c>
      <c r="L394">
        <v>48</v>
      </c>
      <c r="M394">
        <f>VLOOKUP(B394,instances!$B$2:$E$21,3, FALSE)</f>
        <v>48912</v>
      </c>
      <c r="N394">
        <f>VLOOKUP(B394,instances!$B$2:$E$21,4, FALSE)</f>
        <v>48912</v>
      </c>
    </row>
    <row r="395" spans="1:14">
      <c r="A395" t="s">
        <v>16</v>
      </c>
      <c r="B395" t="str">
        <f>RIGHT(A395,FIND("/",A395)-2)</f>
        <v>d657.tsp</v>
      </c>
      <c r="C395">
        <f>VLOOKUP(B395,instances!$B$2:$E$21,2, FALSE)</f>
        <v>657</v>
      </c>
      <c r="D395" t="s">
        <v>10</v>
      </c>
      <c r="E395">
        <v>59170</v>
      </c>
      <c r="F395" s="7">
        <f>1-(E395/M395)</f>
        <v>-0.20972358521426226</v>
      </c>
      <c r="G395" s="7">
        <f>1-(E395/N395)</f>
        <v>-0.20972358521426226</v>
      </c>
      <c r="H395">
        <v>2.1979999999999999E-3</v>
      </c>
      <c r="I395">
        <v>0</v>
      </c>
      <c r="J395">
        <v>0</v>
      </c>
      <c r="K395">
        <v>14</v>
      </c>
      <c r="L395">
        <v>48</v>
      </c>
      <c r="M395">
        <f>VLOOKUP(B395,instances!$B$2:$E$21,3, FALSE)</f>
        <v>48912</v>
      </c>
      <c r="N395">
        <f>VLOOKUP(B395,instances!$B$2:$E$21,4, FALSE)</f>
        <v>48912</v>
      </c>
    </row>
    <row r="396" spans="1:14">
      <c r="A396" t="s">
        <v>16</v>
      </c>
      <c r="B396" t="str">
        <f>RIGHT(A396,FIND("/",A396)-2)</f>
        <v>d657.tsp</v>
      </c>
      <c r="C396">
        <f>VLOOKUP(B396,instances!$B$2:$E$21,2, FALSE)</f>
        <v>657</v>
      </c>
      <c r="D396" t="s">
        <v>11</v>
      </c>
      <c r="E396">
        <v>481415</v>
      </c>
      <c r="F396" s="7">
        <f>1-(E396/M396)</f>
        <v>-8.8424721949623812</v>
      </c>
      <c r="G396" s="7">
        <f>1-(E396/N396)</f>
        <v>-8.8424721949623812</v>
      </c>
      <c r="H396">
        <v>4.4950999999999998E-2</v>
      </c>
      <c r="I396">
        <v>0</v>
      </c>
      <c r="J396">
        <v>0</v>
      </c>
      <c r="K396">
        <v>14</v>
      </c>
      <c r="L396">
        <v>48</v>
      </c>
      <c r="M396">
        <f>VLOOKUP(B396,instances!$B$2:$E$21,3, FALSE)</f>
        <v>48912</v>
      </c>
      <c r="N396">
        <f>VLOOKUP(B396,instances!$B$2:$E$21,4, FALSE)</f>
        <v>48912</v>
      </c>
    </row>
    <row r="397" spans="1:14">
      <c r="A397" t="s">
        <v>16</v>
      </c>
      <c r="B397" t="str">
        <f>RIGHT(A397,FIND("/",A397)-2)</f>
        <v>d657.tsp</v>
      </c>
      <c r="C397">
        <f>VLOOKUP(B397,instances!$B$2:$E$21,2, FALSE)</f>
        <v>657</v>
      </c>
      <c r="D397" t="s">
        <v>12</v>
      </c>
      <c r="E397">
        <v>386972</v>
      </c>
      <c r="F397" s="7">
        <f>1-(E397/M397)</f>
        <v>-6.9115963362773964</v>
      </c>
      <c r="G397" s="7">
        <f>1-(E397/N397)</f>
        <v>-6.9115963362773964</v>
      </c>
      <c r="H397">
        <v>8.8708999999999996E-2</v>
      </c>
      <c r="I397">
        <v>0</v>
      </c>
      <c r="J397">
        <v>0</v>
      </c>
      <c r="K397">
        <v>14</v>
      </c>
      <c r="L397">
        <v>48</v>
      </c>
      <c r="M397">
        <f>VLOOKUP(B397,instances!$B$2:$E$21,3, FALSE)</f>
        <v>48912</v>
      </c>
      <c r="N397">
        <f>VLOOKUP(B397,instances!$B$2:$E$21,4, FALSE)</f>
        <v>48912</v>
      </c>
    </row>
    <row r="398" spans="1:14">
      <c r="A398" t="s">
        <v>16</v>
      </c>
      <c r="B398" t="str">
        <f>RIGHT(A398,FIND("/",A398)-2)</f>
        <v>d657.tsp</v>
      </c>
      <c r="C398">
        <f>VLOOKUP(B398,instances!$B$2:$E$21,2, FALSE)</f>
        <v>657</v>
      </c>
      <c r="D398" t="s">
        <v>9</v>
      </c>
      <c r="E398">
        <v>61289</v>
      </c>
      <c r="F398" s="7">
        <f>1-(E398/M398)</f>
        <v>-0.25304628720968259</v>
      </c>
      <c r="G398" s="7">
        <f>1-(E398/N398)</f>
        <v>-0.25304628720968259</v>
      </c>
      <c r="H398">
        <v>1.253E-3</v>
      </c>
      <c r="I398">
        <v>0</v>
      </c>
      <c r="J398">
        <v>0</v>
      </c>
      <c r="K398">
        <v>16</v>
      </c>
      <c r="L398">
        <v>48</v>
      </c>
      <c r="M398">
        <f>VLOOKUP(B398,instances!$B$2:$E$21,3, FALSE)</f>
        <v>48912</v>
      </c>
      <c r="N398">
        <f>VLOOKUP(B398,instances!$B$2:$E$21,4, FALSE)</f>
        <v>48912</v>
      </c>
    </row>
    <row r="399" spans="1:14">
      <c r="A399" t="s">
        <v>16</v>
      </c>
      <c r="B399" t="str">
        <f>RIGHT(A399,FIND("/",A399)-2)</f>
        <v>d657.tsp</v>
      </c>
      <c r="C399">
        <f>VLOOKUP(B399,instances!$B$2:$E$21,2, FALSE)</f>
        <v>657</v>
      </c>
      <c r="D399" t="s">
        <v>10</v>
      </c>
      <c r="E399">
        <v>59170</v>
      </c>
      <c r="F399" s="7">
        <f>1-(E399/M399)</f>
        <v>-0.20972358521426226</v>
      </c>
      <c r="G399" s="7">
        <f>1-(E399/N399)</f>
        <v>-0.20972358521426226</v>
      </c>
      <c r="H399">
        <v>2.323E-3</v>
      </c>
      <c r="I399">
        <v>0</v>
      </c>
      <c r="J399">
        <v>0</v>
      </c>
      <c r="K399">
        <v>16</v>
      </c>
      <c r="L399">
        <v>48</v>
      </c>
      <c r="M399">
        <f>VLOOKUP(B399,instances!$B$2:$E$21,3, FALSE)</f>
        <v>48912</v>
      </c>
      <c r="N399">
        <f>VLOOKUP(B399,instances!$B$2:$E$21,4, FALSE)</f>
        <v>48912</v>
      </c>
    </row>
    <row r="400" spans="1:14">
      <c r="A400" t="s">
        <v>16</v>
      </c>
      <c r="B400" t="str">
        <f>RIGHT(A400,FIND("/",A400)-2)</f>
        <v>d657.tsp</v>
      </c>
      <c r="C400">
        <f>VLOOKUP(B400,instances!$B$2:$E$21,2, FALSE)</f>
        <v>657</v>
      </c>
      <c r="D400" t="s">
        <v>11</v>
      </c>
      <c r="E400">
        <v>521933</v>
      </c>
      <c r="F400" s="7">
        <f>1-(E400/M400)</f>
        <v>-9.6708578671900565</v>
      </c>
      <c r="G400" s="7">
        <f>1-(E400/N400)</f>
        <v>-9.6708578671900565</v>
      </c>
      <c r="H400">
        <v>4.5422999999999998E-2</v>
      </c>
      <c r="I400">
        <v>0</v>
      </c>
      <c r="J400">
        <v>0</v>
      </c>
      <c r="K400">
        <v>16</v>
      </c>
      <c r="L400">
        <v>48</v>
      </c>
      <c r="M400">
        <f>VLOOKUP(B400,instances!$B$2:$E$21,3, FALSE)</f>
        <v>48912</v>
      </c>
      <c r="N400">
        <f>VLOOKUP(B400,instances!$B$2:$E$21,4, FALSE)</f>
        <v>48912</v>
      </c>
    </row>
    <row r="401" spans="1:14">
      <c r="A401" t="s">
        <v>16</v>
      </c>
      <c r="B401" t="str">
        <f>RIGHT(A401,FIND("/",A401)-2)</f>
        <v>d657.tsp</v>
      </c>
      <c r="C401">
        <f>VLOOKUP(B401,instances!$B$2:$E$21,2, FALSE)</f>
        <v>657</v>
      </c>
      <c r="D401" t="s">
        <v>12</v>
      </c>
      <c r="E401">
        <v>402537</v>
      </c>
      <c r="F401" s="7">
        <f>1-(E401/M401)</f>
        <v>-7.2298209028459279</v>
      </c>
      <c r="G401" s="7">
        <f>1-(E401/N401)</f>
        <v>-7.2298209028459279</v>
      </c>
      <c r="H401">
        <v>8.881E-2</v>
      </c>
      <c r="I401">
        <v>0</v>
      </c>
      <c r="J401">
        <v>0</v>
      </c>
      <c r="K401">
        <v>16</v>
      </c>
      <c r="L401">
        <v>48</v>
      </c>
      <c r="M401">
        <f>VLOOKUP(B401,instances!$B$2:$E$21,3, FALSE)</f>
        <v>48912</v>
      </c>
      <c r="N401">
        <f>VLOOKUP(B401,instances!$B$2:$E$21,4, FALSE)</f>
        <v>48912</v>
      </c>
    </row>
    <row r="402" spans="1:14">
      <c r="A402" t="s">
        <v>16</v>
      </c>
      <c r="B402" t="str">
        <f>RIGHT(A402,FIND("/",A402)-2)</f>
        <v>d657.tsp</v>
      </c>
      <c r="C402">
        <f>VLOOKUP(B402,instances!$B$2:$E$21,2, FALSE)</f>
        <v>657</v>
      </c>
      <c r="D402" t="s">
        <v>9</v>
      </c>
      <c r="E402">
        <v>61289</v>
      </c>
      <c r="F402" s="7">
        <f>1-(E402/M402)</f>
        <v>-0.25304628720968259</v>
      </c>
      <c r="G402" s="7">
        <f>1-(E402/N402)</f>
        <v>-0.25304628720968259</v>
      </c>
      <c r="H402">
        <v>1.1689999999999999E-3</v>
      </c>
      <c r="I402">
        <v>0</v>
      </c>
      <c r="J402">
        <v>0</v>
      </c>
      <c r="K402">
        <v>18</v>
      </c>
      <c r="L402">
        <v>48</v>
      </c>
      <c r="M402">
        <f>VLOOKUP(B402,instances!$B$2:$E$21,3, FALSE)</f>
        <v>48912</v>
      </c>
      <c r="N402">
        <f>VLOOKUP(B402,instances!$B$2:$E$21,4, FALSE)</f>
        <v>48912</v>
      </c>
    </row>
    <row r="403" spans="1:14">
      <c r="A403" t="s">
        <v>16</v>
      </c>
      <c r="B403" t="str">
        <f>RIGHT(A403,FIND("/",A403)-2)</f>
        <v>d657.tsp</v>
      </c>
      <c r="C403">
        <f>VLOOKUP(B403,instances!$B$2:$E$21,2, FALSE)</f>
        <v>657</v>
      </c>
      <c r="D403" t="s">
        <v>10</v>
      </c>
      <c r="E403">
        <v>59170</v>
      </c>
      <c r="F403" s="7">
        <f>1-(E403/M403)</f>
        <v>-0.20972358521426226</v>
      </c>
      <c r="G403" s="7">
        <f>1-(E403/N403)</f>
        <v>-0.20972358521426226</v>
      </c>
      <c r="H403">
        <v>2.4060000000000002E-3</v>
      </c>
      <c r="I403">
        <v>0</v>
      </c>
      <c r="J403">
        <v>0</v>
      </c>
      <c r="K403">
        <v>18</v>
      </c>
      <c r="L403">
        <v>48</v>
      </c>
      <c r="M403">
        <f>VLOOKUP(B403,instances!$B$2:$E$21,3, FALSE)</f>
        <v>48912</v>
      </c>
      <c r="N403">
        <f>VLOOKUP(B403,instances!$B$2:$E$21,4, FALSE)</f>
        <v>48912</v>
      </c>
    </row>
    <row r="404" spans="1:14">
      <c r="A404" t="s">
        <v>16</v>
      </c>
      <c r="B404" t="str">
        <f>RIGHT(A404,FIND("/",A404)-2)</f>
        <v>d657.tsp</v>
      </c>
      <c r="C404">
        <f>VLOOKUP(B404,instances!$B$2:$E$21,2, FALSE)</f>
        <v>657</v>
      </c>
      <c r="D404" t="s">
        <v>11</v>
      </c>
      <c r="E404">
        <v>553293</v>
      </c>
      <c r="F404" s="7">
        <f>1-(E404/M404)</f>
        <v>-10.312009322865554</v>
      </c>
      <c r="G404" s="7">
        <f>1-(E404/N404)</f>
        <v>-10.312009322865554</v>
      </c>
      <c r="H404">
        <v>4.4913000000000002E-2</v>
      </c>
      <c r="I404">
        <v>0</v>
      </c>
      <c r="J404">
        <v>0</v>
      </c>
      <c r="K404">
        <v>18</v>
      </c>
      <c r="L404">
        <v>48</v>
      </c>
      <c r="M404">
        <f>VLOOKUP(B404,instances!$B$2:$E$21,3, FALSE)</f>
        <v>48912</v>
      </c>
      <c r="N404">
        <f>VLOOKUP(B404,instances!$B$2:$E$21,4, FALSE)</f>
        <v>48912</v>
      </c>
    </row>
    <row r="405" spans="1:14">
      <c r="A405" t="s">
        <v>16</v>
      </c>
      <c r="B405" t="str">
        <f>RIGHT(A405,FIND("/",A405)-2)</f>
        <v>d657.tsp</v>
      </c>
      <c r="C405">
        <f>VLOOKUP(B405,instances!$B$2:$E$21,2, FALSE)</f>
        <v>657</v>
      </c>
      <c r="D405" t="s">
        <v>12</v>
      </c>
      <c r="E405">
        <v>428778</v>
      </c>
      <c r="F405" s="7">
        <f>1-(E405/M405)</f>
        <v>-7.7663150147203144</v>
      </c>
      <c r="G405" s="7">
        <f>1-(E405/N405)</f>
        <v>-7.7663150147203144</v>
      </c>
      <c r="H405">
        <v>9.0387999999999996E-2</v>
      </c>
      <c r="I405">
        <v>0</v>
      </c>
      <c r="J405">
        <v>0</v>
      </c>
      <c r="K405">
        <v>18</v>
      </c>
      <c r="L405">
        <v>48</v>
      </c>
      <c r="M405">
        <f>VLOOKUP(B405,instances!$B$2:$E$21,3, FALSE)</f>
        <v>48912</v>
      </c>
      <c r="N405">
        <f>VLOOKUP(B405,instances!$B$2:$E$21,4, FALSE)</f>
        <v>48912</v>
      </c>
    </row>
    <row r="406" spans="1:14">
      <c r="A406" t="s">
        <v>16</v>
      </c>
      <c r="B406" t="str">
        <f>RIGHT(A406,FIND("/",A406)-2)</f>
        <v>d657.tsp</v>
      </c>
      <c r="C406">
        <f>VLOOKUP(B406,instances!$B$2:$E$21,2, FALSE)</f>
        <v>657</v>
      </c>
      <c r="D406" t="s">
        <v>9</v>
      </c>
      <c r="E406">
        <v>61289</v>
      </c>
      <c r="F406" s="7">
        <f>1-(E406/M406)</f>
        <v>-0.25304628720968259</v>
      </c>
      <c r="G406" s="7">
        <f>1-(E406/N406)</f>
        <v>-0.25304628720968259</v>
      </c>
      <c r="H406">
        <v>1.165E-3</v>
      </c>
      <c r="I406">
        <v>0</v>
      </c>
      <c r="J406">
        <v>0</v>
      </c>
      <c r="K406">
        <v>20</v>
      </c>
      <c r="L406">
        <v>48</v>
      </c>
      <c r="M406">
        <f>VLOOKUP(B406,instances!$B$2:$E$21,3, FALSE)</f>
        <v>48912</v>
      </c>
      <c r="N406">
        <f>VLOOKUP(B406,instances!$B$2:$E$21,4, FALSE)</f>
        <v>48912</v>
      </c>
    </row>
    <row r="407" spans="1:14">
      <c r="A407" t="s">
        <v>16</v>
      </c>
      <c r="B407" t="str">
        <f>RIGHT(A407,FIND("/",A407)-2)</f>
        <v>d657.tsp</v>
      </c>
      <c r="C407">
        <f>VLOOKUP(B407,instances!$B$2:$E$21,2, FALSE)</f>
        <v>657</v>
      </c>
      <c r="D407" t="s">
        <v>10</v>
      </c>
      <c r="E407">
        <v>59170</v>
      </c>
      <c r="F407" s="7">
        <f>1-(E407/M407)</f>
        <v>-0.20972358521426226</v>
      </c>
      <c r="G407" s="7">
        <f>1-(E407/N407)</f>
        <v>-0.20972358521426226</v>
      </c>
      <c r="H407">
        <v>2.2049999999999999E-3</v>
      </c>
      <c r="I407">
        <v>0</v>
      </c>
      <c r="J407">
        <v>0</v>
      </c>
      <c r="K407">
        <v>20</v>
      </c>
      <c r="L407">
        <v>48</v>
      </c>
      <c r="M407">
        <f>VLOOKUP(B407,instances!$B$2:$E$21,3, FALSE)</f>
        <v>48912</v>
      </c>
      <c r="N407">
        <f>VLOOKUP(B407,instances!$B$2:$E$21,4, FALSE)</f>
        <v>48912</v>
      </c>
    </row>
    <row r="408" spans="1:14">
      <c r="A408" t="s">
        <v>16</v>
      </c>
      <c r="B408" t="str">
        <f>RIGHT(A408,FIND("/",A408)-2)</f>
        <v>d657.tsp</v>
      </c>
      <c r="C408">
        <f>VLOOKUP(B408,instances!$B$2:$E$21,2, FALSE)</f>
        <v>657</v>
      </c>
      <c r="D408" t="s">
        <v>11</v>
      </c>
      <c r="E408">
        <v>586173</v>
      </c>
      <c r="F408" s="7">
        <f>1-(E408/M408)</f>
        <v>-10.984236997055937</v>
      </c>
      <c r="G408" s="7">
        <f>1-(E408/N408)</f>
        <v>-10.984236997055937</v>
      </c>
      <c r="H408">
        <v>4.4332000000000003E-2</v>
      </c>
      <c r="I408">
        <v>0</v>
      </c>
      <c r="J408">
        <v>0</v>
      </c>
      <c r="K408">
        <v>20</v>
      </c>
      <c r="L408">
        <v>48</v>
      </c>
      <c r="M408">
        <f>VLOOKUP(B408,instances!$B$2:$E$21,3, FALSE)</f>
        <v>48912</v>
      </c>
      <c r="N408">
        <f>VLOOKUP(B408,instances!$B$2:$E$21,4, FALSE)</f>
        <v>48912</v>
      </c>
    </row>
    <row r="409" spans="1:14">
      <c r="A409" t="s">
        <v>16</v>
      </c>
      <c r="B409" t="str">
        <f>RIGHT(A409,FIND("/",A409)-2)</f>
        <v>d657.tsp</v>
      </c>
      <c r="C409">
        <f>VLOOKUP(B409,instances!$B$2:$E$21,2, FALSE)</f>
        <v>657</v>
      </c>
      <c r="D409" t="s">
        <v>12</v>
      </c>
      <c r="E409">
        <v>443847</v>
      </c>
      <c r="F409" s="7">
        <f>1-(E409/M409)</f>
        <v>-8.0743989205103048</v>
      </c>
      <c r="G409" s="7">
        <f>1-(E409/N409)</f>
        <v>-8.0743989205103048</v>
      </c>
      <c r="H409">
        <v>8.8988999999999999E-2</v>
      </c>
      <c r="I409">
        <v>0</v>
      </c>
      <c r="J409">
        <v>0</v>
      </c>
      <c r="K409">
        <v>20</v>
      </c>
      <c r="L409">
        <v>48</v>
      </c>
      <c r="M409">
        <f>VLOOKUP(B409,instances!$B$2:$E$21,3, FALSE)</f>
        <v>48912</v>
      </c>
      <c r="N409">
        <f>VLOOKUP(B409,instances!$B$2:$E$21,4, FALSE)</f>
        <v>48912</v>
      </c>
    </row>
    <row r="410" spans="1:14">
      <c r="A410" t="s">
        <v>16</v>
      </c>
      <c r="B410" t="str">
        <f>RIGHT(A410,FIND("/",A410)-2)</f>
        <v>d657.tsp</v>
      </c>
      <c r="C410">
        <f>VLOOKUP(B410,instances!$B$2:$E$21,2, FALSE)</f>
        <v>657</v>
      </c>
      <c r="D410" t="s">
        <v>9</v>
      </c>
      <c r="E410">
        <v>61289</v>
      </c>
      <c r="F410" s="7">
        <f>1-(E410/M410)</f>
        <v>-0.25304628720968259</v>
      </c>
      <c r="G410" s="7">
        <f>1-(E410/N410)</f>
        <v>-0.25304628720968259</v>
      </c>
      <c r="H410">
        <v>1.1709999999999999E-3</v>
      </c>
      <c r="I410">
        <v>0</v>
      </c>
      <c r="J410">
        <v>0</v>
      </c>
      <c r="K410">
        <v>10</v>
      </c>
      <c r="L410">
        <v>49</v>
      </c>
      <c r="M410">
        <f>VLOOKUP(B410,instances!$B$2:$E$21,3, FALSE)</f>
        <v>48912</v>
      </c>
      <c r="N410">
        <f>VLOOKUP(B410,instances!$B$2:$E$21,4, FALSE)</f>
        <v>48912</v>
      </c>
    </row>
    <row r="411" spans="1:14">
      <c r="A411" t="s">
        <v>16</v>
      </c>
      <c r="B411" t="str">
        <f>RIGHT(A411,FIND("/",A411)-2)</f>
        <v>d657.tsp</v>
      </c>
      <c r="C411">
        <f>VLOOKUP(B411,instances!$B$2:$E$21,2, FALSE)</f>
        <v>657</v>
      </c>
      <c r="D411" t="s">
        <v>10</v>
      </c>
      <c r="E411">
        <v>59170</v>
      </c>
      <c r="F411" s="7">
        <f>1-(E411/M411)</f>
        <v>-0.20972358521426226</v>
      </c>
      <c r="G411" s="7">
        <f>1-(E411/N411)</f>
        <v>-0.20972358521426226</v>
      </c>
      <c r="H411">
        <v>2.2109999999999999E-3</v>
      </c>
      <c r="I411">
        <v>0</v>
      </c>
      <c r="J411">
        <v>0</v>
      </c>
      <c r="K411">
        <v>10</v>
      </c>
      <c r="L411">
        <v>49</v>
      </c>
      <c r="M411">
        <f>VLOOKUP(B411,instances!$B$2:$E$21,3, FALSE)</f>
        <v>48912</v>
      </c>
      <c r="N411">
        <f>VLOOKUP(B411,instances!$B$2:$E$21,4, FALSE)</f>
        <v>48912</v>
      </c>
    </row>
    <row r="412" spans="1:14">
      <c r="A412" t="s">
        <v>16</v>
      </c>
      <c r="B412" t="str">
        <f>RIGHT(A412,FIND("/",A412)-2)</f>
        <v>d657.tsp</v>
      </c>
      <c r="C412">
        <f>VLOOKUP(B412,instances!$B$2:$E$21,2, FALSE)</f>
        <v>657</v>
      </c>
      <c r="D412" t="s">
        <v>11</v>
      </c>
      <c r="E412">
        <v>439245</v>
      </c>
      <c r="F412" s="7">
        <f>1-(E412/M412)</f>
        <v>-7.9803115799803734</v>
      </c>
      <c r="G412" s="7">
        <f>1-(E412/N412)</f>
        <v>-7.9803115799803734</v>
      </c>
      <c r="H412">
        <v>4.4123000000000002E-2</v>
      </c>
      <c r="I412">
        <v>0</v>
      </c>
      <c r="J412">
        <v>0</v>
      </c>
      <c r="K412">
        <v>10</v>
      </c>
      <c r="L412">
        <v>49</v>
      </c>
      <c r="M412">
        <f>VLOOKUP(B412,instances!$B$2:$E$21,3, FALSE)</f>
        <v>48912</v>
      </c>
      <c r="N412">
        <f>VLOOKUP(B412,instances!$B$2:$E$21,4, FALSE)</f>
        <v>48912</v>
      </c>
    </row>
    <row r="413" spans="1:14">
      <c r="A413" t="s">
        <v>16</v>
      </c>
      <c r="B413" t="str">
        <f>RIGHT(A413,FIND("/",A413)-2)</f>
        <v>d657.tsp</v>
      </c>
      <c r="C413">
        <f>VLOOKUP(B413,instances!$B$2:$E$21,2, FALSE)</f>
        <v>657</v>
      </c>
      <c r="D413" t="s">
        <v>12</v>
      </c>
      <c r="E413">
        <v>333043</v>
      </c>
      <c r="F413" s="7">
        <f>1-(E413/M413)</f>
        <v>-5.8090243702976778</v>
      </c>
      <c r="G413" s="7">
        <f>1-(E413/N413)</f>
        <v>-5.8090243702976778</v>
      </c>
      <c r="H413">
        <v>8.6114999999999997E-2</v>
      </c>
      <c r="I413">
        <v>0</v>
      </c>
      <c r="J413">
        <v>0</v>
      </c>
      <c r="K413">
        <v>10</v>
      </c>
      <c r="L413">
        <v>49</v>
      </c>
      <c r="M413">
        <f>VLOOKUP(B413,instances!$B$2:$E$21,3, FALSE)</f>
        <v>48912</v>
      </c>
      <c r="N413">
        <f>VLOOKUP(B413,instances!$B$2:$E$21,4, FALSE)</f>
        <v>48912</v>
      </c>
    </row>
    <row r="414" spans="1:14">
      <c r="A414" t="s">
        <v>16</v>
      </c>
      <c r="B414" t="str">
        <f>RIGHT(A414,FIND("/",A414)-2)</f>
        <v>d657.tsp</v>
      </c>
      <c r="C414">
        <f>VLOOKUP(B414,instances!$B$2:$E$21,2, FALSE)</f>
        <v>657</v>
      </c>
      <c r="D414" t="s">
        <v>9</v>
      </c>
      <c r="E414">
        <v>61289</v>
      </c>
      <c r="F414" s="7">
        <f>1-(E414/M414)</f>
        <v>-0.25304628720968259</v>
      </c>
      <c r="G414" s="7">
        <f>1-(E414/N414)</f>
        <v>-0.25304628720968259</v>
      </c>
      <c r="H414">
        <v>1.1659999999999999E-3</v>
      </c>
      <c r="I414">
        <v>0</v>
      </c>
      <c r="J414">
        <v>0</v>
      </c>
      <c r="K414">
        <v>12</v>
      </c>
      <c r="L414">
        <v>49</v>
      </c>
      <c r="M414">
        <f>VLOOKUP(B414,instances!$B$2:$E$21,3, FALSE)</f>
        <v>48912</v>
      </c>
      <c r="N414">
        <f>VLOOKUP(B414,instances!$B$2:$E$21,4, FALSE)</f>
        <v>48912</v>
      </c>
    </row>
    <row r="415" spans="1:14">
      <c r="A415" t="s">
        <v>16</v>
      </c>
      <c r="B415" t="str">
        <f>RIGHT(A415,FIND("/",A415)-2)</f>
        <v>d657.tsp</v>
      </c>
      <c r="C415">
        <f>VLOOKUP(B415,instances!$B$2:$E$21,2, FALSE)</f>
        <v>657</v>
      </c>
      <c r="D415" t="s">
        <v>10</v>
      </c>
      <c r="E415">
        <v>59170</v>
      </c>
      <c r="F415" s="7">
        <f>1-(E415/M415)</f>
        <v>-0.20972358521426226</v>
      </c>
      <c r="G415" s="7">
        <f>1-(E415/N415)</f>
        <v>-0.20972358521426226</v>
      </c>
      <c r="H415">
        <v>2.3679999999999999E-3</v>
      </c>
      <c r="I415">
        <v>0</v>
      </c>
      <c r="J415">
        <v>0</v>
      </c>
      <c r="K415">
        <v>12</v>
      </c>
      <c r="L415">
        <v>49</v>
      </c>
      <c r="M415">
        <f>VLOOKUP(B415,instances!$B$2:$E$21,3, FALSE)</f>
        <v>48912</v>
      </c>
      <c r="N415">
        <f>VLOOKUP(B415,instances!$B$2:$E$21,4, FALSE)</f>
        <v>48912</v>
      </c>
    </row>
    <row r="416" spans="1:14">
      <c r="A416" t="s">
        <v>16</v>
      </c>
      <c r="B416" t="str">
        <f>RIGHT(A416,FIND("/",A416)-2)</f>
        <v>d657.tsp</v>
      </c>
      <c r="C416">
        <f>VLOOKUP(B416,instances!$B$2:$E$21,2, FALSE)</f>
        <v>657</v>
      </c>
      <c r="D416" t="s">
        <v>11</v>
      </c>
      <c r="E416">
        <v>473101</v>
      </c>
      <c r="F416" s="7">
        <f>1-(E416/M416)</f>
        <v>-8.6724934576382076</v>
      </c>
      <c r="G416" s="7">
        <f>1-(E416/N416)</f>
        <v>-8.6724934576382076</v>
      </c>
      <c r="H416">
        <v>4.6297999999999999E-2</v>
      </c>
      <c r="I416">
        <v>0</v>
      </c>
      <c r="J416">
        <v>0</v>
      </c>
      <c r="K416">
        <v>12</v>
      </c>
      <c r="L416">
        <v>49</v>
      </c>
      <c r="M416">
        <f>VLOOKUP(B416,instances!$B$2:$E$21,3, FALSE)</f>
        <v>48912</v>
      </c>
      <c r="N416">
        <f>VLOOKUP(B416,instances!$B$2:$E$21,4, FALSE)</f>
        <v>48912</v>
      </c>
    </row>
    <row r="417" spans="1:14">
      <c r="A417" t="s">
        <v>16</v>
      </c>
      <c r="B417" t="str">
        <f>RIGHT(A417,FIND("/",A417)-2)</f>
        <v>d657.tsp</v>
      </c>
      <c r="C417">
        <f>VLOOKUP(B417,instances!$B$2:$E$21,2, FALSE)</f>
        <v>657</v>
      </c>
      <c r="D417" t="s">
        <v>12</v>
      </c>
      <c r="E417">
        <v>346219</v>
      </c>
      <c r="F417" s="7">
        <f>1-(E417/M417)</f>
        <v>-6.0784061171082762</v>
      </c>
      <c r="G417" s="7">
        <f>1-(E417/N417)</f>
        <v>-6.0784061171082762</v>
      </c>
      <c r="H417">
        <v>8.7027999999999994E-2</v>
      </c>
      <c r="I417">
        <v>0</v>
      </c>
      <c r="J417">
        <v>0</v>
      </c>
      <c r="K417">
        <v>12</v>
      </c>
      <c r="L417">
        <v>49</v>
      </c>
      <c r="M417">
        <f>VLOOKUP(B417,instances!$B$2:$E$21,3, FALSE)</f>
        <v>48912</v>
      </c>
      <c r="N417">
        <f>VLOOKUP(B417,instances!$B$2:$E$21,4, FALSE)</f>
        <v>48912</v>
      </c>
    </row>
    <row r="418" spans="1:14">
      <c r="A418" t="s">
        <v>16</v>
      </c>
      <c r="B418" t="str">
        <f>RIGHT(A418,FIND("/",A418)-2)</f>
        <v>d657.tsp</v>
      </c>
      <c r="C418">
        <f>VLOOKUP(B418,instances!$B$2:$E$21,2, FALSE)</f>
        <v>657</v>
      </c>
      <c r="D418" t="s">
        <v>9</v>
      </c>
      <c r="E418">
        <v>61289</v>
      </c>
      <c r="F418" s="7">
        <f>1-(E418/M418)</f>
        <v>-0.25304628720968259</v>
      </c>
      <c r="G418" s="7">
        <f>1-(E418/N418)</f>
        <v>-0.25304628720968259</v>
      </c>
      <c r="H418">
        <v>1.1689999999999999E-3</v>
      </c>
      <c r="I418">
        <v>0</v>
      </c>
      <c r="J418">
        <v>0</v>
      </c>
      <c r="K418">
        <v>14</v>
      </c>
      <c r="L418">
        <v>49</v>
      </c>
      <c r="M418">
        <f>VLOOKUP(B418,instances!$B$2:$E$21,3, FALSE)</f>
        <v>48912</v>
      </c>
      <c r="N418">
        <f>VLOOKUP(B418,instances!$B$2:$E$21,4, FALSE)</f>
        <v>48912</v>
      </c>
    </row>
    <row r="419" spans="1:14">
      <c r="A419" t="s">
        <v>16</v>
      </c>
      <c r="B419" t="str">
        <f>RIGHT(A419,FIND("/",A419)-2)</f>
        <v>d657.tsp</v>
      </c>
      <c r="C419">
        <f>VLOOKUP(B419,instances!$B$2:$E$21,2, FALSE)</f>
        <v>657</v>
      </c>
      <c r="D419" t="s">
        <v>10</v>
      </c>
      <c r="E419">
        <v>59170</v>
      </c>
      <c r="F419" s="7">
        <f>1-(E419/M419)</f>
        <v>-0.20972358521426226</v>
      </c>
      <c r="G419" s="7">
        <f>1-(E419/N419)</f>
        <v>-0.20972358521426226</v>
      </c>
      <c r="H419">
        <v>2.1940000000000002E-3</v>
      </c>
      <c r="I419">
        <v>0</v>
      </c>
      <c r="J419">
        <v>0</v>
      </c>
      <c r="K419">
        <v>14</v>
      </c>
      <c r="L419">
        <v>49</v>
      </c>
      <c r="M419">
        <f>VLOOKUP(B419,instances!$B$2:$E$21,3, FALSE)</f>
        <v>48912</v>
      </c>
      <c r="N419">
        <f>VLOOKUP(B419,instances!$B$2:$E$21,4, FALSE)</f>
        <v>48912</v>
      </c>
    </row>
    <row r="420" spans="1:14">
      <c r="A420" t="s">
        <v>16</v>
      </c>
      <c r="B420" t="str">
        <f>RIGHT(A420,FIND("/",A420)-2)</f>
        <v>d657.tsp</v>
      </c>
      <c r="C420">
        <f>VLOOKUP(B420,instances!$B$2:$E$21,2, FALSE)</f>
        <v>657</v>
      </c>
      <c r="D420" t="s">
        <v>11</v>
      </c>
      <c r="E420">
        <v>497771</v>
      </c>
      <c r="F420" s="7">
        <f>1-(E420/M420)</f>
        <v>-9.1768686620870135</v>
      </c>
      <c r="G420" s="7">
        <f>1-(E420/N420)</f>
        <v>-9.1768686620870135</v>
      </c>
      <c r="H420">
        <v>4.4337000000000001E-2</v>
      </c>
      <c r="I420">
        <v>0</v>
      </c>
      <c r="J420">
        <v>0</v>
      </c>
      <c r="K420">
        <v>14</v>
      </c>
      <c r="L420">
        <v>49</v>
      </c>
      <c r="M420">
        <f>VLOOKUP(B420,instances!$B$2:$E$21,3, FALSE)</f>
        <v>48912</v>
      </c>
      <c r="N420">
        <f>VLOOKUP(B420,instances!$B$2:$E$21,4, FALSE)</f>
        <v>48912</v>
      </c>
    </row>
    <row r="421" spans="1:14">
      <c r="A421" t="s">
        <v>16</v>
      </c>
      <c r="B421" t="str">
        <f>RIGHT(A421,FIND("/",A421)-2)</f>
        <v>d657.tsp</v>
      </c>
      <c r="C421">
        <f>VLOOKUP(B421,instances!$B$2:$E$21,2, FALSE)</f>
        <v>657</v>
      </c>
      <c r="D421" t="s">
        <v>12</v>
      </c>
      <c r="E421">
        <v>388352</v>
      </c>
      <c r="F421" s="7">
        <f>1-(E421/M421)</f>
        <v>-6.9398102715080148</v>
      </c>
      <c r="G421" s="7">
        <f>1-(E421/N421)</f>
        <v>-6.9398102715080148</v>
      </c>
      <c r="H421">
        <v>8.7419999999999998E-2</v>
      </c>
      <c r="I421">
        <v>0</v>
      </c>
      <c r="J421">
        <v>0</v>
      </c>
      <c r="K421">
        <v>14</v>
      </c>
      <c r="L421">
        <v>49</v>
      </c>
      <c r="M421">
        <f>VLOOKUP(B421,instances!$B$2:$E$21,3, FALSE)</f>
        <v>48912</v>
      </c>
      <c r="N421">
        <f>VLOOKUP(B421,instances!$B$2:$E$21,4, FALSE)</f>
        <v>48912</v>
      </c>
    </row>
    <row r="422" spans="1:14">
      <c r="A422" t="s">
        <v>16</v>
      </c>
      <c r="B422" t="str">
        <f>RIGHT(A422,FIND("/",A422)-2)</f>
        <v>d657.tsp</v>
      </c>
      <c r="C422">
        <f>VLOOKUP(B422,instances!$B$2:$E$21,2, FALSE)</f>
        <v>657</v>
      </c>
      <c r="D422" t="s">
        <v>9</v>
      </c>
      <c r="E422">
        <v>61289</v>
      </c>
      <c r="F422" s="7">
        <f>1-(E422/M422)</f>
        <v>-0.25304628720968259</v>
      </c>
      <c r="G422" s="7">
        <f>1-(E422/N422)</f>
        <v>-0.25304628720968259</v>
      </c>
      <c r="H422">
        <v>1.245E-3</v>
      </c>
      <c r="I422">
        <v>0</v>
      </c>
      <c r="J422">
        <v>0</v>
      </c>
      <c r="K422">
        <v>16</v>
      </c>
      <c r="L422">
        <v>49</v>
      </c>
      <c r="M422">
        <f>VLOOKUP(B422,instances!$B$2:$E$21,3, FALSE)</f>
        <v>48912</v>
      </c>
      <c r="N422">
        <f>VLOOKUP(B422,instances!$B$2:$E$21,4, FALSE)</f>
        <v>48912</v>
      </c>
    </row>
    <row r="423" spans="1:14">
      <c r="A423" t="s">
        <v>16</v>
      </c>
      <c r="B423" t="str">
        <f>RIGHT(A423,FIND("/",A423)-2)</f>
        <v>d657.tsp</v>
      </c>
      <c r="C423">
        <f>VLOOKUP(B423,instances!$B$2:$E$21,2, FALSE)</f>
        <v>657</v>
      </c>
      <c r="D423" t="s">
        <v>10</v>
      </c>
      <c r="E423">
        <v>59170</v>
      </c>
      <c r="F423" s="7">
        <f>1-(E423/M423)</f>
        <v>-0.20972358521426226</v>
      </c>
      <c r="G423" s="7">
        <f>1-(E423/N423)</f>
        <v>-0.20972358521426226</v>
      </c>
      <c r="H423">
        <v>2.2560000000000002E-3</v>
      </c>
      <c r="I423">
        <v>0</v>
      </c>
      <c r="J423">
        <v>0</v>
      </c>
      <c r="K423">
        <v>16</v>
      </c>
      <c r="L423">
        <v>49</v>
      </c>
      <c r="M423">
        <f>VLOOKUP(B423,instances!$B$2:$E$21,3, FALSE)</f>
        <v>48912</v>
      </c>
      <c r="N423">
        <f>VLOOKUP(B423,instances!$B$2:$E$21,4, FALSE)</f>
        <v>48912</v>
      </c>
    </row>
    <row r="424" spans="1:14">
      <c r="A424" t="s">
        <v>16</v>
      </c>
      <c r="B424" t="str">
        <f>RIGHT(A424,FIND("/",A424)-2)</f>
        <v>d657.tsp</v>
      </c>
      <c r="C424">
        <f>VLOOKUP(B424,instances!$B$2:$E$21,2, FALSE)</f>
        <v>657</v>
      </c>
      <c r="D424" t="s">
        <v>11</v>
      </c>
      <c r="E424">
        <v>539846</v>
      </c>
      <c r="F424" s="7">
        <f>1-(E424/M424)</f>
        <v>-10.037087013411842</v>
      </c>
      <c r="G424" s="7">
        <f>1-(E424/N424)</f>
        <v>-10.037087013411842</v>
      </c>
      <c r="H424">
        <v>4.4674999999999999E-2</v>
      </c>
      <c r="I424">
        <v>0</v>
      </c>
      <c r="J424">
        <v>0</v>
      </c>
      <c r="K424">
        <v>16</v>
      </c>
      <c r="L424">
        <v>49</v>
      </c>
      <c r="M424">
        <f>VLOOKUP(B424,instances!$B$2:$E$21,3, FALSE)</f>
        <v>48912</v>
      </c>
      <c r="N424">
        <f>VLOOKUP(B424,instances!$B$2:$E$21,4, FALSE)</f>
        <v>48912</v>
      </c>
    </row>
    <row r="425" spans="1:14">
      <c r="A425" t="s">
        <v>16</v>
      </c>
      <c r="B425" t="str">
        <f>RIGHT(A425,FIND("/",A425)-2)</f>
        <v>d657.tsp</v>
      </c>
      <c r="C425">
        <f>VLOOKUP(B425,instances!$B$2:$E$21,2, FALSE)</f>
        <v>657</v>
      </c>
      <c r="D425" t="s">
        <v>12</v>
      </c>
      <c r="E425">
        <v>400913</v>
      </c>
      <c r="F425" s="7">
        <f>1-(E425/M425)</f>
        <v>-7.1966184167484464</v>
      </c>
      <c r="G425" s="7">
        <f>1-(E425/N425)</f>
        <v>-7.1966184167484464</v>
      </c>
      <c r="H425">
        <v>8.8021000000000002E-2</v>
      </c>
      <c r="I425">
        <v>0</v>
      </c>
      <c r="J425">
        <v>0</v>
      </c>
      <c r="K425">
        <v>16</v>
      </c>
      <c r="L425">
        <v>49</v>
      </c>
      <c r="M425">
        <f>VLOOKUP(B425,instances!$B$2:$E$21,3, FALSE)</f>
        <v>48912</v>
      </c>
      <c r="N425">
        <f>VLOOKUP(B425,instances!$B$2:$E$21,4, FALSE)</f>
        <v>48912</v>
      </c>
    </row>
    <row r="426" spans="1:14">
      <c r="A426" t="s">
        <v>16</v>
      </c>
      <c r="B426" t="str">
        <f>RIGHT(A426,FIND("/",A426)-2)</f>
        <v>d657.tsp</v>
      </c>
      <c r="C426">
        <f>VLOOKUP(B426,instances!$B$2:$E$21,2, FALSE)</f>
        <v>657</v>
      </c>
      <c r="D426" t="s">
        <v>9</v>
      </c>
      <c r="E426">
        <v>61289</v>
      </c>
      <c r="F426" s="7">
        <f>1-(E426/M426)</f>
        <v>-0.25304628720968259</v>
      </c>
      <c r="G426" s="7">
        <f>1-(E426/N426)</f>
        <v>-0.25304628720968259</v>
      </c>
      <c r="H426">
        <v>1.281E-3</v>
      </c>
      <c r="I426">
        <v>0</v>
      </c>
      <c r="J426">
        <v>0</v>
      </c>
      <c r="K426">
        <v>18</v>
      </c>
      <c r="L426">
        <v>49</v>
      </c>
      <c r="M426">
        <f>VLOOKUP(B426,instances!$B$2:$E$21,3, FALSE)</f>
        <v>48912</v>
      </c>
      <c r="N426">
        <f>VLOOKUP(B426,instances!$B$2:$E$21,4, FALSE)</f>
        <v>48912</v>
      </c>
    </row>
    <row r="427" spans="1:14">
      <c r="A427" t="s">
        <v>16</v>
      </c>
      <c r="B427" t="str">
        <f>RIGHT(A427,FIND("/",A427)-2)</f>
        <v>d657.tsp</v>
      </c>
      <c r="C427">
        <f>VLOOKUP(B427,instances!$B$2:$E$21,2, FALSE)</f>
        <v>657</v>
      </c>
      <c r="D427" t="s">
        <v>10</v>
      </c>
      <c r="E427">
        <v>59170</v>
      </c>
      <c r="F427" s="7">
        <f>1-(E427/M427)</f>
        <v>-0.20972358521426226</v>
      </c>
      <c r="G427" s="7">
        <f>1-(E427/N427)</f>
        <v>-0.20972358521426226</v>
      </c>
      <c r="H427">
        <v>2.2300000000000002E-3</v>
      </c>
      <c r="I427">
        <v>0</v>
      </c>
      <c r="J427">
        <v>0</v>
      </c>
      <c r="K427">
        <v>18</v>
      </c>
      <c r="L427">
        <v>49</v>
      </c>
      <c r="M427">
        <f>VLOOKUP(B427,instances!$B$2:$E$21,3, FALSE)</f>
        <v>48912</v>
      </c>
      <c r="N427">
        <f>VLOOKUP(B427,instances!$B$2:$E$21,4, FALSE)</f>
        <v>48912</v>
      </c>
    </row>
    <row r="428" spans="1:14">
      <c r="A428" t="s">
        <v>16</v>
      </c>
      <c r="B428" t="str">
        <f>RIGHT(A428,FIND("/",A428)-2)</f>
        <v>d657.tsp</v>
      </c>
      <c r="C428">
        <f>VLOOKUP(B428,instances!$B$2:$E$21,2, FALSE)</f>
        <v>657</v>
      </c>
      <c r="D428" t="s">
        <v>11</v>
      </c>
      <c r="E428">
        <v>567422</v>
      </c>
      <c r="F428" s="7">
        <f>1-(E428/M428)</f>
        <v>-10.600875040889761</v>
      </c>
      <c r="G428" s="7">
        <f>1-(E428/N428)</f>
        <v>-10.600875040889761</v>
      </c>
      <c r="H428">
        <v>4.4073000000000001E-2</v>
      </c>
      <c r="I428">
        <v>0</v>
      </c>
      <c r="J428">
        <v>0</v>
      </c>
      <c r="K428">
        <v>18</v>
      </c>
      <c r="L428">
        <v>49</v>
      </c>
      <c r="M428">
        <f>VLOOKUP(B428,instances!$B$2:$E$21,3, FALSE)</f>
        <v>48912</v>
      </c>
      <c r="N428">
        <f>VLOOKUP(B428,instances!$B$2:$E$21,4, FALSE)</f>
        <v>48912</v>
      </c>
    </row>
    <row r="429" spans="1:14">
      <c r="A429" t="s">
        <v>16</v>
      </c>
      <c r="B429" t="str">
        <f>RIGHT(A429,FIND("/",A429)-2)</f>
        <v>d657.tsp</v>
      </c>
      <c r="C429">
        <f>VLOOKUP(B429,instances!$B$2:$E$21,2, FALSE)</f>
        <v>657</v>
      </c>
      <c r="D429" t="s">
        <v>12</v>
      </c>
      <c r="E429">
        <v>422018</v>
      </c>
      <c r="F429" s="7">
        <f>1-(E429/M429)</f>
        <v>-7.6281076218514876</v>
      </c>
      <c r="G429" s="7">
        <f>1-(E429/N429)</f>
        <v>-7.6281076218514876</v>
      </c>
      <c r="H429">
        <v>8.7914999999999993E-2</v>
      </c>
      <c r="I429">
        <v>0</v>
      </c>
      <c r="J429">
        <v>0</v>
      </c>
      <c r="K429">
        <v>18</v>
      </c>
      <c r="L429">
        <v>49</v>
      </c>
      <c r="M429">
        <f>VLOOKUP(B429,instances!$B$2:$E$21,3, FALSE)</f>
        <v>48912</v>
      </c>
      <c r="N429">
        <f>VLOOKUP(B429,instances!$B$2:$E$21,4, FALSE)</f>
        <v>48912</v>
      </c>
    </row>
    <row r="430" spans="1:14">
      <c r="A430" t="s">
        <v>16</v>
      </c>
      <c r="B430" t="str">
        <f>RIGHT(A430,FIND("/",A430)-2)</f>
        <v>d657.tsp</v>
      </c>
      <c r="C430">
        <f>VLOOKUP(B430,instances!$B$2:$E$21,2, FALSE)</f>
        <v>657</v>
      </c>
      <c r="D430" t="s">
        <v>9</v>
      </c>
      <c r="E430">
        <v>61289</v>
      </c>
      <c r="F430" s="7">
        <f>1-(E430/M430)</f>
        <v>-0.25304628720968259</v>
      </c>
      <c r="G430" s="7">
        <f>1-(E430/N430)</f>
        <v>-0.25304628720968259</v>
      </c>
      <c r="H430">
        <v>1.317E-3</v>
      </c>
      <c r="I430">
        <v>0</v>
      </c>
      <c r="J430">
        <v>0</v>
      </c>
      <c r="K430">
        <v>20</v>
      </c>
      <c r="L430">
        <v>49</v>
      </c>
      <c r="M430">
        <f>VLOOKUP(B430,instances!$B$2:$E$21,3, FALSE)</f>
        <v>48912</v>
      </c>
      <c r="N430">
        <f>VLOOKUP(B430,instances!$B$2:$E$21,4, FALSE)</f>
        <v>48912</v>
      </c>
    </row>
    <row r="431" spans="1:14">
      <c r="A431" t="s">
        <v>16</v>
      </c>
      <c r="B431" t="str">
        <f>RIGHT(A431,FIND("/",A431)-2)</f>
        <v>d657.tsp</v>
      </c>
      <c r="C431">
        <f>VLOOKUP(B431,instances!$B$2:$E$21,2, FALSE)</f>
        <v>657</v>
      </c>
      <c r="D431" t="s">
        <v>10</v>
      </c>
      <c r="E431">
        <v>59170</v>
      </c>
      <c r="F431" s="7">
        <f>1-(E431/M431)</f>
        <v>-0.20972358521426226</v>
      </c>
      <c r="G431" s="7">
        <f>1-(E431/N431)</f>
        <v>-0.20972358521426226</v>
      </c>
      <c r="H431">
        <v>2.444E-3</v>
      </c>
      <c r="I431">
        <v>0</v>
      </c>
      <c r="J431">
        <v>0</v>
      </c>
      <c r="K431">
        <v>20</v>
      </c>
      <c r="L431">
        <v>49</v>
      </c>
      <c r="M431">
        <f>VLOOKUP(B431,instances!$B$2:$E$21,3, FALSE)</f>
        <v>48912</v>
      </c>
      <c r="N431">
        <f>VLOOKUP(B431,instances!$B$2:$E$21,4, FALSE)</f>
        <v>48912</v>
      </c>
    </row>
    <row r="432" spans="1:14">
      <c r="A432" t="s">
        <v>16</v>
      </c>
      <c r="B432" t="str">
        <f>RIGHT(A432,FIND("/",A432)-2)</f>
        <v>d657.tsp</v>
      </c>
      <c r="C432">
        <f>VLOOKUP(B432,instances!$B$2:$E$21,2, FALSE)</f>
        <v>657</v>
      </c>
      <c r="D432" t="s">
        <v>11</v>
      </c>
      <c r="E432">
        <v>597871</v>
      </c>
      <c r="F432" s="7">
        <f>1-(E432/M432)</f>
        <v>-11.223401210336931</v>
      </c>
      <c r="G432" s="7">
        <f>1-(E432/N432)</f>
        <v>-11.223401210336931</v>
      </c>
      <c r="H432">
        <v>4.4391E-2</v>
      </c>
      <c r="I432">
        <v>0</v>
      </c>
      <c r="J432">
        <v>0</v>
      </c>
      <c r="K432">
        <v>20</v>
      </c>
      <c r="L432">
        <v>49</v>
      </c>
      <c r="M432">
        <f>VLOOKUP(B432,instances!$B$2:$E$21,3, FALSE)</f>
        <v>48912</v>
      </c>
      <c r="N432">
        <f>VLOOKUP(B432,instances!$B$2:$E$21,4, FALSE)</f>
        <v>48912</v>
      </c>
    </row>
    <row r="433" spans="1:14">
      <c r="A433" t="s">
        <v>16</v>
      </c>
      <c r="B433" t="str">
        <f>RIGHT(A433,FIND("/",A433)-2)</f>
        <v>d657.tsp</v>
      </c>
      <c r="C433">
        <f>VLOOKUP(B433,instances!$B$2:$E$21,2, FALSE)</f>
        <v>657</v>
      </c>
      <c r="D433" t="s">
        <v>12</v>
      </c>
      <c r="E433">
        <v>445293</v>
      </c>
      <c r="F433" s="7">
        <f>1-(E433/M433)</f>
        <v>-8.1039622178606479</v>
      </c>
      <c r="G433" s="7">
        <f>1-(E433/N433)</f>
        <v>-8.1039622178606479</v>
      </c>
      <c r="H433">
        <v>8.9043999999999998E-2</v>
      </c>
      <c r="I433">
        <v>0</v>
      </c>
      <c r="J433">
        <v>0</v>
      </c>
      <c r="K433">
        <v>20</v>
      </c>
      <c r="L433">
        <v>49</v>
      </c>
      <c r="M433">
        <f>VLOOKUP(B433,instances!$B$2:$E$21,3, FALSE)</f>
        <v>48912</v>
      </c>
      <c r="N433">
        <f>VLOOKUP(B433,instances!$B$2:$E$21,4, FALSE)</f>
        <v>48912</v>
      </c>
    </row>
    <row r="434" spans="1:14">
      <c r="A434" t="s">
        <v>16</v>
      </c>
      <c r="B434" t="str">
        <f>RIGHT(A434,FIND("/",A434)-2)</f>
        <v>d657.tsp</v>
      </c>
      <c r="C434">
        <f>VLOOKUP(B434,instances!$B$2:$E$21,2, FALSE)</f>
        <v>657</v>
      </c>
      <c r="D434" t="s">
        <v>9</v>
      </c>
      <c r="E434">
        <v>61289</v>
      </c>
      <c r="F434" s="7">
        <f>1-(E434/M434)</f>
        <v>-0.25304628720968259</v>
      </c>
      <c r="G434" s="7">
        <f>1-(E434/N434)</f>
        <v>-0.25304628720968259</v>
      </c>
      <c r="H434">
        <v>1.1689999999999999E-3</v>
      </c>
      <c r="I434">
        <v>0</v>
      </c>
      <c r="J434">
        <v>0</v>
      </c>
      <c r="K434">
        <v>10</v>
      </c>
      <c r="L434">
        <v>50</v>
      </c>
      <c r="M434">
        <f>VLOOKUP(B434,instances!$B$2:$E$21,3, FALSE)</f>
        <v>48912</v>
      </c>
      <c r="N434">
        <f>VLOOKUP(B434,instances!$B$2:$E$21,4, FALSE)</f>
        <v>48912</v>
      </c>
    </row>
    <row r="435" spans="1:14">
      <c r="A435" t="s">
        <v>16</v>
      </c>
      <c r="B435" t="str">
        <f>RIGHT(A435,FIND("/",A435)-2)</f>
        <v>d657.tsp</v>
      </c>
      <c r="C435">
        <f>VLOOKUP(B435,instances!$B$2:$E$21,2, FALSE)</f>
        <v>657</v>
      </c>
      <c r="D435" t="s">
        <v>10</v>
      </c>
      <c r="E435">
        <v>59170</v>
      </c>
      <c r="F435" s="7">
        <f>1-(E435/M435)</f>
        <v>-0.20972358521426226</v>
      </c>
      <c r="G435" s="7">
        <f>1-(E435/N435)</f>
        <v>-0.20972358521426226</v>
      </c>
      <c r="H435">
        <v>2.2030000000000001E-3</v>
      </c>
      <c r="I435">
        <v>0</v>
      </c>
      <c r="J435">
        <v>0</v>
      </c>
      <c r="K435">
        <v>10</v>
      </c>
      <c r="L435">
        <v>50</v>
      </c>
      <c r="M435">
        <f>VLOOKUP(B435,instances!$B$2:$E$21,3, FALSE)</f>
        <v>48912</v>
      </c>
      <c r="N435">
        <f>VLOOKUP(B435,instances!$B$2:$E$21,4, FALSE)</f>
        <v>48912</v>
      </c>
    </row>
    <row r="436" spans="1:14">
      <c r="A436" t="s">
        <v>16</v>
      </c>
      <c r="B436" t="str">
        <f>RIGHT(A436,FIND("/",A436)-2)</f>
        <v>d657.tsp</v>
      </c>
      <c r="C436">
        <f>VLOOKUP(B436,instances!$B$2:$E$21,2, FALSE)</f>
        <v>657</v>
      </c>
      <c r="D436" t="s">
        <v>11</v>
      </c>
      <c r="E436">
        <v>423328</v>
      </c>
      <c r="F436" s="7">
        <f>1-(E436/M436)</f>
        <v>-7.6548904154399739</v>
      </c>
      <c r="G436" s="7">
        <f>1-(E436/N436)</f>
        <v>-7.6548904154399739</v>
      </c>
      <c r="H436">
        <v>4.3593E-2</v>
      </c>
      <c r="I436">
        <v>0</v>
      </c>
      <c r="J436">
        <v>0</v>
      </c>
      <c r="K436">
        <v>10</v>
      </c>
      <c r="L436">
        <v>50</v>
      </c>
      <c r="M436">
        <f>VLOOKUP(B436,instances!$B$2:$E$21,3, FALSE)</f>
        <v>48912</v>
      </c>
      <c r="N436">
        <f>VLOOKUP(B436,instances!$B$2:$E$21,4, FALSE)</f>
        <v>48912</v>
      </c>
    </row>
    <row r="437" spans="1:14">
      <c r="A437" t="s">
        <v>16</v>
      </c>
      <c r="B437" t="str">
        <f>RIGHT(A437,FIND("/",A437)-2)</f>
        <v>d657.tsp</v>
      </c>
      <c r="C437">
        <f>VLOOKUP(B437,instances!$B$2:$E$21,2, FALSE)</f>
        <v>657</v>
      </c>
      <c r="D437" t="s">
        <v>12</v>
      </c>
      <c r="E437">
        <v>334267</v>
      </c>
      <c r="F437" s="7">
        <f>1-(E437/M437)</f>
        <v>-5.8340489041543995</v>
      </c>
      <c r="G437" s="7">
        <f>1-(E437/N437)</f>
        <v>-5.8340489041543995</v>
      </c>
      <c r="H437">
        <v>8.6107000000000003E-2</v>
      </c>
      <c r="I437">
        <v>0</v>
      </c>
      <c r="J437">
        <v>0</v>
      </c>
      <c r="K437">
        <v>10</v>
      </c>
      <c r="L437">
        <v>50</v>
      </c>
      <c r="M437">
        <f>VLOOKUP(B437,instances!$B$2:$E$21,3, FALSE)</f>
        <v>48912</v>
      </c>
      <c r="N437">
        <f>VLOOKUP(B437,instances!$B$2:$E$21,4, FALSE)</f>
        <v>48912</v>
      </c>
    </row>
    <row r="438" spans="1:14">
      <c r="A438" t="s">
        <v>16</v>
      </c>
      <c r="B438" t="str">
        <f>RIGHT(A438,FIND("/",A438)-2)</f>
        <v>d657.tsp</v>
      </c>
      <c r="C438">
        <f>VLOOKUP(B438,instances!$B$2:$E$21,2, FALSE)</f>
        <v>657</v>
      </c>
      <c r="D438" t="s">
        <v>9</v>
      </c>
      <c r="E438">
        <v>61289</v>
      </c>
      <c r="F438" s="7">
        <f>1-(E438/M438)</f>
        <v>-0.25304628720968259</v>
      </c>
      <c r="G438" s="7">
        <f>1-(E438/N438)</f>
        <v>-0.25304628720968259</v>
      </c>
      <c r="H438">
        <v>1.1659999999999999E-3</v>
      </c>
      <c r="I438">
        <v>0</v>
      </c>
      <c r="J438">
        <v>0</v>
      </c>
      <c r="K438">
        <v>12</v>
      </c>
      <c r="L438">
        <v>50</v>
      </c>
      <c r="M438">
        <f>VLOOKUP(B438,instances!$B$2:$E$21,3, FALSE)</f>
        <v>48912</v>
      </c>
      <c r="N438">
        <f>VLOOKUP(B438,instances!$B$2:$E$21,4, FALSE)</f>
        <v>48912</v>
      </c>
    </row>
    <row r="439" spans="1:14">
      <c r="A439" t="s">
        <v>16</v>
      </c>
      <c r="B439" t="str">
        <f>RIGHT(A439,FIND("/",A439)-2)</f>
        <v>d657.tsp</v>
      </c>
      <c r="C439">
        <f>VLOOKUP(B439,instances!$B$2:$E$21,2, FALSE)</f>
        <v>657</v>
      </c>
      <c r="D439" t="s">
        <v>10</v>
      </c>
      <c r="E439">
        <v>59170</v>
      </c>
      <c r="F439" s="7">
        <f>1-(E439/M439)</f>
        <v>-0.20972358521426226</v>
      </c>
      <c r="G439" s="7">
        <f>1-(E439/N439)</f>
        <v>-0.20972358521426226</v>
      </c>
      <c r="H439">
        <v>2.1949999999999999E-3</v>
      </c>
      <c r="I439">
        <v>0</v>
      </c>
      <c r="J439">
        <v>0</v>
      </c>
      <c r="K439">
        <v>12</v>
      </c>
      <c r="L439">
        <v>50</v>
      </c>
      <c r="M439">
        <f>VLOOKUP(B439,instances!$B$2:$E$21,3, FALSE)</f>
        <v>48912</v>
      </c>
      <c r="N439">
        <f>VLOOKUP(B439,instances!$B$2:$E$21,4, FALSE)</f>
        <v>48912</v>
      </c>
    </row>
    <row r="440" spans="1:14">
      <c r="A440" t="s">
        <v>16</v>
      </c>
      <c r="B440" t="str">
        <f>RIGHT(A440,FIND("/",A440)-2)</f>
        <v>d657.tsp</v>
      </c>
      <c r="C440">
        <f>VLOOKUP(B440,instances!$B$2:$E$21,2, FALSE)</f>
        <v>657</v>
      </c>
      <c r="D440" t="s">
        <v>11</v>
      </c>
      <c r="E440">
        <v>478346</v>
      </c>
      <c r="F440" s="7">
        <f>1-(E440/M440)</f>
        <v>-8.7797268563951594</v>
      </c>
      <c r="G440" s="7">
        <f>1-(E440/N440)</f>
        <v>-8.7797268563951594</v>
      </c>
      <c r="H440">
        <v>4.4252E-2</v>
      </c>
      <c r="I440">
        <v>0</v>
      </c>
      <c r="J440">
        <v>0</v>
      </c>
      <c r="K440">
        <v>12</v>
      </c>
      <c r="L440">
        <v>50</v>
      </c>
      <c r="M440">
        <f>VLOOKUP(B440,instances!$B$2:$E$21,3, FALSE)</f>
        <v>48912</v>
      </c>
      <c r="N440">
        <f>VLOOKUP(B440,instances!$B$2:$E$21,4, FALSE)</f>
        <v>48912</v>
      </c>
    </row>
    <row r="441" spans="1:14">
      <c r="A441" t="s">
        <v>16</v>
      </c>
      <c r="B441" t="str">
        <f>RIGHT(A441,FIND("/",A441)-2)</f>
        <v>d657.tsp</v>
      </c>
      <c r="C441">
        <f>VLOOKUP(B441,instances!$B$2:$E$21,2, FALSE)</f>
        <v>657</v>
      </c>
      <c r="D441" t="s">
        <v>12</v>
      </c>
      <c r="E441">
        <v>349849</v>
      </c>
      <c r="F441" s="7">
        <f>1-(E441/M441)</f>
        <v>-6.1526210336931628</v>
      </c>
      <c r="G441" s="7">
        <f>1-(E441/N441)</f>
        <v>-6.1526210336931628</v>
      </c>
      <c r="H441">
        <v>8.7521000000000002E-2</v>
      </c>
      <c r="I441">
        <v>0</v>
      </c>
      <c r="J441">
        <v>0</v>
      </c>
      <c r="K441">
        <v>12</v>
      </c>
      <c r="L441">
        <v>50</v>
      </c>
      <c r="M441">
        <f>VLOOKUP(B441,instances!$B$2:$E$21,3, FALSE)</f>
        <v>48912</v>
      </c>
      <c r="N441">
        <f>VLOOKUP(B441,instances!$B$2:$E$21,4, FALSE)</f>
        <v>48912</v>
      </c>
    </row>
    <row r="442" spans="1:14">
      <c r="A442" t="s">
        <v>16</v>
      </c>
      <c r="B442" t="str">
        <f>RIGHT(A442,FIND("/",A442)-2)</f>
        <v>d657.tsp</v>
      </c>
      <c r="C442">
        <f>VLOOKUP(B442,instances!$B$2:$E$21,2, FALSE)</f>
        <v>657</v>
      </c>
      <c r="D442" t="s">
        <v>9</v>
      </c>
      <c r="E442">
        <v>61289</v>
      </c>
      <c r="F442" s="7">
        <f>1-(E442/M442)</f>
        <v>-0.25304628720968259</v>
      </c>
      <c r="G442" s="7">
        <f>1-(E442/N442)</f>
        <v>-0.25304628720968259</v>
      </c>
      <c r="H442">
        <v>1.2340000000000001E-3</v>
      </c>
      <c r="I442">
        <v>0</v>
      </c>
      <c r="J442">
        <v>0</v>
      </c>
      <c r="K442">
        <v>14</v>
      </c>
      <c r="L442">
        <v>50</v>
      </c>
      <c r="M442">
        <f>VLOOKUP(B442,instances!$B$2:$E$21,3, FALSE)</f>
        <v>48912</v>
      </c>
      <c r="N442">
        <f>VLOOKUP(B442,instances!$B$2:$E$21,4, FALSE)</f>
        <v>48912</v>
      </c>
    </row>
    <row r="443" spans="1:14">
      <c r="A443" t="s">
        <v>16</v>
      </c>
      <c r="B443" t="str">
        <f>RIGHT(A443,FIND("/",A443)-2)</f>
        <v>d657.tsp</v>
      </c>
      <c r="C443">
        <f>VLOOKUP(B443,instances!$B$2:$E$21,2, FALSE)</f>
        <v>657</v>
      </c>
      <c r="D443" t="s">
        <v>10</v>
      </c>
      <c r="E443">
        <v>59170</v>
      </c>
      <c r="F443" s="7">
        <f>1-(E443/M443)</f>
        <v>-0.20972358521426226</v>
      </c>
      <c r="G443" s="7">
        <f>1-(E443/N443)</f>
        <v>-0.20972358521426226</v>
      </c>
      <c r="H443">
        <v>2.346E-3</v>
      </c>
      <c r="I443">
        <v>0</v>
      </c>
      <c r="J443">
        <v>0</v>
      </c>
      <c r="K443">
        <v>14</v>
      </c>
      <c r="L443">
        <v>50</v>
      </c>
      <c r="M443">
        <f>VLOOKUP(B443,instances!$B$2:$E$21,3, FALSE)</f>
        <v>48912</v>
      </c>
      <c r="N443">
        <f>VLOOKUP(B443,instances!$B$2:$E$21,4, FALSE)</f>
        <v>48912</v>
      </c>
    </row>
    <row r="444" spans="1:14">
      <c r="A444" t="s">
        <v>16</v>
      </c>
      <c r="B444" t="str">
        <f>RIGHT(A444,FIND("/",A444)-2)</f>
        <v>d657.tsp</v>
      </c>
      <c r="C444">
        <f>VLOOKUP(B444,instances!$B$2:$E$21,2, FALSE)</f>
        <v>657</v>
      </c>
      <c r="D444" t="s">
        <v>11</v>
      </c>
      <c r="E444">
        <v>485213</v>
      </c>
      <c r="F444" s="7">
        <f>1-(E444/M444)</f>
        <v>-8.9201218514883873</v>
      </c>
      <c r="G444" s="7">
        <f>1-(E444/N444)</f>
        <v>-8.9201218514883873</v>
      </c>
      <c r="H444">
        <v>4.3777000000000003E-2</v>
      </c>
      <c r="I444">
        <v>0</v>
      </c>
      <c r="J444">
        <v>0</v>
      </c>
      <c r="K444">
        <v>14</v>
      </c>
      <c r="L444">
        <v>50</v>
      </c>
      <c r="M444">
        <f>VLOOKUP(B444,instances!$B$2:$E$21,3, FALSE)</f>
        <v>48912</v>
      </c>
      <c r="N444">
        <f>VLOOKUP(B444,instances!$B$2:$E$21,4, FALSE)</f>
        <v>48912</v>
      </c>
    </row>
    <row r="445" spans="1:14">
      <c r="A445" t="s">
        <v>16</v>
      </c>
      <c r="B445" t="str">
        <f>RIGHT(A445,FIND("/",A445)-2)</f>
        <v>d657.tsp</v>
      </c>
      <c r="C445">
        <f>VLOOKUP(B445,instances!$B$2:$E$21,2, FALSE)</f>
        <v>657</v>
      </c>
      <c r="D445" t="s">
        <v>12</v>
      </c>
      <c r="E445">
        <v>394455</v>
      </c>
      <c r="F445" s="7">
        <f>1-(E445/M445)</f>
        <v>-7.064585377821393</v>
      </c>
      <c r="G445" s="7">
        <f>1-(E445/N445)</f>
        <v>-7.064585377821393</v>
      </c>
      <c r="H445">
        <v>8.8657E-2</v>
      </c>
      <c r="I445">
        <v>0</v>
      </c>
      <c r="J445">
        <v>0</v>
      </c>
      <c r="K445">
        <v>14</v>
      </c>
      <c r="L445">
        <v>50</v>
      </c>
      <c r="M445">
        <f>VLOOKUP(B445,instances!$B$2:$E$21,3, FALSE)</f>
        <v>48912</v>
      </c>
      <c r="N445">
        <f>VLOOKUP(B445,instances!$B$2:$E$21,4, FALSE)</f>
        <v>48912</v>
      </c>
    </row>
    <row r="446" spans="1:14">
      <c r="A446" t="s">
        <v>16</v>
      </c>
      <c r="B446" t="str">
        <f>RIGHT(A446,FIND("/",A446)-2)</f>
        <v>d657.tsp</v>
      </c>
      <c r="C446">
        <f>VLOOKUP(B446,instances!$B$2:$E$21,2, FALSE)</f>
        <v>657</v>
      </c>
      <c r="D446" t="s">
        <v>9</v>
      </c>
      <c r="E446">
        <v>61289</v>
      </c>
      <c r="F446" s="7">
        <f>1-(E446/M446)</f>
        <v>-0.25304628720968259</v>
      </c>
      <c r="G446" s="7">
        <f>1-(E446/N446)</f>
        <v>-0.25304628720968259</v>
      </c>
      <c r="H446">
        <v>1.1640000000000001E-3</v>
      </c>
      <c r="I446">
        <v>0</v>
      </c>
      <c r="J446">
        <v>0</v>
      </c>
      <c r="K446">
        <v>16</v>
      </c>
      <c r="L446">
        <v>50</v>
      </c>
      <c r="M446">
        <f>VLOOKUP(B446,instances!$B$2:$E$21,3, FALSE)</f>
        <v>48912</v>
      </c>
      <c r="N446">
        <f>VLOOKUP(B446,instances!$B$2:$E$21,4, FALSE)</f>
        <v>48912</v>
      </c>
    </row>
    <row r="447" spans="1:14">
      <c r="A447" t="s">
        <v>16</v>
      </c>
      <c r="B447" t="str">
        <f>RIGHT(A447,FIND("/",A447)-2)</f>
        <v>d657.tsp</v>
      </c>
      <c r="C447">
        <f>VLOOKUP(B447,instances!$B$2:$E$21,2, FALSE)</f>
        <v>657</v>
      </c>
      <c r="D447" t="s">
        <v>10</v>
      </c>
      <c r="E447">
        <v>59170</v>
      </c>
      <c r="F447" s="7">
        <f>1-(E447/M447)</f>
        <v>-0.20972358521426226</v>
      </c>
      <c r="G447" s="7">
        <f>1-(E447/N447)</f>
        <v>-0.20972358521426226</v>
      </c>
      <c r="H447">
        <v>2.212E-3</v>
      </c>
      <c r="I447">
        <v>0</v>
      </c>
      <c r="J447">
        <v>0</v>
      </c>
      <c r="K447">
        <v>16</v>
      </c>
      <c r="L447">
        <v>50</v>
      </c>
      <c r="M447">
        <f>VLOOKUP(B447,instances!$B$2:$E$21,3, FALSE)</f>
        <v>48912</v>
      </c>
      <c r="N447">
        <f>VLOOKUP(B447,instances!$B$2:$E$21,4, FALSE)</f>
        <v>48912</v>
      </c>
    </row>
    <row r="448" spans="1:14">
      <c r="A448" t="s">
        <v>16</v>
      </c>
      <c r="B448" t="str">
        <f>RIGHT(A448,FIND("/",A448)-2)</f>
        <v>d657.tsp</v>
      </c>
      <c r="C448">
        <f>VLOOKUP(B448,instances!$B$2:$E$21,2, FALSE)</f>
        <v>657</v>
      </c>
      <c r="D448" t="s">
        <v>11</v>
      </c>
      <c r="E448">
        <v>530196</v>
      </c>
      <c r="F448" s="7">
        <f>1-(E448/M448)</f>
        <v>-9.8397939156035328</v>
      </c>
      <c r="G448" s="7">
        <f>1-(E448/N448)</f>
        <v>-9.8397939156035328</v>
      </c>
      <c r="H448">
        <v>5.1721000000000003E-2</v>
      </c>
      <c r="I448">
        <v>0</v>
      </c>
      <c r="J448">
        <v>0</v>
      </c>
      <c r="K448">
        <v>16</v>
      </c>
      <c r="L448">
        <v>50</v>
      </c>
      <c r="M448">
        <f>VLOOKUP(B448,instances!$B$2:$E$21,3, FALSE)</f>
        <v>48912</v>
      </c>
      <c r="N448">
        <f>VLOOKUP(B448,instances!$B$2:$E$21,4, FALSE)</f>
        <v>48912</v>
      </c>
    </row>
    <row r="449" spans="1:14">
      <c r="A449" t="s">
        <v>16</v>
      </c>
      <c r="B449" t="str">
        <f>RIGHT(A449,FIND("/",A449)-2)</f>
        <v>d657.tsp</v>
      </c>
      <c r="C449">
        <f>VLOOKUP(B449,instances!$B$2:$E$21,2, FALSE)</f>
        <v>657</v>
      </c>
      <c r="D449" t="s">
        <v>12</v>
      </c>
      <c r="E449">
        <v>412454</v>
      </c>
      <c r="F449" s="7">
        <f>1-(E449/M449)</f>
        <v>-7.4325727837749422</v>
      </c>
      <c r="G449" s="7">
        <f>1-(E449/N449)</f>
        <v>-7.4325727837749422</v>
      </c>
      <c r="H449">
        <v>9.4273999999999997E-2</v>
      </c>
      <c r="I449">
        <v>0</v>
      </c>
      <c r="J449">
        <v>0</v>
      </c>
      <c r="K449">
        <v>16</v>
      </c>
      <c r="L449">
        <v>50</v>
      </c>
      <c r="M449">
        <f>VLOOKUP(B449,instances!$B$2:$E$21,3, FALSE)</f>
        <v>48912</v>
      </c>
      <c r="N449">
        <f>VLOOKUP(B449,instances!$B$2:$E$21,4, FALSE)</f>
        <v>48912</v>
      </c>
    </row>
    <row r="450" spans="1:14">
      <c r="A450" t="s">
        <v>16</v>
      </c>
      <c r="B450" t="str">
        <f>RIGHT(A450,FIND("/",A450)-2)</f>
        <v>d657.tsp</v>
      </c>
      <c r="C450">
        <f>VLOOKUP(B450,instances!$B$2:$E$21,2, FALSE)</f>
        <v>657</v>
      </c>
      <c r="D450" t="s">
        <v>9</v>
      </c>
      <c r="E450">
        <v>61289</v>
      </c>
      <c r="F450" s="7">
        <f>1-(E450/M450)</f>
        <v>-0.25304628720968259</v>
      </c>
      <c r="G450" s="7">
        <f>1-(E450/N450)</f>
        <v>-0.25304628720968259</v>
      </c>
      <c r="H450">
        <v>1.1590000000000001E-3</v>
      </c>
      <c r="I450">
        <v>0</v>
      </c>
      <c r="J450">
        <v>0</v>
      </c>
      <c r="K450">
        <v>18</v>
      </c>
      <c r="L450">
        <v>50</v>
      </c>
      <c r="M450">
        <f>VLOOKUP(B450,instances!$B$2:$E$21,3, FALSE)</f>
        <v>48912</v>
      </c>
      <c r="N450">
        <f>VLOOKUP(B450,instances!$B$2:$E$21,4, FALSE)</f>
        <v>48912</v>
      </c>
    </row>
    <row r="451" spans="1:14">
      <c r="A451" t="s">
        <v>16</v>
      </c>
      <c r="B451" t="str">
        <f>RIGHT(A451,FIND("/",A451)-2)</f>
        <v>d657.tsp</v>
      </c>
      <c r="C451">
        <f>VLOOKUP(B451,instances!$B$2:$E$21,2, FALSE)</f>
        <v>657</v>
      </c>
      <c r="D451" t="s">
        <v>10</v>
      </c>
      <c r="E451">
        <v>59170</v>
      </c>
      <c r="F451" s="7">
        <f>1-(E451/M451)</f>
        <v>-0.20972358521426226</v>
      </c>
      <c r="G451" s="7">
        <f>1-(E451/N451)</f>
        <v>-0.20972358521426226</v>
      </c>
      <c r="H451">
        <v>2.1870000000000001E-3</v>
      </c>
      <c r="I451">
        <v>0</v>
      </c>
      <c r="J451">
        <v>0</v>
      </c>
      <c r="K451">
        <v>18</v>
      </c>
      <c r="L451">
        <v>50</v>
      </c>
      <c r="M451">
        <f>VLOOKUP(B451,instances!$B$2:$E$21,3, FALSE)</f>
        <v>48912</v>
      </c>
      <c r="N451">
        <f>VLOOKUP(B451,instances!$B$2:$E$21,4, FALSE)</f>
        <v>48912</v>
      </c>
    </row>
    <row r="452" spans="1:14">
      <c r="A452" t="s">
        <v>16</v>
      </c>
      <c r="B452" t="str">
        <f>RIGHT(A452,FIND("/",A452)-2)</f>
        <v>d657.tsp</v>
      </c>
      <c r="C452">
        <f>VLOOKUP(B452,instances!$B$2:$E$21,2, FALSE)</f>
        <v>657</v>
      </c>
      <c r="D452" t="s">
        <v>11</v>
      </c>
      <c r="E452">
        <v>559469</v>
      </c>
      <c r="F452" s="7">
        <f>1-(E452/M452)</f>
        <v>-10.438276905462873</v>
      </c>
      <c r="G452" s="7">
        <f>1-(E452/N452)</f>
        <v>-10.438276905462873</v>
      </c>
      <c r="H452">
        <v>4.4422000000000003E-2</v>
      </c>
      <c r="I452">
        <v>0</v>
      </c>
      <c r="J452">
        <v>0</v>
      </c>
      <c r="K452">
        <v>18</v>
      </c>
      <c r="L452">
        <v>50</v>
      </c>
      <c r="M452">
        <f>VLOOKUP(B452,instances!$B$2:$E$21,3, FALSE)</f>
        <v>48912</v>
      </c>
      <c r="N452">
        <f>VLOOKUP(B452,instances!$B$2:$E$21,4, FALSE)</f>
        <v>48912</v>
      </c>
    </row>
    <row r="453" spans="1:14">
      <c r="A453" t="s">
        <v>16</v>
      </c>
      <c r="B453" t="str">
        <f>RIGHT(A453,FIND("/",A453)-2)</f>
        <v>d657.tsp</v>
      </c>
      <c r="C453">
        <f>VLOOKUP(B453,instances!$B$2:$E$21,2, FALSE)</f>
        <v>657</v>
      </c>
      <c r="D453" t="s">
        <v>12</v>
      </c>
      <c r="E453">
        <v>412909</v>
      </c>
      <c r="F453" s="7">
        <f>1-(E453/M453)</f>
        <v>-7.4418752044488059</v>
      </c>
      <c r="G453" s="7">
        <f>1-(E453/N453)</f>
        <v>-7.4418752044488059</v>
      </c>
      <c r="H453">
        <v>8.7831000000000006E-2</v>
      </c>
      <c r="I453">
        <v>0</v>
      </c>
      <c r="J453">
        <v>0</v>
      </c>
      <c r="K453">
        <v>18</v>
      </c>
      <c r="L453">
        <v>50</v>
      </c>
      <c r="M453">
        <f>VLOOKUP(B453,instances!$B$2:$E$21,3, FALSE)</f>
        <v>48912</v>
      </c>
      <c r="N453">
        <f>VLOOKUP(B453,instances!$B$2:$E$21,4, FALSE)</f>
        <v>48912</v>
      </c>
    </row>
    <row r="454" spans="1:14">
      <c r="A454" t="s">
        <v>16</v>
      </c>
      <c r="B454" t="str">
        <f>RIGHT(A454,FIND("/",A454)-2)</f>
        <v>d657.tsp</v>
      </c>
      <c r="C454">
        <f>VLOOKUP(B454,instances!$B$2:$E$21,2, FALSE)</f>
        <v>657</v>
      </c>
      <c r="D454" t="s">
        <v>9</v>
      </c>
      <c r="E454">
        <v>61289</v>
      </c>
      <c r="F454" s="7">
        <f>1-(E454/M454)</f>
        <v>-0.25304628720968259</v>
      </c>
      <c r="G454" s="7">
        <f>1-(E454/N454)</f>
        <v>-0.25304628720968259</v>
      </c>
      <c r="H454">
        <v>1.232E-3</v>
      </c>
      <c r="I454">
        <v>0</v>
      </c>
      <c r="J454">
        <v>0</v>
      </c>
      <c r="K454">
        <v>20</v>
      </c>
      <c r="L454">
        <v>50</v>
      </c>
      <c r="M454">
        <f>VLOOKUP(B454,instances!$B$2:$E$21,3, FALSE)</f>
        <v>48912</v>
      </c>
      <c r="N454">
        <f>VLOOKUP(B454,instances!$B$2:$E$21,4, FALSE)</f>
        <v>48912</v>
      </c>
    </row>
    <row r="455" spans="1:14">
      <c r="A455" t="s">
        <v>16</v>
      </c>
      <c r="B455" t="str">
        <f>RIGHT(A455,FIND("/",A455)-2)</f>
        <v>d657.tsp</v>
      </c>
      <c r="C455">
        <f>VLOOKUP(B455,instances!$B$2:$E$21,2, FALSE)</f>
        <v>657</v>
      </c>
      <c r="D455" t="s">
        <v>10</v>
      </c>
      <c r="E455">
        <v>59170</v>
      </c>
      <c r="F455" s="7">
        <f>1-(E455/M455)</f>
        <v>-0.20972358521426226</v>
      </c>
      <c r="G455" s="7">
        <f>1-(E455/N455)</f>
        <v>-0.20972358521426226</v>
      </c>
      <c r="H455">
        <v>2.467E-3</v>
      </c>
      <c r="I455">
        <v>0</v>
      </c>
      <c r="J455">
        <v>0</v>
      </c>
      <c r="K455">
        <v>20</v>
      </c>
      <c r="L455">
        <v>50</v>
      </c>
      <c r="M455">
        <f>VLOOKUP(B455,instances!$B$2:$E$21,3, FALSE)</f>
        <v>48912</v>
      </c>
      <c r="N455">
        <f>VLOOKUP(B455,instances!$B$2:$E$21,4, FALSE)</f>
        <v>48912</v>
      </c>
    </row>
    <row r="456" spans="1:14">
      <c r="A456" t="s">
        <v>16</v>
      </c>
      <c r="B456" t="str">
        <f>RIGHT(A456,FIND("/",A456)-2)</f>
        <v>d657.tsp</v>
      </c>
      <c r="C456">
        <f>VLOOKUP(B456,instances!$B$2:$E$21,2, FALSE)</f>
        <v>657</v>
      </c>
      <c r="D456" t="s">
        <v>11</v>
      </c>
      <c r="E456">
        <v>565134</v>
      </c>
      <c r="F456" s="7">
        <f>1-(E456/M456)</f>
        <v>-10.55409715407262</v>
      </c>
      <c r="G456" s="7">
        <f>1-(E456/N456)</f>
        <v>-10.55409715407262</v>
      </c>
      <c r="H456">
        <v>4.5032999999999997E-2</v>
      </c>
      <c r="I456">
        <v>0</v>
      </c>
      <c r="J456">
        <v>0</v>
      </c>
      <c r="K456">
        <v>20</v>
      </c>
      <c r="L456">
        <v>50</v>
      </c>
      <c r="M456">
        <f>VLOOKUP(B456,instances!$B$2:$E$21,3, FALSE)</f>
        <v>48912</v>
      </c>
      <c r="N456">
        <f>VLOOKUP(B456,instances!$B$2:$E$21,4, FALSE)</f>
        <v>48912</v>
      </c>
    </row>
    <row r="457" spans="1:14">
      <c r="A457" t="s">
        <v>16</v>
      </c>
      <c r="B457" t="str">
        <f>RIGHT(A457,FIND("/",A457)-2)</f>
        <v>d657.tsp</v>
      </c>
      <c r="C457">
        <f>VLOOKUP(B457,instances!$B$2:$E$21,2, FALSE)</f>
        <v>657</v>
      </c>
      <c r="D457" t="s">
        <v>12</v>
      </c>
      <c r="E457">
        <v>444913</v>
      </c>
      <c r="F457" s="7">
        <f>1-(E457/M457)</f>
        <v>-8.0961931632319271</v>
      </c>
      <c r="G457" s="7">
        <f>1-(E457/N457)</f>
        <v>-8.0961931632319271</v>
      </c>
      <c r="H457">
        <v>8.7573999999999999E-2</v>
      </c>
      <c r="I457">
        <v>0</v>
      </c>
      <c r="J457">
        <v>0</v>
      </c>
      <c r="K457">
        <v>20</v>
      </c>
      <c r="L457">
        <v>50</v>
      </c>
      <c r="M457">
        <f>VLOOKUP(B457,instances!$B$2:$E$21,3, FALSE)</f>
        <v>48912</v>
      </c>
      <c r="N457">
        <f>VLOOKUP(B457,instances!$B$2:$E$21,4, FALSE)</f>
        <v>48912</v>
      </c>
    </row>
    <row r="458" spans="1:14">
      <c r="A458" t="s">
        <v>16</v>
      </c>
      <c r="B458" t="str">
        <f>RIGHT(A458,FIND("/",A458)-2)</f>
        <v>d657.tsp</v>
      </c>
      <c r="C458">
        <f>VLOOKUP(B458,instances!$B$2:$E$21,2, FALSE)</f>
        <v>657</v>
      </c>
      <c r="D458" t="s">
        <v>9</v>
      </c>
      <c r="E458">
        <v>61289</v>
      </c>
      <c r="F458" s="7">
        <f>1-(E458/M458)</f>
        <v>-0.25304628720968259</v>
      </c>
      <c r="G458" s="7">
        <f>1-(E458/N458)</f>
        <v>-0.25304628720968259</v>
      </c>
      <c r="H458">
        <v>1.33E-3</v>
      </c>
      <c r="I458">
        <v>0</v>
      </c>
      <c r="J458">
        <v>0</v>
      </c>
      <c r="K458">
        <v>10</v>
      </c>
      <c r="L458">
        <v>51</v>
      </c>
      <c r="M458">
        <f>VLOOKUP(B458,instances!$B$2:$E$21,3, FALSE)</f>
        <v>48912</v>
      </c>
      <c r="N458">
        <f>VLOOKUP(B458,instances!$B$2:$E$21,4, FALSE)</f>
        <v>48912</v>
      </c>
    </row>
    <row r="459" spans="1:14">
      <c r="A459" t="s">
        <v>16</v>
      </c>
      <c r="B459" t="str">
        <f>RIGHT(A459,FIND("/",A459)-2)</f>
        <v>d657.tsp</v>
      </c>
      <c r="C459">
        <f>VLOOKUP(B459,instances!$B$2:$E$21,2, FALSE)</f>
        <v>657</v>
      </c>
      <c r="D459" t="s">
        <v>10</v>
      </c>
      <c r="E459">
        <v>59170</v>
      </c>
      <c r="F459" s="7">
        <f>1-(E459/M459)</f>
        <v>-0.20972358521426226</v>
      </c>
      <c r="G459" s="7">
        <f>1-(E459/N459)</f>
        <v>-0.20972358521426226</v>
      </c>
      <c r="H459">
        <v>2.2899999999999999E-3</v>
      </c>
      <c r="I459">
        <v>0</v>
      </c>
      <c r="J459">
        <v>0</v>
      </c>
      <c r="K459">
        <v>10</v>
      </c>
      <c r="L459">
        <v>51</v>
      </c>
      <c r="M459">
        <f>VLOOKUP(B459,instances!$B$2:$E$21,3, FALSE)</f>
        <v>48912</v>
      </c>
      <c r="N459">
        <f>VLOOKUP(B459,instances!$B$2:$E$21,4, FALSE)</f>
        <v>48912</v>
      </c>
    </row>
    <row r="460" spans="1:14">
      <c r="A460" t="s">
        <v>16</v>
      </c>
      <c r="B460" t="str">
        <f>RIGHT(A460,FIND("/",A460)-2)</f>
        <v>d657.tsp</v>
      </c>
      <c r="C460">
        <f>VLOOKUP(B460,instances!$B$2:$E$21,2, FALSE)</f>
        <v>657</v>
      </c>
      <c r="D460" t="s">
        <v>11</v>
      </c>
      <c r="E460">
        <v>430389</v>
      </c>
      <c r="F460" s="7">
        <f>1-(E460/M460)</f>
        <v>-7.7992517173699714</v>
      </c>
      <c r="G460" s="7">
        <f>1-(E460/N460)</f>
        <v>-7.7992517173699714</v>
      </c>
      <c r="H460">
        <v>4.4143000000000002E-2</v>
      </c>
      <c r="I460">
        <v>0</v>
      </c>
      <c r="J460">
        <v>0</v>
      </c>
      <c r="K460">
        <v>10</v>
      </c>
      <c r="L460">
        <v>51</v>
      </c>
      <c r="M460">
        <f>VLOOKUP(B460,instances!$B$2:$E$21,3, FALSE)</f>
        <v>48912</v>
      </c>
      <c r="N460">
        <f>VLOOKUP(B460,instances!$B$2:$E$21,4, FALSE)</f>
        <v>48912</v>
      </c>
    </row>
    <row r="461" spans="1:14">
      <c r="A461" t="s">
        <v>16</v>
      </c>
      <c r="B461" t="str">
        <f>RIGHT(A461,FIND("/",A461)-2)</f>
        <v>d657.tsp</v>
      </c>
      <c r="C461">
        <f>VLOOKUP(B461,instances!$B$2:$E$21,2, FALSE)</f>
        <v>657</v>
      </c>
      <c r="D461" t="s">
        <v>12</v>
      </c>
      <c r="E461">
        <v>327960</v>
      </c>
      <c r="F461" s="7">
        <f>1-(E461/M461)</f>
        <v>-5.7051030421982336</v>
      </c>
      <c r="G461" s="7">
        <f>1-(E461/N461)</f>
        <v>-5.7051030421982336</v>
      </c>
      <c r="H461">
        <v>8.6430000000000007E-2</v>
      </c>
      <c r="I461">
        <v>0</v>
      </c>
      <c r="J461">
        <v>0</v>
      </c>
      <c r="K461">
        <v>10</v>
      </c>
      <c r="L461">
        <v>51</v>
      </c>
      <c r="M461">
        <f>VLOOKUP(B461,instances!$B$2:$E$21,3, FALSE)</f>
        <v>48912</v>
      </c>
      <c r="N461">
        <f>VLOOKUP(B461,instances!$B$2:$E$21,4, FALSE)</f>
        <v>48912</v>
      </c>
    </row>
    <row r="462" spans="1:14">
      <c r="A462" t="s">
        <v>16</v>
      </c>
      <c r="B462" t="str">
        <f>RIGHT(A462,FIND("/",A462)-2)</f>
        <v>d657.tsp</v>
      </c>
      <c r="C462">
        <f>VLOOKUP(B462,instances!$B$2:$E$21,2, FALSE)</f>
        <v>657</v>
      </c>
      <c r="D462" t="s">
        <v>9</v>
      </c>
      <c r="E462">
        <v>61289</v>
      </c>
      <c r="F462" s="7">
        <f>1-(E462/M462)</f>
        <v>-0.25304628720968259</v>
      </c>
      <c r="G462" s="7">
        <f>1-(E462/N462)</f>
        <v>-0.25304628720968259</v>
      </c>
      <c r="H462">
        <v>1.163E-3</v>
      </c>
      <c r="I462">
        <v>0</v>
      </c>
      <c r="J462">
        <v>0</v>
      </c>
      <c r="K462">
        <v>12</v>
      </c>
      <c r="L462">
        <v>51</v>
      </c>
      <c r="M462">
        <f>VLOOKUP(B462,instances!$B$2:$E$21,3, FALSE)</f>
        <v>48912</v>
      </c>
      <c r="N462">
        <f>VLOOKUP(B462,instances!$B$2:$E$21,4, FALSE)</f>
        <v>48912</v>
      </c>
    </row>
    <row r="463" spans="1:14">
      <c r="A463" t="s">
        <v>16</v>
      </c>
      <c r="B463" t="str">
        <f>RIGHT(A463,FIND("/",A463)-2)</f>
        <v>d657.tsp</v>
      </c>
      <c r="C463">
        <f>VLOOKUP(B463,instances!$B$2:$E$21,2, FALSE)</f>
        <v>657</v>
      </c>
      <c r="D463" t="s">
        <v>10</v>
      </c>
      <c r="E463">
        <v>59170</v>
      </c>
      <c r="F463" s="7">
        <f>1-(E463/M463)</f>
        <v>-0.20972358521426226</v>
      </c>
      <c r="G463" s="7">
        <f>1-(E463/N463)</f>
        <v>-0.20972358521426226</v>
      </c>
      <c r="H463">
        <v>2.1909999999999998E-3</v>
      </c>
      <c r="I463">
        <v>0</v>
      </c>
      <c r="J463">
        <v>0</v>
      </c>
      <c r="K463">
        <v>12</v>
      </c>
      <c r="L463">
        <v>51</v>
      </c>
      <c r="M463">
        <f>VLOOKUP(B463,instances!$B$2:$E$21,3, FALSE)</f>
        <v>48912</v>
      </c>
      <c r="N463">
        <f>VLOOKUP(B463,instances!$B$2:$E$21,4, FALSE)</f>
        <v>48912</v>
      </c>
    </row>
    <row r="464" spans="1:14">
      <c r="A464" t="s">
        <v>16</v>
      </c>
      <c r="B464" t="str">
        <f>RIGHT(A464,FIND("/",A464)-2)</f>
        <v>d657.tsp</v>
      </c>
      <c r="C464">
        <f>VLOOKUP(B464,instances!$B$2:$E$21,2, FALSE)</f>
        <v>657</v>
      </c>
      <c r="D464" t="s">
        <v>11</v>
      </c>
      <c r="E464">
        <v>477789</v>
      </c>
      <c r="F464" s="7">
        <f>1-(E464/M464)</f>
        <v>-8.768339057899901</v>
      </c>
      <c r="G464" s="7">
        <f>1-(E464/N464)</f>
        <v>-8.768339057899901</v>
      </c>
      <c r="H464">
        <v>4.4748999999999997E-2</v>
      </c>
      <c r="I464">
        <v>0</v>
      </c>
      <c r="J464">
        <v>0</v>
      </c>
      <c r="K464">
        <v>12</v>
      </c>
      <c r="L464">
        <v>51</v>
      </c>
      <c r="M464">
        <f>VLOOKUP(B464,instances!$B$2:$E$21,3, FALSE)</f>
        <v>48912</v>
      </c>
      <c r="N464">
        <f>VLOOKUP(B464,instances!$B$2:$E$21,4, FALSE)</f>
        <v>48912</v>
      </c>
    </row>
    <row r="465" spans="1:14">
      <c r="A465" t="s">
        <v>16</v>
      </c>
      <c r="B465" t="str">
        <f>RIGHT(A465,FIND("/",A465)-2)</f>
        <v>d657.tsp</v>
      </c>
      <c r="C465">
        <f>VLOOKUP(B465,instances!$B$2:$E$21,2, FALSE)</f>
        <v>657</v>
      </c>
      <c r="D465" t="s">
        <v>12</v>
      </c>
      <c r="E465">
        <v>368430</v>
      </c>
      <c r="F465" s="7">
        <f>1-(E465/M465)</f>
        <v>-6.5325073601570169</v>
      </c>
      <c r="G465" s="7">
        <f>1-(E465/N465)</f>
        <v>-6.5325073601570169</v>
      </c>
      <c r="H465">
        <v>8.6434999999999998E-2</v>
      </c>
      <c r="I465">
        <v>0</v>
      </c>
      <c r="J465">
        <v>0</v>
      </c>
      <c r="K465">
        <v>12</v>
      </c>
      <c r="L465">
        <v>51</v>
      </c>
      <c r="M465">
        <f>VLOOKUP(B465,instances!$B$2:$E$21,3, FALSE)</f>
        <v>48912</v>
      </c>
      <c r="N465">
        <f>VLOOKUP(B465,instances!$B$2:$E$21,4, FALSE)</f>
        <v>48912</v>
      </c>
    </row>
    <row r="466" spans="1:14">
      <c r="A466" t="s">
        <v>16</v>
      </c>
      <c r="B466" t="str">
        <f>RIGHT(A466,FIND("/",A466)-2)</f>
        <v>d657.tsp</v>
      </c>
      <c r="C466">
        <f>VLOOKUP(B466,instances!$B$2:$E$21,2, FALSE)</f>
        <v>657</v>
      </c>
      <c r="D466" t="s">
        <v>9</v>
      </c>
      <c r="E466">
        <v>61289</v>
      </c>
      <c r="F466" s="7">
        <f>1-(E466/M466)</f>
        <v>-0.25304628720968259</v>
      </c>
      <c r="G466" s="7">
        <f>1-(E466/N466)</f>
        <v>-0.25304628720968259</v>
      </c>
      <c r="H466">
        <v>1.16E-3</v>
      </c>
      <c r="I466">
        <v>0</v>
      </c>
      <c r="J466">
        <v>0</v>
      </c>
      <c r="K466">
        <v>14</v>
      </c>
      <c r="L466">
        <v>51</v>
      </c>
      <c r="M466">
        <f>VLOOKUP(B466,instances!$B$2:$E$21,3, FALSE)</f>
        <v>48912</v>
      </c>
      <c r="N466">
        <f>VLOOKUP(B466,instances!$B$2:$E$21,4, FALSE)</f>
        <v>48912</v>
      </c>
    </row>
    <row r="467" spans="1:14">
      <c r="A467" t="s">
        <v>16</v>
      </c>
      <c r="B467" t="str">
        <f>RIGHT(A467,FIND("/",A467)-2)</f>
        <v>d657.tsp</v>
      </c>
      <c r="C467">
        <f>VLOOKUP(B467,instances!$B$2:$E$21,2, FALSE)</f>
        <v>657</v>
      </c>
      <c r="D467" t="s">
        <v>10</v>
      </c>
      <c r="E467">
        <v>59170</v>
      </c>
      <c r="F467" s="7">
        <f>1-(E467/M467)</f>
        <v>-0.20972358521426226</v>
      </c>
      <c r="G467" s="7">
        <f>1-(E467/N467)</f>
        <v>-0.20972358521426226</v>
      </c>
      <c r="H467">
        <v>2.1919999999999999E-3</v>
      </c>
      <c r="I467">
        <v>0</v>
      </c>
      <c r="J467">
        <v>0</v>
      </c>
      <c r="K467">
        <v>14</v>
      </c>
      <c r="L467">
        <v>51</v>
      </c>
      <c r="M467">
        <f>VLOOKUP(B467,instances!$B$2:$E$21,3, FALSE)</f>
        <v>48912</v>
      </c>
      <c r="N467">
        <f>VLOOKUP(B467,instances!$B$2:$E$21,4, FALSE)</f>
        <v>48912</v>
      </c>
    </row>
    <row r="468" spans="1:14">
      <c r="A468" t="s">
        <v>16</v>
      </c>
      <c r="B468" t="str">
        <f>RIGHT(A468,FIND("/",A468)-2)</f>
        <v>d657.tsp</v>
      </c>
      <c r="C468">
        <f>VLOOKUP(B468,instances!$B$2:$E$21,2, FALSE)</f>
        <v>657</v>
      </c>
      <c r="D468" t="s">
        <v>11</v>
      </c>
      <c r="E468">
        <v>516147</v>
      </c>
      <c r="F468" s="7">
        <f>1-(E468/M468)</f>
        <v>-9.5525637880274772</v>
      </c>
      <c r="G468" s="7">
        <f>1-(E468/N468)</f>
        <v>-9.5525637880274772</v>
      </c>
      <c r="H468">
        <v>4.4192000000000002E-2</v>
      </c>
      <c r="I468">
        <v>0</v>
      </c>
      <c r="J468">
        <v>0</v>
      </c>
      <c r="K468">
        <v>14</v>
      </c>
      <c r="L468">
        <v>51</v>
      </c>
      <c r="M468">
        <f>VLOOKUP(B468,instances!$B$2:$E$21,3, FALSE)</f>
        <v>48912</v>
      </c>
      <c r="N468">
        <f>VLOOKUP(B468,instances!$B$2:$E$21,4, FALSE)</f>
        <v>48912</v>
      </c>
    </row>
    <row r="469" spans="1:14">
      <c r="A469" t="s">
        <v>16</v>
      </c>
      <c r="B469" t="str">
        <f>RIGHT(A469,FIND("/",A469)-2)</f>
        <v>d657.tsp</v>
      </c>
      <c r="C469">
        <f>VLOOKUP(B469,instances!$B$2:$E$21,2, FALSE)</f>
        <v>657</v>
      </c>
      <c r="D469" t="s">
        <v>12</v>
      </c>
      <c r="E469">
        <v>389219</v>
      </c>
      <c r="F469" s="7">
        <f>1-(E469/M469)</f>
        <v>-6.9575359829898593</v>
      </c>
      <c r="G469" s="7">
        <f>1-(E469/N469)</f>
        <v>-6.9575359829898593</v>
      </c>
      <c r="H469">
        <v>8.6895E-2</v>
      </c>
      <c r="I469">
        <v>0</v>
      </c>
      <c r="J469">
        <v>0</v>
      </c>
      <c r="K469">
        <v>14</v>
      </c>
      <c r="L469">
        <v>51</v>
      </c>
      <c r="M469">
        <f>VLOOKUP(B469,instances!$B$2:$E$21,3, FALSE)</f>
        <v>48912</v>
      </c>
      <c r="N469">
        <f>VLOOKUP(B469,instances!$B$2:$E$21,4, FALSE)</f>
        <v>48912</v>
      </c>
    </row>
    <row r="470" spans="1:14">
      <c r="A470" t="s">
        <v>16</v>
      </c>
      <c r="B470" t="str">
        <f>RIGHT(A470,FIND("/",A470)-2)</f>
        <v>d657.tsp</v>
      </c>
      <c r="C470">
        <f>VLOOKUP(B470,instances!$B$2:$E$21,2, FALSE)</f>
        <v>657</v>
      </c>
      <c r="D470" t="s">
        <v>9</v>
      </c>
      <c r="E470">
        <v>61289</v>
      </c>
      <c r="F470" s="7">
        <f>1-(E470/M470)</f>
        <v>-0.25304628720968259</v>
      </c>
      <c r="G470" s="7">
        <f>1-(E470/N470)</f>
        <v>-0.25304628720968259</v>
      </c>
      <c r="H470">
        <v>1.1609999999999999E-3</v>
      </c>
      <c r="I470">
        <v>0</v>
      </c>
      <c r="J470">
        <v>0</v>
      </c>
      <c r="K470">
        <v>16</v>
      </c>
      <c r="L470">
        <v>51</v>
      </c>
      <c r="M470">
        <f>VLOOKUP(B470,instances!$B$2:$E$21,3, FALSE)</f>
        <v>48912</v>
      </c>
      <c r="N470">
        <f>VLOOKUP(B470,instances!$B$2:$E$21,4, FALSE)</f>
        <v>48912</v>
      </c>
    </row>
    <row r="471" spans="1:14">
      <c r="A471" t="s">
        <v>16</v>
      </c>
      <c r="B471" t="str">
        <f>RIGHT(A471,FIND("/",A471)-2)</f>
        <v>d657.tsp</v>
      </c>
      <c r="C471">
        <f>VLOOKUP(B471,instances!$B$2:$E$21,2, FALSE)</f>
        <v>657</v>
      </c>
      <c r="D471" t="s">
        <v>10</v>
      </c>
      <c r="E471">
        <v>59170</v>
      </c>
      <c r="F471" s="7">
        <f>1-(E471/M471)</f>
        <v>-0.20972358521426226</v>
      </c>
      <c r="G471" s="7">
        <f>1-(E471/N471)</f>
        <v>-0.20972358521426226</v>
      </c>
      <c r="H471">
        <v>2.3900000000000002E-3</v>
      </c>
      <c r="I471">
        <v>0</v>
      </c>
      <c r="J471">
        <v>0</v>
      </c>
      <c r="K471">
        <v>16</v>
      </c>
      <c r="L471">
        <v>51</v>
      </c>
      <c r="M471">
        <f>VLOOKUP(B471,instances!$B$2:$E$21,3, FALSE)</f>
        <v>48912</v>
      </c>
      <c r="N471">
        <f>VLOOKUP(B471,instances!$B$2:$E$21,4, FALSE)</f>
        <v>48912</v>
      </c>
    </row>
    <row r="472" spans="1:14">
      <c r="A472" t="s">
        <v>16</v>
      </c>
      <c r="B472" t="str">
        <f>RIGHT(A472,FIND("/",A472)-2)</f>
        <v>d657.tsp</v>
      </c>
      <c r="C472">
        <f>VLOOKUP(B472,instances!$B$2:$E$21,2, FALSE)</f>
        <v>657</v>
      </c>
      <c r="D472" t="s">
        <v>11</v>
      </c>
      <c r="E472">
        <v>554929</v>
      </c>
      <c r="F472" s="7">
        <f>1-(E472/M472)</f>
        <v>-10.345457147530258</v>
      </c>
      <c r="G472" s="7">
        <f>1-(E472/N472)</f>
        <v>-10.345457147530258</v>
      </c>
      <c r="H472">
        <v>4.4597999999999999E-2</v>
      </c>
      <c r="I472">
        <v>0</v>
      </c>
      <c r="J472">
        <v>0</v>
      </c>
      <c r="K472">
        <v>16</v>
      </c>
      <c r="L472">
        <v>51</v>
      </c>
      <c r="M472">
        <f>VLOOKUP(B472,instances!$B$2:$E$21,3, FALSE)</f>
        <v>48912</v>
      </c>
      <c r="N472">
        <f>VLOOKUP(B472,instances!$B$2:$E$21,4, FALSE)</f>
        <v>48912</v>
      </c>
    </row>
    <row r="473" spans="1:14">
      <c r="A473" t="s">
        <v>16</v>
      </c>
      <c r="B473" t="str">
        <f>RIGHT(A473,FIND("/",A473)-2)</f>
        <v>d657.tsp</v>
      </c>
      <c r="C473">
        <f>VLOOKUP(B473,instances!$B$2:$E$21,2, FALSE)</f>
        <v>657</v>
      </c>
      <c r="D473" t="s">
        <v>12</v>
      </c>
      <c r="E473">
        <v>398507</v>
      </c>
      <c r="F473" s="7">
        <f>1-(E473/M473)</f>
        <v>-7.1474280340202814</v>
      </c>
      <c r="G473" s="7">
        <f>1-(E473/N473)</f>
        <v>-7.1474280340202814</v>
      </c>
      <c r="H473">
        <v>8.7109000000000006E-2</v>
      </c>
      <c r="I473">
        <v>0</v>
      </c>
      <c r="J473">
        <v>0</v>
      </c>
      <c r="K473">
        <v>16</v>
      </c>
      <c r="L473">
        <v>51</v>
      </c>
      <c r="M473">
        <f>VLOOKUP(B473,instances!$B$2:$E$21,3, FALSE)</f>
        <v>48912</v>
      </c>
      <c r="N473">
        <f>VLOOKUP(B473,instances!$B$2:$E$21,4, FALSE)</f>
        <v>48912</v>
      </c>
    </row>
    <row r="474" spans="1:14">
      <c r="A474" t="s">
        <v>16</v>
      </c>
      <c r="B474" t="str">
        <f>RIGHT(A474,FIND("/",A474)-2)</f>
        <v>d657.tsp</v>
      </c>
      <c r="C474">
        <f>VLOOKUP(B474,instances!$B$2:$E$21,2, FALSE)</f>
        <v>657</v>
      </c>
      <c r="D474" t="s">
        <v>9</v>
      </c>
      <c r="E474">
        <v>61289</v>
      </c>
      <c r="F474" s="7">
        <f>1-(E474/M474)</f>
        <v>-0.25304628720968259</v>
      </c>
      <c r="G474" s="7">
        <f>1-(E474/N474)</f>
        <v>-0.25304628720968259</v>
      </c>
      <c r="H474">
        <v>1.1640000000000001E-3</v>
      </c>
      <c r="I474">
        <v>0</v>
      </c>
      <c r="J474">
        <v>0</v>
      </c>
      <c r="K474">
        <v>18</v>
      </c>
      <c r="L474">
        <v>51</v>
      </c>
      <c r="M474">
        <f>VLOOKUP(B474,instances!$B$2:$E$21,3, FALSE)</f>
        <v>48912</v>
      </c>
      <c r="N474">
        <f>VLOOKUP(B474,instances!$B$2:$E$21,4, FALSE)</f>
        <v>48912</v>
      </c>
    </row>
    <row r="475" spans="1:14">
      <c r="A475" t="s">
        <v>16</v>
      </c>
      <c r="B475" t="str">
        <f>RIGHT(A475,FIND("/",A475)-2)</f>
        <v>d657.tsp</v>
      </c>
      <c r="C475">
        <f>VLOOKUP(B475,instances!$B$2:$E$21,2, FALSE)</f>
        <v>657</v>
      </c>
      <c r="D475" t="s">
        <v>10</v>
      </c>
      <c r="E475">
        <v>59170</v>
      </c>
      <c r="F475" s="7">
        <f>1-(E475/M475)</f>
        <v>-0.20972358521426226</v>
      </c>
      <c r="G475" s="7">
        <f>1-(E475/N475)</f>
        <v>-0.20972358521426226</v>
      </c>
      <c r="H475">
        <v>2.1900000000000001E-3</v>
      </c>
      <c r="I475">
        <v>0</v>
      </c>
      <c r="J475">
        <v>0</v>
      </c>
      <c r="K475">
        <v>18</v>
      </c>
      <c r="L475">
        <v>51</v>
      </c>
      <c r="M475">
        <f>VLOOKUP(B475,instances!$B$2:$E$21,3, FALSE)</f>
        <v>48912</v>
      </c>
      <c r="N475">
        <f>VLOOKUP(B475,instances!$B$2:$E$21,4, FALSE)</f>
        <v>48912</v>
      </c>
    </row>
    <row r="476" spans="1:14">
      <c r="A476" t="s">
        <v>16</v>
      </c>
      <c r="B476" t="str">
        <f>RIGHT(A476,FIND("/",A476)-2)</f>
        <v>d657.tsp</v>
      </c>
      <c r="C476">
        <f>VLOOKUP(B476,instances!$B$2:$E$21,2, FALSE)</f>
        <v>657</v>
      </c>
      <c r="D476" t="s">
        <v>11</v>
      </c>
      <c r="E476">
        <v>576239</v>
      </c>
      <c r="F476" s="7">
        <f>1-(E476/M476)</f>
        <v>-10.78113755315669</v>
      </c>
      <c r="G476" s="7">
        <f>1-(E476/N476)</f>
        <v>-10.78113755315669</v>
      </c>
      <c r="H476">
        <v>4.5145999999999999E-2</v>
      </c>
      <c r="I476">
        <v>0</v>
      </c>
      <c r="J476">
        <v>0</v>
      </c>
      <c r="K476">
        <v>18</v>
      </c>
      <c r="L476">
        <v>51</v>
      </c>
      <c r="M476">
        <f>VLOOKUP(B476,instances!$B$2:$E$21,3, FALSE)</f>
        <v>48912</v>
      </c>
      <c r="N476">
        <f>VLOOKUP(B476,instances!$B$2:$E$21,4, FALSE)</f>
        <v>48912</v>
      </c>
    </row>
    <row r="477" spans="1:14">
      <c r="A477" t="s">
        <v>16</v>
      </c>
      <c r="B477" t="str">
        <f>RIGHT(A477,FIND("/",A477)-2)</f>
        <v>d657.tsp</v>
      </c>
      <c r="C477">
        <f>VLOOKUP(B477,instances!$B$2:$E$21,2, FALSE)</f>
        <v>657</v>
      </c>
      <c r="D477" t="s">
        <v>12</v>
      </c>
      <c r="E477">
        <v>415908</v>
      </c>
      <c r="F477" s="7">
        <f>1-(E477/M477)</f>
        <v>-7.5031894013738967</v>
      </c>
      <c r="G477" s="7">
        <f>1-(E477/N477)</f>
        <v>-7.5031894013738967</v>
      </c>
      <c r="H477">
        <v>8.8370000000000004E-2</v>
      </c>
      <c r="I477">
        <v>0</v>
      </c>
      <c r="J477">
        <v>0</v>
      </c>
      <c r="K477">
        <v>18</v>
      </c>
      <c r="L477">
        <v>51</v>
      </c>
      <c r="M477">
        <f>VLOOKUP(B477,instances!$B$2:$E$21,3, FALSE)</f>
        <v>48912</v>
      </c>
      <c r="N477">
        <f>VLOOKUP(B477,instances!$B$2:$E$21,4, FALSE)</f>
        <v>48912</v>
      </c>
    </row>
    <row r="478" spans="1:14">
      <c r="A478" t="s">
        <v>16</v>
      </c>
      <c r="B478" t="str">
        <f>RIGHT(A478,FIND("/",A478)-2)</f>
        <v>d657.tsp</v>
      </c>
      <c r="C478">
        <f>VLOOKUP(B478,instances!$B$2:$E$21,2, FALSE)</f>
        <v>657</v>
      </c>
      <c r="D478" t="s">
        <v>9</v>
      </c>
      <c r="E478">
        <v>61289</v>
      </c>
      <c r="F478" s="7">
        <f>1-(E478/M478)</f>
        <v>-0.25304628720968259</v>
      </c>
      <c r="G478" s="7">
        <f>1-(E478/N478)</f>
        <v>-0.25304628720968259</v>
      </c>
      <c r="H478">
        <v>1.165E-3</v>
      </c>
      <c r="I478">
        <v>0</v>
      </c>
      <c r="J478">
        <v>0</v>
      </c>
      <c r="K478">
        <v>20</v>
      </c>
      <c r="L478">
        <v>51</v>
      </c>
      <c r="M478">
        <f>VLOOKUP(B478,instances!$B$2:$E$21,3, FALSE)</f>
        <v>48912</v>
      </c>
      <c r="N478">
        <f>VLOOKUP(B478,instances!$B$2:$E$21,4, FALSE)</f>
        <v>48912</v>
      </c>
    </row>
    <row r="479" spans="1:14">
      <c r="A479" t="s">
        <v>16</v>
      </c>
      <c r="B479" t="str">
        <f>RIGHT(A479,FIND("/",A479)-2)</f>
        <v>d657.tsp</v>
      </c>
      <c r="C479">
        <f>VLOOKUP(B479,instances!$B$2:$E$21,2, FALSE)</f>
        <v>657</v>
      </c>
      <c r="D479" t="s">
        <v>10</v>
      </c>
      <c r="E479">
        <v>59170</v>
      </c>
      <c r="F479" s="7">
        <f>1-(E479/M479)</f>
        <v>-0.20972358521426226</v>
      </c>
      <c r="G479" s="7">
        <f>1-(E479/N479)</f>
        <v>-0.20972358521426226</v>
      </c>
      <c r="H479">
        <v>2.1900000000000001E-3</v>
      </c>
      <c r="I479">
        <v>0</v>
      </c>
      <c r="J479">
        <v>0</v>
      </c>
      <c r="K479">
        <v>20</v>
      </c>
      <c r="L479">
        <v>51</v>
      </c>
      <c r="M479">
        <f>VLOOKUP(B479,instances!$B$2:$E$21,3, FALSE)</f>
        <v>48912</v>
      </c>
      <c r="N479">
        <f>VLOOKUP(B479,instances!$B$2:$E$21,4, FALSE)</f>
        <v>48912</v>
      </c>
    </row>
    <row r="480" spans="1:14">
      <c r="A480" t="s">
        <v>16</v>
      </c>
      <c r="B480" t="str">
        <f>RIGHT(A480,FIND("/",A480)-2)</f>
        <v>d657.tsp</v>
      </c>
      <c r="C480">
        <f>VLOOKUP(B480,instances!$B$2:$E$21,2, FALSE)</f>
        <v>657</v>
      </c>
      <c r="D480" t="s">
        <v>11</v>
      </c>
      <c r="E480">
        <v>581118</v>
      </c>
      <c r="F480" s="7">
        <f>1-(E480/M480)</f>
        <v>-10.880888125613346</v>
      </c>
      <c r="G480" s="7">
        <f>1-(E480/N480)</f>
        <v>-10.880888125613346</v>
      </c>
      <c r="H480">
        <v>4.4415999999999997E-2</v>
      </c>
      <c r="I480">
        <v>0</v>
      </c>
      <c r="J480">
        <v>0</v>
      </c>
      <c r="K480">
        <v>20</v>
      </c>
      <c r="L480">
        <v>51</v>
      </c>
      <c r="M480">
        <f>VLOOKUP(B480,instances!$B$2:$E$21,3, FALSE)</f>
        <v>48912</v>
      </c>
      <c r="N480">
        <f>VLOOKUP(B480,instances!$B$2:$E$21,4, FALSE)</f>
        <v>48912</v>
      </c>
    </row>
    <row r="481" spans="1:14">
      <c r="A481" t="s">
        <v>16</v>
      </c>
      <c r="B481" t="str">
        <f>RIGHT(A481,FIND("/",A481)-2)</f>
        <v>d657.tsp</v>
      </c>
      <c r="C481">
        <f>VLOOKUP(B481,instances!$B$2:$E$21,2, FALSE)</f>
        <v>657</v>
      </c>
      <c r="D481" t="s">
        <v>12</v>
      </c>
      <c r="E481">
        <v>451144</v>
      </c>
      <c r="F481" s="7">
        <f>1-(E481/M481)</f>
        <v>-8.2235852142623482</v>
      </c>
      <c r="G481" s="7">
        <f>1-(E481/N481)</f>
        <v>-8.2235852142623482</v>
      </c>
      <c r="H481">
        <v>8.7437000000000001E-2</v>
      </c>
      <c r="I481">
        <v>0</v>
      </c>
      <c r="J481">
        <v>0</v>
      </c>
      <c r="K481">
        <v>20</v>
      </c>
      <c r="L481">
        <v>51</v>
      </c>
      <c r="M481">
        <f>VLOOKUP(B481,instances!$B$2:$E$21,3, FALSE)</f>
        <v>48912</v>
      </c>
      <c r="N481">
        <f>VLOOKUP(B481,instances!$B$2:$E$21,4, FALSE)</f>
        <v>48912</v>
      </c>
    </row>
    <row r="482" spans="1:14">
      <c r="A482" t="s">
        <v>18</v>
      </c>
      <c r="B482" t="str">
        <f>RIGHT(A482,FIND("/",A482)-2)</f>
        <v>u574.tsp</v>
      </c>
      <c r="C482">
        <f>VLOOKUP(B482,instances!$B$2:$E$21,2, FALSE)</f>
        <v>574</v>
      </c>
      <c r="D482" t="s">
        <v>9</v>
      </c>
      <c r="E482">
        <v>46632</v>
      </c>
      <c r="F482" s="7">
        <f>1-(E482/M482)</f>
        <v>-0.26356862213792165</v>
      </c>
      <c r="G482" s="7">
        <f>1-(E482/N482)</f>
        <v>-0.26356862213792165</v>
      </c>
      <c r="H482">
        <v>1.101E-3</v>
      </c>
      <c r="I482">
        <v>9.2329999999999999E-3</v>
      </c>
      <c r="J482">
        <v>8.1400000000000005E-4</v>
      </c>
      <c r="K482">
        <v>10</v>
      </c>
      <c r="L482">
        <v>62</v>
      </c>
      <c r="M482">
        <f>VLOOKUP(B482,instances!$B$2:$E$21,3, FALSE)</f>
        <v>36905</v>
      </c>
      <c r="N482">
        <f>VLOOKUP(B482,instances!$B$2:$E$21,4, FALSE)</f>
        <v>36905</v>
      </c>
    </row>
    <row r="483" spans="1:14">
      <c r="A483" t="s">
        <v>18</v>
      </c>
      <c r="B483" t="str">
        <f>RIGHT(A483,FIND("/",A483)-2)</f>
        <v>u574.tsp</v>
      </c>
      <c r="C483">
        <f>VLOOKUP(B483,instances!$B$2:$E$21,2, FALSE)</f>
        <v>574</v>
      </c>
      <c r="D483" t="s">
        <v>10</v>
      </c>
      <c r="E483">
        <v>47157</v>
      </c>
      <c r="F483" s="7">
        <f>1-(E483/M483)</f>
        <v>-0.27779433681073029</v>
      </c>
      <c r="G483" s="7">
        <f>1-(E483/N483)</f>
        <v>-0.27779433681073029</v>
      </c>
      <c r="H483">
        <v>2.1129999999999999E-3</v>
      </c>
      <c r="I483">
        <v>0</v>
      </c>
      <c r="J483">
        <v>0</v>
      </c>
      <c r="K483">
        <v>10</v>
      </c>
      <c r="L483">
        <v>62</v>
      </c>
      <c r="M483">
        <f>VLOOKUP(B483,instances!$B$2:$E$21,3, FALSE)</f>
        <v>36905</v>
      </c>
      <c r="N483">
        <f>VLOOKUP(B483,instances!$B$2:$E$21,4, FALSE)</f>
        <v>36905</v>
      </c>
    </row>
    <row r="484" spans="1:14">
      <c r="A484" t="s">
        <v>18</v>
      </c>
      <c r="B484" t="str">
        <f>RIGHT(A484,FIND("/",A484)-2)</f>
        <v>u574.tsp</v>
      </c>
      <c r="C484">
        <f>VLOOKUP(B484,instances!$B$2:$E$21,2, FALSE)</f>
        <v>574</v>
      </c>
      <c r="D484" t="s">
        <v>11</v>
      </c>
      <c r="E484">
        <v>351489</v>
      </c>
      <c r="F484" s="7">
        <f>1-(E484/M484)</f>
        <v>-8.5241566183443975</v>
      </c>
      <c r="G484" s="7">
        <f>1-(E484/N484)</f>
        <v>-8.5241566183443975</v>
      </c>
      <c r="H484">
        <v>3.0074E-2</v>
      </c>
      <c r="I484">
        <v>0</v>
      </c>
      <c r="J484">
        <v>0</v>
      </c>
      <c r="K484">
        <v>10</v>
      </c>
      <c r="L484">
        <v>62</v>
      </c>
      <c r="M484">
        <f>VLOOKUP(B484,instances!$B$2:$E$21,3, FALSE)</f>
        <v>36905</v>
      </c>
      <c r="N484">
        <f>VLOOKUP(B484,instances!$B$2:$E$21,4, FALSE)</f>
        <v>36905</v>
      </c>
    </row>
    <row r="485" spans="1:14">
      <c r="A485" t="s">
        <v>18</v>
      </c>
      <c r="B485" t="str">
        <f>RIGHT(A485,FIND("/",A485)-2)</f>
        <v>u574.tsp</v>
      </c>
      <c r="C485">
        <f>VLOOKUP(B485,instances!$B$2:$E$21,2, FALSE)</f>
        <v>574</v>
      </c>
      <c r="D485" t="s">
        <v>12</v>
      </c>
      <c r="E485">
        <v>263813</v>
      </c>
      <c r="F485" s="7">
        <f>1-(E485/M485)</f>
        <v>-6.1484351713859908</v>
      </c>
      <c r="G485" s="7">
        <f>1-(E485/N485)</f>
        <v>-6.1484351713859908</v>
      </c>
      <c r="H485">
        <v>5.8046E-2</v>
      </c>
      <c r="I485">
        <v>0</v>
      </c>
      <c r="J485">
        <v>0</v>
      </c>
      <c r="K485">
        <v>10</v>
      </c>
      <c r="L485">
        <v>62</v>
      </c>
      <c r="M485">
        <f>VLOOKUP(B485,instances!$B$2:$E$21,3, FALSE)</f>
        <v>36905</v>
      </c>
      <c r="N485">
        <f>VLOOKUP(B485,instances!$B$2:$E$21,4, FALSE)</f>
        <v>36905</v>
      </c>
    </row>
    <row r="486" spans="1:14">
      <c r="A486" t="s">
        <v>18</v>
      </c>
      <c r="B486" t="str">
        <f>RIGHT(A486,FIND("/",A486)-2)</f>
        <v>u574.tsp</v>
      </c>
      <c r="C486">
        <f>VLOOKUP(B486,instances!$B$2:$E$21,2, FALSE)</f>
        <v>574</v>
      </c>
      <c r="D486" t="s">
        <v>9</v>
      </c>
      <c r="E486">
        <v>46632</v>
      </c>
      <c r="F486" s="7">
        <f>1-(E486/M486)</f>
        <v>-0.26356862213792165</v>
      </c>
      <c r="G486" s="7">
        <f>1-(E486/N486)</f>
        <v>-0.26356862213792165</v>
      </c>
      <c r="H486">
        <v>8.4599999999999996E-4</v>
      </c>
      <c r="I486">
        <v>0</v>
      </c>
      <c r="J486">
        <v>0</v>
      </c>
      <c r="K486">
        <v>12</v>
      </c>
      <c r="L486">
        <v>62</v>
      </c>
      <c r="M486">
        <f>VLOOKUP(B486,instances!$B$2:$E$21,3, FALSE)</f>
        <v>36905</v>
      </c>
      <c r="N486">
        <f>VLOOKUP(B486,instances!$B$2:$E$21,4, FALSE)</f>
        <v>36905</v>
      </c>
    </row>
    <row r="487" spans="1:14">
      <c r="A487" t="s">
        <v>18</v>
      </c>
      <c r="B487" t="str">
        <f>RIGHT(A487,FIND("/",A487)-2)</f>
        <v>u574.tsp</v>
      </c>
      <c r="C487">
        <f>VLOOKUP(B487,instances!$B$2:$E$21,2, FALSE)</f>
        <v>574</v>
      </c>
      <c r="D487" t="s">
        <v>10</v>
      </c>
      <c r="E487">
        <v>47157</v>
      </c>
      <c r="F487" s="7">
        <f>1-(E487/M487)</f>
        <v>-0.27779433681073029</v>
      </c>
      <c r="G487" s="7">
        <f>1-(E487/N487)</f>
        <v>-0.27779433681073029</v>
      </c>
      <c r="H487">
        <v>1.6050000000000001E-3</v>
      </c>
      <c r="I487">
        <v>0</v>
      </c>
      <c r="J487">
        <v>0</v>
      </c>
      <c r="K487">
        <v>12</v>
      </c>
      <c r="L487">
        <v>62</v>
      </c>
      <c r="M487">
        <f>VLOOKUP(B487,instances!$B$2:$E$21,3, FALSE)</f>
        <v>36905</v>
      </c>
      <c r="N487">
        <f>VLOOKUP(B487,instances!$B$2:$E$21,4, FALSE)</f>
        <v>36905</v>
      </c>
    </row>
    <row r="488" spans="1:14">
      <c r="A488" t="s">
        <v>18</v>
      </c>
      <c r="B488" t="str">
        <f>RIGHT(A488,FIND("/",A488)-2)</f>
        <v>u574.tsp</v>
      </c>
      <c r="C488">
        <f>VLOOKUP(B488,instances!$B$2:$E$21,2, FALSE)</f>
        <v>574</v>
      </c>
      <c r="D488" t="s">
        <v>11</v>
      </c>
      <c r="E488">
        <v>368575</v>
      </c>
      <c r="F488" s="7">
        <f>1-(E488/M488)</f>
        <v>-8.98712911529603</v>
      </c>
      <c r="G488" s="7">
        <f>1-(E488/N488)</f>
        <v>-8.98712911529603</v>
      </c>
      <c r="H488">
        <v>2.9916999999999999E-2</v>
      </c>
      <c r="I488">
        <v>0</v>
      </c>
      <c r="J488">
        <v>0</v>
      </c>
      <c r="K488">
        <v>12</v>
      </c>
      <c r="L488">
        <v>62</v>
      </c>
      <c r="M488">
        <f>VLOOKUP(B488,instances!$B$2:$E$21,3, FALSE)</f>
        <v>36905</v>
      </c>
      <c r="N488">
        <f>VLOOKUP(B488,instances!$B$2:$E$21,4, FALSE)</f>
        <v>36905</v>
      </c>
    </row>
    <row r="489" spans="1:14">
      <c r="A489" t="s">
        <v>18</v>
      </c>
      <c r="B489" t="str">
        <f>RIGHT(A489,FIND("/",A489)-2)</f>
        <v>u574.tsp</v>
      </c>
      <c r="C489">
        <f>VLOOKUP(B489,instances!$B$2:$E$21,2, FALSE)</f>
        <v>574</v>
      </c>
      <c r="D489" t="s">
        <v>12</v>
      </c>
      <c r="E489">
        <v>277622</v>
      </c>
      <c r="F489" s="7">
        <f>1-(E489/M489)</f>
        <v>-6.522612112179921</v>
      </c>
      <c r="G489" s="7">
        <f>1-(E489/N489)</f>
        <v>-6.522612112179921</v>
      </c>
      <c r="H489">
        <v>5.8963000000000002E-2</v>
      </c>
      <c r="I489">
        <v>0</v>
      </c>
      <c r="J489">
        <v>0</v>
      </c>
      <c r="K489">
        <v>12</v>
      </c>
      <c r="L489">
        <v>62</v>
      </c>
      <c r="M489">
        <f>VLOOKUP(B489,instances!$B$2:$E$21,3, FALSE)</f>
        <v>36905</v>
      </c>
      <c r="N489">
        <f>VLOOKUP(B489,instances!$B$2:$E$21,4, FALSE)</f>
        <v>36905</v>
      </c>
    </row>
    <row r="490" spans="1:14">
      <c r="A490" t="s">
        <v>18</v>
      </c>
      <c r="B490" t="str">
        <f>RIGHT(A490,FIND("/",A490)-2)</f>
        <v>u574.tsp</v>
      </c>
      <c r="C490">
        <f>VLOOKUP(B490,instances!$B$2:$E$21,2, FALSE)</f>
        <v>574</v>
      </c>
      <c r="D490" t="s">
        <v>9</v>
      </c>
      <c r="E490">
        <v>46632</v>
      </c>
      <c r="F490" s="7">
        <f>1-(E490/M490)</f>
        <v>-0.26356862213792165</v>
      </c>
      <c r="G490" s="7">
        <f>1-(E490/N490)</f>
        <v>-0.26356862213792165</v>
      </c>
      <c r="H490">
        <v>8.4599999999999996E-4</v>
      </c>
      <c r="I490">
        <v>0</v>
      </c>
      <c r="J490">
        <v>0</v>
      </c>
      <c r="K490">
        <v>14</v>
      </c>
      <c r="L490">
        <v>62</v>
      </c>
      <c r="M490">
        <f>VLOOKUP(B490,instances!$B$2:$E$21,3, FALSE)</f>
        <v>36905</v>
      </c>
      <c r="N490">
        <f>VLOOKUP(B490,instances!$B$2:$E$21,4, FALSE)</f>
        <v>36905</v>
      </c>
    </row>
    <row r="491" spans="1:14">
      <c r="A491" t="s">
        <v>18</v>
      </c>
      <c r="B491" t="str">
        <f>RIGHT(A491,FIND("/",A491)-2)</f>
        <v>u574.tsp</v>
      </c>
      <c r="C491">
        <f>VLOOKUP(B491,instances!$B$2:$E$21,2, FALSE)</f>
        <v>574</v>
      </c>
      <c r="D491" t="s">
        <v>10</v>
      </c>
      <c r="E491">
        <v>47157</v>
      </c>
      <c r="F491" s="7">
        <f>1-(E491/M491)</f>
        <v>-0.27779433681073029</v>
      </c>
      <c r="G491" s="7">
        <f>1-(E491/N491)</f>
        <v>-0.27779433681073029</v>
      </c>
      <c r="H491">
        <v>1.606E-3</v>
      </c>
      <c r="I491">
        <v>0</v>
      </c>
      <c r="J491">
        <v>0</v>
      </c>
      <c r="K491">
        <v>14</v>
      </c>
      <c r="L491">
        <v>62</v>
      </c>
      <c r="M491">
        <f>VLOOKUP(B491,instances!$B$2:$E$21,3, FALSE)</f>
        <v>36905</v>
      </c>
      <c r="N491">
        <f>VLOOKUP(B491,instances!$B$2:$E$21,4, FALSE)</f>
        <v>36905</v>
      </c>
    </row>
    <row r="492" spans="1:14">
      <c r="A492" t="s">
        <v>18</v>
      </c>
      <c r="B492" t="str">
        <f>RIGHT(A492,FIND("/",A492)-2)</f>
        <v>u574.tsp</v>
      </c>
      <c r="C492">
        <f>VLOOKUP(B492,instances!$B$2:$E$21,2, FALSE)</f>
        <v>574</v>
      </c>
      <c r="D492" t="s">
        <v>11</v>
      </c>
      <c r="E492">
        <v>393666</v>
      </c>
      <c r="F492" s="7">
        <f>1-(E492/M492)</f>
        <v>-9.6670098902587718</v>
      </c>
      <c r="G492" s="7">
        <f>1-(E492/N492)</f>
        <v>-9.6670098902587718</v>
      </c>
      <c r="H492">
        <v>2.9647E-2</v>
      </c>
      <c r="I492">
        <v>0</v>
      </c>
      <c r="J492">
        <v>0</v>
      </c>
      <c r="K492">
        <v>14</v>
      </c>
      <c r="L492">
        <v>62</v>
      </c>
      <c r="M492">
        <f>VLOOKUP(B492,instances!$B$2:$E$21,3, FALSE)</f>
        <v>36905</v>
      </c>
      <c r="N492">
        <f>VLOOKUP(B492,instances!$B$2:$E$21,4, FALSE)</f>
        <v>36905</v>
      </c>
    </row>
    <row r="493" spans="1:14">
      <c r="A493" t="s">
        <v>18</v>
      </c>
      <c r="B493" t="str">
        <f>RIGHT(A493,FIND("/",A493)-2)</f>
        <v>u574.tsp</v>
      </c>
      <c r="C493">
        <f>VLOOKUP(B493,instances!$B$2:$E$21,2, FALSE)</f>
        <v>574</v>
      </c>
      <c r="D493" t="s">
        <v>12</v>
      </c>
      <c r="E493">
        <v>280863</v>
      </c>
      <c r="F493" s="7">
        <f>1-(E493/M493)</f>
        <v>-6.6104321907600596</v>
      </c>
      <c r="G493" s="7">
        <f>1-(E493/N493)</f>
        <v>-6.6104321907600596</v>
      </c>
      <c r="H493">
        <v>5.8975E-2</v>
      </c>
      <c r="I493">
        <v>0</v>
      </c>
      <c r="J493">
        <v>0</v>
      </c>
      <c r="K493">
        <v>14</v>
      </c>
      <c r="L493">
        <v>62</v>
      </c>
      <c r="M493">
        <f>VLOOKUP(B493,instances!$B$2:$E$21,3, FALSE)</f>
        <v>36905</v>
      </c>
      <c r="N493">
        <f>VLOOKUP(B493,instances!$B$2:$E$21,4, FALSE)</f>
        <v>36905</v>
      </c>
    </row>
    <row r="494" spans="1:14">
      <c r="A494" t="s">
        <v>18</v>
      </c>
      <c r="B494" t="str">
        <f>RIGHT(A494,FIND("/",A494)-2)</f>
        <v>u574.tsp</v>
      </c>
      <c r="C494">
        <f>VLOOKUP(B494,instances!$B$2:$E$21,2, FALSE)</f>
        <v>574</v>
      </c>
      <c r="D494" t="s">
        <v>9</v>
      </c>
      <c r="E494">
        <v>46632</v>
      </c>
      <c r="F494" s="7">
        <f>1-(E494/M494)</f>
        <v>-0.26356862213792165</v>
      </c>
      <c r="G494" s="7">
        <f>1-(E494/N494)</f>
        <v>-0.26356862213792165</v>
      </c>
      <c r="H494">
        <v>9.4499999999999998E-4</v>
      </c>
      <c r="I494">
        <v>0</v>
      </c>
      <c r="J494">
        <v>0</v>
      </c>
      <c r="K494">
        <v>16</v>
      </c>
      <c r="L494">
        <v>62</v>
      </c>
      <c r="M494">
        <f>VLOOKUP(B494,instances!$B$2:$E$21,3, FALSE)</f>
        <v>36905</v>
      </c>
      <c r="N494">
        <f>VLOOKUP(B494,instances!$B$2:$E$21,4, FALSE)</f>
        <v>36905</v>
      </c>
    </row>
    <row r="495" spans="1:14">
      <c r="A495" t="s">
        <v>18</v>
      </c>
      <c r="B495" t="str">
        <f>RIGHT(A495,FIND("/",A495)-2)</f>
        <v>u574.tsp</v>
      </c>
      <c r="C495">
        <f>VLOOKUP(B495,instances!$B$2:$E$21,2, FALSE)</f>
        <v>574</v>
      </c>
      <c r="D495" t="s">
        <v>10</v>
      </c>
      <c r="E495">
        <v>47157</v>
      </c>
      <c r="F495" s="7">
        <f>1-(E495/M495)</f>
        <v>-0.27779433681073029</v>
      </c>
      <c r="G495" s="7">
        <f>1-(E495/N495)</f>
        <v>-0.27779433681073029</v>
      </c>
      <c r="H495">
        <v>1.6310000000000001E-3</v>
      </c>
      <c r="I495">
        <v>0</v>
      </c>
      <c r="J495">
        <v>0</v>
      </c>
      <c r="K495">
        <v>16</v>
      </c>
      <c r="L495">
        <v>62</v>
      </c>
      <c r="M495">
        <f>VLOOKUP(B495,instances!$B$2:$E$21,3, FALSE)</f>
        <v>36905</v>
      </c>
      <c r="N495">
        <f>VLOOKUP(B495,instances!$B$2:$E$21,4, FALSE)</f>
        <v>36905</v>
      </c>
    </row>
    <row r="496" spans="1:14">
      <c r="A496" t="s">
        <v>18</v>
      </c>
      <c r="B496" t="str">
        <f>RIGHT(A496,FIND("/",A496)-2)</f>
        <v>u574.tsp</v>
      </c>
      <c r="C496">
        <f>VLOOKUP(B496,instances!$B$2:$E$21,2, FALSE)</f>
        <v>574</v>
      </c>
      <c r="D496" t="s">
        <v>11</v>
      </c>
      <c r="E496">
        <v>410796</v>
      </c>
      <c r="F496" s="7">
        <f>1-(E496/M496)</f>
        <v>-10.131174637582983</v>
      </c>
      <c r="G496" s="7">
        <f>1-(E496/N496)</f>
        <v>-10.131174637582983</v>
      </c>
      <c r="H496">
        <v>2.9749000000000001E-2</v>
      </c>
      <c r="I496">
        <v>0</v>
      </c>
      <c r="J496">
        <v>0</v>
      </c>
      <c r="K496">
        <v>16</v>
      </c>
      <c r="L496">
        <v>62</v>
      </c>
      <c r="M496">
        <f>VLOOKUP(B496,instances!$B$2:$E$21,3, FALSE)</f>
        <v>36905</v>
      </c>
      <c r="N496">
        <f>VLOOKUP(B496,instances!$B$2:$E$21,4, FALSE)</f>
        <v>36905</v>
      </c>
    </row>
    <row r="497" spans="1:14">
      <c r="A497" t="s">
        <v>18</v>
      </c>
      <c r="B497" t="str">
        <f>RIGHT(A497,FIND("/",A497)-2)</f>
        <v>u574.tsp</v>
      </c>
      <c r="C497">
        <f>VLOOKUP(B497,instances!$B$2:$E$21,2, FALSE)</f>
        <v>574</v>
      </c>
      <c r="D497" t="s">
        <v>12</v>
      </c>
      <c r="E497">
        <v>295930</v>
      </c>
      <c r="F497" s="7">
        <f>1-(E497/M497)</f>
        <v>-7.0186966535699771</v>
      </c>
      <c r="G497" s="7">
        <f>1-(E497/N497)</f>
        <v>-7.0186966535699771</v>
      </c>
      <c r="H497">
        <v>5.9478999999999997E-2</v>
      </c>
      <c r="I497">
        <v>0</v>
      </c>
      <c r="J497">
        <v>0</v>
      </c>
      <c r="K497">
        <v>16</v>
      </c>
      <c r="L497">
        <v>62</v>
      </c>
      <c r="M497">
        <f>VLOOKUP(B497,instances!$B$2:$E$21,3, FALSE)</f>
        <v>36905</v>
      </c>
      <c r="N497">
        <f>VLOOKUP(B497,instances!$B$2:$E$21,4, FALSE)</f>
        <v>36905</v>
      </c>
    </row>
    <row r="498" spans="1:14">
      <c r="A498" t="s">
        <v>18</v>
      </c>
      <c r="B498" t="str">
        <f>RIGHT(A498,FIND("/",A498)-2)</f>
        <v>u574.tsp</v>
      </c>
      <c r="C498">
        <f>VLOOKUP(B498,instances!$B$2:$E$21,2, FALSE)</f>
        <v>574</v>
      </c>
      <c r="D498" t="s">
        <v>9</v>
      </c>
      <c r="E498">
        <v>46632</v>
      </c>
      <c r="F498" s="7">
        <f>1-(E498/M498)</f>
        <v>-0.26356862213792165</v>
      </c>
      <c r="G498" s="7">
        <f>1-(E498/N498)</f>
        <v>-0.26356862213792165</v>
      </c>
      <c r="H498">
        <v>8.8000000000000003E-4</v>
      </c>
      <c r="I498">
        <v>0</v>
      </c>
      <c r="J498">
        <v>0</v>
      </c>
      <c r="K498">
        <v>18</v>
      </c>
      <c r="L498">
        <v>62</v>
      </c>
      <c r="M498">
        <f>VLOOKUP(B498,instances!$B$2:$E$21,3, FALSE)</f>
        <v>36905</v>
      </c>
      <c r="N498">
        <f>VLOOKUP(B498,instances!$B$2:$E$21,4, FALSE)</f>
        <v>36905</v>
      </c>
    </row>
    <row r="499" spans="1:14">
      <c r="A499" t="s">
        <v>18</v>
      </c>
      <c r="B499" t="str">
        <f>RIGHT(A499,FIND("/",A499)-2)</f>
        <v>u574.tsp</v>
      </c>
      <c r="C499">
        <f>VLOOKUP(B499,instances!$B$2:$E$21,2, FALSE)</f>
        <v>574</v>
      </c>
      <c r="D499" t="s">
        <v>10</v>
      </c>
      <c r="E499">
        <v>47157</v>
      </c>
      <c r="F499" s="7">
        <f>1-(E499/M499)</f>
        <v>-0.27779433681073029</v>
      </c>
      <c r="G499" s="7">
        <f>1-(E499/N499)</f>
        <v>-0.27779433681073029</v>
      </c>
      <c r="H499">
        <v>1.743E-3</v>
      </c>
      <c r="I499">
        <v>0</v>
      </c>
      <c r="J499">
        <v>0</v>
      </c>
      <c r="K499">
        <v>18</v>
      </c>
      <c r="L499">
        <v>62</v>
      </c>
      <c r="M499">
        <f>VLOOKUP(B499,instances!$B$2:$E$21,3, FALSE)</f>
        <v>36905</v>
      </c>
      <c r="N499">
        <f>VLOOKUP(B499,instances!$B$2:$E$21,4, FALSE)</f>
        <v>36905</v>
      </c>
    </row>
    <row r="500" spans="1:14">
      <c r="A500" t="s">
        <v>18</v>
      </c>
      <c r="B500" t="str">
        <f>RIGHT(A500,FIND("/",A500)-2)</f>
        <v>u574.tsp</v>
      </c>
      <c r="C500">
        <f>VLOOKUP(B500,instances!$B$2:$E$21,2, FALSE)</f>
        <v>574</v>
      </c>
      <c r="D500" t="s">
        <v>11</v>
      </c>
      <c r="E500">
        <v>427637</v>
      </c>
      <c r="F500" s="7">
        <f>1-(E500/M500)</f>
        <v>-10.587508467687305</v>
      </c>
      <c r="G500" s="7">
        <f>1-(E500/N500)</f>
        <v>-10.587508467687305</v>
      </c>
      <c r="H500">
        <v>3.0199E-2</v>
      </c>
      <c r="I500">
        <v>0</v>
      </c>
      <c r="J500">
        <v>0</v>
      </c>
      <c r="K500">
        <v>18</v>
      </c>
      <c r="L500">
        <v>62</v>
      </c>
      <c r="M500">
        <f>VLOOKUP(B500,instances!$B$2:$E$21,3, FALSE)</f>
        <v>36905</v>
      </c>
      <c r="N500">
        <f>VLOOKUP(B500,instances!$B$2:$E$21,4, FALSE)</f>
        <v>36905</v>
      </c>
    </row>
    <row r="501" spans="1:14">
      <c r="A501" t="s">
        <v>18</v>
      </c>
      <c r="B501" t="str">
        <f>RIGHT(A501,FIND("/",A501)-2)</f>
        <v>u574.tsp</v>
      </c>
      <c r="C501">
        <f>VLOOKUP(B501,instances!$B$2:$E$21,2, FALSE)</f>
        <v>574</v>
      </c>
      <c r="D501" t="s">
        <v>12</v>
      </c>
      <c r="E501">
        <v>318246</v>
      </c>
      <c r="F501" s="7">
        <f>1-(E501/M501)</f>
        <v>-7.6233843652621598</v>
      </c>
      <c r="G501" s="7">
        <f>1-(E501/N501)</f>
        <v>-7.6233843652621598</v>
      </c>
      <c r="H501">
        <v>5.9353000000000003E-2</v>
      </c>
      <c r="I501">
        <v>0</v>
      </c>
      <c r="J501">
        <v>0</v>
      </c>
      <c r="K501">
        <v>18</v>
      </c>
      <c r="L501">
        <v>62</v>
      </c>
      <c r="M501">
        <f>VLOOKUP(B501,instances!$B$2:$E$21,3, FALSE)</f>
        <v>36905</v>
      </c>
      <c r="N501">
        <f>VLOOKUP(B501,instances!$B$2:$E$21,4, FALSE)</f>
        <v>36905</v>
      </c>
    </row>
    <row r="502" spans="1:14">
      <c r="A502" t="s">
        <v>18</v>
      </c>
      <c r="B502" t="str">
        <f>RIGHT(A502,FIND("/",A502)-2)</f>
        <v>u574.tsp</v>
      </c>
      <c r="C502">
        <f>VLOOKUP(B502,instances!$B$2:$E$21,2, FALSE)</f>
        <v>574</v>
      </c>
      <c r="D502" t="s">
        <v>9</v>
      </c>
      <c r="E502">
        <v>46632</v>
      </c>
      <c r="F502" s="7">
        <f>1-(E502/M502)</f>
        <v>-0.26356862213792165</v>
      </c>
      <c r="G502" s="7">
        <f>1-(E502/N502)</f>
        <v>-0.26356862213792165</v>
      </c>
      <c r="H502">
        <v>8.61E-4</v>
      </c>
      <c r="I502">
        <v>0</v>
      </c>
      <c r="J502">
        <v>0</v>
      </c>
      <c r="K502">
        <v>20</v>
      </c>
      <c r="L502">
        <v>62</v>
      </c>
      <c r="M502">
        <f>VLOOKUP(B502,instances!$B$2:$E$21,3, FALSE)</f>
        <v>36905</v>
      </c>
      <c r="N502">
        <f>VLOOKUP(B502,instances!$B$2:$E$21,4, FALSE)</f>
        <v>36905</v>
      </c>
    </row>
    <row r="503" spans="1:14">
      <c r="A503" t="s">
        <v>18</v>
      </c>
      <c r="B503" t="str">
        <f>RIGHT(A503,FIND("/",A503)-2)</f>
        <v>u574.tsp</v>
      </c>
      <c r="C503">
        <f>VLOOKUP(B503,instances!$B$2:$E$21,2, FALSE)</f>
        <v>574</v>
      </c>
      <c r="D503" t="s">
        <v>10</v>
      </c>
      <c r="E503">
        <v>47157</v>
      </c>
      <c r="F503" s="7">
        <f>1-(E503/M503)</f>
        <v>-0.27779433681073029</v>
      </c>
      <c r="G503" s="7">
        <f>1-(E503/N503)</f>
        <v>-0.27779433681073029</v>
      </c>
      <c r="H503">
        <v>1.8760000000000001E-3</v>
      </c>
      <c r="I503">
        <v>0</v>
      </c>
      <c r="J503">
        <v>0</v>
      </c>
      <c r="K503">
        <v>20</v>
      </c>
      <c r="L503">
        <v>62</v>
      </c>
      <c r="M503">
        <f>VLOOKUP(B503,instances!$B$2:$E$21,3, FALSE)</f>
        <v>36905</v>
      </c>
      <c r="N503">
        <f>VLOOKUP(B503,instances!$B$2:$E$21,4, FALSE)</f>
        <v>36905</v>
      </c>
    </row>
    <row r="504" spans="1:14">
      <c r="A504" t="s">
        <v>18</v>
      </c>
      <c r="B504" t="str">
        <f>RIGHT(A504,FIND("/",A504)-2)</f>
        <v>u574.tsp</v>
      </c>
      <c r="C504">
        <f>VLOOKUP(B504,instances!$B$2:$E$21,2, FALSE)</f>
        <v>574</v>
      </c>
      <c r="D504" t="s">
        <v>11</v>
      </c>
      <c r="E504">
        <v>465596</v>
      </c>
      <c r="F504" s="7">
        <f>1-(E504/M504)</f>
        <v>-11.61606828343043</v>
      </c>
      <c r="G504" s="7">
        <f>1-(E504/N504)</f>
        <v>-11.61606828343043</v>
      </c>
      <c r="H504">
        <v>3.0179999999999998E-2</v>
      </c>
      <c r="I504">
        <v>0</v>
      </c>
      <c r="J504">
        <v>0</v>
      </c>
      <c r="K504">
        <v>20</v>
      </c>
      <c r="L504">
        <v>62</v>
      </c>
      <c r="M504">
        <f>VLOOKUP(B504,instances!$B$2:$E$21,3, FALSE)</f>
        <v>36905</v>
      </c>
      <c r="N504">
        <f>VLOOKUP(B504,instances!$B$2:$E$21,4, FALSE)</f>
        <v>36905</v>
      </c>
    </row>
    <row r="505" spans="1:14">
      <c r="A505" t="s">
        <v>18</v>
      </c>
      <c r="B505" t="str">
        <f>RIGHT(A505,FIND("/",A505)-2)</f>
        <v>u574.tsp</v>
      </c>
      <c r="C505">
        <f>VLOOKUP(B505,instances!$B$2:$E$21,2, FALSE)</f>
        <v>574</v>
      </c>
      <c r="D505" t="s">
        <v>12</v>
      </c>
      <c r="E505">
        <v>337331</v>
      </c>
      <c r="F505" s="7">
        <f>1-(E505/M505)</f>
        <v>-8.1405229643679711</v>
      </c>
      <c r="G505" s="7">
        <f>1-(E505/N505)</f>
        <v>-8.1405229643679711</v>
      </c>
      <c r="H505">
        <v>5.9485000000000003E-2</v>
      </c>
      <c r="I505">
        <v>0</v>
      </c>
      <c r="J505">
        <v>0</v>
      </c>
      <c r="K505">
        <v>20</v>
      </c>
      <c r="L505">
        <v>62</v>
      </c>
      <c r="M505">
        <f>VLOOKUP(B505,instances!$B$2:$E$21,3, FALSE)</f>
        <v>36905</v>
      </c>
      <c r="N505">
        <f>VLOOKUP(B505,instances!$B$2:$E$21,4, FALSE)</f>
        <v>36905</v>
      </c>
    </row>
    <row r="506" spans="1:14">
      <c r="A506" t="s">
        <v>18</v>
      </c>
      <c r="B506" t="str">
        <f>RIGHT(A506,FIND("/",A506)-2)</f>
        <v>u574.tsp</v>
      </c>
      <c r="C506">
        <f>VLOOKUP(B506,instances!$B$2:$E$21,2, FALSE)</f>
        <v>574</v>
      </c>
      <c r="D506" t="s">
        <v>9</v>
      </c>
      <c r="E506">
        <v>46632</v>
      </c>
      <c r="F506" s="7">
        <f>1-(E506/M506)</f>
        <v>-0.26356862213792165</v>
      </c>
      <c r="G506" s="7">
        <f>1-(E506/N506)</f>
        <v>-0.26356862213792165</v>
      </c>
      <c r="H506">
        <v>8.43E-4</v>
      </c>
      <c r="I506">
        <v>0</v>
      </c>
      <c r="J506">
        <v>0</v>
      </c>
      <c r="K506">
        <v>10</v>
      </c>
      <c r="L506">
        <v>63</v>
      </c>
      <c r="M506">
        <f>VLOOKUP(B506,instances!$B$2:$E$21,3, FALSE)</f>
        <v>36905</v>
      </c>
      <c r="N506">
        <f>VLOOKUP(B506,instances!$B$2:$E$21,4, FALSE)</f>
        <v>36905</v>
      </c>
    </row>
    <row r="507" spans="1:14">
      <c r="A507" t="s">
        <v>18</v>
      </c>
      <c r="B507" t="str">
        <f>RIGHT(A507,FIND("/",A507)-2)</f>
        <v>u574.tsp</v>
      </c>
      <c r="C507">
        <f>VLOOKUP(B507,instances!$B$2:$E$21,2, FALSE)</f>
        <v>574</v>
      </c>
      <c r="D507" t="s">
        <v>10</v>
      </c>
      <c r="E507">
        <v>47157</v>
      </c>
      <c r="F507" s="7">
        <f>1-(E507/M507)</f>
        <v>-0.27779433681073029</v>
      </c>
      <c r="G507" s="7">
        <f>1-(E507/N507)</f>
        <v>-0.27779433681073029</v>
      </c>
      <c r="H507">
        <v>1.7619999999999999E-3</v>
      </c>
      <c r="I507">
        <v>0</v>
      </c>
      <c r="J507">
        <v>0</v>
      </c>
      <c r="K507">
        <v>10</v>
      </c>
      <c r="L507">
        <v>63</v>
      </c>
      <c r="M507">
        <f>VLOOKUP(B507,instances!$B$2:$E$21,3, FALSE)</f>
        <v>36905</v>
      </c>
      <c r="N507">
        <f>VLOOKUP(B507,instances!$B$2:$E$21,4, FALSE)</f>
        <v>36905</v>
      </c>
    </row>
    <row r="508" spans="1:14">
      <c r="A508" t="s">
        <v>18</v>
      </c>
      <c r="B508" t="str">
        <f>RIGHT(A508,FIND("/",A508)-2)</f>
        <v>u574.tsp</v>
      </c>
      <c r="C508">
        <f>VLOOKUP(B508,instances!$B$2:$E$21,2, FALSE)</f>
        <v>574</v>
      </c>
      <c r="D508" t="s">
        <v>11</v>
      </c>
      <c r="E508">
        <v>321975</v>
      </c>
      <c r="F508" s="7">
        <f>1-(E508/M508)</f>
        <v>-7.7244275843381658</v>
      </c>
      <c r="G508" s="7">
        <f>1-(E508/N508)</f>
        <v>-7.7244275843381658</v>
      </c>
      <c r="H508">
        <v>2.9596000000000001E-2</v>
      </c>
      <c r="I508">
        <v>0</v>
      </c>
      <c r="J508">
        <v>0</v>
      </c>
      <c r="K508">
        <v>10</v>
      </c>
      <c r="L508">
        <v>63</v>
      </c>
      <c r="M508">
        <f>VLOOKUP(B508,instances!$B$2:$E$21,3, FALSE)</f>
        <v>36905</v>
      </c>
      <c r="N508">
        <f>VLOOKUP(B508,instances!$B$2:$E$21,4, FALSE)</f>
        <v>36905</v>
      </c>
    </row>
    <row r="509" spans="1:14">
      <c r="A509" t="s">
        <v>18</v>
      </c>
      <c r="B509" t="str">
        <f>RIGHT(A509,FIND("/",A509)-2)</f>
        <v>u574.tsp</v>
      </c>
      <c r="C509">
        <f>VLOOKUP(B509,instances!$B$2:$E$21,2, FALSE)</f>
        <v>574</v>
      </c>
      <c r="D509" t="s">
        <v>12</v>
      </c>
      <c r="E509">
        <v>234093</v>
      </c>
      <c r="F509" s="7">
        <f>1-(E509/M509)</f>
        <v>-5.3431242379081425</v>
      </c>
      <c r="G509" s="7">
        <f>1-(E509/N509)</f>
        <v>-5.3431242379081425</v>
      </c>
      <c r="H509">
        <v>5.8659000000000003E-2</v>
      </c>
      <c r="I509">
        <v>0</v>
      </c>
      <c r="J509">
        <v>0</v>
      </c>
      <c r="K509">
        <v>10</v>
      </c>
      <c r="L509">
        <v>63</v>
      </c>
      <c r="M509">
        <f>VLOOKUP(B509,instances!$B$2:$E$21,3, FALSE)</f>
        <v>36905</v>
      </c>
      <c r="N509">
        <f>VLOOKUP(B509,instances!$B$2:$E$21,4, FALSE)</f>
        <v>36905</v>
      </c>
    </row>
    <row r="510" spans="1:14">
      <c r="A510" t="s">
        <v>18</v>
      </c>
      <c r="B510" t="str">
        <f>RIGHT(A510,FIND("/",A510)-2)</f>
        <v>u574.tsp</v>
      </c>
      <c r="C510">
        <f>VLOOKUP(B510,instances!$B$2:$E$21,2, FALSE)</f>
        <v>574</v>
      </c>
      <c r="D510" t="s">
        <v>9</v>
      </c>
      <c r="E510">
        <v>46632</v>
      </c>
      <c r="F510" s="7">
        <f>1-(E510/M510)</f>
        <v>-0.26356862213792165</v>
      </c>
      <c r="G510" s="7">
        <f>1-(E510/N510)</f>
        <v>-0.26356862213792165</v>
      </c>
      <c r="H510">
        <v>8.4900000000000004E-4</v>
      </c>
      <c r="I510">
        <v>0</v>
      </c>
      <c r="J510">
        <v>0</v>
      </c>
      <c r="K510">
        <v>12</v>
      </c>
      <c r="L510">
        <v>63</v>
      </c>
      <c r="M510">
        <f>VLOOKUP(B510,instances!$B$2:$E$21,3, FALSE)</f>
        <v>36905</v>
      </c>
      <c r="N510">
        <f>VLOOKUP(B510,instances!$B$2:$E$21,4, FALSE)</f>
        <v>36905</v>
      </c>
    </row>
    <row r="511" spans="1:14">
      <c r="A511" t="s">
        <v>18</v>
      </c>
      <c r="B511" t="str">
        <f>RIGHT(A511,FIND("/",A511)-2)</f>
        <v>u574.tsp</v>
      </c>
      <c r="C511">
        <f>VLOOKUP(B511,instances!$B$2:$E$21,2, FALSE)</f>
        <v>574</v>
      </c>
      <c r="D511" t="s">
        <v>10</v>
      </c>
      <c r="E511">
        <v>47157</v>
      </c>
      <c r="F511" s="7">
        <f>1-(E511/M511)</f>
        <v>-0.27779433681073029</v>
      </c>
      <c r="G511" s="7">
        <f>1-(E511/N511)</f>
        <v>-0.27779433681073029</v>
      </c>
      <c r="H511">
        <v>1.6180000000000001E-3</v>
      </c>
      <c r="I511">
        <v>0</v>
      </c>
      <c r="J511">
        <v>0</v>
      </c>
      <c r="K511">
        <v>12</v>
      </c>
      <c r="L511">
        <v>63</v>
      </c>
      <c r="M511">
        <f>VLOOKUP(B511,instances!$B$2:$E$21,3, FALSE)</f>
        <v>36905</v>
      </c>
      <c r="N511">
        <f>VLOOKUP(B511,instances!$B$2:$E$21,4, FALSE)</f>
        <v>36905</v>
      </c>
    </row>
    <row r="512" spans="1:14">
      <c r="A512" t="s">
        <v>18</v>
      </c>
      <c r="B512" t="str">
        <f>RIGHT(A512,FIND("/",A512)-2)</f>
        <v>u574.tsp</v>
      </c>
      <c r="C512">
        <f>VLOOKUP(B512,instances!$B$2:$E$21,2, FALSE)</f>
        <v>574</v>
      </c>
      <c r="D512" t="s">
        <v>11</v>
      </c>
      <c r="E512">
        <v>356927</v>
      </c>
      <c r="F512" s="7">
        <f>1-(E512/M512)</f>
        <v>-8.6715079257553178</v>
      </c>
      <c r="G512" s="7">
        <f>1-(E512/N512)</f>
        <v>-8.6715079257553178</v>
      </c>
      <c r="H512">
        <v>3.014E-2</v>
      </c>
      <c r="I512">
        <v>0</v>
      </c>
      <c r="J512">
        <v>0</v>
      </c>
      <c r="K512">
        <v>12</v>
      </c>
      <c r="L512">
        <v>63</v>
      </c>
      <c r="M512">
        <f>VLOOKUP(B512,instances!$B$2:$E$21,3, FALSE)</f>
        <v>36905</v>
      </c>
      <c r="N512">
        <f>VLOOKUP(B512,instances!$B$2:$E$21,4, FALSE)</f>
        <v>36905</v>
      </c>
    </row>
    <row r="513" spans="1:14">
      <c r="A513" t="s">
        <v>18</v>
      </c>
      <c r="B513" t="str">
        <f>RIGHT(A513,FIND("/",A513)-2)</f>
        <v>u574.tsp</v>
      </c>
      <c r="C513">
        <f>VLOOKUP(B513,instances!$B$2:$E$21,2, FALSE)</f>
        <v>574</v>
      </c>
      <c r="D513" t="s">
        <v>12</v>
      </c>
      <c r="E513">
        <v>257744</v>
      </c>
      <c r="F513" s="7">
        <f>1-(E513/M513)</f>
        <v>-5.9839859097683243</v>
      </c>
      <c r="G513" s="7">
        <f>1-(E513/N513)</f>
        <v>-5.9839859097683243</v>
      </c>
      <c r="H513">
        <v>5.8111999999999997E-2</v>
      </c>
      <c r="I513">
        <v>0</v>
      </c>
      <c r="J513">
        <v>0</v>
      </c>
      <c r="K513">
        <v>12</v>
      </c>
      <c r="L513">
        <v>63</v>
      </c>
      <c r="M513">
        <f>VLOOKUP(B513,instances!$B$2:$E$21,3, FALSE)</f>
        <v>36905</v>
      </c>
      <c r="N513">
        <f>VLOOKUP(B513,instances!$B$2:$E$21,4, FALSE)</f>
        <v>36905</v>
      </c>
    </row>
    <row r="514" spans="1:14">
      <c r="A514" t="s">
        <v>18</v>
      </c>
      <c r="B514" t="str">
        <f>RIGHT(A514,FIND("/",A514)-2)</f>
        <v>u574.tsp</v>
      </c>
      <c r="C514">
        <f>VLOOKUP(B514,instances!$B$2:$E$21,2, FALSE)</f>
        <v>574</v>
      </c>
      <c r="D514" t="s">
        <v>9</v>
      </c>
      <c r="E514">
        <v>46632</v>
      </c>
      <c r="F514" s="7">
        <f>1-(E514/M514)</f>
        <v>-0.26356862213792165</v>
      </c>
      <c r="G514" s="7">
        <f>1-(E514/N514)</f>
        <v>-0.26356862213792165</v>
      </c>
      <c r="H514">
        <v>8.4000000000000003E-4</v>
      </c>
      <c r="I514">
        <v>0</v>
      </c>
      <c r="J514">
        <v>0</v>
      </c>
      <c r="K514">
        <v>14</v>
      </c>
      <c r="L514">
        <v>63</v>
      </c>
      <c r="M514">
        <f>VLOOKUP(B514,instances!$B$2:$E$21,3, FALSE)</f>
        <v>36905</v>
      </c>
      <c r="N514">
        <f>VLOOKUP(B514,instances!$B$2:$E$21,4, FALSE)</f>
        <v>36905</v>
      </c>
    </row>
    <row r="515" spans="1:14">
      <c r="A515" t="s">
        <v>18</v>
      </c>
      <c r="B515" t="str">
        <f>RIGHT(A515,FIND("/",A515)-2)</f>
        <v>u574.tsp</v>
      </c>
      <c r="C515">
        <f>VLOOKUP(B515,instances!$B$2:$E$21,2, FALSE)</f>
        <v>574</v>
      </c>
      <c r="D515" t="s">
        <v>10</v>
      </c>
      <c r="E515">
        <v>47157</v>
      </c>
      <c r="F515" s="7">
        <f>1-(E515/M515)</f>
        <v>-0.27779433681073029</v>
      </c>
      <c r="G515" s="7">
        <f>1-(E515/N515)</f>
        <v>-0.27779433681073029</v>
      </c>
      <c r="H515">
        <v>1.603E-3</v>
      </c>
      <c r="I515">
        <v>0</v>
      </c>
      <c r="J515">
        <v>0</v>
      </c>
      <c r="K515">
        <v>14</v>
      </c>
      <c r="L515">
        <v>63</v>
      </c>
      <c r="M515">
        <f>VLOOKUP(B515,instances!$B$2:$E$21,3, FALSE)</f>
        <v>36905</v>
      </c>
      <c r="N515">
        <f>VLOOKUP(B515,instances!$B$2:$E$21,4, FALSE)</f>
        <v>36905</v>
      </c>
    </row>
    <row r="516" spans="1:14">
      <c r="A516" t="s">
        <v>18</v>
      </c>
      <c r="B516" t="str">
        <f>RIGHT(A516,FIND("/",A516)-2)</f>
        <v>u574.tsp</v>
      </c>
      <c r="C516">
        <f>VLOOKUP(B516,instances!$B$2:$E$21,2, FALSE)</f>
        <v>574</v>
      </c>
      <c r="D516" t="s">
        <v>11</v>
      </c>
      <c r="E516">
        <v>381314</v>
      </c>
      <c r="F516" s="7">
        <f>1-(E516/M516)</f>
        <v>-9.3323126947568085</v>
      </c>
      <c r="G516" s="7">
        <f>1-(E516/N516)</f>
        <v>-9.3323126947568085</v>
      </c>
      <c r="H516">
        <v>2.9985000000000001E-2</v>
      </c>
      <c r="I516">
        <v>0</v>
      </c>
      <c r="J516">
        <v>0</v>
      </c>
      <c r="K516">
        <v>14</v>
      </c>
      <c r="L516">
        <v>63</v>
      </c>
      <c r="M516">
        <f>VLOOKUP(B516,instances!$B$2:$E$21,3, FALSE)</f>
        <v>36905</v>
      </c>
      <c r="N516">
        <f>VLOOKUP(B516,instances!$B$2:$E$21,4, FALSE)</f>
        <v>36905</v>
      </c>
    </row>
    <row r="517" spans="1:14">
      <c r="A517" t="s">
        <v>18</v>
      </c>
      <c r="B517" t="str">
        <f>RIGHT(A517,FIND("/",A517)-2)</f>
        <v>u574.tsp</v>
      </c>
      <c r="C517">
        <f>VLOOKUP(B517,instances!$B$2:$E$21,2, FALSE)</f>
        <v>574</v>
      </c>
      <c r="D517" t="s">
        <v>12</v>
      </c>
      <c r="E517">
        <v>296337</v>
      </c>
      <c r="F517" s="7">
        <f>1-(E517/M517)</f>
        <v>-7.0297249695163249</v>
      </c>
      <c r="G517" s="7">
        <f>1-(E517/N517)</f>
        <v>-7.0297249695163249</v>
      </c>
      <c r="H517">
        <v>6.1121000000000002E-2</v>
      </c>
      <c r="I517">
        <v>0</v>
      </c>
      <c r="J517">
        <v>0</v>
      </c>
      <c r="K517">
        <v>14</v>
      </c>
      <c r="L517">
        <v>63</v>
      </c>
      <c r="M517">
        <f>VLOOKUP(B517,instances!$B$2:$E$21,3, FALSE)</f>
        <v>36905</v>
      </c>
      <c r="N517">
        <f>VLOOKUP(B517,instances!$B$2:$E$21,4, FALSE)</f>
        <v>36905</v>
      </c>
    </row>
    <row r="518" spans="1:14">
      <c r="A518" t="s">
        <v>18</v>
      </c>
      <c r="B518" t="str">
        <f>RIGHT(A518,FIND("/",A518)-2)</f>
        <v>u574.tsp</v>
      </c>
      <c r="C518">
        <f>VLOOKUP(B518,instances!$B$2:$E$21,2, FALSE)</f>
        <v>574</v>
      </c>
      <c r="D518" t="s">
        <v>9</v>
      </c>
      <c r="E518">
        <v>46632</v>
      </c>
      <c r="F518" s="7">
        <f>1-(E518/M518)</f>
        <v>-0.26356862213792165</v>
      </c>
      <c r="G518" s="7">
        <f>1-(E518/N518)</f>
        <v>-0.26356862213792165</v>
      </c>
      <c r="H518">
        <v>9.8700000000000003E-4</v>
      </c>
      <c r="I518">
        <v>0</v>
      </c>
      <c r="J518">
        <v>0</v>
      </c>
      <c r="K518">
        <v>16</v>
      </c>
      <c r="L518">
        <v>63</v>
      </c>
      <c r="M518">
        <f>VLOOKUP(B518,instances!$B$2:$E$21,3, FALSE)</f>
        <v>36905</v>
      </c>
      <c r="N518">
        <f>VLOOKUP(B518,instances!$B$2:$E$21,4, FALSE)</f>
        <v>36905</v>
      </c>
    </row>
    <row r="519" spans="1:14">
      <c r="A519" t="s">
        <v>18</v>
      </c>
      <c r="B519" t="str">
        <f>RIGHT(A519,FIND("/",A519)-2)</f>
        <v>u574.tsp</v>
      </c>
      <c r="C519">
        <f>VLOOKUP(B519,instances!$B$2:$E$21,2, FALSE)</f>
        <v>574</v>
      </c>
      <c r="D519" t="s">
        <v>10</v>
      </c>
      <c r="E519">
        <v>47157</v>
      </c>
      <c r="F519" s="7">
        <f>1-(E519/M519)</f>
        <v>-0.27779433681073029</v>
      </c>
      <c r="G519" s="7">
        <f>1-(E519/N519)</f>
        <v>-0.27779433681073029</v>
      </c>
      <c r="H519">
        <v>1.8910000000000001E-3</v>
      </c>
      <c r="I519">
        <v>0</v>
      </c>
      <c r="J519">
        <v>0</v>
      </c>
      <c r="K519">
        <v>16</v>
      </c>
      <c r="L519">
        <v>63</v>
      </c>
      <c r="M519">
        <f>VLOOKUP(B519,instances!$B$2:$E$21,3, FALSE)</f>
        <v>36905</v>
      </c>
      <c r="N519">
        <f>VLOOKUP(B519,instances!$B$2:$E$21,4, FALSE)</f>
        <v>36905</v>
      </c>
    </row>
    <row r="520" spans="1:14">
      <c r="A520" t="s">
        <v>18</v>
      </c>
      <c r="B520" t="str">
        <f>RIGHT(A520,FIND("/",A520)-2)</f>
        <v>u574.tsp</v>
      </c>
      <c r="C520">
        <f>VLOOKUP(B520,instances!$B$2:$E$21,2, FALSE)</f>
        <v>574</v>
      </c>
      <c r="D520" t="s">
        <v>11</v>
      </c>
      <c r="E520">
        <v>412848</v>
      </c>
      <c r="F520" s="7">
        <f>1-(E520/M520)</f>
        <v>-10.186776859504132</v>
      </c>
      <c r="G520" s="7">
        <f>1-(E520/N520)</f>
        <v>-10.186776859504132</v>
      </c>
      <c r="H520">
        <v>3.5125999999999998E-2</v>
      </c>
      <c r="I520">
        <v>0</v>
      </c>
      <c r="J520">
        <v>0</v>
      </c>
      <c r="K520">
        <v>16</v>
      </c>
      <c r="L520">
        <v>63</v>
      </c>
      <c r="M520">
        <f>VLOOKUP(B520,instances!$B$2:$E$21,3, FALSE)</f>
        <v>36905</v>
      </c>
      <c r="N520">
        <f>VLOOKUP(B520,instances!$B$2:$E$21,4, FALSE)</f>
        <v>36905</v>
      </c>
    </row>
    <row r="521" spans="1:14">
      <c r="A521" t="s">
        <v>18</v>
      </c>
      <c r="B521" t="str">
        <f>RIGHT(A521,FIND("/",A521)-2)</f>
        <v>u574.tsp</v>
      </c>
      <c r="C521">
        <f>VLOOKUP(B521,instances!$B$2:$E$21,2, FALSE)</f>
        <v>574</v>
      </c>
      <c r="D521" t="s">
        <v>12</v>
      </c>
      <c r="E521">
        <v>297261</v>
      </c>
      <c r="F521" s="7">
        <f>1-(E521/M521)</f>
        <v>-7.0547622273404684</v>
      </c>
      <c r="G521" s="7">
        <f>1-(E521/N521)</f>
        <v>-7.0547622273404684</v>
      </c>
      <c r="H521">
        <v>6.4656000000000005E-2</v>
      </c>
      <c r="I521">
        <v>0</v>
      </c>
      <c r="J521">
        <v>0</v>
      </c>
      <c r="K521">
        <v>16</v>
      </c>
      <c r="L521">
        <v>63</v>
      </c>
      <c r="M521">
        <f>VLOOKUP(B521,instances!$B$2:$E$21,3, FALSE)</f>
        <v>36905</v>
      </c>
      <c r="N521">
        <f>VLOOKUP(B521,instances!$B$2:$E$21,4, FALSE)</f>
        <v>36905</v>
      </c>
    </row>
    <row r="522" spans="1:14">
      <c r="A522" t="s">
        <v>18</v>
      </c>
      <c r="B522" t="str">
        <f>RIGHT(A522,FIND("/",A522)-2)</f>
        <v>u574.tsp</v>
      </c>
      <c r="C522">
        <f>VLOOKUP(B522,instances!$B$2:$E$21,2, FALSE)</f>
        <v>574</v>
      </c>
      <c r="D522" t="s">
        <v>9</v>
      </c>
      <c r="E522">
        <v>46632</v>
      </c>
      <c r="F522" s="7">
        <f>1-(E522/M522)</f>
        <v>-0.26356862213792165</v>
      </c>
      <c r="G522" s="7">
        <f>1-(E522/N522)</f>
        <v>-0.26356862213792165</v>
      </c>
      <c r="H522">
        <v>8.8599999999999996E-4</v>
      </c>
      <c r="I522">
        <v>0</v>
      </c>
      <c r="J522">
        <v>0</v>
      </c>
      <c r="K522">
        <v>18</v>
      </c>
      <c r="L522">
        <v>63</v>
      </c>
      <c r="M522">
        <f>VLOOKUP(B522,instances!$B$2:$E$21,3, FALSE)</f>
        <v>36905</v>
      </c>
      <c r="N522">
        <f>VLOOKUP(B522,instances!$B$2:$E$21,4, FALSE)</f>
        <v>36905</v>
      </c>
    </row>
    <row r="523" spans="1:14">
      <c r="A523" t="s">
        <v>18</v>
      </c>
      <c r="B523" t="str">
        <f>RIGHT(A523,FIND("/",A523)-2)</f>
        <v>u574.tsp</v>
      </c>
      <c r="C523">
        <f>VLOOKUP(B523,instances!$B$2:$E$21,2, FALSE)</f>
        <v>574</v>
      </c>
      <c r="D523" t="s">
        <v>10</v>
      </c>
      <c r="E523">
        <v>47157</v>
      </c>
      <c r="F523" s="7">
        <f>1-(E523/M523)</f>
        <v>-0.27779433681073029</v>
      </c>
      <c r="G523" s="7">
        <f>1-(E523/N523)</f>
        <v>-0.27779433681073029</v>
      </c>
      <c r="H523">
        <v>1.5989999999999999E-3</v>
      </c>
      <c r="I523">
        <v>0</v>
      </c>
      <c r="J523">
        <v>0</v>
      </c>
      <c r="K523">
        <v>18</v>
      </c>
      <c r="L523">
        <v>63</v>
      </c>
      <c r="M523">
        <f>VLOOKUP(B523,instances!$B$2:$E$21,3, FALSE)</f>
        <v>36905</v>
      </c>
      <c r="N523">
        <f>VLOOKUP(B523,instances!$B$2:$E$21,4, FALSE)</f>
        <v>36905</v>
      </c>
    </row>
    <row r="524" spans="1:14">
      <c r="A524" t="s">
        <v>18</v>
      </c>
      <c r="B524" t="str">
        <f>RIGHT(A524,FIND("/",A524)-2)</f>
        <v>u574.tsp</v>
      </c>
      <c r="C524">
        <f>VLOOKUP(B524,instances!$B$2:$E$21,2, FALSE)</f>
        <v>574</v>
      </c>
      <c r="D524" t="s">
        <v>11</v>
      </c>
      <c r="E524">
        <v>412835</v>
      </c>
      <c r="F524" s="7">
        <f>1-(E524/M524)</f>
        <v>-10.186424603712235</v>
      </c>
      <c r="G524" s="7">
        <f>1-(E524/N524)</f>
        <v>-10.186424603712235</v>
      </c>
      <c r="H524">
        <v>3.0209E-2</v>
      </c>
      <c r="I524">
        <v>0</v>
      </c>
      <c r="J524">
        <v>0</v>
      </c>
      <c r="K524">
        <v>18</v>
      </c>
      <c r="L524">
        <v>63</v>
      </c>
      <c r="M524">
        <f>VLOOKUP(B524,instances!$B$2:$E$21,3, FALSE)</f>
        <v>36905</v>
      </c>
      <c r="N524">
        <f>VLOOKUP(B524,instances!$B$2:$E$21,4, FALSE)</f>
        <v>36905</v>
      </c>
    </row>
    <row r="525" spans="1:14">
      <c r="A525" t="s">
        <v>18</v>
      </c>
      <c r="B525" t="str">
        <f>RIGHT(A525,FIND("/",A525)-2)</f>
        <v>u574.tsp</v>
      </c>
      <c r="C525">
        <f>VLOOKUP(B525,instances!$B$2:$E$21,2, FALSE)</f>
        <v>574</v>
      </c>
      <c r="D525" t="s">
        <v>12</v>
      </c>
      <c r="E525">
        <v>304282</v>
      </c>
      <c r="F525" s="7">
        <f>1-(E525/M525)</f>
        <v>-7.2450074515648293</v>
      </c>
      <c r="G525" s="7">
        <f>1-(E525/N525)</f>
        <v>-7.2450074515648293</v>
      </c>
      <c r="H525">
        <v>5.9250999999999998E-2</v>
      </c>
      <c r="I525">
        <v>0</v>
      </c>
      <c r="J525">
        <v>0</v>
      </c>
      <c r="K525">
        <v>18</v>
      </c>
      <c r="L525">
        <v>63</v>
      </c>
      <c r="M525">
        <f>VLOOKUP(B525,instances!$B$2:$E$21,3, FALSE)</f>
        <v>36905</v>
      </c>
      <c r="N525">
        <f>VLOOKUP(B525,instances!$B$2:$E$21,4, FALSE)</f>
        <v>36905</v>
      </c>
    </row>
    <row r="526" spans="1:14">
      <c r="A526" t="s">
        <v>18</v>
      </c>
      <c r="B526" t="str">
        <f>RIGHT(A526,FIND("/",A526)-2)</f>
        <v>u574.tsp</v>
      </c>
      <c r="C526">
        <f>VLOOKUP(B526,instances!$B$2:$E$21,2, FALSE)</f>
        <v>574</v>
      </c>
      <c r="D526" t="s">
        <v>9</v>
      </c>
      <c r="E526">
        <v>46632</v>
      </c>
      <c r="F526" s="7">
        <f>1-(E526/M526)</f>
        <v>-0.26356862213792165</v>
      </c>
      <c r="G526" s="7">
        <f>1-(E526/N526)</f>
        <v>-0.26356862213792165</v>
      </c>
      <c r="H526">
        <v>8.5099999999999998E-4</v>
      </c>
      <c r="I526">
        <v>0</v>
      </c>
      <c r="J526">
        <v>0</v>
      </c>
      <c r="K526">
        <v>20</v>
      </c>
      <c r="L526">
        <v>63</v>
      </c>
      <c r="M526">
        <f>VLOOKUP(B526,instances!$B$2:$E$21,3, FALSE)</f>
        <v>36905</v>
      </c>
      <c r="N526">
        <f>VLOOKUP(B526,instances!$B$2:$E$21,4, FALSE)</f>
        <v>36905</v>
      </c>
    </row>
    <row r="527" spans="1:14">
      <c r="A527" t="s">
        <v>18</v>
      </c>
      <c r="B527" t="str">
        <f>RIGHT(A527,FIND("/",A527)-2)</f>
        <v>u574.tsp</v>
      </c>
      <c r="C527">
        <f>VLOOKUP(B527,instances!$B$2:$E$21,2, FALSE)</f>
        <v>574</v>
      </c>
      <c r="D527" t="s">
        <v>10</v>
      </c>
      <c r="E527">
        <v>47157</v>
      </c>
      <c r="F527" s="7">
        <f>1-(E527/M527)</f>
        <v>-0.27779433681073029</v>
      </c>
      <c r="G527" s="7">
        <f>1-(E527/N527)</f>
        <v>-0.27779433681073029</v>
      </c>
      <c r="H527">
        <v>1.6080000000000001E-3</v>
      </c>
      <c r="I527">
        <v>0</v>
      </c>
      <c r="J527">
        <v>0</v>
      </c>
      <c r="K527">
        <v>20</v>
      </c>
      <c r="L527">
        <v>63</v>
      </c>
      <c r="M527">
        <f>VLOOKUP(B527,instances!$B$2:$E$21,3, FALSE)</f>
        <v>36905</v>
      </c>
      <c r="N527">
        <f>VLOOKUP(B527,instances!$B$2:$E$21,4, FALSE)</f>
        <v>36905</v>
      </c>
    </row>
    <row r="528" spans="1:14">
      <c r="A528" t="s">
        <v>18</v>
      </c>
      <c r="B528" t="str">
        <f>RIGHT(A528,FIND("/",A528)-2)</f>
        <v>u574.tsp</v>
      </c>
      <c r="C528">
        <f>VLOOKUP(B528,instances!$B$2:$E$21,2, FALSE)</f>
        <v>574</v>
      </c>
      <c r="D528" t="s">
        <v>11</v>
      </c>
      <c r="E528">
        <v>460920</v>
      </c>
      <c r="F528" s="7">
        <f>1-(E528/M528)</f>
        <v>-11.489364584744614</v>
      </c>
      <c r="G528" s="7">
        <f>1-(E528/N528)</f>
        <v>-11.489364584744614</v>
      </c>
      <c r="H528">
        <v>3.0457999999999999E-2</v>
      </c>
      <c r="I528">
        <v>0</v>
      </c>
      <c r="J528">
        <v>0</v>
      </c>
      <c r="K528">
        <v>20</v>
      </c>
      <c r="L528">
        <v>63</v>
      </c>
      <c r="M528">
        <f>VLOOKUP(B528,instances!$B$2:$E$21,3, FALSE)</f>
        <v>36905</v>
      </c>
      <c r="N528">
        <f>VLOOKUP(B528,instances!$B$2:$E$21,4, FALSE)</f>
        <v>36905</v>
      </c>
    </row>
    <row r="529" spans="1:14">
      <c r="A529" t="s">
        <v>18</v>
      </c>
      <c r="B529" t="str">
        <f>RIGHT(A529,FIND("/",A529)-2)</f>
        <v>u574.tsp</v>
      </c>
      <c r="C529">
        <f>VLOOKUP(B529,instances!$B$2:$E$21,2, FALSE)</f>
        <v>574</v>
      </c>
      <c r="D529" t="s">
        <v>12</v>
      </c>
      <c r="E529">
        <v>326950</v>
      </c>
      <c r="F529" s="7">
        <f>1-(E529/M529)</f>
        <v>-7.8592331662376367</v>
      </c>
      <c r="G529" s="7">
        <f>1-(E529/N529)</f>
        <v>-7.8592331662376367</v>
      </c>
      <c r="H529">
        <v>5.9538000000000001E-2</v>
      </c>
      <c r="I529">
        <v>0</v>
      </c>
      <c r="J529">
        <v>0</v>
      </c>
      <c r="K529">
        <v>20</v>
      </c>
      <c r="L529">
        <v>63</v>
      </c>
      <c r="M529">
        <f>VLOOKUP(B529,instances!$B$2:$E$21,3, FALSE)</f>
        <v>36905</v>
      </c>
      <c r="N529">
        <f>VLOOKUP(B529,instances!$B$2:$E$21,4, FALSE)</f>
        <v>36905</v>
      </c>
    </row>
    <row r="530" spans="1:14">
      <c r="A530" t="s">
        <v>18</v>
      </c>
      <c r="B530" t="str">
        <f>RIGHT(A530,FIND("/",A530)-2)</f>
        <v>u574.tsp</v>
      </c>
      <c r="C530">
        <f>VLOOKUP(B530,instances!$B$2:$E$21,2, FALSE)</f>
        <v>574</v>
      </c>
      <c r="D530" t="s">
        <v>9</v>
      </c>
      <c r="E530">
        <v>46632</v>
      </c>
      <c r="F530" s="7">
        <f>1-(E530/M530)</f>
        <v>-0.26356862213792165</v>
      </c>
      <c r="G530" s="7">
        <f>1-(E530/N530)</f>
        <v>-0.26356862213792165</v>
      </c>
      <c r="H530">
        <v>8.4900000000000004E-4</v>
      </c>
      <c r="I530">
        <v>0</v>
      </c>
      <c r="J530">
        <v>0</v>
      </c>
      <c r="K530">
        <v>10</v>
      </c>
      <c r="L530">
        <v>64</v>
      </c>
      <c r="M530">
        <f>VLOOKUP(B530,instances!$B$2:$E$21,3, FALSE)</f>
        <v>36905</v>
      </c>
      <c r="N530">
        <f>VLOOKUP(B530,instances!$B$2:$E$21,4, FALSE)</f>
        <v>36905</v>
      </c>
    </row>
    <row r="531" spans="1:14">
      <c r="A531" t="s">
        <v>18</v>
      </c>
      <c r="B531" t="str">
        <f>RIGHT(A531,FIND("/",A531)-2)</f>
        <v>u574.tsp</v>
      </c>
      <c r="C531">
        <f>VLOOKUP(B531,instances!$B$2:$E$21,2, FALSE)</f>
        <v>574</v>
      </c>
      <c r="D531" t="s">
        <v>10</v>
      </c>
      <c r="E531">
        <v>47157</v>
      </c>
      <c r="F531" s="7">
        <f>1-(E531/M531)</f>
        <v>-0.27779433681073029</v>
      </c>
      <c r="G531" s="7">
        <f>1-(E531/N531)</f>
        <v>-0.27779433681073029</v>
      </c>
      <c r="H531">
        <v>1.614E-3</v>
      </c>
      <c r="I531">
        <v>0</v>
      </c>
      <c r="J531">
        <v>0</v>
      </c>
      <c r="K531">
        <v>10</v>
      </c>
      <c r="L531">
        <v>64</v>
      </c>
      <c r="M531">
        <f>VLOOKUP(B531,instances!$B$2:$E$21,3, FALSE)</f>
        <v>36905</v>
      </c>
      <c r="N531">
        <f>VLOOKUP(B531,instances!$B$2:$E$21,4, FALSE)</f>
        <v>36905</v>
      </c>
    </row>
    <row r="532" spans="1:14">
      <c r="A532" t="s">
        <v>18</v>
      </c>
      <c r="B532" t="str">
        <f>RIGHT(A532,FIND("/",A532)-2)</f>
        <v>u574.tsp</v>
      </c>
      <c r="C532">
        <f>VLOOKUP(B532,instances!$B$2:$E$21,2, FALSE)</f>
        <v>574</v>
      </c>
      <c r="D532" t="s">
        <v>11</v>
      </c>
      <c r="E532">
        <v>315653</v>
      </c>
      <c r="F532" s="7">
        <f>1-(E532/M532)</f>
        <v>-7.5531228830781743</v>
      </c>
      <c r="G532" s="7">
        <f>1-(E532/N532)</f>
        <v>-7.5531228830781743</v>
      </c>
      <c r="H532">
        <v>3.0072000000000002E-2</v>
      </c>
      <c r="I532">
        <v>0</v>
      </c>
      <c r="J532">
        <v>0</v>
      </c>
      <c r="K532">
        <v>10</v>
      </c>
      <c r="L532">
        <v>64</v>
      </c>
      <c r="M532">
        <f>VLOOKUP(B532,instances!$B$2:$E$21,3, FALSE)</f>
        <v>36905</v>
      </c>
      <c r="N532">
        <f>VLOOKUP(B532,instances!$B$2:$E$21,4, FALSE)</f>
        <v>36905</v>
      </c>
    </row>
    <row r="533" spans="1:14">
      <c r="A533" t="s">
        <v>18</v>
      </c>
      <c r="B533" t="str">
        <f>RIGHT(A533,FIND("/",A533)-2)</f>
        <v>u574.tsp</v>
      </c>
      <c r="C533">
        <f>VLOOKUP(B533,instances!$B$2:$E$21,2, FALSE)</f>
        <v>574</v>
      </c>
      <c r="D533" t="s">
        <v>12</v>
      </c>
      <c r="E533">
        <v>245611</v>
      </c>
      <c r="F533" s="7">
        <f>1-(E533/M533)</f>
        <v>-5.6552228695298741</v>
      </c>
      <c r="G533" s="7">
        <f>1-(E533/N533)</f>
        <v>-5.6552228695298741</v>
      </c>
      <c r="H533">
        <v>5.774E-2</v>
      </c>
      <c r="I533">
        <v>0</v>
      </c>
      <c r="J533">
        <v>0</v>
      </c>
      <c r="K533">
        <v>10</v>
      </c>
      <c r="L533">
        <v>64</v>
      </c>
      <c r="M533">
        <f>VLOOKUP(B533,instances!$B$2:$E$21,3, FALSE)</f>
        <v>36905</v>
      </c>
      <c r="N533">
        <f>VLOOKUP(B533,instances!$B$2:$E$21,4, FALSE)</f>
        <v>36905</v>
      </c>
    </row>
    <row r="534" spans="1:14">
      <c r="A534" t="s">
        <v>18</v>
      </c>
      <c r="B534" t="str">
        <f>RIGHT(A534,FIND("/",A534)-2)</f>
        <v>u574.tsp</v>
      </c>
      <c r="C534">
        <f>VLOOKUP(B534,instances!$B$2:$E$21,2, FALSE)</f>
        <v>574</v>
      </c>
      <c r="D534" t="s">
        <v>9</v>
      </c>
      <c r="E534">
        <v>46632</v>
      </c>
      <c r="F534" s="7">
        <f>1-(E534/M534)</f>
        <v>-0.26356862213792165</v>
      </c>
      <c r="G534" s="7">
        <f>1-(E534/N534)</f>
        <v>-0.26356862213792165</v>
      </c>
      <c r="H534">
        <v>8.4400000000000002E-4</v>
      </c>
      <c r="I534">
        <v>0</v>
      </c>
      <c r="J534">
        <v>0</v>
      </c>
      <c r="K534">
        <v>12</v>
      </c>
      <c r="L534">
        <v>64</v>
      </c>
      <c r="M534">
        <f>VLOOKUP(B534,instances!$B$2:$E$21,3, FALSE)</f>
        <v>36905</v>
      </c>
      <c r="N534">
        <f>VLOOKUP(B534,instances!$B$2:$E$21,4, FALSE)</f>
        <v>36905</v>
      </c>
    </row>
    <row r="535" spans="1:14">
      <c r="A535" t="s">
        <v>18</v>
      </c>
      <c r="B535" t="str">
        <f>RIGHT(A535,FIND("/",A535)-2)</f>
        <v>u574.tsp</v>
      </c>
      <c r="C535">
        <f>VLOOKUP(B535,instances!$B$2:$E$21,2, FALSE)</f>
        <v>574</v>
      </c>
      <c r="D535" t="s">
        <v>10</v>
      </c>
      <c r="E535">
        <v>47157</v>
      </c>
      <c r="F535" s="7">
        <f>1-(E535/M535)</f>
        <v>-0.27779433681073029</v>
      </c>
      <c r="G535" s="7">
        <f>1-(E535/N535)</f>
        <v>-0.27779433681073029</v>
      </c>
      <c r="H535">
        <v>1.6050000000000001E-3</v>
      </c>
      <c r="I535">
        <v>0</v>
      </c>
      <c r="J535">
        <v>0</v>
      </c>
      <c r="K535">
        <v>12</v>
      </c>
      <c r="L535">
        <v>64</v>
      </c>
      <c r="M535">
        <f>VLOOKUP(B535,instances!$B$2:$E$21,3, FALSE)</f>
        <v>36905</v>
      </c>
      <c r="N535">
        <f>VLOOKUP(B535,instances!$B$2:$E$21,4, FALSE)</f>
        <v>36905</v>
      </c>
    </row>
    <row r="536" spans="1:14">
      <c r="A536" t="s">
        <v>18</v>
      </c>
      <c r="B536" t="str">
        <f>RIGHT(A536,FIND("/",A536)-2)</f>
        <v>u574.tsp</v>
      </c>
      <c r="C536">
        <f>VLOOKUP(B536,instances!$B$2:$E$21,2, FALSE)</f>
        <v>574</v>
      </c>
      <c r="D536" t="s">
        <v>11</v>
      </c>
      <c r="E536">
        <v>358628</v>
      </c>
      <c r="F536" s="7">
        <f>1-(E536/M536)</f>
        <v>-8.7175992412952166</v>
      </c>
      <c r="G536" s="7">
        <f>1-(E536/N536)</f>
        <v>-8.7175992412952166</v>
      </c>
      <c r="H536">
        <v>2.9707999999999998E-2</v>
      </c>
      <c r="I536">
        <v>0</v>
      </c>
      <c r="J536">
        <v>0</v>
      </c>
      <c r="K536">
        <v>12</v>
      </c>
      <c r="L536">
        <v>64</v>
      </c>
      <c r="M536">
        <f>VLOOKUP(B536,instances!$B$2:$E$21,3, FALSE)</f>
        <v>36905</v>
      </c>
      <c r="N536">
        <f>VLOOKUP(B536,instances!$B$2:$E$21,4, FALSE)</f>
        <v>36905</v>
      </c>
    </row>
    <row r="537" spans="1:14">
      <c r="A537" t="s">
        <v>18</v>
      </c>
      <c r="B537" t="str">
        <f>RIGHT(A537,FIND("/",A537)-2)</f>
        <v>u574.tsp</v>
      </c>
      <c r="C537">
        <f>VLOOKUP(B537,instances!$B$2:$E$21,2, FALSE)</f>
        <v>574</v>
      </c>
      <c r="D537" t="s">
        <v>12</v>
      </c>
      <c r="E537">
        <v>280356</v>
      </c>
      <c r="F537" s="7">
        <f>1-(E537/M537)</f>
        <v>-6.5966942148760328</v>
      </c>
      <c r="G537" s="7">
        <f>1-(E537/N537)</f>
        <v>-6.5966942148760328</v>
      </c>
      <c r="H537">
        <v>5.8723999999999998E-2</v>
      </c>
      <c r="I537">
        <v>0</v>
      </c>
      <c r="J537">
        <v>0</v>
      </c>
      <c r="K537">
        <v>12</v>
      </c>
      <c r="L537">
        <v>64</v>
      </c>
      <c r="M537">
        <f>VLOOKUP(B537,instances!$B$2:$E$21,3, FALSE)</f>
        <v>36905</v>
      </c>
      <c r="N537">
        <f>VLOOKUP(B537,instances!$B$2:$E$21,4, FALSE)</f>
        <v>36905</v>
      </c>
    </row>
    <row r="538" spans="1:14">
      <c r="A538" t="s">
        <v>18</v>
      </c>
      <c r="B538" t="str">
        <f>RIGHT(A538,FIND("/",A538)-2)</f>
        <v>u574.tsp</v>
      </c>
      <c r="C538">
        <f>VLOOKUP(B538,instances!$B$2:$E$21,2, FALSE)</f>
        <v>574</v>
      </c>
      <c r="D538" t="s">
        <v>9</v>
      </c>
      <c r="E538">
        <v>46632</v>
      </c>
      <c r="F538" s="7">
        <f>1-(E538/M538)</f>
        <v>-0.26356862213792165</v>
      </c>
      <c r="G538" s="7">
        <f>1-(E538/N538)</f>
        <v>-0.26356862213792165</v>
      </c>
      <c r="H538">
        <v>8.5400000000000005E-4</v>
      </c>
      <c r="I538">
        <v>0</v>
      </c>
      <c r="J538">
        <v>0</v>
      </c>
      <c r="K538">
        <v>14</v>
      </c>
      <c r="L538">
        <v>64</v>
      </c>
      <c r="M538">
        <f>VLOOKUP(B538,instances!$B$2:$E$21,3, FALSE)</f>
        <v>36905</v>
      </c>
      <c r="N538">
        <f>VLOOKUP(B538,instances!$B$2:$E$21,4, FALSE)</f>
        <v>36905</v>
      </c>
    </row>
    <row r="539" spans="1:14">
      <c r="A539" t="s">
        <v>18</v>
      </c>
      <c r="B539" t="str">
        <f>RIGHT(A539,FIND("/",A539)-2)</f>
        <v>u574.tsp</v>
      </c>
      <c r="C539">
        <f>VLOOKUP(B539,instances!$B$2:$E$21,2, FALSE)</f>
        <v>574</v>
      </c>
      <c r="D539" t="s">
        <v>10</v>
      </c>
      <c r="E539">
        <v>47157</v>
      </c>
      <c r="F539" s="7">
        <f>1-(E539/M539)</f>
        <v>-0.27779433681073029</v>
      </c>
      <c r="G539" s="7">
        <f>1-(E539/N539)</f>
        <v>-0.27779433681073029</v>
      </c>
      <c r="H539">
        <v>1.6050000000000001E-3</v>
      </c>
      <c r="I539">
        <v>0</v>
      </c>
      <c r="J539">
        <v>0</v>
      </c>
      <c r="K539">
        <v>14</v>
      </c>
      <c r="L539">
        <v>64</v>
      </c>
      <c r="M539">
        <f>VLOOKUP(B539,instances!$B$2:$E$21,3, FALSE)</f>
        <v>36905</v>
      </c>
      <c r="N539">
        <f>VLOOKUP(B539,instances!$B$2:$E$21,4, FALSE)</f>
        <v>36905</v>
      </c>
    </row>
    <row r="540" spans="1:14">
      <c r="A540" t="s">
        <v>18</v>
      </c>
      <c r="B540" t="str">
        <f>RIGHT(A540,FIND("/",A540)-2)</f>
        <v>u574.tsp</v>
      </c>
      <c r="C540">
        <f>VLOOKUP(B540,instances!$B$2:$E$21,2, FALSE)</f>
        <v>574</v>
      </c>
      <c r="D540" t="s">
        <v>11</v>
      </c>
      <c r="E540">
        <v>392293</v>
      </c>
      <c r="F540" s="7">
        <f>1-(E540/M540)</f>
        <v>-9.6298062593144564</v>
      </c>
      <c r="G540" s="7">
        <f>1-(E540/N540)</f>
        <v>-9.6298062593144564</v>
      </c>
      <c r="H540">
        <v>2.9852E-2</v>
      </c>
      <c r="I540">
        <v>0</v>
      </c>
      <c r="J540">
        <v>0</v>
      </c>
      <c r="K540">
        <v>14</v>
      </c>
      <c r="L540">
        <v>64</v>
      </c>
      <c r="M540">
        <f>VLOOKUP(B540,instances!$B$2:$E$21,3, FALSE)</f>
        <v>36905</v>
      </c>
      <c r="N540">
        <f>VLOOKUP(B540,instances!$B$2:$E$21,4, FALSE)</f>
        <v>36905</v>
      </c>
    </row>
    <row r="541" spans="1:14">
      <c r="A541" t="s">
        <v>18</v>
      </c>
      <c r="B541" t="str">
        <f>RIGHT(A541,FIND("/",A541)-2)</f>
        <v>u574.tsp</v>
      </c>
      <c r="C541">
        <f>VLOOKUP(B541,instances!$B$2:$E$21,2, FALSE)</f>
        <v>574</v>
      </c>
      <c r="D541" t="s">
        <v>12</v>
      </c>
      <c r="E541">
        <v>294812</v>
      </c>
      <c r="F541" s="7">
        <f>1-(E541/M541)</f>
        <v>-6.9884026554667393</v>
      </c>
      <c r="G541" s="7">
        <f>1-(E541/N541)</f>
        <v>-6.9884026554667393</v>
      </c>
      <c r="H541">
        <v>5.9347999999999998E-2</v>
      </c>
      <c r="I541">
        <v>0</v>
      </c>
      <c r="J541">
        <v>0</v>
      </c>
      <c r="K541">
        <v>14</v>
      </c>
      <c r="L541">
        <v>64</v>
      </c>
      <c r="M541">
        <f>VLOOKUP(B541,instances!$B$2:$E$21,3, FALSE)</f>
        <v>36905</v>
      </c>
      <c r="N541">
        <f>VLOOKUP(B541,instances!$B$2:$E$21,4, FALSE)</f>
        <v>36905</v>
      </c>
    </row>
    <row r="542" spans="1:14">
      <c r="A542" t="s">
        <v>18</v>
      </c>
      <c r="B542" t="str">
        <f>RIGHT(A542,FIND("/",A542)-2)</f>
        <v>u574.tsp</v>
      </c>
      <c r="C542">
        <f>VLOOKUP(B542,instances!$B$2:$E$21,2, FALSE)</f>
        <v>574</v>
      </c>
      <c r="D542" t="s">
        <v>9</v>
      </c>
      <c r="E542">
        <v>46632</v>
      </c>
      <c r="F542" s="7">
        <f>1-(E542/M542)</f>
        <v>-0.26356862213792165</v>
      </c>
      <c r="G542" s="7">
        <f>1-(E542/N542)</f>
        <v>-0.26356862213792165</v>
      </c>
      <c r="H542">
        <v>8.5300000000000003E-4</v>
      </c>
      <c r="I542">
        <v>0</v>
      </c>
      <c r="J542">
        <v>0</v>
      </c>
      <c r="K542">
        <v>16</v>
      </c>
      <c r="L542">
        <v>64</v>
      </c>
      <c r="M542">
        <f>VLOOKUP(B542,instances!$B$2:$E$21,3, FALSE)</f>
        <v>36905</v>
      </c>
      <c r="N542">
        <f>VLOOKUP(B542,instances!$B$2:$E$21,4, FALSE)</f>
        <v>36905</v>
      </c>
    </row>
    <row r="543" spans="1:14">
      <c r="A543" t="s">
        <v>18</v>
      </c>
      <c r="B543" t="str">
        <f>RIGHT(A543,FIND("/",A543)-2)</f>
        <v>u574.tsp</v>
      </c>
      <c r="C543">
        <f>VLOOKUP(B543,instances!$B$2:$E$21,2, FALSE)</f>
        <v>574</v>
      </c>
      <c r="D543" t="s">
        <v>10</v>
      </c>
      <c r="E543">
        <v>47157</v>
      </c>
      <c r="F543" s="7">
        <f>1-(E543/M543)</f>
        <v>-0.27779433681073029</v>
      </c>
      <c r="G543" s="7">
        <f>1-(E543/N543)</f>
        <v>-0.27779433681073029</v>
      </c>
      <c r="H543">
        <v>1.6440000000000001E-3</v>
      </c>
      <c r="I543">
        <v>0</v>
      </c>
      <c r="J543">
        <v>0</v>
      </c>
      <c r="K543">
        <v>16</v>
      </c>
      <c r="L543">
        <v>64</v>
      </c>
      <c r="M543">
        <f>VLOOKUP(B543,instances!$B$2:$E$21,3, FALSE)</f>
        <v>36905</v>
      </c>
      <c r="N543">
        <f>VLOOKUP(B543,instances!$B$2:$E$21,4, FALSE)</f>
        <v>36905</v>
      </c>
    </row>
    <row r="544" spans="1:14">
      <c r="A544" t="s">
        <v>18</v>
      </c>
      <c r="B544" t="str">
        <f>RIGHT(A544,FIND("/",A544)-2)</f>
        <v>u574.tsp</v>
      </c>
      <c r="C544">
        <f>VLOOKUP(B544,instances!$B$2:$E$21,2, FALSE)</f>
        <v>574</v>
      </c>
      <c r="D544" t="s">
        <v>11</v>
      </c>
      <c r="E544">
        <v>400680</v>
      </c>
      <c r="F544" s="7">
        <f>1-(E544/M544)</f>
        <v>-9.8570654382874956</v>
      </c>
      <c r="G544" s="7">
        <f>1-(E544/N544)</f>
        <v>-9.8570654382874956</v>
      </c>
      <c r="H544">
        <v>3.0665000000000001E-2</v>
      </c>
      <c r="I544">
        <v>0</v>
      </c>
      <c r="J544">
        <v>0</v>
      </c>
      <c r="K544">
        <v>16</v>
      </c>
      <c r="L544">
        <v>64</v>
      </c>
      <c r="M544">
        <f>VLOOKUP(B544,instances!$B$2:$E$21,3, FALSE)</f>
        <v>36905</v>
      </c>
      <c r="N544">
        <f>VLOOKUP(B544,instances!$B$2:$E$21,4, FALSE)</f>
        <v>36905</v>
      </c>
    </row>
    <row r="545" spans="1:14">
      <c r="A545" t="s">
        <v>18</v>
      </c>
      <c r="B545" t="str">
        <f>RIGHT(A545,FIND("/",A545)-2)</f>
        <v>u574.tsp</v>
      </c>
      <c r="C545">
        <f>VLOOKUP(B545,instances!$B$2:$E$21,2, FALSE)</f>
        <v>574</v>
      </c>
      <c r="D545" t="s">
        <v>12</v>
      </c>
      <c r="E545">
        <v>291133</v>
      </c>
      <c r="F545" s="7">
        <f>1-(E545/M545)</f>
        <v>-6.888714266359572</v>
      </c>
      <c r="G545" s="7">
        <f>1-(E545/N545)</f>
        <v>-6.888714266359572</v>
      </c>
      <c r="H545">
        <v>5.9108000000000001E-2</v>
      </c>
      <c r="I545">
        <v>0</v>
      </c>
      <c r="J545">
        <v>0</v>
      </c>
      <c r="K545">
        <v>16</v>
      </c>
      <c r="L545">
        <v>64</v>
      </c>
      <c r="M545">
        <f>VLOOKUP(B545,instances!$B$2:$E$21,3, FALSE)</f>
        <v>36905</v>
      </c>
      <c r="N545">
        <f>VLOOKUP(B545,instances!$B$2:$E$21,4, FALSE)</f>
        <v>36905</v>
      </c>
    </row>
    <row r="546" spans="1:14">
      <c r="A546" t="s">
        <v>18</v>
      </c>
      <c r="B546" t="str">
        <f>RIGHT(A546,FIND("/",A546)-2)</f>
        <v>u574.tsp</v>
      </c>
      <c r="C546">
        <f>VLOOKUP(B546,instances!$B$2:$E$21,2, FALSE)</f>
        <v>574</v>
      </c>
      <c r="D546" t="s">
        <v>9</v>
      </c>
      <c r="E546">
        <v>46632</v>
      </c>
      <c r="F546" s="7">
        <f>1-(E546/M546)</f>
        <v>-0.26356862213792165</v>
      </c>
      <c r="G546" s="7">
        <f>1-(E546/N546)</f>
        <v>-0.26356862213792165</v>
      </c>
      <c r="H546">
        <v>9.3999999999999997E-4</v>
      </c>
      <c r="I546">
        <v>0</v>
      </c>
      <c r="J546">
        <v>0</v>
      </c>
      <c r="K546">
        <v>18</v>
      </c>
      <c r="L546">
        <v>64</v>
      </c>
      <c r="M546">
        <f>VLOOKUP(B546,instances!$B$2:$E$21,3, FALSE)</f>
        <v>36905</v>
      </c>
      <c r="N546">
        <f>VLOOKUP(B546,instances!$B$2:$E$21,4, FALSE)</f>
        <v>36905</v>
      </c>
    </row>
    <row r="547" spans="1:14">
      <c r="A547" t="s">
        <v>18</v>
      </c>
      <c r="B547" t="str">
        <f>RIGHT(A547,FIND("/",A547)-2)</f>
        <v>u574.tsp</v>
      </c>
      <c r="C547">
        <f>VLOOKUP(B547,instances!$B$2:$E$21,2, FALSE)</f>
        <v>574</v>
      </c>
      <c r="D547" t="s">
        <v>10</v>
      </c>
      <c r="E547">
        <v>47157</v>
      </c>
      <c r="F547" s="7">
        <f>1-(E547/M547)</f>
        <v>-0.27779433681073029</v>
      </c>
      <c r="G547" s="7">
        <f>1-(E547/N547)</f>
        <v>-0.27779433681073029</v>
      </c>
      <c r="H547">
        <v>1.621E-3</v>
      </c>
      <c r="I547">
        <v>0</v>
      </c>
      <c r="J547">
        <v>0</v>
      </c>
      <c r="K547">
        <v>18</v>
      </c>
      <c r="L547">
        <v>64</v>
      </c>
      <c r="M547">
        <f>VLOOKUP(B547,instances!$B$2:$E$21,3, FALSE)</f>
        <v>36905</v>
      </c>
      <c r="N547">
        <f>VLOOKUP(B547,instances!$B$2:$E$21,4, FALSE)</f>
        <v>36905</v>
      </c>
    </row>
    <row r="548" spans="1:14">
      <c r="A548" t="s">
        <v>18</v>
      </c>
      <c r="B548" t="str">
        <f>RIGHT(A548,FIND("/",A548)-2)</f>
        <v>u574.tsp</v>
      </c>
      <c r="C548">
        <f>VLOOKUP(B548,instances!$B$2:$E$21,2, FALSE)</f>
        <v>574</v>
      </c>
      <c r="D548" t="s">
        <v>11</v>
      </c>
      <c r="E548">
        <v>419242</v>
      </c>
      <c r="F548" s="7">
        <f>1-(E548/M548)</f>
        <v>-10.360032515919253</v>
      </c>
      <c r="G548" s="7">
        <f>1-(E548/N548)</f>
        <v>-10.360032515919253</v>
      </c>
      <c r="H548">
        <v>2.9981000000000001E-2</v>
      </c>
      <c r="I548">
        <v>0</v>
      </c>
      <c r="J548">
        <v>0</v>
      </c>
      <c r="K548">
        <v>18</v>
      </c>
      <c r="L548">
        <v>64</v>
      </c>
      <c r="M548">
        <f>VLOOKUP(B548,instances!$B$2:$E$21,3, FALSE)</f>
        <v>36905</v>
      </c>
      <c r="N548">
        <f>VLOOKUP(B548,instances!$B$2:$E$21,4, FALSE)</f>
        <v>36905</v>
      </c>
    </row>
    <row r="549" spans="1:14">
      <c r="A549" t="s">
        <v>18</v>
      </c>
      <c r="B549" t="str">
        <f>RIGHT(A549,FIND("/",A549)-2)</f>
        <v>u574.tsp</v>
      </c>
      <c r="C549">
        <f>VLOOKUP(B549,instances!$B$2:$E$21,2, FALSE)</f>
        <v>574</v>
      </c>
      <c r="D549" t="s">
        <v>12</v>
      </c>
      <c r="E549">
        <v>334730</v>
      </c>
      <c r="F549" s="7">
        <f>1-(E549/M549)</f>
        <v>-8.0700447093889718</v>
      </c>
      <c r="G549" s="7">
        <f>1-(E549/N549)</f>
        <v>-8.0700447093889718</v>
      </c>
      <c r="H549">
        <v>5.9021999999999998E-2</v>
      </c>
      <c r="I549">
        <v>0</v>
      </c>
      <c r="J549">
        <v>0</v>
      </c>
      <c r="K549">
        <v>18</v>
      </c>
      <c r="L549">
        <v>64</v>
      </c>
      <c r="M549">
        <f>VLOOKUP(B549,instances!$B$2:$E$21,3, FALSE)</f>
        <v>36905</v>
      </c>
      <c r="N549">
        <f>VLOOKUP(B549,instances!$B$2:$E$21,4, FALSE)</f>
        <v>36905</v>
      </c>
    </row>
    <row r="550" spans="1:14">
      <c r="A550" t="s">
        <v>18</v>
      </c>
      <c r="B550" t="str">
        <f>RIGHT(A550,FIND("/",A550)-2)</f>
        <v>u574.tsp</v>
      </c>
      <c r="C550">
        <f>VLOOKUP(B550,instances!$B$2:$E$21,2, FALSE)</f>
        <v>574</v>
      </c>
      <c r="D550" t="s">
        <v>9</v>
      </c>
      <c r="E550">
        <v>46632</v>
      </c>
      <c r="F550" s="7">
        <f>1-(E550/M550)</f>
        <v>-0.26356862213792165</v>
      </c>
      <c r="G550" s="7">
        <f>1-(E550/N550)</f>
        <v>-0.26356862213792165</v>
      </c>
      <c r="H550">
        <v>9.0600000000000001E-4</v>
      </c>
      <c r="I550">
        <v>0</v>
      </c>
      <c r="J550">
        <v>0</v>
      </c>
      <c r="K550">
        <v>20</v>
      </c>
      <c r="L550">
        <v>64</v>
      </c>
      <c r="M550">
        <f>VLOOKUP(B550,instances!$B$2:$E$21,3, FALSE)</f>
        <v>36905</v>
      </c>
      <c r="N550">
        <f>VLOOKUP(B550,instances!$B$2:$E$21,4, FALSE)</f>
        <v>36905</v>
      </c>
    </row>
    <row r="551" spans="1:14">
      <c r="A551" t="s">
        <v>18</v>
      </c>
      <c r="B551" t="str">
        <f>RIGHT(A551,FIND("/",A551)-2)</f>
        <v>u574.tsp</v>
      </c>
      <c r="C551">
        <f>VLOOKUP(B551,instances!$B$2:$E$21,2, FALSE)</f>
        <v>574</v>
      </c>
      <c r="D551" t="s">
        <v>10</v>
      </c>
      <c r="E551">
        <v>47157</v>
      </c>
      <c r="F551" s="7">
        <f>1-(E551/M551)</f>
        <v>-0.27779433681073029</v>
      </c>
      <c r="G551" s="7">
        <f>1-(E551/N551)</f>
        <v>-0.27779433681073029</v>
      </c>
      <c r="H551">
        <v>1.5989999999999999E-3</v>
      </c>
      <c r="I551">
        <v>0</v>
      </c>
      <c r="J551">
        <v>0</v>
      </c>
      <c r="K551">
        <v>20</v>
      </c>
      <c r="L551">
        <v>64</v>
      </c>
      <c r="M551">
        <f>VLOOKUP(B551,instances!$B$2:$E$21,3, FALSE)</f>
        <v>36905</v>
      </c>
      <c r="N551">
        <f>VLOOKUP(B551,instances!$B$2:$E$21,4, FALSE)</f>
        <v>36905</v>
      </c>
    </row>
    <row r="552" spans="1:14">
      <c r="A552" t="s">
        <v>18</v>
      </c>
      <c r="B552" t="str">
        <f>RIGHT(A552,FIND("/",A552)-2)</f>
        <v>u574.tsp</v>
      </c>
      <c r="C552">
        <f>VLOOKUP(B552,instances!$B$2:$E$21,2, FALSE)</f>
        <v>574</v>
      </c>
      <c r="D552" t="s">
        <v>11</v>
      </c>
      <c r="E552">
        <v>472871</v>
      </c>
      <c r="F552" s="7">
        <f>1-(E552/M552)</f>
        <v>-11.813196043896491</v>
      </c>
      <c r="G552" s="7">
        <f>1-(E552/N552)</f>
        <v>-11.813196043896491</v>
      </c>
      <c r="H552">
        <v>3.0131000000000002E-2</v>
      </c>
      <c r="I552">
        <v>0</v>
      </c>
      <c r="J552">
        <v>0</v>
      </c>
      <c r="K552">
        <v>20</v>
      </c>
      <c r="L552">
        <v>64</v>
      </c>
      <c r="M552">
        <f>VLOOKUP(B552,instances!$B$2:$E$21,3, FALSE)</f>
        <v>36905</v>
      </c>
      <c r="N552">
        <f>VLOOKUP(B552,instances!$B$2:$E$21,4, FALSE)</f>
        <v>36905</v>
      </c>
    </row>
    <row r="553" spans="1:14">
      <c r="A553" t="s">
        <v>18</v>
      </c>
      <c r="B553" t="str">
        <f>RIGHT(A553,FIND("/",A553)-2)</f>
        <v>u574.tsp</v>
      </c>
      <c r="C553">
        <f>VLOOKUP(B553,instances!$B$2:$E$21,2, FALSE)</f>
        <v>574</v>
      </c>
      <c r="D553" t="s">
        <v>12</v>
      </c>
      <c r="E553">
        <v>341070</v>
      </c>
      <c r="F553" s="7">
        <f>1-(E553/M553)</f>
        <v>-8.241837149437746</v>
      </c>
      <c r="G553" s="7">
        <f>1-(E553/N553)</f>
        <v>-8.241837149437746</v>
      </c>
      <c r="H553">
        <v>5.9353999999999997E-2</v>
      </c>
      <c r="I553">
        <v>0</v>
      </c>
      <c r="J553">
        <v>0</v>
      </c>
      <c r="K553">
        <v>20</v>
      </c>
      <c r="L553">
        <v>64</v>
      </c>
      <c r="M553">
        <f>VLOOKUP(B553,instances!$B$2:$E$21,3, FALSE)</f>
        <v>36905</v>
      </c>
      <c r="N553">
        <f>VLOOKUP(B553,instances!$B$2:$E$21,4, FALSE)</f>
        <v>36905</v>
      </c>
    </row>
    <row r="554" spans="1:14">
      <c r="A554" t="s">
        <v>18</v>
      </c>
      <c r="B554" t="str">
        <f>RIGHT(A554,FIND("/",A554)-2)</f>
        <v>u574.tsp</v>
      </c>
      <c r="C554">
        <f>VLOOKUP(B554,instances!$B$2:$E$21,2, FALSE)</f>
        <v>574</v>
      </c>
      <c r="D554" t="s">
        <v>9</v>
      </c>
      <c r="E554">
        <v>46632</v>
      </c>
      <c r="F554" s="7">
        <f>1-(E554/M554)</f>
        <v>-0.26356862213792165</v>
      </c>
      <c r="G554" s="7">
        <f>1-(E554/N554)</f>
        <v>-0.26356862213792165</v>
      </c>
      <c r="H554">
        <v>9.7799999999999992E-4</v>
      </c>
      <c r="I554">
        <v>0</v>
      </c>
      <c r="J554">
        <v>0</v>
      </c>
      <c r="K554">
        <v>10</v>
      </c>
      <c r="L554">
        <v>65</v>
      </c>
      <c r="M554">
        <f>VLOOKUP(B554,instances!$B$2:$E$21,3, FALSE)</f>
        <v>36905</v>
      </c>
      <c r="N554">
        <f>VLOOKUP(B554,instances!$B$2:$E$21,4, FALSE)</f>
        <v>36905</v>
      </c>
    </row>
    <row r="555" spans="1:14">
      <c r="A555" t="s">
        <v>18</v>
      </c>
      <c r="B555" t="str">
        <f>RIGHT(A555,FIND("/",A555)-2)</f>
        <v>u574.tsp</v>
      </c>
      <c r="C555">
        <f>VLOOKUP(B555,instances!$B$2:$E$21,2, FALSE)</f>
        <v>574</v>
      </c>
      <c r="D555" t="s">
        <v>10</v>
      </c>
      <c r="E555">
        <v>47157</v>
      </c>
      <c r="F555" s="7">
        <f>1-(E555/M555)</f>
        <v>-0.27779433681073029</v>
      </c>
      <c r="G555" s="7">
        <f>1-(E555/N555)</f>
        <v>-0.27779433681073029</v>
      </c>
      <c r="H555">
        <v>1.6329999999999999E-3</v>
      </c>
      <c r="I555">
        <v>0</v>
      </c>
      <c r="J555">
        <v>0</v>
      </c>
      <c r="K555">
        <v>10</v>
      </c>
      <c r="L555">
        <v>65</v>
      </c>
      <c r="M555">
        <f>VLOOKUP(B555,instances!$B$2:$E$21,3, FALSE)</f>
        <v>36905</v>
      </c>
      <c r="N555">
        <f>VLOOKUP(B555,instances!$B$2:$E$21,4, FALSE)</f>
        <v>36905</v>
      </c>
    </row>
    <row r="556" spans="1:14">
      <c r="A556" t="s">
        <v>18</v>
      </c>
      <c r="B556" t="str">
        <f>RIGHT(A556,FIND("/",A556)-2)</f>
        <v>u574.tsp</v>
      </c>
      <c r="C556">
        <f>VLOOKUP(B556,instances!$B$2:$E$21,2, FALSE)</f>
        <v>574</v>
      </c>
      <c r="D556" t="s">
        <v>11</v>
      </c>
      <c r="E556">
        <v>326631</v>
      </c>
      <c r="F556" s="7">
        <f>1-(E556/M556)</f>
        <v>-7.8505893510364455</v>
      </c>
      <c r="G556" s="7">
        <f>1-(E556/N556)</f>
        <v>-7.8505893510364455</v>
      </c>
      <c r="H556">
        <v>2.9326999999999999E-2</v>
      </c>
      <c r="I556">
        <v>0</v>
      </c>
      <c r="J556">
        <v>0</v>
      </c>
      <c r="K556">
        <v>10</v>
      </c>
      <c r="L556">
        <v>65</v>
      </c>
      <c r="M556">
        <f>VLOOKUP(B556,instances!$B$2:$E$21,3, FALSE)</f>
        <v>36905</v>
      </c>
      <c r="N556">
        <f>VLOOKUP(B556,instances!$B$2:$E$21,4, FALSE)</f>
        <v>36905</v>
      </c>
    </row>
    <row r="557" spans="1:14">
      <c r="A557" t="s">
        <v>18</v>
      </c>
      <c r="B557" t="str">
        <f>RIGHT(A557,FIND("/",A557)-2)</f>
        <v>u574.tsp</v>
      </c>
      <c r="C557">
        <f>VLOOKUP(B557,instances!$B$2:$E$21,2, FALSE)</f>
        <v>574</v>
      </c>
      <c r="D557" t="s">
        <v>12</v>
      </c>
      <c r="E557">
        <v>242774</v>
      </c>
      <c r="F557" s="7">
        <f>1-(E557/M557)</f>
        <v>-5.578349817097954</v>
      </c>
      <c r="G557" s="7">
        <f>1-(E557/N557)</f>
        <v>-5.578349817097954</v>
      </c>
      <c r="H557">
        <v>5.8103000000000002E-2</v>
      </c>
      <c r="I557">
        <v>0</v>
      </c>
      <c r="J557">
        <v>0</v>
      </c>
      <c r="K557">
        <v>10</v>
      </c>
      <c r="L557">
        <v>65</v>
      </c>
      <c r="M557">
        <f>VLOOKUP(B557,instances!$B$2:$E$21,3, FALSE)</f>
        <v>36905</v>
      </c>
      <c r="N557">
        <f>VLOOKUP(B557,instances!$B$2:$E$21,4, FALSE)</f>
        <v>36905</v>
      </c>
    </row>
    <row r="558" spans="1:14">
      <c r="A558" t="s">
        <v>18</v>
      </c>
      <c r="B558" t="str">
        <f>RIGHT(A558,FIND("/",A558)-2)</f>
        <v>u574.tsp</v>
      </c>
      <c r="C558">
        <f>VLOOKUP(B558,instances!$B$2:$E$21,2, FALSE)</f>
        <v>574</v>
      </c>
      <c r="D558" t="s">
        <v>9</v>
      </c>
      <c r="E558">
        <v>46632</v>
      </c>
      <c r="F558" s="7">
        <f>1-(E558/M558)</f>
        <v>-0.26356862213792165</v>
      </c>
      <c r="G558" s="7">
        <f>1-(E558/N558)</f>
        <v>-0.26356862213792165</v>
      </c>
      <c r="H558">
        <v>8.3900000000000001E-4</v>
      </c>
      <c r="I558">
        <v>0</v>
      </c>
      <c r="J558">
        <v>0</v>
      </c>
      <c r="K558">
        <v>12</v>
      </c>
      <c r="L558">
        <v>65</v>
      </c>
      <c r="M558">
        <f>VLOOKUP(B558,instances!$B$2:$E$21,3, FALSE)</f>
        <v>36905</v>
      </c>
      <c r="N558">
        <f>VLOOKUP(B558,instances!$B$2:$E$21,4, FALSE)</f>
        <v>36905</v>
      </c>
    </row>
    <row r="559" spans="1:14">
      <c r="A559" t="s">
        <v>18</v>
      </c>
      <c r="B559" t="str">
        <f>RIGHT(A559,FIND("/",A559)-2)</f>
        <v>u574.tsp</v>
      </c>
      <c r="C559">
        <f>VLOOKUP(B559,instances!$B$2:$E$21,2, FALSE)</f>
        <v>574</v>
      </c>
      <c r="D559" t="s">
        <v>10</v>
      </c>
      <c r="E559">
        <v>47157</v>
      </c>
      <c r="F559" s="7">
        <f>1-(E559/M559)</f>
        <v>-0.27779433681073029</v>
      </c>
      <c r="G559" s="7">
        <f>1-(E559/N559)</f>
        <v>-0.27779433681073029</v>
      </c>
      <c r="H559">
        <v>1.6299999999999999E-3</v>
      </c>
      <c r="I559">
        <v>0</v>
      </c>
      <c r="J559">
        <v>0</v>
      </c>
      <c r="K559">
        <v>12</v>
      </c>
      <c r="L559">
        <v>65</v>
      </c>
      <c r="M559">
        <f>VLOOKUP(B559,instances!$B$2:$E$21,3, FALSE)</f>
        <v>36905</v>
      </c>
      <c r="N559">
        <f>VLOOKUP(B559,instances!$B$2:$E$21,4, FALSE)</f>
        <v>36905</v>
      </c>
    </row>
    <row r="560" spans="1:14">
      <c r="A560" t="s">
        <v>18</v>
      </c>
      <c r="B560" t="str">
        <f>RIGHT(A560,FIND("/",A560)-2)</f>
        <v>u574.tsp</v>
      </c>
      <c r="C560">
        <f>VLOOKUP(B560,instances!$B$2:$E$21,2, FALSE)</f>
        <v>574</v>
      </c>
      <c r="D560" t="s">
        <v>11</v>
      </c>
      <c r="E560">
        <v>337560</v>
      </c>
      <c r="F560" s="7">
        <f>1-(E560/M560)</f>
        <v>-8.146728085625254</v>
      </c>
      <c r="G560" s="7">
        <f>1-(E560/N560)</f>
        <v>-8.146728085625254</v>
      </c>
      <c r="H560">
        <v>2.9784000000000001E-2</v>
      </c>
      <c r="I560">
        <v>0</v>
      </c>
      <c r="J560">
        <v>0</v>
      </c>
      <c r="K560">
        <v>12</v>
      </c>
      <c r="L560">
        <v>65</v>
      </c>
      <c r="M560">
        <f>VLOOKUP(B560,instances!$B$2:$E$21,3, FALSE)</f>
        <v>36905</v>
      </c>
      <c r="N560">
        <f>VLOOKUP(B560,instances!$B$2:$E$21,4, FALSE)</f>
        <v>36905</v>
      </c>
    </row>
    <row r="561" spans="1:14">
      <c r="A561" t="s">
        <v>18</v>
      </c>
      <c r="B561" t="str">
        <f>RIGHT(A561,FIND("/",A561)-2)</f>
        <v>u574.tsp</v>
      </c>
      <c r="C561">
        <f>VLOOKUP(B561,instances!$B$2:$E$21,2, FALSE)</f>
        <v>574</v>
      </c>
      <c r="D561" t="s">
        <v>12</v>
      </c>
      <c r="E561">
        <v>261281</v>
      </c>
      <c r="F561" s="7">
        <f>1-(E561/M561)</f>
        <v>-6.0798265817639887</v>
      </c>
      <c r="G561" s="7">
        <f>1-(E561/N561)</f>
        <v>-6.0798265817639887</v>
      </c>
      <c r="H561">
        <v>6.1478999999999999E-2</v>
      </c>
      <c r="I561">
        <v>0</v>
      </c>
      <c r="J561">
        <v>0</v>
      </c>
      <c r="K561">
        <v>12</v>
      </c>
      <c r="L561">
        <v>65</v>
      </c>
      <c r="M561">
        <f>VLOOKUP(B561,instances!$B$2:$E$21,3, FALSE)</f>
        <v>36905</v>
      </c>
      <c r="N561">
        <f>VLOOKUP(B561,instances!$B$2:$E$21,4, FALSE)</f>
        <v>36905</v>
      </c>
    </row>
    <row r="562" spans="1:14">
      <c r="A562" t="s">
        <v>18</v>
      </c>
      <c r="B562" t="str">
        <f>RIGHT(A562,FIND("/",A562)-2)</f>
        <v>u574.tsp</v>
      </c>
      <c r="C562">
        <f>VLOOKUP(B562,instances!$B$2:$E$21,2, FALSE)</f>
        <v>574</v>
      </c>
      <c r="D562" t="s">
        <v>9</v>
      </c>
      <c r="E562">
        <v>46632</v>
      </c>
      <c r="F562" s="7">
        <f>1-(E562/M562)</f>
        <v>-0.26356862213792165</v>
      </c>
      <c r="G562" s="7">
        <f>1-(E562/N562)</f>
        <v>-0.26356862213792165</v>
      </c>
      <c r="H562">
        <v>9.8200000000000002E-4</v>
      </c>
      <c r="I562">
        <v>0</v>
      </c>
      <c r="J562">
        <v>0</v>
      </c>
      <c r="K562">
        <v>14</v>
      </c>
      <c r="L562">
        <v>65</v>
      </c>
      <c r="M562">
        <f>VLOOKUP(B562,instances!$B$2:$E$21,3, FALSE)</f>
        <v>36905</v>
      </c>
      <c r="N562">
        <f>VLOOKUP(B562,instances!$B$2:$E$21,4, FALSE)</f>
        <v>36905</v>
      </c>
    </row>
    <row r="563" spans="1:14">
      <c r="A563" t="s">
        <v>18</v>
      </c>
      <c r="B563" t="str">
        <f>RIGHT(A563,FIND("/",A563)-2)</f>
        <v>u574.tsp</v>
      </c>
      <c r="C563">
        <f>VLOOKUP(B563,instances!$B$2:$E$21,2, FALSE)</f>
        <v>574</v>
      </c>
      <c r="D563" t="s">
        <v>10</v>
      </c>
      <c r="E563">
        <v>47157</v>
      </c>
      <c r="F563" s="7">
        <f>1-(E563/M563)</f>
        <v>-0.27779433681073029</v>
      </c>
      <c r="G563" s="7">
        <f>1-(E563/N563)</f>
        <v>-0.27779433681073029</v>
      </c>
      <c r="H563">
        <v>2.0179999999999998E-3</v>
      </c>
      <c r="I563">
        <v>0</v>
      </c>
      <c r="J563">
        <v>0</v>
      </c>
      <c r="K563">
        <v>14</v>
      </c>
      <c r="L563">
        <v>65</v>
      </c>
      <c r="M563">
        <f>VLOOKUP(B563,instances!$B$2:$E$21,3, FALSE)</f>
        <v>36905</v>
      </c>
      <c r="N563">
        <f>VLOOKUP(B563,instances!$B$2:$E$21,4, FALSE)</f>
        <v>36905</v>
      </c>
    </row>
    <row r="564" spans="1:14">
      <c r="A564" t="s">
        <v>18</v>
      </c>
      <c r="B564" t="str">
        <f>RIGHT(A564,FIND("/",A564)-2)</f>
        <v>u574.tsp</v>
      </c>
      <c r="C564">
        <f>VLOOKUP(B564,instances!$B$2:$E$21,2, FALSE)</f>
        <v>574</v>
      </c>
      <c r="D564" t="s">
        <v>11</v>
      </c>
      <c r="E564">
        <v>389576</v>
      </c>
      <c r="F564" s="7">
        <f>1-(E564/M564)</f>
        <v>-9.5561847988077488</v>
      </c>
      <c r="G564" s="7">
        <f>1-(E564/N564)</f>
        <v>-9.5561847988077488</v>
      </c>
      <c r="H564">
        <v>3.5479999999999998E-2</v>
      </c>
      <c r="I564">
        <v>0</v>
      </c>
      <c r="J564">
        <v>0</v>
      </c>
      <c r="K564">
        <v>14</v>
      </c>
      <c r="L564">
        <v>65</v>
      </c>
      <c r="M564">
        <f>VLOOKUP(B564,instances!$B$2:$E$21,3, FALSE)</f>
        <v>36905</v>
      </c>
      <c r="N564">
        <f>VLOOKUP(B564,instances!$B$2:$E$21,4, FALSE)</f>
        <v>36905</v>
      </c>
    </row>
    <row r="565" spans="1:14">
      <c r="A565" t="s">
        <v>18</v>
      </c>
      <c r="B565" t="str">
        <f>RIGHT(A565,FIND("/",A565)-2)</f>
        <v>u574.tsp</v>
      </c>
      <c r="C565">
        <f>VLOOKUP(B565,instances!$B$2:$E$21,2, FALSE)</f>
        <v>574</v>
      </c>
      <c r="D565" t="s">
        <v>12</v>
      </c>
      <c r="E565">
        <v>288734</v>
      </c>
      <c r="F565" s="7">
        <f>1-(E565/M565)</f>
        <v>-6.8237095244546806</v>
      </c>
      <c r="G565" s="7">
        <f>1-(E565/N565)</f>
        <v>-6.8237095244546806</v>
      </c>
      <c r="H565">
        <v>6.3744999999999996E-2</v>
      </c>
      <c r="I565">
        <v>0</v>
      </c>
      <c r="J565">
        <v>0</v>
      </c>
      <c r="K565">
        <v>14</v>
      </c>
      <c r="L565">
        <v>65</v>
      </c>
      <c r="M565">
        <f>VLOOKUP(B565,instances!$B$2:$E$21,3, FALSE)</f>
        <v>36905</v>
      </c>
      <c r="N565">
        <f>VLOOKUP(B565,instances!$B$2:$E$21,4, FALSE)</f>
        <v>36905</v>
      </c>
    </row>
    <row r="566" spans="1:14">
      <c r="A566" t="s">
        <v>18</v>
      </c>
      <c r="B566" t="str">
        <f>RIGHT(A566,FIND("/",A566)-2)</f>
        <v>u574.tsp</v>
      </c>
      <c r="C566">
        <f>VLOOKUP(B566,instances!$B$2:$E$21,2, FALSE)</f>
        <v>574</v>
      </c>
      <c r="D566" t="s">
        <v>9</v>
      </c>
      <c r="E566">
        <v>46632</v>
      </c>
      <c r="F566" s="7">
        <f>1-(E566/M566)</f>
        <v>-0.26356862213792165</v>
      </c>
      <c r="G566" s="7">
        <f>1-(E566/N566)</f>
        <v>-0.26356862213792165</v>
      </c>
      <c r="H566">
        <v>8.5400000000000005E-4</v>
      </c>
      <c r="I566">
        <v>0</v>
      </c>
      <c r="J566">
        <v>0</v>
      </c>
      <c r="K566">
        <v>16</v>
      </c>
      <c r="L566">
        <v>65</v>
      </c>
      <c r="M566">
        <f>VLOOKUP(B566,instances!$B$2:$E$21,3, FALSE)</f>
        <v>36905</v>
      </c>
      <c r="N566">
        <f>VLOOKUP(B566,instances!$B$2:$E$21,4, FALSE)</f>
        <v>36905</v>
      </c>
    </row>
    <row r="567" spans="1:14">
      <c r="A567" t="s">
        <v>18</v>
      </c>
      <c r="B567" t="str">
        <f>RIGHT(A567,FIND("/",A567)-2)</f>
        <v>u574.tsp</v>
      </c>
      <c r="C567">
        <f>VLOOKUP(B567,instances!$B$2:$E$21,2, FALSE)</f>
        <v>574</v>
      </c>
      <c r="D567" t="s">
        <v>10</v>
      </c>
      <c r="E567">
        <v>47157</v>
      </c>
      <c r="F567" s="7">
        <f>1-(E567/M567)</f>
        <v>-0.27779433681073029</v>
      </c>
      <c r="G567" s="7">
        <f>1-(E567/N567)</f>
        <v>-0.27779433681073029</v>
      </c>
      <c r="H567">
        <v>1.6100000000000001E-3</v>
      </c>
      <c r="I567">
        <v>0</v>
      </c>
      <c r="J567">
        <v>0</v>
      </c>
      <c r="K567">
        <v>16</v>
      </c>
      <c r="L567">
        <v>65</v>
      </c>
      <c r="M567">
        <f>VLOOKUP(B567,instances!$B$2:$E$21,3, FALSE)</f>
        <v>36905</v>
      </c>
      <c r="N567">
        <f>VLOOKUP(B567,instances!$B$2:$E$21,4, FALSE)</f>
        <v>36905</v>
      </c>
    </row>
    <row r="568" spans="1:14">
      <c r="A568" t="s">
        <v>18</v>
      </c>
      <c r="B568" t="str">
        <f>RIGHT(A568,FIND("/",A568)-2)</f>
        <v>u574.tsp</v>
      </c>
      <c r="C568">
        <f>VLOOKUP(B568,instances!$B$2:$E$21,2, FALSE)</f>
        <v>574</v>
      </c>
      <c r="D568" t="s">
        <v>11</v>
      </c>
      <c r="E568">
        <v>400320</v>
      </c>
      <c r="F568" s="7">
        <f>1-(E568/M568)</f>
        <v>-9.8473106625118554</v>
      </c>
      <c r="G568" s="7">
        <f>1-(E568/N568)</f>
        <v>-9.8473106625118554</v>
      </c>
      <c r="H568">
        <v>3.0546E-2</v>
      </c>
      <c r="I568">
        <v>0</v>
      </c>
      <c r="J568">
        <v>0</v>
      </c>
      <c r="K568">
        <v>16</v>
      </c>
      <c r="L568">
        <v>65</v>
      </c>
      <c r="M568">
        <f>VLOOKUP(B568,instances!$B$2:$E$21,3, FALSE)</f>
        <v>36905</v>
      </c>
      <c r="N568">
        <f>VLOOKUP(B568,instances!$B$2:$E$21,4, FALSE)</f>
        <v>36905</v>
      </c>
    </row>
    <row r="569" spans="1:14">
      <c r="A569" t="s">
        <v>18</v>
      </c>
      <c r="B569" t="str">
        <f>RIGHT(A569,FIND("/",A569)-2)</f>
        <v>u574.tsp</v>
      </c>
      <c r="C569">
        <f>VLOOKUP(B569,instances!$B$2:$E$21,2, FALSE)</f>
        <v>574</v>
      </c>
      <c r="D569" t="s">
        <v>12</v>
      </c>
      <c r="E569">
        <v>281361</v>
      </c>
      <c r="F569" s="7">
        <f>1-(E569/M569)</f>
        <v>-6.6239262972496951</v>
      </c>
      <c r="G569" s="7">
        <f>1-(E569/N569)</f>
        <v>-6.6239262972496951</v>
      </c>
      <c r="H569">
        <v>5.8846999999999997E-2</v>
      </c>
      <c r="I569">
        <v>0</v>
      </c>
      <c r="J569">
        <v>0</v>
      </c>
      <c r="K569">
        <v>16</v>
      </c>
      <c r="L569">
        <v>65</v>
      </c>
      <c r="M569">
        <f>VLOOKUP(B569,instances!$B$2:$E$21,3, FALSE)</f>
        <v>36905</v>
      </c>
      <c r="N569">
        <f>VLOOKUP(B569,instances!$B$2:$E$21,4, FALSE)</f>
        <v>36905</v>
      </c>
    </row>
    <row r="570" spans="1:14">
      <c r="A570" t="s">
        <v>18</v>
      </c>
      <c r="B570" t="str">
        <f>RIGHT(A570,FIND("/",A570)-2)</f>
        <v>u574.tsp</v>
      </c>
      <c r="C570">
        <f>VLOOKUP(B570,instances!$B$2:$E$21,2, FALSE)</f>
        <v>574</v>
      </c>
      <c r="D570" t="s">
        <v>9</v>
      </c>
      <c r="E570">
        <v>46632</v>
      </c>
      <c r="F570" s="7">
        <f>1-(E570/M570)</f>
        <v>-0.26356862213792165</v>
      </c>
      <c r="G570" s="7">
        <f>1-(E570/N570)</f>
        <v>-0.26356862213792165</v>
      </c>
      <c r="H570">
        <v>8.5300000000000003E-4</v>
      </c>
      <c r="I570">
        <v>0</v>
      </c>
      <c r="J570">
        <v>0</v>
      </c>
      <c r="K570">
        <v>18</v>
      </c>
      <c r="L570">
        <v>65</v>
      </c>
      <c r="M570">
        <f>VLOOKUP(B570,instances!$B$2:$E$21,3, FALSE)</f>
        <v>36905</v>
      </c>
      <c r="N570">
        <f>VLOOKUP(B570,instances!$B$2:$E$21,4, FALSE)</f>
        <v>36905</v>
      </c>
    </row>
    <row r="571" spans="1:14">
      <c r="A571" t="s">
        <v>18</v>
      </c>
      <c r="B571" t="str">
        <f>RIGHT(A571,FIND("/",A571)-2)</f>
        <v>u574.tsp</v>
      </c>
      <c r="C571">
        <f>VLOOKUP(B571,instances!$B$2:$E$21,2, FALSE)</f>
        <v>574</v>
      </c>
      <c r="D571" t="s">
        <v>10</v>
      </c>
      <c r="E571">
        <v>47157</v>
      </c>
      <c r="F571" s="7">
        <f>1-(E571/M571)</f>
        <v>-0.27779433681073029</v>
      </c>
      <c r="G571" s="7">
        <f>1-(E571/N571)</f>
        <v>-0.27779433681073029</v>
      </c>
      <c r="H571">
        <v>1.604E-3</v>
      </c>
      <c r="I571">
        <v>0</v>
      </c>
      <c r="J571">
        <v>0</v>
      </c>
      <c r="K571">
        <v>18</v>
      </c>
      <c r="L571">
        <v>65</v>
      </c>
      <c r="M571">
        <f>VLOOKUP(B571,instances!$B$2:$E$21,3, FALSE)</f>
        <v>36905</v>
      </c>
      <c r="N571">
        <f>VLOOKUP(B571,instances!$B$2:$E$21,4, FALSE)</f>
        <v>36905</v>
      </c>
    </row>
    <row r="572" spans="1:14">
      <c r="A572" t="s">
        <v>18</v>
      </c>
      <c r="B572" t="str">
        <f>RIGHT(A572,FIND("/",A572)-2)</f>
        <v>u574.tsp</v>
      </c>
      <c r="C572">
        <f>VLOOKUP(B572,instances!$B$2:$E$21,2, FALSE)</f>
        <v>574</v>
      </c>
      <c r="D572" t="s">
        <v>11</v>
      </c>
      <c r="E572">
        <v>433612</v>
      </c>
      <c r="F572" s="7">
        <f>1-(E572/M572)</f>
        <v>-10.749410648963556</v>
      </c>
      <c r="G572" s="7">
        <f>1-(E572/N572)</f>
        <v>-10.749410648963556</v>
      </c>
      <c r="H572">
        <v>3.0138999999999999E-2</v>
      </c>
      <c r="I572">
        <v>0</v>
      </c>
      <c r="J572">
        <v>0</v>
      </c>
      <c r="K572">
        <v>18</v>
      </c>
      <c r="L572">
        <v>65</v>
      </c>
      <c r="M572">
        <f>VLOOKUP(B572,instances!$B$2:$E$21,3, FALSE)</f>
        <v>36905</v>
      </c>
      <c r="N572">
        <f>VLOOKUP(B572,instances!$B$2:$E$21,4, FALSE)</f>
        <v>36905</v>
      </c>
    </row>
    <row r="573" spans="1:14">
      <c r="A573" t="s">
        <v>18</v>
      </c>
      <c r="B573" t="str">
        <f>RIGHT(A573,FIND("/",A573)-2)</f>
        <v>u574.tsp</v>
      </c>
      <c r="C573">
        <f>VLOOKUP(B573,instances!$B$2:$E$21,2, FALSE)</f>
        <v>574</v>
      </c>
      <c r="D573" t="s">
        <v>12</v>
      </c>
      <c r="E573">
        <v>321515</v>
      </c>
      <c r="F573" s="7">
        <f>1-(E573/M573)</f>
        <v>-7.7119631486248483</v>
      </c>
      <c r="G573" s="7">
        <f>1-(E573/N573)</f>
        <v>-7.7119631486248483</v>
      </c>
      <c r="H573">
        <v>5.9631000000000003E-2</v>
      </c>
      <c r="I573">
        <v>0</v>
      </c>
      <c r="J573">
        <v>0</v>
      </c>
      <c r="K573">
        <v>18</v>
      </c>
      <c r="L573">
        <v>65</v>
      </c>
      <c r="M573">
        <f>VLOOKUP(B573,instances!$B$2:$E$21,3, FALSE)</f>
        <v>36905</v>
      </c>
      <c r="N573">
        <f>VLOOKUP(B573,instances!$B$2:$E$21,4, FALSE)</f>
        <v>36905</v>
      </c>
    </row>
    <row r="574" spans="1:14">
      <c r="A574" t="s">
        <v>18</v>
      </c>
      <c r="B574" t="str">
        <f>RIGHT(A574,FIND("/",A574)-2)</f>
        <v>u574.tsp</v>
      </c>
      <c r="C574">
        <f>VLOOKUP(B574,instances!$B$2:$E$21,2, FALSE)</f>
        <v>574</v>
      </c>
      <c r="D574" t="s">
        <v>9</v>
      </c>
      <c r="E574">
        <v>46632</v>
      </c>
      <c r="F574" s="7">
        <f>1-(E574/M574)</f>
        <v>-0.26356862213792165</v>
      </c>
      <c r="G574" s="7">
        <f>1-(E574/N574)</f>
        <v>-0.26356862213792165</v>
      </c>
      <c r="H574">
        <v>8.5499999999999997E-4</v>
      </c>
      <c r="I574">
        <v>0</v>
      </c>
      <c r="J574">
        <v>0</v>
      </c>
      <c r="K574">
        <v>20</v>
      </c>
      <c r="L574">
        <v>65</v>
      </c>
      <c r="M574">
        <f>VLOOKUP(B574,instances!$B$2:$E$21,3, FALSE)</f>
        <v>36905</v>
      </c>
      <c r="N574">
        <f>VLOOKUP(B574,instances!$B$2:$E$21,4, FALSE)</f>
        <v>36905</v>
      </c>
    </row>
    <row r="575" spans="1:14">
      <c r="A575" t="s">
        <v>18</v>
      </c>
      <c r="B575" t="str">
        <f>RIGHT(A575,FIND("/",A575)-2)</f>
        <v>u574.tsp</v>
      </c>
      <c r="C575">
        <f>VLOOKUP(B575,instances!$B$2:$E$21,2, FALSE)</f>
        <v>574</v>
      </c>
      <c r="D575" t="s">
        <v>10</v>
      </c>
      <c r="E575">
        <v>47157</v>
      </c>
      <c r="F575" s="7">
        <f>1-(E575/M575)</f>
        <v>-0.27779433681073029</v>
      </c>
      <c r="G575" s="7">
        <f>1-(E575/N575)</f>
        <v>-0.27779433681073029</v>
      </c>
      <c r="H575">
        <v>1.6080000000000001E-3</v>
      </c>
      <c r="I575">
        <v>0</v>
      </c>
      <c r="J575">
        <v>0</v>
      </c>
      <c r="K575">
        <v>20</v>
      </c>
      <c r="L575">
        <v>65</v>
      </c>
      <c r="M575">
        <f>VLOOKUP(B575,instances!$B$2:$E$21,3, FALSE)</f>
        <v>36905</v>
      </c>
      <c r="N575">
        <f>VLOOKUP(B575,instances!$B$2:$E$21,4, FALSE)</f>
        <v>36905</v>
      </c>
    </row>
    <row r="576" spans="1:14">
      <c r="A576" t="s">
        <v>18</v>
      </c>
      <c r="B576" t="str">
        <f>RIGHT(A576,FIND("/",A576)-2)</f>
        <v>u574.tsp</v>
      </c>
      <c r="C576">
        <f>VLOOKUP(B576,instances!$B$2:$E$21,2, FALSE)</f>
        <v>574</v>
      </c>
      <c r="D576" t="s">
        <v>11</v>
      </c>
      <c r="E576">
        <v>448223</v>
      </c>
      <c r="F576" s="7">
        <f>1-(E576/M576)</f>
        <v>-11.145319062457661</v>
      </c>
      <c r="G576" s="7">
        <f>1-(E576/N576)</f>
        <v>-11.145319062457661</v>
      </c>
      <c r="H576">
        <v>3.0176000000000001E-2</v>
      </c>
      <c r="I576">
        <v>0</v>
      </c>
      <c r="J576">
        <v>0</v>
      </c>
      <c r="K576">
        <v>20</v>
      </c>
      <c r="L576">
        <v>65</v>
      </c>
      <c r="M576">
        <f>VLOOKUP(B576,instances!$B$2:$E$21,3, FALSE)</f>
        <v>36905</v>
      </c>
      <c r="N576">
        <f>VLOOKUP(B576,instances!$B$2:$E$21,4, FALSE)</f>
        <v>36905</v>
      </c>
    </row>
    <row r="577" spans="1:14">
      <c r="A577" t="s">
        <v>18</v>
      </c>
      <c r="B577" t="str">
        <f>RIGHT(A577,FIND("/",A577)-2)</f>
        <v>u574.tsp</v>
      </c>
      <c r="C577">
        <f>VLOOKUP(B577,instances!$B$2:$E$21,2, FALSE)</f>
        <v>574</v>
      </c>
      <c r="D577" t="s">
        <v>12</v>
      </c>
      <c r="E577">
        <v>314917</v>
      </c>
      <c r="F577" s="7">
        <f>1-(E577/M577)</f>
        <v>-7.5331797859368645</v>
      </c>
      <c r="G577" s="7">
        <f>1-(E577/N577)</f>
        <v>-7.5331797859368645</v>
      </c>
      <c r="H577">
        <v>5.9840999999999998E-2</v>
      </c>
      <c r="I577">
        <v>0</v>
      </c>
      <c r="J577">
        <v>0</v>
      </c>
      <c r="K577">
        <v>20</v>
      </c>
      <c r="L577">
        <v>65</v>
      </c>
      <c r="M577">
        <f>VLOOKUP(B577,instances!$B$2:$E$21,3, FALSE)</f>
        <v>36905</v>
      </c>
      <c r="N577">
        <f>VLOOKUP(B577,instances!$B$2:$E$21,4, FALSE)</f>
        <v>36905</v>
      </c>
    </row>
    <row r="578" spans="1:14">
      <c r="A578" t="s">
        <v>18</v>
      </c>
      <c r="B578" t="str">
        <f>RIGHT(A578,FIND("/",A578)-2)</f>
        <v>u574.tsp</v>
      </c>
      <c r="C578">
        <f>VLOOKUP(B578,instances!$B$2:$E$21,2, FALSE)</f>
        <v>574</v>
      </c>
      <c r="D578" t="s">
        <v>9</v>
      </c>
      <c r="E578">
        <v>46632</v>
      </c>
      <c r="F578" s="7">
        <f>1-(E578/M578)</f>
        <v>-0.26356862213792165</v>
      </c>
      <c r="G578" s="7">
        <f>1-(E578/N578)</f>
        <v>-0.26356862213792165</v>
      </c>
      <c r="H578">
        <v>8.4500000000000005E-4</v>
      </c>
      <c r="I578">
        <v>0</v>
      </c>
      <c r="J578">
        <v>0</v>
      </c>
      <c r="K578">
        <v>10</v>
      </c>
      <c r="L578">
        <v>66</v>
      </c>
      <c r="M578">
        <f>VLOOKUP(B578,instances!$B$2:$E$21,3, FALSE)</f>
        <v>36905</v>
      </c>
      <c r="N578">
        <f>VLOOKUP(B578,instances!$B$2:$E$21,4, FALSE)</f>
        <v>36905</v>
      </c>
    </row>
    <row r="579" spans="1:14">
      <c r="A579" t="s">
        <v>18</v>
      </c>
      <c r="B579" t="str">
        <f>RIGHT(A579,FIND("/",A579)-2)</f>
        <v>u574.tsp</v>
      </c>
      <c r="C579">
        <f>VLOOKUP(B579,instances!$B$2:$E$21,2, FALSE)</f>
        <v>574</v>
      </c>
      <c r="D579" t="s">
        <v>10</v>
      </c>
      <c r="E579">
        <v>47157</v>
      </c>
      <c r="F579" s="7">
        <f>1-(E579/M579)</f>
        <v>-0.27779433681073029</v>
      </c>
      <c r="G579" s="7">
        <f>1-(E579/N579)</f>
        <v>-0.27779433681073029</v>
      </c>
      <c r="H579">
        <v>1.6360000000000001E-3</v>
      </c>
      <c r="I579">
        <v>0</v>
      </c>
      <c r="J579">
        <v>0</v>
      </c>
      <c r="K579">
        <v>10</v>
      </c>
      <c r="L579">
        <v>66</v>
      </c>
      <c r="M579">
        <f>VLOOKUP(B579,instances!$B$2:$E$21,3, FALSE)</f>
        <v>36905</v>
      </c>
      <c r="N579">
        <f>VLOOKUP(B579,instances!$B$2:$E$21,4, FALSE)</f>
        <v>36905</v>
      </c>
    </row>
    <row r="580" spans="1:14">
      <c r="A580" t="s">
        <v>18</v>
      </c>
      <c r="B580" t="str">
        <f>RIGHT(A580,FIND("/",A580)-2)</f>
        <v>u574.tsp</v>
      </c>
      <c r="C580">
        <f>VLOOKUP(B580,instances!$B$2:$E$21,2, FALSE)</f>
        <v>574</v>
      </c>
      <c r="D580" t="s">
        <v>11</v>
      </c>
      <c r="E580">
        <v>323755</v>
      </c>
      <c r="F580" s="7">
        <f>1-(E580/M580)</f>
        <v>-7.7726595312288307</v>
      </c>
      <c r="G580" s="7">
        <f>1-(E580/N580)</f>
        <v>-7.7726595312288307</v>
      </c>
      <c r="H580">
        <v>2.9741E-2</v>
      </c>
      <c r="I580">
        <v>0</v>
      </c>
      <c r="J580">
        <v>0</v>
      </c>
      <c r="K580">
        <v>10</v>
      </c>
      <c r="L580">
        <v>66</v>
      </c>
      <c r="M580">
        <f>VLOOKUP(B580,instances!$B$2:$E$21,3, FALSE)</f>
        <v>36905</v>
      </c>
      <c r="N580">
        <f>VLOOKUP(B580,instances!$B$2:$E$21,4, FALSE)</f>
        <v>36905</v>
      </c>
    </row>
    <row r="581" spans="1:14">
      <c r="A581" t="s">
        <v>18</v>
      </c>
      <c r="B581" t="str">
        <f>RIGHT(A581,FIND("/",A581)-2)</f>
        <v>u574.tsp</v>
      </c>
      <c r="C581">
        <f>VLOOKUP(B581,instances!$B$2:$E$21,2, FALSE)</f>
        <v>574</v>
      </c>
      <c r="D581" t="s">
        <v>12</v>
      </c>
      <c r="E581">
        <v>264072</v>
      </c>
      <c r="F581" s="7">
        <f>1-(E581/M581)</f>
        <v>-6.1554531906245762</v>
      </c>
      <c r="G581" s="7">
        <f>1-(E581/N581)</f>
        <v>-6.1554531906245762</v>
      </c>
      <c r="H581">
        <v>5.8334999999999998E-2</v>
      </c>
      <c r="I581">
        <v>0</v>
      </c>
      <c r="J581">
        <v>0</v>
      </c>
      <c r="K581">
        <v>10</v>
      </c>
      <c r="L581">
        <v>66</v>
      </c>
      <c r="M581">
        <f>VLOOKUP(B581,instances!$B$2:$E$21,3, FALSE)</f>
        <v>36905</v>
      </c>
      <c r="N581">
        <f>VLOOKUP(B581,instances!$B$2:$E$21,4, FALSE)</f>
        <v>36905</v>
      </c>
    </row>
    <row r="582" spans="1:14">
      <c r="A582" t="s">
        <v>18</v>
      </c>
      <c r="B582" t="str">
        <f>RIGHT(A582,FIND("/",A582)-2)</f>
        <v>u574.tsp</v>
      </c>
      <c r="C582">
        <f>VLOOKUP(B582,instances!$B$2:$E$21,2, FALSE)</f>
        <v>574</v>
      </c>
      <c r="D582" t="s">
        <v>9</v>
      </c>
      <c r="E582">
        <v>46632</v>
      </c>
      <c r="F582" s="7">
        <f>1-(E582/M582)</f>
        <v>-0.26356862213792165</v>
      </c>
      <c r="G582" s="7">
        <f>1-(E582/N582)</f>
        <v>-0.26356862213792165</v>
      </c>
      <c r="H582">
        <v>8.7100000000000003E-4</v>
      </c>
      <c r="I582">
        <v>0</v>
      </c>
      <c r="J582">
        <v>0</v>
      </c>
      <c r="K582">
        <v>12</v>
      </c>
      <c r="L582">
        <v>66</v>
      </c>
      <c r="M582">
        <f>VLOOKUP(B582,instances!$B$2:$E$21,3, FALSE)</f>
        <v>36905</v>
      </c>
      <c r="N582">
        <f>VLOOKUP(B582,instances!$B$2:$E$21,4, FALSE)</f>
        <v>36905</v>
      </c>
    </row>
    <row r="583" spans="1:14">
      <c r="A583" t="s">
        <v>18</v>
      </c>
      <c r="B583" t="str">
        <f>RIGHT(A583,FIND("/",A583)-2)</f>
        <v>u574.tsp</v>
      </c>
      <c r="C583">
        <f>VLOOKUP(B583,instances!$B$2:$E$21,2, FALSE)</f>
        <v>574</v>
      </c>
      <c r="D583" t="s">
        <v>10</v>
      </c>
      <c r="E583">
        <v>47157</v>
      </c>
      <c r="F583" s="7">
        <f>1-(E583/M583)</f>
        <v>-0.27779433681073029</v>
      </c>
      <c r="G583" s="7">
        <f>1-(E583/N583)</f>
        <v>-0.27779433681073029</v>
      </c>
      <c r="H583">
        <v>1.619E-3</v>
      </c>
      <c r="I583">
        <v>0</v>
      </c>
      <c r="J583">
        <v>0</v>
      </c>
      <c r="K583">
        <v>12</v>
      </c>
      <c r="L583">
        <v>66</v>
      </c>
      <c r="M583">
        <f>VLOOKUP(B583,instances!$B$2:$E$21,3, FALSE)</f>
        <v>36905</v>
      </c>
      <c r="N583">
        <f>VLOOKUP(B583,instances!$B$2:$E$21,4, FALSE)</f>
        <v>36905</v>
      </c>
    </row>
    <row r="584" spans="1:14">
      <c r="A584" t="s">
        <v>18</v>
      </c>
      <c r="B584" t="str">
        <f>RIGHT(A584,FIND("/",A584)-2)</f>
        <v>u574.tsp</v>
      </c>
      <c r="C584">
        <f>VLOOKUP(B584,instances!$B$2:$E$21,2, FALSE)</f>
        <v>574</v>
      </c>
      <c r="D584" t="s">
        <v>11</v>
      </c>
      <c r="E584">
        <v>361011</v>
      </c>
      <c r="F584" s="7">
        <f>1-(E584/M584)</f>
        <v>-8.7821704376100804</v>
      </c>
      <c r="G584" s="7">
        <f>1-(E584/N584)</f>
        <v>-8.7821704376100804</v>
      </c>
      <c r="H584">
        <v>3.0053E-2</v>
      </c>
      <c r="I584">
        <v>0</v>
      </c>
      <c r="J584">
        <v>0</v>
      </c>
      <c r="K584">
        <v>12</v>
      </c>
      <c r="L584">
        <v>66</v>
      </c>
      <c r="M584">
        <f>VLOOKUP(B584,instances!$B$2:$E$21,3, FALSE)</f>
        <v>36905</v>
      </c>
      <c r="N584">
        <f>VLOOKUP(B584,instances!$B$2:$E$21,4, FALSE)</f>
        <v>36905</v>
      </c>
    </row>
    <row r="585" spans="1:14">
      <c r="A585" t="s">
        <v>18</v>
      </c>
      <c r="B585" t="str">
        <f>RIGHT(A585,FIND("/",A585)-2)</f>
        <v>u574.tsp</v>
      </c>
      <c r="C585">
        <f>VLOOKUP(B585,instances!$B$2:$E$21,2, FALSE)</f>
        <v>574</v>
      </c>
      <c r="D585" t="s">
        <v>12</v>
      </c>
      <c r="E585">
        <v>260660</v>
      </c>
      <c r="F585" s="7">
        <f>1-(E585/M585)</f>
        <v>-6.0629995935510097</v>
      </c>
      <c r="G585" s="7">
        <f>1-(E585/N585)</f>
        <v>-6.0629995935510097</v>
      </c>
      <c r="H585">
        <v>5.9057999999999999E-2</v>
      </c>
      <c r="I585">
        <v>0</v>
      </c>
      <c r="J585">
        <v>0</v>
      </c>
      <c r="K585">
        <v>12</v>
      </c>
      <c r="L585">
        <v>66</v>
      </c>
      <c r="M585">
        <f>VLOOKUP(B585,instances!$B$2:$E$21,3, FALSE)</f>
        <v>36905</v>
      </c>
      <c r="N585">
        <f>VLOOKUP(B585,instances!$B$2:$E$21,4, FALSE)</f>
        <v>36905</v>
      </c>
    </row>
    <row r="586" spans="1:14">
      <c r="A586" t="s">
        <v>18</v>
      </c>
      <c r="B586" t="str">
        <f>RIGHT(A586,FIND("/",A586)-2)</f>
        <v>u574.tsp</v>
      </c>
      <c r="C586">
        <f>VLOOKUP(B586,instances!$B$2:$E$21,2, FALSE)</f>
        <v>574</v>
      </c>
      <c r="D586" t="s">
        <v>9</v>
      </c>
      <c r="E586">
        <v>46632</v>
      </c>
      <c r="F586" s="7">
        <f>1-(E586/M586)</f>
        <v>-0.26356862213792165</v>
      </c>
      <c r="G586" s="7">
        <f>1-(E586/N586)</f>
        <v>-0.26356862213792165</v>
      </c>
      <c r="H586">
        <v>8.4500000000000005E-4</v>
      </c>
      <c r="I586">
        <v>0</v>
      </c>
      <c r="J586">
        <v>0</v>
      </c>
      <c r="K586">
        <v>14</v>
      </c>
      <c r="L586">
        <v>66</v>
      </c>
      <c r="M586">
        <f>VLOOKUP(B586,instances!$B$2:$E$21,3, FALSE)</f>
        <v>36905</v>
      </c>
      <c r="N586">
        <f>VLOOKUP(B586,instances!$B$2:$E$21,4, FALSE)</f>
        <v>36905</v>
      </c>
    </row>
    <row r="587" spans="1:14">
      <c r="A587" t="s">
        <v>18</v>
      </c>
      <c r="B587" t="str">
        <f>RIGHT(A587,FIND("/",A587)-2)</f>
        <v>u574.tsp</v>
      </c>
      <c r="C587">
        <f>VLOOKUP(B587,instances!$B$2:$E$21,2, FALSE)</f>
        <v>574</v>
      </c>
      <c r="D587" t="s">
        <v>10</v>
      </c>
      <c r="E587">
        <v>47157</v>
      </c>
      <c r="F587" s="7">
        <f>1-(E587/M587)</f>
        <v>-0.27779433681073029</v>
      </c>
      <c r="G587" s="7">
        <f>1-(E587/N587)</f>
        <v>-0.27779433681073029</v>
      </c>
      <c r="H587">
        <v>1.6919999999999999E-3</v>
      </c>
      <c r="I587">
        <v>0</v>
      </c>
      <c r="J587">
        <v>0</v>
      </c>
      <c r="K587">
        <v>14</v>
      </c>
      <c r="L587">
        <v>66</v>
      </c>
      <c r="M587">
        <f>VLOOKUP(B587,instances!$B$2:$E$21,3, FALSE)</f>
        <v>36905</v>
      </c>
      <c r="N587">
        <f>VLOOKUP(B587,instances!$B$2:$E$21,4, FALSE)</f>
        <v>36905</v>
      </c>
    </row>
    <row r="588" spans="1:14">
      <c r="A588" t="s">
        <v>18</v>
      </c>
      <c r="B588" t="str">
        <f>RIGHT(A588,FIND("/",A588)-2)</f>
        <v>u574.tsp</v>
      </c>
      <c r="C588">
        <f>VLOOKUP(B588,instances!$B$2:$E$21,2, FALSE)</f>
        <v>574</v>
      </c>
      <c r="D588" t="s">
        <v>11</v>
      </c>
      <c r="E588">
        <v>382546</v>
      </c>
      <c r="F588" s="7">
        <f>1-(E588/M588)</f>
        <v>-9.3656957051889993</v>
      </c>
      <c r="G588" s="7">
        <f>1-(E588/N588)</f>
        <v>-9.3656957051889993</v>
      </c>
      <c r="H588">
        <v>3.0445E-2</v>
      </c>
      <c r="I588">
        <v>0</v>
      </c>
      <c r="J588">
        <v>0</v>
      </c>
      <c r="K588">
        <v>14</v>
      </c>
      <c r="L588">
        <v>66</v>
      </c>
      <c r="M588">
        <f>VLOOKUP(B588,instances!$B$2:$E$21,3, FALSE)</f>
        <v>36905</v>
      </c>
      <c r="N588">
        <f>VLOOKUP(B588,instances!$B$2:$E$21,4, FALSE)</f>
        <v>36905</v>
      </c>
    </row>
    <row r="589" spans="1:14">
      <c r="A589" t="s">
        <v>18</v>
      </c>
      <c r="B589" t="str">
        <f>RIGHT(A589,FIND("/",A589)-2)</f>
        <v>u574.tsp</v>
      </c>
      <c r="C589">
        <f>VLOOKUP(B589,instances!$B$2:$E$21,2, FALSE)</f>
        <v>574</v>
      </c>
      <c r="D589" t="s">
        <v>12</v>
      </c>
      <c r="E589">
        <v>298955</v>
      </c>
      <c r="F589" s="7">
        <f>1-(E589/M589)</f>
        <v>-7.1006638666847319</v>
      </c>
      <c r="G589" s="7">
        <f>1-(E589/N589)</f>
        <v>-7.1006638666847319</v>
      </c>
      <c r="H589">
        <v>5.8531E-2</v>
      </c>
      <c r="I589">
        <v>0</v>
      </c>
      <c r="J589">
        <v>0</v>
      </c>
      <c r="K589">
        <v>14</v>
      </c>
      <c r="L589">
        <v>66</v>
      </c>
      <c r="M589">
        <f>VLOOKUP(B589,instances!$B$2:$E$21,3, FALSE)</f>
        <v>36905</v>
      </c>
      <c r="N589">
        <f>VLOOKUP(B589,instances!$B$2:$E$21,4, FALSE)</f>
        <v>36905</v>
      </c>
    </row>
    <row r="590" spans="1:14">
      <c r="A590" t="s">
        <v>18</v>
      </c>
      <c r="B590" t="str">
        <f>RIGHT(A590,FIND("/",A590)-2)</f>
        <v>u574.tsp</v>
      </c>
      <c r="C590">
        <f>VLOOKUP(B590,instances!$B$2:$E$21,2, FALSE)</f>
        <v>574</v>
      </c>
      <c r="D590" t="s">
        <v>9</v>
      </c>
      <c r="E590">
        <v>46632</v>
      </c>
      <c r="F590" s="7">
        <f>1-(E590/M590)</f>
        <v>-0.26356862213792165</v>
      </c>
      <c r="G590" s="7">
        <f>1-(E590/N590)</f>
        <v>-0.26356862213792165</v>
      </c>
      <c r="H590">
        <v>8.43E-4</v>
      </c>
      <c r="I590">
        <v>0</v>
      </c>
      <c r="J590">
        <v>0</v>
      </c>
      <c r="K590">
        <v>16</v>
      </c>
      <c r="L590">
        <v>66</v>
      </c>
      <c r="M590">
        <f>VLOOKUP(B590,instances!$B$2:$E$21,3, FALSE)</f>
        <v>36905</v>
      </c>
      <c r="N590">
        <f>VLOOKUP(B590,instances!$B$2:$E$21,4, FALSE)</f>
        <v>36905</v>
      </c>
    </row>
    <row r="591" spans="1:14">
      <c r="A591" t="s">
        <v>18</v>
      </c>
      <c r="B591" t="str">
        <f>RIGHT(A591,FIND("/",A591)-2)</f>
        <v>u574.tsp</v>
      </c>
      <c r="C591">
        <f>VLOOKUP(B591,instances!$B$2:$E$21,2, FALSE)</f>
        <v>574</v>
      </c>
      <c r="D591" t="s">
        <v>10</v>
      </c>
      <c r="E591">
        <v>47157</v>
      </c>
      <c r="F591" s="7">
        <f>1-(E591/M591)</f>
        <v>-0.27779433681073029</v>
      </c>
      <c r="G591" s="7">
        <f>1-(E591/N591)</f>
        <v>-0.27779433681073029</v>
      </c>
      <c r="H591">
        <v>1.6050000000000001E-3</v>
      </c>
      <c r="I591">
        <v>0</v>
      </c>
      <c r="J591">
        <v>0</v>
      </c>
      <c r="K591">
        <v>16</v>
      </c>
      <c r="L591">
        <v>66</v>
      </c>
      <c r="M591">
        <f>VLOOKUP(B591,instances!$B$2:$E$21,3, FALSE)</f>
        <v>36905</v>
      </c>
      <c r="N591">
        <f>VLOOKUP(B591,instances!$B$2:$E$21,4, FALSE)</f>
        <v>36905</v>
      </c>
    </row>
    <row r="592" spans="1:14">
      <c r="A592" t="s">
        <v>18</v>
      </c>
      <c r="B592" t="str">
        <f>RIGHT(A592,FIND("/",A592)-2)</f>
        <v>u574.tsp</v>
      </c>
      <c r="C592">
        <f>VLOOKUP(B592,instances!$B$2:$E$21,2, FALSE)</f>
        <v>574</v>
      </c>
      <c r="D592" t="s">
        <v>11</v>
      </c>
      <c r="E592">
        <v>412005</v>
      </c>
      <c r="F592" s="7">
        <f>1-(E592/M592)</f>
        <v>-10.163934426229508</v>
      </c>
      <c r="G592" s="7">
        <f>1-(E592/N592)</f>
        <v>-10.163934426229508</v>
      </c>
      <c r="H592">
        <v>3.0012E-2</v>
      </c>
      <c r="I592">
        <v>0</v>
      </c>
      <c r="J592">
        <v>0</v>
      </c>
      <c r="K592">
        <v>16</v>
      </c>
      <c r="L592">
        <v>66</v>
      </c>
      <c r="M592">
        <f>VLOOKUP(B592,instances!$B$2:$E$21,3, FALSE)</f>
        <v>36905</v>
      </c>
      <c r="N592">
        <f>VLOOKUP(B592,instances!$B$2:$E$21,4, FALSE)</f>
        <v>36905</v>
      </c>
    </row>
    <row r="593" spans="1:14">
      <c r="A593" t="s">
        <v>18</v>
      </c>
      <c r="B593" t="str">
        <f>RIGHT(A593,FIND("/",A593)-2)</f>
        <v>u574.tsp</v>
      </c>
      <c r="C593">
        <f>VLOOKUP(B593,instances!$B$2:$E$21,2, FALSE)</f>
        <v>574</v>
      </c>
      <c r="D593" t="s">
        <v>12</v>
      </c>
      <c r="E593">
        <v>308866</v>
      </c>
      <c r="F593" s="7">
        <f>1-(E593/M593)</f>
        <v>-7.3692182631079799</v>
      </c>
      <c r="G593" s="7">
        <f>1-(E593/N593)</f>
        <v>-7.3692182631079799</v>
      </c>
      <c r="H593">
        <v>5.9476000000000001E-2</v>
      </c>
      <c r="I593">
        <v>0</v>
      </c>
      <c r="J593">
        <v>0</v>
      </c>
      <c r="K593">
        <v>16</v>
      </c>
      <c r="L593">
        <v>66</v>
      </c>
      <c r="M593">
        <f>VLOOKUP(B593,instances!$B$2:$E$21,3, FALSE)</f>
        <v>36905</v>
      </c>
      <c r="N593">
        <f>VLOOKUP(B593,instances!$B$2:$E$21,4, FALSE)</f>
        <v>36905</v>
      </c>
    </row>
    <row r="594" spans="1:14">
      <c r="A594" t="s">
        <v>18</v>
      </c>
      <c r="B594" t="str">
        <f>RIGHT(A594,FIND("/",A594)-2)</f>
        <v>u574.tsp</v>
      </c>
      <c r="C594">
        <f>VLOOKUP(B594,instances!$B$2:$E$21,2, FALSE)</f>
        <v>574</v>
      </c>
      <c r="D594" t="s">
        <v>9</v>
      </c>
      <c r="E594">
        <v>46632</v>
      </c>
      <c r="F594" s="7">
        <f>1-(E594/M594)</f>
        <v>-0.26356862213792165</v>
      </c>
      <c r="G594" s="7">
        <f>1-(E594/N594)</f>
        <v>-0.26356862213792165</v>
      </c>
      <c r="H594">
        <v>8.8199999999999997E-4</v>
      </c>
      <c r="I594">
        <v>0</v>
      </c>
      <c r="J594">
        <v>0</v>
      </c>
      <c r="K594">
        <v>18</v>
      </c>
      <c r="L594">
        <v>66</v>
      </c>
      <c r="M594">
        <f>VLOOKUP(B594,instances!$B$2:$E$21,3, FALSE)</f>
        <v>36905</v>
      </c>
      <c r="N594">
        <f>VLOOKUP(B594,instances!$B$2:$E$21,4, FALSE)</f>
        <v>36905</v>
      </c>
    </row>
    <row r="595" spans="1:14">
      <c r="A595" t="s">
        <v>18</v>
      </c>
      <c r="B595" t="str">
        <f>RIGHT(A595,FIND("/",A595)-2)</f>
        <v>u574.tsp</v>
      </c>
      <c r="C595">
        <f>VLOOKUP(B595,instances!$B$2:$E$21,2, FALSE)</f>
        <v>574</v>
      </c>
      <c r="D595" t="s">
        <v>10</v>
      </c>
      <c r="E595">
        <v>47157</v>
      </c>
      <c r="F595" s="7">
        <f>1-(E595/M595)</f>
        <v>-0.27779433681073029</v>
      </c>
      <c r="G595" s="7">
        <f>1-(E595/N595)</f>
        <v>-0.27779433681073029</v>
      </c>
      <c r="H595">
        <v>1.6479999999999999E-3</v>
      </c>
      <c r="I595">
        <v>0</v>
      </c>
      <c r="J595">
        <v>0</v>
      </c>
      <c r="K595">
        <v>18</v>
      </c>
      <c r="L595">
        <v>66</v>
      </c>
      <c r="M595">
        <f>VLOOKUP(B595,instances!$B$2:$E$21,3, FALSE)</f>
        <v>36905</v>
      </c>
      <c r="N595">
        <f>VLOOKUP(B595,instances!$B$2:$E$21,4, FALSE)</f>
        <v>36905</v>
      </c>
    </row>
    <row r="596" spans="1:14">
      <c r="A596" t="s">
        <v>18</v>
      </c>
      <c r="B596" t="str">
        <f>RIGHT(A596,FIND("/",A596)-2)</f>
        <v>u574.tsp</v>
      </c>
      <c r="C596">
        <f>VLOOKUP(B596,instances!$B$2:$E$21,2, FALSE)</f>
        <v>574</v>
      </c>
      <c r="D596" t="s">
        <v>11</v>
      </c>
      <c r="E596">
        <v>423659</v>
      </c>
      <c r="F596" s="7">
        <f>1-(E596/M596)</f>
        <v>-10.479718195366482</v>
      </c>
      <c r="G596" s="7">
        <f>1-(E596/N596)</f>
        <v>-10.479718195366482</v>
      </c>
      <c r="H596">
        <v>3.0117000000000001E-2</v>
      </c>
      <c r="I596">
        <v>0</v>
      </c>
      <c r="J596">
        <v>0</v>
      </c>
      <c r="K596">
        <v>18</v>
      </c>
      <c r="L596">
        <v>66</v>
      </c>
      <c r="M596">
        <f>VLOOKUP(B596,instances!$B$2:$E$21,3, FALSE)</f>
        <v>36905</v>
      </c>
      <c r="N596">
        <f>VLOOKUP(B596,instances!$B$2:$E$21,4, FALSE)</f>
        <v>36905</v>
      </c>
    </row>
    <row r="597" spans="1:14">
      <c r="A597" t="s">
        <v>18</v>
      </c>
      <c r="B597" t="str">
        <f>RIGHT(A597,FIND("/",A597)-2)</f>
        <v>u574.tsp</v>
      </c>
      <c r="C597">
        <f>VLOOKUP(B597,instances!$B$2:$E$21,2, FALSE)</f>
        <v>574</v>
      </c>
      <c r="D597" t="s">
        <v>12</v>
      </c>
      <c r="E597">
        <v>320281</v>
      </c>
      <c r="F597" s="7">
        <f>1-(E597/M597)</f>
        <v>-7.6785259449939041</v>
      </c>
      <c r="G597" s="7">
        <f>1-(E597/N597)</f>
        <v>-7.6785259449939041</v>
      </c>
      <c r="H597">
        <v>5.9142E-2</v>
      </c>
      <c r="I597">
        <v>0</v>
      </c>
      <c r="J597">
        <v>0</v>
      </c>
      <c r="K597">
        <v>18</v>
      </c>
      <c r="L597">
        <v>66</v>
      </c>
      <c r="M597">
        <f>VLOOKUP(B597,instances!$B$2:$E$21,3, FALSE)</f>
        <v>36905</v>
      </c>
      <c r="N597">
        <f>VLOOKUP(B597,instances!$B$2:$E$21,4, FALSE)</f>
        <v>36905</v>
      </c>
    </row>
    <row r="598" spans="1:14">
      <c r="A598" t="s">
        <v>18</v>
      </c>
      <c r="B598" t="str">
        <f>RIGHT(A598,FIND("/",A598)-2)</f>
        <v>u574.tsp</v>
      </c>
      <c r="C598">
        <f>VLOOKUP(B598,instances!$B$2:$E$21,2, FALSE)</f>
        <v>574</v>
      </c>
      <c r="D598" t="s">
        <v>9</v>
      </c>
      <c r="E598">
        <v>46632</v>
      </c>
      <c r="F598" s="7">
        <f>1-(E598/M598)</f>
        <v>-0.26356862213792165</v>
      </c>
      <c r="G598" s="7">
        <f>1-(E598/N598)</f>
        <v>-0.26356862213792165</v>
      </c>
      <c r="H598">
        <v>8.5800000000000004E-4</v>
      </c>
      <c r="I598">
        <v>0</v>
      </c>
      <c r="J598">
        <v>0</v>
      </c>
      <c r="K598">
        <v>20</v>
      </c>
      <c r="L598">
        <v>66</v>
      </c>
      <c r="M598">
        <f>VLOOKUP(B598,instances!$B$2:$E$21,3, FALSE)</f>
        <v>36905</v>
      </c>
      <c r="N598">
        <f>VLOOKUP(B598,instances!$B$2:$E$21,4, FALSE)</f>
        <v>36905</v>
      </c>
    </row>
    <row r="599" spans="1:14">
      <c r="A599" t="s">
        <v>18</v>
      </c>
      <c r="B599" t="str">
        <f>RIGHT(A599,FIND("/",A599)-2)</f>
        <v>u574.tsp</v>
      </c>
      <c r="C599">
        <f>VLOOKUP(B599,instances!$B$2:$E$21,2, FALSE)</f>
        <v>574</v>
      </c>
      <c r="D599" t="s">
        <v>10</v>
      </c>
      <c r="E599">
        <v>47157</v>
      </c>
      <c r="F599" s="7">
        <f>1-(E599/M599)</f>
        <v>-0.27779433681073029</v>
      </c>
      <c r="G599" s="7">
        <f>1-(E599/N599)</f>
        <v>-0.27779433681073029</v>
      </c>
      <c r="H599">
        <v>1.5989999999999999E-3</v>
      </c>
      <c r="I599">
        <v>0</v>
      </c>
      <c r="J599">
        <v>0</v>
      </c>
      <c r="K599">
        <v>20</v>
      </c>
      <c r="L599">
        <v>66</v>
      </c>
      <c r="M599">
        <f>VLOOKUP(B599,instances!$B$2:$E$21,3, FALSE)</f>
        <v>36905</v>
      </c>
      <c r="N599">
        <f>VLOOKUP(B599,instances!$B$2:$E$21,4, FALSE)</f>
        <v>36905</v>
      </c>
    </row>
    <row r="600" spans="1:14">
      <c r="A600" t="s">
        <v>18</v>
      </c>
      <c r="B600" t="str">
        <f>RIGHT(A600,FIND("/",A600)-2)</f>
        <v>u574.tsp</v>
      </c>
      <c r="C600">
        <f>VLOOKUP(B600,instances!$B$2:$E$21,2, FALSE)</f>
        <v>574</v>
      </c>
      <c r="D600" t="s">
        <v>11</v>
      </c>
      <c r="E600">
        <v>430961</v>
      </c>
      <c r="F600" s="7">
        <f>1-(E600/M600)</f>
        <v>-10.677577564015715</v>
      </c>
      <c r="G600" s="7">
        <f>1-(E600/N600)</f>
        <v>-10.677577564015715</v>
      </c>
      <c r="H600">
        <v>3.0155999999999999E-2</v>
      </c>
      <c r="I600">
        <v>0</v>
      </c>
      <c r="J600">
        <v>0</v>
      </c>
      <c r="K600">
        <v>20</v>
      </c>
      <c r="L600">
        <v>66</v>
      </c>
      <c r="M600">
        <f>VLOOKUP(B600,instances!$B$2:$E$21,3, FALSE)</f>
        <v>36905</v>
      </c>
      <c r="N600">
        <f>VLOOKUP(B600,instances!$B$2:$E$21,4, FALSE)</f>
        <v>36905</v>
      </c>
    </row>
    <row r="601" spans="1:14">
      <c r="A601" t="s">
        <v>18</v>
      </c>
      <c r="B601" t="str">
        <f>RIGHT(A601,FIND("/",A601)-2)</f>
        <v>u574.tsp</v>
      </c>
      <c r="C601">
        <f>VLOOKUP(B601,instances!$B$2:$E$21,2, FALSE)</f>
        <v>574</v>
      </c>
      <c r="D601" t="s">
        <v>12</v>
      </c>
      <c r="E601">
        <v>328946</v>
      </c>
      <c r="F601" s="7">
        <f>1-(E601/M601)</f>
        <v>-7.9133179785936871</v>
      </c>
      <c r="G601" s="7">
        <f>1-(E601/N601)</f>
        <v>-7.9133179785936871</v>
      </c>
      <c r="H601">
        <v>5.9490000000000001E-2</v>
      </c>
      <c r="I601">
        <v>0</v>
      </c>
      <c r="J601">
        <v>0</v>
      </c>
      <c r="K601">
        <v>20</v>
      </c>
      <c r="L601">
        <v>66</v>
      </c>
      <c r="M601">
        <f>VLOOKUP(B601,instances!$B$2:$E$21,3, FALSE)</f>
        <v>36905</v>
      </c>
      <c r="N601">
        <f>VLOOKUP(B601,instances!$B$2:$E$21,4, FALSE)</f>
        <v>36905</v>
      </c>
    </row>
    <row r="602" spans="1:14">
      <c r="A602" t="s">
        <v>18</v>
      </c>
      <c r="B602" t="str">
        <f>RIGHT(A602,FIND("/",A602)-2)</f>
        <v>u574.tsp</v>
      </c>
      <c r="C602">
        <f>VLOOKUP(B602,instances!$B$2:$E$21,2, FALSE)</f>
        <v>574</v>
      </c>
      <c r="D602" t="s">
        <v>9</v>
      </c>
      <c r="E602">
        <v>46632</v>
      </c>
      <c r="F602" s="7">
        <f>1-(E602/M602)</f>
        <v>-0.26356862213792165</v>
      </c>
      <c r="G602" s="7">
        <f>1-(E602/N602)</f>
        <v>-0.26356862213792165</v>
      </c>
      <c r="H602">
        <v>1.1119999999999999E-3</v>
      </c>
      <c r="I602">
        <v>0</v>
      </c>
      <c r="J602">
        <v>0</v>
      </c>
      <c r="K602">
        <v>10</v>
      </c>
      <c r="L602">
        <v>67</v>
      </c>
      <c r="M602">
        <f>VLOOKUP(B602,instances!$B$2:$E$21,3, FALSE)</f>
        <v>36905</v>
      </c>
      <c r="N602">
        <f>VLOOKUP(B602,instances!$B$2:$E$21,4, FALSE)</f>
        <v>36905</v>
      </c>
    </row>
    <row r="603" spans="1:14">
      <c r="A603" t="s">
        <v>18</v>
      </c>
      <c r="B603" t="str">
        <f>RIGHT(A603,FIND("/",A603)-2)</f>
        <v>u574.tsp</v>
      </c>
      <c r="C603">
        <f>VLOOKUP(B603,instances!$B$2:$E$21,2, FALSE)</f>
        <v>574</v>
      </c>
      <c r="D603" t="s">
        <v>10</v>
      </c>
      <c r="E603">
        <v>47157</v>
      </c>
      <c r="F603" s="7">
        <f>1-(E603/M603)</f>
        <v>-0.27779433681073029</v>
      </c>
      <c r="G603" s="7">
        <f>1-(E603/N603)</f>
        <v>-0.27779433681073029</v>
      </c>
      <c r="H603">
        <v>1.6670000000000001E-3</v>
      </c>
      <c r="I603">
        <v>0</v>
      </c>
      <c r="J603">
        <v>0</v>
      </c>
      <c r="K603">
        <v>10</v>
      </c>
      <c r="L603">
        <v>67</v>
      </c>
      <c r="M603">
        <f>VLOOKUP(B603,instances!$B$2:$E$21,3, FALSE)</f>
        <v>36905</v>
      </c>
      <c r="N603">
        <f>VLOOKUP(B603,instances!$B$2:$E$21,4, FALSE)</f>
        <v>36905</v>
      </c>
    </row>
    <row r="604" spans="1:14">
      <c r="A604" t="s">
        <v>18</v>
      </c>
      <c r="B604" t="str">
        <f>RIGHT(A604,FIND("/",A604)-2)</f>
        <v>u574.tsp</v>
      </c>
      <c r="C604">
        <f>VLOOKUP(B604,instances!$B$2:$E$21,2, FALSE)</f>
        <v>574</v>
      </c>
      <c r="D604" t="s">
        <v>11</v>
      </c>
      <c r="E604">
        <v>333662</v>
      </c>
      <c r="F604" s="7">
        <f>1-(E604/M604)</f>
        <v>-8.0411055412545718</v>
      </c>
      <c r="G604" s="7">
        <f>1-(E604/N604)</f>
        <v>-8.0411055412545718</v>
      </c>
      <c r="H604">
        <v>2.9440999999999998E-2</v>
      </c>
      <c r="I604">
        <v>0</v>
      </c>
      <c r="J604">
        <v>0</v>
      </c>
      <c r="K604">
        <v>10</v>
      </c>
      <c r="L604">
        <v>67</v>
      </c>
      <c r="M604">
        <f>VLOOKUP(B604,instances!$B$2:$E$21,3, FALSE)</f>
        <v>36905</v>
      </c>
      <c r="N604">
        <f>VLOOKUP(B604,instances!$B$2:$E$21,4, FALSE)</f>
        <v>36905</v>
      </c>
    </row>
    <row r="605" spans="1:14">
      <c r="A605" t="s">
        <v>18</v>
      </c>
      <c r="B605" t="str">
        <f>RIGHT(A605,FIND("/",A605)-2)</f>
        <v>u574.tsp</v>
      </c>
      <c r="C605">
        <f>VLOOKUP(B605,instances!$B$2:$E$21,2, FALSE)</f>
        <v>574</v>
      </c>
      <c r="D605" t="s">
        <v>12</v>
      </c>
      <c r="E605">
        <v>240607</v>
      </c>
      <c r="F605" s="7">
        <f>1-(E605/M605)</f>
        <v>-5.5196314862484757</v>
      </c>
      <c r="G605" s="7">
        <f>1-(E605/N605)</f>
        <v>-5.5196314862484757</v>
      </c>
      <c r="H605">
        <v>5.9038E-2</v>
      </c>
      <c r="I605">
        <v>0</v>
      </c>
      <c r="J605">
        <v>0</v>
      </c>
      <c r="K605">
        <v>10</v>
      </c>
      <c r="L605">
        <v>67</v>
      </c>
      <c r="M605">
        <f>VLOOKUP(B605,instances!$B$2:$E$21,3, FALSE)</f>
        <v>36905</v>
      </c>
      <c r="N605">
        <f>VLOOKUP(B605,instances!$B$2:$E$21,4, FALSE)</f>
        <v>36905</v>
      </c>
    </row>
    <row r="606" spans="1:14">
      <c r="A606" t="s">
        <v>18</v>
      </c>
      <c r="B606" t="str">
        <f>RIGHT(A606,FIND("/",A606)-2)</f>
        <v>u574.tsp</v>
      </c>
      <c r="C606">
        <f>VLOOKUP(B606,instances!$B$2:$E$21,2, FALSE)</f>
        <v>574</v>
      </c>
      <c r="D606" t="s">
        <v>9</v>
      </c>
      <c r="E606">
        <v>46632</v>
      </c>
      <c r="F606" s="7">
        <f>1-(E606/M606)</f>
        <v>-0.26356862213792165</v>
      </c>
      <c r="G606" s="7">
        <f>1-(E606/N606)</f>
        <v>-0.26356862213792165</v>
      </c>
      <c r="H606">
        <v>8.5700000000000001E-4</v>
      </c>
      <c r="I606">
        <v>0</v>
      </c>
      <c r="J606">
        <v>0</v>
      </c>
      <c r="K606">
        <v>12</v>
      </c>
      <c r="L606">
        <v>67</v>
      </c>
      <c r="M606">
        <f>VLOOKUP(B606,instances!$B$2:$E$21,3, FALSE)</f>
        <v>36905</v>
      </c>
      <c r="N606">
        <f>VLOOKUP(B606,instances!$B$2:$E$21,4, FALSE)</f>
        <v>36905</v>
      </c>
    </row>
    <row r="607" spans="1:14">
      <c r="A607" t="s">
        <v>18</v>
      </c>
      <c r="B607" t="str">
        <f>RIGHT(A607,FIND("/",A607)-2)</f>
        <v>u574.tsp</v>
      </c>
      <c r="C607">
        <f>VLOOKUP(B607,instances!$B$2:$E$21,2, FALSE)</f>
        <v>574</v>
      </c>
      <c r="D607" t="s">
        <v>10</v>
      </c>
      <c r="E607">
        <v>47157</v>
      </c>
      <c r="F607" s="7">
        <f>1-(E607/M607)</f>
        <v>-0.27779433681073029</v>
      </c>
      <c r="G607" s="7">
        <f>1-(E607/N607)</f>
        <v>-0.27779433681073029</v>
      </c>
      <c r="H607">
        <v>1.8140000000000001E-3</v>
      </c>
      <c r="I607">
        <v>0</v>
      </c>
      <c r="J607">
        <v>0</v>
      </c>
      <c r="K607">
        <v>12</v>
      </c>
      <c r="L607">
        <v>67</v>
      </c>
      <c r="M607">
        <f>VLOOKUP(B607,instances!$B$2:$E$21,3, FALSE)</f>
        <v>36905</v>
      </c>
      <c r="N607">
        <f>VLOOKUP(B607,instances!$B$2:$E$21,4, FALSE)</f>
        <v>36905</v>
      </c>
    </row>
    <row r="608" spans="1:14">
      <c r="A608" t="s">
        <v>18</v>
      </c>
      <c r="B608" t="str">
        <f>RIGHT(A608,FIND("/",A608)-2)</f>
        <v>u574.tsp</v>
      </c>
      <c r="C608">
        <f>VLOOKUP(B608,instances!$B$2:$E$21,2, FALSE)</f>
        <v>574</v>
      </c>
      <c r="D608" t="s">
        <v>11</v>
      </c>
      <c r="E608">
        <v>360600</v>
      </c>
      <c r="F608" s="7">
        <f>1-(E608/M608)</f>
        <v>-8.771033735266224</v>
      </c>
      <c r="G608" s="7">
        <f>1-(E608/N608)</f>
        <v>-8.771033735266224</v>
      </c>
      <c r="H608">
        <v>2.9562999999999999E-2</v>
      </c>
      <c r="I608">
        <v>0</v>
      </c>
      <c r="J608">
        <v>0</v>
      </c>
      <c r="K608">
        <v>12</v>
      </c>
      <c r="L608">
        <v>67</v>
      </c>
      <c r="M608">
        <f>VLOOKUP(B608,instances!$B$2:$E$21,3, FALSE)</f>
        <v>36905</v>
      </c>
      <c r="N608">
        <f>VLOOKUP(B608,instances!$B$2:$E$21,4, FALSE)</f>
        <v>36905</v>
      </c>
    </row>
    <row r="609" spans="1:14">
      <c r="A609" t="s">
        <v>18</v>
      </c>
      <c r="B609" t="str">
        <f>RIGHT(A609,FIND("/",A609)-2)</f>
        <v>u574.tsp</v>
      </c>
      <c r="C609">
        <f>VLOOKUP(B609,instances!$B$2:$E$21,2, FALSE)</f>
        <v>574</v>
      </c>
      <c r="D609" t="s">
        <v>12</v>
      </c>
      <c r="E609">
        <v>268449</v>
      </c>
      <c r="F609" s="7">
        <f>1-(E609/M609)</f>
        <v>-6.2740550060967353</v>
      </c>
      <c r="G609" s="7">
        <f>1-(E609/N609)</f>
        <v>-6.2740550060967353</v>
      </c>
      <c r="H609">
        <v>5.8209999999999998E-2</v>
      </c>
      <c r="I609">
        <v>0</v>
      </c>
      <c r="J609">
        <v>0</v>
      </c>
      <c r="K609">
        <v>12</v>
      </c>
      <c r="L609">
        <v>67</v>
      </c>
      <c r="M609">
        <f>VLOOKUP(B609,instances!$B$2:$E$21,3, FALSE)</f>
        <v>36905</v>
      </c>
      <c r="N609">
        <f>VLOOKUP(B609,instances!$B$2:$E$21,4, FALSE)</f>
        <v>36905</v>
      </c>
    </row>
    <row r="610" spans="1:14">
      <c r="A610" t="s">
        <v>18</v>
      </c>
      <c r="B610" t="str">
        <f>RIGHT(A610,FIND("/",A610)-2)</f>
        <v>u574.tsp</v>
      </c>
      <c r="C610">
        <f>VLOOKUP(B610,instances!$B$2:$E$21,2, FALSE)</f>
        <v>574</v>
      </c>
      <c r="D610" t="s">
        <v>9</v>
      </c>
      <c r="E610">
        <v>46632</v>
      </c>
      <c r="F610" s="7">
        <f>1-(E610/M610)</f>
        <v>-0.26356862213792165</v>
      </c>
      <c r="G610" s="7">
        <f>1-(E610/N610)</f>
        <v>-0.26356862213792165</v>
      </c>
      <c r="H610">
        <v>9.01E-4</v>
      </c>
      <c r="I610">
        <v>0</v>
      </c>
      <c r="J610">
        <v>0</v>
      </c>
      <c r="K610">
        <v>14</v>
      </c>
      <c r="L610">
        <v>67</v>
      </c>
      <c r="M610">
        <f>VLOOKUP(B610,instances!$B$2:$E$21,3, FALSE)</f>
        <v>36905</v>
      </c>
      <c r="N610">
        <f>VLOOKUP(B610,instances!$B$2:$E$21,4, FALSE)</f>
        <v>36905</v>
      </c>
    </row>
    <row r="611" spans="1:14">
      <c r="A611" t="s">
        <v>18</v>
      </c>
      <c r="B611" t="str">
        <f>RIGHT(A611,FIND("/",A611)-2)</f>
        <v>u574.tsp</v>
      </c>
      <c r="C611">
        <f>VLOOKUP(B611,instances!$B$2:$E$21,2, FALSE)</f>
        <v>574</v>
      </c>
      <c r="D611" t="s">
        <v>10</v>
      </c>
      <c r="E611">
        <v>47157</v>
      </c>
      <c r="F611" s="7">
        <f>1-(E611/M611)</f>
        <v>-0.27779433681073029</v>
      </c>
      <c r="G611" s="7">
        <f>1-(E611/N611)</f>
        <v>-0.27779433681073029</v>
      </c>
      <c r="H611">
        <v>1.635E-3</v>
      </c>
      <c r="I611">
        <v>0</v>
      </c>
      <c r="J611">
        <v>0</v>
      </c>
      <c r="K611">
        <v>14</v>
      </c>
      <c r="L611">
        <v>67</v>
      </c>
      <c r="M611">
        <f>VLOOKUP(B611,instances!$B$2:$E$21,3, FALSE)</f>
        <v>36905</v>
      </c>
      <c r="N611">
        <f>VLOOKUP(B611,instances!$B$2:$E$21,4, FALSE)</f>
        <v>36905</v>
      </c>
    </row>
    <row r="612" spans="1:14">
      <c r="A612" t="s">
        <v>18</v>
      </c>
      <c r="B612" t="str">
        <f>RIGHT(A612,FIND("/",A612)-2)</f>
        <v>u574.tsp</v>
      </c>
      <c r="C612">
        <f>VLOOKUP(B612,instances!$B$2:$E$21,2, FALSE)</f>
        <v>574</v>
      </c>
      <c r="D612" t="s">
        <v>11</v>
      </c>
      <c r="E612">
        <v>384254</v>
      </c>
      <c r="F612" s="7">
        <f>1-(E612/M612)</f>
        <v>-9.4119766969245351</v>
      </c>
      <c r="G612" s="7">
        <f>1-(E612/N612)</f>
        <v>-9.4119766969245351</v>
      </c>
      <c r="H612">
        <v>3.0005E-2</v>
      </c>
      <c r="I612">
        <v>0</v>
      </c>
      <c r="J612">
        <v>0</v>
      </c>
      <c r="K612">
        <v>14</v>
      </c>
      <c r="L612">
        <v>67</v>
      </c>
      <c r="M612">
        <f>VLOOKUP(B612,instances!$B$2:$E$21,3, FALSE)</f>
        <v>36905</v>
      </c>
      <c r="N612">
        <f>VLOOKUP(B612,instances!$B$2:$E$21,4, FALSE)</f>
        <v>36905</v>
      </c>
    </row>
    <row r="613" spans="1:14">
      <c r="A613" t="s">
        <v>18</v>
      </c>
      <c r="B613" t="str">
        <f>RIGHT(A613,FIND("/",A613)-2)</f>
        <v>u574.tsp</v>
      </c>
      <c r="C613">
        <f>VLOOKUP(B613,instances!$B$2:$E$21,2, FALSE)</f>
        <v>574</v>
      </c>
      <c r="D613" t="s">
        <v>12</v>
      </c>
      <c r="E613">
        <v>289398</v>
      </c>
      <c r="F613" s="7">
        <f>1-(E613/M613)</f>
        <v>-6.8417016664408621</v>
      </c>
      <c r="G613" s="7">
        <f>1-(E613/N613)</f>
        <v>-6.8417016664408621</v>
      </c>
      <c r="H613">
        <v>5.9465999999999998E-2</v>
      </c>
      <c r="I613">
        <v>0</v>
      </c>
      <c r="J613">
        <v>0</v>
      </c>
      <c r="K613">
        <v>14</v>
      </c>
      <c r="L613">
        <v>67</v>
      </c>
      <c r="M613">
        <f>VLOOKUP(B613,instances!$B$2:$E$21,3, FALSE)</f>
        <v>36905</v>
      </c>
      <c r="N613">
        <f>VLOOKUP(B613,instances!$B$2:$E$21,4, FALSE)</f>
        <v>36905</v>
      </c>
    </row>
    <row r="614" spans="1:14">
      <c r="A614" t="s">
        <v>18</v>
      </c>
      <c r="B614" t="str">
        <f>RIGHT(A614,FIND("/",A614)-2)</f>
        <v>u574.tsp</v>
      </c>
      <c r="C614">
        <f>VLOOKUP(B614,instances!$B$2:$E$21,2, FALSE)</f>
        <v>574</v>
      </c>
      <c r="D614" t="s">
        <v>9</v>
      </c>
      <c r="E614">
        <v>46632</v>
      </c>
      <c r="F614" s="7">
        <f>1-(E614/M614)</f>
        <v>-0.26356862213792165</v>
      </c>
      <c r="G614" s="7">
        <f>1-(E614/N614)</f>
        <v>-0.26356862213792165</v>
      </c>
      <c r="H614">
        <v>8.4099999999999995E-4</v>
      </c>
      <c r="I614">
        <v>0</v>
      </c>
      <c r="J614">
        <v>0</v>
      </c>
      <c r="K614">
        <v>16</v>
      </c>
      <c r="L614">
        <v>67</v>
      </c>
      <c r="M614">
        <f>VLOOKUP(B614,instances!$B$2:$E$21,3, FALSE)</f>
        <v>36905</v>
      </c>
      <c r="N614">
        <f>VLOOKUP(B614,instances!$B$2:$E$21,4, FALSE)</f>
        <v>36905</v>
      </c>
    </row>
    <row r="615" spans="1:14">
      <c r="A615" t="s">
        <v>18</v>
      </c>
      <c r="B615" t="str">
        <f>RIGHT(A615,FIND("/",A615)-2)</f>
        <v>u574.tsp</v>
      </c>
      <c r="C615">
        <f>VLOOKUP(B615,instances!$B$2:$E$21,2, FALSE)</f>
        <v>574</v>
      </c>
      <c r="D615" t="s">
        <v>10</v>
      </c>
      <c r="E615">
        <v>47157</v>
      </c>
      <c r="F615" s="7">
        <f>1-(E615/M615)</f>
        <v>-0.27779433681073029</v>
      </c>
      <c r="G615" s="7">
        <f>1-(E615/N615)</f>
        <v>-0.27779433681073029</v>
      </c>
      <c r="H615">
        <v>1.6379999999999999E-3</v>
      </c>
      <c r="I615">
        <v>0</v>
      </c>
      <c r="J615">
        <v>0</v>
      </c>
      <c r="K615">
        <v>16</v>
      </c>
      <c r="L615">
        <v>67</v>
      </c>
      <c r="M615">
        <f>VLOOKUP(B615,instances!$B$2:$E$21,3, FALSE)</f>
        <v>36905</v>
      </c>
      <c r="N615">
        <f>VLOOKUP(B615,instances!$B$2:$E$21,4, FALSE)</f>
        <v>36905</v>
      </c>
    </row>
    <row r="616" spans="1:14">
      <c r="A616" t="s">
        <v>18</v>
      </c>
      <c r="B616" t="str">
        <f>RIGHT(A616,FIND("/",A616)-2)</f>
        <v>u574.tsp</v>
      </c>
      <c r="C616">
        <f>VLOOKUP(B616,instances!$B$2:$E$21,2, FALSE)</f>
        <v>574</v>
      </c>
      <c r="D616" t="s">
        <v>11</v>
      </c>
      <c r="E616">
        <v>410830</v>
      </c>
      <c r="F616" s="7">
        <f>1-(E616/M616)</f>
        <v>-10.132095921961794</v>
      </c>
      <c r="G616" s="7">
        <f>1-(E616/N616)</f>
        <v>-10.132095921961794</v>
      </c>
      <c r="H616">
        <v>3.0012E-2</v>
      </c>
      <c r="I616">
        <v>0</v>
      </c>
      <c r="J616">
        <v>0</v>
      </c>
      <c r="K616">
        <v>16</v>
      </c>
      <c r="L616">
        <v>67</v>
      </c>
      <c r="M616">
        <f>VLOOKUP(B616,instances!$B$2:$E$21,3, FALSE)</f>
        <v>36905</v>
      </c>
      <c r="N616">
        <f>VLOOKUP(B616,instances!$B$2:$E$21,4, FALSE)</f>
        <v>36905</v>
      </c>
    </row>
    <row r="617" spans="1:14">
      <c r="A617" t="s">
        <v>18</v>
      </c>
      <c r="B617" t="str">
        <f>RIGHT(A617,FIND("/",A617)-2)</f>
        <v>u574.tsp</v>
      </c>
      <c r="C617">
        <f>VLOOKUP(B617,instances!$B$2:$E$21,2, FALSE)</f>
        <v>574</v>
      </c>
      <c r="D617" t="s">
        <v>12</v>
      </c>
      <c r="E617">
        <v>315303</v>
      </c>
      <c r="F617" s="7">
        <f>1-(E617/M617)</f>
        <v>-7.5436390732963012</v>
      </c>
      <c r="G617" s="7">
        <f>1-(E617/N617)</f>
        <v>-7.5436390732963012</v>
      </c>
      <c r="H617">
        <v>6.3931000000000002E-2</v>
      </c>
      <c r="I617">
        <v>0</v>
      </c>
      <c r="J617">
        <v>0</v>
      </c>
      <c r="K617">
        <v>16</v>
      </c>
      <c r="L617">
        <v>67</v>
      </c>
      <c r="M617">
        <f>VLOOKUP(B617,instances!$B$2:$E$21,3, FALSE)</f>
        <v>36905</v>
      </c>
      <c r="N617">
        <f>VLOOKUP(B617,instances!$B$2:$E$21,4, FALSE)</f>
        <v>36905</v>
      </c>
    </row>
    <row r="618" spans="1:14">
      <c r="A618" t="s">
        <v>18</v>
      </c>
      <c r="B618" t="str">
        <f>RIGHT(A618,FIND("/",A618)-2)</f>
        <v>u574.tsp</v>
      </c>
      <c r="C618">
        <f>VLOOKUP(B618,instances!$B$2:$E$21,2, FALSE)</f>
        <v>574</v>
      </c>
      <c r="D618" t="s">
        <v>9</v>
      </c>
      <c r="E618">
        <v>46632</v>
      </c>
      <c r="F618" s="7">
        <f>1-(E618/M618)</f>
        <v>-0.26356862213792165</v>
      </c>
      <c r="G618" s="7">
        <f>1-(E618/N618)</f>
        <v>-0.26356862213792165</v>
      </c>
      <c r="H618">
        <v>9.9599999999999992E-4</v>
      </c>
      <c r="I618">
        <v>0</v>
      </c>
      <c r="J618">
        <v>0</v>
      </c>
      <c r="K618">
        <v>18</v>
      </c>
      <c r="L618">
        <v>67</v>
      </c>
      <c r="M618">
        <f>VLOOKUP(B618,instances!$B$2:$E$21,3, FALSE)</f>
        <v>36905</v>
      </c>
      <c r="N618">
        <f>VLOOKUP(B618,instances!$B$2:$E$21,4, FALSE)</f>
        <v>36905</v>
      </c>
    </row>
    <row r="619" spans="1:14">
      <c r="A619" t="s">
        <v>18</v>
      </c>
      <c r="B619" t="str">
        <f>RIGHT(A619,FIND("/",A619)-2)</f>
        <v>u574.tsp</v>
      </c>
      <c r="C619">
        <f>VLOOKUP(B619,instances!$B$2:$E$21,2, FALSE)</f>
        <v>574</v>
      </c>
      <c r="D619" t="s">
        <v>10</v>
      </c>
      <c r="E619">
        <v>47157</v>
      </c>
      <c r="F619" s="7">
        <f>1-(E619/M619)</f>
        <v>-0.27779433681073029</v>
      </c>
      <c r="G619" s="7">
        <f>1-(E619/N619)</f>
        <v>-0.27779433681073029</v>
      </c>
      <c r="H619">
        <v>1.6429999999999999E-3</v>
      </c>
      <c r="I619">
        <v>0</v>
      </c>
      <c r="J619">
        <v>0</v>
      </c>
      <c r="K619">
        <v>18</v>
      </c>
      <c r="L619">
        <v>67</v>
      </c>
      <c r="M619">
        <f>VLOOKUP(B619,instances!$B$2:$E$21,3, FALSE)</f>
        <v>36905</v>
      </c>
      <c r="N619">
        <f>VLOOKUP(B619,instances!$B$2:$E$21,4, FALSE)</f>
        <v>36905</v>
      </c>
    </row>
    <row r="620" spans="1:14">
      <c r="A620" t="s">
        <v>18</v>
      </c>
      <c r="B620" t="str">
        <f>RIGHT(A620,FIND("/",A620)-2)</f>
        <v>u574.tsp</v>
      </c>
      <c r="C620">
        <f>VLOOKUP(B620,instances!$B$2:$E$21,2, FALSE)</f>
        <v>574</v>
      </c>
      <c r="D620" t="s">
        <v>11</v>
      </c>
      <c r="E620">
        <v>427264</v>
      </c>
      <c r="F620" s="7">
        <f>1-(E620/M620)</f>
        <v>-10.577401436119766</v>
      </c>
      <c r="G620" s="7">
        <f>1-(E620/N620)</f>
        <v>-10.577401436119766</v>
      </c>
      <c r="H620">
        <v>3.0091E-2</v>
      </c>
      <c r="I620">
        <v>0</v>
      </c>
      <c r="J620">
        <v>0</v>
      </c>
      <c r="K620">
        <v>18</v>
      </c>
      <c r="L620">
        <v>67</v>
      </c>
      <c r="M620">
        <f>VLOOKUP(B620,instances!$B$2:$E$21,3, FALSE)</f>
        <v>36905</v>
      </c>
      <c r="N620">
        <f>VLOOKUP(B620,instances!$B$2:$E$21,4, FALSE)</f>
        <v>36905</v>
      </c>
    </row>
    <row r="621" spans="1:14">
      <c r="A621" t="s">
        <v>18</v>
      </c>
      <c r="B621" t="str">
        <f>RIGHT(A621,FIND("/",A621)-2)</f>
        <v>u574.tsp</v>
      </c>
      <c r="C621">
        <f>VLOOKUP(B621,instances!$B$2:$E$21,2, FALSE)</f>
        <v>574</v>
      </c>
      <c r="D621" t="s">
        <v>12</v>
      </c>
      <c r="E621">
        <v>324217</v>
      </c>
      <c r="F621" s="7">
        <f>1-(E621/M621)</f>
        <v>-7.7851781601409016</v>
      </c>
      <c r="G621" s="7">
        <f>1-(E621/N621)</f>
        <v>-7.7851781601409016</v>
      </c>
      <c r="H621">
        <v>5.8913E-2</v>
      </c>
      <c r="I621">
        <v>0</v>
      </c>
      <c r="J621">
        <v>0</v>
      </c>
      <c r="K621">
        <v>18</v>
      </c>
      <c r="L621">
        <v>67</v>
      </c>
      <c r="M621">
        <f>VLOOKUP(B621,instances!$B$2:$E$21,3, FALSE)</f>
        <v>36905</v>
      </c>
      <c r="N621">
        <f>VLOOKUP(B621,instances!$B$2:$E$21,4, FALSE)</f>
        <v>36905</v>
      </c>
    </row>
    <row r="622" spans="1:14">
      <c r="A622" t="s">
        <v>18</v>
      </c>
      <c r="B622" t="str">
        <f>RIGHT(A622,FIND("/",A622)-2)</f>
        <v>u574.tsp</v>
      </c>
      <c r="C622">
        <f>VLOOKUP(B622,instances!$B$2:$E$21,2, FALSE)</f>
        <v>574</v>
      </c>
      <c r="D622" t="s">
        <v>9</v>
      </c>
      <c r="E622">
        <v>46632</v>
      </c>
      <c r="F622" s="7">
        <f>1-(E622/M622)</f>
        <v>-0.26356862213792165</v>
      </c>
      <c r="G622" s="7">
        <f>1-(E622/N622)</f>
        <v>-0.26356862213792165</v>
      </c>
      <c r="H622">
        <v>8.6799999999999996E-4</v>
      </c>
      <c r="I622">
        <v>0</v>
      </c>
      <c r="J622">
        <v>0</v>
      </c>
      <c r="K622">
        <v>20</v>
      </c>
      <c r="L622">
        <v>67</v>
      </c>
      <c r="M622">
        <f>VLOOKUP(B622,instances!$B$2:$E$21,3, FALSE)</f>
        <v>36905</v>
      </c>
      <c r="N622">
        <f>VLOOKUP(B622,instances!$B$2:$E$21,4, FALSE)</f>
        <v>36905</v>
      </c>
    </row>
    <row r="623" spans="1:14">
      <c r="A623" t="s">
        <v>18</v>
      </c>
      <c r="B623" t="str">
        <f>RIGHT(A623,FIND("/",A623)-2)</f>
        <v>u574.tsp</v>
      </c>
      <c r="C623">
        <f>VLOOKUP(B623,instances!$B$2:$E$21,2, FALSE)</f>
        <v>574</v>
      </c>
      <c r="D623" t="s">
        <v>10</v>
      </c>
      <c r="E623">
        <v>47157</v>
      </c>
      <c r="F623" s="7">
        <f>1-(E623/M623)</f>
        <v>-0.27779433681073029</v>
      </c>
      <c r="G623" s="7">
        <f>1-(E623/N623)</f>
        <v>-0.27779433681073029</v>
      </c>
      <c r="H623">
        <v>1.766E-3</v>
      </c>
      <c r="I623">
        <v>0</v>
      </c>
      <c r="J623">
        <v>0</v>
      </c>
      <c r="K623">
        <v>20</v>
      </c>
      <c r="L623">
        <v>67</v>
      </c>
      <c r="M623">
        <f>VLOOKUP(B623,instances!$B$2:$E$21,3, FALSE)</f>
        <v>36905</v>
      </c>
      <c r="N623">
        <f>VLOOKUP(B623,instances!$B$2:$E$21,4, FALSE)</f>
        <v>36905</v>
      </c>
    </row>
    <row r="624" spans="1:14">
      <c r="A624" t="s">
        <v>18</v>
      </c>
      <c r="B624" t="str">
        <f>RIGHT(A624,FIND("/",A624)-2)</f>
        <v>u574.tsp</v>
      </c>
      <c r="C624">
        <f>VLOOKUP(B624,instances!$B$2:$E$21,2, FALSE)</f>
        <v>574</v>
      </c>
      <c r="D624" t="s">
        <v>11</v>
      </c>
      <c r="E624">
        <v>444777</v>
      </c>
      <c r="F624" s="7">
        <f>1-(E624/M624)</f>
        <v>-11.051944181005284</v>
      </c>
      <c r="G624" s="7">
        <f>1-(E624/N624)</f>
        <v>-11.051944181005284</v>
      </c>
      <c r="H624">
        <v>2.9939E-2</v>
      </c>
      <c r="I624">
        <v>0</v>
      </c>
      <c r="J624">
        <v>0</v>
      </c>
      <c r="K624">
        <v>20</v>
      </c>
      <c r="L624">
        <v>67</v>
      </c>
      <c r="M624">
        <f>VLOOKUP(B624,instances!$B$2:$E$21,3, FALSE)</f>
        <v>36905</v>
      </c>
      <c r="N624">
        <f>VLOOKUP(B624,instances!$B$2:$E$21,4, FALSE)</f>
        <v>36905</v>
      </c>
    </row>
    <row r="625" spans="1:14">
      <c r="A625" t="s">
        <v>18</v>
      </c>
      <c r="B625" t="str">
        <f>RIGHT(A625,FIND("/",A625)-2)</f>
        <v>u574.tsp</v>
      </c>
      <c r="C625">
        <f>VLOOKUP(B625,instances!$B$2:$E$21,2, FALSE)</f>
        <v>574</v>
      </c>
      <c r="D625" t="s">
        <v>12</v>
      </c>
      <c r="E625">
        <v>324668</v>
      </c>
      <c r="F625" s="7">
        <f>1-(E625/M625)</f>
        <v>-7.7973987264598286</v>
      </c>
      <c r="G625" s="7">
        <f>1-(E625/N625)</f>
        <v>-7.7973987264598286</v>
      </c>
      <c r="H625">
        <v>5.9246E-2</v>
      </c>
      <c r="I625">
        <v>0</v>
      </c>
      <c r="J625">
        <v>0</v>
      </c>
      <c r="K625">
        <v>20</v>
      </c>
      <c r="L625">
        <v>67</v>
      </c>
      <c r="M625">
        <f>VLOOKUP(B625,instances!$B$2:$E$21,3, FALSE)</f>
        <v>36905</v>
      </c>
      <c r="N625">
        <f>VLOOKUP(B625,instances!$B$2:$E$21,4, FALSE)</f>
        <v>36905</v>
      </c>
    </row>
    <row r="626" spans="1:14">
      <c r="A626" t="s">
        <v>18</v>
      </c>
      <c r="B626" t="str">
        <f>RIGHT(A626,FIND("/",A626)-2)</f>
        <v>u574.tsp</v>
      </c>
      <c r="C626">
        <f>VLOOKUP(B626,instances!$B$2:$E$21,2, FALSE)</f>
        <v>574</v>
      </c>
      <c r="D626" t="s">
        <v>9</v>
      </c>
      <c r="E626">
        <v>46632</v>
      </c>
      <c r="F626" s="7">
        <f>1-(E626/M626)</f>
        <v>-0.26356862213792165</v>
      </c>
      <c r="G626" s="7">
        <f>1-(E626/N626)</f>
        <v>-0.26356862213792165</v>
      </c>
      <c r="H626">
        <v>8.7500000000000002E-4</v>
      </c>
      <c r="I626">
        <v>0</v>
      </c>
      <c r="J626">
        <v>0</v>
      </c>
      <c r="K626">
        <v>10</v>
      </c>
      <c r="L626">
        <v>68</v>
      </c>
      <c r="M626">
        <f>VLOOKUP(B626,instances!$B$2:$E$21,3, FALSE)</f>
        <v>36905</v>
      </c>
      <c r="N626">
        <f>VLOOKUP(B626,instances!$B$2:$E$21,4, FALSE)</f>
        <v>36905</v>
      </c>
    </row>
    <row r="627" spans="1:14">
      <c r="A627" t="s">
        <v>18</v>
      </c>
      <c r="B627" t="str">
        <f>RIGHT(A627,FIND("/",A627)-2)</f>
        <v>u574.tsp</v>
      </c>
      <c r="C627">
        <f>VLOOKUP(B627,instances!$B$2:$E$21,2, FALSE)</f>
        <v>574</v>
      </c>
      <c r="D627" t="s">
        <v>10</v>
      </c>
      <c r="E627">
        <v>47157</v>
      </c>
      <c r="F627" s="7">
        <f>1-(E627/M627)</f>
        <v>-0.27779433681073029</v>
      </c>
      <c r="G627" s="7">
        <f>1-(E627/N627)</f>
        <v>-0.27779433681073029</v>
      </c>
      <c r="H627">
        <v>1.689E-3</v>
      </c>
      <c r="I627">
        <v>0</v>
      </c>
      <c r="J627">
        <v>0</v>
      </c>
      <c r="K627">
        <v>10</v>
      </c>
      <c r="L627">
        <v>68</v>
      </c>
      <c r="M627">
        <f>VLOOKUP(B627,instances!$B$2:$E$21,3, FALSE)</f>
        <v>36905</v>
      </c>
      <c r="N627">
        <f>VLOOKUP(B627,instances!$B$2:$E$21,4, FALSE)</f>
        <v>36905</v>
      </c>
    </row>
    <row r="628" spans="1:14">
      <c r="A628" t="s">
        <v>18</v>
      </c>
      <c r="B628" t="str">
        <f>RIGHT(A628,FIND("/",A628)-2)</f>
        <v>u574.tsp</v>
      </c>
      <c r="C628">
        <f>VLOOKUP(B628,instances!$B$2:$E$21,2, FALSE)</f>
        <v>574</v>
      </c>
      <c r="D628" t="s">
        <v>11</v>
      </c>
      <c r="E628">
        <v>335268</v>
      </c>
      <c r="F628" s="7">
        <f>1-(E628/M628)</f>
        <v>-8.0846226798536787</v>
      </c>
      <c r="G628" s="7">
        <f>1-(E628/N628)</f>
        <v>-8.0846226798536787</v>
      </c>
      <c r="H628">
        <v>3.0276000000000001E-2</v>
      </c>
      <c r="I628">
        <v>0</v>
      </c>
      <c r="J628">
        <v>0</v>
      </c>
      <c r="K628">
        <v>10</v>
      </c>
      <c r="L628">
        <v>68</v>
      </c>
      <c r="M628">
        <f>VLOOKUP(B628,instances!$B$2:$E$21,3, FALSE)</f>
        <v>36905</v>
      </c>
      <c r="N628">
        <f>VLOOKUP(B628,instances!$B$2:$E$21,4, FALSE)</f>
        <v>36905</v>
      </c>
    </row>
    <row r="629" spans="1:14">
      <c r="A629" t="s">
        <v>18</v>
      </c>
      <c r="B629" t="str">
        <f>RIGHT(A629,FIND("/",A629)-2)</f>
        <v>u574.tsp</v>
      </c>
      <c r="C629">
        <f>VLOOKUP(B629,instances!$B$2:$E$21,2, FALSE)</f>
        <v>574</v>
      </c>
      <c r="D629" t="s">
        <v>12</v>
      </c>
      <c r="E629">
        <v>249120</v>
      </c>
      <c r="F629" s="7">
        <f>1-(E629/M629)</f>
        <v>-5.7503048367429885</v>
      </c>
      <c r="G629" s="7">
        <f>1-(E629/N629)</f>
        <v>-5.7503048367429885</v>
      </c>
      <c r="H629">
        <v>5.8319999999999997E-2</v>
      </c>
      <c r="I629">
        <v>0</v>
      </c>
      <c r="J629">
        <v>0</v>
      </c>
      <c r="K629">
        <v>10</v>
      </c>
      <c r="L629">
        <v>68</v>
      </c>
      <c r="M629">
        <f>VLOOKUP(B629,instances!$B$2:$E$21,3, FALSE)</f>
        <v>36905</v>
      </c>
      <c r="N629">
        <f>VLOOKUP(B629,instances!$B$2:$E$21,4, FALSE)</f>
        <v>36905</v>
      </c>
    </row>
    <row r="630" spans="1:14">
      <c r="A630" t="s">
        <v>18</v>
      </c>
      <c r="B630" t="str">
        <f>RIGHT(A630,FIND("/",A630)-2)</f>
        <v>u574.tsp</v>
      </c>
      <c r="C630">
        <f>VLOOKUP(B630,instances!$B$2:$E$21,2, FALSE)</f>
        <v>574</v>
      </c>
      <c r="D630" t="s">
        <v>9</v>
      </c>
      <c r="E630">
        <v>46632</v>
      </c>
      <c r="F630" s="7">
        <f>1-(E630/M630)</f>
        <v>-0.26356862213792165</v>
      </c>
      <c r="G630" s="7">
        <f>1-(E630/N630)</f>
        <v>-0.26356862213792165</v>
      </c>
      <c r="H630">
        <v>8.8999999999999995E-4</v>
      </c>
      <c r="I630">
        <v>0</v>
      </c>
      <c r="J630">
        <v>0</v>
      </c>
      <c r="K630">
        <v>12</v>
      </c>
      <c r="L630">
        <v>68</v>
      </c>
      <c r="M630">
        <f>VLOOKUP(B630,instances!$B$2:$E$21,3, FALSE)</f>
        <v>36905</v>
      </c>
      <c r="N630">
        <f>VLOOKUP(B630,instances!$B$2:$E$21,4, FALSE)</f>
        <v>36905</v>
      </c>
    </row>
    <row r="631" spans="1:14">
      <c r="A631" t="s">
        <v>18</v>
      </c>
      <c r="B631" t="str">
        <f>RIGHT(A631,FIND("/",A631)-2)</f>
        <v>u574.tsp</v>
      </c>
      <c r="C631">
        <f>VLOOKUP(B631,instances!$B$2:$E$21,2, FALSE)</f>
        <v>574</v>
      </c>
      <c r="D631" t="s">
        <v>10</v>
      </c>
      <c r="E631">
        <v>47157</v>
      </c>
      <c r="F631" s="7">
        <f>1-(E631/M631)</f>
        <v>-0.27779433681073029</v>
      </c>
      <c r="G631" s="7">
        <f>1-(E631/N631)</f>
        <v>-0.27779433681073029</v>
      </c>
      <c r="H631">
        <v>1.6659999999999999E-3</v>
      </c>
      <c r="I631">
        <v>0</v>
      </c>
      <c r="J631">
        <v>0</v>
      </c>
      <c r="K631">
        <v>12</v>
      </c>
      <c r="L631">
        <v>68</v>
      </c>
      <c r="M631">
        <f>VLOOKUP(B631,instances!$B$2:$E$21,3, FALSE)</f>
        <v>36905</v>
      </c>
      <c r="N631">
        <f>VLOOKUP(B631,instances!$B$2:$E$21,4, FALSE)</f>
        <v>36905</v>
      </c>
    </row>
    <row r="632" spans="1:14">
      <c r="A632" t="s">
        <v>18</v>
      </c>
      <c r="B632" t="str">
        <f>RIGHT(A632,FIND("/",A632)-2)</f>
        <v>u574.tsp</v>
      </c>
      <c r="C632">
        <f>VLOOKUP(B632,instances!$B$2:$E$21,2, FALSE)</f>
        <v>574</v>
      </c>
      <c r="D632" t="s">
        <v>11</v>
      </c>
      <c r="E632">
        <v>359645</v>
      </c>
      <c r="F632" s="7">
        <f>1-(E632/M632)</f>
        <v>-8.7451564828614003</v>
      </c>
      <c r="G632" s="7">
        <f>1-(E632/N632)</f>
        <v>-8.7451564828614003</v>
      </c>
      <c r="H632">
        <v>2.998E-2</v>
      </c>
      <c r="I632">
        <v>0</v>
      </c>
      <c r="J632">
        <v>0</v>
      </c>
      <c r="K632">
        <v>12</v>
      </c>
      <c r="L632">
        <v>68</v>
      </c>
      <c r="M632">
        <f>VLOOKUP(B632,instances!$B$2:$E$21,3, FALSE)</f>
        <v>36905</v>
      </c>
      <c r="N632">
        <f>VLOOKUP(B632,instances!$B$2:$E$21,4, FALSE)</f>
        <v>36905</v>
      </c>
    </row>
    <row r="633" spans="1:14">
      <c r="A633" t="s">
        <v>18</v>
      </c>
      <c r="B633" t="str">
        <f>RIGHT(A633,FIND("/",A633)-2)</f>
        <v>u574.tsp</v>
      </c>
      <c r="C633">
        <f>VLOOKUP(B633,instances!$B$2:$E$21,2, FALSE)</f>
        <v>574</v>
      </c>
      <c r="D633" t="s">
        <v>12</v>
      </c>
      <c r="E633">
        <v>262838</v>
      </c>
      <c r="F633" s="7">
        <f>1-(E633/M633)</f>
        <v>-6.1220159869936319</v>
      </c>
      <c r="G633" s="7">
        <f>1-(E633/N633)</f>
        <v>-6.1220159869936319</v>
      </c>
      <c r="H633">
        <v>5.8395000000000002E-2</v>
      </c>
      <c r="I633">
        <v>0</v>
      </c>
      <c r="J633">
        <v>0</v>
      </c>
      <c r="K633">
        <v>12</v>
      </c>
      <c r="L633">
        <v>68</v>
      </c>
      <c r="M633">
        <f>VLOOKUP(B633,instances!$B$2:$E$21,3, FALSE)</f>
        <v>36905</v>
      </c>
      <c r="N633">
        <f>VLOOKUP(B633,instances!$B$2:$E$21,4, FALSE)</f>
        <v>36905</v>
      </c>
    </row>
    <row r="634" spans="1:14">
      <c r="A634" t="s">
        <v>18</v>
      </c>
      <c r="B634" t="str">
        <f>RIGHT(A634,FIND("/",A634)-2)</f>
        <v>u574.tsp</v>
      </c>
      <c r="C634">
        <f>VLOOKUP(B634,instances!$B$2:$E$21,2, FALSE)</f>
        <v>574</v>
      </c>
      <c r="D634" t="s">
        <v>9</v>
      </c>
      <c r="E634">
        <v>46632</v>
      </c>
      <c r="F634" s="7">
        <f>1-(E634/M634)</f>
        <v>-0.26356862213792165</v>
      </c>
      <c r="G634" s="7">
        <f>1-(E634/N634)</f>
        <v>-0.26356862213792165</v>
      </c>
      <c r="H634">
        <v>8.5099999999999998E-4</v>
      </c>
      <c r="I634">
        <v>0</v>
      </c>
      <c r="J634">
        <v>0</v>
      </c>
      <c r="K634">
        <v>14</v>
      </c>
      <c r="L634">
        <v>68</v>
      </c>
      <c r="M634">
        <f>VLOOKUP(B634,instances!$B$2:$E$21,3, FALSE)</f>
        <v>36905</v>
      </c>
      <c r="N634">
        <f>VLOOKUP(B634,instances!$B$2:$E$21,4, FALSE)</f>
        <v>36905</v>
      </c>
    </row>
    <row r="635" spans="1:14">
      <c r="A635" t="s">
        <v>18</v>
      </c>
      <c r="B635" t="str">
        <f>RIGHT(A635,FIND("/",A635)-2)</f>
        <v>u574.tsp</v>
      </c>
      <c r="C635">
        <f>VLOOKUP(B635,instances!$B$2:$E$21,2, FALSE)</f>
        <v>574</v>
      </c>
      <c r="D635" t="s">
        <v>10</v>
      </c>
      <c r="E635">
        <v>47157</v>
      </c>
      <c r="F635" s="7">
        <f>1-(E635/M635)</f>
        <v>-0.27779433681073029</v>
      </c>
      <c r="G635" s="7">
        <f>1-(E635/N635)</f>
        <v>-0.27779433681073029</v>
      </c>
      <c r="H635">
        <v>1.598E-3</v>
      </c>
      <c r="I635">
        <v>0</v>
      </c>
      <c r="J635">
        <v>0</v>
      </c>
      <c r="K635">
        <v>14</v>
      </c>
      <c r="L635">
        <v>68</v>
      </c>
      <c r="M635">
        <f>VLOOKUP(B635,instances!$B$2:$E$21,3, FALSE)</f>
        <v>36905</v>
      </c>
      <c r="N635">
        <f>VLOOKUP(B635,instances!$B$2:$E$21,4, FALSE)</f>
        <v>36905</v>
      </c>
    </row>
    <row r="636" spans="1:14">
      <c r="A636" t="s">
        <v>18</v>
      </c>
      <c r="B636" t="str">
        <f>RIGHT(A636,FIND("/",A636)-2)</f>
        <v>u574.tsp</v>
      </c>
      <c r="C636">
        <f>VLOOKUP(B636,instances!$B$2:$E$21,2, FALSE)</f>
        <v>574</v>
      </c>
      <c r="D636" t="s">
        <v>11</v>
      </c>
      <c r="E636">
        <v>396717</v>
      </c>
      <c r="F636" s="7">
        <f>1-(E636/M636)</f>
        <v>-9.7496816149573231</v>
      </c>
      <c r="G636" s="7">
        <f>1-(E636/N636)</f>
        <v>-9.7496816149573231</v>
      </c>
      <c r="H636">
        <v>2.9898000000000001E-2</v>
      </c>
      <c r="I636">
        <v>0</v>
      </c>
      <c r="J636">
        <v>0</v>
      </c>
      <c r="K636">
        <v>14</v>
      </c>
      <c r="L636">
        <v>68</v>
      </c>
      <c r="M636">
        <f>VLOOKUP(B636,instances!$B$2:$E$21,3, FALSE)</f>
        <v>36905</v>
      </c>
      <c r="N636">
        <f>VLOOKUP(B636,instances!$B$2:$E$21,4, FALSE)</f>
        <v>36905</v>
      </c>
    </row>
    <row r="637" spans="1:14">
      <c r="A637" t="s">
        <v>18</v>
      </c>
      <c r="B637" t="str">
        <f>RIGHT(A637,FIND("/",A637)-2)</f>
        <v>u574.tsp</v>
      </c>
      <c r="C637">
        <f>VLOOKUP(B637,instances!$B$2:$E$21,2, FALSE)</f>
        <v>574</v>
      </c>
      <c r="D637" t="s">
        <v>12</v>
      </c>
      <c r="E637">
        <v>286623</v>
      </c>
      <c r="F637" s="7">
        <f>1-(E637/M637)</f>
        <v>-6.7665086031703021</v>
      </c>
      <c r="G637" s="7">
        <f>1-(E637/N637)</f>
        <v>-6.7665086031703021</v>
      </c>
      <c r="H637">
        <v>5.8581000000000001E-2</v>
      </c>
      <c r="I637">
        <v>0</v>
      </c>
      <c r="J637">
        <v>0</v>
      </c>
      <c r="K637">
        <v>14</v>
      </c>
      <c r="L637">
        <v>68</v>
      </c>
      <c r="M637">
        <f>VLOOKUP(B637,instances!$B$2:$E$21,3, FALSE)</f>
        <v>36905</v>
      </c>
      <c r="N637">
        <f>VLOOKUP(B637,instances!$B$2:$E$21,4, FALSE)</f>
        <v>36905</v>
      </c>
    </row>
    <row r="638" spans="1:14">
      <c r="A638" t="s">
        <v>18</v>
      </c>
      <c r="B638" t="str">
        <f>RIGHT(A638,FIND("/",A638)-2)</f>
        <v>u574.tsp</v>
      </c>
      <c r="C638">
        <f>VLOOKUP(B638,instances!$B$2:$E$21,2, FALSE)</f>
        <v>574</v>
      </c>
      <c r="D638" t="s">
        <v>9</v>
      </c>
      <c r="E638">
        <v>46632</v>
      </c>
      <c r="F638" s="7">
        <f>1-(E638/M638)</f>
        <v>-0.26356862213792165</v>
      </c>
      <c r="G638" s="7">
        <f>1-(E638/N638)</f>
        <v>-0.26356862213792165</v>
      </c>
      <c r="H638">
        <v>8.9099999999999997E-4</v>
      </c>
      <c r="I638">
        <v>0</v>
      </c>
      <c r="J638">
        <v>0</v>
      </c>
      <c r="K638">
        <v>16</v>
      </c>
      <c r="L638">
        <v>68</v>
      </c>
      <c r="M638">
        <f>VLOOKUP(B638,instances!$B$2:$E$21,3, FALSE)</f>
        <v>36905</v>
      </c>
      <c r="N638">
        <f>VLOOKUP(B638,instances!$B$2:$E$21,4, FALSE)</f>
        <v>36905</v>
      </c>
    </row>
    <row r="639" spans="1:14">
      <c r="A639" t="s">
        <v>18</v>
      </c>
      <c r="B639" t="str">
        <f>RIGHT(A639,FIND("/",A639)-2)</f>
        <v>u574.tsp</v>
      </c>
      <c r="C639">
        <f>VLOOKUP(B639,instances!$B$2:$E$21,2, FALSE)</f>
        <v>574</v>
      </c>
      <c r="D639" t="s">
        <v>10</v>
      </c>
      <c r="E639">
        <v>47157</v>
      </c>
      <c r="F639" s="7">
        <f>1-(E639/M639)</f>
        <v>-0.27779433681073029</v>
      </c>
      <c r="G639" s="7">
        <f>1-(E639/N639)</f>
        <v>-0.27779433681073029</v>
      </c>
      <c r="H639">
        <v>1.611E-3</v>
      </c>
      <c r="I639">
        <v>0</v>
      </c>
      <c r="J639">
        <v>0</v>
      </c>
      <c r="K639">
        <v>16</v>
      </c>
      <c r="L639">
        <v>68</v>
      </c>
      <c r="M639">
        <f>VLOOKUP(B639,instances!$B$2:$E$21,3, FALSE)</f>
        <v>36905</v>
      </c>
      <c r="N639">
        <f>VLOOKUP(B639,instances!$B$2:$E$21,4, FALSE)</f>
        <v>36905</v>
      </c>
    </row>
    <row r="640" spans="1:14">
      <c r="A640" t="s">
        <v>18</v>
      </c>
      <c r="B640" t="str">
        <f>RIGHT(A640,FIND("/",A640)-2)</f>
        <v>u574.tsp</v>
      </c>
      <c r="C640">
        <f>VLOOKUP(B640,instances!$B$2:$E$21,2, FALSE)</f>
        <v>574</v>
      </c>
      <c r="D640" t="s">
        <v>11</v>
      </c>
      <c r="E640">
        <v>412267</v>
      </c>
      <c r="F640" s="7">
        <f>1-(E640/M640)</f>
        <v>-10.171033735266224</v>
      </c>
      <c r="G640" s="7">
        <f>1-(E640/N640)</f>
        <v>-10.171033735266224</v>
      </c>
      <c r="H640">
        <v>3.0695E-2</v>
      </c>
      <c r="I640">
        <v>0</v>
      </c>
      <c r="J640">
        <v>0</v>
      </c>
      <c r="K640">
        <v>16</v>
      </c>
      <c r="L640">
        <v>68</v>
      </c>
      <c r="M640">
        <f>VLOOKUP(B640,instances!$B$2:$E$21,3, FALSE)</f>
        <v>36905</v>
      </c>
      <c r="N640">
        <f>VLOOKUP(B640,instances!$B$2:$E$21,4, FALSE)</f>
        <v>36905</v>
      </c>
    </row>
    <row r="641" spans="1:14">
      <c r="A641" t="s">
        <v>18</v>
      </c>
      <c r="B641" t="str">
        <f>RIGHT(A641,FIND("/",A641)-2)</f>
        <v>u574.tsp</v>
      </c>
      <c r="C641">
        <f>VLOOKUP(B641,instances!$B$2:$E$21,2, FALSE)</f>
        <v>574</v>
      </c>
      <c r="D641" t="s">
        <v>12</v>
      </c>
      <c r="E641">
        <v>304106</v>
      </c>
      <c r="F641" s="7">
        <f>1-(E641/M641)</f>
        <v>-7.2402384500745161</v>
      </c>
      <c r="G641" s="7">
        <f>1-(E641/N641)</f>
        <v>-7.2402384500745161</v>
      </c>
      <c r="H641">
        <v>5.901E-2</v>
      </c>
      <c r="I641">
        <v>0</v>
      </c>
      <c r="J641">
        <v>0</v>
      </c>
      <c r="K641">
        <v>16</v>
      </c>
      <c r="L641">
        <v>68</v>
      </c>
      <c r="M641">
        <f>VLOOKUP(B641,instances!$B$2:$E$21,3, FALSE)</f>
        <v>36905</v>
      </c>
      <c r="N641">
        <f>VLOOKUP(B641,instances!$B$2:$E$21,4, FALSE)</f>
        <v>36905</v>
      </c>
    </row>
    <row r="642" spans="1:14">
      <c r="A642" t="s">
        <v>18</v>
      </c>
      <c r="B642" t="str">
        <f>RIGHT(A642,FIND("/",A642)-2)</f>
        <v>u574.tsp</v>
      </c>
      <c r="C642">
        <f>VLOOKUP(B642,instances!$B$2:$E$21,2, FALSE)</f>
        <v>574</v>
      </c>
      <c r="D642" t="s">
        <v>9</v>
      </c>
      <c r="E642">
        <v>46632</v>
      </c>
      <c r="F642" s="7">
        <f>1-(E642/M642)</f>
        <v>-0.26356862213792165</v>
      </c>
      <c r="G642" s="7">
        <f>1-(E642/N642)</f>
        <v>-0.26356862213792165</v>
      </c>
      <c r="H642">
        <v>8.9099999999999997E-4</v>
      </c>
      <c r="I642">
        <v>0</v>
      </c>
      <c r="J642">
        <v>0</v>
      </c>
      <c r="K642">
        <v>18</v>
      </c>
      <c r="L642">
        <v>68</v>
      </c>
      <c r="M642">
        <f>VLOOKUP(B642,instances!$B$2:$E$21,3, FALSE)</f>
        <v>36905</v>
      </c>
      <c r="N642">
        <f>VLOOKUP(B642,instances!$B$2:$E$21,4, FALSE)</f>
        <v>36905</v>
      </c>
    </row>
    <row r="643" spans="1:14">
      <c r="A643" t="s">
        <v>18</v>
      </c>
      <c r="B643" t="str">
        <f>RIGHT(A643,FIND("/",A643)-2)</f>
        <v>u574.tsp</v>
      </c>
      <c r="C643">
        <f>VLOOKUP(B643,instances!$B$2:$E$21,2, FALSE)</f>
        <v>574</v>
      </c>
      <c r="D643" t="s">
        <v>10</v>
      </c>
      <c r="E643">
        <v>47157</v>
      </c>
      <c r="F643" s="7">
        <f>1-(E643/M643)</f>
        <v>-0.27779433681073029</v>
      </c>
      <c r="G643" s="7">
        <f>1-(E643/N643)</f>
        <v>-0.27779433681073029</v>
      </c>
      <c r="H643">
        <v>1.6410000000000001E-3</v>
      </c>
      <c r="I643">
        <v>0</v>
      </c>
      <c r="J643">
        <v>0</v>
      </c>
      <c r="K643">
        <v>18</v>
      </c>
      <c r="L643">
        <v>68</v>
      </c>
      <c r="M643">
        <f>VLOOKUP(B643,instances!$B$2:$E$21,3, FALSE)</f>
        <v>36905</v>
      </c>
      <c r="N643">
        <f>VLOOKUP(B643,instances!$B$2:$E$21,4, FALSE)</f>
        <v>36905</v>
      </c>
    </row>
    <row r="644" spans="1:14">
      <c r="A644" t="s">
        <v>18</v>
      </c>
      <c r="B644" t="str">
        <f>RIGHT(A644,FIND("/",A644)-2)</f>
        <v>u574.tsp</v>
      </c>
      <c r="C644">
        <f>VLOOKUP(B644,instances!$B$2:$E$21,2, FALSE)</f>
        <v>574</v>
      </c>
      <c r="D644" t="s">
        <v>11</v>
      </c>
      <c r="E644">
        <v>414197</v>
      </c>
      <c r="F644" s="7">
        <f>1-(E644/M644)</f>
        <v>-10.223330172063406</v>
      </c>
      <c r="G644" s="7">
        <f>1-(E644/N644)</f>
        <v>-10.223330172063406</v>
      </c>
      <c r="H644">
        <v>3.0275E-2</v>
      </c>
      <c r="I644">
        <v>0</v>
      </c>
      <c r="J644">
        <v>0</v>
      </c>
      <c r="K644">
        <v>18</v>
      </c>
      <c r="L644">
        <v>68</v>
      </c>
      <c r="M644">
        <f>VLOOKUP(B644,instances!$B$2:$E$21,3, FALSE)</f>
        <v>36905</v>
      </c>
      <c r="N644">
        <f>VLOOKUP(B644,instances!$B$2:$E$21,4, FALSE)</f>
        <v>36905</v>
      </c>
    </row>
    <row r="645" spans="1:14">
      <c r="A645" t="s">
        <v>18</v>
      </c>
      <c r="B645" t="str">
        <f>RIGHT(A645,FIND("/",A645)-2)</f>
        <v>u574.tsp</v>
      </c>
      <c r="C645">
        <f>VLOOKUP(B645,instances!$B$2:$E$21,2, FALSE)</f>
        <v>574</v>
      </c>
      <c r="D645" t="s">
        <v>12</v>
      </c>
      <c r="E645">
        <v>322541</v>
      </c>
      <c r="F645" s="7">
        <f>1-(E645/M645)</f>
        <v>-7.7397642595854226</v>
      </c>
      <c r="G645" s="7">
        <f>1-(E645/N645)</f>
        <v>-7.7397642595854226</v>
      </c>
      <c r="H645">
        <v>5.8885E-2</v>
      </c>
      <c r="I645">
        <v>0</v>
      </c>
      <c r="J645">
        <v>0</v>
      </c>
      <c r="K645">
        <v>18</v>
      </c>
      <c r="L645">
        <v>68</v>
      </c>
      <c r="M645">
        <f>VLOOKUP(B645,instances!$B$2:$E$21,3, FALSE)</f>
        <v>36905</v>
      </c>
      <c r="N645">
        <f>VLOOKUP(B645,instances!$B$2:$E$21,4, FALSE)</f>
        <v>36905</v>
      </c>
    </row>
    <row r="646" spans="1:14">
      <c r="A646" t="s">
        <v>18</v>
      </c>
      <c r="B646" t="str">
        <f>RIGHT(A646,FIND("/",A646)-2)</f>
        <v>u574.tsp</v>
      </c>
      <c r="C646">
        <f>VLOOKUP(B646,instances!$B$2:$E$21,2, FALSE)</f>
        <v>574</v>
      </c>
      <c r="D646" t="s">
        <v>9</v>
      </c>
      <c r="E646">
        <v>46632</v>
      </c>
      <c r="F646" s="7">
        <f>1-(E646/M646)</f>
        <v>-0.26356862213792165</v>
      </c>
      <c r="G646" s="7">
        <f>1-(E646/N646)</f>
        <v>-0.26356862213792165</v>
      </c>
      <c r="H646">
        <v>8.3500000000000002E-4</v>
      </c>
      <c r="I646">
        <v>0</v>
      </c>
      <c r="J646">
        <v>0</v>
      </c>
      <c r="K646">
        <v>20</v>
      </c>
      <c r="L646">
        <v>68</v>
      </c>
      <c r="M646">
        <f>VLOOKUP(B646,instances!$B$2:$E$21,3, FALSE)</f>
        <v>36905</v>
      </c>
      <c r="N646">
        <f>VLOOKUP(B646,instances!$B$2:$E$21,4, FALSE)</f>
        <v>36905</v>
      </c>
    </row>
    <row r="647" spans="1:14">
      <c r="A647" t="s">
        <v>18</v>
      </c>
      <c r="B647" t="str">
        <f>RIGHT(A647,FIND("/",A647)-2)</f>
        <v>u574.tsp</v>
      </c>
      <c r="C647">
        <f>VLOOKUP(B647,instances!$B$2:$E$21,2, FALSE)</f>
        <v>574</v>
      </c>
      <c r="D647" t="s">
        <v>10</v>
      </c>
      <c r="E647">
        <v>47157</v>
      </c>
      <c r="F647" s="7">
        <f>1-(E647/M647)</f>
        <v>-0.27779433681073029</v>
      </c>
      <c r="G647" s="7">
        <f>1-(E647/N647)</f>
        <v>-0.27779433681073029</v>
      </c>
      <c r="H647">
        <v>1.603E-3</v>
      </c>
      <c r="I647">
        <v>0</v>
      </c>
      <c r="J647">
        <v>0</v>
      </c>
      <c r="K647">
        <v>20</v>
      </c>
      <c r="L647">
        <v>68</v>
      </c>
      <c r="M647">
        <f>VLOOKUP(B647,instances!$B$2:$E$21,3, FALSE)</f>
        <v>36905</v>
      </c>
      <c r="N647">
        <f>VLOOKUP(B647,instances!$B$2:$E$21,4, FALSE)</f>
        <v>36905</v>
      </c>
    </row>
    <row r="648" spans="1:14">
      <c r="A648" t="s">
        <v>18</v>
      </c>
      <c r="B648" t="str">
        <f>RIGHT(A648,FIND("/",A648)-2)</f>
        <v>u574.tsp</v>
      </c>
      <c r="C648">
        <f>VLOOKUP(B648,instances!$B$2:$E$21,2, FALSE)</f>
        <v>574</v>
      </c>
      <c r="D648" t="s">
        <v>11</v>
      </c>
      <c r="E648">
        <v>429999</v>
      </c>
      <c r="F648" s="7">
        <f>1-(E648/M648)</f>
        <v>-10.651510635415255</v>
      </c>
      <c r="G648" s="7">
        <f>1-(E648/N648)</f>
        <v>-10.651510635415255</v>
      </c>
      <c r="H648">
        <v>3.1493E-2</v>
      </c>
      <c r="I648">
        <v>0</v>
      </c>
      <c r="J648">
        <v>0</v>
      </c>
      <c r="K648">
        <v>20</v>
      </c>
      <c r="L648">
        <v>68</v>
      </c>
      <c r="M648">
        <f>VLOOKUP(B648,instances!$B$2:$E$21,3, FALSE)</f>
        <v>36905</v>
      </c>
      <c r="N648">
        <f>VLOOKUP(B648,instances!$B$2:$E$21,4, FALSE)</f>
        <v>36905</v>
      </c>
    </row>
    <row r="649" spans="1:14">
      <c r="A649" t="s">
        <v>18</v>
      </c>
      <c r="B649" t="str">
        <f>RIGHT(A649,FIND("/",A649)-2)</f>
        <v>u574.tsp</v>
      </c>
      <c r="C649">
        <f>VLOOKUP(B649,instances!$B$2:$E$21,2, FALSE)</f>
        <v>574</v>
      </c>
      <c r="D649" t="s">
        <v>12</v>
      </c>
      <c r="E649">
        <v>335169</v>
      </c>
      <c r="F649" s="7">
        <f>1-(E649/M649)</f>
        <v>-8.0819401165153781</v>
      </c>
      <c r="G649" s="7">
        <f>1-(E649/N649)</f>
        <v>-8.0819401165153781</v>
      </c>
      <c r="H649">
        <v>6.4618999999999996E-2</v>
      </c>
      <c r="I649">
        <v>0</v>
      </c>
      <c r="J649">
        <v>0</v>
      </c>
      <c r="K649">
        <v>20</v>
      </c>
      <c r="L649">
        <v>68</v>
      </c>
      <c r="M649">
        <f>VLOOKUP(B649,instances!$B$2:$E$21,3, FALSE)</f>
        <v>36905</v>
      </c>
      <c r="N649">
        <f>VLOOKUP(B649,instances!$B$2:$E$21,4, FALSE)</f>
        <v>36905</v>
      </c>
    </row>
    <row r="650" spans="1:14">
      <c r="A650" t="s">
        <v>18</v>
      </c>
      <c r="B650" t="str">
        <f>RIGHT(A650,FIND("/",A650)-2)</f>
        <v>u574.tsp</v>
      </c>
      <c r="C650">
        <f>VLOOKUP(B650,instances!$B$2:$E$21,2, FALSE)</f>
        <v>574</v>
      </c>
      <c r="D650" t="s">
        <v>9</v>
      </c>
      <c r="E650">
        <v>46632</v>
      </c>
      <c r="F650" s="7">
        <f>1-(E650/M650)</f>
        <v>-0.26356862213792165</v>
      </c>
      <c r="G650" s="7">
        <f>1-(E650/N650)</f>
        <v>-0.26356862213792165</v>
      </c>
      <c r="H650">
        <v>1.0280000000000001E-3</v>
      </c>
      <c r="I650">
        <v>0</v>
      </c>
      <c r="J650">
        <v>0</v>
      </c>
      <c r="K650">
        <v>10</v>
      </c>
      <c r="L650">
        <v>69</v>
      </c>
      <c r="M650">
        <f>VLOOKUP(B650,instances!$B$2:$E$21,3, FALSE)</f>
        <v>36905</v>
      </c>
      <c r="N650">
        <f>VLOOKUP(B650,instances!$B$2:$E$21,4, FALSE)</f>
        <v>36905</v>
      </c>
    </row>
    <row r="651" spans="1:14">
      <c r="A651" t="s">
        <v>18</v>
      </c>
      <c r="B651" t="str">
        <f>RIGHT(A651,FIND("/",A651)-2)</f>
        <v>u574.tsp</v>
      </c>
      <c r="C651">
        <f>VLOOKUP(B651,instances!$B$2:$E$21,2, FALSE)</f>
        <v>574</v>
      </c>
      <c r="D651" t="s">
        <v>10</v>
      </c>
      <c r="E651">
        <v>47157</v>
      </c>
      <c r="F651" s="7">
        <f>1-(E651/M651)</f>
        <v>-0.27779433681073029</v>
      </c>
      <c r="G651" s="7">
        <f>1-(E651/N651)</f>
        <v>-0.27779433681073029</v>
      </c>
      <c r="H651">
        <v>1.9919999999999998E-3</v>
      </c>
      <c r="I651">
        <v>0</v>
      </c>
      <c r="J651">
        <v>0</v>
      </c>
      <c r="K651">
        <v>10</v>
      </c>
      <c r="L651">
        <v>69</v>
      </c>
      <c r="M651">
        <f>VLOOKUP(B651,instances!$B$2:$E$21,3, FALSE)</f>
        <v>36905</v>
      </c>
      <c r="N651">
        <f>VLOOKUP(B651,instances!$B$2:$E$21,4, FALSE)</f>
        <v>36905</v>
      </c>
    </row>
    <row r="652" spans="1:14">
      <c r="A652" t="s">
        <v>18</v>
      </c>
      <c r="B652" t="str">
        <f>RIGHT(A652,FIND("/",A652)-2)</f>
        <v>u574.tsp</v>
      </c>
      <c r="C652">
        <f>VLOOKUP(B652,instances!$B$2:$E$21,2, FALSE)</f>
        <v>574</v>
      </c>
      <c r="D652" t="s">
        <v>11</v>
      </c>
      <c r="E652">
        <v>324737</v>
      </c>
      <c r="F652" s="7">
        <f>1-(E652/M652)</f>
        <v>-7.7992683918168275</v>
      </c>
      <c r="G652" s="7">
        <f>1-(E652/N652)</f>
        <v>-7.7992683918168275</v>
      </c>
      <c r="H652">
        <v>3.4214000000000001E-2</v>
      </c>
      <c r="I652">
        <v>0</v>
      </c>
      <c r="J652">
        <v>0</v>
      </c>
      <c r="K652">
        <v>10</v>
      </c>
      <c r="L652">
        <v>69</v>
      </c>
      <c r="M652">
        <f>VLOOKUP(B652,instances!$B$2:$E$21,3, FALSE)</f>
        <v>36905</v>
      </c>
      <c r="N652">
        <f>VLOOKUP(B652,instances!$B$2:$E$21,4, FALSE)</f>
        <v>36905</v>
      </c>
    </row>
    <row r="653" spans="1:14">
      <c r="A653" t="s">
        <v>18</v>
      </c>
      <c r="B653" t="str">
        <f>RIGHT(A653,FIND("/",A653)-2)</f>
        <v>u574.tsp</v>
      </c>
      <c r="C653">
        <f>VLOOKUP(B653,instances!$B$2:$E$21,2, FALSE)</f>
        <v>574</v>
      </c>
      <c r="D653" t="s">
        <v>12</v>
      </c>
      <c r="E653">
        <v>255678</v>
      </c>
      <c r="F653" s="7">
        <f>1-(E653/M653)</f>
        <v>-5.9280043354559</v>
      </c>
      <c r="G653" s="7">
        <f>1-(E653/N653)</f>
        <v>-5.9280043354559</v>
      </c>
      <c r="H653">
        <v>6.3014000000000001E-2</v>
      </c>
      <c r="I653">
        <v>0</v>
      </c>
      <c r="J653">
        <v>0</v>
      </c>
      <c r="K653">
        <v>10</v>
      </c>
      <c r="L653">
        <v>69</v>
      </c>
      <c r="M653">
        <f>VLOOKUP(B653,instances!$B$2:$E$21,3, FALSE)</f>
        <v>36905</v>
      </c>
      <c r="N653">
        <f>VLOOKUP(B653,instances!$B$2:$E$21,4, FALSE)</f>
        <v>36905</v>
      </c>
    </row>
    <row r="654" spans="1:14">
      <c r="A654" t="s">
        <v>18</v>
      </c>
      <c r="B654" t="str">
        <f>RIGHT(A654,FIND("/",A654)-2)</f>
        <v>u574.tsp</v>
      </c>
      <c r="C654">
        <f>VLOOKUP(B654,instances!$B$2:$E$21,2, FALSE)</f>
        <v>574</v>
      </c>
      <c r="D654" t="s">
        <v>9</v>
      </c>
      <c r="E654">
        <v>46632</v>
      </c>
      <c r="F654" s="7">
        <f>1-(E654/M654)</f>
        <v>-0.26356862213792165</v>
      </c>
      <c r="G654" s="7">
        <f>1-(E654/N654)</f>
        <v>-0.26356862213792165</v>
      </c>
      <c r="H654">
        <v>8.5300000000000003E-4</v>
      </c>
      <c r="I654">
        <v>0</v>
      </c>
      <c r="J654">
        <v>0</v>
      </c>
      <c r="K654">
        <v>12</v>
      </c>
      <c r="L654">
        <v>69</v>
      </c>
      <c r="M654">
        <f>VLOOKUP(B654,instances!$B$2:$E$21,3, FALSE)</f>
        <v>36905</v>
      </c>
      <c r="N654">
        <f>VLOOKUP(B654,instances!$B$2:$E$21,4, FALSE)</f>
        <v>36905</v>
      </c>
    </row>
    <row r="655" spans="1:14">
      <c r="A655" t="s">
        <v>18</v>
      </c>
      <c r="B655" t="str">
        <f>RIGHT(A655,FIND("/",A655)-2)</f>
        <v>u574.tsp</v>
      </c>
      <c r="C655">
        <f>VLOOKUP(B655,instances!$B$2:$E$21,2, FALSE)</f>
        <v>574</v>
      </c>
      <c r="D655" t="s">
        <v>10</v>
      </c>
      <c r="E655">
        <v>47157</v>
      </c>
      <c r="F655" s="7">
        <f>1-(E655/M655)</f>
        <v>-0.27779433681073029</v>
      </c>
      <c r="G655" s="7">
        <f>1-(E655/N655)</f>
        <v>-0.27779433681073029</v>
      </c>
      <c r="H655">
        <v>1.6050000000000001E-3</v>
      </c>
      <c r="I655">
        <v>0</v>
      </c>
      <c r="J655">
        <v>0</v>
      </c>
      <c r="K655">
        <v>12</v>
      </c>
      <c r="L655">
        <v>69</v>
      </c>
      <c r="M655">
        <f>VLOOKUP(B655,instances!$B$2:$E$21,3, FALSE)</f>
        <v>36905</v>
      </c>
      <c r="N655">
        <f>VLOOKUP(B655,instances!$B$2:$E$21,4, FALSE)</f>
        <v>36905</v>
      </c>
    </row>
    <row r="656" spans="1:14">
      <c r="A656" t="s">
        <v>18</v>
      </c>
      <c r="B656" t="str">
        <f>RIGHT(A656,FIND("/",A656)-2)</f>
        <v>u574.tsp</v>
      </c>
      <c r="C656">
        <f>VLOOKUP(B656,instances!$B$2:$E$21,2, FALSE)</f>
        <v>574</v>
      </c>
      <c r="D656" t="s">
        <v>11</v>
      </c>
      <c r="E656">
        <v>354845</v>
      </c>
      <c r="F656" s="7">
        <f>1-(E656/M656)</f>
        <v>-8.615092805852866</v>
      </c>
      <c r="G656" s="7">
        <f>1-(E656/N656)</f>
        <v>-8.615092805852866</v>
      </c>
      <c r="H656">
        <v>3.0030000000000001E-2</v>
      </c>
      <c r="I656">
        <v>0</v>
      </c>
      <c r="J656">
        <v>0</v>
      </c>
      <c r="K656">
        <v>12</v>
      </c>
      <c r="L656">
        <v>69</v>
      </c>
      <c r="M656">
        <f>VLOOKUP(B656,instances!$B$2:$E$21,3, FALSE)</f>
        <v>36905</v>
      </c>
      <c r="N656">
        <f>VLOOKUP(B656,instances!$B$2:$E$21,4, FALSE)</f>
        <v>36905</v>
      </c>
    </row>
    <row r="657" spans="1:14">
      <c r="A657" t="s">
        <v>18</v>
      </c>
      <c r="B657" t="str">
        <f>RIGHT(A657,FIND("/",A657)-2)</f>
        <v>u574.tsp</v>
      </c>
      <c r="C657">
        <f>VLOOKUP(B657,instances!$B$2:$E$21,2, FALSE)</f>
        <v>574</v>
      </c>
      <c r="D657" t="s">
        <v>12</v>
      </c>
      <c r="E657">
        <v>257769</v>
      </c>
      <c r="F657" s="7">
        <f>1-(E657/M657)</f>
        <v>-5.9846633247527432</v>
      </c>
      <c r="G657" s="7">
        <f>1-(E657/N657)</f>
        <v>-5.9846633247527432</v>
      </c>
      <c r="H657">
        <v>5.8115E-2</v>
      </c>
      <c r="I657">
        <v>0</v>
      </c>
      <c r="J657">
        <v>0</v>
      </c>
      <c r="K657">
        <v>12</v>
      </c>
      <c r="L657">
        <v>69</v>
      </c>
      <c r="M657">
        <f>VLOOKUP(B657,instances!$B$2:$E$21,3, FALSE)</f>
        <v>36905</v>
      </c>
      <c r="N657">
        <f>VLOOKUP(B657,instances!$B$2:$E$21,4, FALSE)</f>
        <v>36905</v>
      </c>
    </row>
    <row r="658" spans="1:14">
      <c r="A658" t="s">
        <v>18</v>
      </c>
      <c r="B658" t="str">
        <f>RIGHT(A658,FIND("/",A658)-2)</f>
        <v>u574.tsp</v>
      </c>
      <c r="C658">
        <f>VLOOKUP(B658,instances!$B$2:$E$21,2, FALSE)</f>
        <v>574</v>
      </c>
      <c r="D658" t="s">
        <v>9</v>
      </c>
      <c r="E658">
        <v>46632</v>
      </c>
      <c r="F658" s="7">
        <f>1-(E658/M658)</f>
        <v>-0.26356862213792165</v>
      </c>
      <c r="G658" s="7">
        <f>1-(E658/N658)</f>
        <v>-0.26356862213792165</v>
      </c>
      <c r="H658">
        <v>8.4599999999999996E-4</v>
      </c>
      <c r="I658">
        <v>0</v>
      </c>
      <c r="J658">
        <v>0</v>
      </c>
      <c r="K658">
        <v>14</v>
      </c>
      <c r="L658">
        <v>69</v>
      </c>
      <c r="M658">
        <f>VLOOKUP(B658,instances!$B$2:$E$21,3, FALSE)</f>
        <v>36905</v>
      </c>
      <c r="N658">
        <f>VLOOKUP(B658,instances!$B$2:$E$21,4, FALSE)</f>
        <v>36905</v>
      </c>
    </row>
    <row r="659" spans="1:14">
      <c r="A659" t="s">
        <v>18</v>
      </c>
      <c r="B659" t="str">
        <f>RIGHT(A659,FIND("/",A659)-2)</f>
        <v>u574.tsp</v>
      </c>
      <c r="C659">
        <f>VLOOKUP(B659,instances!$B$2:$E$21,2, FALSE)</f>
        <v>574</v>
      </c>
      <c r="D659" t="s">
        <v>10</v>
      </c>
      <c r="E659">
        <v>47157</v>
      </c>
      <c r="F659" s="7">
        <f>1-(E659/M659)</f>
        <v>-0.27779433681073029</v>
      </c>
      <c r="G659" s="7">
        <f>1-(E659/N659)</f>
        <v>-0.27779433681073029</v>
      </c>
      <c r="H659">
        <v>1.6080000000000001E-3</v>
      </c>
      <c r="I659">
        <v>0</v>
      </c>
      <c r="J659">
        <v>0</v>
      </c>
      <c r="K659">
        <v>14</v>
      </c>
      <c r="L659">
        <v>69</v>
      </c>
      <c r="M659">
        <f>VLOOKUP(B659,instances!$B$2:$E$21,3, FALSE)</f>
        <v>36905</v>
      </c>
      <c r="N659">
        <f>VLOOKUP(B659,instances!$B$2:$E$21,4, FALSE)</f>
        <v>36905</v>
      </c>
    </row>
    <row r="660" spans="1:14">
      <c r="A660" t="s">
        <v>18</v>
      </c>
      <c r="B660" t="str">
        <f>RIGHT(A660,FIND("/",A660)-2)</f>
        <v>u574.tsp</v>
      </c>
      <c r="C660">
        <f>VLOOKUP(B660,instances!$B$2:$E$21,2, FALSE)</f>
        <v>574</v>
      </c>
      <c r="D660" t="s">
        <v>11</v>
      </c>
      <c r="E660">
        <v>391371</v>
      </c>
      <c r="F660" s="7">
        <f>1-(E660/M660)</f>
        <v>-9.6048231946890663</v>
      </c>
      <c r="G660" s="7">
        <f>1-(E660/N660)</f>
        <v>-9.6048231946890663</v>
      </c>
      <c r="H660">
        <v>3.0252000000000001E-2</v>
      </c>
      <c r="I660">
        <v>0</v>
      </c>
      <c r="J660">
        <v>0</v>
      </c>
      <c r="K660">
        <v>14</v>
      </c>
      <c r="L660">
        <v>69</v>
      </c>
      <c r="M660">
        <f>VLOOKUP(B660,instances!$B$2:$E$21,3, FALSE)</f>
        <v>36905</v>
      </c>
      <c r="N660">
        <f>VLOOKUP(B660,instances!$B$2:$E$21,4, FALSE)</f>
        <v>36905</v>
      </c>
    </row>
    <row r="661" spans="1:14">
      <c r="A661" t="s">
        <v>18</v>
      </c>
      <c r="B661" t="str">
        <f>RIGHT(A661,FIND("/",A661)-2)</f>
        <v>u574.tsp</v>
      </c>
      <c r="C661">
        <f>VLOOKUP(B661,instances!$B$2:$E$21,2, FALSE)</f>
        <v>574</v>
      </c>
      <c r="D661" t="s">
        <v>12</v>
      </c>
      <c r="E661">
        <v>277078</v>
      </c>
      <c r="F661" s="7">
        <f>1-(E661/M661)</f>
        <v>-6.5078715621189538</v>
      </c>
      <c r="G661" s="7">
        <f>1-(E661/N661)</f>
        <v>-6.5078715621189538</v>
      </c>
      <c r="H661">
        <v>5.8731999999999999E-2</v>
      </c>
      <c r="I661">
        <v>0</v>
      </c>
      <c r="J661">
        <v>0</v>
      </c>
      <c r="K661">
        <v>14</v>
      </c>
      <c r="L661">
        <v>69</v>
      </c>
      <c r="M661">
        <f>VLOOKUP(B661,instances!$B$2:$E$21,3, FALSE)</f>
        <v>36905</v>
      </c>
      <c r="N661">
        <f>VLOOKUP(B661,instances!$B$2:$E$21,4, FALSE)</f>
        <v>36905</v>
      </c>
    </row>
    <row r="662" spans="1:14">
      <c r="A662" t="s">
        <v>18</v>
      </c>
      <c r="B662" t="str">
        <f>RIGHT(A662,FIND("/",A662)-2)</f>
        <v>u574.tsp</v>
      </c>
      <c r="C662">
        <f>VLOOKUP(B662,instances!$B$2:$E$21,2, FALSE)</f>
        <v>574</v>
      </c>
      <c r="D662" t="s">
        <v>9</v>
      </c>
      <c r="E662">
        <v>46632</v>
      </c>
      <c r="F662" s="7">
        <f>1-(E662/M662)</f>
        <v>-0.26356862213792165</v>
      </c>
      <c r="G662" s="7">
        <f>1-(E662/N662)</f>
        <v>-0.26356862213792165</v>
      </c>
      <c r="H662">
        <v>8.4800000000000001E-4</v>
      </c>
      <c r="I662">
        <v>0</v>
      </c>
      <c r="J662">
        <v>0</v>
      </c>
      <c r="K662">
        <v>16</v>
      </c>
      <c r="L662">
        <v>69</v>
      </c>
      <c r="M662">
        <f>VLOOKUP(B662,instances!$B$2:$E$21,3, FALSE)</f>
        <v>36905</v>
      </c>
      <c r="N662">
        <f>VLOOKUP(B662,instances!$B$2:$E$21,4, FALSE)</f>
        <v>36905</v>
      </c>
    </row>
    <row r="663" spans="1:14">
      <c r="A663" t="s">
        <v>18</v>
      </c>
      <c r="B663" t="str">
        <f>RIGHT(A663,FIND("/",A663)-2)</f>
        <v>u574.tsp</v>
      </c>
      <c r="C663">
        <f>VLOOKUP(B663,instances!$B$2:$E$21,2, FALSE)</f>
        <v>574</v>
      </c>
      <c r="D663" t="s">
        <v>10</v>
      </c>
      <c r="E663">
        <v>47157</v>
      </c>
      <c r="F663" s="7">
        <f>1-(E663/M663)</f>
        <v>-0.27779433681073029</v>
      </c>
      <c r="G663" s="7">
        <f>1-(E663/N663)</f>
        <v>-0.27779433681073029</v>
      </c>
      <c r="H663">
        <v>1.604E-3</v>
      </c>
      <c r="I663">
        <v>0</v>
      </c>
      <c r="J663">
        <v>0</v>
      </c>
      <c r="K663">
        <v>16</v>
      </c>
      <c r="L663">
        <v>69</v>
      </c>
      <c r="M663">
        <f>VLOOKUP(B663,instances!$B$2:$E$21,3, FALSE)</f>
        <v>36905</v>
      </c>
      <c r="N663">
        <f>VLOOKUP(B663,instances!$B$2:$E$21,4, FALSE)</f>
        <v>36905</v>
      </c>
    </row>
    <row r="664" spans="1:14">
      <c r="A664" t="s">
        <v>18</v>
      </c>
      <c r="B664" t="str">
        <f>RIGHT(A664,FIND("/",A664)-2)</f>
        <v>u574.tsp</v>
      </c>
      <c r="C664">
        <f>VLOOKUP(B664,instances!$B$2:$E$21,2, FALSE)</f>
        <v>574</v>
      </c>
      <c r="D664" t="s">
        <v>11</v>
      </c>
      <c r="E664">
        <v>410521</v>
      </c>
      <c r="F664" s="7">
        <f>1-(E664/M664)</f>
        <v>-10.12372307275437</v>
      </c>
      <c r="G664" s="7">
        <f>1-(E664/N664)</f>
        <v>-10.12372307275437</v>
      </c>
      <c r="H664">
        <v>3.0172999999999998E-2</v>
      </c>
      <c r="I664">
        <v>0</v>
      </c>
      <c r="J664">
        <v>0</v>
      </c>
      <c r="K664">
        <v>16</v>
      </c>
      <c r="L664">
        <v>69</v>
      </c>
      <c r="M664">
        <f>VLOOKUP(B664,instances!$B$2:$E$21,3, FALSE)</f>
        <v>36905</v>
      </c>
      <c r="N664">
        <f>VLOOKUP(B664,instances!$B$2:$E$21,4, FALSE)</f>
        <v>36905</v>
      </c>
    </row>
    <row r="665" spans="1:14">
      <c r="A665" t="s">
        <v>18</v>
      </c>
      <c r="B665" t="str">
        <f>RIGHT(A665,FIND("/",A665)-2)</f>
        <v>u574.tsp</v>
      </c>
      <c r="C665">
        <f>VLOOKUP(B665,instances!$B$2:$E$21,2, FALSE)</f>
        <v>574</v>
      </c>
      <c r="D665" t="s">
        <v>12</v>
      </c>
      <c r="E665">
        <v>304384</v>
      </c>
      <c r="F665" s="7">
        <f>1-(E665/M665)</f>
        <v>-7.24777130470126</v>
      </c>
      <c r="G665" s="7">
        <f>1-(E665/N665)</f>
        <v>-7.24777130470126</v>
      </c>
      <c r="H665">
        <v>5.8729000000000003E-2</v>
      </c>
      <c r="I665">
        <v>0</v>
      </c>
      <c r="J665">
        <v>0</v>
      </c>
      <c r="K665">
        <v>16</v>
      </c>
      <c r="L665">
        <v>69</v>
      </c>
      <c r="M665">
        <f>VLOOKUP(B665,instances!$B$2:$E$21,3, FALSE)</f>
        <v>36905</v>
      </c>
      <c r="N665">
        <f>VLOOKUP(B665,instances!$B$2:$E$21,4, FALSE)</f>
        <v>36905</v>
      </c>
    </row>
    <row r="666" spans="1:14">
      <c r="A666" t="s">
        <v>18</v>
      </c>
      <c r="B666" t="str">
        <f>RIGHT(A666,FIND("/",A666)-2)</f>
        <v>u574.tsp</v>
      </c>
      <c r="C666">
        <f>VLOOKUP(B666,instances!$B$2:$E$21,2, FALSE)</f>
        <v>574</v>
      </c>
      <c r="D666" t="s">
        <v>9</v>
      </c>
      <c r="E666">
        <v>46632</v>
      </c>
      <c r="F666" s="7">
        <f>1-(E666/M666)</f>
        <v>-0.26356862213792165</v>
      </c>
      <c r="G666" s="7">
        <f>1-(E666/N666)</f>
        <v>-0.26356862213792165</v>
      </c>
      <c r="H666">
        <v>8.4500000000000005E-4</v>
      </c>
      <c r="I666">
        <v>0</v>
      </c>
      <c r="J666">
        <v>0</v>
      </c>
      <c r="K666">
        <v>18</v>
      </c>
      <c r="L666">
        <v>69</v>
      </c>
      <c r="M666">
        <f>VLOOKUP(B666,instances!$B$2:$E$21,3, FALSE)</f>
        <v>36905</v>
      </c>
      <c r="N666">
        <f>VLOOKUP(B666,instances!$B$2:$E$21,4, FALSE)</f>
        <v>36905</v>
      </c>
    </row>
    <row r="667" spans="1:14">
      <c r="A667" t="s">
        <v>18</v>
      </c>
      <c r="B667" t="str">
        <f>RIGHT(A667,FIND("/",A667)-2)</f>
        <v>u574.tsp</v>
      </c>
      <c r="C667">
        <f>VLOOKUP(B667,instances!$B$2:$E$21,2, FALSE)</f>
        <v>574</v>
      </c>
      <c r="D667" t="s">
        <v>10</v>
      </c>
      <c r="E667">
        <v>47157</v>
      </c>
      <c r="F667" s="7">
        <f>1-(E667/M667)</f>
        <v>-0.27779433681073029</v>
      </c>
      <c r="G667" s="7">
        <f>1-(E667/N667)</f>
        <v>-0.27779433681073029</v>
      </c>
      <c r="H667">
        <v>1.601E-3</v>
      </c>
      <c r="I667">
        <v>0</v>
      </c>
      <c r="J667">
        <v>0</v>
      </c>
      <c r="K667">
        <v>18</v>
      </c>
      <c r="L667">
        <v>69</v>
      </c>
      <c r="M667">
        <f>VLOOKUP(B667,instances!$B$2:$E$21,3, FALSE)</f>
        <v>36905</v>
      </c>
      <c r="N667">
        <f>VLOOKUP(B667,instances!$B$2:$E$21,4, FALSE)</f>
        <v>36905</v>
      </c>
    </row>
    <row r="668" spans="1:14">
      <c r="A668" t="s">
        <v>18</v>
      </c>
      <c r="B668" t="str">
        <f>RIGHT(A668,FIND("/",A668)-2)</f>
        <v>u574.tsp</v>
      </c>
      <c r="C668">
        <f>VLOOKUP(B668,instances!$B$2:$E$21,2, FALSE)</f>
        <v>574</v>
      </c>
      <c r="D668" t="s">
        <v>11</v>
      </c>
      <c r="E668">
        <v>442312</v>
      </c>
      <c r="F668" s="7">
        <f>1-(E668/M668)</f>
        <v>-10.985151063541526</v>
      </c>
      <c r="G668" s="7">
        <f>1-(E668/N668)</f>
        <v>-10.985151063541526</v>
      </c>
      <c r="H668">
        <v>3.0179999999999998E-2</v>
      </c>
      <c r="I668">
        <v>0</v>
      </c>
      <c r="J668">
        <v>0</v>
      </c>
      <c r="K668">
        <v>18</v>
      </c>
      <c r="L668">
        <v>69</v>
      </c>
      <c r="M668">
        <f>VLOOKUP(B668,instances!$B$2:$E$21,3, FALSE)</f>
        <v>36905</v>
      </c>
      <c r="N668">
        <f>VLOOKUP(B668,instances!$B$2:$E$21,4, FALSE)</f>
        <v>36905</v>
      </c>
    </row>
    <row r="669" spans="1:14">
      <c r="A669" t="s">
        <v>18</v>
      </c>
      <c r="B669" t="str">
        <f>RIGHT(A669,FIND("/",A669)-2)</f>
        <v>u574.tsp</v>
      </c>
      <c r="C669">
        <f>VLOOKUP(B669,instances!$B$2:$E$21,2, FALSE)</f>
        <v>574</v>
      </c>
      <c r="D669" t="s">
        <v>12</v>
      </c>
      <c r="E669">
        <v>320743</v>
      </c>
      <c r="F669" s="7">
        <f>1-(E669/M669)</f>
        <v>-7.691044573905975</v>
      </c>
      <c r="G669" s="7">
        <f>1-(E669/N669)</f>
        <v>-7.691044573905975</v>
      </c>
      <c r="H669">
        <v>5.8858000000000001E-2</v>
      </c>
      <c r="I669">
        <v>0</v>
      </c>
      <c r="J669">
        <v>0</v>
      </c>
      <c r="K669">
        <v>18</v>
      </c>
      <c r="L669">
        <v>69</v>
      </c>
      <c r="M669">
        <f>VLOOKUP(B669,instances!$B$2:$E$21,3, FALSE)</f>
        <v>36905</v>
      </c>
      <c r="N669">
        <f>VLOOKUP(B669,instances!$B$2:$E$21,4, FALSE)</f>
        <v>36905</v>
      </c>
    </row>
    <row r="670" spans="1:14">
      <c r="A670" t="s">
        <v>18</v>
      </c>
      <c r="B670" t="str">
        <f>RIGHT(A670,FIND("/",A670)-2)</f>
        <v>u574.tsp</v>
      </c>
      <c r="C670">
        <f>VLOOKUP(B670,instances!$B$2:$E$21,2, FALSE)</f>
        <v>574</v>
      </c>
      <c r="D670" t="s">
        <v>9</v>
      </c>
      <c r="E670">
        <v>46632</v>
      </c>
      <c r="F670" s="7">
        <f>1-(E670/M670)</f>
        <v>-0.26356862213792165</v>
      </c>
      <c r="G670" s="7">
        <f>1-(E670/N670)</f>
        <v>-0.26356862213792165</v>
      </c>
      <c r="H670">
        <v>9.9400000000000009E-4</v>
      </c>
      <c r="I670">
        <v>0</v>
      </c>
      <c r="J670">
        <v>0</v>
      </c>
      <c r="K670">
        <v>20</v>
      </c>
      <c r="L670">
        <v>69</v>
      </c>
      <c r="M670">
        <f>VLOOKUP(B670,instances!$B$2:$E$21,3, FALSE)</f>
        <v>36905</v>
      </c>
      <c r="N670">
        <f>VLOOKUP(B670,instances!$B$2:$E$21,4, FALSE)</f>
        <v>36905</v>
      </c>
    </row>
    <row r="671" spans="1:14">
      <c r="A671" t="s">
        <v>18</v>
      </c>
      <c r="B671" t="str">
        <f>RIGHT(A671,FIND("/",A671)-2)</f>
        <v>u574.tsp</v>
      </c>
      <c r="C671">
        <f>VLOOKUP(B671,instances!$B$2:$E$21,2, FALSE)</f>
        <v>574</v>
      </c>
      <c r="D671" t="s">
        <v>10</v>
      </c>
      <c r="E671">
        <v>47157</v>
      </c>
      <c r="F671" s="7">
        <f>1-(E671/M671)</f>
        <v>-0.27779433681073029</v>
      </c>
      <c r="G671" s="7">
        <f>1-(E671/N671)</f>
        <v>-0.27779433681073029</v>
      </c>
      <c r="H671">
        <v>1.6559999999999999E-3</v>
      </c>
      <c r="I671">
        <v>0</v>
      </c>
      <c r="J671">
        <v>0</v>
      </c>
      <c r="K671">
        <v>20</v>
      </c>
      <c r="L671">
        <v>69</v>
      </c>
      <c r="M671">
        <f>VLOOKUP(B671,instances!$B$2:$E$21,3, FALSE)</f>
        <v>36905</v>
      </c>
      <c r="N671">
        <f>VLOOKUP(B671,instances!$B$2:$E$21,4, FALSE)</f>
        <v>36905</v>
      </c>
    </row>
    <row r="672" spans="1:14">
      <c r="A672" t="s">
        <v>18</v>
      </c>
      <c r="B672" t="str">
        <f>RIGHT(A672,FIND("/",A672)-2)</f>
        <v>u574.tsp</v>
      </c>
      <c r="C672">
        <f>VLOOKUP(B672,instances!$B$2:$E$21,2, FALSE)</f>
        <v>574</v>
      </c>
      <c r="D672" t="s">
        <v>11</v>
      </c>
      <c r="E672">
        <v>437744</v>
      </c>
      <c r="F672" s="7">
        <f>1-(E672/M672)</f>
        <v>-10.861373797588403</v>
      </c>
      <c r="G672" s="7">
        <f>1-(E672/N672)</f>
        <v>-10.861373797588403</v>
      </c>
      <c r="H672">
        <v>3.0370000000000001E-2</v>
      </c>
      <c r="I672">
        <v>0</v>
      </c>
      <c r="J672">
        <v>0</v>
      </c>
      <c r="K672">
        <v>20</v>
      </c>
      <c r="L672">
        <v>69</v>
      </c>
      <c r="M672">
        <f>VLOOKUP(B672,instances!$B$2:$E$21,3, FALSE)</f>
        <v>36905</v>
      </c>
      <c r="N672">
        <f>VLOOKUP(B672,instances!$B$2:$E$21,4, FALSE)</f>
        <v>36905</v>
      </c>
    </row>
    <row r="673" spans="1:14">
      <c r="A673" t="s">
        <v>18</v>
      </c>
      <c r="B673" t="str">
        <f>RIGHT(A673,FIND("/",A673)-2)</f>
        <v>u574.tsp</v>
      </c>
      <c r="C673">
        <f>VLOOKUP(B673,instances!$B$2:$E$21,2, FALSE)</f>
        <v>574</v>
      </c>
      <c r="D673" t="s">
        <v>12</v>
      </c>
      <c r="E673">
        <v>326501</v>
      </c>
      <c r="F673" s="7">
        <f>1-(E673/M673)</f>
        <v>-7.8470667931174631</v>
      </c>
      <c r="G673" s="7">
        <f>1-(E673/N673)</f>
        <v>-7.8470667931174631</v>
      </c>
      <c r="H673">
        <v>5.9240000000000001E-2</v>
      </c>
      <c r="I673">
        <v>0</v>
      </c>
      <c r="J673">
        <v>0</v>
      </c>
      <c r="K673">
        <v>20</v>
      </c>
      <c r="L673">
        <v>69</v>
      </c>
      <c r="M673">
        <f>VLOOKUP(B673,instances!$B$2:$E$21,3, FALSE)</f>
        <v>36905</v>
      </c>
      <c r="N673">
        <f>VLOOKUP(B673,instances!$B$2:$E$21,4, FALSE)</f>
        <v>36905</v>
      </c>
    </row>
    <row r="674" spans="1:14">
      <c r="A674" t="s">
        <v>18</v>
      </c>
      <c r="B674" t="str">
        <f>RIGHT(A674,FIND("/",A674)-2)</f>
        <v>u574.tsp</v>
      </c>
      <c r="C674">
        <f>VLOOKUP(B674,instances!$B$2:$E$21,2, FALSE)</f>
        <v>574</v>
      </c>
      <c r="D674" t="s">
        <v>9</v>
      </c>
      <c r="E674">
        <v>46632</v>
      </c>
      <c r="F674" s="7">
        <f>1-(E674/M674)</f>
        <v>-0.26356862213792165</v>
      </c>
      <c r="G674" s="7">
        <f>1-(E674/N674)</f>
        <v>-0.26356862213792165</v>
      </c>
      <c r="H674">
        <v>1.08E-3</v>
      </c>
      <c r="I674">
        <v>0</v>
      </c>
      <c r="J674">
        <v>0</v>
      </c>
      <c r="K674">
        <v>10</v>
      </c>
      <c r="L674">
        <v>70</v>
      </c>
      <c r="M674">
        <f>VLOOKUP(B674,instances!$B$2:$E$21,3, FALSE)</f>
        <v>36905</v>
      </c>
      <c r="N674">
        <f>VLOOKUP(B674,instances!$B$2:$E$21,4, FALSE)</f>
        <v>36905</v>
      </c>
    </row>
    <row r="675" spans="1:14">
      <c r="A675" t="s">
        <v>18</v>
      </c>
      <c r="B675" t="str">
        <f>RIGHT(A675,FIND("/",A675)-2)</f>
        <v>u574.tsp</v>
      </c>
      <c r="C675">
        <f>VLOOKUP(B675,instances!$B$2:$E$21,2, FALSE)</f>
        <v>574</v>
      </c>
      <c r="D675" t="s">
        <v>10</v>
      </c>
      <c r="E675">
        <v>47157</v>
      </c>
      <c r="F675" s="7">
        <f>1-(E675/M675)</f>
        <v>-0.27779433681073029</v>
      </c>
      <c r="G675" s="7">
        <f>1-(E675/N675)</f>
        <v>-0.27779433681073029</v>
      </c>
      <c r="H675">
        <v>1.8240000000000001E-3</v>
      </c>
      <c r="I675">
        <v>0</v>
      </c>
      <c r="J675">
        <v>0</v>
      </c>
      <c r="K675">
        <v>10</v>
      </c>
      <c r="L675">
        <v>70</v>
      </c>
      <c r="M675">
        <f>VLOOKUP(B675,instances!$B$2:$E$21,3, FALSE)</f>
        <v>36905</v>
      </c>
      <c r="N675">
        <f>VLOOKUP(B675,instances!$B$2:$E$21,4, FALSE)</f>
        <v>36905</v>
      </c>
    </row>
    <row r="676" spans="1:14">
      <c r="A676" t="s">
        <v>18</v>
      </c>
      <c r="B676" t="str">
        <f>RIGHT(A676,FIND("/",A676)-2)</f>
        <v>u574.tsp</v>
      </c>
      <c r="C676">
        <f>VLOOKUP(B676,instances!$B$2:$E$21,2, FALSE)</f>
        <v>574</v>
      </c>
      <c r="D676" t="s">
        <v>11</v>
      </c>
      <c r="E676">
        <v>322810</v>
      </c>
      <c r="F676" s="7">
        <f>1-(E676/M676)</f>
        <v>-7.747053244817776</v>
      </c>
      <c r="G676" s="7">
        <f>1-(E676/N676)</f>
        <v>-7.747053244817776</v>
      </c>
      <c r="H676">
        <v>2.9534999999999999E-2</v>
      </c>
      <c r="I676">
        <v>0</v>
      </c>
      <c r="J676">
        <v>0</v>
      </c>
      <c r="K676">
        <v>10</v>
      </c>
      <c r="L676">
        <v>70</v>
      </c>
      <c r="M676">
        <f>VLOOKUP(B676,instances!$B$2:$E$21,3, FALSE)</f>
        <v>36905</v>
      </c>
      <c r="N676">
        <f>VLOOKUP(B676,instances!$B$2:$E$21,4, FALSE)</f>
        <v>36905</v>
      </c>
    </row>
    <row r="677" spans="1:14">
      <c r="A677" t="s">
        <v>18</v>
      </c>
      <c r="B677" t="str">
        <f>RIGHT(A677,FIND("/",A677)-2)</f>
        <v>u574.tsp</v>
      </c>
      <c r="C677">
        <f>VLOOKUP(B677,instances!$B$2:$E$21,2, FALSE)</f>
        <v>574</v>
      </c>
      <c r="D677" t="s">
        <v>12</v>
      </c>
      <c r="E677">
        <v>251512</v>
      </c>
      <c r="F677" s="7">
        <f>1-(E677/M677)</f>
        <v>-5.815119902452242</v>
      </c>
      <c r="G677" s="7">
        <f>1-(E677/N677)</f>
        <v>-5.815119902452242</v>
      </c>
      <c r="H677">
        <v>5.815E-2</v>
      </c>
      <c r="I677">
        <v>0</v>
      </c>
      <c r="J677">
        <v>0</v>
      </c>
      <c r="K677">
        <v>10</v>
      </c>
      <c r="L677">
        <v>70</v>
      </c>
      <c r="M677">
        <f>VLOOKUP(B677,instances!$B$2:$E$21,3, FALSE)</f>
        <v>36905</v>
      </c>
      <c r="N677">
        <f>VLOOKUP(B677,instances!$B$2:$E$21,4, FALSE)</f>
        <v>36905</v>
      </c>
    </row>
    <row r="678" spans="1:14">
      <c r="A678" t="s">
        <v>18</v>
      </c>
      <c r="B678" t="str">
        <f>RIGHT(A678,FIND("/",A678)-2)</f>
        <v>u574.tsp</v>
      </c>
      <c r="C678">
        <f>VLOOKUP(B678,instances!$B$2:$E$21,2, FALSE)</f>
        <v>574</v>
      </c>
      <c r="D678" t="s">
        <v>9</v>
      </c>
      <c r="E678">
        <v>46632</v>
      </c>
      <c r="F678" s="7">
        <f>1-(E678/M678)</f>
        <v>-0.26356862213792165</v>
      </c>
      <c r="G678" s="7">
        <f>1-(E678/N678)</f>
        <v>-0.26356862213792165</v>
      </c>
      <c r="H678">
        <v>8.8800000000000001E-4</v>
      </c>
      <c r="I678">
        <v>0</v>
      </c>
      <c r="J678">
        <v>0</v>
      </c>
      <c r="K678">
        <v>12</v>
      </c>
      <c r="L678">
        <v>70</v>
      </c>
      <c r="M678">
        <f>VLOOKUP(B678,instances!$B$2:$E$21,3, FALSE)</f>
        <v>36905</v>
      </c>
      <c r="N678">
        <f>VLOOKUP(B678,instances!$B$2:$E$21,4, FALSE)</f>
        <v>36905</v>
      </c>
    </row>
    <row r="679" spans="1:14">
      <c r="A679" t="s">
        <v>18</v>
      </c>
      <c r="B679" t="str">
        <f>RIGHT(A679,FIND("/",A679)-2)</f>
        <v>u574.tsp</v>
      </c>
      <c r="C679">
        <f>VLOOKUP(B679,instances!$B$2:$E$21,2, FALSE)</f>
        <v>574</v>
      </c>
      <c r="D679" t="s">
        <v>10</v>
      </c>
      <c r="E679">
        <v>47157</v>
      </c>
      <c r="F679" s="7">
        <f>1-(E679/M679)</f>
        <v>-0.27779433681073029</v>
      </c>
      <c r="G679" s="7">
        <f>1-(E679/N679)</f>
        <v>-0.27779433681073029</v>
      </c>
      <c r="H679">
        <v>1.8190000000000001E-3</v>
      </c>
      <c r="I679">
        <v>0</v>
      </c>
      <c r="J679">
        <v>0</v>
      </c>
      <c r="K679">
        <v>12</v>
      </c>
      <c r="L679">
        <v>70</v>
      </c>
      <c r="M679">
        <f>VLOOKUP(B679,instances!$B$2:$E$21,3, FALSE)</f>
        <v>36905</v>
      </c>
      <c r="N679">
        <f>VLOOKUP(B679,instances!$B$2:$E$21,4, FALSE)</f>
        <v>36905</v>
      </c>
    </row>
    <row r="680" spans="1:14">
      <c r="A680" t="s">
        <v>18</v>
      </c>
      <c r="B680" t="str">
        <f>RIGHT(A680,FIND("/",A680)-2)</f>
        <v>u574.tsp</v>
      </c>
      <c r="C680">
        <f>VLOOKUP(B680,instances!$B$2:$E$21,2, FALSE)</f>
        <v>574</v>
      </c>
      <c r="D680" t="s">
        <v>11</v>
      </c>
      <c r="E680">
        <v>355196</v>
      </c>
      <c r="F680" s="7">
        <f>1-(E680/M680)</f>
        <v>-8.6246037122341139</v>
      </c>
      <c r="G680" s="7">
        <f>1-(E680/N680)</f>
        <v>-8.6246037122341139</v>
      </c>
      <c r="H680">
        <v>2.9819999999999999E-2</v>
      </c>
      <c r="I680">
        <v>0</v>
      </c>
      <c r="J680">
        <v>0</v>
      </c>
      <c r="K680">
        <v>12</v>
      </c>
      <c r="L680">
        <v>70</v>
      </c>
      <c r="M680">
        <f>VLOOKUP(B680,instances!$B$2:$E$21,3, FALSE)</f>
        <v>36905</v>
      </c>
      <c r="N680">
        <f>VLOOKUP(B680,instances!$B$2:$E$21,4, FALSE)</f>
        <v>36905</v>
      </c>
    </row>
    <row r="681" spans="1:14">
      <c r="A681" t="s">
        <v>18</v>
      </c>
      <c r="B681" t="str">
        <f>RIGHT(A681,FIND("/",A681)-2)</f>
        <v>u574.tsp</v>
      </c>
      <c r="C681">
        <f>VLOOKUP(B681,instances!$B$2:$E$21,2, FALSE)</f>
        <v>574</v>
      </c>
      <c r="D681" t="s">
        <v>12</v>
      </c>
      <c r="E681">
        <v>261940</v>
      </c>
      <c r="F681" s="7">
        <f>1-(E681/M681)</f>
        <v>-6.0976832407532857</v>
      </c>
      <c r="G681" s="7">
        <f>1-(E681/N681)</f>
        <v>-6.0976832407532857</v>
      </c>
      <c r="H681">
        <v>5.9306999999999999E-2</v>
      </c>
      <c r="I681">
        <v>0</v>
      </c>
      <c r="J681">
        <v>0</v>
      </c>
      <c r="K681">
        <v>12</v>
      </c>
      <c r="L681">
        <v>70</v>
      </c>
      <c r="M681">
        <f>VLOOKUP(B681,instances!$B$2:$E$21,3, FALSE)</f>
        <v>36905</v>
      </c>
      <c r="N681">
        <f>VLOOKUP(B681,instances!$B$2:$E$21,4, FALSE)</f>
        <v>36905</v>
      </c>
    </row>
    <row r="682" spans="1:14">
      <c r="A682" t="s">
        <v>18</v>
      </c>
      <c r="B682" t="str">
        <f>RIGHT(A682,FIND("/",A682)-2)</f>
        <v>u574.tsp</v>
      </c>
      <c r="C682">
        <f>VLOOKUP(B682,instances!$B$2:$E$21,2, FALSE)</f>
        <v>574</v>
      </c>
      <c r="D682" t="s">
        <v>9</v>
      </c>
      <c r="E682">
        <v>46632</v>
      </c>
      <c r="F682" s="7">
        <f>1-(E682/M682)</f>
        <v>-0.26356862213792165</v>
      </c>
      <c r="G682" s="7">
        <f>1-(E682/N682)</f>
        <v>-0.26356862213792165</v>
      </c>
      <c r="H682">
        <v>9.6500000000000004E-4</v>
      </c>
      <c r="I682">
        <v>0</v>
      </c>
      <c r="J682">
        <v>0</v>
      </c>
      <c r="K682">
        <v>14</v>
      </c>
      <c r="L682">
        <v>70</v>
      </c>
      <c r="M682">
        <f>VLOOKUP(B682,instances!$B$2:$E$21,3, FALSE)</f>
        <v>36905</v>
      </c>
      <c r="N682">
        <f>VLOOKUP(B682,instances!$B$2:$E$21,4, FALSE)</f>
        <v>36905</v>
      </c>
    </row>
    <row r="683" spans="1:14">
      <c r="A683" t="s">
        <v>18</v>
      </c>
      <c r="B683" t="str">
        <f>RIGHT(A683,FIND("/",A683)-2)</f>
        <v>u574.tsp</v>
      </c>
      <c r="C683">
        <f>VLOOKUP(B683,instances!$B$2:$E$21,2, FALSE)</f>
        <v>574</v>
      </c>
      <c r="D683" t="s">
        <v>10</v>
      </c>
      <c r="E683">
        <v>47157</v>
      </c>
      <c r="F683" s="7">
        <f>1-(E683/M683)</f>
        <v>-0.27779433681073029</v>
      </c>
      <c r="G683" s="7">
        <f>1-(E683/N683)</f>
        <v>-0.27779433681073029</v>
      </c>
      <c r="H683">
        <v>1.645E-3</v>
      </c>
      <c r="I683">
        <v>0</v>
      </c>
      <c r="J683">
        <v>0</v>
      </c>
      <c r="K683">
        <v>14</v>
      </c>
      <c r="L683">
        <v>70</v>
      </c>
      <c r="M683">
        <f>VLOOKUP(B683,instances!$B$2:$E$21,3, FALSE)</f>
        <v>36905</v>
      </c>
      <c r="N683">
        <f>VLOOKUP(B683,instances!$B$2:$E$21,4, FALSE)</f>
        <v>36905</v>
      </c>
    </row>
    <row r="684" spans="1:14">
      <c r="A684" t="s">
        <v>18</v>
      </c>
      <c r="B684" t="str">
        <f>RIGHT(A684,FIND("/",A684)-2)</f>
        <v>u574.tsp</v>
      </c>
      <c r="C684">
        <f>VLOOKUP(B684,instances!$B$2:$E$21,2, FALSE)</f>
        <v>574</v>
      </c>
      <c r="D684" t="s">
        <v>11</v>
      </c>
      <c r="E684">
        <v>389458</v>
      </c>
      <c r="F684" s="7">
        <f>1-(E684/M684)</f>
        <v>-9.5529874000812907</v>
      </c>
      <c r="G684" s="7">
        <f>1-(E684/N684)</f>
        <v>-9.5529874000812907</v>
      </c>
      <c r="H684">
        <v>2.9885999999999999E-2</v>
      </c>
      <c r="I684">
        <v>0</v>
      </c>
      <c r="J684">
        <v>0</v>
      </c>
      <c r="K684">
        <v>14</v>
      </c>
      <c r="L684">
        <v>70</v>
      </c>
      <c r="M684">
        <f>VLOOKUP(B684,instances!$B$2:$E$21,3, FALSE)</f>
        <v>36905</v>
      </c>
      <c r="N684">
        <f>VLOOKUP(B684,instances!$B$2:$E$21,4, FALSE)</f>
        <v>36905</v>
      </c>
    </row>
    <row r="685" spans="1:14">
      <c r="A685" t="s">
        <v>18</v>
      </c>
      <c r="B685" t="str">
        <f>RIGHT(A685,FIND("/",A685)-2)</f>
        <v>u574.tsp</v>
      </c>
      <c r="C685">
        <f>VLOOKUP(B685,instances!$B$2:$E$21,2, FALSE)</f>
        <v>574</v>
      </c>
      <c r="D685" t="s">
        <v>12</v>
      </c>
      <c r="E685">
        <v>289270</v>
      </c>
      <c r="F685" s="7">
        <f>1-(E685/M685)</f>
        <v>-6.838233301720634</v>
      </c>
      <c r="G685" s="7">
        <f>1-(E685/N685)</f>
        <v>-6.838233301720634</v>
      </c>
      <c r="H685">
        <v>5.8800999999999999E-2</v>
      </c>
      <c r="I685">
        <v>0</v>
      </c>
      <c r="J685">
        <v>0</v>
      </c>
      <c r="K685">
        <v>14</v>
      </c>
      <c r="L685">
        <v>70</v>
      </c>
      <c r="M685">
        <f>VLOOKUP(B685,instances!$B$2:$E$21,3, FALSE)</f>
        <v>36905</v>
      </c>
      <c r="N685">
        <f>VLOOKUP(B685,instances!$B$2:$E$21,4, FALSE)</f>
        <v>36905</v>
      </c>
    </row>
    <row r="686" spans="1:14">
      <c r="A686" t="s">
        <v>18</v>
      </c>
      <c r="B686" t="str">
        <f>RIGHT(A686,FIND("/",A686)-2)</f>
        <v>u574.tsp</v>
      </c>
      <c r="C686">
        <f>VLOOKUP(B686,instances!$B$2:$E$21,2, FALSE)</f>
        <v>574</v>
      </c>
      <c r="D686" t="s">
        <v>9</v>
      </c>
      <c r="E686">
        <v>46632</v>
      </c>
      <c r="F686" s="7">
        <f>1-(E686/M686)</f>
        <v>-0.26356862213792165</v>
      </c>
      <c r="G686" s="7">
        <f>1-(E686/N686)</f>
        <v>-0.26356862213792165</v>
      </c>
      <c r="H686">
        <v>8.6399999999999997E-4</v>
      </c>
      <c r="I686">
        <v>0</v>
      </c>
      <c r="J686">
        <v>0</v>
      </c>
      <c r="K686">
        <v>16</v>
      </c>
      <c r="L686">
        <v>70</v>
      </c>
      <c r="M686">
        <f>VLOOKUP(B686,instances!$B$2:$E$21,3, FALSE)</f>
        <v>36905</v>
      </c>
      <c r="N686">
        <f>VLOOKUP(B686,instances!$B$2:$E$21,4, FALSE)</f>
        <v>36905</v>
      </c>
    </row>
    <row r="687" spans="1:14">
      <c r="A687" t="s">
        <v>18</v>
      </c>
      <c r="B687" t="str">
        <f>RIGHT(A687,FIND("/",A687)-2)</f>
        <v>u574.tsp</v>
      </c>
      <c r="C687">
        <f>VLOOKUP(B687,instances!$B$2:$E$21,2, FALSE)</f>
        <v>574</v>
      </c>
      <c r="D687" t="s">
        <v>10</v>
      </c>
      <c r="E687">
        <v>47157</v>
      </c>
      <c r="F687" s="7">
        <f>1-(E687/M687)</f>
        <v>-0.27779433681073029</v>
      </c>
      <c r="G687" s="7">
        <f>1-(E687/N687)</f>
        <v>-0.27779433681073029</v>
      </c>
      <c r="H687">
        <v>1.6249999999999999E-3</v>
      </c>
      <c r="I687">
        <v>0</v>
      </c>
      <c r="J687">
        <v>0</v>
      </c>
      <c r="K687">
        <v>16</v>
      </c>
      <c r="L687">
        <v>70</v>
      </c>
      <c r="M687">
        <f>VLOOKUP(B687,instances!$B$2:$E$21,3, FALSE)</f>
        <v>36905</v>
      </c>
      <c r="N687">
        <f>VLOOKUP(B687,instances!$B$2:$E$21,4, FALSE)</f>
        <v>36905</v>
      </c>
    </row>
    <row r="688" spans="1:14">
      <c r="A688" t="s">
        <v>18</v>
      </c>
      <c r="B688" t="str">
        <f>RIGHT(A688,FIND("/",A688)-2)</f>
        <v>u574.tsp</v>
      </c>
      <c r="C688">
        <f>VLOOKUP(B688,instances!$B$2:$E$21,2, FALSE)</f>
        <v>574</v>
      </c>
      <c r="D688" t="s">
        <v>11</v>
      </c>
      <c r="E688">
        <v>379235</v>
      </c>
      <c r="F688" s="7">
        <f>1-(E688/M688)</f>
        <v>-9.2759788646524868</v>
      </c>
      <c r="G688" s="7">
        <f>1-(E688/N688)</f>
        <v>-9.2759788646524868</v>
      </c>
      <c r="H688">
        <v>3.0349999999999999E-2</v>
      </c>
      <c r="I688">
        <v>0</v>
      </c>
      <c r="J688">
        <v>0</v>
      </c>
      <c r="K688">
        <v>16</v>
      </c>
      <c r="L688">
        <v>70</v>
      </c>
      <c r="M688">
        <f>VLOOKUP(B688,instances!$B$2:$E$21,3, FALSE)</f>
        <v>36905</v>
      </c>
      <c r="N688">
        <f>VLOOKUP(B688,instances!$B$2:$E$21,4, FALSE)</f>
        <v>36905</v>
      </c>
    </row>
    <row r="689" spans="1:14">
      <c r="A689" t="s">
        <v>18</v>
      </c>
      <c r="B689" t="str">
        <f>RIGHT(A689,FIND("/",A689)-2)</f>
        <v>u574.tsp</v>
      </c>
      <c r="C689">
        <f>VLOOKUP(B689,instances!$B$2:$E$21,2, FALSE)</f>
        <v>574</v>
      </c>
      <c r="D689" t="s">
        <v>12</v>
      </c>
      <c r="E689">
        <v>303565</v>
      </c>
      <c r="F689" s="7">
        <f>1-(E689/M689)</f>
        <v>-7.225579189811679</v>
      </c>
      <c r="G689" s="7">
        <f>1-(E689/N689)</f>
        <v>-7.225579189811679</v>
      </c>
      <c r="H689">
        <v>5.8957000000000002E-2</v>
      </c>
      <c r="I689">
        <v>0</v>
      </c>
      <c r="J689">
        <v>0</v>
      </c>
      <c r="K689">
        <v>16</v>
      </c>
      <c r="L689">
        <v>70</v>
      </c>
      <c r="M689">
        <f>VLOOKUP(B689,instances!$B$2:$E$21,3, FALSE)</f>
        <v>36905</v>
      </c>
      <c r="N689">
        <f>VLOOKUP(B689,instances!$B$2:$E$21,4, FALSE)</f>
        <v>36905</v>
      </c>
    </row>
    <row r="690" spans="1:14">
      <c r="A690" t="s">
        <v>18</v>
      </c>
      <c r="B690" t="str">
        <f>RIGHT(A690,FIND("/",A690)-2)</f>
        <v>u574.tsp</v>
      </c>
      <c r="C690">
        <f>VLOOKUP(B690,instances!$B$2:$E$21,2, FALSE)</f>
        <v>574</v>
      </c>
      <c r="D690" t="s">
        <v>9</v>
      </c>
      <c r="E690">
        <v>46632</v>
      </c>
      <c r="F690" s="7">
        <f>1-(E690/M690)</f>
        <v>-0.26356862213792165</v>
      </c>
      <c r="G690" s="7">
        <f>1-(E690/N690)</f>
        <v>-0.26356862213792165</v>
      </c>
      <c r="H690">
        <v>8.4400000000000002E-4</v>
      </c>
      <c r="I690">
        <v>0</v>
      </c>
      <c r="J690">
        <v>0</v>
      </c>
      <c r="K690">
        <v>18</v>
      </c>
      <c r="L690">
        <v>70</v>
      </c>
      <c r="M690">
        <f>VLOOKUP(B690,instances!$B$2:$E$21,3, FALSE)</f>
        <v>36905</v>
      </c>
      <c r="N690">
        <f>VLOOKUP(B690,instances!$B$2:$E$21,4, FALSE)</f>
        <v>36905</v>
      </c>
    </row>
    <row r="691" spans="1:14">
      <c r="A691" t="s">
        <v>18</v>
      </c>
      <c r="B691" t="str">
        <f>RIGHT(A691,FIND("/",A691)-2)</f>
        <v>u574.tsp</v>
      </c>
      <c r="C691">
        <f>VLOOKUP(B691,instances!$B$2:$E$21,2, FALSE)</f>
        <v>574</v>
      </c>
      <c r="D691" t="s">
        <v>10</v>
      </c>
      <c r="E691">
        <v>47157</v>
      </c>
      <c r="F691" s="7">
        <f>1-(E691/M691)</f>
        <v>-0.27779433681073029</v>
      </c>
      <c r="G691" s="7">
        <f>1-(E691/N691)</f>
        <v>-0.27779433681073029</v>
      </c>
      <c r="H691">
        <v>1.6080000000000001E-3</v>
      </c>
      <c r="I691">
        <v>0</v>
      </c>
      <c r="J691">
        <v>0</v>
      </c>
      <c r="K691">
        <v>18</v>
      </c>
      <c r="L691">
        <v>70</v>
      </c>
      <c r="M691">
        <f>VLOOKUP(B691,instances!$B$2:$E$21,3, FALSE)</f>
        <v>36905</v>
      </c>
      <c r="N691">
        <f>VLOOKUP(B691,instances!$B$2:$E$21,4, FALSE)</f>
        <v>36905</v>
      </c>
    </row>
    <row r="692" spans="1:14">
      <c r="A692" t="s">
        <v>18</v>
      </c>
      <c r="B692" t="str">
        <f>RIGHT(A692,FIND("/",A692)-2)</f>
        <v>u574.tsp</v>
      </c>
      <c r="C692">
        <f>VLOOKUP(B692,instances!$B$2:$E$21,2, FALSE)</f>
        <v>574</v>
      </c>
      <c r="D692" t="s">
        <v>11</v>
      </c>
      <c r="E692">
        <v>414392</v>
      </c>
      <c r="F692" s="7">
        <f>1-(E692/M692)</f>
        <v>-10.228614008941879</v>
      </c>
      <c r="G692" s="7">
        <f>1-(E692/N692)</f>
        <v>-10.228614008941879</v>
      </c>
      <c r="H692">
        <v>3.0644000000000001E-2</v>
      </c>
      <c r="I692">
        <v>0</v>
      </c>
      <c r="J692">
        <v>0</v>
      </c>
      <c r="K692">
        <v>18</v>
      </c>
      <c r="L692">
        <v>70</v>
      </c>
      <c r="M692">
        <f>VLOOKUP(B692,instances!$B$2:$E$21,3, FALSE)</f>
        <v>36905</v>
      </c>
      <c r="N692">
        <f>VLOOKUP(B692,instances!$B$2:$E$21,4, FALSE)</f>
        <v>36905</v>
      </c>
    </row>
    <row r="693" spans="1:14">
      <c r="A693" t="s">
        <v>18</v>
      </c>
      <c r="B693" t="str">
        <f>RIGHT(A693,FIND("/",A693)-2)</f>
        <v>u574.tsp</v>
      </c>
      <c r="C693">
        <f>VLOOKUP(B693,instances!$B$2:$E$21,2, FALSE)</f>
        <v>574</v>
      </c>
      <c r="D693" t="s">
        <v>12</v>
      </c>
      <c r="E693">
        <v>331282</v>
      </c>
      <c r="F693" s="7">
        <f>1-(E693/M693)</f>
        <v>-7.9766156347378399</v>
      </c>
      <c r="G693" s="7">
        <f>1-(E693/N693)</f>
        <v>-7.9766156347378399</v>
      </c>
      <c r="H693">
        <v>5.9376999999999999E-2</v>
      </c>
      <c r="I693">
        <v>0</v>
      </c>
      <c r="J693">
        <v>0</v>
      </c>
      <c r="K693">
        <v>18</v>
      </c>
      <c r="L693">
        <v>70</v>
      </c>
      <c r="M693">
        <f>VLOOKUP(B693,instances!$B$2:$E$21,3, FALSE)</f>
        <v>36905</v>
      </c>
      <c r="N693">
        <f>VLOOKUP(B693,instances!$B$2:$E$21,4, FALSE)</f>
        <v>36905</v>
      </c>
    </row>
    <row r="694" spans="1:14">
      <c r="A694" t="s">
        <v>18</v>
      </c>
      <c r="B694" t="str">
        <f>RIGHT(A694,FIND("/",A694)-2)</f>
        <v>u574.tsp</v>
      </c>
      <c r="C694">
        <f>VLOOKUP(B694,instances!$B$2:$E$21,2, FALSE)</f>
        <v>574</v>
      </c>
      <c r="D694" t="s">
        <v>9</v>
      </c>
      <c r="E694">
        <v>46632</v>
      </c>
      <c r="F694" s="7">
        <f>1-(E694/M694)</f>
        <v>-0.26356862213792165</v>
      </c>
      <c r="G694" s="7">
        <f>1-(E694/N694)</f>
        <v>-0.26356862213792165</v>
      </c>
      <c r="H694">
        <v>8.4599999999999996E-4</v>
      </c>
      <c r="I694">
        <v>0</v>
      </c>
      <c r="J694">
        <v>0</v>
      </c>
      <c r="K694">
        <v>20</v>
      </c>
      <c r="L694">
        <v>70</v>
      </c>
      <c r="M694">
        <f>VLOOKUP(B694,instances!$B$2:$E$21,3, FALSE)</f>
        <v>36905</v>
      </c>
      <c r="N694">
        <f>VLOOKUP(B694,instances!$B$2:$E$21,4, FALSE)</f>
        <v>36905</v>
      </c>
    </row>
    <row r="695" spans="1:14">
      <c r="A695" t="s">
        <v>18</v>
      </c>
      <c r="B695" t="str">
        <f>RIGHT(A695,FIND("/",A695)-2)</f>
        <v>u574.tsp</v>
      </c>
      <c r="C695">
        <f>VLOOKUP(B695,instances!$B$2:$E$21,2, FALSE)</f>
        <v>574</v>
      </c>
      <c r="D695" t="s">
        <v>10</v>
      </c>
      <c r="E695">
        <v>47157</v>
      </c>
      <c r="F695" s="7">
        <f>1-(E695/M695)</f>
        <v>-0.27779433681073029</v>
      </c>
      <c r="G695" s="7">
        <f>1-(E695/N695)</f>
        <v>-0.27779433681073029</v>
      </c>
      <c r="H695">
        <v>1.596E-3</v>
      </c>
      <c r="I695">
        <v>0</v>
      </c>
      <c r="J695">
        <v>0</v>
      </c>
      <c r="K695">
        <v>20</v>
      </c>
      <c r="L695">
        <v>70</v>
      </c>
      <c r="M695">
        <f>VLOOKUP(B695,instances!$B$2:$E$21,3, FALSE)</f>
        <v>36905</v>
      </c>
      <c r="N695">
        <f>VLOOKUP(B695,instances!$B$2:$E$21,4, FALSE)</f>
        <v>36905</v>
      </c>
    </row>
    <row r="696" spans="1:14">
      <c r="A696" t="s">
        <v>18</v>
      </c>
      <c r="B696" t="str">
        <f>RIGHT(A696,FIND("/",A696)-2)</f>
        <v>u574.tsp</v>
      </c>
      <c r="C696">
        <f>VLOOKUP(B696,instances!$B$2:$E$21,2, FALSE)</f>
        <v>574</v>
      </c>
      <c r="D696" t="s">
        <v>11</v>
      </c>
      <c r="E696">
        <v>441254</v>
      </c>
      <c r="F696" s="7">
        <f>1-(E696/M696)</f>
        <v>-10.956482861400895</v>
      </c>
      <c r="G696" s="7">
        <f>1-(E696/N696)</f>
        <v>-10.956482861400895</v>
      </c>
      <c r="H696">
        <v>3.0262000000000001E-2</v>
      </c>
      <c r="I696">
        <v>0</v>
      </c>
      <c r="J696">
        <v>0</v>
      </c>
      <c r="K696">
        <v>20</v>
      </c>
      <c r="L696">
        <v>70</v>
      </c>
      <c r="M696">
        <f>VLOOKUP(B696,instances!$B$2:$E$21,3, FALSE)</f>
        <v>36905</v>
      </c>
      <c r="N696">
        <f>VLOOKUP(B696,instances!$B$2:$E$21,4, FALSE)</f>
        <v>36905</v>
      </c>
    </row>
    <row r="697" spans="1:14">
      <c r="A697" t="s">
        <v>18</v>
      </c>
      <c r="B697" t="str">
        <f>RIGHT(A697,FIND("/",A697)-2)</f>
        <v>u574.tsp</v>
      </c>
      <c r="C697">
        <f>VLOOKUP(B697,instances!$B$2:$E$21,2, FALSE)</f>
        <v>574</v>
      </c>
      <c r="D697" t="s">
        <v>12</v>
      </c>
      <c r="E697">
        <v>311283</v>
      </c>
      <c r="F697" s="7">
        <f>1-(E697/M697)</f>
        <v>-7.4347107438016522</v>
      </c>
      <c r="G697" s="7">
        <f>1-(E697/N697)</f>
        <v>-7.4347107438016522</v>
      </c>
      <c r="H697">
        <v>5.9381999999999997E-2</v>
      </c>
      <c r="I697">
        <v>0</v>
      </c>
      <c r="J697">
        <v>0</v>
      </c>
      <c r="K697">
        <v>20</v>
      </c>
      <c r="L697">
        <v>70</v>
      </c>
      <c r="M697">
        <f>VLOOKUP(B697,instances!$B$2:$E$21,3, FALSE)</f>
        <v>36905</v>
      </c>
      <c r="N697">
        <f>VLOOKUP(B697,instances!$B$2:$E$21,4, FALSE)</f>
        <v>36905</v>
      </c>
    </row>
    <row r="698" spans="1:14">
      <c r="A698" t="s">
        <v>18</v>
      </c>
      <c r="B698" t="str">
        <f>RIGHT(A698,FIND("/",A698)-2)</f>
        <v>u574.tsp</v>
      </c>
      <c r="C698">
        <f>VLOOKUP(B698,instances!$B$2:$E$21,2, FALSE)</f>
        <v>574</v>
      </c>
      <c r="D698" t="s">
        <v>9</v>
      </c>
      <c r="E698">
        <v>46632</v>
      </c>
      <c r="F698" s="7">
        <f>1-(E698/M698)</f>
        <v>-0.26356862213792165</v>
      </c>
      <c r="G698" s="7">
        <f>1-(E698/N698)</f>
        <v>-0.26356862213792165</v>
      </c>
      <c r="H698">
        <v>8.3900000000000001E-4</v>
      </c>
      <c r="I698">
        <v>0</v>
      </c>
      <c r="J698">
        <v>0</v>
      </c>
      <c r="K698">
        <v>10</v>
      </c>
      <c r="L698">
        <v>71</v>
      </c>
      <c r="M698">
        <f>VLOOKUP(B698,instances!$B$2:$E$21,3, FALSE)</f>
        <v>36905</v>
      </c>
      <c r="N698">
        <f>VLOOKUP(B698,instances!$B$2:$E$21,4, FALSE)</f>
        <v>36905</v>
      </c>
    </row>
    <row r="699" spans="1:14">
      <c r="A699" t="s">
        <v>18</v>
      </c>
      <c r="B699" t="str">
        <f>RIGHT(A699,FIND("/",A699)-2)</f>
        <v>u574.tsp</v>
      </c>
      <c r="C699">
        <f>VLOOKUP(B699,instances!$B$2:$E$21,2, FALSE)</f>
        <v>574</v>
      </c>
      <c r="D699" t="s">
        <v>10</v>
      </c>
      <c r="E699">
        <v>47157</v>
      </c>
      <c r="F699" s="7">
        <f>1-(E699/M699)</f>
        <v>-0.27779433681073029</v>
      </c>
      <c r="G699" s="7">
        <f>1-(E699/N699)</f>
        <v>-0.27779433681073029</v>
      </c>
      <c r="H699">
        <v>1.6100000000000001E-3</v>
      </c>
      <c r="I699">
        <v>0</v>
      </c>
      <c r="J699">
        <v>0</v>
      </c>
      <c r="K699">
        <v>10</v>
      </c>
      <c r="L699">
        <v>71</v>
      </c>
      <c r="M699">
        <f>VLOOKUP(B699,instances!$B$2:$E$21,3, FALSE)</f>
        <v>36905</v>
      </c>
      <c r="N699">
        <f>VLOOKUP(B699,instances!$B$2:$E$21,4, FALSE)</f>
        <v>36905</v>
      </c>
    </row>
    <row r="700" spans="1:14">
      <c r="A700" t="s">
        <v>18</v>
      </c>
      <c r="B700" t="str">
        <f>RIGHT(A700,FIND("/",A700)-2)</f>
        <v>u574.tsp</v>
      </c>
      <c r="C700">
        <f>VLOOKUP(B700,instances!$B$2:$E$21,2, FALSE)</f>
        <v>574</v>
      </c>
      <c r="D700" t="s">
        <v>11</v>
      </c>
      <c r="E700">
        <v>335636</v>
      </c>
      <c r="F700" s="7">
        <f>1-(E700/M700)</f>
        <v>-8.0945942284243326</v>
      </c>
      <c r="G700" s="7">
        <f>1-(E700/N700)</f>
        <v>-8.0945942284243326</v>
      </c>
      <c r="H700">
        <v>2.9675E-2</v>
      </c>
      <c r="I700">
        <v>0</v>
      </c>
      <c r="J700">
        <v>0</v>
      </c>
      <c r="K700">
        <v>10</v>
      </c>
      <c r="L700">
        <v>71</v>
      </c>
      <c r="M700">
        <f>VLOOKUP(B700,instances!$B$2:$E$21,3, FALSE)</f>
        <v>36905</v>
      </c>
      <c r="N700">
        <f>VLOOKUP(B700,instances!$B$2:$E$21,4, FALSE)</f>
        <v>36905</v>
      </c>
    </row>
    <row r="701" spans="1:14">
      <c r="A701" t="s">
        <v>18</v>
      </c>
      <c r="B701" t="str">
        <f>RIGHT(A701,FIND("/",A701)-2)</f>
        <v>u574.tsp</v>
      </c>
      <c r="C701">
        <f>VLOOKUP(B701,instances!$B$2:$E$21,2, FALSE)</f>
        <v>574</v>
      </c>
      <c r="D701" t="s">
        <v>12</v>
      </c>
      <c r="E701">
        <v>248167</v>
      </c>
      <c r="F701" s="7">
        <f>1-(E701/M701)</f>
        <v>-5.7244817775369192</v>
      </c>
      <c r="G701" s="7">
        <f>1-(E701/N701)</f>
        <v>-5.7244817775369192</v>
      </c>
      <c r="H701">
        <v>5.8307999999999999E-2</v>
      </c>
      <c r="I701">
        <v>0</v>
      </c>
      <c r="J701">
        <v>0</v>
      </c>
      <c r="K701">
        <v>10</v>
      </c>
      <c r="L701">
        <v>71</v>
      </c>
      <c r="M701">
        <f>VLOOKUP(B701,instances!$B$2:$E$21,3, FALSE)</f>
        <v>36905</v>
      </c>
      <c r="N701">
        <f>VLOOKUP(B701,instances!$B$2:$E$21,4, FALSE)</f>
        <v>36905</v>
      </c>
    </row>
    <row r="702" spans="1:14">
      <c r="A702" t="s">
        <v>18</v>
      </c>
      <c r="B702" t="str">
        <f>RIGHT(A702,FIND("/",A702)-2)</f>
        <v>u574.tsp</v>
      </c>
      <c r="C702">
        <f>VLOOKUP(B702,instances!$B$2:$E$21,2, FALSE)</f>
        <v>574</v>
      </c>
      <c r="D702" t="s">
        <v>9</v>
      </c>
      <c r="E702">
        <v>46632</v>
      </c>
      <c r="F702" s="7">
        <f>1-(E702/M702)</f>
        <v>-0.26356862213792165</v>
      </c>
      <c r="G702" s="7">
        <f>1-(E702/N702)</f>
        <v>-0.26356862213792165</v>
      </c>
      <c r="H702">
        <v>8.52E-4</v>
      </c>
      <c r="I702">
        <v>0</v>
      </c>
      <c r="J702">
        <v>0</v>
      </c>
      <c r="K702">
        <v>12</v>
      </c>
      <c r="L702">
        <v>71</v>
      </c>
      <c r="M702">
        <f>VLOOKUP(B702,instances!$B$2:$E$21,3, FALSE)</f>
        <v>36905</v>
      </c>
      <c r="N702">
        <f>VLOOKUP(B702,instances!$B$2:$E$21,4, FALSE)</f>
        <v>36905</v>
      </c>
    </row>
    <row r="703" spans="1:14">
      <c r="A703" t="s">
        <v>18</v>
      </c>
      <c r="B703" t="str">
        <f>RIGHT(A703,FIND("/",A703)-2)</f>
        <v>u574.tsp</v>
      </c>
      <c r="C703">
        <f>VLOOKUP(B703,instances!$B$2:$E$21,2, FALSE)</f>
        <v>574</v>
      </c>
      <c r="D703" t="s">
        <v>10</v>
      </c>
      <c r="E703">
        <v>47157</v>
      </c>
      <c r="F703" s="7">
        <f>1-(E703/M703)</f>
        <v>-0.27779433681073029</v>
      </c>
      <c r="G703" s="7">
        <f>1-(E703/N703)</f>
        <v>-0.27779433681073029</v>
      </c>
      <c r="H703">
        <v>1.604E-3</v>
      </c>
      <c r="I703">
        <v>0</v>
      </c>
      <c r="J703">
        <v>0</v>
      </c>
      <c r="K703">
        <v>12</v>
      </c>
      <c r="L703">
        <v>71</v>
      </c>
      <c r="M703">
        <f>VLOOKUP(B703,instances!$B$2:$E$21,3, FALSE)</f>
        <v>36905</v>
      </c>
      <c r="N703">
        <f>VLOOKUP(B703,instances!$B$2:$E$21,4, FALSE)</f>
        <v>36905</v>
      </c>
    </row>
    <row r="704" spans="1:14">
      <c r="A704" t="s">
        <v>18</v>
      </c>
      <c r="B704" t="str">
        <f>RIGHT(A704,FIND("/",A704)-2)</f>
        <v>u574.tsp</v>
      </c>
      <c r="C704">
        <f>VLOOKUP(B704,instances!$B$2:$E$21,2, FALSE)</f>
        <v>574</v>
      </c>
      <c r="D704" t="s">
        <v>11</v>
      </c>
      <c r="E704">
        <v>353714</v>
      </c>
      <c r="F704" s="7">
        <f>1-(E704/M704)</f>
        <v>-8.5844465519577291</v>
      </c>
      <c r="G704" s="7">
        <f>1-(E704/N704)</f>
        <v>-8.5844465519577291</v>
      </c>
      <c r="H704">
        <v>2.9704999999999999E-2</v>
      </c>
      <c r="I704">
        <v>0</v>
      </c>
      <c r="J704">
        <v>0</v>
      </c>
      <c r="K704">
        <v>12</v>
      </c>
      <c r="L704">
        <v>71</v>
      </c>
      <c r="M704">
        <f>VLOOKUP(B704,instances!$B$2:$E$21,3, FALSE)</f>
        <v>36905</v>
      </c>
      <c r="N704">
        <f>VLOOKUP(B704,instances!$B$2:$E$21,4, FALSE)</f>
        <v>36905</v>
      </c>
    </row>
    <row r="705" spans="1:14">
      <c r="A705" t="s">
        <v>18</v>
      </c>
      <c r="B705" t="str">
        <f>RIGHT(A705,FIND("/",A705)-2)</f>
        <v>u574.tsp</v>
      </c>
      <c r="C705">
        <f>VLOOKUP(B705,instances!$B$2:$E$21,2, FALSE)</f>
        <v>574</v>
      </c>
      <c r="D705" t="s">
        <v>12</v>
      </c>
      <c r="E705">
        <v>263904</v>
      </c>
      <c r="F705" s="7">
        <f>1-(E705/M705)</f>
        <v>-6.1509009619292776</v>
      </c>
      <c r="G705" s="7">
        <f>1-(E705/N705)</f>
        <v>-6.1509009619292776</v>
      </c>
      <c r="H705">
        <v>5.8708000000000003E-2</v>
      </c>
      <c r="I705">
        <v>0</v>
      </c>
      <c r="J705">
        <v>0</v>
      </c>
      <c r="K705">
        <v>12</v>
      </c>
      <c r="L705">
        <v>71</v>
      </c>
      <c r="M705">
        <f>VLOOKUP(B705,instances!$B$2:$E$21,3, FALSE)</f>
        <v>36905</v>
      </c>
      <c r="N705">
        <f>VLOOKUP(B705,instances!$B$2:$E$21,4, FALSE)</f>
        <v>36905</v>
      </c>
    </row>
    <row r="706" spans="1:14">
      <c r="A706" t="s">
        <v>18</v>
      </c>
      <c r="B706" t="str">
        <f>RIGHT(A706,FIND("/",A706)-2)</f>
        <v>u574.tsp</v>
      </c>
      <c r="C706">
        <f>VLOOKUP(B706,instances!$B$2:$E$21,2, FALSE)</f>
        <v>574</v>
      </c>
      <c r="D706" t="s">
        <v>9</v>
      </c>
      <c r="E706">
        <v>46632</v>
      </c>
      <c r="F706" s="7">
        <f>1-(E706/M706)</f>
        <v>-0.26356862213792165</v>
      </c>
      <c r="G706" s="7">
        <f>1-(E706/N706)</f>
        <v>-0.26356862213792165</v>
      </c>
      <c r="H706">
        <v>8.4900000000000004E-4</v>
      </c>
      <c r="I706">
        <v>0</v>
      </c>
      <c r="J706">
        <v>0</v>
      </c>
      <c r="K706">
        <v>14</v>
      </c>
      <c r="L706">
        <v>71</v>
      </c>
      <c r="M706">
        <f>VLOOKUP(B706,instances!$B$2:$E$21,3, FALSE)</f>
        <v>36905</v>
      </c>
      <c r="N706">
        <f>VLOOKUP(B706,instances!$B$2:$E$21,4, FALSE)</f>
        <v>36905</v>
      </c>
    </row>
    <row r="707" spans="1:14">
      <c r="A707" t="s">
        <v>18</v>
      </c>
      <c r="B707" t="str">
        <f>RIGHT(A707,FIND("/",A707)-2)</f>
        <v>u574.tsp</v>
      </c>
      <c r="C707">
        <f>VLOOKUP(B707,instances!$B$2:$E$21,2, FALSE)</f>
        <v>574</v>
      </c>
      <c r="D707" t="s">
        <v>10</v>
      </c>
      <c r="E707">
        <v>47157</v>
      </c>
      <c r="F707" s="7">
        <f>1-(E707/M707)</f>
        <v>-0.27779433681073029</v>
      </c>
      <c r="G707" s="7">
        <f>1-(E707/N707)</f>
        <v>-0.27779433681073029</v>
      </c>
      <c r="H707">
        <v>1.604E-3</v>
      </c>
      <c r="I707">
        <v>0</v>
      </c>
      <c r="J707">
        <v>0</v>
      </c>
      <c r="K707">
        <v>14</v>
      </c>
      <c r="L707">
        <v>71</v>
      </c>
      <c r="M707">
        <f>VLOOKUP(B707,instances!$B$2:$E$21,3, FALSE)</f>
        <v>36905</v>
      </c>
      <c r="N707">
        <f>VLOOKUP(B707,instances!$B$2:$E$21,4, FALSE)</f>
        <v>36905</v>
      </c>
    </row>
    <row r="708" spans="1:14">
      <c r="A708" t="s">
        <v>18</v>
      </c>
      <c r="B708" t="str">
        <f>RIGHT(A708,FIND("/",A708)-2)</f>
        <v>u574.tsp</v>
      </c>
      <c r="C708">
        <f>VLOOKUP(B708,instances!$B$2:$E$21,2, FALSE)</f>
        <v>574</v>
      </c>
      <c r="D708" t="s">
        <v>11</v>
      </c>
      <c r="E708">
        <v>391060</v>
      </c>
      <c r="F708" s="7">
        <f>1-(E708/M708)</f>
        <v>-9.5963961522828889</v>
      </c>
      <c r="G708" s="7">
        <f>1-(E708/N708)</f>
        <v>-9.5963961522828889</v>
      </c>
      <c r="H708">
        <v>2.9655000000000001E-2</v>
      </c>
      <c r="I708">
        <v>0</v>
      </c>
      <c r="J708">
        <v>0</v>
      </c>
      <c r="K708">
        <v>14</v>
      </c>
      <c r="L708">
        <v>71</v>
      </c>
      <c r="M708">
        <f>VLOOKUP(B708,instances!$B$2:$E$21,3, FALSE)</f>
        <v>36905</v>
      </c>
      <c r="N708">
        <f>VLOOKUP(B708,instances!$B$2:$E$21,4, FALSE)</f>
        <v>36905</v>
      </c>
    </row>
    <row r="709" spans="1:14">
      <c r="A709" t="s">
        <v>18</v>
      </c>
      <c r="B709" t="str">
        <f>RIGHT(A709,FIND("/",A709)-2)</f>
        <v>u574.tsp</v>
      </c>
      <c r="C709">
        <f>VLOOKUP(B709,instances!$B$2:$E$21,2, FALSE)</f>
        <v>574</v>
      </c>
      <c r="D709" t="s">
        <v>12</v>
      </c>
      <c r="E709">
        <v>291279</v>
      </c>
      <c r="F709" s="7">
        <f>1-(E709/M709)</f>
        <v>-6.8926703698685818</v>
      </c>
      <c r="G709" s="7">
        <f>1-(E709/N709)</f>
        <v>-6.8926703698685818</v>
      </c>
      <c r="H709">
        <v>6.0662000000000001E-2</v>
      </c>
      <c r="I709">
        <v>0</v>
      </c>
      <c r="J709">
        <v>0</v>
      </c>
      <c r="K709">
        <v>14</v>
      </c>
      <c r="L709">
        <v>71</v>
      </c>
      <c r="M709">
        <f>VLOOKUP(B709,instances!$B$2:$E$21,3, FALSE)</f>
        <v>36905</v>
      </c>
      <c r="N709">
        <f>VLOOKUP(B709,instances!$B$2:$E$21,4, FALSE)</f>
        <v>36905</v>
      </c>
    </row>
    <row r="710" spans="1:14">
      <c r="A710" t="s">
        <v>18</v>
      </c>
      <c r="B710" t="str">
        <f>RIGHT(A710,FIND("/",A710)-2)</f>
        <v>u574.tsp</v>
      </c>
      <c r="C710">
        <f>VLOOKUP(B710,instances!$B$2:$E$21,2, FALSE)</f>
        <v>574</v>
      </c>
      <c r="D710" t="s">
        <v>9</v>
      </c>
      <c r="E710">
        <v>46632</v>
      </c>
      <c r="F710" s="7">
        <f>1-(E710/M710)</f>
        <v>-0.26356862213792165</v>
      </c>
      <c r="G710" s="7">
        <f>1-(E710/N710)</f>
        <v>-0.26356862213792165</v>
      </c>
      <c r="H710">
        <v>9.9500000000000001E-4</v>
      </c>
      <c r="I710">
        <v>0</v>
      </c>
      <c r="J710">
        <v>0</v>
      </c>
      <c r="K710">
        <v>16</v>
      </c>
      <c r="L710">
        <v>71</v>
      </c>
      <c r="M710">
        <f>VLOOKUP(B710,instances!$B$2:$E$21,3, FALSE)</f>
        <v>36905</v>
      </c>
      <c r="N710">
        <f>VLOOKUP(B710,instances!$B$2:$E$21,4, FALSE)</f>
        <v>36905</v>
      </c>
    </row>
    <row r="711" spans="1:14">
      <c r="A711" t="s">
        <v>18</v>
      </c>
      <c r="B711" t="str">
        <f>RIGHT(A711,FIND("/",A711)-2)</f>
        <v>u574.tsp</v>
      </c>
      <c r="C711">
        <f>VLOOKUP(B711,instances!$B$2:$E$21,2, FALSE)</f>
        <v>574</v>
      </c>
      <c r="D711" t="s">
        <v>10</v>
      </c>
      <c r="E711">
        <v>47157</v>
      </c>
      <c r="F711" s="7">
        <f>1-(E711/M711)</f>
        <v>-0.27779433681073029</v>
      </c>
      <c r="G711" s="7">
        <f>1-(E711/N711)</f>
        <v>-0.27779433681073029</v>
      </c>
      <c r="H711">
        <v>1.9009999999999999E-3</v>
      </c>
      <c r="I711">
        <v>0</v>
      </c>
      <c r="J711">
        <v>0</v>
      </c>
      <c r="K711">
        <v>16</v>
      </c>
      <c r="L711">
        <v>71</v>
      </c>
      <c r="M711">
        <f>VLOOKUP(B711,instances!$B$2:$E$21,3, FALSE)</f>
        <v>36905</v>
      </c>
      <c r="N711">
        <f>VLOOKUP(B711,instances!$B$2:$E$21,4, FALSE)</f>
        <v>36905</v>
      </c>
    </row>
    <row r="712" spans="1:14">
      <c r="A712" t="s">
        <v>18</v>
      </c>
      <c r="B712" t="str">
        <f>RIGHT(A712,FIND("/",A712)-2)</f>
        <v>u574.tsp</v>
      </c>
      <c r="C712">
        <f>VLOOKUP(B712,instances!$B$2:$E$21,2, FALSE)</f>
        <v>574</v>
      </c>
      <c r="D712" t="s">
        <v>11</v>
      </c>
      <c r="E712">
        <v>402105</v>
      </c>
      <c r="F712" s="7">
        <f>1-(E712/M712)</f>
        <v>-9.8956780923994039</v>
      </c>
      <c r="G712" s="7">
        <f>1-(E712/N712)</f>
        <v>-9.8956780923994039</v>
      </c>
      <c r="H712">
        <v>3.0067E-2</v>
      </c>
      <c r="I712">
        <v>0</v>
      </c>
      <c r="J712">
        <v>0</v>
      </c>
      <c r="K712">
        <v>16</v>
      </c>
      <c r="L712">
        <v>71</v>
      </c>
      <c r="M712">
        <f>VLOOKUP(B712,instances!$B$2:$E$21,3, FALSE)</f>
        <v>36905</v>
      </c>
      <c r="N712">
        <f>VLOOKUP(B712,instances!$B$2:$E$21,4, FALSE)</f>
        <v>36905</v>
      </c>
    </row>
    <row r="713" spans="1:14">
      <c r="A713" t="s">
        <v>18</v>
      </c>
      <c r="B713" t="str">
        <f>RIGHT(A713,FIND("/",A713)-2)</f>
        <v>u574.tsp</v>
      </c>
      <c r="C713">
        <f>VLOOKUP(B713,instances!$B$2:$E$21,2, FALSE)</f>
        <v>574</v>
      </c>
      <c r="D713" t="s">
        <v>12</v>
      </c>
      <c r="E713">
        <v>298840</v>
      </c>
      <c r="F713" s="7">
        <f>1-(E713/M713)</f>
        <v>-7.0975477577564021</v>
      </c>
      <c r="G713" s="7">
        <f>1-(E713/N713)</f>
        <v>-7.0975477577564021</v>
      </c>
      <c r="H713">
        <v>6.0644999999999998E-2</v>
      </c>
      <c r="I713">
        <v>0</v>
      </c>
      <c r="J713">
        <v>0</v>
      </c>
      <c r="K713">
        <v>16</v>
      </c>
      <c r="L713">
        <v>71</v>
      </c>
      <c r="M713">
        <f>VLOOKUP(B713,instances!$B$2:$E$21,3, FALSE)</f>
        <v>36905</v>
      </c>
      <c r="N713">
        <f>VLOOKUP(B713,instances!$B$2:$E$21,4, FALSE)</f>
        <v>36905</v>
      </c>
    </row>
    <row r="714" spans="1:14">
      <c r="A714" t="s">
        <v>18</v>
      </c>
      <c r="B714" t="str">
        <f>RIGHT(A714,FIND("/",A714)-2)</f>
        <v>u574.tsp</v>
      </c>
      <c r="C714">
        <f>VLOOKUP(B714,instances!$B$2:$E$21,2, FALSE)</f>
        <v>574</v>
      </c>
      <c r="D714" t="s">
        <v>9</v>
      </c>
      <c r="E714">
        <v>46632</v>
      </c>
      <c r="F714" s="7">
        <f>1-(E714/M714)</f>
        <v>-0.26356862213792165</v>
      </c>
      <c r="G714" s="7">
        <f>1-(E714/N714)</f>
        <v>-0.26356862213792165</v>
      </c>
      <c r="H714">
        <v>1.103E-3</v>
      </c>
      <c r="I714">
        <v>0</v>
      </c>
      <c r="J714">
        <v>0</v>
      </c>
      <c r="K714">
        <v>18</v>
      </c>
      <c r="L714">
        <v>71</v>
      </c>
      <c r="M714">
        <f>VLOOKUP(B714,instances!$B$2:$E$21,3, FALSE)</f>
        <v>36905</v>
      </c>
      <c r="N714">
        <f>VLOOKUP(B714,instances!$B$2:$E$21,4, FALSE)</f>
        <v>36905</v>
      </c>
    </row>
    <row r="715" spans="1:14">
      <c r="A715" t="s">
        <v>18</v>
      </c>
      <c r="B715" t="str">
        <f>RIGHT(A715,FIND("/",A715)-2)</f>
        <v>u574.tsp</v>
      </c>
      <c r="C715">
        <f>VLOOKUP(B715,instances!$B$2:$E$21,2, FALSE)</f>
        <v>574</v>
      </c>
      <c r="D715" t="s">
        <v>10</v>
      </c>
      <c r="E715">
        <v>47157</v>
      </c>
      <c r="F715" s="7">
        <f>1-(E715/M715)</f>
        <v>-0.27779433681073029</v>
      </c>
      <c r="G715" s="7">
        <f>1-(E715/N715)</f>
        <v>-0.27779433681073029</v>
      </c>
      <c r="H715">
        <v>1.725E-3</v>
      </c>
      <c r="I715">
        <v>0</v>
      </c>
      <c r="J715">
        <v>0</v>
      </c>
      <c r="K715">
        <v>18</v>
      </c>
      <c r="L715">
        <v>71</v>
      </c>
      <c r="M715">
        <f>VLOOKUP(B715,instances!$B$2:$E$21,3, FALSE)</f>
        <v>36905</v>
      </c>
      <c r="N715">
        <f>VLOOKUP(B715,instances!$B$2:$E$21,4, FALSE)</f>
        <v>36905</v>
      </c>
    </row>
    <row r="716" spans="1:14">
      <c r="A716" t="s">
        <v>18</v>
      </c>
      <c r="B716" t="str">
        <f>RIGHT(A716,FIND("/",A716)-2)</f>
        <v>u574.tsp</v>
      </c>
      <c r="C716">
        <f>VLOOKUP(B716,instances!$B$2:$E$21,2, FALSE)</f>
        <v>574</v>
      </c>
      <c r="D716" t="s">
        <v>11</v>
      </c>
      <c r="E716">
        <v>427068</v>
      </c>
      <c r="F716" s="7">
        <f>1-(E716/M716)</f>
        <v>-10.572090502641919</v>
      </c>
      <c r="G716" s="7">
        <f>1-(E716/N716)</f>
        <v>-10.572090502641919</v>
      </c>
      <c r="H716">
        <v>3.0252000000000001E-2</v>
      </c>
      <c r="I716">
        <v>0</v>
      </c>
      <c r="J716">
        <v>0</v>
      </c>
      <c r="K716">
        <v>18</v>
      </c>
      <c r="L716">
        <v>71</v>
      </c>
      <c r="M716">
        <f>VLOOKUP(B716,instances!$B$2:$E$21,3, FALSE)</f>
        <v>36905</v>
      </c>
      <c r="N716">
        <f>VLOOKUP(B716,instances!$B$2:$E$21,4, FALSE)</f>
        <v>36905</v>
      </c>
    </row>
    <row r="717" spans="1:14">
      <c r="A717" t="s">
        <v>18</v>
      </c>
      <c r="B717" t="str">
        <f>RIGHT(A717,FIND("/",A717)-2)</f>
        <v>u574.tsp</v>
      </c>
      <c r="C717">
        <f>VLOOKUP(B717,instances!$B$2:$E$21,2, FALSE)</f>
        <v>574</v>
      </c>
      <c r="D717" t="s">
        <v>12</v>
      </c>
      <c r="E717">
        <v>314200</v>
      </c>
      <c r="F717" s="7">
        <f>1-(E717/M717)</f>
        <v>-7.5137515241837143</v>
      </c>
      <c r="G717" s="7">
        <f>1-(E717/N717)</f>
        <v>-7.5137515241837143</v>
      </c>
      <c r="H717">
        <v>5.9732E-2</v>
      </c>
      <c r="I717">
        <v>0</v>
      </c>
      <c r="J717">
        <v>0</v>
      </c>
      <c r="K717">
        <v>18</v>
      </c>
      <c r="L717">
        <v>71</v>
      </c>
      <c r="M717">
        <f>VLOOKUP(B717,instances!$B$2:$E$21,3, FALSE)</f>
        <v>36905</v>
      </c>
      <c r="N717">
        <f>VLOOKUP(B717,instances!$B$2:$E$21,4, FALSE)</f>
        <v>36905</v>
      </c>
    </row>
    <row r="718" spans="1:14">
      <c r="A718" t="s">
        <v>18</v>
      </c>
      <c r="B718" t="str">
        <f>RIGHT(A718,FIND("/",A718)-2)</f>
        <v>u574.tsp</v>
      </c>
      <c r="C718">
        <f>VLOOKUP(B718,instances!$B$2:$E$21,2, FALSE)</f>
        <v>574</v>
      </c>
      <c r="D718" t="s">
        <v>9</v>
      </c>
      <c r="E718">
        <v>46632</v>
      </c>
      <c r="F718" s="7">
        <f>1-(E718/M718)</f>
        <v>-0.26356862213792165</v>
      </c>
      <c r="G718" s="7">
        <f>1-(E718/N718)</f>
        <v>-0.26356862213792165</v>
      </c>
      <c r="H718">
        <v>8.4800000000000001E-4</v>
      </c>
      <c r="I718">
        <v>0</v>
      </c>
      <c r="J718">
        <v>0</v>
      </c>
      <c r="K718">
        <v>20</v>
      </c>
      <c r="L718">
        <v>71</v>
      </c>
      <c r="M718">
        <f>VLOOKUP(B718,instances!$B$2:$E$21,3, FALSE)</f>
        <v>36905</v>
      </c>
      <c r="N718">
        <f>VLOOKUP(B718,instances!$B$2:$E$21,4, FALSE)</f>
        <v>36905</v>
      </c>
    </row>
    <row r="719" spans="1:14">
      <c r="A719" t="s">
        <v>18</v>
      </c>
      <c r="B719" t="str">
        <f>RIGHT(A719,FIND("/",A719)-2)</f>
        <v>u574.tsp</v>
      </c>
      <c r="C719">
        <f>VLOOKUP(B719,instances!$B$2:$E$21,2, FALSE)</f>
        <v>574</v>
      </c>
      <c r="D719" t="s">
        <v>10</v>
      </c>
      <c r="E719">
        <v>47157</v>
      </c>
      <c r="F719" s="7">
        <f>1-(E719/M719)</f>
        <v>-0.27779433681073029</v>
      </c>
      <c r="G719" s="7">
        <f>1-(E719/N719)</f>
        <v>-0.27779433681073029</v>
      </c>
      <c r="H719">
        <v>1.6360000000000001E-3</v>
      </c>
      <c r="I719">
        <v>0</v>
      </c>
      <c r="J719">
        <v>0</v>
      </c>
      <c r="K719">
        <v>20</v>
      </c>
      <c r="L719">
        <v>71</v>
      </c>
      <c r="M719">
        <f>VLOOKUP(B719,instances!$B$2:$E$21,3, FALSE)</f>
        <v>36905</v>
      </c>
      <c r="N719">
        <f>VLOOKUP(B719,instances!$B$2:$E$21,4, FALSE)</f>
        <v>36905</v>
      </c>
    </row>
    <row r="720" spans="1:14">
      <c r="A720" t="s">
        <v>18</v>
      </c>
      <c r="B720" t="str">
        <f>RIGHT(A720,FIND("/",A720)-2)</f>
        <v>u574.tsp</v>
      </c>
      <c r="C720">
        <f>VLOOKUP(B720,instances!$B$2:$E$21,2, FALSE)</f>
        <v>574</v>
      </c>
      <c r="D720" t="s">
        <v>11</v>
      </c>
      <c r="E720">
        <v>442596</v>
      </c>
      <c r="F720" s="7">
        <f>1-(E720/M720)</f>
        <v>-10.99284649776453</v>
      </c>
      <c r="G720" s="7">
        <f>1-(E720/N720)</f>
        <v>-10.99284649776453</v>
      </c>
      <c r="H720">
        <v>3.0360999999999999E-2</v>
      </c>
      <c r="I720">
        <v>0</v>
      </c>
      <c r="J720">
        <v>0</v>
      </c>
      <c r="K720">
        <v>20</v>
      </c>
      <c r="L720">
        <v>71</v>
      </c>
      <c r="M720">
        <f>VLOOKUP(B720,instances!$B$2:$E$21,3, FALSE)</f>
        <v>36905</v>
      </c>
      <c r="N720">
        <f>VLOOKUP(B720,instances!$B$2:$E$21,4, FALSE)</f>
        <v>36905</v>
      </c>
    </row>
    <row r="721" spans="1:14">
      <c r="A721" t="s">
        <v>18</v>
      </c>
      <c r="B721" t="str">
        <f>RIGHT(A721,FIND("/",A721)-2)</f>
        <v>u574.tsp</v>
      </c>
      <c r="C721">
        <f>VLOOKUP(B721,instances!$B$2:$E$21,2, FALSE)</f>
        <v>574</v>
      </c>
      <c r="D721" t="s">
        <v>12</v>
      </c>
      <c r="E721">
        <v>315579</v>
      </c>
      <c r="F721" s="7">
        <f>1-(E721/M721)</f>
        <v>-7.5511177347242917</v>
      </c>
      <c r="G721" s="7">
        <f>1-(E721/N721)</f>
        <v>-7.5511177347242917</v>
      </c>
      <c r="H721">
        <v>5.9577999999999999E-2</v>
      </c>
      <c r="I721">
        <v>0</v>
      </c>
      <c r="J721">
        <v>0</v>
      </c>
      <c r="K721">
        <v>20</v>
      </c>
      <c r="L721">
        <v>71</v>
      </c>
      <c r="M721">
        <f>VLOOKUP(B721,instances!$B$2:$E$21,3, FALSE)</f>
        <v>36905</v>
      </c>
      <c r="N721">
        <f>VLOOKUP(B721,instances!$B$2:$E$21,4, FALSE)</f>
        <v>36905</v>
      </c>
    </row>
    <row r="722" spans="1:14">
      <c r="A722" t="s">
        <v>8</v>
      </c>
      <c r="B722" t="str">
        <f>RIGHT(A722,FIND("/",A722)-1)</f>
        <v>pr439.tsp</v>
      </c>
      <c r="C722">
        <f>VLOOKUP(B722,instances!$B$2:$E$21,2, FALSE)</f>
        <v>439</v>
      </c>
      <c r="D722" t="s">
        <v>9</v>
      </c>
      <c r="E722">
        <v>130750</v>
      </c>
      <c r="F722" s="7">
        <f>1-(E722/M722)</f>
        <v>-0.21948944663626113</v>
      </c>
      <c r="G722" s="7">
        <f>1-(E722/N722)</f>
        <v>-0.21948944663626113</v>
      </c>
      <c r="H722">
        <v>6.9399999999999996E-4</v>
      </c>
      <c r="I722">
        <v>5.9820000000000003E-3</v>
      </c>
      <c r="J722">
        <v>4.6799999999999999E-4</v>
      </c>
      <c r="K722">
        <v>10</v>
      </c>
      <c r="L722">
        <v>2</v>
      </c>
      <c r="M722">
        <f>VLOOKUP(B722,instances!$B$2:$E$21,3, FALSE)</f>
        <v>107217</v>
      </c>
      <c r="N722">
        <f>VLOOKUP(B722,instances!$B$2:$E$21,4, FALSE)</f>
        <v>107217</v>
      </c>
    </row>
    <row r="723" spans="1:14">
      <c r="A723" t="s">
        <v>8</v>
      </c>
      <c r="B723" t="str">
        <f>RIGHT(A723,FIND("/",A723)-1)</f>
        <v>pr439.tsp</v>
      </c>
      <c r="C723">
        <f>VLOOKUP(B723,instances!$B$2:$E$21,2, FALSE)</f>
        <v>439</v>
      </c>
      <c r="D723" t="s">
        <v>10</v>
      </c>
      <c r="E723">
        <v>130936</v>
      </c>
      <c r="F723" s="7">
        <f>1-(E723/M723)</f>
        <v>-0.22122424615499403</v>
      </c>
      <c r="G723" s="7">
        <f>1-(E723/N723)</f>
        <v>-0.22122424615499403</v>
      </c>
      <c r="H723">
        <v>1.39E-3</v>
      </c>
      <c r="I723">
        <v>0</v>
      </c>
      <c r="J723">
        <v>0</v>
      </c>
      <c r="K723">
        <v>10</v>
      </c>
      <c r="L723">
        <v>2</v>
      </c>
      <c r="M723">
        <f>VLOOKUP(B723,instances!$B$2:$E$21,3, FALSE)</f>
        <v>107217</v>
      </c>
      <c r="N723">
        <f>VLOOKUP(B723,instances!$B$2:$E$21,4, FALSE)</f>
        <v>107217</v>
      </c>
    </row>
    <row r="724" spans="1:14">
      <c r="A724" t="s">
        <v>8</v>
      </c>
      <c r="B724" t="str">
        <f>RIGHT(A724,FIND("/",A724)-1)</f>
        <v>pr439.tsp</v>
      </c>
      <c r="C724">
        <f>VLOOKUP(B724,instances!$B$2:$E$21,2, FALSE)</f>
        <v>439</v>
      </c>
      <c r="D724" t="s">
        <v>11</v>
      </c>
      <c r="E724">
        <v>925844</v>
      </c>
      <c r="F724" s="7">
        <f>1-(E724/M724)</f>
        <v>-7.6352350839885474</v>
      </c>
      <c r="G724" s="7">
        <f>1-(E724/N724)</f>
        <v>-7.6352350839885474</v>
      </c>
      <c r="H724">
        <v>2.6608E-2</v>
      </c>
      <c r="I724">
        <v>0</v>
      </c>
      <c r="J724">
        <v>0</v>
      </c>
      <c r="K724">
        <v>10</v>
      </c>
      <c r="L724">
        <v>2</v>
      </c>
      <c r="M724">
        <f>VLOOKUP(B724,instances!$B$2:$E$21,3, FALSE)</f>
        <v>107217</v>
      </c>
      <c r="N724">
        <f>VLOOKUP(B724,instances!$B$2:$E$21,4, FALSE)</f>
        <v>107217</v>
      </c>
    </row>
    <row r="725" spans="1:14">
      <c r="A725" t="s">
        <v>8</v>
      </c>
      <c r="B725" t="str">
        <f>RIGHT(A725,FIND("/",A725)-1)</f>
        <v>pr439.tsp</v>
      </c>
      <c r="C725">
        <f>VLOOKUP(B725,instances!$B$2:$E$21,2, FALSE)</f>
        <v>439</v>
      </c>
      <c r="D725" t="s">
        <v>12</v>
      </c>
      <c r="E725">
        <v>665457</v>
      </c>
      <c r="F725" s="7">
        <f>1-(E725/M725)</f>
        <v>-5.2066370071910235</v>
      </c>
      <c r="G725" s="7">
        <f>1-(E725/N725)</f>
        <v>-5.2066370071910235</v>
      </c>
      <c r="H725">
        <v>5.0391999999999999E-2</v>
      </c>
      <c r="I725">
        <v>0</v>
      </c>
      <c r="J725">
        <v>0</v>
      </c>
      <c r="K725">
        <v>10</v>
      </c>
      <c r="L725">
        <v>2</v>
      </c>
      <c r="M725">
        <f>VLOOKUP(B725,instances!$B$2:$E$21,3, FALSE)</f>
        <v>107217</v>
      </c>
      <c r="N725">
        <f>VLOOKUP(B725,instances!$B$2:$E$21,4, FALSE)</f>
        <v>107217</v>
      </c>
    </row>
    <row r="726" spans="1:14">
      <c r="A726" t="s">
        <v>8</v>
      </c>
      <c r="B726" t="str">
        <f>RIGHT(A726,FIND("/",A726)-1)</f>
        <v>pr439.tsp</v>
      </c>
      <c r="C726">
        <f>VLOOKUP(B726,instances!$B$2:$E$21,2, FALSE)</f>
        <v>439</v>
      </c>
      <c r="D726" t="s">
        <v>9</v>
      </c>
      <c r="E726">
        <v>130750</v>
      </c>
      <c r="F726" s="7">
        <f>1-(E726/M726)</f>
        <v>-0.21948944663626113</v>
      </c>
      <c r="G726" s="7">
        <f>1-(E726/N726)</f>
        <v>-0.21948944663626113</v>
      </c>
      <c r="H726">
        <v>7.4700000000000005E-4</v>
      </c>
      <c r="I726">
        <v>0</v>
      </c>
      <c r="J726">
        <v>0</v>
      </c>
      <c r="K726">
        <v>12</v>
      </c>
      <c r="L726">
        <v>2</v>
      </c>
      <c r="M726">
        <f>VLOOKUP(B726,instances!$B$2:$E$21,3, FALSE)</f>
        <v>107217</v>
      </c>
      <c r="N726">
        <f>VLOOKUP(B726,instances!$B$2:$E$21,4, FALSE)</f>
        <v>107217</v>
      </c>
    </row>
    <row r="727" spans="1:14">
      <c r="A727" t="s">
        <v>8</v>
      </c>
      <c r="B727" t="str">
        <f>RIGHT(A727,FIND("/",A727)-1)</f>
        <v>pr439.tsp</v>
      </c>
      <c r="C727">
        <f>VLOOKUP(B727,instances!$B$2:$E$21,2, FALSE)</f>
        <v>439</v>
      </c>
      <c r="D727" t="s">
        <v>10</v>
      </c>
      <c r="E727">
        <v>130936</v>
      </c>
      <c r="F727" s="7">
        <f>1-(E727/M727)</f>
        <v>-0.22122424615499403</v>
      </c>
      <c r="G727" s="7">
        <f>1-(E727/N727)</f>
        <v>-0.22122424615499403</v>
      </c>
      <c r="H727">
        <v>1.4610000000000001E-3</v>
      </c>
      <c r="I727">
        <v>0</v>
      </c>
      <c r="J727">
        <v>0</v>
      </c>
      <c r="K727">
        <v>12</v>
      </c>
      <c r="L727">
        <v>2</v>
      </c>
      <c r="M727">
        <f>VLOOKUP(B727,instances!$B$2:$E$21,3, FALSE)</f>
        <v>107217</v>
      </c>
      <c r="N727">
        <f>VLOOKUP(B727,instances!$B$2:$E$21,4, FALSE)</f>
        <v>107217</v>
      </c>
    </row>
    <row r="728" spans="1:14">
      <c r="A728" t="s">
        <v>8</v>
      </c>
      <c r="B728" t="str">
        <f>RIGHT(A728,FIND("/",A728)-1)</f>
        <v>pr439.tsp</v>
      </c>
      <c r="C728">
        <f>VLOOKUP(B728,instances!$B$2:$E$21,2, FALSE)</f>
        <v>439</v>
      </c>
      <c r="D728" t="s">
        <v>11</v>
      </c>
      <c r="E728">
        <v>1022719</v>
      </c>
      <c r="F728" s="7">
        <f>1-(E728/M728)</f>
        <v>-8.5387764999953362</v>
      </c>
      <c r="G728" s="7">
        <f>1-(E728/N728)</f>
        <v>-8.5387764999953362</v>
      </c>
      <c r="H728">
        <v>2.5000000000000001E-2</v>
      </c>
      <c r="I728">
        <v>0</v>
      </c>
      <c r="J728">
        <v>0</v>
      </c>
      <c r="K728">
        <v>12</v>
      </c>
      <c r="L728">
        <v>2</v>
      </c>
      <c r="M728">
        <f>VLOOKUP(B728,instances!$B$2:$E$21,3, FALSE)</f>
        <v>107217</v>
      </c>
      <c r="N728">
        <f>VLOOKUP(B728,instances!$B$2:$E$21,4, FALSE)</f>
        <v>107217</v>
      </c>
    </row>
    <row r="729" spans="1:14">
      <c r="A729" t="s">
        <v>8</v>
      </c>
      <c r="B729" t="str">
        <f>RIGHT(A729,FIND("/",A729)-1)</f>
        <v>pr439.tsp</v>
      </c>
      <c r="C729">
        <f>VLOOKUP(B729,instances!$B$2:$E$21,2, FALSE)</f>
        <v>439</v>
      </c>
      <c r="D729" t="s">
        <v>12</v>
      </c>
      <c r="E729">
        <v>763614</v>
      </c>
      <c r="F729" s="7">
        <f>1-(E729/M729)</f>
        <v>-6.1221354822462857</v>
      </c>
      <c r="G729" s="7">
        <f>1-(E729/N729)</f>
        <v>-6.1221354822462857</v>
      </c>
      <c r="H729">
        <v>4.6390000000000001E-2</v>
      </c>
      <c r="I729">
        <v>0</v>
      </c>
      <c r="J729">
        <v>0</v>
      </c>
      <c r="K729">
        <v>12</v>
      </c>
      <c r="L729">
        <v>2</v>
      </c>
      <c r="M729">
        <f>VLOOKUP(B729,instances!$B$2:$E$21,3, FALSE)</f>
        <v>107217</v>
      </c>
      <c r="N729">
        <f>VLOOKUP(B729,instances!$B$2:$E$21,4, FALSE)</f>
        <v>107217</v>
      </c>
    </row>
    <row r="730" spans="1:14">
      <c r="A730" t="s">
        <v>8</v>
      </c>
      <c r="B730" t="str">
        <f>RIGHT(A730,FIND("/",A730)-1)</f>
        <v>pr439.tsp</v>
      </c>
      <c r="C730">
        <f>VLOOKUP(B730,instances!$B$2:$E$21,2, FALSE)</f>
        <v>439</v>
      </c>
      <c r="D730" t="s">
        <v>9</v>
      </c>
      <c r="E730">
        <v>130750</v>
      </c>
      <c r="F730" s="7">
        <f>1-(E730/M730)</f>
        <v>-0.21948944663626113</v>
      </c>
      <c r="G730" s="7">
        <f>1-(E730/N730)</f>
        <v>-0.21948944663626113</v>
      </c>
      <c r="H730">
        <v>5.4199999999999995E-4</v>
      </c>
      <c r="I730">
        <v>0</v>
      </c>
      <c r="J730">
        <v>0</v>
      </c>
      <c r="K730">
        <v>14</v>
      </c>
      <c r="L730">
        <v>2</v>
      </c>
      <c r="M730">
        <f>VLOOKUP(B730,instances!$B$2:$E$21,3, FALSE)</f>
        <v>107217</v>
      </c>
      <c r="N730">
        <f>VLOOKUP(B730,instances!$B$2:$E$21,4, FALSE)</f>
        <v>107217</v>
      </c>
    </row>
    <row r="731" spans="1:14">
      <c r="A731" t="s">
        <v>8</v>
      </c>
      <c r="B731" t="str">
        <f>RIGHT(A731,FIND("/",A731)-1)</f>
        <v>pr439.tsp</v>
      </c>
      <c r="C731">
        <f>VLOOKUP(B731,instances!$B$2:$E$21,2, FALSE)</f>
        <v>439</v>
      </c>
      <c r="D731" t="s">
        <v>10</v>
      </c>
      <c r="E731">
        <v>130936</v>
      </c>
      <c r="F731" s="7">
        <f>1-(E731/M731)</f>
        <v>-0.22122424615499403</v>
      </c>
      <c r="G731" s="7">
        <f>1-(E731/N731)</f>
        <v>-0.22122424615499403</v>
      </c>
      <c r="H731">
        <v>1.023E-3</v>
      </c>
      <c r="I731">
        <v>0</v>
      </c>
      <c r="J731">
        <v>0</v>
      </c>
      <c r="K731">
        <v>14</v>
      </c>
      <c r="L731">
        <v>2</v>
      </c>
      <c r="M731">
        <f>VLOOKUP(B731,instances!$B$2:$E$21,3, FALSE)</f>
        <v>107217</v>
      </c>
      <c r="N731">
        <f>VLOOKUP(B731,instances!$B$2:$E$21,4, FALSE)</f>
        <v>107217</v>
      </c>
    </row>
    <row r="732" spans="1:14">
      <c r="A732" t="s">
        <v>8</v>
      </c>
      <c r="B732" t="str">
        <f>RIGHT(A732,FIND("/",A732)-1)</f>
        <v>pr439.tsp</v>
      </c>
      <c r="C732">
        <f>VLOOKUP(B732,instances!$B$2:$E$21,2, FALSE)</f>
        <v>439</v>
      </c>
      <c r="D732" t="s">
        <v>11</v>
      </c>
      <c r="E732">
        <v>1092443</v>
      </c>
      <c r="F732" s="7">
        <f>1-(E732/M732)</f>
        <v>-9.1890838206627681</v>
      </c>
      <c r="G732" s="7">
        <f>1-(E732/N732)</f>
        <v>-9.1890838206627681</v>
      </c>
      <c r="H732">
        <v>1.89E-2</v>
      </c>
      <c r="I732">
        <v>0</v>
      </c>
      <c r="J732">
        <v>0</v>
      </c>
      <c r="K732">
        <v>14</v>
      </c>
      <c r="L732">
        <v>2</v>
      </c>
      <c r="M732">
        <f>VLOOKUP(B732,instances!$B$2:$E$21,3, FALSE)</f>
        <v>107217</v>
      </c>
      <c r="N732">
        <f>VLOOKUP(B732,instances!$B$2:$E$21,4, FALSE)</f>
        <v>107217</v>
      </c>
    </row>
    <row r="733" spans="1:14">
      <c r="A733" t="s">
        <v>8</v>
      </c>
      <c r="B733" t="str">
        <f>RIGHT(A733,FIND("/",A733)-1)</f>
        <v>pr439.tsp</v>
      </c>
      <c r="C733">
        <f>VLOOKUP(B733,instances!$B$2:$E$21,2, FALSE)</f>
        <v>439</v>
      </c>
      <c r="D733" t="s">
        <v>12</v>
      </c>
      <c r="E733">
        <v>761443</v>
      </c>
      <c r="F733" s="7">
        <f>1-(E733/M733)</f>
        <v>-6.1018868276486007</v>
      </c>
      <c r="G733" s="7">
        <f>1-(E733/N733)</f>
        <v>-6.1018868276486007</v>
      </c>
      <c r="H733">
        <v>3.6778999999999999E-2</v>
      </c>
      <c r="I733">
        <v>0</v>
      </c>
      <c r="J733">
        <v>0</v>
      </c>
      <c r="K733">
        <v>14</v>
      </c>
      <c r="L733">
        <v>2</v>
      </c>
      <c r="M733">
        <f>VLOOKUP(B733,instances!$B$2:$E$21,3, FALSE)</f>
        <v>107217</v>
      </c>
      <c r="N733">
        <f>VLOOKUP(B733,instances!$B$2:$E$21,4, FALSE)</f>
        <v>107217</v>
      </c>
    </row>
    <row r="734" spans="1:14">
      <c r="A734" t="s">
        <v>8</v>
      </c>
      <c r="B734" t="str">
        <f>RIGHT(A734,FIND("/",A734)-1)</f>
        <v>pr439.tsp</v>
      </c>
      <c r="C734">
        <f>VLOOKUP(B734,instances!$B$2:$E$21,2, FALSE)</f>
        <v>439</v>
      </c>
      <c r="D734" t="s">
        <v>9</v>
      </c>
      <c r="E734">
        <v>130750</v>
      </c>
      <c r="F734" s="7">
        <f>1-(E734/M734)</f>
        <v>-0.21948944663626113</v>
      </c>
      <c r="G734" s="7">
        <f>1-(E734/N734)</f>
        <v>-0.21948944663626113</v>
      </c>
      <c r="H734">
        <v>5.3300000000000005E-4</v>
      </c>
      <c r="I734">
        <v>0</v>
      </c>
      <c r="J734">
        <v>0</v>
      </c>
      <c r="K734">
        <v>16</v>
      </c>
      <c r="L734">
        <v>2</v>
      </c>
      <c r="M734">
        <f>VLOOKUP(B734,instances!$B$2:$E$21,3, FALSE)</f>
        <v>107217</v>
      </c>
      <c r="N734">
        <f>VLOOKUP(B734,instances!$B$2:$E$21,4, FALSE)</f>
        <v>107217</v>
      </c>
    </row>
    <row r="735" spans="1:14">
      <c r="A735" t="s">
        <v>8</v>
      </c>
      <c r="B735" t="str">
        <f>RIGHT(A735,FIND("/",A735)-1)</f>
        <v>pr439.tsp</v>
      </c>
      <c r="C735">
        <f>VLOOKUP(B735,instances!$B$2:$E$21,2, FALSE)</f>
        <v>439</v>
      </c>
      <c r="D735" t="s">
        <v>10</v>
      </c>
      <c r="E735">
        <v>130936</v>
      </c>
      <c r="F735" s="7">
        <f>1-(E735/M735)</f>
        <v>-0.22122424615499403</v>
      </c>
      <c r="G735" s="7">
        <f>1-(E735/N735)</f>
        <v>-0.22122424615499403</v>
      </c>
      <c r="H735">
        <v>1.0510000000000001E-3</v>
      </c>
      <c r="I735">
        <v>0</v>
      </c>
      <c r="J735">
        <v>0</v>
      </c>
      <c r="K735">
        <v>16</v>
      </c>
      <c r="L735">
        <v>2</v>
      </c>
      <c r="M735">
        <f>VLOOKUP(B735,instances!$B$2:$E$21,3, FALSE)</f>
        <v>107217</v>
      </c>
      <c r="N735">
        <f>VLOOKUP(B735,instances!$B$2:$E$21,4, FALSE)</f>
        <v>107217</v>
      </c>
    </row>
    <row r="736" spans="1:14">
      <c r="A736" t="s">
        <v>8</v>
      </c>
      <c r="B736" t="str">
        <f>RIGHT(A736,FIND("/",A736)-1)</f>
        <v>pr439.tsp</v>
      </c>
      <c r="C736">
        <f>VLOOKUP(B736,instances!$B$2:$E$21,2, FALSE)</f>
        <v>439</v>
      </c>
      <c r="D736" t="s">
        <v>11</v>
      </c>
      <c r="E736">
        <v>1141865</v>
      </c>
      <c r="F736" s="7">
        <f>1-(E736/M736)</f>
        <v>-9.6500368411725752</v>
      </c>
      <c r="G736" s="7">
        <f>1-(E736/N736)</f>
        <v>-9.6500368411725752</v>
      </c>
      <c r="H736">
        <v>1.7328E-2</v>
      </c>
      <c r="I736">
        <v>0</v>
      </c>
      <c r="J736">
        <v>0</v>
      </c>
      <c r="K736">
        <v>16</v>
      </c>
      <c r="L736">
        <v>2</v>
      </c>
      <c r="M736">
        <f>VLOOKUP(B736,instances!$B$2:$E$21,3, FALSE)</f>
        <v>107217</v>
      </c>
      <c r="N736">
        <f>VLOOKUP(B736,instances!$B$2:$E$21,4, FALSE)</f>
        <v>107217</v>
      </c>
    </row>
    <row r="737" spans="1:14">
      <c r="A737" t="s">
        <v>8</v>
      </c>
      <c r="B737" t="str">
        <f>RIGHT(A737,FIND("/",A737)-1)</f>
        <v>pr439.tsp</v>
      </c>
      <c r="C737">
        <f>VLOOKUP(B737,instances!$B$2:$E$21,2, FALSE)</f>
        <v>439</v>
      </c>
      <c r="D737" t="s">
        <v>12</v>
      </c>
      <c r="E737">
        <v>850611</v>
      </c>
      <c r="F737" s="7">
        <f>1-(E737/M737)</f>
        <v>-6.933545986177565</v>
      </c>
      <c r="G737" s="7">
        <f>1-(E737/N737)</f>
        <v>-6.933545986177565</v>
      </c>
      <c r="H737">
        <v>3.4935000000000001E-2</v>
      </c>
      <c r="I737">
        <v>0</v>
      </c>
      <c r="J737">
        <v>0</v>
      </c>
      <c r="K737">
        <v>16</v>
      </c>
      <c r="L737">
        <v>2</v>
      </c>
      <c r="M737">
        <f>VLOOKUP(B737,instances!$B$2:$E$21,3, FALSE)</f>
        <v>107217</v>
      </c>
      <c r="N737">
        <f>VLOOKUP(B737,instances!$B$2:$E$21,4, FALSE)</f>
        <v>107217</v>
      </c>
    </row>
    <row r="738" spans="1:14">
      <c r="A738" t="s">
        <v>8</v>
      </c>
      <c r="B738" t="str">
        <f>RIGHT(A738,FIND("/",A738)-1)</f>
        <v>pr439.tsp</v>
      </c>
      <c r="C738">
        <f>VLOOKUP(B738,instances!$B$2:$E$21,2, FALSE)</f>
        <v>439</v>
      </c>
      <c r="D738" t="s">
        <v>9</v>
      </c>
      <c r="E738">
        <v>130750</v>
      </c>
      <c r="F738" s="7">
        <f>1-(E738/M738)</f>
        <v>-0.21948944663626113</v>
      </c>
      <c r="G738" s="7">
        <f>1-(E738/N738)</f>
        <v>-0.21948944663626113</v>
      </c>
      <c r="H738">
        <v>6.9499999999999998E-4</v>
      </c>
      <c r="I738">
        <v>0</v>
      </c>
      <c r="J738">
        <v>0</v>
      </c>
      <c r="K738">
        <v>18</v>
      </c>
      <c r="L738">
        <v>2</v>
      </c>
      <c r="M738">
        <f>VLOOKUP(B738,instances!$B$2:$E$21,3, FALSE)</f>
        <v>107217</v>
      </c>
      <c r="N738">
        <f>VLOOKUP(B738,instances!$B$2:$E$21,4, FALSE)</f>
        <v>107217</v>
      </c>
    </row>
    <row r="739" spans="1:14">
      <c r="A739" t="s">
        <v>8</v>
      </c>
      <c r="B739" t="str">
        <f>RIGHT(A739,FIND("/",A739)-1)</f>
        <v>pr439.tsp</v>
      </c>
      <c r="C739">
        <f>VLOOKUP(B739,instances!$B$2:$E$21,2, FALSE)</f>
        <v>439</v>
      </c>
      <c r="D739" t="s">
        <v>10</v>
      </c>
      <c r="E739">
        <v>130936</v>
      </c>
      <c r="F739" s="7">
        <f>1-(E739/M739)</f>
        <v>-0.22122424615499403</v>
      </c>
      <c r="G739" s="7">
        <f>1-(E739/N739)</f>
        <v>-0.22122424615499403</v>
      </c>
      <c r="H739">
        <v>1.085E-3</v>
      </c>
      <c r="I739">
        <v>0</v>
      </c>
      <c r="J739">
        <v>0</v>
      </c>
      <c r="K739">
        <v>18</v>
      </c>
      <c r="L739">
        <v>2</v>
      </c>
      <c r="M739">
        <f>VLOOKUP(B739,instances!$B$2:$E$21,3, FALSE)</f>
        <v>107217</v>
      </c>
      <c r="N739">
        <f>VLOOKUP(B739,instances!$B$2:$E$21,4, FALSE)</f>
        <v>107217</v>
      </c>
    </row>
    <row r="740" spans="1:14">
      <c r="A740" t="s">
        <v>8</v>
      </c>
      <c r="B740" t="str">
        <f>RIGHT(A740,FIND("/",A740)-1)</f>
        <v>pr439.tsp</v>
      </c>
      <c r="C740">
        <f>VLOOKUP(B740,instances!$B$2:$E$21,2, FALSE)</f>
        <v>439</v>
      </c>
      <c r="D740" t="s">
        <v>11</v>
      </c>
      <c r="E740">
        <v>1209490</v>
      </c>
      <c r="F740" s="7">
        <f>1-(E740/M740)</f>
        <v>-10.280767042539896</v>
      </c>
      <c r="G740" s="7">
        <f>1-(E740/N740)</f>
        <v>-10.280767042539896</v>
      </c>
      <c r="H740">
        <v>1.7555999999999999E-2</v>
      </c>
      <c r="I740">
        <v>0</v>
      </c>
      <c r="J740">
        <v>0</v>
      </c>
      <c r="K740">
        <v>18</v>
      </c>
      <c r="L740">
        <v>2</v>
      </c>
      <c r="M740">
        <f>VLOOKUP(B740,instances!$B$2:$E$21,3, FALSE)</f>
        <v>107217</v>
      </c>
      <c r="N740">
        <f>VLOOKUP(B740,instances!$B$2:$E$21,4, FALSE)</f>
        <v>107217</v>
      </c>
    </row>
    <row r="741" spans="1:14">
      <c r="A741" t="s">
        <v>8</v>
      </c>
      <c r="B741" t="str">
        <f>RIGHT(A741,FIND("/",A741)-1)</f>
        <v>pr439.tsp</v>
      </c>
      <c r="C741">
        <f>VLOOKUP(B741,instances!$B$2:$E$21,2, FALSE)</f>
        <v>439</v>
      </c>
      <c r="D741" t="s">
        <v>12</v>
      </c>
      <c r="E741">
        <v>891282</v>
      </c>
      <c r="F741" s="7">
        <f>1-(E741/M741)</f>
        <v>-7.3128794873947225</v>
      </c>
      <c r="G741" s="7">
        <f>1-(E741/N741)</f>
        <v>-7.3128794873947225</v>
      </c>
      <c r="H741">
        <v>3.4396000000000003E-2</v>
      </c>
      <c r="I741">
        <v>0</v>
      </c>
      <c r="J741">
        <v>0</v>
      </c>
      <c r="K741">
        <v>18</v>
      </c>
      <c r="L741">
        <v>2</v>
      </c>
      <c r="M741">
        <f>VLOOKUP(B741,instances!$B$2:$E$21,3, FALSE)</f>
        <v>107217</v>
      </c>
      <c r="N741">
        <f>VLOOKUP(B741,instances!$B$2:$E$21,4, FALSE)</f>
        <v>107217</v>
      </c>
    </row>
    <row r="742" spans="1:14">
      <c r="A742" t="s">
        <v>8</v>
      </c>
      <c r="B742" t="str">
        <f>RIGHT(A742,FIND("/",A742)-1)</f>
        <v>pr439.tsp</v>
      </c>
      <c r="C742">
        <f>VLOOKUP(B742,instances!$B$2:$E$21,2, FALSE)</f>
        <v>439</v>
      </c>
      <c r="D742" t="s">
        <v>9</v>
      </c>
      <c r="E742">
        <v>130750</v>
      </c>
      <c r="F742" s="7">
        <f>1-(E742/M742)</f>
        <v>-0.21948944663626113</v>
      </c>
      <c r="G742" s="7">
        <f>1-(E742/N742)</f>
        <v>-0.21948944663626113</v>
      </c>
      <c r="H742">
        <v>6.2299999999999996E-4</v>
      </c>
      <c r="I742">
        <v>0</v>
      </c>
      <c r="J742">
        <v>0</v>
      </c>
      <c r="K742">
        <v>20</v>
      </c>
      <c r="L742">
        <v>2</v>
      </c>
      <c r="M742">
        <f>VLOOKUP(B742,instances!$B$2:$E$21,3, FALSE)</f>
        <v>107217</v>
      </c>
      <c r="N742">
        <f>VLOOKUP(B742,instances!$B$2:$E$21,4, FALSE)</f>
        <v>107217</v>
      </c>
    </row>
    <row r="743" spans="1:14">
      <c r="A743" t="s">
        <v>8</v>
      </c>
      <c r="B743" t="str">
        <f>RIGHT(A743,FIND("/",A743)-1)</f>
        <v>pr439.tsp</v>
      </c>
      <c r="C743">
        <f>VLOOKUP(B743,instances!$B$2:$E$21,2, FALSE)</f>
        <v>439</v>
      </c>
      <c r="D743" t="s">
        <v>10</v>
      </c>
      <c r="E743">
        <v>130936</v>
      </c>
      <c r="F743" s="7">
        <f>1-(E743/M743)</f>
        <v>-0.22122424615499403</v>
      </c>
      <c r="G743" s="7">
        <f>1-(E743/N743)</f>
        <v>-0.22122424615499403</v>
      </c>
      <c r="H743">
        <v>1.0300000000000001E-3</v>
      </c>
      <c r="I743">
        <v>0</v>
      </c>
      <c r="J743">
        <v>0</v>
      </c>
      <c r="K743">
        <v>20</v>
      </c>
      <c r="L743">
        <v>2</v>
      </c>
      <c r="M743">
        <f>VLOOKUP(B743,instances!$B$2:$E$21,3, FALSE)</f>
        <v>107217</v>
      </c>
      <c r="N743">
        <f>VLOOKUP(B743,instances!$B$2:$E$21,4, FALSE)</f>
        <v>107217</v>
      </c>
    </row>
    <row r="744" spans="1:14">
      <c r="A744" t="s">
        <v>8</v>
      </c>
      <c r="B744" t="str">
        <f>RIGHT(A744,FIND("/",A744)-1)</f>
        <v>pr439.tsp</v>
      </c>
      <c r="C744">
        <f>VLOOKUP(B744,instances!$B$2:$E$21,2, FALSE)</f>
        <v>439</v>
      </c>
      <c r="D744" t="s">
        <v>11</v>
      </c>
      <c r="E744">
        <v>1267433</v>
      </c>
      <c r="F744" s="7">
        <f>1-(E744/M744)</f>
        <v>-10.821194400141769</v>
      </c>
      <c r="G744" s="7">
        <f>1-(E744/N744)</f>
        <v>-10.821194400141769</v>
      </c>
      <c r="H744">
        <v>1.7531999999999999E-2</v>
      </c>
      <c r="I744">
        <v>0</v>
      </c>
      <c r="J744">
        <v>0</v>
      </c>
      <c r="K744">
        <v>20</v>
      </c>
      <c r="L744">
        <v>2</v>
      </c>
      <c r="M744">
        <f>VLOOKUP(B744,instances!$B$2:$E$21,3, FALSE)</f>
        <v>107217</v>
      </c>
      <c r="N744">
        <f>VLOOKUP(B744,instances!$B$2:$E$21,4, FALSE)</f>
        <v>107217</v>
      </c>
    </row>
    <row r="745" spans="1:14">
      <c r="A745" t="s">
        <v>8</v>
      </c>
      <c r="B745" t="str">
        <f>RIGHT(A745,FIND("/",A745)-1)</f>
        <v>pr439.tsp</v>
      </c>
      <c r="C745">
        <f>VLOOKUP(B745,instances!$B$2:$E$21,2, FALSE)</f>
        <v>439</v>
      </c>
      <c r="D745" t="s">
        <v>12</v>
      </c>
      <c r="E745">
        <v>977401</v>
      </c>
      <c r="F745" s="7">
        <f>1-(E745/M745)</f>
        <v>-8.1161009914472526</v>
      </c>
      <c r="G745" s="7">
        <f>1-(E745/N745)</f>
        <v>-8.1161009914472526</v>
      </c>
      <c r="H745">
        <v>3.3847000000000002E-2</v>
      </c>
      <c r="I745">
        <v>0</v>
      </c>
      <c r="J745">
        <v>0</v>
      </c>
      <c r="K745">
        <v>20</v>
      </c>
      <c r="L745">
        <v>2</v>
      </c>
      <c r="M745">
        <f>VLOOKUP(B745,instances!$B$2:$E$21,3, FALSE)</f>
        <v>107217</v>
      </c>
      <c r="N745">
        <f>VLOOKUP(B745,instances!$B$2:$E$21,4, FALSE)</f>
        <v>107217</v>
      </c>
    </row>
    <row r="746" spans="1:14">
      <c r="A746" t="s">
        <v>8</v>
      </c>
      <c r="B746" t="str">
        <f>RIGHT(A746,FIND("/",A746)-1)</f>
        <v>pr439.tsp</v>
      </c>
      <c r="C746">
        <f>VLOOKUP(B746,instances!$B$2:$E$21,2, FALSE)</f>
        <v>439</v>
      </c>
      <c r="D746" t="s">
        <v>9</v>
      </c>
      <c r="E746">
        <v>130750</v>
      </c>
      <c r="F746" s="7">
        <f>1-(E746/M746)</f>
        <v>-0.21948944663626113</v>
      </c>
      <c r="G746" s="7">
        <f>1-(E746/N746)</f>
        <v>-0.21948944663626113</v>
      </c>
      <c r="H746">
        <v>6.1600000000000001E-4</v>
      </c>
      <c r="I746">
        <v>0</v>
      </c>
      <c r="J746">
        <v>0</v>
      </c>
      <c r="K746">
        <v>10</v>
      </c>
      <c r="L746">
        <v>3</v>
      </c>
      <c r="M746">
        <f>VLOOKUP(B746,instances!$B$2:$E$21,3, FALSE)</f>
        <v>107217</v>
      </c>
      <c r="N746">
        <f>VLOOKUP(B746,instances!$B$2:$E$21,4, FALSE)</f>
        <v>107217</v>
      </c>
    </row>
    <row r="747" spans="1:14">
      <c r="A747" t="s">
        <v>8</v>
      </c>
      <c r="B747" t="str">
        <f>RIGHT(A747,FIND("/",A747)-1)</f>
        <v>pr439.tsp</v>
      </c>
      <c r="C747">
        <f>VLOOKUP(B747,instances!$B$2:$E$21,2, FALSE)</f>
        <v>439</v>
      </c>
      <c r="D747" t="s">
        <v>10</v>
      </c>
      <c r="E747">
        <v>130936</v>
      </c>
      <c r="F747" s="7">
        <f>1-(E747/M747)</f>
        <v>-0.22122424615499403</v>
      </c>
      <c r="G747" s="7">
        <f>1-(E747/N747)</f>
        <v>-0.22122424615499403</v>
      </c>
      <c r="H747">
        <v>1.137E-3</v>
      </c>
      <c r="I747">
        <v>0</v>
      </c>
      <c r="J747">
        <v>0</v>
      </c>
      <c r="K747">
        <v>10</v>
      </c>
      <c r="L747">
        <v>3</v>
      </c>
      <c r="M747">
        <f>VLOOKUP(B747,instances!$B$2:$E$21,3, FALSE)</f>
        <v>107217</v>
      </c>
      <c r="N747">
        <f>VLOOKUP(B747,instances!$B$2:$E$21,4, FALSE)</f>
        <v>107217</v>
      </c>
    </row>
    <row r="748" spans="1:14">
      <c r="A748" t="s">
        <v>8</v>
      </c>
      <c r="B748" t="str">
        <f>RIGHT(A748,FIND("/",A748)-1)</f>
        <v>pr439.tsp</v>
      </c>
      <c r="C748">
        <f>VLOOKUP(B748,instances!$B$2:$E$21,2, FALSE)</f>
        <v>439</v>
      </c>
      <c r="D748" t="s">
        <v>11</v>
      </c>
      <c r="E748">
        <v>952380</v>
      </c>
      <c r="F748" s="7">
        <f>1-(E748/M748)</f>
        <v>-7.8827331486611261</v>
      </c>
      <c r="G748" s="7">
        <f>1-(E748/N748)</f>
        <v>-7.8827331486611261</v>
      </c>
      <c r="H748">
        <v>1.7538000000000002E-2</v>
      </c>
      <c r="I748">
        <v>0</v>
      </c>
      <c r="J748">
        <v>0</v>
      </c>
      <c r="K748">
        <v>10</v>
      </c>
      <c r="L748">
        <v>3</v>
      </c>
      <c r="M748">
        <f>VLOOKUP(B748,instances!$B$2:$E$21,3, FALSE)</f>
        <v>107217</v>
      </c>
      <c r="N748">
        <f>VLOOKUP(B748,instances!$B$2:$E$21,4, FALSE)</f>
        <v>107217</v>
      </c>
    </row>
    <row r="749" spans="1:14">
      <c r="A749" t="s">
        <v>8</v>
      </c>
      <c r="B749" t="str">
        <f>RIGHT(A749,FIND("/",A749)-1)</f>
        <v>pr439.tsp</v>
      </c>
      <c r="C749">
        <f>VLOOKUP(B749,instances!$B$2:$E$21,2, FALSE)</f>
        <v>439</v>
      </c>
      <c r="D749" t="s">
        <v>12</v>
      </c>
      <c r="E749">
        <v>732848</v>
      </c>
      <c r="F749" s="7">
        <f>1-(E749/M749)</f>
        <v>-5.8351847188412282</v>
      </c>
      <c r="G749" s="7">
        <f>1-(E749/N749)</f>
        <v>-5.8351847188412282</v>
      </c>
      <c r="H749">
        <v>3.2908E-2</v>
      </c>
      <c r="I749">
        <v>0</v>
      </c>
      <c r="J749">
        <v>0</v>
      </c>
      <c r="K749">
        <v>10</v>
      </c>
      <c r="L749">
        <v>3</v>
      </c>
      <c r="M749">
        <f>VLOOKUP(B749,instances!$B$2:$E$21,3, FALSE)</f>
        <v>107217</v>
      </c>
      <c r="N749">
        <f>VLOOKUP(B749,instances!$B$2:$E$21,4, FALSE)</f>
        <v>107217</v>
      </c>
    </row>
    <row r="750" spans="1:14">
      <c r="A750" t="s">
        <v>8</v>
      </c>
      <c r="B750" t="str">
        <f>RIGHT(A750,FIND("/",A750)-1)</f>
        <v>pr439.tsp</v>
      </c>
      <c r="C750">
        <f>VLOOKUP(B750,instances!$B$2:$E$21,2, FALSE)</f>
        <v>439</v>
      </c>
      <c r="D750" t="s">
        <v>9</v>
      </c>
      <c r="E750">
        <v>130750</v>
      </c>
      <c r="F750" s="7">
        <f>1-(E750/M750)</f>
        <v>-0.21948944663626113</v>
      </c>
      <c r="G750" s="7">
        <f>1-(E750/N750)</f>
        <v>-0.21948944663626113</v>
      </c>
      <c r="H750">
        <v>5.1400000000000003E-4</v>
      </c>
      <c r="I750">
        <v>0</v>
      </c>
      <c r="J750">
        <v>0</v>
      </c>
      <c r="K750">
        <v>12</v>
      </c>
      <c r="L750">
        <v>3</v>
      </c>
      <c r="M750">
        <f>VLOOKUP(B750,instances!$B$2:$E$21,3, FALSE)</f>
        <v>107217</v>
      </c>
      <c r="N750">
        <f>VLOOKUP(B750,instances!$B$2:$E$21,4, FALSE)</f>
        <v>107217</v>
      </c>
    </row>
    <row r="751" spans="1:14">
      <c r="A751" t="s">
        <v>8</v>
      </c>
      <c r="B751" t="str">
        <f>RIGHT(A751,FIND("/",A751)-1)</f>
        <v>pr439.tsp</v>
      </c>
      <c r="C751">
        <f>VLOOKUP(B751,instances!$B$2:$E$21,2, FALSE)</f>
        <v>439</v>
      </c>
      <c r="D751" t="s">
        <v>10</v>
      </c>
      <c r="E751">
        <v>130936</v>
      </c>
      <c r="F751" s="7">
        <f>1-(E751/M751)</f>
        <v>-0.22122424615499403</v>
      </c>
      <c r="G751" s="7">
        <f>1-(E751/N751)</f>
        <v>-0.22122424615499403</v>
      </c>
      <c r="H751">
        <v>1.0009999999999999E-3</v>
      </c>
      <c r="I751">
        <v>0</v>
      </c>
      <c r="J751">
        <v>0</v>
      </c>
      <c r="K751">
        <v>12</v>
      </c>
      <c r="L751">
        <v>3</v>
      </c>
      <c r="M751">
        <f>VLOOKUP(B751,instances!$B$2:$E$21,3, FALSE)</f>
        <v>107217</v>
      </c>
      <c r="N751">
        <f>VLOOKUP(B751,instances!$B$2:$E$21,4, FALSE)</f>
        <v>107217</v>
      </c>
    </row>
    <row r="752" spans="1:14">
      <c r="A752" t="s">
        <v>8</v>
      </c>
      <c r="B752" t="str">
        <f>RIGHT(A752,FIND("/",A752)-1)</f>
        <v>pr439.tsp</v>
      </c>
      <c r="C752">
        <f>VLOOKUP(B752,instances!$B$2:$E$21,2, FALSE)</f>
        <v>439</v>
      </c>
      <c r="D752" t="s">
        <v>11</v>
      </c>
      <c r="E752">
        <v>1041682</v>
      </c>
      <c r="F752" s="7">
        <f>1-(E752/M752)</f>
        <v>-8.7156421089939098</v>
      </c>
      <c r="G752" s="7">
        <f>1-(E752/N752)</f>
        <v>-8.7156421089939098</v>
      </c>
      <c r="H752">
        <v>1.7056999999999999E-2</v>
      </c>
      <c r="I752">
        <v>0</v>
      </c>
      <c r="J752">
        <v>0</v>
      </c>
      <c r="K752">
        <v>12</v>
      </c>
      <c r="L752">
        <v>3</v>
      </c>
      <c r="M752">
        <f>VLOOKUP(B752,instances!$B$2:$E$21,3, FALSE)</f>
        <v>107217</v>
      </c>
      <c r="N752">
        <f>VLOOKUP(B752,instances!$B$2:$E$21,4, FALSE)</f>
        <v>107217</v>
      </c>
    </row>
    <row r="753" spans="1:14">
      <c r="A753" t="s">
        <v>8</v>
      </c>
      <c r="B753" t="str">
        <f>RIGHT(A753,FIND("/",A753)-1)</f>
        <v>pr439.tsp</v>
      </c>
      <c r="C753">
        <f>VLOOKUP(B753,instances!$B$2:$E$21,2, FALSE)</f>
        <v>439</v>
      </c>
      <c r="D753" t="s">
        <v>12</v>
      </c>
      <c r="E753">
        <v>745157</v>
      </c>
      <c r="F753" s="7">
        <f>1-(E753/M753)</f>
        <v>-5.9499892740889972</v>
      </c>
      <c r="G753" s="7">
        <f>1-(E753/N753)</f>
        <v>-5.9499892740889972</v>
      </c>
      <c r="H753">
        <v>3.381E-2</v>
      </c>
      <c r="I753">
        <v>0</v>
      </c>
      <c r="J753">
        <v>0</v>
      </c>
      <c r="K753">
        <v>12</v>
      </c>
      <c r="L753">
        <v>3</v>
      </c>
      <c r="M753">
        <f>VLOOKUP(B753,instances!$B$2:$E$21,3, FALSE)</f>
        <v>107217</v>
      </c>
      <c r="N753">
        <f>VLOOKUP(B753,instances!$B$2:$E$21,4, FALSE)</f>
        <v>107217</v>
      </c>
    </row>
    <row r="754" spans="1:14">
      <c r="A754" t="s">
        <v>8</v>
      </c>
      <c r="B754" t="str">
        <f>RIGHT(A754,FIND("/",A754)-1)</f>
        <v>pr439.tsp</v>
      </c>
      <c r="C754">
        <f>VLOOKUP(B754,instances!$B$2:$E$21,2, FALSE)</f>
        <v>439</v>
      </c>
      <c r="D754" t="s">
        <v>9</v>
      </c>
      <c r="E754">
        <v>130750</v>
      </c>
      <c r="F754" s="7">
        <f>1-(E754/M754)</f>
        <v>-0.21948944663626113</v>
      </c>
      <c r="G754" s="7">
        <f>1-(E754/N754)</f>
        <v>-0.21948944663626113</v>
      </c>
      <c r="H754">
        <v>6.6100000000000002E-4</v>
      </c>
      <c r="I754">
        <v>0</v>
      </c>
      <c r="J754">
        <v>0</v>
      </c>
      <c r="K754">
        <v>14</v>
      </c>
      <c r="L754">
        <v>3</v>
      </c>
      <c r="M754">
        <f>VLOOKUP(B754,instances!$B$2:$E$21,3, FALSE)</f>
        <v>107217</v>
      </c>
      <c r="N754">
        <f>VLOOKUP(B754,instances!$B$2:$E$21,4, FALSE)</f>
        <v>107217</v>
      </c>
    </row>
    <row r="755" spans="1:14">
      <c r="A755" t="s">
        <v>8</v>
      </c>
      <c r="B755" t="str">
        <f>RIGHT(A755,FIND("/",A755)-1)</f>
        <v>pr439.tsp</v>
      </c>
      <c r="C755">
        <f>VLOOKUP(B755,instances!$B$2:$E$21,2, FALSE)</f>
        <v>439</v>
      </c>
      <c r="D755" t="s">
        <v>10</v>
      </c>
      <c r="E755">
        <v>130936</v>
      </c>
      <c r="F755" s="7">
        <f>1-(E755/M755)</f>
        <v>-0.22122424615499403</v>
      </c>
      <c r="G755" s="7">
        <f>1-(E755/N755)</f>
        <v>-0.22122424615499403</v>
      </c>
      <c r="H755">
        <v>1.0529999999999999E-3</v>
      </c>
      <c r="I755">
        <v>0</v>
      </c>
      <c r="J755">
        <v>0</v>
      </c>
      <c r="K755">
        <v>14</v>
      </c>
      <c r="L755">
        <v>3</v>
      </c>
      <c r="M755">
        <f>VLOOKUP(B755,instances!$B$2:$E$21,3, FALSE)</f>
        <v>107217</v>
      </c>
      <c r="N755">
        <f>VLOOKUP(B755,instances!$B$2:$E$21,4, FALSE)</f>
        <v>107217</v>
      </c>
    </row>
    <row r="756" spans="1:14">
      <c r="A756" t="s">
        <v>8</v>
      </c>
      <c r="B756" t="str">
        <f>RIGHT(A756,FIND("/",A756)-1)</f>
        <v>pr439.tsp</v>
      </c>
      <c r="C756">
        <f>VLOOKUP(B756,instances!$B$2:$E$21,2, FALSE)</f>
        <v>439</v>
      </c>
      <c r="D756" t="s">
        <v>11</v>
      </c>
      <c r="E756">
        <v>1076660</v>
      </c>
      <c r="F756" s="7">
        <f>1-(E756/M756)</f>
        <v>-9.0418776873070499</v>
      </c>
      <c r="G756" s="7">
        <f>1-(E756/N756)</f>
        <v>-9.0418776873070499</v>
      </c>
      <c r="H756">
        <v>1.8327E-2</v>
      </c>
      <c r="I756">
        <v>0</v>
      </c>
      <c r="J756">
        <v>0</v>
      </c>
      <c r="K756">
        <v>14</v>
      </c>
      <c r="L756">
        <v>3</v>
      </c>
      <c r="M756">
        <f>VLOOKUP(B756,instances!$B$2:$E$21,3, FALSE)</f>
        <v>107217</v>
      </c>
      <c r="N756">
        <f>VLOOKUP(B756,instances!$B$2:$E$21,4, FALSE)</f>
        <v>107217</v>
      </c>
    </row>
    <row r="757" spans="1:14">
      <c r="A757" t="s">
        <v>8</v>
      </c>
      <c r="B757" t="str">
        <f>RIGHT(A757,FIND("/",A757)-1)</f>
        <v>pr439.tsp</v>
      </c>
      <c r="C757">
        <f>VLOOKUP(B757,instances!$B$2:$E$21,2, FALSE)</f>
        <v>439</v>
      </c>
      <c r="D757" t="s">
        <v>12</v>
      </c>
      <c r="E757">
        <v>831292</v>
      </c>
      <c r="F757" s="7">
        <f>1-(E757/M757)</f>
        <v>-6.7533600082076539</v>
      </c>
      <c r="G757" s="7">
        <f>1-(E757/N757)</f>
        <v>-6.7533600082076539</v>
      </c>
      <c r="H757">
        <v>3.6811999999999998E-2</v>
      </c>
      <c r="I757">
        <v>0</v>
      </c>
      <c r="J757">
        <v>0</v>
      </c>
      <c r="K757">
        <v>14</v>
      </c>
      <c r="L757">
        <v>3</v>
      </c>
      <c r="M757">
        <f>VLOOKUP(B757,instances!$B$2:$E$21,3, FALSE)</f>
        <v>107217</v>
      </c>
      <c r="N757">
        <f>VLOOKUP(B757,instances!$B$2:$E$21,4, FALSE)</f>
        <v>107217</v>
      </c>
    </row>
    <row r="758" spans="1:14">
      <c r="A758" t="s">
        <v>8</v>
      </c>
      <c r="B758" t="str">
        <f>RIGHT(A758,FIND("/",A758)-1)</f>
        <v>pr439.tsp</v>
      </c>
      <c r="C758">
        <f>VLOOKUP(B758,instances!$B$2:$E$21,2, FALSE)</f>
        <v>439</v>
      </c>
      <c r="D758" t="s">
        <v>9</v>
      </c>
      <c r="E758">
        <v>130750</v>
      </c>
      <c r="F758" s="7">
        <f>1-(E758/M758)</f>
        <v>-0.21948944663626113</v>
      </c>
      <c r="G758" s="7">
        <f>1-(E758/N758)</f>
        <v>-0.21948944663626113</v>
      </c>
      <c r="H758">
        <v>5.2800000000000004E-4</v>
      </c>
      <c r="I758">
        <v>0</v>
      </c>
      <c r="J758">
        <v>0</v>
      </c>
      <c r="K758">
        <v>16</v>
      </c>
      <c r="L758">
        <v>3</v>
      </c>
      <c r="M758">
        <f>VLOOKUP(B758,instances!$B$2:$E$21,3, FALSE)</f>
        <v>107217</v>
      </c>
      <c r="N758">
        <f>VLOOKUP(B758,instances!$B$2:$E$21,4, FALSE)</f>
        <v>107217</v>
      </c>
    </row>
    <row r="759" spans="1:14">
      <c r="A759" t="s">
        <v>8</v>
      </c>
      <c r="B759" t="str">
        <f>RIGHT(A759,FIND("/",A759)-1)</f>
        <v>pr439.tsp</v>
      </c>
      <c r="C759">
        <f>VLOOKUP(B759,instances!$B$2:$E$21,2, FALSE)</f>
        <v>439</v>
      </c>
      <c r="D759" t="s">
        <v>10</v>
      </c>
      <c r="E759">
        <v>130936</v>
      </c>
      <c r="F759" s="7">
        <f>1-(E759/M759)</f>
        <v>-0.22122424615499403</v>
      </c>
      <c r="G759" s="7">
        <f>1-(E759/N759)</f>
        <v>-0.22122424615499403</v>
      </c>
      <c r="H759">
        <v>1.0369999999999999E-3</v>
      </c>
      <c r="I759">
        <v>0</v>
      </c>
      <c r="J759">
        <v>0</v>
      </c>
      <c r="K759">
        <v>16</v>
      </c>
      <c r="L759">
        <v>3</v>
      </c>
      <c r="M759">
        <f>VLOOKUP(B759,instances!$B$2:$E$21,3, FALSE)</f>
        <v>107217</v>
      </c>
      <c r="N759">
        <f>VLOOKUP(B759,instances!$B$2:$E$21,4, FALSE)</f>
        <v>107217</v>
      </c>
    </row>
    <row r="760" spans="1:14">
      <c r="A760" t="s">
        <v>8</v>
      </c>
      <c r="B760" t="str">
        <f>RIGHT(A760,FIND("/",A760)-1)</f>
        <v>pr439.tsp</v>
      </c>
      <c r="C760">
        <f>VLOOKUP(B760,instances!$B$2:$E$21,2, FALSE)</f>
        <v>439</v>
      </c>
      <c r="D760" t="s">
        <v>11</v>
      </c>
      <c r="E760">
        <v>1173837</v>
      </c>
      <c r="F760" s="7">
        <f>1-(E760/M760)</f>
        <v>-9.9482358208119983</v>
      </c>
      <c r="G760" s="7">
        <f>1-(E760/N760)</f>
        <v>-9.9482358208119983</v>
      </c>
      <c r="H760">
        <v>1.7580999999999999E-2</v>
      </c>
      <c r="I760">
        <v>0</v>
      </c>
      <c r="J760">
        <v>0</v>
      </c>
      <c r="K760">
        <v>16</v>
      </c>
      <c r="L760">
        <v>3</v>
      </c>
      <c r="M760">
        <f>VLOOKUP(B760,instances!$B$2:$E$21,3, FALSE)</f>
        <v>107217</v>
      </c>
      <c r="N760">
        <f>VLOOKUP(B760,instances!$B$2:$E$21,4, FALSE)</f>
        <v>107217</v>
      </c>
    </row>
    <row r="761" spans="1:14">
      <c r="A761" t="s">
        <v>8</v>
      </c>
      <c r="B761" t="str">
        <f>RIGHT(A761,FIND("/",A761)-1)</f>
        <v>pr439.tsp</v>
      </c>
      <c r="C761">
        <f>VLOOKUP(B761,instances!$B$2:$E$21,2, FALSE)</f>
        <v>439</v>
      </c>
      <c r="D761" t="s">
        <v>12</v>
      </c>
      <c r="E761">
        <v>833525</v>
      </c>
      <c r="F761" s="7">
        <f>1-(E761/M761)</f>
        <v>-6.7741869293115826</v>
      </c>
      <c r="G761" s="7">
        <f>1-(E761/N761)</f>
        <v>-6.7741869293115826</v>
      </c>
      <c r="H761">
        <v>3.3876000000000003E-2</v>
      </c>
      <c r="I761">
        <v>0</v>
      </c>
      <c r="J761">
        <v>0</v>
      </c>
      <c r="K761">
        <v>16</v>
      </c>
      <c r="L761">
        <v>3</v>
      </c>
      <c r="M761">
        <f>VLOOKUP(B761,instances!$B$2:$E$21,3, FALSE)</f>
        <v>107217</v>
      </c>
      <c r="N761">
        <f>VLOOKUP(B761,instances!$B$2:$E$21,4, FALSE)</f>
        <v>107217</v>
      </c>
    </row>
    <row r="762" spans="1:14">
      <c r="A762" t="s">
        <v>8</v>
      </c>
      <c r="B762" t="str">
        <f>RIGHT(A762,FIND("/",A762)-1)</f>
        <v>pr439.tsp</v>
      </c>
      <c r="C762">
        <f>VLOOKUP(B762,instances!$B$2:$E$21,2, FALSE)</f>
        <v>439</v>
      </c>
      <c r="D762" t="s">
        <v>9</v>
      </c>
      <c r="E762">
        <v>130750</v>
      </c>
      <c r="F762" s="7">
        <f>1-(E762/M762)</f>
        <v>-0.21948944663626113</v>
      </c>
      <c r="G762" s="7">
        <f>1-(E762/N762)</f>
        <v>-0.21948944663626113</v>
      </c>
      <c r="H762">
        <v>5.53E-4</v>
      </c>
      <c r="I762">
        <v>0</v>
      </c>
      <c r="J762">
        <v>0</v>
      </c>
      <c r="K762">
        <v>18</v>
      </c>
      <c r="L762">
        <v>3</v>
      </c>
      <c r="M762">
        <f>VLOOKUP(B762,instances!$B$2:$E$21,3, FALSE)</f>
        <v>107217</v>
      </c>
      <c r="N762">
        <f>VLOOKUP(B762,instances!$B$2:$E$21,4, FALSE)</f>
        <v>107217</v>
      </c>
    </row>
    <row r="763" spans="1:14">
      <c r="A763" t="s">
        <v>8</v>
      </c>
      <c r="B763" t="str">
        <f>RIGHT(A763,FIND("/",A763)-1)</f>
        <v>pr439.tsp</v>
      </c>
      <c r="C763">
        <f>VLOOKUP(B763,instances!$B$2:$E$21,2, FALSE)</f>
        <v>439</v>
      </c>
      <c r="D763" t="s">
        <v>10</v>
      </c>
      <c r="E763">
        <v>130936</v>
      </c>
      <c r="F763" s="7">
        <f>1-(E763/M763)</f>
        <v>-0.22122424615499403</v>
      </c>
      <c r="G763" s="7">
        <f>1-(E763/N763)</f>
        <v>-0.22122424615499403</v>
      </c>
      <c r="H763">
        <v>1.1199999999999999E-3</v>
      </c>
      <c r="I763">
        <v>0</v>
      </c>
      <c r="J763">
        <v>0</v>
      </c>
      <c r="K763">
        <v>18</v>
      </c>
      <c r="L763">
        <v>3</v>
      </c>
      <c r="M763">
        <f>VLOOKUP(B763,instances!$B$2:$E$21,3, FALSE)</f>
        <v>107217</v>
      </c>
      <c r="N763">
        <f>VLOOKUP(B763,instances!$B$2:$E$21,4, FALSE)</f>
        <v>107217</v>
      </c>
    </row>
    <row r="764" spans="1:14">
      <c r="A764" t="s">
        <v>8</v>
      </c>
      <c r="B764" t="str">
        <f>RIGHT(A764,FIND("/",A764)-1)</f>
        <v>pr439.tsp</v>
      </c>
      <c r="C764">
        <f>VLOOKUP(B764,instances!$B$2:$E$21,2, FALSE)</f>
        <v>439</v>
      </c>
      <c r="D764" t="s">
        <v>11</v>
      </c>
      <c r="E764">
        <v>1150321</v>
      </c>
      <c r="F764" s="7">
        <f>1-(E764/M764)</f>
        <v>-9.7289049311209972</v>
      </c>
      <c r="G764" s="7">
        <f>1-(E764/N764)</f>
        <v>-9.7289049311209972</v>
      </c>
      <c r="H764">
        <v>1.7413999999999999E-2</v>
      </c>
      <c r="I764">
        <v>0</v>
      </c>
      <c r="J764">
        <v>0</v>
      </c>
      <c r="K764">
        <v>18</v>
      </c>
      <c r="L764">
        <v>3</v>
      </c>
      <c r="M764">
        <f>VLOOKUP(B764,instances!$B$2:$E$21,3, FALSE)</f>
        <v>107217</v>
      </c>
      <c r="N764">
        <f>VLOOKUP(B764,instances!$B$2:$E$21,4, FALSE)</f>
        <v>107217</v>
      </c>
    </row>
    <row r="765" spans="1:14">
      <c r="A765" t="s">
        <v>8</v>
      </c>
      <c r="B765" t="str">
        <f>RIGHT(A765,FIND("/",A765)-1)</f>
        <v>pr439.tsp</v>
      </c>
      <c r="C765">
        <f>VLOOKUP(B765,instances!$B$2:$E$21,2, FALSE)</f>
        <v>439</v>
      </c>
      <c r="D765" t="s">
        <v>12</v>
      </c>
      <c r="E765">
        <v>887991</v>
      </c>
      <c r="F765" s="7">
        <f>1-(E765/M765)</f>
        <v>-7.282184728168108</v>
      </c>
      <c r="G765" s="7">
        <f>1-(E765/N765)</f>
        <v>-7.282184728168108</v>
      </c>
      <c r="H765">
        <v>3.4998000000000001E-2</v>
      </c>
      <c r="I765">
        <v>0</v>
      </c>
      <c r="J765">
        <v>0</v>
      </c>
      <c r="K765">
        <v>18</v>
      </c>
      <c r="L765">
        <v>3</v>
      </c>
      <c r="M765">
        <f>VLOOKUP(B765,instances!$B$2:$E$21,3, FALSE)</f>
        <v>107217</v>
      </c>
      <c r="N765">
        <f>VLOOKUP(B765,instances!$B$2:$E$21,4, FALSE)</f>
        <v>107217</v>
      </c>
    </row>
    <row r="766" spans="1:14">
      <c r="A766" t="s">
        <v>8</v>
      </c>
      <c r="B766" t="str">
        <f>RIGHT(A766,FIND("/",A766)-1)</f>
        <v>pr439.tsp</v>
      </c>
      <c r="C766">
        <f>VLOOKUP(B766,instances!$B$2:$E$21,2, FALSE)</f>
        <v>439</v>
      </c>
      <c r="D766" t="s">
        <v>9</v>
      </c>
      <c r="E766">
        <v>130750</v>
      </c>
      <c r="F766" s="7">
        <f>1-(E766/M766)</f>
        <v>-0.21948944663626113</v>
      </c>
      <c r="G766" s="7">
        <f>1-(E766/N766)</f>
        <v>-0.21948944663626113</v>
      </c>
      <c r="H766">
        <v>5.2400000000000005E-4</v>
      </c>
      <c r="I766">
        <v>0</v>
      </c>
      <c r="J766">
        <v>0</v>
      </c>
      <c r="K766">
        <v>20</v>
      </c>
      <c r="L766">
        <v>3</v>
      </c>
      <c r="M766">
        <f>VLOOKUP(B766,instances!$B$2:$E$21,3, FALSE)</f>
        <v>107217</v>
      </c>
      <c r="N766">
        <f>VLOOKUP(B766,instances!$B$2:$E$21,4, FALSE)</f>
        <v>107217</v>
      </c>
    </row>
    <row r="767" spans="1:14">
      <c r="A767" t="s">
        <v>8</v>
      </c>
      <c r="B767" t="str">
        <f>RIGHT(A767,FIND("/",A767)-1)</f>
        <v>pr439.tsp</v>
      </c>
      <c r="C767">
        <f>VLOOKUP(B767,instances!$B$2:$E$21,2, FALSE)</f>
        <v>439</v>
      </c>
      <c r="D767" t="s">
        <v>10</v>
      </c>
      <c r="E767">
        <v>130936</v>
      </c>
      <c r="F767" s="7">
        <f>1-(E767/M767)</f>
        <v>-0.22122424615499403</v>
      </c>
      <c r="G767" s="7">
        <f>1-(E767/N767)</f>
        <v>-0.22122424615499403</v>
      </c>
      <c r="H767">
        <v>1.1249999999999999E-3</v>
      </c>
      <c r="I767">
        <v>0</v>
      </c>
      <c r="J767">
        <v>0</v>
      </c>
      <c r="K767">
        <v>20</v>
      </c>
      <c r="L767">
        <v>3</v>
      </c>
      <c r="M767">
        <f>VLOOKUP(B767,instances!$B$2:$E$21,3, FALSE)</f>
        <v>107217</v>
      </c>
      <c r="N767">
        <f>VLOOKUP(B767,instances!$B$2:$E$21,4, FALSE)</f>
        <v>107217</v>
      </c>
    </row>
    <row r="768" spans="1:14">
      <c r="A768" t="s">
        <v>8</v>
      </c>
      <c r="B768" t="str">
        <f>RIGHT(A768,FIND("/",A768)-1)</f>
        <v>pr439.tsp</v>
      </c>
      <c r="C768">
        <f>VLOOKUP(B768,instances!$B$2:$E$21,2, FALSE)</f>
        <v>439</v>
      </c>
      <c r="D768" t="s">
        <v>11</v>
      </c>
      <c r="E768">
        <v>1241939</v>
      </c>
      <c r="F768" s="7">
        <f>1-(E768/M768)</f>
        <v>-10.583414943525748</v>
      </c>
      <c r="G768" s="7">
        <f>1-(E768/N768)</f>
        <v>-10.583414943525748</v>
      </c>
      <c r="H768">
        <v>1.7814E-2</v>
      </c>
      <c r="I768">
        <v>0</v>
      </c>
      <c r="J768">
        <v>0</v>
      </c>
      <c r="K768">
        <v>20</v>
      </c>
      <c r="L768">
        <v>3</v>
      </c>
      <c r="M768">
        <f>VLOOKUP(B768,instances!$B$2:$E$21,3, FALSE)</f>
        <v>107217</v>
      </c>
      <c r="N768">
        <f>VLOOKUP(B768,instances!$B$2:$E$21,4, FALSE)</f>
        <v>107217</v>
      </c>
    </row>
    <row r="769" spans="1:14">
      <c r="A769" t="s">
        <v>8</v>
      </c>
      <c r="B769" t="str">
        <f>RIGHT(A769,FIND("/",A769)-1)</f>
        <v>pr439.tsp</v>
      </c>
      <c r="C769">
        <f>VLOOKUP(B769,instances!$B$2:$E$21,2, FALSE)</f>
        <v>439</v>
      </c>
      <c r="D769" t="s">
        <v>12</v>
      </c>
      <c r="E769">
        <v>1043140</v>
      </c>
      <c r="F769" s="7">
        <f>1-(E769/M769)</f>
        <v>-8.7292406987697841</v>
      </c>
      <c r="G769" s="7">
        <f>1-(E769/N769)</f>
        <v>-8.7292406987697841</v>
      </c>
      <c r="H769">
        <v>3.4667999999999997E-2</v>
      </c>
      <c r="I769">
        <v>0</v>
      </c>
      <c r="J769">
        <v>0</v>
      </c>
      <c r="K769">
        <v>20</v>
      </c>
      <c r="L769">
        <v>3</v>
      </c>
      <c r="M769">
        <f>VLOOKUP(B769,instances!$B$2:$E$21,3, FALSE)</f>
        <v>107217</v>
      </c>
      <c r="N769">
        <f>VLOOKUP(B769,instances!$B$2:$E$21,4, FALSE)</f>
        <v>107217</v>
      </c>
    </row>
    <row r="770" spans="1:14">
      <c r="A770" t="s">
        <v>8</v>
      </c>
      <c r="B770" t="str">
        <f>RIGHT(A770,FIND("/",A770)-1)</f>
        <v>pr439.tsp</v>
      </c>
      <c r="C770">
        <f>VLOOKUP(B770,instances!$B$2:$E$21,2, FALSE)</f>
        <v>439</v>
      </c>
      <c r="D770" t="s">
        <v>9</v>
      </c>
      <c r="E770">
        <v>130750</v>
      </c>
      <c r="F770" s="7">
        <f>1-(E770/M770)</f>
        <v>-0.21948944663626113</v>
      </c>
      <c r="G770" s="7">
        <f>1-(E770/N770)</f>
        <v>-0.21948944663626113</v>
      </c>
      <c r="H770">
        <v>5.7399999999999997E-4</v>
      </c>
      <c r="I770">
        <v>0</v>
      </c>
      <c r="J770">
        <v>0</v>
      </c>
      <c r="K770">
        <v>10</v>
      </c>
      <c r="L770">
        <v>4</v>
      </c>
      <c r="M770">
        <f>VLOOKUP(B770,instances!$B$2:$E$21,3, FALSE)</f>
        <v>107217</v>
      </c>
      <c r="N770">
        <f>VLOOKUP(B770,instances!$B$2:$E$21,4, FALSE)</f>
        <v>107217</v>
      </c>
    </row>
    <row r="771" spans="1:14">
      <c r="A771" t="s">
        <v>8</v>
      </c>
      <c r="B771" t="str">
        <f>RIGHT(A771,FIND("/",A771)-1)</f>
        <v>pr439.tsp</v>
      </c>
      <c r="C771">
        <f>VLOOKUP(B771,instances!$B$2:$E$21,2, FALSE)</f>
        <v>439</v>
      </c>
      <c r="D771" t="s">
        <v>10</v>
      </c>
      <c r="E771">
        <v>130936</v>
      </c>
      <c r="F771" s="7">
        <f>1-(E771/M771)</f>
        <v>-0.22122424615499403</v>
      </c>
      <c r="G771" s="7">
        <f>1-(E771/N771)</f>
        <v>-0.22122424615499403</v>
      </c>
      <c r="H771">
        <v>1.0089999999999999E-3</v>
      </c>
      <c r="I771">
        <v>0</v>
      </c>
      <c r="J771">
        <v>0</v>
      </c>
      <c r="K771">
        <v>10</v>
      </c>
      <c r="L771">
        <v>4</v>
      </c>
      <c r="M771">
        <f>VLOOKUP(B771,instances!$B$2:$E$21,3, FALSE)</f>
        <v>107217</v>
      </c>
      <c r="N771">
        <f>VLOOKUP(B771,instances!$B$2:$E$21,4, FALSE)</f>
        <v>107217</v>
      </c>
    </row>
    <row r="772" spans="1:14">
      <c r="A772" t="s">
        <v>8</v>
      </c>
      <c r="B772" t="str">
        <f>RIGHT(A772,FIND("/",A772)-1)</f>
        <v>pr439.tsp</v>
      </c>
      <c r="C772">
        <f>VLOOKUP(B772,instances!$B$2:$E$21,2, FALSE)</f>
        <v>439</v>
      </c>
      <c r="D772" t="s">
        <v>11</v>
      </c>
      <c r="E772">
        <v>944106</v>
      </c>
      <c r="F772" s="7">
        <f>1-(E772/M772)</f>
        <v>-7.8055625507149049</v>
      </c>
      <c r="G772" s="7">
        <f>1-(E772/N772)</f>
        <v>-7.8055625507149049</v>
      </c>
      <c r="H772">
        <v>1.7328E-2</v>
      </c>
      <c r="I772">
        <v>0</v>
      </c>
      <c r="J772">
        <v>0</v>
      </c>
      <c r="K772">
        <v>10</v>
      </c>
      <c r="L772">
        <v>4</v>
      </c>
      <c r="M772">
        <f>VLOOKUP(B772,instances!$B$2:$E$21,3, FALSE)</f>
        <v>107217</v>
      </c>
      <c r="N772">
        <f>VLOOKUP(B772,instances!$B$2:$E$21,4, FALSE)</f>
        <v>107217</v>
      </c>
    </row>
    <row r="773" spans="1:14">
      <c r="A773" t="s">
        <v>8</v>
      </c>
      <c r="B773" t="str">
        <f>RIGHT(A773,FIND("/",A773)-1)</f>
        <v>pr439.tsp</v>
      </c>
      <c r="C773">
        <f>VLOOKUP(B773,instances!$B$2:$E$21,2, FALSE)</f>
        <v>439</v>
      </c>
      <c r="D773" t="s">
        <v>12</v>
      </c>
      <c r="E773">
        <v>734797</v>
      </c>
      <c r="F773" s="7">
        <f>1-(E773/M773)</f>
        <v>-5.8533628062713934</v>
      </c>
      <c r="G773" s="7">
        <f>1-(E773/N773)</f>
        <v>-5.8533628062713934</v>
      </c>
      <c r="H773">
        <v>3.3229000000000002E-2</v>
      </c>
      <c r="I773">
        <v>0</v>
      </c>
      <c r="J773">
        <v>0</v>
      </c>
      <c r="K773">
        <v>10</v>
      </c>
      <c r="L773">
        <v>4</v>
      </c>
      <c r="M773">
        <f>VLOOKUP(B773,instances!$B$2:$E$21,3, FALSE)</f>
        <v>107217</v>
      </c>
      <c r="N773">
        <f>VLOOKUP(B773,instances!$B$2:$E$21,4, FALSE)</f>
        <v>107217</v>
      </c>
    </row>
    <row r="774" spans="1:14">
      <c r="A774" t="s">
        <v>8</v>
      </c>
      <c r="B774" t="str">
        <f>RIGHT(A774,FIND("/",A774)-1)</f>
        <v>pr439.tsp</v>
      </c>
      <c r="C774">
        <f>VLOOKUP(B774,instances!$B$2:$E$21,2, FALSE)</f>
        <v>439</v>
      </c>
      <c r="D774" t="s">
        <v>9</v>
      </c>
      <c r="E774">
        <v>130750</v>
      </c>
      <c r="F774" s="7">
        <f>1-(E774/M774)</f>
        <v>-0.21948944663626113</v>
      </c>
      <c r="G774" s="7">
        <f>1-(E774/N774)</f>
        <v>-0.21948944663626113</v>
      </c>
      <c r="H774">
        <v>5.31E-4</v>
      </c>
      <c r="I774">
        <v>0</v>
      </c>
      <c r="J774">
        <v>0</v>
      </c>
      <c r="K774">
        <v>12</v>
      </c>
      <c r="L774">
        <v>4</v>
      </c>
      <c r="M774">
        <f>VLOOKUP(B774,instances!$B$2:$E$21,3, FALSE)</f>
        <v>107217</v>
      </c>
      <c r="N774">
        <f>VLOOKUP(B774,instances!$B$2:$E$21,4, FALSE)</f>
        <v>107217</v>
      </c>
    </row>
    <row r="775" spans="1:14">
      <c r="A775" t="s">
        <v>8</v>
      </c>
      <c r="B775" t="str">
        <f>RIGHT(A775,FIND("/",A775)-1)</f>
        <v>pr439.tsp</v>
      </c>
      <c r="C775">
        <f>VLOOKUP(B775,instances!$B$2:$E$21,2, FALSE)</f>
        <v>439</v>
      </c>
      <c r="D775" t="s">
        <v>10</v>
      </c>
      <c r="E775">
        <v>130936</v>
      </c>
      <c r="F775" s="7">
        <f>1-(E775/M775)</f>
        <v>-0.22122424615499403</v>
      </c>
      <c r="G775" s="7">
        <f>1-(E775/N775)</f>
        <v>-0.22122424615499403</v>
      </c>
      <c r="H775">
        <v>1.011E-3</v>
      </c>
      <c r="I775">
        <v>0</v>
      </c>
      <c r="J775">
        <v>0</v>
      </c>
      <c r="K775">
        <v>12</v>
      </c>
      <c r="L775">
        <v>4</v>
      </c>
      <c r="M775">
        <f>VLOOKUP(B775,instances!$B$2:$E$21,3, FALSE)</f>
        <v>107217</v>
      </c>
      <c r="N775">
        <f>VLOOKUP(B775,instances!$B$2:$E$21,4, FALSE)</f>
        <v>107217</v>
      </c>
    </row>
    <row r="776" spans="1:14">
      <c r="A776" t="s">
        <v>8</v>
      </c>
      <c r="B776" t="str">
        <f>RIGHT(A776,FIND("/",A776)-1)</f>
        <v>pr439.tsp</v>
      </c>
      <c r="C776">
        <f>VLOOKUP(B776,instances!$B$2:$E$21,2, FALSE)</f>
        <v>439</v>
      </c>
      <c r="D776" t="s">
        <v>11</v>
      </c>
      <c r="E776">
        <v>1037151</v>
      </c>
      <c r="F776" s="7">
        <f>1-(E776/M776)</f>
        <v>-8.673382019642407</v>
      </c>
      <c r="G776" s="7">
        <f>1-(E776/N776)</f>
        <v>-8.673382019642407</v>
      </c>
      <c r="H776">
        <v>1.6952999999999999E-2</v>
      </c>
      <c r="I776">
        <v>0</v>
      </c>
      <c r="J776">
        <v>0</v>
      </c>
      <c r="K776">
        <v>12</v>
      </c>
      <c r="L776">
        <v>4</v>
      </c>
      <c r="M776">
        <f>VLOOKUP(B776,instances!$B$2:$E$21,3, FALSE)</f>
        <v>107217</v>
      </c>
      <c r="N776">
        <f>VLOOKUP(B776,instances!$B$2:$E$21,4, FALSE)</f>
        <v>107217</v>
      </c>
    </row>
    <row r="777" spans="1:14">
      <c r="A777" t="s">
        <v>8</v>
      </c>
      <c r="B777" t="str">
        <f>RIGHT(A777,FIND("/",A777)-1)</f>
        <v>pr439.tsp</v>
      </c>
      <c r="C777">
        <f>VLOOKUP(B777,instances!$B$2:$E$21,2, FALSE)</f>
        <v>439</v>
      </c>
      <c r="D777" t="s">
        <v>12</v>
      </c>
      <c r="E777">
        <v>722381</v>
      </c>
      <c r="F777" s="7">
        <f>1-(E777/M777)</f>
        <v>-5.7375602749563965</v>
      </c>
      <c r="G777" s="7">
        <f>1-(E777/N777)</f>
        <v>-5.7375602749563965</v>
      </c>
      <c r="H777">
        <v>3.3840000000000002E-2</v>
      </c>
      <c r="I777">
        <v>0</v>
      </c>
      <c r="J777">
        <v>0</v>
      </c>
      <c r="K777">
        <v>12</v>
      </c>
      <c r="L777">
        <v>4</v>
      </c>
      <c r="M777">
        <f>VLOOKUP(B777,instances!$B$2:$E$21,3, FALSE)</f>
        <v>107217</v>
      </c>
      <c r="N777">
        <f>VLOOKUP(B777,instances!$B$2:$E$21,4, FALSE)</f>
        <v>107217</v>
      </c>
    </row>
    <row r="778" spans="1:14">
      <c r="A778" t="s">
        <v>8</v>
      </c>
      <c r="B778" t="str">
        <f>RIGHT(A778,FIND("/",A778)-1)</f>
        <v>pr439.tsp</v>
      </c>
      <c r="C778">
        <f>VLOOKUP(B778,instances!$B$2:$E$21,2, FALSE)</f>
        <v>439</v>
      </c>
      <c r="D778" t="s">
        <v>9</v>
      </c>
      <c r="E778">
        <v>130750</v>
      </c>
      <c r="F778" s="7">
        <f>1-(E778/M778)</f>
        <v>-0.21948944663626113</v>
      </c>
      <c r="G778" s="7">
        <f>1-(E778/N778)</f>
        <v>-0.21948944663626113</v>
      </c>
      <c r="H778">
        <v>6.5700000000000003E-4</v>
      </c>
      <c r="I778">
        <v>0</v>
      </c>
      <c r="J778">
        <v>0</v>
      </c>
      <c r="K778">
        <v>14</v>
      </c>
      <c r="L778">
        <v>4</v>
      </c>
      <c r="M778">
        <f>VLOOKUP(B778,instances!$B$2:$E$21,3, FALSE)</f>
        <v>107217</v>
      </c>
      <c r="N778">
        <f>VLOOKUP(B778,instances!$B$2:$E$21,4, FALSE)</f>
        <v>107217</v>
      </c>
    </row>
    <row r="779" spans="1:14">
      <c r="A779" t="s">
        <v>8</v>
      </c>
      <c r="B779" t="str">
        <f>RIGHT(A779,FIND("/",A779)-1)</f>
        <v>pr439.tsp</v>
      </c>
      <c r="C779">
        <f>VLOOKUP(B779,instances!$B$2:$E$21,2, FALSE)</f>
        <v>439</v>
      </c>
      <c r="D779" t="s">
        <v>10</v>
      </c>
      <c r="E779">
        <v>130936</v>
      </c>
      <c r="F779" s="7">
        <f>1-(E779/M779)</f>
        <v>-0.22122424615499403</v>
      </c>
      <c r="G779" s="7">
        <f>1-(E779/N779)</f>
        <v>-0.22122424615499403</v>
      </c>
      <c r="H779">
        <v>1.2539999999999999E-3</v>
      </c>
      <c r="I779">
        <v>0</v>
      </c>
      <c r="J779">
        <v>0</v>
      </c>
      <c r="K779">
        <v>14</v>
      </c>
      <c r="L779">
        <v>4</v>
      </c>
      <c r="M779">
        <f>VLOOKUP(B779,instances!$B$2:$E$21,3, FALSE)</f>
        <v>107217</v>
      </c>
      <c r="N779">
        <f>VLOOKUP(B779,instances!$B$2:$E$21,4, FALSE)</f>
        <v>107217</v>
      </c>
    </row>
    <row r="780" spans="1:14">
      <c r="A780" t="s">
        <v>8</v>
      </c>
      <c r="B780" t="str">
        <f>RIGHT(A780,FIND("/",A780)-1)</f>
        <v>pr439.tsp</v>
      </c>
      <c r="C780">
        <f>VLOOKUP(B780,instances!$B$2:$E$21,2, FALSE)</f>
        <v>439</v>
      </c>
      <c r="D780" t="s">
        <v>11</v>
      </c>
      <c r="E780">
        <v>1038876</v>
      </c>
      <c r="F780" s="7">
        <f>1-(E780/M780)</f>
        <v>-8.6894708861467862</v>
      </c>
      <c r="G780" s="7">
        <f>1-(E780/N780)</f>
        <v>-8.6894708861467862</v>
      </c>
      <c r="H780">
        <v>1.7569999999999999E-2</v>
      </c>
      <c r="I780">
        <v>0</v>
      </c>
      <c r="J780">
        <v>0</v>
      </c>
      <c r="K780">
        <v>14</v>
      </c>
      <c r="L780">
        <v>4</v>
      </c>
      <c r="M780">
        <f>VLOOKUP(B780,instances!$B$2:$E$21,3, FALSE)</f>
        <v>107217</v>
      </c>
      <c r="N780">
        <f>VLOOKUP(B780,instances!$B$2:$E$21,4, FALSE)</f>
        <v>107217</v>
      </c>
    </row>
    <row r="781" spans="1:14">
      <c r="A781" t="s">
        <v>8</v>
      </c>
      <c r="B781" t="str">
        <f>RIGHT(A781,FIND("/",A781)-1)</f>
        <v>pr439.tsp</v>
      </c>
      <c r="C781">
        <f>VLOOKUP(B781,instances!$B$2:$E$21,2, FALSE)</f>
        <v>439</v>
      </c>
      <c r="D781" t="s">
        <v>12</v>
      </c>
      <c r="E781">
        <v>791155</v>
      </c>
      <c r="F781" s="7">
        <f>1-(E781/M781)</f>
        <v>-6.3790070604475035</v>
      </c>
      <c r="G781" s="7">
        <f>1-(E781/N781)</f>
        <v>-6.3790070604475035</v>
      </c>
      <c r="H781">
        <v>3.4318000000000001E-2</v>
      </c>
      <c r="I781">
        <v>0</v>
      </c>
      <c r="J781">
        <v>0</v>
      </c>
      <c r="K781">
        <v>14</v>
      </c>
      <c r="L781">
        <v>4</v>
      </c>
      <c r="M781">
        <f>VLOOKUP(B781,instances!$B$2:$E$21,3, FALSE)</f>
        <v>107217</v>
      </c>
      <c r="N781">
        <f>VLOOKUP(B781,instances!$B$2:$E$21,4, FALSE)</f>
        <v>107217</v>
      </c>
    </row>
    <row r="782" spans="1:14">
      <c r="A782" t="s">
        <v>8</v>
      </c>
      <c r="B782" t="str">
        <f>RIGHT(A782,FIND("/",A782)-1)</f>
        <v>pr439.tsp</v>
      </c>
      <c r="C782">
        <f>VLOOKUP(B782,instances!$B$2:$E$21,2, FALSE)</f>
        <v>439</v>
      </c>
      <c r="D782" t="s">
        <v>9</v>
      </c>
      <c r="E782">
        <v>130750</v>
      </c>
      <c r="F782" s="7">
        <f>1-(E782/M782)</f>
        <v>-0.21948944663626113</v>
      </c>
      <c r="G782" s="7">
        <f>1-(E782/N782)</f>
        <v>-0.21948944663626113</v>
      </c>
      <c r="H782">
        <v>5.2800000000000004E-4</v>
      </c>
      <c r="I782">
        <v>0</v>
      </c>
      <c r="J782">
        <v>0</v>
      </c>
      <c r="K782">
        <v>16</v>
      </c>
      <c r="L782">
        <v>4</v>
      </c>
      <c r="M782">
        <f>VLOOKUP(B782,instances!$B$2:$E$21,3, FALSE)</f>
        <v>107217</v>
      </c>
      <c r="N782">
        <f>VLOOKUP(B782,instances!$B$2:$E$21,4, FALSE)</f>
        <v>107217</v>
      </c>
    </row>
    <row r="783" spans="1:14">
      <c r="A783" t="s">
        <v>8</v>
      </c>
      <c r="B783" t="str">
        <f>RIGHT(A783,FIND("/",A783)-1)</f>
        <v>pr439.tsp</v>
      </c>
      <c r="C783">
        <f>VLOOKUP(B783,instances!$B$2:$E$21,2, FALSE)</f>
        <v>439</v>
      </c>
      <c r="D783" t="s">
        <v>10</v>
      </c>
      <c r="E783">
        <v>130936</v>
      </c>
      <c r="F783" s="7">
        <f>1-(E783/M783)</f>
        <v>-0.22122424615499403</v>
      </c>
      <c r="G783" s="7">
        <f>1-(E783/N783)</f>
        <v>-0.22122424615499403</v>
      </c>
      <c r="H783">
        <v>9.9700000000000006E-4</v>
      </c>
      <c r="I783">
        <v>0</v>
      </c>
      <c r="J783">
        <v>0</v>
      </c>
      <c r="K783">
        <v>16</v>
      </c>
      <c r="L783">
        <v>4</v>
      </c>
      <c r="M783">
        <f>VLOOKUP(B783,instances!$B$2:$E$21,3, FALSE)</f>
        <v>107217</v>
      </c>
      <c r="N783">
        <f>VLOOKUP(B783,instances!$B$2:$E$21,4, FALSE)</f>
        <v>107217</v>
      </c>
    </row>
    <row r="784" spans="1:14">
      <c r="A784" t="s">
        <v>8</v>
      </c>
      <c r="B784" t="str">
        <f>RIGHT(A784,FIND("/",A784)-1)</f>
        <v>pr439.tsp</v>
      </c>
      <c r="C784">
        <f>VLOOKUP(B784,instances!$B$2:$E$21,2, FALSE)</f>
        <v>439</v>
      </c>
      <c r="D784" t="s">
        <v>11</v>
      </c>
      <c r="E784">
        <v>1125573</v>
      </c>
      <c r="F784" s="7">
        <f>1-(E784/M784)</f>
        <v>-9.4980833263381736</v>
      </c>
      <c r="G784" s="7">
        <f>1-(E784/N784)</f>
        <v>-9.4980833263381736</v>
      </c>
      <c r="H784">
        <v>1.8141999999999998E-2</v>
      </c>
      <c r="I784">
        <v>0</v>
      </c>
      <c r="J784">
        <v>0</v>
      </c>
      <c r="K784">
        <v>16</v>
      </c>
      <c r="L784">
        <v>4</v>
      </c>
      <c r="M784">
        <f>VLOOKUP(B784,instances!$B$2:$E$21,3, FALSE)</f>
        <v>107217</v>
      </c>
      <c r="N784">
        <f>VLOOKUP(B784,instances!$B$2:$E$21,4, FALSE)</f>
        <v>107217</v>
      </c>
    </row>
    <row r="785" spans="1:14">
      <c r="A785" t="s">
        <v>8</v>
      </c>
      <c r="B785" t="str">
        <f>RIGHT(A785,FIND("/",A785)-1)</f>
        <v>pr439.tsp</v>
      </c>
      <c r="C785">
        <f>VLOOKUP(B785,instances!$B$2:$E$21,2, FALSE)</f>
        <v>439</v>
      </c>
      <c r="D785" t="s">
        <v>12</v>
      </c>
      <c r="E785">
        <v>835607</v>
      </c>
      <c r="F785" s="7">
        <f>1-(E785/M785)</f>
        <v>-6.7936054916664332</v>
      </c>
      <c r="G785" s="7">
        <f>1-(E785/N785)</f>
        <v>-6.7936054916664332</v>
      </c>
      <c r="H785">
        <v>3.4361999999999997E-2</v>
      </c>
      <c r="I785">
        <v>0</v>
      </c>
      <c r="J785">
        <v>0</v>
      </c>
      <c r="K785">
        <v>16</v>
      </c>
      <c r="L785">
        <v>4</v>
      </c>
      <c r="M785">
        <f>VLOOKUP(B785,instances!$B$2:$E$21,3, FALSE)</f>
        <v>107217</v>
      </c>
      <c r="N785">
        <f>VLOOKUP(B785,instances!$B$2:$E$21,4, FALSE)</f>
        <v>107217</v>
      </c>
    </row>
    <row r="786" spans="1:14">
      <c r="A786" t="s">
        <v>8</v>
      </c>
      <c r="B786" t="str">
        <f>RIGHT(A786,FIND("/",A786)-1)</f>
        <v>pr439.tsp</v>
      </c>
      <c r="C786">
        <f>VLOOKUP(B786,instances!$B$2:$E$21,2, FALSE)</f>
        <v>439</v>
      </c>
      <c r="D786" t="s">
        <v>9</v>
      </c>
      <c r="E786">
        <v>130750</v>
      </c>
      <c r="F786" s="7">
        <f>1-(E786/M786)</f>
        <v>-0.21948944663626113</v>
      </c>
      <c r="G786" s="7">
        <f>1-(E786/N786)</f>
        <v>-0.21948944663626113</v>
      </c>
      <c r="H786">
        <v>6.1799999999999995E-4</v>
      </c>
      <c r="I786">
        <v>0</v>
      </c>
      <c r="J786">
        <v>0</v>
      </c>
      <c r="K786">
        <v>18</v>
      </c>
      <c r="L786">
        <v>4</v>
      </c>
      <c r="M786">
        <f>VLOOKUP(B786,instances!$B$2:$E$21,3, FALSE)</f>
        <v>107217</v>
      </c>
      <c r="N786">
        <f>VLOOKUP(B786,instances!$B$2:$E$21,4, FALSE)</f>
        <v>107217</v>
      </c>
    </row>
    <row r="787" spans="1:14">
      <c r="A787" t="s">
        <v>8</v>
      </c>
      <c r="B787" t="str">
        <f>RIGHT(A787,FIND("/",A787)-1)</f>
        <v>pr439.tsp</v>
      </c>
      <c r="C787">
        <f>VLOOKUP(B787,instances!$B$2:$E$21,2, FALSE)</f>
        <v>439</v>
      </c>
      <c r="D787" t="s">
        <v>10</v>
      </c>
      <c r="E787">
        <v>130936</v>
      </c>
      <c r="F787" s="7">
        <f>1-(E787/M787)</f>
        <v>-0.22122424615499403</v>
      </c>
      <c r="G787" s="7">
        <f>1-(E787/N787)</f>
        <v>-0.22122424615499403</v>
      </c>
      <c r="H787">
        <v>1.07E-3</v>
      </c>
      <c r="I787">
        <v>0</v>
      </c>
      <c r="J787">
        <v>0</v>
      </c>
      <c r="K787">
        <v>18</v>
      </c>
      <c r="L787">
        <v>4</v>
      </c>
      <c r="M787">
        <f>VLOOKUP(B787,instances!$B$2:$E$21,3, FALSE)</f>
        <v>107217</v>
      </c>
      <c r="N787">
        <f>VLOOKUP(B787,instances!$B$2:$E$21,4, FALSE)</f>
        <v>107217</v>
      </c>
    </row>
    <row r="788" spans="1:14">
      <c r="A788" t="s">
        <v>8</v>
      </c>
      <c r="B788" t="str">
        <f>RIGHT(A788,FIND("/",A788)-1)</f>
        <v>pr439.tsp</v>
      </c>
      <c r="C788">
        <f>VLOOKUP(B788,instances!$B$2:$E$21,2, FALSE)</f>
        <v>439</v>
      </c>
      <c r="D788" t="s">
        <v>11</v>
      </c>
      <c r="E788">
        <v>1230341</v>
      </c>
      <c r="F788" s="7">
        <f>1-(E788/M788)</f>
        <v>-10.475241799341523</v>
      </c>
      <c r="G788" s="7">
        <f>1-(E788/N788)</f>
        <v>-10.475241799341523</v>
      </c>
      <c r="H788">
        <v>1.7932E-2</v>
      </c>
      <c r="I788">
        <v>0</v>
      </c>
      <c r="J788">
        <v>0</v>
      </c>
      <c r="K788">
        <v>18</v>
      </c>
      <c r="L788">
        <v>4</v>
      </c>
      <c r="M788">
        <f>VLOOKUP(B788,instances!$B$2:$E$21,3, FALSE)</f>
        <v>107217</v>
      </c>
      <c r="N788">
        <f>VLOOKUP(B788,instances!$B$2:$E$21,4, FALSE)</f>
        <v>107217</v>
      </c>
    </row>
    <row r="789" spans="1:14">
      <c r="A789" t="s">
        <v>8</v>
      </c>
      <c r="B789" t="str">
        <f>RIGHT(A789,FIND("/",A789)-1)</f>
        <v>pr439.tsp</v>
      </c>
      <c r="C789">
        <f>VLOOKUP(B789,instances!$B$2:$E$21,2, FALSE)</f>
        <v>439</v>
      </c>
      <c r="D789" t="s">
        <v>12</v>
      </c>
      <c r="E789">
        <v>922343</v>
      </c>
      <c r="F789" s="7">
        <f>1-(E789/M789)</f>
        <v>-7.6025816801440076</v>
      </c>
      <c r="G789" s="7">
        <f>1-(E789/N789)</f>
        <v>-7.6025816801440076</v>
      </c>
      <c r="H789">
        <v>3.3979000000000002E-2</v>
      </c>
      <c r="I789">
        <v>0</v>
      </c>
      <c r="J789">
        <v>0</v>
      </c>
      <c r="K789">
        <v>18</v>
      </c>
      <c r="L789">
        <v>4</v>
      </c>
      <c r="M789">
        <f>VLOOKUP(B789,instances!$B$2:$E$21,3, FALSE)</f>
        <v>107217</v>
      </c>
      <c r="N789">
        <f>VLOOKUP(B789,instances!$B$2:$E$21,4, FALSE)</f>
        <v>107217</v>
      </c>
    </row>
    <row r="790" spans="1:14">
      <c r="A790" t="s">
        <v>8</v>
      </c>
      <c r="B790" t="str">
        <f>RIGHT(A790,FIND("/",A790)-1)</f>
        <v>pr439.tsp</v>
      </c>
      <c r="C790">
        <f>VLOOKUP(B790,instances!$B$2:$E$21,2, FALSE)</f>
        <v>439</v>
      </c>
      <c r="D790" t="s">
        <v>9</v>
      </c>
      <c r="E790">
        <v>130750</v>
      </c>
      <c r="F790" s="7">
        <f>1-(E790/M790)</f>
        <v>-0.21948944663626113</v>
      </c>
      <c r="G790" s="7">
        <f>1-(E790/N790)</f>
        <v>-0.21948944663626113</v>
      </c>
      <c r="H790">
        <v>5.2700000000000002E-4</v>
      </c>
      <c r="I790">
        <v>0</v>
      </c>
      <c r="J790">
        <v>0</v>
      </c>
      <c r="K790">
        <v>20</v>
      </c>
      <c r="L790">
        <v>4</v>
      </c>
      <c r="M790">
        <f>VLOOKUP(B790,instances!$B$2:$E$21,3, FALSE)</f>
        <v>107217</v>
      </c>
      <c r="N790">
        <f>VLOOKUP(B790,instances!$B$2:$E$21,4, FALSE)</f>
        <v>107217</v>
      </c>
    </row>
    <row r="791" spans="1:14">
      <c r="A791" t="s">
        <v>8</v>
      </c>
      <c r="B791" t="str">
        <f>RIGHT(A791,FIND("/",A791)-1)</f>
        <v>pr439.tsp</v>
      </c>
      <c r="C791">
        <f>VLOOKUP(B791,instances!$B$2:$E$21,2, FALSE)</f>
        <v>439</v>
      </c>
      <c r="D791" t="s">
        <v>10</v>
      </c>
      <c r="E791">
        <v>130936</v>
      </c>
      <c r="F791" s="7">
        <f>1-(E791/M791)</f>
        <v>-0.22122424615499403</v>
      </c>
      <c r="G791" s="7">
        <f>1-(E791/N791)</f>
        <v>-0.22122424615499403</v>
      </c>
      <c r="H791">
        <v>1.031E-3</v>
      </c>
      <c r="I791">
        <v>0</v>
      </c>
      <c r="J791">
        <v>0</v>
      </c>
      <c r="K791">
        <v>20</v>
      </c>
      <c r="L791">
        <v>4</v>
      </c>
      <c r="M791">
        <f>VLOOKUP(B791,instances!$B$2:$E$21,3, FALSE)</f>
        <v>107217</v>
      </c>
      <c r="N791">
        <f>VLOOKUP(B791,instances!$B$2:$E$21,4, FALSE)</f>
        <v>107217</v>
      </c>
    </row>
    <row r="792" spans="1:14">
      <c r="A792" t="s">
        <v>8</v>
      </c>
      <c r="B792" t="str">
        <f>RIGHT(A792,FIND("/",A792)-1)</f>
        <v>pr439.tsp</v>
      </c>
      <c r="C792">
        <f>VLOOKUP(B792,instances!$B$2:$E$21,2, FALSE)</f>
        <v>439</v>
      </c>
      <c r="D792" t="s">
        <v>11</v>
      </c>
      <c r="E792">
        <v>1247703</v>
      </c>
      <c r="F792" s="7">
        <f>1-(E792/M792)</f>
        <v>-10.637175074848205</v>
      </c>
      <c r="G792" s="7">
        <f>1-(E792/N792)</f>
        <v>-10.637175074848205</v>
      </c>
      <c r="H792">
        <v>1.7863E-2</v>
      </c>
      <c r="I792">
        <v>0</v>
      </c>
      <c r="J792">
        <v>0</v>
      </c>
      <c r="K792">
        <v>20</v>
      </c>
      <c r="L792">
        <v>4</v>
      </c>
      <c r="M792">
        <f>VLOOKUP(B792,instances!$B$2:$E$21,3, FALSE)</f>
        <v>107217</v>
      </c>
      <c r="N792">
        <f>VLOOKUP(B792,instances!$B$2:$E$21,4, FALSE)</f>
        <v>107217</v>
      </c>
    </row>
    <row r="793" spans="1:14">
      <c r="A793" t="s">
        <v>8</v>
      </c>
      <c r="B793" t="str">
        <f>RIGHT(A793,FIND("/",A793)-1)</f>
        <v>pr439.tsp</v>
      </c>
      <c r="C793">
        <f>VLOOKUP(B793,instances!$B$2:$E$21,2, FALSE)</f>
        <v>439</v>
      </c>
      <c r="D793" t="s">
        <v>12</v>
      </c>
      <c r="E793">
        <v>958642</v>
      </c>
      <c r="F793" s="7">
        <f>1-(E793/M793)</f>
        <v>-7.9411380657918063</v>
      </c>
      <c r="G793" s="7">
        <f>1-(E793/N793)</f>
        <v>-7.9411380657918063</v>
      </c>
      <c r="H793">
        <v>3.4839000000000002E-2</v>
      </c>
      <c r="I793">
        <v>0</v>
      </c>
      <c r="J793">
        <v>0</v>
      </c>
      <c r="K793">
        <v>20</v>
      </c>
      <c r="L793">
        <v>4</v>
      </c>
      <c r="M793">
        <f>VLOOKUP(B793,instances!$B$2:$E$21,3, FALSE)</f>
        <v>107217</v>
      </c>
      <c r="N793">
        <f>VLOOKUP(B793,instances!$B$2:$E$21,4, FALSE)</f>
        <v>107217</v>
      </c>
    </row>
    <row r="794" spans="1:14">
      <c r="A794" t="s">
        <v>8</v>
      </c>
      <c r="B794" t="str">
        <f>RIGHT(A794,FIND("/",A794)-1)</f>
        <v>pr439.tsp</v>
      </c>
      <c r="C794">
        <f>VLOOKUP(B794,instances!$B$2:$E$21,2, FALSE)</f>
        <v>439</v>
      </c>
      <c r="D794" t="s">
        <v>9</v>
      </c>
      <c r="E794">
        <v>130750</v>
      </c>
      <c r="F794" s="7">
        <f>1-(E794/M794)</f>
        <v>-0.21948944663626113</v>
      </c>
      <c r="G794" s="7">
        <f>1-(E794/N794)</f>
        <v>-0.21948944663626113</v>
      </c>
      <c r="H794">
        <v>5.31E-4</v>
      </c>
      <c r="I794">
        <v>0</v>
      </c>
      <c r="J794">
        <v>0</v>
      </c>
      <c r="K794">
        <v>10</v>
      </c>
      <c r="L794">
        <v>5</v>
      </c>
      <c r="M794">
        <f>VLOOKUP(B794,instances!$B$2:$E$21,3, FALSE)</f>
        <v>107217</v>
      </c>
      <c r="N794">
        <f>VLOOKUP(B794,instances!$B$2:$E$21,4, FALSE)</f>
        <v>107217</v>
      </c>
    </row>
    <row r="795" spans="1:14">
      <c r="A795" t="s">
        <v>8</v>
      </c>
      <c r="B795" t="str">
        <f>RIGHT(A795,FIND("/",A795)-1)</f>
        <v>pr439.tsp</v>
      </c>
      <c r="C795">
        <f>VLOOKUP(B795,instances!$B$2:$E$21,2, FALSE)</f>
        <v>439</v>
      </c>
      <c r="D795" t="s">
        <v>10</v>
      </c>
      <c r="E795">
        <v>130936</v>
      </c>
      <c r="F795" s="7">
        <f>1-(E795/M795)</f>
        <v>-0.22122424615499403</v>
      </c>
      <c r="G795" s="7">
        <f>1-(E795/N795)</f>
        <v>-0.22122424615499403</v>
      </c>
      <c r="H795">
        <v>9.990000000000001E-4</v>
      </c>
      <c r="I795">
        <v>0</v>
      </c>
      <c r="J795">
        <v>0</v>
      </c>
      <c r="K795">
        <v>10</v>
      </c>
      <c r="L795">
        <v>5</v>
      </c>
      <c r="M795">
        <f>VLOOKUP(B795,instances!$B$2:$E$21,3, FALSE)</f>
        <v>107217</v>
      </c>
      <c r="N795">
        <f>VLOOKUP(B795,instances!$B$2:$E$21,4, FALSE)</f>
        <v>107217</v>
      </c>
    </row>
    <row r="796" spans="1:14">
      <c r="A796" t="s">
        <v>8</v>
      </c>
      <c r="B796" t="str">
        <f>RIGHT(A796,FIND("/",A796)-1)</f>
        <v>pr439.tsp</v>
      </c>
      <c r="C796">
        <f>VLOOKUP(B796,instances!$B$2:$E$21,2, FALSE)</f>
        <v>439</v>
      </c>
      <c r="D796" t="s">
        <v>11</v>
      </c>
      <c r="E796">
        <v>909049</v>
      </c>
      <c r="F796" s="7">
        <f>1-(E796/M796)</f>
        <v>-7.4785901489502606</v>
      </c>
      <c r="G796" s="7">
        <f>1-(E796/N796)</f>
        <v>-7.4785901489502606</v>
      </c>
      <c r="H796">
        <v>1.6975000000000001E-2</v>
      </c>
      <c r="I796">
        <v>0</v>
      </c>
      <c r="J796">
        <v>0</v>
      </c>
      <c r="K796">
        <v>10</v>
      </c>
      <c r="L796">
        <v>5</v>
      </c>
      <c r="M796">
        <f>VLOOKUP(B796,instances!$B$2:$E$21,3, FALSE)</f>
        <v>107217</v>
      </c>
      <c r="N796">
        <f>VLOOKUP(B796,instances!$B$2:$E$21,4, FALSE)</f>
        <v>107217</v>
      </c>
    </row>
    <row r="797" spans="1:14">
      <c r="A797" t="s">
        <v>8</v>
      </c>
      <c r="B797" t="str">
        <f>RIGHT(A797,FIND("/",A797)-1)</f>
        <v>pr439.tsp</v>
      </c>
      <c r="C797">
        <f>VLOOKUP(B797,instances!$B$2:$E$21,2, FALSE)</f>
        <v>439</v>
      </c>
      <c r="D797" t="s">
        <v>12</v>
      </c>
      <c r="E797">
        <v>687315</v>
      </c>
      <c r="F797" s="7">
        <f>1-(E797/M797)</f>
        <v>-5.4105039312795542</v>
      </c>
      <c r="G797" s="7">
        <f>1-(E797/N797)</f>
        <v>-5.4105039312795542</v>
      </c>
      <c r="H797">
        <v>3.3595E-2</v>
      </c>
      <c r="I797">
        <v>0</v>
      </c>
      <c r="J797">
        <v>0</v>
      </c>
      <c r="K797">
        <v>10</v>
      </c>
      <c r="L797">
        <v>5</v>
      </c>
      <c r="M797">
        <f>VLOOKUP(B797,instances!$B$2:$E$21,3, FALSE)</f>
        <v>107217</v>
      </c>
      <c r="N797">
        <f>VLOOKUP(B797,instances!$B$2:$E$21,4, FALSE)</f>
        <v>107217</v>
      </c>
    </row>
    <row r="798" spans="1:14">
      <c r="A798" t="s">
        <v>8</v>
      </c>
      <c r="B798" t="str">
        <f>RIGHT(A798,FIND("/",A798)-1)</f>
        <v>pr439.tsp</v>
      </c>
      <c r="C798">
        <f>VLOOKUP(B798,instances!$B$2:$E$21,2, FALSE)</f>
        <v>439</v>
      </c>
      <c r="D798" t="s">
        <v>9</v>
      </c>
      <c r="E798">
        <v>130750</v>
      </c>
      <c r="F798" s="7">
        <f>1-(E798/M798)</f>
        <v>-0.21948944663626113</v>
      </c>
      <c r="G798" s="7">
        <f>1-(E798/N798)</f>
        <v>-0.21948944663626113</v>
      </c>
      <c r="H798">
        <v>5.22E-4</v>
      </c>
      <c r="I798">
        <v>0</v>
      </c>
      <c r="J798">
        <v>0</v>
      </c>
      <c r="K798">
        <v>12</v>
      </c>
      <c r="L798">
        <v>5</v>
      </c>
      <c r="M798">
        <f>VLOOKUP(B798,instances!$B$2:$E$21,3, FALSE)</f>
        <v>107217</v>
      </c>
      <c r="N798">
        <f>VLOOKUP(B798,instances!$B$2:$E$21,4, FALSE)</f>
        <v>107217</v>
      </c>
    </row>
    <row r="799" spans="1:14">
      <c r="A799" t="s">
        <v>8</v>
      </c>
      <c r="B799" t="str">
        <f>RIGHT(A799,FIND("/",A799)-1)</f>
        <v>pr439.tsp</v>
      </c>
      <c r="C799">
        <f>VLOOKUP(B799,instances!$B$2:$E$21,2, FALSE)</f>
        <v>439</v>
      </c>
      <c r="D799" t="s">
        <v>10</v>
      </c>
      <c r="E799">
        <v>130936</v>
      </c>
      <c r="F799" s="7">
        <f>1-(E799/M799)</f>
        <v>-0.22122424615499403</v>
      </c>
      <c r="G799" s="7">
        <f>1-(E799/N799)</f>
        <v>-0.22122424615499403</v>
      </c>
      <c r="H799">
        <v>9.9799999999999997E-4</v>
      </c>
      <c r="I799">
        <v>0</v>
      </c>
      <c r="J799">
        <v>0</v>
      </c>
      <c r="K799">
        <v>12</v>
      </c>
      <c r="L799">
        <v>5</v>
      </c>
      <c r="M799">
        <f>VLOOKUP(B799,instances!$B$2:$E$21,3, FALSE)</f>
        <v>107217</v>
      </c>
      <c r="N799">
        <f>VLOOKUP(B799,instances!$B$2:$E$21,4, FALSE)</f>
        <v>107217</v>
      </c>
    </row>
    <row r="800" spans="1:14">
      <c r="A800" t="s">
        <v>8</v>
      </c>
      <c r="B800" t="str">
        <f>RIGHT(A800,FIND("/",A800)-1)</f>
        <v>pr439.tsp</v>
      </c>
      <c r="C800">
        <f>VLOOKUP(B800,instances!$B$2:$E$21,2, FALSE)</f>
        <v>439</v>
      </c>
      <c r="D800" t="s">
        <v>11</v>
      </c>
      <c r="E800">
        <v>979261</v>
      </c>
      <c r="F800" s="7">
        <f>1-(E800/M800)</f>
        <v>-8.1334489866345816</v>
      </c>
      <c r="G800" s="7">
        <f>1-(E800/N800)</f>
        <v>-8.1334489866345816</v>
      </c>
      <c r="H800">
        <v>1.7780000000000001E-2</v>
      </c>
      <c r="I800">
        <v>0</v>
      </c>
      <c r="J800">
        <v>0</v>
      </c>
      <c r="K800">
        <v>12</v>
      </c>
      <c r="L800">
        <v>5</v>
      </c>
      <c r="M800">
        <f>VLOOKUP(B800,instances!$B$2:$E$21,3, FALSE)</f>
        <v>107217</v>
      </c>
      <c r="N800">
        <f>VLOOKUP(B800,instances!$B$2:$E$21,4, FALSE)</f>
        <v>107217</v>
      </c>
    </row>
    <row r="801" spans="1:14">
      <c r="A801" t="s">
        <v>8</v>
      </c>
      <c r="B801" t="str">
        <f>RIGHT(A801,FIND("/",A801)-1)</f>
        <v>pr439.tsp</v>
      </c>
      <c r="C801">
        <f>VLOOKUP(B801,instances!$B$2:$E$21,2, FALSE)</f>
        <v>439</v>
      </c>
      <c r="D801" t="s">
        <v>12</v>
      </c>
      <c r="E801">
        <v>774270</v>
      </c>
      <c r="F801" s="7">
        <f>1-(E801/M801)</f>
        <v>-6.2215227062872493</v>
      </c>
      <c r="G801" s="7">
        <f>1-(E801/N801)</f>
        <v>-6.2215227062872493</v>
      </c>
      <c r="H801">
        <v>3.3662999999999998E-2</v>
      </c>
      <c r="I801">
        <v>0</v>
      </c>
      <c r="J801">
        <v>0</v>
      </c>
      <c r="K801">
        <v>12</v>
      </c>
      <c r="L801">
        <v>5</v>
      </c>
      <c r="M801">
        <f>VLOOKUP(B801,instances!$B$2:$E$21,3, FALSE)</f>
        <v>107217</v>
      </c>
      <c r="N801">
        <f>VLOOKUP(B801,instances!$B$2:$E$21,4, FALSE)</f>
        <v>107217</v>
      </c>
    </row>
    <row r="802" spans="1:14">
      <c r="A802" t="s">
        <v>8</v>
      </c>
      <c r="B802" t="str">
        <f>RIGHT(A802,FIND("/",A802)-1)</f>
        <v>pr439.tsp</v>
      </c>
      <c r="C802">
        <f>VLOOKUP(B802,instances!$B$2:$E$21,2, FALSE)</f>
        <v>439</v>
      </c>
      <c r="D802" t="s">
        <v>9</v>
      </c>
      <c r="E802">
        <v>130750</v>
      </c>
      <c r="F802" s="7">
        <f>1-(E802/M802)</f>
        <v>-0.21948944663626113</v>
      </c>
      <c r="G802" s="7">
        <f>1-(E802/N802)</f>
        <v>-0.21948944663626113</v>
      </c>
      <c r="H802">
        <v>5.3200000000000003E-4</v>
      </c>
      <c r="I802">
        <v>0</v>
      </c>
      <c r="J802">
        <v>0</v>
      </c>
      <c r="K802">
        <v>14</v>
      </c>
      <c r="L802">
        <v>5</v>
      </c>
      <c r="M802">
        <f>VLOOKUP(B802,instances!$B$2:$E$21,3, FALSE)</f>
        <v>107217</v>
      </c>
      <c r="N802">
        <f>VLOOKUP(B802,instances!$B$2:$E$21,4, FALSE)</f>
        <v>107217</v>
      </c>
    </row>
    <row r="803" spans="1:14">
      <c r="A803" t="s">
        <v>8</v>
      </c>
      <c r="B803" t="str">
        <f>RIGHT(A803,FIND("/",A803)-1)</f>
        <v>pr439.tsp</v>
      </c>
      <c r="C803">
        <f>VLOOKUP(B803,instances!$B$2:$E$21,2, FALSE)</f>
        <v>439</v>
      </c>
      <c r="D803" t="s">
        <v>10</v>
      </c>
      <c r="E803">
        <v>130936</v>
      </c>
      <c r="F803" s="7">
        <f>1-(E803/M803)</f>
        <v>-0.22122424615499403</v>
      </c>
      <c r="G803" s="7">
        <f>1-(E803/N803)</f>
        <v>-0.22122424615499403</v>
      </c>
      <c r="H803">
        <v>1.0219999999999999E-3</v>
      </c>
      <c r="I803">
        <v>0</v>
      </c>
      <c r="J803">
        <v>0</v>
      </c>
      <c r="K803">
        <v>14</v>
      </c>
      <c r="L803">
        <v>5</v>
      </c>
      <c r="M803">
        <f>VLOOKUP(B803,instances!$B$2:$E$21,3, FALSE)</f>
        <v>107217</v>
      </c>
      <c r="N803">
        <f>VLOOKUP(B803,instances!$B$2:$E$21,4, FALSE)</f>
        <v>107217</v>
      </c>
    </row>
    <row r="804" spans="1:14">
      <c r="A804" t="s">
        <v>8</v>
      </c>
      <c r="B804" t="str">
        <f>RIGHT(A804,FIND("/",A804)-1)</f>
        <v>pr439.tsp</v>
      </c>
      <c r="C804">
        <f>VLOOKUP(B804,instances!$B$2:$E$21,2, FALSE)</f>
        <v>439</v>
      </c>
      <c r="D804" t="s">
        <v>11</v>
      </c>
      <c r="E804">
        <v>1058263</v>
      </c>
      <c r="F804" s="7">
        <f>1-(E804/M804)</f>
        <v>-8.8702910918977409</v>
      </c>
      <c r="G804" s="7">
        <f>1-(E804/N804)</f>
        <v>-8.8702910918977409</v>
      </c>
      <c r="H804">
        <v>1.9174E-2</v>
      </c>
      <c r="I804">
        <v>0</v>
      </c>
      <c r="J804">
        <v>0</v>
      </c>
      <c r="K804">
        <v>14</v>
      </c>
      <c r="L804">
        <v>5</v>
      </c>
      <c r="M804">
        <f>VLOOKUP(B804,instances!$B$2:$E$21,3, FALSE)</f>
        <v>107217</v>
      </c>
      <c r="N804">
        <f>VLOOKUP(B804,instances!$B$2:$E$21,4, FALSE)</f>
        <v>107217</v>
      </c>
    </row>
    <row r="805" spans="1:14">
      <c r="A805" t="s">
        <v>8</v>
      </c>
      <c r="B805" t="str">
        <f>RIGHT(A805,FIND("/",A805)-1)</f>
        <v>pr439.tsp</v>
      </c>
      <c r="C805">
        <f>VLOOKUP(B805,instances!$B$2:$E$21,2, FALSE)</f>
        <v>439</v>
      </c>
      <c r="D805" t="s">
        <v>12</v>
      </c>
      <c r="E805">
        <v>806767</v>
      </c>
      <c r="F805" s="7">
        <f>1-(E805/M805)</f>
        <v>-6.5246182974714833</v>
      </c>
      <c r="G805" s="7">
        <f>1-(E805/N805)</f>
        <v>-6.5246182974714833</v>
      </c>
      <c r="H805">
        <v>3.4479000000000003E-2</v>
      </c>
      <c r="I805">
        <v>0</v>
      </c>
      <c r="J805">
        <v>0</v>
      </c>
      <c r="K805">
        <v>14</v>
      </c>
      <c r="L805">
        <v>5</v>
      </c>
      <c r="M805">
        <f>VLOOKUP(B805,instances!$B$2:$E$21,3, FALSE)</f>
        <v>107217</v>
      </c>
      <c r="N805">
        <f>VLOOKUP(B805,instances!$B$2:$E$21,4, FALSE)</f>
        <v>107217</v>
      </c>
    </row>
    <row r="806" spans="1:14">
      <c r="A806" t="s">
        <v>8</v>
      </c>
      <c r="B806" t="str">
        <f>RIGHT(A806,FIND("/",A806)-1)</f>
        <v>pr439.tsp</v>
      </c>
      <c r="C806">
        <f>VLOOKUP(B806,instances!$B$2:$E$21,2, FALSE)</f>
        <v>439</v>
      </c>
      <c r="D806" t="s">
        <v>9</v>
      </c>
      <c r="E806">
        <v>130750</v>
      </c>
      <c r="F806" s="7">
        <f>1-(E806/M806)</f>
        <v>-0.21948944663626113</v>
      </c>
      <c r="G806" s="7">
        <f>1-(E806/N806)</f>
        <v>-0.21948944663626113</v>
      </c>
      <c r="H806">
        <v>5.1800000000000001E-4</v>
      </c>
      <c r="I806">
        <v>0</v>
      </c>
      <c r="J806">
        <v>0</v>
      </c>
      <c r="K806">
        <v>16</v>
      </c>
      <c r="L806">
        <v>5</v>
      </c>
      <c r="M806">
        <f>VLOOKUP(B806,instances!$B$2:$E$21,3, FALSE)</f>
        <v>107217</v>
      </c>
      <c r="N806">
        <f>VLOOKUP(B806,instances!$B$2:$E$21,4, FALSE)</f>
        <v>107217</v>
      </c>
    </row>
    <row r="807" spans="1:14">
      <c r="A807" t="s">
        <v>8</v>
      </c>
      <c r="B807" t="str">
        <f>RIGHT(A807,FIND("/",A807)-1)</f>
        <v>pr439.tsp</v>
      </c>
      <c r="C807">
        <f>VLOOKUP(B807,instances!$B$2:$E$21,2, FALSE)</f>
        <v>439</v>
      </c>
      <c r="D807" t="s">
        <v>10</v>
      </c>
      <c r="E807">
        <v>130936</v>
      </c>
      <c r="F807" s="7">
        <f>1-(E807/M807)</f>
        <v>-0.22122424615499403</v>
      </c>
      <c r="G807" s="7">
        <f>1-(E807/N807)</f>
        <v>-0.22122424615499403</v>
      </c>
      <c r="H807">
        <v>1.0679999999999999E-3</v>
      </c>
      <c r="I807">
        <v>0</v>
      </c>
      <c r="J807">
        <v>0</v>
      </c>
      <c r="K807">
        <v>16</v>
      </c>
      <c r="L807">
        <v>5</v>
      </c>
      <c r="M807">
        <f>VLOOKUP(B807,instances!$B$2:$E$21,3, FALSE)</f>
        <v>107217</v>
      </c>
      <c r="N807">
        <f>VLOOKUP(B807,instances!$B$2:$E$21,4, FALSE)</f>
        <v>107217</v>
      </c>
    </row>
    <row r="808" spans="1:14">
      <c r="A808" t="s">
        <v>8</v>
      </c>
      <c r="B808" t="str">
        <f>RIGHT(A808,FIND("/",A808)-1)</f>
        <v>pr439.tsp</v>
      </c>
      <c r="C808">
        <f>VLOOKUP(B808,instances!$B$2:$E$21,2, FALSE)</f>
        <v>439</v>
      </c>
      <c r="D808" t="s">
        <v>11</v>
      </c>
      <c r="E808">
        <v>1148078</v>
      </c>
      <c r="F808" s="7">
        <f>1-(E808/M808)</f>
        <v>-9.7079847412257383</v>
      </c>
      <c r="G808" s="7">
        <f>1-(E808/N808)</f>
        <v>-9.7079847412257383</v>
      </c>
      <c r="H808">
        <v>1.7930999999999999E-2</v>
      </c>
      <c r="I808">
        <v>0</v>
      </c>
      <c r="J808">
        <v>0</v>
      </c>
      <c r="K808">
        <v>16</v>
      </c>
      <c r="L808">
        <v>5</v>
      </c>
      <c r="M808">
        <f>VLOOKUP(B808,instances!$B$2:$E$21,3, FALSE)</f>
        <v>107217</v>
      </c>
      <c r="N808">
        <f>VLOOKUP(B808,instances!$B$2:$E$21,4, FALSE)</f>
        <v>107217</v>
      </c>
    </row>
    <row r="809" spans="1:14">
      <c r="A809" t="s">
        <v>8</v>
      </c>
      <c r="B809" t="str">
        <f>RIGHT(A809,FIND("/",A809)-1)</f>
        <v>pr439.tsp</v>
      </c>
      <c r="C809">
        <f>VLOOKUP(B809,instances!$B$2:$E$21,2, FALSE)</f>
        <v>439</v>
      </c>
      <c r="D809" t="s">
        <v>12</v>
      </c>
      <c r="E809">
        <v>859988</v>
      </c>
      <c r="F809" s="7">
        <f>1-(E809/M809)</f>
        <v>-7.0210041318074552</v>
      </c>
      <c r="G809" s="7">
        <f>1-(E809/N809)</f>
        <v>-7.0210041318074552</v>
      </c>
      <c r="H809">
        <v>3.4284000000000002E-2</v>
      </c>
      <c r="I809">
        <v>0</v>
      </c>
      <c r="J809">
        <v>0</v>
      </c>
      <c r="K809">
        <v>16</v>
      </c>
      <c r="L809">
        <v>5</v>
      </c>
      <c r="M809">
        <f>VLOOKUP(B809,instances!$B$2:$E$21,3, FALSE)</f>
        <v>107217</v>
      </c>
      <c r="N809">
        <f>VLOOKUP(B809,instances!$B$2:$E$21,4, FALSE)</f>
        <v>107217</v>
      </c>
    </row>
    <row r="810" spans="1:14">
      <c r="A810" t="s">
        <v>8</v>
      </c>
      <c r="B810" t="str">
        <f>RIGHT(A810,FIND("/",A810)-1)</f>
        <v>pr439.tsp</v>
      </c>
      <c r="C810">
        <f>VLOOKUP(B810,instances!$B$2:$E$21,2, FALSE)</f>
        <v>439</v>
      </c>
      <c r="D810" t="s">
        <v>9</v>
      </c>
      <c r="E810">
        <v>130750</v>
      </c>
      <c r="F810" s="7">
        <f>1-(E810/M810)</f>
        <v>-0.21948944663626113</v>
      </c>
      <c r="G810" s="7">
        <f>1-(E810/N810)</f>
        <v>-0.21948944663626113</v>
      </c>
      <c r="H810">
        <v>5.3499999999999999E-4</v>
      </c>
      <c r="I810">
        <v>0</v>
      </c>
      <c r="J810">
        <v>0</v>
      </c>
      <c r="K810">
        <v>18</v>
      </c>
      <c r="L810">
        <v>5</v>
      </c>
      <c r="M810">
        <f>VLOOKUP(B810,instances!$B$2:$E$21,3, FALSE)</f>
        <v>107217</v>
      </c>
      <c r="N810">
        <f>VLOOKUP(B810,instances!$B$2:$E$21,4, FALSE)</f>
        <v>107217</v>
      </c>
    </row>
    <row r="811" spans="1:14">
      <c r="A811" t="s">
        <v>8</v>
      </c>
      <c r="B811" t="str">
        <f>RIGHT(A811,FIND("/",A811)-1)</f>
        <v>pr439.tsp</v>
      </c>
      <c r="C811">
        <f>VLOOKUP(B811,instances!$B$2:$E$21,2, FALSE)</f>
        <v>439</v>
      </c>
      <c r="D811" t="s">
        <v>10</v>
      </c>
      <c r="E811">
        <v>130936</v>
      </c>
      <c r="F811" s="7">
        <f>1-(E811/M811)</f>
        <v>-0.22122424615499403</v>
      </c>
      <c r="G811" s="7">
        <f>1-(E811/N811)</f>
        <v>-0.22122424615499403</v>
      </c>
      <c r="H811">
        <v>1.005E-3</v>
      </c>
      <c r="I811">
        <v>0</v>
      </c>
      <c r="J811">
        <v>0</v>
      </c>
      <c r="K811">
        <v>18</v>
      </c>
      <c r="L811">
        <v>5</v>
      </c>
      <c r="M811">
        <f>VLOOKUP(B811,instances!$B$2:$E$21,3, FALSE)</f>
        <v>107217</v>
      </c>
      <c r="N811">
        <f>VLOOKUP(B811,instances!$B$2:$E$21,4, FALSE)</f>
        <v>107217</v>
      </c>
    </row>
    <row r="812" spans="1:14">
      <c r="A812" t="s">
        <v>8</v>
      </c>
      <c r="B812" t="str">
        <f>RIGHT(A812,FIND("/",A812)-1)</f>
        <v>pr439.tsp</v>
      </c>
      <c r="C812">
        <f>VLOOKUP(B812,instances!$B$2:$E$21,2, FALSE)</f>
        <v>439</v>
      </c>
      <c r="D812" t="s">
        <v>11</v>
      </c>
      <c r="E812">
        <v>1195834</v>
      </c>
      <c r="F812" s="7">
        <f>1-(E812/M812)</f>
        <v>-10.153399181100012</v>
      </c>
      <c r="G812" s="7">
        <f>1-(E812/N812)</f>
        <v>-10.153399181100012</v>
      </c>
      <c r="H812">
        <v>1.7646999999999999E-2</v>
      </c>
      <c r="I812">
        <v>0</v>
      </c>
      <c r="J812">
        <v>0</v>
      </c>
      <c r="K812">
        <v>18</v>
      </c>
      <c r="L812">
        <v>5</v>
      </c>
      <c r="M812">
        <f>VLOOKUP(B812,instances!$B$2:$E$21,3, FALSE)</f>
        <v>107217</v>
      </c>
      <c r="N812">
        <f>VLOOKUP(B812,instances!$B$2:$E$21,4, FALSE)</f>
        <v>107217</v>
      </c>
    </row>
    <row r="813" spans="1:14">
      <c r="A813" t="s">
        <v>8</v>
      </c>
      <c r="B813" t="str">
        <f>RIGHT(A813,FIND("/",A813)-1)</f>
        <v>pr439.tsp</v>
      </c>
      <c r="C813">
        <f>VLOOKUP(B813,instances!$B$2:$E$21,2, FALSE)</f>
        <v>439</v>
      </c>
      <c r="D813" t="s">
        <v>12</v>
      </c>
      <c r="E813">
        <v>942392</v>
      </c>
      <c r="F813" s="7">
        <f>1-(E813/M813)</f>
        <v>-7.7895762798809898</v>
      </c>
      <c r="G813" s="7">
        <f>1-(E813/N813)</f>
        <v>-7.7895762798809898</v>
      </c>
      <c r="H813">
        <v>3.4455E-2</v>
      </c>
      <c r="I813">
        <v>0</v>
      </c>
      <c r="J813">
        <v>0</v>
      </c>
      <c r="K813">
        <v>18</v>
      </c>
      <c r="L813">
        <v>5</v>
      </c>
      <c r="M813">
        <f>VLOOKUP(B813,instances!$B$2:$E$21,3, FALSE)</f>
        <v>107217</v>
      </c>
      <c r="N813">
        <f>VLOOKUP(B813,instances!$B$2:$E$21,4, FALSE)</f>
        <v>107217</v>
      </c>
    </row>
    <row r="814" spans="1:14">
      <c r="A814" t="s">
        <v>8</v>
      </c>
      <c r="B814" t="str">
        <f>RIGHT(A814,FIND("/",A814)-1)</f>
        <v>pr439.tsp</v>
      </c>
      <c r="C814">
        <f>VLOOKUP(B814,instances!$B$2:$E$21,2, FALSE)</f>
        <v>439</v>
      </c>
      <c r="D814" t="s">
        <v>9</v>
      </c>
      <c r="E814">
        <v>130750</v>
      </c>
      <c r="F814" s="7">
        <f>1-(E814/M814)</f>
        <v>-0.21948944663626113</v>
      </c>
      <c r="G814" s="7">
        <f>1-(E814/N814)</f>
        <v>-0.21948944663626113</v>
      </c>
      <c r="H814">
        <v>5.3300000000000005E-4</v>
      </c>
      <c r="I814">
        <v>0</v>
      </c>
      <c r="J814">
        <v>0</v>
      </c>
      <c r="K814">
        <v>20</v>
      </c>
      <c r="L814">
        <v>5</v>
      </c>
      <c r="M814">
        <f>VLOOKUP(B814,instances!$B$2:$E$21,3, FALSE)</f>
        <v>107217</v>
      </c>
      <c r="N814">
        <f>VLOOKUP(B814,instances!$B$2:$E$21,4, FALSE)</f>
        <v>107217</v>
      </c>
    </row>
    <row r="815" spans="1:14">
      <c r="A815" t="s">
        <v>8</v>
      </c>
      <c r="B815" t="str">
        <f>RIGHT(A815,FIND("/",A815)-1)</f>
        <v>pr439.tsp</v>
      </c>
      <c r="C815">
        <f>VLOOKUP(B815,instances!$B$2:$E$21,2, FALSE)</f>
        <v>439</v>
      </c>
      <c r="D815" t="s">
        <v>10</v>
      </c>
      <c r="E815">
        <v>130936</v>
      </c>
      <c r="F815" s="7">
        <f>1-(E815/M815)</f>
        <v>-0.22122424615499403</v>
      </c>
      <c r="G815" s="7">
        <f>1-(E815/N815)</f>
        <v>-0.22122424615499403</v>
      </c>
      <c r="H815">
        <v>9.9700000000000006E-4</v>
      </c>
      <c r="I815">
        <v>0</v>
      </c>
      <c r="J815">
        <v>0</v>
      </c>
      <c r="K815">
        <v>20</v>
      </c>
      <c r="L815">
        <v>5</v>
      </c>
      <c r="M815">
        <f>VLOOKUP(B815,instances!$B$2:$E$21,3, FALSE)</f>
        <v>107217</v>
      </c>
      <c r="N815">
        <f>VLOOKUP(B815,instances!$B$2:$E$21,4, FALSE)</f>
        <v>107217</v>
      </c>
    </row>
    <row r="816" spans="1:14">
      <c r="A816" t="s">
        <v>8</v>
      </c>
      <c r="B816" t="str">
        <f>RIGHT(A816,FIND("/",A816)-1)</f>
        <v>pr439.tsp</v>
      </c>
      <c r="C816">
        <f>VLOOKUP(B816,instances!$B$2:$E$21,2, FALSE)</f>
        <v>439</v>
      </c>
      <c r="D816" t="s">
        <v>11</v>
      </c>
      <c r="E816">
        <v>1292101</v>
      </c>
      <c r="F816" s="7">
        <f>1-(E816/M816)</f>
        <v>-11.051269854593954</v>
      </c>
      <c r="G816" s="7">
        <f>1-(E816/N816)</f>
        <v>-11.051269854593954</v>
      </c>
      <c r="H816">
        <v>1.7738E-2</v>
      </c>
      <c r="I816">
        <v>0</v>
      </c>
      <c r="J816">
        <v>0</v>
      </c>
      <c r="K816">
        <v>20</v>
      </c>
      <c r="L816">
        <v>5</v>
      </c>
      <c r="M816">
        <f>VLOOKUP(B816,instances!$B$2:$E$21,3, FALSE)</f>
        <v>107217</v>
      </c>
      <c r="N816">
        <f>VLOOKUP(B816,instances!$B$2:$E$21,4, FALSE)</f>
        <v>107217</v>
      </c>
    </row>
    <row r="817" spans="1:14">
      <c r="A817" t="s">
        <v>8</v>
      </c>
      <c r="B817" t="str">
        <f>RIGHT(A817,FIND("/",A817)-1)</f>
        <v>pr439.tsp</v>
      </c>
      <c r="C817">
        <f>VLOOKUP(B817,instances!$B$2:$E$21,2, FALSE)</f>
        <v>439</v>
      </c>
      <c r="D817" t="s">
        <v>12</v>
      </c>
      <c r="E817">
        <v>959023</v>
      </c>
      <c r="F817" s="7">
        <f>1-(E817/M817)</f>
        <v>-7.9446916067414683</v>
      </c>
      <c r="G817" s="7">
        <f>1-(E817/N817)</f>
        <v>-7.9446916067414683</v>
      </c>
      <c r="H817">
        <v>3.4440999999999999E-2</v>
      </c>
      <c r="I817">
        <v>0</v>
      </c>
      <c r="J817">
        <v>0</v>
      </c>
      <c r="K817">
        <v>20</v>
      </c>
      <c r="L817">
        <v>5</v>
      </c>
      <c r="M817">
        <f>VLOOKUP(B817,instances!$B$2:$E$21,3, FALSE)</f>
        <v>107217</v>
      </c>
      <c r="N817">
        <f>VLOOKUP(B817,instances!$B$2:$E$21,4, FALSE)</f>
        <v>107217</v>
      </c>
    </row>
    <row r="818" spans="1:14">
      <c r="A818" t="s">
        <v>8</v>
      </c>
      <c r="B818" t="str">
        <f>RIGHT(A818,FIND("/",A818)-1)</f>
        <v>pr439.tsp</v>
      </c>
      <c r="C818">
        <f>VLOOKUP(B818,instances!$B$2:$E$21,2, FALSE)</f>
        <v>439</v>
      </c>
      <c r="D818" t="s">
        <v>9</v>
      </c>
      <c r="E818">
        <v>130750</v>
      </c>
      <c r="F818" s="7">
        <f>1-(E818/M818)</f>
        <v>-0.21948944663626113</v>
      </c>
      <c r="G818" s="7">
        <f>1-(E818/N818)</f>
        <v>-0.21948944663626113</v>
      </c>
      <c r="H818">
        <v>5.3399999999999997E-4</v>
      </c>
      <c r="I818">
        <v>0</v>
      </c>
      <c r="J818">
        <v>0</v>
      </c>
      <c r="K818">
        <v>10</v>
      </c>
      <c r="L818">
        <v>6</v>
      </c>
      <c r="M818">
        <f>VLOOKUP(B818,instances!$B$2:$E$21,3, FALSE)</f>
        <v>107217</v>
      </c>
      <c r="N818">
        <f>VLOOKUP(B818,instances!$B$2:$E$21,4, FALSE)</f>
        <v>107217</v>
      </c>
    </row>
    <row r="819" spans="1:14">
      <c r="A819" t="s">
        <v>8</v>
      </c>
      <c r="B819" t="str">
        <f>RIGHT(A819,FIND("/",A819)-1)</f>
        <v>pr439.tsp</v>
      </c>
      <c r="C819">
        <f>VLOOKUP(B819,instances!$B$2:$E$21,2, FALSE)</f>
        <v>439</v>
      </c>
      <c r="D819" t="s">
        <v>10</v>
      </c>
      <c r="E819">
        <v>130936</v>
      </c>
      <c r="F819" s="7">
        <f>1-(E819/M819)</f>
        <v>-0.22122424615499403</v>
      </c>
      <c r="G819" s="7">
        <f>1-(E819/N819)</f>
        <v>-0.22122424615499403</v>
      </c>
      <c r="H819">
        <v>1.0059999999999999E-3</v>
      </c>
      <c r="I819">
        <v>0</v>
      </c>
      <c r="J819">
        <v>0</v>
      </c>
      <c r="K819">
        <v>10</v>
      </c>
      <c r="L819">
        <v>6</v>
      </c>
      <c r="M819">
        <f>VLOOKUP(B819,instances!$B$2:$E$21,3, FALSE)</f>
        <v>107217</v>
      </c>
      <c r="N819">
        <f>VLOOKUP(B819,instances!$B$2:$E$21,4, FALSE)</f>
        <v>107217</v>
      </c>
    </row>
    <row r="820" spans="1:14">
      <c r="A820" t="s">
        <v>8</v>
      </c>
      <c r="B820" t="str">
        <f>RIGHT(A820,FIND("/",A820)-1)</f>
        <v>pr439.tsp</v>
      </c>
      <c r="C820">
        <f>VLOOKUP(B820,instances!$B$2:$E$21,2, FALSE)</f>
        <v>439</v>
      </c>
      <c r="D820" t="s">
        <v>11</v>
      </c>
      <c r="E820">
        <v>921167</v>
      </c>
      <c r="F820" s="7">
        <f>1-(E820/M820)</f>
        <v>-7.5916132702836308</v>
      </c>
      <c r="G820" s="7">
        <f>1-(E820/N820)</f>
        <v>-7.5916132702836308</v>
      </c>
      <c r="H820">
        <v>1.7158E-2</v>
      </c>
      <c r="I820">
        <v>0</v>
      </c>
      <c r="J820">
        <v>0</v>
      </c>
      <c r="K820">
        <v>10</v>
      </c>
      <c r="L820">
        <v>6</v>
      </c>
      <c r="M820">
        <f>VLOOKUP(B820,instances!$B$2:$E$21,3, FALSE)</f>
        <v>107217</v>
      </c>
      <c r="N820">
        <f>VLOOKUP(B820,instances!$B$2:$E$21,4, FALSE)</f>
        <v>107217</v>
      </c>
    </row>
    <row r="821" spans="1:14">
      <c r="A821" t="s">
        <v>8</v>
      </c>
      <c r="B821" t="str">
        <f>RIGHT(A821,FIND("/",A821)-1)</f>
        <v>pr439.tsp</v>
      </c>
      <c r="C821">
        <f>VLOOKUP(B821,instances!$B$2:$E$21,2, FALSE)</f>
        <v>439</v>
      </c>
      <c r="D821" t="s">
        <v>12</v>
      </c>
      <c r="E821">
        <v>727476</v>
      </c>
      <c r="F821" s="7">
        <f>1-(E821/M821)</f>
        <v>-5.7850807241388962</v>
      </c>
      <c r="G821" s="7">
        <f>1-(E821/N821)</f>
        <v>-5.7850807241388962</v>
      </c>
      <c r="H821">
        <v>3.3944000000000002E-2</v>
      </c>
      <c r="I821">
        <v>0</v>
      </c>
      <c r="J821">
        <v>0</v>
      </c>
      <c r="K821">
        <v>10</v>
      </c>
      <c r="L821">
        <v>6</v>
      </c>
      <c r="M821">
        <f>VLOOKUP(B821,instances!$B$2:$E$21,3, FALSE)</f>
        <v>107217</v>
      </c>
      <c r="N821">
        <f>VLOOKUP(B821,instances!$B$2:$E$21,4, FALSE)</f>
        <v>107217</v>
      </c>
    </row>
    <row r="822" spans="1:14">
      <c r="A822" t="s">
        <v>8</v>
      </c>
      <c r="B822" t="str">
        <f>RIGHT(A822,FIND("/",A822)-1)</f>
        <v>pr439.tsp</v>
      </c>
      <c r="C822">
        <f>VLOOKUP(B822,instances!$B$2:$E$21,2, FALSE)</f>
        <v>439</v>
      </c>
      <c r="D822" t="s">
        <v>9</v>
      </c>
      <c r="E822">
        <v>130750</v>
      </c>
      <c r="F822" s="7">
        <f>1-(E822/M822)</f>
        <v>-0.21948944663626113</v>
      </c>
      <c r="G822" s="7">
        <f>1-(E822/N822)</f>
        <v>-0.21948944663626113</v>
      </c>
      <c r="H822">
        <v>1.132E-3</v>
      </c>
      <c r="I822">
        <v>0</v>
      </c>
      <c r="J822">
        <v>0</v>
      </c>
      <c r="K822">
        <v>12</v>
      </c>
      <c r="L822">
        <v>6</v>
      </c>
      <c r="M822">
        <f>VLOOKUP(B822,instances!$B$2:$E$21,3, FALSE)</f>
        <v>107217</v>
      </c>
      <c r="N822">
        <f>VLOOKUP(B822,instances!$B$2:$E$21,4, FALSE)</f>
        <v>107217</v>
      </c>
    </row>
    <row r="823" spans="1:14">
      <c r="A823" t="s">
        <v>8</v>
      </c>
      <c r="B823" t="str">
        <f>RIGHT(A823,FIND("/",A823)-1)</f>
        <v>pr439.tsp</v>
      </c>
      <c r="C823">
        <f>VLOOKUP(B823,instances!$B$2:$E$21,2, FALSE)</f>
        <v>439</v>
      </c>
      <c r="D823" t="s">
        <v>10</v>
      </c>
      <c r="E823">
        <v>130936</v>
      </c>
      <c r="F823" s="7">
        <f>1-(E823/M823)</f>
        <v>-0.22122424615499403</v>
      </c>
      <c r="G823" s="7">
        <f>1-(E823/N823)</f>
        <v>-0.22122424615499403</v>
      </c>
      <c r="H823">
        <v>2.081E-3</v>
      </c>
      <c r="I823">
        <v>0</v>
      </c>
      <c r="J823">
        <v>0</v>
      </c>
      <c r="K823">
        <v>12</v>
      </c>
      <c r="L823">
        <v>6</v>
      </c>
      <c r="M823">
        <f>VLOOKUP(B823,instances!$B$2:$E$21,3, FALSE)</f>
        <v>107217</v>
      </c>
      <c r="N823">
        <f>VLOOKUP(B823,instances!$B$2:$E$21,4, FALSE)</f>
        <v>107217</v>
      </c>
    </row>
    <row r="824" spans="1:14">
      <c r="A824" t="s">
        <v>8</v>
      </c>
      <c r="B824" t="str">
        <f>RIGHT(A824,FIND("/",A824)-1)</f>
        <v>pr439.tsp</v>
      </c>
      <c r="C824">
        <f>VLOOKUP(B824,instances!$B$2:$E$21,2, FALSE)</f>
        <v>439</v>
      </c>
      <c r="D824" t="s">
        <v>11</v>
      </c>
      <c r="E824">
        <v>1030359</v>
      </c>
      <c r="F824" s="7">
        <f>1-(E824/M824)</f>
        <v>-8.6100338565712526</v>
      </c>
      <c r="G824" s="7">
        <f>1-(E824/N824)</f>
        <v>-8.6100338565712526</v>
      </c>
      <c r="H824">
        <v>2.0247000000000001E-2</v>
      </c>
      <c r="I824">
        <v>0</v>
      </c>
      <c r="J824">
        <v>0</v>
      </c>
      <c r="K824">
        <v>12</v>
      </c>
      <c r="L824">
        <v>6</v>
      </c>
      <c r="M824">
        <f>VLOOKUP(B824,instances!$B$2:$E$21,3, FALSE)</f>
        <v>107217</v>
      </c>
      <c r="N824">
        <f>VLOOKUP(B824,instances!$B$2:$E$21,4, FALSE)</f>
        <v>107217</v>
      </c>
    </row>
    <row r="825" spans="1:14">
      <c r="A825" t="s">
        <v>8</v>
      </c>
      <c r="B825" t="str">
        <f>RIGHT(A825,FIND("/",A825)-1)</f>
        <v>pr439.tsp</v>
      </c>
      <c r="C825">
        <f>VLOOKUP(B825,instances!$B$2:$E$21,2, FALSE)</f>
        <v>439</v>
      </c>
      <c r="D825" t="s">
        <v>12</v>
      </c>
      <c r="E825">
        <v>800854</v>
      </c>
      <c r="F825" s="7">
        <f>1-(E825/M825)</f>
        <v>-6.4694684611582121</v>
      </c>
      <c r="G825" s="7">
        <f>1-(E825/N825)</f>
        <v>-6.4694684611582121</v>
      </c>
      <c r="H825">
        <v>3.3974999999999998E-2</v>
      </c>
      <c r="I825">
        <v>0</v>
      </c>
      <c r="J825">
        <v>0</v>
      </c>
      <c r="K825">
        <v>12</v>
      </c>
      <c r="L825">
        <v>6</v>
      </c>
      <c r="M825">
        <f>VLOOKUP(B825,instances!$B$2:$E$21,3, FALSE)</f>
        <v>107217</v>
      </c>
      <c r="N825">
        <f>VLOOKUP(B825,instances!$B$2:$E$21,4, FALSE)</f>
        <v>107217</v>
      </c>
    </row>
    <row r="826" spans="1:14">
      <c r="A826" t="s">
        <v>8</v>
      </c>
      <c r="B826" t="str">
        <f>RIGHT(A826,FIND("/",A826)-1)</f>
        <v>pr439.tsp</v>
      </c>
      <c r="C826">
        <f>VLOOKUP(B826,instances!$B$2:$E$21,2, FALSE)</f>
        <v>439</v>
      </c>
      <c r="D826" t="s">
        <v>9</v>
      </c>
      <c r="E826">
        <v>130750</v>
      </c>
      <c r="F826" s="7">
        <f>1-(E826/M826)</f>
        <v>-0.21948944663626113</v>
      </c>
      <c r="G826" s="7">
        <f>1-(E826/N826)</f>
        <v>-0.21948944663626113</v>
      </c>
      <c r="H826">
        <v>5.4299999999999997E-4</v>
      </c>
      <c r="I826">
        <v>0</v>
      </c>
      <c r="J826">
        <v>0</v>
      </c>
      <c r="K826">
        <v>14</v>
      </c>
      <c r="L826">
        <v>6</v>
      </c>
      <c r="M826">
        <f>VLOOKUP(B826,instances!$B$2:$E$21,3, FALSE)</f>
        <v>107217</v>
      </c>
      <c r="N826">
        <f>VLOOKUP(B826,instances!$B$2:$E$21,4, FALSE)</f>
        <v>107217</v>
      </c>
    </row>
    <row r="827" spans="1:14">
      <c r="A827" t="s">
        <v>8</v>
      </c>
      <c r="B827" t="str">
        <f>RIGHT(A827,FIND("/",A827)-1)</f>
        <v>pr439.tsp</v>
      </c>
      <c r="C827">
        <f>VLOOKUP(B827,instances!$B$2:$E$21,2, FALSE)</f>
        <v>439</v>
      </c>
      <c r="D827" t="s">
        <v>10</v>
      </c>
      <c r="E827">
        <v>130936</v>
      </c>
      <c r="F827" s="7">
        <f>1-(E827/M827)</f>
        <v>-0.22122424615499403</v>
      </c>
      <c r="G827" s="7">
        <f>1-(E827/N827)</f>
        <v>-0.22122424615499403</v>
      </c>
      <c r="H827">
        <v>1.003E-3</v>
      </c>
      <c r="I827">
        <v>0</v>
      </c>
      <c r="J827">
        <v>0</v>
      </c>
      <c r="K827">
        <v>14</v>
      </c>
      <c r="L827">
        <v>6</v>
      </c>
      <c r="M827">
        <f>VLOOKUP(B827,instances!$B$2:$E$21,3, FALSE)</f>
        <v>107217</v>
      </c>
      <c r="N827">
        <f>VLOOKUP(B827,instances!$B$2:$E$21,4, FALSE)</f>
        <v>107217</v>
      </c>
    </row>
    <row r="828" spans="1:14">
      <c r="A828" t="s">
        <v>8</v>
      </c>
      <c r="B828" t="str">
        <f>RIGHT(A828,FIND("/",A828)-1)</f>
        <v>pr439.tsp</v>
      </c>
      <c r="C828">
        <f>VLOOKUP(B828,instances!$B$2:$E$21,2, FALSE)</f>
        <v>439</v>
      </c>
      <c r="D828" t="s">
        <v>11</v>
      </c>
      <c r="E828">
        <v>1148940</v>
      </c>
      <c r="F828" s="7">
        <f>1-(E828/M828)</f>
        <v>-9.716024511038361</v>
      </c>
      <c r="G828" s="7">
        <f>1-(E828/N828)</f>
        <v>-9.716024511038361</v>
      </c>
      <c r="H828">
        <v>1.7329000000000001E-2</v>
      </c>
      <c r="I828">
        <v>0</v>
      </c>
      <c r="J828">
        <v>0</v>
      </c>
      <c r="K828">
        <v>14</v>
      </c>
      <c r="L828">
        <v>6</v>
      </c>
      <c r="M828">
        <f>VLOOKUP(B828,instances!$B$2:$E$21,3, FALSE)</f>
        <v>107217</v>
      </c>
      <c r="N828">
        <f>VLOOKUP(B828,instances!$B$2:$E$21,4, FALSE)</f>
        <v>107217</v>
      </c>
    </row>
    <row r="829" spans="1:14">
      <c r="A829" t="s">
        <v>8</v>
      </c>
      <c r="B829" t="str">
        <f>RIGHT(A829,FIND("/",A829)-1)</f>
        <v>pr439.tsp</v>
      </c>
      <c r="C829">
        <f>VLOOKUP(B829,instances!$B$2:$E$21,2, FALSE)</f>
        <v>439</v>
      </c>
      <c r="D829" t="s">
        <v>12</v>
      </c>
      <c r="E829">
        <v>854463</v>
      </c>
      <c r="F829" s="7">
        <f>1-(E829/M829)</f>
        <v>-6.9694731245977781</v>
      </c>
      <c r="G829" s="7">
        <f>1-(E829/N829)</f>
        <v>-6.9694731245977781</v>
      </c>
      <c r="H829">
        <v>3.4160999999999997E-2</v>
      </c>
      <c r="I829">
        <v>0</v>
      </c>
      <c r="J829">
        <v>0</v>
      </c>
      <c r="K829">
        <v>14</v>
      </c>
      <c r="L829">
        <v>6</v>
      </c>
      <c r="M829">
        <f>VLOOKUP(B829,instances!$B$2:$E$21,3, FALSE)</f>
        <v>107217</v>
      </c>
      <c r="N829">
        <f>VLOOKUP(B829,instances!$B$2:$E$21,4, FALSE)</f>
        <v>107217</v>
      </c>
    </row>
    <row r="830" spans="1:14">
      <c r="A830" t="s">
        <v>8</v>
      </c>
      <c r="B830" t="str">
        <f>RIGHT(A830,FIND("/",A830)-1)</f>
        <v>pr439.tsp</v>
      </c>
      <c r="C830">
        <f>VLOOKUP(B830,instances!$B$2:$E$21,2, FALSE)</f>
        <v>439</v>
      </c>
      <c r="D830" t="s">
        <v>9</v>
      </c>
      <c r="E830">
        <v>130750</v>
      </c>
      <c r="F830" s="7">
        <f>1-(E830/M830)</f>
        <v>-0.21948944663626113</v>
      </c>
      <c r="G830" s="7">
        <f>1-(E830/N830)</f>
        <v>-0.21948944663626113</v>
      </c>
      <c r="H830">
        <v>6.3199999999999997E-4</v>
      </c>
      <c r="I830">
        <v>0</v>
      </c>
      <c r="J830">
        <v>0</v>
      </c>
      <c r="K830">
        <v>16</v>
      </c>
      <c r="L830">
        <v>6</v>
      </c>
      <c r="M830">
        <f>VLOOKUP(B830,instances!$B$2:$E$21,3, FALSE)</f>
        <v>107217</v>
      </c>
      <c r="N830">
        <f>VLOOKUP(B830,instances!$B$2:$E$21,4, FALSE)</f>
        <v>107217</v>
      </c>
    </row>
    <row r="831" spans="1:14">
      <c r="A831" t="s">
        <v>8</v>
      </c>
      <c r="B831" t="str">
        <f>RIGHT(A831,FIND("/",A831)-1)</f>
        <v>pr439.tsp</v>
      </c>
      <c r="C831">
        <f>VLOOKUP(B831,instances!$B$2:$E$21,2, FALSE)</f>
        <v>439</v>
      </c>
      <c r="D831" t="s">
        <v>10</v>
      </c>
      <c r="E831">
        <v>130936</v>
      </c>
      <c r="F831" s="7">
        <f>1-(E831/M831)</f>
        <v>-0.22122424615499403</v>
      </c>
      <c r="G831" s="7">
        <f>1-(E831/N831)</f>
        <v>-0.22122424615499403</v>
      </c>
      <c r="H831">
        <v>1.2459999999999999E-3</v>
      </c>
      <c r="I831">
        <v>0</v>
      </c>
      <c r="J831">
        <v>0</v>
      </c>
      <c r="K831">
        <v>16</v>
      </c>
      <c r="L831">
        <v>6</v>
      </c>
      <c r="M831">
        <f>VLOOKUP(B831,instances!$B$2:$E$21,3, FALSE)</f>
        <v>107217</v>
      </c>
      <c r="N831">
        <f>VLOOKUP(B831,instances!$B$2:$E$21,4, FALSE)</f>
        <v>107217</v>
      </c>
    </row>
    <row r="832" spans="1:14">
      <c r="A832" t="s">
        <v>8</v>
      </c>
      <c r="B832" t="str">
        <f>RIGHT(A832,FIND("/",A832)-1)</f>
        <v>pr439.tsp</v>
      </c>
      <c r="C832">
        <f>VLOOKUP(B832,instances!$B$2:$E$21,2, FALSE)</f>
        <v>439</v>
      </c>
      <c r="D832" t="s">
        <v>11</v>
      </c>
      <c r="E832">
        <v>1141621</v>
      </c>
      <c r="F832" s="7">
        <f>1-(E832/M832)</f>
        <v>-9.6477610826641289</v>
      </c>
      <c r="G832" s="7">
        <f>1-(E832/N832)</f>
        <v>-9.6477610826641289</v>
      </c>
      <c r="H832">
        <v>1.7812999999999999E-2</v>
      </c>
      <c r="I832">
        <v>0</v>
      </c>
      <c r="J832">
        <v>0</v>
      </c>
      <c r="K832">
        <v>16</v>
      </c>
      <c r="L832">
        <v>6</v>
      </c>
      <c r="M832">
        <f>VLOOKUP(B832,instances!$B$2:$E$21,3, FALSE)</f>
        <v>107217</v>
      </c>
      <c r="N832">
        <f>VLOOKUP(B832,instances!$B$2:$E$21,4, FALSE)</f>
        <v>107217</v>
      </c>
    </row>
    <row r="833" spans="1:14">
      <c r="A833" t="s">
        <v>8</v>
      </c>
      <c r="B833" t="str">
        <f>RIGHT(A833,FIND("/",A833)-1)</f>
        <v>pr439.tsp</v>
      </c>
      <c r="C833">
        <f>VLOOKUP(B833,instances!$B$2:$E$21,2, FALSE)</f>
        <v>439</v>
      </c>
      <c r="D833" t="s">
        <v>12</v>
      </c>
      <c r="E833">
        <v>869726</v>
      </c>
      <c r="F833" s="7">
        <f>1-(E833/M833)</f>
        <v>-7.1118292808043506</v>
      </c>
      <c r="G833" s="7">
        <f>1-(E833/N833)</f>
        <v>-7.1118292808043506</v>
      </c>
      <c r="H833">
        <v>3.4192E-2</v>
      </c>
      <c r="I833">
        <v>0</v>
      </c>
      <c r="J833">
        <v>0</v>
      </c>
      <c r="K833">
        <v>16</v>
      </c>
      <c r="L833">
        <v>6</v>
      </c>
      <c r="M833">
        <f>VLOOKUP(B833,instances!$B$2:$E$21,3, FALSE)</f>
        <v>107217</v>
      </c>
      <c r="N833">
        <f>VLOOKUP(B833,instances!$B$2:$E$21,4, FALSE)</f>
        <v>107217</v>
      </c>
    </row>
    <row r="834" spans="1:14">
      <c r="A834" t="s">
        <v>8</v>
      </c>
      <c r="B834" t="str">
        <f>RIGHT(A834,FIND("/",A834)-1)</f>
        <v>pr439.tsp</v>
      </c>
      <c r="C834">
        <f>VLOOKUP(B834,instances!$B$2:$E$21,2, FALSE)</f>
        <v>439</v>
      </c>
      <c r="D834" t="s">
        <v>9</v>
      </c>
      <c r="E834">
        <v>130750</v>
      </c>
      <c r="F834" s="7">
        <f>1-(E834/M834)</f>
        <v>-0.21948944663626113</v>
      </c>
      <c r="G834" s="7">
        <f>1-(E834/N834)</f>
        <v>-0.21948944663626113</v>
      </c>
      <c r="H834">
        <v>5.5900000000000004E-4</v>
      </c>
      <c r="I834">
        <v>0</v>
      </c>
      <c r="J834">
        <v>0</v>
      </c>
      <c r="K834">
        <v>18</v>
      </c>
      <c r="L834">
        <v>6</v>
      </c>
      <c r="M834">
        <f>VLOOKUP(B834,instances!$B$2:$E$21,3, FALSE)</f>
        <v>107217</v>
      </c>
      <c r="N834">
        <f>VLOOKUP(B834,instances!$B$2:$E$21,4, FALSE)</f>
        <v>107217</v>
      </c>
    </row>
    <row r="835" spans="1:14">
      <c r="A835" t="s">
        <v>8</v>
      </c>
      <c r="B835" t="str">
        <f>RIGHT(A835,FIND("/",A835)-1)</f>
        <v>pr439.tsp</v>
      </c>
      <c r="C835">
        <f>VLOOKUP(B835,instances!$B$2:$E$21,2, FALSE)</f>
        <v>439</v>
      </c>
      <c r="D835" t="s">
        <v>10</v>
      </c>
      <c r="E835">
        <v>130936</v>
      </c>
      <c r="F835" s="7">
        <f>1-(E835/M835)</f>
        <v>-0.22122424615499403</v>
      </c>
      <c r="G835" s="7">
        <f>1-(E835/N835)</f>
        <v>-0.22122424615499403</v>
      </c>
      <c r="H835">
        <v>1.0070000000000001E-3</v>
      </c>
      <c r="I835">
        <v>0</v>
      </c>
      <c r="J835">
        <v>0</v>
      </c>
      <c r="K835">
        <v>18</v>
      </c>
      <c r="L835">
        <v>6</v>
      </c>
      <c r="M835">
        <f>VLOOKUP(B835,instances!$B$2:$E$21,3, FALSE)</f>
        <v>107217</v>
      </c>
      <c r="N835">
        <f>VLOOKUP(B835,instances!$B$2:$E$21,4, FALSE)</f>
        <v>107217</v>
      </c>
    </row>
    <row r="836" spans="1:14">
      <c r="A836" t="s">
        <v>8</v>
      </c>
      <c r="B836" t="str">
        <f>RIGHT(A836,FIND("/",A836)-1)</f>
        <v>pr439.tsp</v>
      </c>
      <c r="C836">
        <f>VLOOKUP(B836,instances!$B$2:$E$21,2, FALSE)</f>
        <v>439</v>
      </c>
      <c r="D836" t="s">
        <v>11</v>
      </c>
      <c r="E836">
        <v>1189215</v>
      </c>
      <c r="F836" s="7">
        <f>1-(E836/M836)</f>
        <v>-10.091664568118862</v>
      </c>
      <c r="G836" s="7">
        <f>1-(E836/N836)</f>
        <v>-10.091664568118862</v>
      </c>
      <c r="H836">
        <v>1.7401E-2</v>
      </c>
      <c r="I836">
        <v>0</v>
      </c>
      <c r="J836">
        <v>0</v>
      </c>
      <c r="K836">
        <v>18</v>
      </c>
      <c r="L836">
        <v>6</v>
      </c>
      <c r="M836">
        <f>VLOOKUP(B836,instances!$B$2:$E$21,3, FALSE)</f>
        <v>107217</v>
      </c>
      <c r="N836">
        <f>VLOOKUP(B836,instances!$B$2:$E$21,4, FALSE)</f>
        <v>107217</v>
      </c>
    </row>
    <row r="837" spans="1:14">
      <c r="A837" t="s">
        <v>8</v>
      </c>
      <c r="B837" t="str">
        <f>RIGHT(A837,FIND("/",A837)-1)</f>
        <v>pr439.tsp</v>
      </c>
      <c r="C837">
        <f>VLOOKUP(B837,instances!$B$2:$E$21,2, FALSE)</f>
        <v>439</v>
      </c>
      <c r="D837" t="s">
        <v>12</v>
      </c>
      <c r="E837">
        <v>893807</v>
      </c>
      <c r="F837" s="7">
        <f>1-(E837/M837)</f>
        <v>-7.3364298572054807</v>
      </c>
      <c r="G837" s="7">
        <f>1-(E837/N837)</f>
        <v>-7.3364298572054807</v>
      </c>
      <c r="H837">
        <v>3.4924999999999998E-2</v>
      </c>
      <c r="I837">
        <v>0</v>
      </c>
      <c r="J837">
        <v>0</v>
      </c>
      <c r="K837">
        <v>18</v>
      </c>
      <c r="L837">
        <v>6</v>
      </c>
      <c r="M837">
        <f>VLOOKUP(B837,instances!$B$2:$E$21,3, FALSE)</f>
        <v>107217</v>
      </c>
      <c r="N837">
        <f>VLOOKUP(B837,instances!$B$2:$E$21,4, FALSE)</f>
        <v>107217</v>
      </c>
    </row>
    <row r="838" spans="1:14">
      <c r="A838" t="s">
        <v>8</v>
      </c>
      <c r="B838" t="str">
        <f>RIGHT(A838,FIND("/",A838)-1)</f>
        <v>pr439.tsp</v>
      </c>
      <c r="C838">
        <f>VLOOKUP(B838,instances!$B$2:$E$21,2, FALSE)</f>
        <v>439</v>
      </c>
      <c r="D838" t="s">
        <v>9</v>
      </c>
      <c r="E838">
        <v>130750</v>
      </c>
      <c r="F838" s="7">
        <f>1-(E838/M838)</f>
        <v>-0.21948944663626113</v>
      </c>
      <c r="G838" s="7">
        <f>1-(E838/N838)</f>
        <v>-0.21948944663626113</v>
      </c>
      <c r="H838">
        <v>5.5699999999999999E-4</v>
      </c>
      <c r="I838">
        <v>0</v>
      </c>
      <c r="J838">
        <v>0</v>
      </c>
      <c r="K838">
        <v>20</v>
      </c>
      <c r="L838">
        <v>6</v>
      </c>
      <c r="M838">
        <f>VLOOKUP(B838,instances!$B$2:$E$21,3, FALSE)</f>
        <v>107217</v>
      </c>
      <c r="N838">
        <f>VLOOKUP(B838,instances!$B$2:$E$21,4, FALSE)</f>
        <v>107217</v>
      </c>
    </row>
    <row r="839" spans="1:14">
      <c r="A839" t="s">
        <v>8</v>
      </c>
      <c r="B839" t="str">
        <f>RIGHT(A839,FIND("/",A839)-1)</f>
        <v>pr439.tsp</v>
      </c>
      <c r="C839">
        <f>VLOOKUP(B839,instances!$B$2:$E$21,2, FALSE)</f>
        <v>439</v>
      </c>
      <c r="D839" t="s">
        <v>10</v>
      </c>
      <c r="E839">
        <v>130936</v>
      </c>
      <c r="F839" s="7">
        <f>1-(E839/M839)</f>
        <v>-0.22122424615499403</v>
      </c>
      <c r="G839" s="7">
        <f>1-(E839/N839)</f>
        <v>-0.22122424615499403</v>
      </c>
      <c r="H839">
        <v>1.0200000000000001E-3</v>
      </c>
      <c r="I839">
        <v>0</v>
      </c>
      <c r="J839">
        <v>0</v>
      </c>
      <c r="K839">
        <v>20</v>
      </c>
      <c r="L839">
        <v>6</v>
      </c>
      <c r="M839">
        <f>VLOOKUP(B839,instances!$B$2:$E$21,3, FALSE)</f>
        <v>107217</v>
      </c>
      <c r="N839">
        <f>VLOOKUP(B839,instances!$B$2:$E$21,4, FALSE)</f>
        <v>107217</v>
      </c>
    </row>
    <row r="840" spans="1:14">
      <c r="A840" t="s">
        <v>8</v>
      </c>
      <c r="B840" t="str">
        <f>RIGHT(A840,FIND("/",A840)-1)</f>
        <v>pr439.tsp</v>
      </c>
      <c r="C840">
        <f>VLOOKUP(B840,instances!$B$2:$E$21,2, FALSE)</f>
        <v>439</v>
      </c>
      <c r="D840" t="s">
        <v>11</v>
      </c>
      <c r="E840">
        <v>1285172</v>
      </c>
      <c r="F840" s="7">
        <f>1-(E840/M840)</f>
        <v>-10.986643909081582</v>
      </c>
      <c r="G840" s="7">
        <f>1-(E840/N840)</f>
        <v>-10.986643909081582</v>
      </c>
      <c r="H840">
        <v>1.7658E-2</v>
      </c>
      <c r="I840">
        <v>0</v>
      </c>
      <c r="J840">
        <v>0</v>
      </c>
      <c r="K840">
        <v>20</v>
      </c>
      <c r="L840">
        <v>6</v>
      </c>
      <c r="M840">
        <f>VLOOKUP(B840,instances!$B$2:$E$21,3, FALSE)</f>
        <v>107217</v>
      </c>
      <c r="N840">
        <f>VLOOKUP(B840,instances!$B$2:$E$21,4, FALSE)</f>
        <v>107217</v>
      </c>
    </row>
    <row r="841" spans="1:14">
      <c r="A841" t="s">
        <v>8</v>
      </c>
      <c r="B841" t="str">
        <f>RIGHT(A841,FIND("/",A841)-1)</f>
        <v>pr439.tsp</v>
      </c>
      <c r="C841">
        <f>VLOOKUP(B841,instances!$B$2:$E$21,2, FALSE)</f>
        <v>439</v>
      </c>
      <c r="D841" t="s">
        <v>12</v>
      </c>
      <c r="E841">
        <v>963269</v>
      </c>
      <c r="F841" s="7">
        <f>1-(E841/M841)</f>
        <v>-7.9842935355400737</v>
      </c>
      <c r="G841" s="7">
        <f>1-(E841/N841)</f>
        <v>-7.9842935355400737</v>
      </c>
      <c r="H841">
        <v>3.5048000000000003E-2</v>
      </c>
      <c r="I841">
        <v>0</v>
      </c>
      <c r="J841">
        <v>0</v>
      </c>
      <c r="K841">
        <v>20</v>
      </c>
      <c r="L841">
        <v>6</v>
      </c>
      <c r="M841">
        <f>VLOOKUP(B841,instances!$B$2:$E$21,3, FALSE)</f>
        <v>107217</v>
      </c>
      <c r="N841">
        <f>VLOOKUP(B841,instances!$B$2:$E$21,4, FALSE)</f>
        <v>107217</v>
      </c>
    </row>
    <row r="842" spans="1:14">
      <c r="A842" t="s">
        <v>8</v>
      </c>
      <c r="B842" t="str">
        <f>RIGHT(A842,FIND("/",A842)-1)</f>
        <v>pr439.tsp</v>
      </c>
      <c r="C842">
        <f>VLOOKUP(B842,instances!$B$2:$E$21,2, FALSE)</f>
        <v>439</v>
      </c>
      <c r="D842" t="s">
        <v>9</v>
      </c>
      <c r="E842">
        <v>130750</v>
      </c>
      <c r="F842" s="7">
        <f>1-(E842/M842)</f>
        <v>-0.21948944663626113</v>
      </c>
      <c r="G842" s="7">
        <f>1-(E842/N842)</f>
        <v>-0.21948944663626113</v>
      </c>
      <c r="H842">
        <v>5.2599999999999999E-4</v>
      </c>
      <c r="I842">
        <v>0</v>
      </c>
      <c r="J842">
        <v>0</v>
      </c>
      <c r="K842">
        <v>10</v>
      </c>
      <c r="L842">
        <v>7</v>
      </c>
      <c r="M842">
        <f>VLOOKUP(B842,instances!$B$2:$E$21,3, FALSE)</f>
        <v>107217</v>
      </c>
      <c r="N842">
        <f>VLOOKUP(B842,instances!$B$2:$E$21,4, FALSE)</f>
        <v>107217</v>
      </c>
    </row>
    <row r="843" spans="1:14">
      <c r="A843" t="s">
        <v>8</v>
      </c>
      <c r="B843" t="str">
        <f>RIGHT(A843,FIND("/",A843)-1)</f>
        <v>pr439.tsp</v>
      </c>
      <c r="C843">
        <f>VLOOKUP(B843,instances!$B$2:$E$21,2, FALSE)</f>
        <v>439</v>
      </c>
      <c r="D843" t="s">
        <v>10</v>
      </c>
      <c r="E843">
        <v>130936</v>
      </c>
      <c r="F843" s="7">
        <f>1-(E843/M843)</f>
        <v>-0.22122424615499403</v>
      </c>
      <c r="G843" s="7">
        <f>1-(E843/N843)</f>
        <v>-0.22122424615499403</v>
      </c>
      <c r="H843">
        <v>1.0059999999999999E-3</v>
      </c>
      <c r="I843">
        <v>0</v>
      </c>
      <c r="J843">
        <v>0</v>
      </c>
      <c r="K843">
        <v>10</v>
      </c>
      <c r="L843">
        <v>7</v>
      </c>
      <c r="M843">
        <f>VLOOKUP(B843,instances!$B$2:$E$21,3, FALSE)</f>
        <v>107217</v>
      </c>
      <c r="N843">
        <f>VLOOKUP(B843,instances!$B$2:$E$21,4, FALSE)</f>
        <v>107217</v>
      </c>
    </row>
    <row r="844" spans="1:14">
      <c r="A844" t="s">
        <v>8</v>
      </c>
      <c r="B844" t="str">
        <f>RIGHT(A844,FIND("/",A844)-1)</f>
        <v>pr439.tsp</v>
      </c>
      <c r="C844">
        <f>VLOOKUP(B844,instances!$B$2:$E$21,2, FALSE)</f>
        <v>439</v>
      </c>
      <c r="D844" t="s">
        <v>11</v>
      </c>
      <c r="E844">
        <v>931983</v>
      </c>
      <c r="F844" s="7">
        <f>1-(E844/M844)</f>
        <v>-7.6924927949858706</v>
      </c>
      <c r="G844" s="7">
        <f>1-(E844/N844)</f>
        <v>-7.6924927949858706</v>
      </c>
      <c r="H844">
        <v>1.7441999999999999E-2</v>
      </c>
      <c r="I844">
        <v>0</v>
      </c>
      <c r="J844">
        <v>0</v>
      </c>
      <c r="K844">
        <v>10</v>
      </c>
      <c r="L844">
        <v>7</v>
      </c>
      <c r="M844">
        <f>VLOOKUP(B844,instances!$B$2:$E$21,3, FALSE)</f>
        <v>107217</v>
      </c>
      <c r="N844">
        <f>VLOOKUP(B844,instances!$B$2:$E$21,4, FALSE)</f>
        <v>107217</v>
      </c>
    </row>
    <row r="845" spans="1:14">
      <c r="A845" t="s">
        <v>8</v>
      </c>
      <c r="B845" t="str">
        <f>RIGHT(A845,FIND("/",A845)-1)</f>
        <v>pr439.tsp</v>
      </c>
      <c r="C845">
        <f>VLOOKUP(B845,instances!$B$2:$E$21,2, FALSE)</f>
        <v>439</v>
      </c>
      <c r="D845" t="s">
        <v>12</v>
      </c>
      <c r="E845">
        <v>757944</v>
      </c>
      <c r="F845" s="7">
        <f>1-(E845/M845)</f>
        <v>-6.0692520775623269</v>
      </c>
      <c r="G845" s="7">
        <f>1-(E845/N845)</f>
        <v>-6.0692520775623269</v>
      </c>
      <c r="H845">
        <v>3.3217000000000003E-2</v>
      </c>
      <c r="I845">
        <v>0</v>
      </c>
      <c r="J845">
        <v>0</v>
      </c>
      <c r="K845">
        <v>10</v>
      </c>
      <c r="L845">
        <v>7</v>
      </c>
      <c r="M845">
        <f>VLOOKUP(B845,instances!$B$2:$E$21,3, FALSE)</f>
        <v>107217</v>
      </c>
      <c r="N845">
        <f>VLOOKUP(B845,instances!$B$2:$E$21,4, FALSE)</f>
        <v>107217</v>
      </c>
    </row>
    <row r="846" spans="1:14">
      <c r="A846" t="s">
        <v>8</v>
      </c>
      <c r="B846" t="str">
        <f>RIGHT(A846,FIND("/",A846)-1)</f>
        <v>pr439.tsp</v>
      </c>
      <c r="C846">
        <f>VLOOKUP(B846,instances!$B$2:$E$21,2, FALSE)</f>
        <v>439</v>
      </c>
      <c r="D846" t="s">
        <v>9</v>
      </c>
      <c r="E846">
        <v>130750</v>
      </c>
      <c r="F846" s="7">
        <f>1-(E846/M846)</f>
        <v>-0.21948944663626113</v>
      </c>
      <c r="G846" s="7">
        <f>1-(E846/N846)</f>
        <v>-0.21948944663626113</v>
      </c>
      <c r="H846">
        <v>5.9400000000000002E-4</v>
      </c>
      <c r="I846">
        <v>0</v>
      </c>
      <c r="J846">
        <v>0</v>
      </c>
      <c r="K846">
        <v>12</v>
      </c>
      <c r="L846">
        <v>7</v>
      </c>
      <c r="M846">
        <f>VLOOKUP(B846,instances!$B$2:$E$21,3, FALSE)</f>
        <v>107217</v>
      </c>
      <c r="N846">
        <f>VLOOKUP(B846,instances!$B$2:$E$21,4, FALSE)</f>
        <v>107217</v>
      </c>
    </row>
    <row r="847" spans="1:14">
      <c r="A847" t="s">
        <v>8</v>
      </c>
      <c r="B847" t="str">
        <f>RIGHT(A847,FIND("/",A847)-1)</f>
        <v>pr439.tsp</v>
      </c>
      <c r="C847">
        <f>VLOOKUP(B847,instances!$B$2:$E$21,2, FALSE)</f>
        <v>439</v>
      </c>
      <c r="D847" t="s">
        <v>10</v>
      </c>
      <c r="E847">
        <v>130936</v>
      </c>
      <c r="F847" s="7">
        <f>1-(E847/M847)</f>
        <v>-0.22122424615499403</v>
      </c>
      <c r="G847" s="7">
        <f>1-(E847/N847)</f>
        <v>-0.22122424615499403</v>
      </c>
      <c r="H847">
        <v>1.1429999999999999E-3</v>
      </c>
      <c r="I847">
        <v>0</v>
      </c>
      <c r="J847">
        <v>0</v>
      </c>
      <c r="K847">
        <v>12</v>
      </c>
      <c r="L847">
        <v>7</v>
      </c>
      <c r="M847">
        <f>VLOOKUP(B847,instances!$B$2:$E$21,3, FALSE)</f>
        <v>107217</v>
      </c>
      <c r="N847">
        <f>VLOOKUP(B847,instances!$B$2:$E$21,4, FALSE)</f>
        <v>107217</v>
      </c>
    </row>
    <row r="848" spans="1:14">
      <c r="A848" t="s">
        <v>8</v>
      </c>
      <c r="B848" t="str">
        <f>RIGHT(A848,FIND("/",A848)-1)</f>
        <v>pr439.tsp</v>
      </c>
      <c r="C848">
        <f>VLOOKUP(B848,instances!$B$2:$E$21,2, FALSE)</f>
        <v>439</v>
      </c>
      <c r="D848" t="s">
        <v>11</v>
      </c>
      <c r="E848">
        <v>992261</v>
      </c>
      <c r="F848" s="7">
        <f>1-(E848/M848)</f>
        <v>-8.2546984153632348</v>
      </c>
      <c r="G848" s="7">
        <f>1-(E848/N848)</f>
        <v>-8.2546984153632348</v>
      </c>
      <c r="H848">
        <v>1.7173000000000001E-2</v>
      </c>
      <c r="I848">
        <v>0</v>
      </c>
      <c r="J848">
        <v>0</v>
      </c>
      <c r="K848">
        <v>12</v>
      </c>
      <c r="L848">
        <v>7</v>
      </c>
      <c r="M848">
        <f>VLOOKUP(B848,instances!$B$2:$E$21,3, FALSE)</f>
        <v>107217</v>
      </c>
      <c r="N848">
        <f>VLOOKUP(B848,instances!$B$2:$E$21,4, FALSE)</f>
        <v>107217</v>
      </c>
    </row>
    <row r="849" spans="1:14">
      <c r="A849" t="s">
        <v>8</v>
      </c>
      <c r="B849" t="str">
        <f>RIGHT(A849,FIND("/",A849)-1)</f>
        <v>pr439.tsp</v>
      </c>
      <c r="C849">
        <f>VLOOKUP(B849,instances!$B$2:$E$21,2, FALSE)</f>
        <v>439</v>
      </c>
      <c r="D849" t="s">
        <v>12</v>
      </c>
      <c r="E849">
        <v>735754</v>
      </c>
      <c r="F849" s="7">
        <f>1-(E849/M849)</f>
        <v>-5.8622886296016494</v>
      </c>
      <c r="G849" s="7">
        <f>1-(E849/N849)</f>
        <v>-5.8622886296016494</v>
      </c>
      <c r="H849">
        <v>3.3875000000000002E-2</v>
      </c>
      <c r="I849">
        <v>0</v>
      </c>
      <c r="J849">
        <v>0</v>
      </c>
      <c r="K849">
        <v>12</v>
      </c>
      <c r="L849">
        <v>7</v>
      </c>
      <c r="M849">
        <f>VLOOKUP(B849,instances!$B$2:$E$21,3, FALSE)</f>
        <v>107217</v>
      </c>
      <c r="N849">
        <f>VLOOKUP(B849,instances!$B$2:$E$21,4, FALSE)</f>
        <v>107217</v>
      </c>
    </row>
    <row r="850" spans="1:14">
      <c r="A850" t="s">
        <v>8</v>
      </c>
      <c r="B850" t="str">
        <f>RIGHT(A850,FIND("/",A850)-1)</f>
        <v>pr439.tsp</v>
      </c>
      <c r="C850">
        <f>VLOOKUP(B850,instances!$B$2:$E$21,2, FALSE)</f>
        <v>439</v>
      </c>
      <c r="D850" t="s">
        <v>9</v>
      </c>
      <c r="E850">
        <v>130750</v>
      </c>
      <c r="F850" s="7">
        <f>1-(E850/M850)</f>
        <v>-0.21948944663626113</v>
      </c>
      <c r="G850" s="7">
        <f>1-(E850/N850)</f>
        <v>-0.21948944663626113</v>
      </c>
      <c r="H850">
        <v>5.22E-4</v>
      </c>
      <c r="I850">
        <v>0</v>
      </c>
      <c r="J850">
        <v>0</v>
      </c>
      <c r="K850">
        <v>14</v>
      </c>
      <c r="L850">
        <v>7</v>
      </c>
      <c r="M850">
        <f>VLOOKUP(B850,instances!$B$2:$E$21,3, FALSE)</f>
        <v>107217</v>
      </c>
      <c r="N850">
        <f>VLOOKUP(B850,instances!$B$2:$E$21,4, FALSE)</f>
        <v>107217</v>
      </c>
    </row>
    <row r="851" spans="1:14">
      <c r="A851" t="s">
        <v>8</v>
      </c>
      <c r="B851" t="str">
        <f>RIGHT(A851,FIND("/",A851)-1)</f>
        <v>pr439.tsp</v>
      </c>
      <c r="C851">
        <f>VLOOKUP(B851,instances!$B$2:$E$21,2, FALSE)</f>
        <v>439</v>
      </c>
      <c r="D851" t="s">
        <v>10</v>
      </c>
      <c r="E851">
        <v>130936</v>
      </c>
      <c r="F851" s="7">
        <f>1-(E851/M851)</f>
        <v>-0.22122424615499403</v>
      </c>
      <c r="G851" s="7">
        <f>1-(E851/N851)</f>
        <v>-0.22122424615499403</v>
      </c>
      <c r="H851">
        <v>9.9500000000000001E-4</v>
      </c>
      <c r="I851">
        <v>0</v>
      </c>
      <c r="J851">
        <v>0</v>
      </c>
      <c r="K851">
        <v>14</v>
      </c>
      <c r="L851">
        <v>7</v>
      </c>
      <c r="M851">
        <f>VLOOKUP(B851,instances!$B$2:$E$21,3, FALSE)</f>
        <v>107217</v>
      </c>
      <c r="N851">
        <f>VLOOKUP(B851,instances!$B$2:$E$21,4, FALSE)</f>
        <v>107217</v>
      </c>
    </row>
    <row r="852" spans="1:14">
      <c r="A852" t="s">
        <v>8</v>
      </c>
      <c r="B852" t="str">
        <f>RIGHT(A852,FIND("/",A852)-1)</f>
        <v>pr439.tsp</v>
      </c>
      <c r="C852">
        <f>VLOOKUP(B852,instances!$B$2:$E$21,2, FALSE)</f>
        <v>439</v>
      </c>
      <c r="D852" t="s">
        <v>11</v>
      </c>
      <c r="E852">
        <v>1070814</v>
      </c>
      <c r="F852" s="7">
        <f>1-(E852/M852)</f>
        <v>-8.9873527518956884</v>
      </c>
      <c r="G852" s="7">
        <f>1-(E852/N852)</f>
        <v>-8.9873527518956884</v>
      </c>
      <c r="H852">
        <v>1.7409000000000001E-2</v>
      </c>
      <c r="I852">
        <v>0</v>
      </c>
      <c r="J852">
        <v>0</v>
      </c>
      <c r="K852">
        <v>14</v>
      </c>
      <c r="L852">
        <v>7</v>
      </c>
      <c r="M852">
        <f>VLOOKUP(B852,instances!$B$2:$E$21,3, FALSE)</f>
        <v>107217</v>
      </c>
      <c r="N852">
        <f>VLOOKUP(B852,instances!$B$2:$E$21,4, FALSE)</f>
        <v>107217</v>
      </c>
    </row>
    <row r="853" spans="1:14">
      <c r="A853" t="s">
        <v>8</v>
      </c>
      <c r="B853" t="str">
        <f>RIGHT(A853,FIND("/",A853)-1)</f>
        <v>pr439.tsp</v>
      </c>
      <c r="C853">
        <f>VLOOKUP(B853,instances!$B$2:$E$21,2, FALSE)</f>
        <v>439</v>
      </c>
      <c r="D853" t="s">
        <v>12</v>
      </c>
      <c r="E853">
        <v>803524</v>
      </c>
      <c r="F853" s="7">
        <f>1-(E853/M853)</f>
        <v>-6.4943712284432502</v>
      </c>
      <c r="G853" s="7">
        <f>1-(E853/N853)</f>
        <v>-6.4943712284432502</v>
      </c>
      <c r="H853">
        <v>3.3936000000000001E-2</v>
      </c>
      <c r="I853">
        <v>0</v>
      </c>
      <c r="J853">
        <v>0</v>
      </c>
      <c r="K853">
        <v>14</v>
      </c>
      <c r="L853">
        <v>7</v>
      </c>
      <c r="M853">
        <f>VLOOKUP(B853,instances!$B$2:$E$21,3, FALSE)</f>
        <v>107217</v>
      </c>
      <c r="N853">
        <f>VLOOKUP(B853,instances!$B$2:$E$21,4, FALSE)</f>
        <v>107217</v>
      </c>
    </row>
    <row r="854" spans="1:14">
      <c r="A854" t="s">
        <v>8</v>
      </c>
      <c r="B854" t="str">
        <f>RIGHT(A854,FIND("/",A854)-1)</f>
        <v>pr439.tsp</v>
      </c>
      <c r="C854">
        <f>VLOOKUP(B854,instances!$B$2:$E$21,2, FALSE)</f>
        <v>439</v>
      </c>
      <c r="D854" t="s">
        <v>9</v>
      </c>
      <c r="E854">
        <v>130750</v>
      </c>
      <c r="F854" s="7">
        <f>1-(E854/M854)</f>
        <v>-0.21948944663626113</v>
      </c>
      <c r="G854" s="7">
        <f>1-(E854/N854)</f>
        <v>-0.21948944663626113</v>
      </c>
      <c r="H854">
        <v>5.5699999999999999E-4</v>
      </c>
      <c r="I854">
        <v>0</v>
      </c>
      <c r="J854">
        <v>0</v>
      </c>
      <c r="K854">
        <v>16</v>
      </c>
      <c r="L854">
        <v>7</v>
      </c>
      <c r="M854">
        <f>VLOOKUP(B854,instances!$B$2:$E$21,3, FALSE)</f>
        <v>107217</v>
      </c>
      <c r="N854">
        <f>VLOOKUP(B854,instances!$B$2:$E$21,4, FALSE)</f>
        <v>107217</v>
      </c>
    </row>
    <row r="855" spans="1:14">
      <c r="A855" t="s">
        <v>8</v>
      </c>
      <c r="B855" t="str">
        <f>RIGHT(A855,FIND("/",A855)-1)</f>
        <v>pr439.tsp</v>
      </c>
      <c r="C855">
        <f>VLOOKUP(B855,instances!$B$2:$E$21,2, FALSE)</f>
        <v>439</v>
      </c>
      <c r="D855" t="s">
        <v>10</v>
      </c>
      <c r="E855">
        <v>130936</v>
      </c>
      <c r="F855" s="7">
        <f>1-(E855/M855)</f>
        <v>-0.22122424615499403</v>
      </c>
      <c r="G855" s="7">
        <f>1-(E855/N855)</f>
        <v>-0.22122424615499403</v>
      </c>
      <c r="H855">
        <v>1.0629999999999999E-3</v>
      </c>
      <c r="I855">
        <v>0</v>
      </c>
      <c r="J855">
        <v>0</v>
      </c>
      <c r="K855">
        <v>16</v>
      </c>
      <c r="L855">
        <v>7</v>
      </c>
      <c r="M855">
        <f>VLOOKUP(B855,instances!$B$2:$E$21,3, FALSE)</f>
        <v>107217</v>
      </c>
      <c r="N855">
        <f>VLOOKUP(B855,instances!$B$2:$E$21,4, FALSE)</f>
        <v>107217</v>
      </c>
    </row>
    <row r="856" spans="1:14">
      <c r="A856" t="s">
        <v>8</v>
      </c>
      <c r="B856" t="str">
        <f>RIGHT(A856,FIND("/",A856)-1)</f>
        <v>pr439.tsp</v>
      </c>
      <c r="C856">
        <f>VLOOKUP(B856,instances!$B$2:$E$21,2, FALSE)</f>
        <v>439</v>
      </c>
      <c r="D856" t="s">
        <v>11</v>
      </c>
      <c r="E856">
        <v>1135616</v>
      </c>
      <c r="F856" s="7">
        <f>1-(E856/M856)</f>
        <v>-9.5917531734706252</v>
      </c>
      <c r="G856" s="7">
        <f>1-(E856/N856)</f>
        <v>-9.5917531734706252</v>
      </c>
      <c r="H856">
        <v>1.7158E-2</v>
      </c>
      <c r="I856">
        <v>0</v>
      </c>
      <c r="J856">
        <v>0</v>
      </c>
      <c r="K856">
        <v>16</v>
      </c>
      <c r="L856">
        <v>7</v>
      </c>
      <c r="M856">
        <f>VLOOKUP(B856,instances!$B$2:$E$21,3, FALSE)</f>
        <v>107217</v>
      </c>
      <c r="N856">
        <f>VLOOKUP(B856,instances!$B$2:$E$21,4, FALSE)</f>
        <v>107217</v>
      </c>
    </row>
    <row r="857" spans="1:14">
      <c r="A857" t="s">
        <v>8</v>
      </c>
      <c r="B857" t="str">
        <f>RIGHT(A857,FIND("/",A857)-1)</f>
        <v>pr439.tsp</v>
      </c>
      <c r="C857">
        <f>VLOOKUP(B857,instances!$B$2:$E$21,2, FALSE)</f>
        <v>439</v>
      </c>
      <c r="D857" t="s">
        <v>12</v>
      </c>
      <c r="E857">
        <v>881372</v>
      </c>
      <c r="F857" s="7">
        <f>1-(E857/M857)</f>
        <v>-7.2204501151869565</v>
      </c>
      <c r="G857" s="7">
        <f>1-(E857/N857)</f>
        <v>-7.2204501151869565</v>
      </c>
      <c r="H857">
        <v>3.6249000000000003E-2</v>
      </c>
      <c r="I857">
        <v>0</v>
      </c>
      <c r="J857">
        <v>0</v>
      </c>
      <c r="K857">
        <v>16</v>
      </c>
      <c r="L857">
        <v>7</v>
      </c>
      <c r="M857">
        <f>VLOOKUP(B857,instances!$B$2:$E$21,3, FALSE)</f>
        <v>107217</v>
      </c>
      <c r="N857">
        <f>VLOOKUP(B857,instances!$B$2:$E$21,4, FALSE)</f>
        <v>107217</v>
      </c>
    </row>
    <row r="858" spans="1:14">
      <c r="A858" t="s">
        <v>8</v>
      </c>
      <c r="B858" t="str">
        <f>RIGHT(A858,FIND("/",A858)-1)</f>
        <v>pr439.tsp</v>
      </c>
      <c r="C858">
        <f>VLOOKUP(B858,instances!$B$2:$E$21,2, FALSE)</f>
        <v>439</v>
      </c>
      <c r="D858" t="s">
        <v>9</v>
      </c>
      <c r="E858">
        <v>130750</v>
      </c>
      <c r="F858" s="7">
        <f>1-(E858/M858)</f>
        <v>-0.21948944663626113</v>
      </c>
      <c r="G858" s="7">
        <f>1-(E858/N858)</f>
        <v>-0.21948944663626113</v>
      </c>
      <c r="H858">
        <v>6.0899999999999995E-4</v>
      </c>
      <c r="I858">
        <v>0</v>
      </c>
      <c r="J858">
        <v>0</v>
      </c>
      <c r="K858">
        <v>18</v>
      </c>
      <c r="L858">
        <v>7</v>
      </c>
      <c r="M858">
        <f>VLOOKUP(B858,instances!$B$2:$E$21,3, FALSE)</f>
        <v>107217</v>
      </c>
      <c r="N858">
        <f>VLOOKUP(B858,instances!$B$2:$E$21,4, FALSE)</f>
        <v>107217</v>
      </c>
    </row>
    <row r="859" spans="1:14">
      <c r="A859" t="s">
        <v>8</v>
      </c>
      <c r="B859" t="str">
        <f>RIGHT(A859,FIND("/",A859)-1)</f>
        <v>pr439.tsp</v>
      </c>
      <c r="C859">
        <f>VLOOKUP(B859,instances!$B$2:$E$21,2, FALSE)</f>
        <v>439</v>
      </c>
      <c r="D859" t="s">
        <v>10</v>
      </c>
      <c r="E859">
        <v>130936</v>
      </c>
      <c r="F859" s="7">
        <f>1-(E859/M859)</f>
        <v>-0.22122424615499403</v>
      </c>
      <c r="G859" s="7">
        <f>1-(E859/N859)</f>
        <v>-0.22122424615499403</v>
      </c>
      <c r="H859">
        <v>1.24E-3</v>
      </c>
      <c r="I859">
        <v>0</v>
      </c>
      <c r="J859">
        <v>0</v>
      </c>
      <c r="K859">
        <v>18</v>
      </c>
      <c r="L859">
        <v>7</v>
      </c>
      <c r="M859">
        <f>VLOOKUP(B859,instances!$B$2:$E$21,3, FALSE)</f>
        <v>107217</v>
      </c>
      <c r="N859">
        <f>VLOOKUP(B859,instances!$B$2:$E$21,4, FALSE)</f>
        <v>107217</v>
      </c>
    </row>
    <row r="860" spans="1:14">
      <c r="A860" t="s">
        <v>8</v>
      </c>
      <c r="B860" t="str">
        <f>RIGHT(A860,FIND("/",A860)-1)</f>
        <v>pr439.tsp</v>
      </c>
      <c r="C860">
        <f>VLOOKUP(B860,instances!$B$2:$E$21,2, FALSE)</f>
        <v>439</v>
      </c>
      <c r="D860" t="s">
        <v>11</v>
      </c>
      <c r="E860">
        <v>1192717</v>
      </c>
      <c r="F860" s="7">
        <f>1-(E860/M860)</f>
        <v>-10.124327298842534</v>
      </c>
      <c r="G860" s="7">
        <f>1-(E860/N860)</f>
        <v>-10.124327298842534</v>
      </c>
      <c r="H860">
        <v>2.0313999999999999E-2</v>
      </c>
      <c r="I860">
        <v>0</v>
      </c>
      <c r="J860">
        <v>0</v>
      </c>
      <c r="K860">
        <v>18</v>
      </c>
      <c r="L860">
        <v>7</v>
      </c>
      <c r="M860">
        <f>VLOOKUP(B860,instances!$B$2:$E$21,3, FALSE)</f>
        <v>107217</v>
      </c>
      <c r="N860">
        <f>VLOOKUP(B860,instances!$B$2:$E$21,4, FALSE)</f>
        <v>107217</v>
      </c>
    </row>
    <row r="861" spans="1:14">
      <c r="A861" t="s">
        <v>8</v>
      </c>
      <c r="B861" t="str">
        <f>RIGHT(A861,FIND("/",A861)-1)</f>
        <v>pr439.tsp</v>
      </c>
      <c r="C861">
        <f>VLOOKUP(B861,instances!$B$2:$E$21,2, FALSE)</f>
        <v>439</v>
      </c>
      <c r="D861" t="s">
        <v>12</v>
      </c>
      <c r="E861">
        <v>871785</v>
      </c>
      <c r="F861" s="7">
        <f>1-(E861/M861)</f>
        <v>-7.1310333249391427</v>
      </c>
      <c r="G861" s="7">
        <f>1-(E861/N861)</f>
        <v>-7.1310333249391427</v>
      </c>
      <c r="H861">
        <v>3.9820000000000001E-2</v>
      </c>
      <c r="I861">
        <v>0</v>
      </c>
      <c r="J861">
        <v>0</v>
      </c>
      <c r="K861">
        <v>18</v>
      </c>
      <c r="L861">
        <v>7</v>
      </c>
      <c r="M861">
        <f>VLOOKUP(B861,instances!$B$2:$E$21,3, FALSE)</f>
        <v>107217</v>
      </c>
      <c r="N861">
        <f>VLOOKUP(B861,instances!$B$2:$E$21,4, FALSE)</f>
        <v>107217</v>
      </c>
    </row>
    <row r="862" spans="1:14">
      <c r="A862" t="s">
        <v>8</v>
      </c>
      <c r="B862" t="str">
        <f>RIGHT(A862,FIND("/",A862)-1)</f>
        <v>pr439.tsp</v>
      </c>
      <c r="C862">
        <f>VLOOKUP(B862,instances!$B$2:$E$21,2, FALSE)</f>
        <v>439</v>
      </c>
      <c r="D862" t="s">
        <v>9</v>
      </c>
      <c r="E862">
        <v>130750</v>
      </c>
      <c r="F862" s="7">
        <f>1-(E862/M862)</f>
        <v>-0.21948944663626113</v>
      </c>
      <c r="G862" s="7">
        <f>1-(E862/N862)</f>
        <v>-0.21948944663626113</v>
      </c>
      <c r="H862">
        <v>6.5600000000000001E-4</v>
      </c>
      <c r="I862">
        <v>0</v>
      </c>
      <c r="J862">
        <v>0</v>
      </c>
      <c r="K862">
        <v>20</v>
      </c>
      <c r="L862">
        <v>7</v>
      </c>
      <c r="M862">
        <f>VLOOKUP(B862,instances!$B$2:$E$21,3, FALSE)</f>
        <v>107217</v>
      </c>
      <c r="N862">
        <f>VLOOKUP(B862,instances!$B$2:$E$21,4, FALSE)</f>
        <v>107217</v>
      </c>
    </row>
    <row r="863" spans="1:14">
      <c r="A863" t="s">
        <v>8</v>
      </c>
      <c r="B863" t="str">
        <f>RIGHT(A863,FIND("/",A863)-1)</f>
        <v>pr439.tsp</v>
      </c>
      <c r="C863">
        <f>VLOOKUP(B863,instances!$B$2:$E$21,2, FALSE)</f>
        <v>439</v>
      </c>
      <c r="D863" t="s">
        <v>10</v>
      </c>
      <c r="E863">
        <v>130936</v>
      </c>
      <c r="F863" s="7">
        <f>1-(E863/M863)</f>
        <v>-0.22122424615499403</v>
      </c>
      <c r="G863" s="7">
        <f>1-(E863/N863)</f>
        <v>-0.22122424615499403</v>
      </c>
      <c r="H863">
        <v>1.176E-3</v>
      </c>
      <c r="I863">
        <v>0</v>
      </c>
      <c r="J863">
        <v>0</v>
      </c>
      <c r="K863">
        <v>20</v>
      </c>
      <c r="L863">
        <v>7</v>
      </c>
      <c r="M863">
        <f>VLOOKUP(B863,instances!$B$2:$E$21,3, FALSE)</f>
        <v>107217</v>
      </c>
      <c r="N863">
        <f>VLOOKUP(B863,instances!$B$2:$E$21,4, FALSE)</f>
        <v>107217</v>
      </c>
    </row>
    <row r="864" spans="1:14">
      <c r="A864" t="s">
        <v>8</v>
      </c>
      <c r="B864" t="str">
        <f>RIGHT(A864,FIND("/",A864)-1)</f>
        <v>pr439.tsp</v>
      </c>
      <c r="C864">
        <f>VLOOKUP(B864,instances!$B$2:$E$21,2, FALSE)</f>
        <v>439</v>
      </c>
      <c r="D864" t="s">
        <v>11</v>
      </c>
      <c r="E864">
        <v>1257938</v>
      </c>
      <c r="F864" s="7">
        <f>1-(E864/M864)</f>
        <v>-10.732635682774188</v>
      </c>
      <c r="G864" s="7">
        <f>1-(E864/N864)</f>
        <v>-10.732635682774188</v>
      </c>
      <c r="H864">
        <v>1.9792000000000001E-2</v>
      </c>
      <c r="I864">
        <v>0</v>
      </c>
      <c r="J864">
        <v>0</v>
      </c>
      <c r="K864">
        <v>20</v>
      </c>
      <c r="L864">
        <v>7</v>
      </c>
      <c r="M864">
        <f>VLOOKUP(B864,instances!$B$2:$E$21,3, FALSE)</f>
        <v>107217</v>
      </c>
      <c r="N864">
        <f>VLOOKUP(B864,instances!$B$2:$E$21,4, FALSE)</f>
        <v>107217</v>
      </c>
    </row>
    <row r="865" spans="1:14">
      <c r="A865" t="s">
        <v>8</v>
      </c>
      <c r="B865" t="str">
        <f>RIGHT(A865,FIND("/",A865)-1)</f>
        <v>pr439.tsp</v>
      </c>
      <c r="C865">
        <f>VLOOKUP(B865,instances!$B$2:$E$21,2, FALSE)</f>
        <v>439</v>
      </c>
      <c r="D865" t="s">
        <v>12</v>
      </c>
      <c r="E865">
        <v>1027314</v>
      </c>
      <c r="F865" s="7">
        <f>1-(E865/M865)</f>
        <v>-8.5816335096113487</v>
      </c>
      <c r="G865" s="7">
        <f>1-(E865/N865)</f>
        <v>-8.5816335096113487</v>
      </c>
      <c r="H865">
        <v>3.6458999999999998E-2</v>
      </c>
      <c r="I865">
        <v>0</v>
      </c>
      <c r="J865">
        <v>0</v>
      </c>
      <c r="K865">
        <v>20</v>
      </c>
      <c r="L865">
        <v>7</v>
      </c>
      <c r="M865">
        <f>VLOOKUP(B865,instances!$B$2:$E$21,3, FALSE)</f>
        <v>107217</v>
      </c>
      <c r="N865">
        <f>VLOOKUP(B865,instances!$B$2:$E$21,4, FALSE)</f>
        <v>107217</v>
      </c>
    </row>
    <row r="866" spans="1:14">
      <c r="A866" t="s">
        <v>8</v>
      </c>
      <c r="B866" t="str">
        <f>RIGHT(A866,FIND("/",A866)-1)</f>
        <v>pr439.tsp</v>
      </c>
      <c r="C866">
        <f>VLOOKUP(B866,instances!$B$2:$E$21,2, FALSE)</f>
        <v>439</v>
      </c>
      <c r="D866" t="s">
        <v>9</v>
      </c>
      <c r="E866">
        <v>130750</v>
      </c>
      <c r="F866" s="7">
        <f>1-(E866/M866)</f>
        <v>-0.21948944663626113</v>
      </c>
      <c r="G866" s="7">
        <f>1-(E866/N866)</f>
        <v>-0.21948944663626113</v>
      </c>
      <c r="H866">
        <v>5.2700000000000002E-4</v>
      </c>
      <c r="I866">
        <v>0</v>
      </c>
      <c r="J866">
        <v>0</v>
      </c>
      <c r="K866">
        <v>10</v>
      </c>
      <c r="L866">
        <v>8</v>
      </c>
      <c r="M866">
        <f>VLOOKUP(B866,instances!$B$2:$E$21,3, FALSE)</f>
        <v>107217</v>
      </c>
      <c r="N866">
        <f>VLOOKUP(B866,instances!$B$2:$E$21,4, FALSE)</f>
        <v>107217</v>
      </c>
    </row>
    <row r="867" spans="1:14">
      <c r="A867" t="s">
        <v>8</v>
      </c>
      <c r="B867" t="str">
        <f>RIGHT(A867,FIND("/",A867)-1)</f>
        <v>pr439.tsp</v>
      </c>
      <c r="C867">
        <f>VLOOKUP(B867,instances!$B$2:$E$21,2, FALSE)</f>
        <v>439</v>
      </c>
      <c r="D867" t="s">
        <v>10</v>
      </c>
      <c r="E867">
        <v>130936</v>
      </c>
      <c r="F867" s="7">
        <f>1-(E867/M867)</f>
        <v>-0.22122424615499403</v>
      </c>
      <c r="G867" s="7">
        <f>1-(E867/N867)</f>
        <v>-0.22122424615499403</v>
      </c>
      <c r="H867">
        <v>1.0120000000000001E-3</v>
      </c>
      <c r="I867">
        <v>0</v>
      </c>
      <c r="J867">
        <v>0</v>
      </c>
      <c r="K867">
        <v>10</v>
      </c>
      <c r="L867">
        <v>8</v>
      </c>
      <c r="M867">
        <f>VLOOKUP(B867,instances!$B$2:$E$21,3, FALSE)</f>
        <v>107217</v>
      </c>
      <c r="N867">
        <f>VLOOKUP(B867,instances!$B$2:$E$21,4, FALSE)</f>
        <v>107217</v>
      </c>
    </row>
    <row r="868" spans="1:14">
      <c r="A868" t="s">
        <v>8</v>
      </c>
      <c r="B868" t="str">
        <f>RIGHT(A868,FIND("/",A868)-1)</f>
        <v>pr439.tsp</v>
      </c>
      <c r="C868">
        <f>VLOOKUP(B868,instances!$B$2:$E$21,2, FALSE)</f>
        <v>439</v>
      </c>
      <c r="D868" t="s">
        <v>11</v>
      </c>
      <c r="E868">
        <v>881743</v>
      </c>
      <c r="F868" s="7">
        <f>1-(E868/M868)</f>
        <v>-7.2239103873452901</v>
      </c>
      <c r="G868" s="7">
        <f>1-(E868/N868)</f>
        <v>-7.2239103873452901</v>
      </c>
      <c r="H868">
        <v>1.7472999999999999E-2</v>
      </c>
      <c r="I868">
        <v>0</v>
      </c>
      <c r="J868">
        <v>0</v>
      </c>
      <c r="K868">
        <v>10</v>
      </c>
      <c r="L868">
        <v>8</v>
      </c>
      <c r="M868">
        <f>VLOOKUP(B868,instances!$B$2:$E$21,3, FALSE)</f>
        <v>107217</v>
      </c>
      <c r="N868">
        <f>VLOOKUP(B868,instances!$B$2:$E$21,4, FALSE)</f>
        <v>107217</v>
      </c>
    </row>
    <row r="869" spans="1:14">
      <c r="A869" t="s">
        <v>8</v>
      </c>
      <c r="B869" t="str">
        <f>RIGHT(A869,FIND("/",A869)-1)</f>
        <v>pr439.tsp</v>
      </c>
      <c r="C869">
        <f>VLOOKUP(B869,instances!$B$2:$E$21,2, FALSE)</f>
        <v>439</v>
      </c>
      <c r="D869" t="s">
        <v>12</v>
      </c>
      <c r="E869">
        <v>713446</v>
      </c>
      <c r="F869" s="7">
        <f>1-(E869/M869)</f>
        <v>-5.65422460990328</v>
      </c>
      <c r="G869" s="7">
        <f>1-(E869/N869)</f>
        <v>-5.65422460990328</v>
      </c>
      <c r="H869">
        <v>3.3370999999999998E-2</v>
      </c>
      <c r="I869">
        <v>0</v>
      </c>
      <c r="J869">
        <v>0</v>
      </c>
      <c r="K869">
        <v>10</v>
      </c>
      <c r="L869">
        <v>8</v>
      </c>
      <c r="M869">
        <f>VLOOKUP(B869,instances!$B$2:$E$21,3, FALSE)</f>
        <v>107217</v>
      </c>
      <c r="N869">
        <f>VLOOKUP(B869,instances!$B$2:$E$21,4, FALSE)</f>
        <v>107217</v>
      </c>
    </row>
    <row r="870" spans="1:14">
      <c r="A870" t="s">
        <v>8</v>
      </c>
      <c r="B870" t="str">
        <f>RIGHT(A870,FIND("/",A870)-1)</f>
        <v>pr439.tsp</v>
      </c>
      <c r="C870">
        <f>VLOOKUP(B870,instances!$B$2:$E$21,2, FALSE)</f>
        <v>439</v>
      </c>
      <c r="D870" t="s">
        <v>9</v>
      </c>
      <c r="E870">
        <v>130750</v>
      </c>
      <c r="F870" s="7">
        <f>1-(E870/M870)</f>
        <v>-0.21948944663626113</v>
      </c>
      <c r="G870" s="7">
        <f>1-(E870/N870)</f>
        <v>-0.21948944663626113</v>
      </c>
      <c r="H870">
        <v>5.4199999999999995E-4</v>
      </c>
      <c r="I870">
        <v>0</v>
      </c>
      <c r="J870">
        <v>0</v>
      </c>
      <c r="K870">
        <v>12</v>
      </c>
      <c r="L870">
        <v>8</v>
      </c>
      <c r="M870">
        <f>VLOOKUP(B870,instances!$B$2:$E$21,3, FALSE)</f>
        <v>107217</v>
      </c>
      <c r="N870">
        <f>VLOOKUP(B870,instances!$B$2:$E$21,4, FALSE)</f>
        <v>107217</v>
      </c>
    </row>
    <row r="871" spans="1:14">
      <c r="A871" t="s">
        <v>8</v>
      </c>
      <c r="B871" t="str">
        <f>RIGHT(A871,FIND("/",A871)-1)</f>
        <v>pr439.tsp</v>
      </c>
      <c r="C871">
        <f>VLOOKUP(B871,instances!$B$2:$E$21,2, FALSE)</f>
        <v>439</v>
      </c>
      <c r="D871" t="s">
        <v>10</v>
      </c>
      <c r="E871">
        <v>130936</v>
      </c>
      <c r="F871" s="7">
        <f>1-(E871/M871)</f>
        <v>-0.22122424615499403</v>
      </c>
      <c r="G871" s="7">
        <f>1-(E871/N871)</f>
        <v>-0.22122424615499403</v>
      </c>
      <c r="H871">
        <v>9.9799999999999997E-4</v>
      </c>
      <c r="I871">
        <v>0</v>
      </c>
      <c r="J871">
        <v>0</v>
      </c>
      <c r="K871">
        <v>12</v>
      </c>
      <c r="L871">
        <v>8</v>
      </c>
      <c r="M871">
        <f>VLOOKUP(B871,instances!$B$2:$E$21,3, FALSE)</f>
        <v>107217</v>
      </c>
      <c r="N871">
        <f>VLOOKUP(B871,instances!$B$2:$E$21,4, FALSE)</f>
        <v>107217</v>
      </c>
    </row>
    <row r="872" spans="1:14">
      <c r="A872" t="s">
        <v>8</v>
      </c>
      <c r="B872" t="str">
        <f>RIGHT(A872,FIND("/",A872)-1)</f>
        <v>pr439.tsp</v>
      </c>
      <c r="C872">
        <f>VLOOKUP(B872,instances!$B$2:$E$21,2, FALSE)</f>
        <v>439</v>
      </c>
      <c r="D872" t="s">
        <v>11</v>
      </c>
      <c r="E872">
        <v>1023668</v>
      </c>
      <c r="F872" s="7">
        <f>1-(E872/M872)</f>
        <v>-8.5476277082925289</v>
      </c>
      <c r="G872" s="7">
        <f>1-(E872/N872)</f>
        <v>-8.5476277082925289</v>
      </c>
      <c r="H872">
        <v>1.7193E-2</v>
      </c>
      <c r="I872">
        <v>0</v>
      </c>
      <c r="J872">
        <v>0</v>
      </c>
      <c r="K872">
        <v>12</v>
      </c>
      <c r="L872">
        <v>8</v>
      </c>
      <c r="M872">
        <f>VLOOKUP(B872,instances!$B$2:$E$21,3, FALSE)</f>
        <v>107217</v>
      </c>
      <c r="N872">
        <f>VLOOKUP(B872,instances!$B$2:$E$21,4, FALSE)</f>
        <v>107217</v>
      </c>
    </row>
    <row r="873" spans="1:14">
      <c r="A873" t="s">
        <v>8</v>
      </c>
      <c r="B873" t="str">
        <f>RIGHT(A873,FIND("/",A873)-1)</f>
        <v>pr439.tsp</v>
      </c>
      <c r="C873">
        <f>VLOOKUP(B873,instances!$B$2:$E$21,2, FALSE)</f>
        <v>439</v>
      </c>
      <c r="D873" t="s">
        <v>12</v>
      </c>
      <c r="E873">
        <v>757533</v>
      </c>
      <c r="F873" s="7">
        <f>1-(E873/M873)</f>
        <v>-6.0654187302386751</v>
      </c>
      <c r="G873" s="7">
        <f>1-(E873/N873)</f>
        <v>-6.0654187302386751</v>
      </c>
      <c r="H873">
        <v>3.3397999999999997E-2</v>
      </c>
      <c r="I873">
        <v>0</v>
      </c>
      <c r="J873">
        <v>0</v>
      </c>
      <c r="K873">
        <v>12</v>
      </c>
      <c r="L873">
        <v>8</v>
      </c>
      <c r="M873">
        <f>VLOOKUP(B873,instances!$B$2:$E$21,3, FALSE)</f>
        <v>107217</v>
      </c>
      <c r="N873">
        <f>VLOOKUP(B873,instances!$B$2:$E$21,4, FALSE)</f>
        <v>107217</v>
      </c>
    </row>
    <row r="874" spans="1:14">
      <c r="A874" t="s">
        <v>8</v>
      </c>
      <c r="B874" t="str">
        <f>RIGHT(A874,FIND("/",A874)-1)</f>
        <v>pr439.tsp</v>
      </c>
      <c r="C874">
        <f>VLOOKUP(B874,instances!$B$2:$E$21,2, FALSE)</f>
        <v>439</v>
      </c>
      <c r="D874" t="s">
        <v>9</v>
      </c>
      <c r="E874">
        <v>130750</v>
      </c>
      <c r="F874" s="7">
        <f>1-(E874/M874)</f>
        <v>-0.21948944663626113</v>
      </c>
      <c r="G874" s="7">
        <f>1-(E874/N874)</f>
        <v>-0.21948944663626113</v>
      </c>
      <c r="H874">
        <v>5.1699999999999999E-4</v>
      </c>
      <c r="I874">
        <v>0</v>
      </c>
      <c r="J874">
        <v>0</v>
      </c>
      <c r="K874">
        <v>14</v>
      </c>
      <c r="L874">
        <v>8</v>
      </c>
      <c r="M874">
        <f>VLOOKUP(B874,instances!$B$2:$E$21,3, FALSE)</f>
        <v>107217</v>
      </c>
      <c r="N874">
        <f>VLOOKUP(B874,instances!$B$2:$E$21,4, FALSE)</f>
        <v>107217</v>
      </c>
    </row>
    <row r="875" spans="1:14">
      <c r="A875" t="s">
        <v>8</v>
      </c>
      <c r="B875" t="str">
        <f>RIGHT(A875,FIND("/",A875)-1)</f>
        <v>pr439.tsp</v>
      </c>
      <c r="C875">
        <f>VLOOKUP(B875,instances!$B$2:$E$21,2, FALSE)</f>
        <v>439</v>
      </c>
      <c r="D875" t="s">
        <v>10</v>
      </c>
      <c r="E875">
        <v>130936</v>
      </c>
      <c r="F875" s="7">
        <f>1-(E875/M875)</f>
        <v>-0.22122424615499403</v>
      </c>
      <c r="G875" s="7">
        <f>1-(E875/N875)</f>
        <v>-0.22122424615499403</v>
      </c>
      <c r="H875">
        <v>1.005E-3</v>
      </c>
      <c r="I875">
        <v>0</v>
      </c>
      <c r="J875">
        <v>0</v>
      </c>
      <c r="K875">
        <v>14</v>
      </c>
      <c r="L875">
        <v>8</v>
      </c>
      <c r="M875">
        <f>VLOOKUP(B875,instances!$B$2:$E$21,3, FALSE)</f>
        <v>107217</v>
      </c>
      <c r="N875">
        <f>VLOOKUP(B875,instances!$B$2:$E$21,4, FALSE)</f>
        <v>107217</v>
      </c>
    </row>
    <row r="876" spans="1:14">
      <c r="A876" t="s">
        <v>8</v>
      </c>
      <c r="B876" t="str">
        <f>RIGHT(A876,FIND("/",A876)-1)</f>
        <v>pr439.tsp</v>
      </c>
      <c r="C876">
        <f>VLOOKUP(B876,instances!$B$2:$E$21,2, FALSE)</f>
        <v>439</v>
      </c>
      <c r="D876" t="s">
        <v>11</v>
      </c>
      <c r="E876">
        <v>1115023</v>
      </c>
      <c r="F876" s="7">
        <f>1-(E876/M876)</f>
        <v>-9.3996847514853048</v>
      </c>
      <c r="G876" s="7">
        <f>1-(E876/N876)</f>
        <v>-9.3996847514853048</v>
      </c>
      <c r="H876">
        <v>1.7387E-2</v>
      </c>
      <c r="I876">
        <v>0</v>
      </c>
      <c r="J876">
        <v>0</v>
      </c>
      <c r="K876">
        <v>14</v>
      </c>
      <c r="L876">
        <v>8</v>
      </c>
      <c r="M876">
        <f>VLOOKUP(B876,instances!$B$2:$E$21,3, FALSE)</f>
        <v>107217</v>
      </c>
      <c r="N876">
        <f>VLOOKUP(B876,instances!$B$2:$E$21,4, FALSE)</f>
        <v>107217</v>
      </c>
    </row>
    <row r="877" spans="1:14">
      <c r="A877" t="s">
        <v>8</v>
      </c>
      <c r="B877" t="str">
        <f>RIGHT(A877,FIND("/",A877)-1)</f>
        <v>pr439.tsp</v>
      </c>
      <c r="C877">
        <f>VLOOKUP(B877,instances!$B$2:$E$21,2, FALSE)</f>
        <v>439</v>
      </c>
      <c r="D877" t="s">
        <v>12</v>
      </c>
      <c r="E877">
        <v>803896</v>
      </c>
      <c r="F877" s="7">
        <f>1-(E877/M877)</f>
        <v>-6.4978408274807169</v>
      </c>
      <c r="G877" s="7">
        <f>1-(E877/N877)</f>
        <v>-6.4978408274807169</v>
      </c>
      <c r="H877">
        <v>3.4908000000000002E-2</v>
      </c>
      <c r="I877">
        <v>0</v>
      </c>
      <c r="J877">
        <v>0</v>
      </c>
      <c r="K877">
        <v>14</v>
      </c>
      <c r="L877">
        <v>8</v>
      </c>
      <c r="M877">
        <f>VLOOKUP(B877,instances!$B$2:$E$21,3, FALSE)</f>
        <v>107217</v>
      </c>
      <c r="N877">
        <f>VLOOKUP(B877,instances!$B$2:$E$21,4, FALSE)</f>
        <v>107217</v>
      </c>
    </row>
    <row r="878" spans="1:14">
      <c r="A878" t="s">
        <v>8</v>
      </c>
      <c r="B878" t="str">
        <f>RIGHT(A878,FIND("/",A878)-1)</f>
        <v>pr439.tsp</v>
      </c>
      <c r="C878">
        <f>VLOOKUP(B878,instances!$B$2:$E$21,2, FALSE)</f>
        <v>439</v>
      </c>
      <c r="D878" t="s">
        <v>9</v>
      </c>
      <c r="E878">
        <v>130750</v>
      </c>
      <c r="F878" s="7">
        <f>1-(E878/M878)</f>
        <v>-0.21948944663626113</v>
      </c>
      <c r="G878" s="7">
        <f>1-(E878/N878)</f>
        <v>-0.21948944663626113</v>
      </c>
      <c r="H878">
        <v>5.9500000000000004E-4</v>
      </c>
      <c r="I878">
        <v>0</v>
      </c>
      <c r="J878">
        <v>0</v>
      </c>
      <c r="K878">
        <v>16</v>
      </c>
      <c r="L878">
        <v>8</v>
      </c>
      <c r="M878">
        <f>VLOOKUP(B878,instances!$B$2:$E$21,3, FALSE)</f>
        <v>107217</v>
      </c>
      <c r="N878">
        <f>VLOOKUP(B878,instances!$B$2:$E$21,4, FALSE)</f>
        <v>107217</v>
      </c>
    </row>
    <row r="879" spans="1:14">
      <c r="A879" t="s">
        <v>8</v>
      </c>
      <c r="B879" t="str">
        <f>RIGHT(A879,FIND("/",A879)-1)</f>
        <v>pr439.tsp</v>
      </c>
      <c r="C879">
        <f>VLOOKUP(B879,instances!$B$2:$E$21,2, FALSE)</f>
        <v>439</v>
      </c>
      <c r="D879" t="s">
        <v>10</v>
      </c>
      <c r="E879">
        <v>130936</v>
      </c>
      <c r="F879" s="7">
        <f>1-(E879/M879)</f>
        <v>-0.22122424615499403</v>
      </c>
      <c r="G879" s="7">
        <f>1-(E879/N879)</f>
        <v>-0.22122424615499403</v>
      </c>
      <c r="H879">
        <v>1.163E-3</v>
      </c>
      <c r="I879">
        <v>0</v>
      </c>
      <c r="J879">
        <v>0</v>
      </c>
      <c r="K879">
        <v>16</v>
      </c>
      <c r="L879">
        <v>8</v>
      </c>
      <c r="M879">
        <f>VLOOKUP(B879,instances!$B$2:$E$21,3, FALSE)</f>
        <v>107217</v>
      </c>
      <c r="N879">
        <f>VLOOKUP(B879,instances!$B$2:$E$21,4, FALSE)</f>
        <v>107217</v>
      </c>
    </row>
    <row r="880" spans="1:14">
      <c r="A880" t="s">
        <v>8</v>
      </c>
      <c r="B880" t="str">
        <f>RIGHT(A880,FIND("/",A880)-1)</f>
        <v>pr439.tsp</v>
      </c>
      <c r="C880">
        <f>VLOOKUP(B880,instances!$B$2:$E$21,2, FALSE)</f>
        <v>439</v>
      </c>
      <c r="D880" t="s">
        <v>11</v>
      </c>
      <c r="E880">
        <v>1093691</v>
      </c>
      <c r="F880" s="7">
        <f>1-(E880/M880)</f>
        <v>-9.2007237658207188</v>
      </c>
      <c r="G880" s="7">
        <f>1-(E880/N880)</f>
        <v>-9.2007237658207188</v>
      </c>
      <c r="H880">
        <v>1.7436E-2</v>
      </c>
      <c r="I880">
        <v>0</v>
      </c>
      <c r="J880">
        <v>0</v>
      </c>
      <c r="K880">
        <v>16</v>
      </c>
      <c r="L880">
        <v>8</v>
      </c>
      <c r="M880">
        <f>VLOOKUP(B880,instances!$B$2:$E$21,3, FALSE)</f>
        <v>107217</v>
      </c>
      <c r="N880">
        <f>VLOOKUP(B880,instances!$B$2:$E$21,4, FALSE)</f>
        <v>107217</v>
      </c>
    </row>
    <row r="881" spans="1:14">
      <c r="A881" t="s">
        <v>8</v>
      </c>
      <c r="B881" t="str">
        <f>RIGHT(A881,FIND("/",A881)-1)</f>
        <v>pr439.tsp</v>
      </c>
      <c r="C881">
        <f>VLOOKUP(B881,instances!$B$2:$E$21,2, FALSE)</f>
        <v>439</v>
      </c>
      <c r="D881" t="s">
        <v>12</v>
      </c>
      <c r="E881">
        <v>879407</v>
      </c>
      <c r="F881" s="7">
        <f>1-(E881/M881)</f>
        <v>-7.2021227976906648</v>
      </c>
      <c r="G881" s="7">
        <f>1-(E881/N881)</f>
        <v>-7.2021227976906648</v>
      </c>
      <c r="H881">
        <v>3.4207000000000001E-2</v>
      </c>
      <c r="I881">
        <v>0</v>
      </c>
      <c r="J881">
        <v>0</v>
      </c>
      <c r="K881">
        <v>16</v>
      </c>
      <c r="L881">
        <v>8</v>
      </c>
      <c r="M881">
        <f>VLOOKUP(B881,instances!$B$2:$E$21,3, FALSE)</f>
        <v>107217</v>
      </c>
      <c r="N881">
        <f>VLOOKUP(B881,instances!$B$2:$E$21,4, FALSE)</f>
        <v>107217</v>
      </c>
    </row>
    <row r="882" spans="1:14">
      <c r="A882" t="s">
        <v>8</v>
      </c>
      <c r="B882" t="str">
        <f>RIGHT(A882,FIND("/",A882)-1)</f>
        <v>pr439.tsp</v>
      </c>
      <c r="C882">
        <f>VLOOKUP(B882,instances!$B$2:$E$21,2, FALSE)</f>
        <v>439</v>
      </c>
      <c r="D882" t="s">
        <v>9</v>
      </c>
      <c r="E882">
        <v>130750</v>
      </c>
      <c r="F882" s="7">
        <f>1-(E882/M882)</f>
        <v>-0.21948944663626113</v>
      </c>
      <c r="G882" s="7">
        <f>1-(E882/N882)</f>
        <v>-0.21948944663626113</v>
      </c>
      <c r="H882">
        <v>5.2800000000000004E-4</v>
      </c>
      <c r="I882">
        <v>0</v>
      </c>
      <c r="J882">
        <v>0</v>
      </c>
      <c r="K882">
        <v>18</v>
      </c>
      <c r="L882">
        <v>8</v>
      </c>
      <c r="M882">
        <f>VLOOKUP(B882,instances!$B$2:$E$21,3, FALSE)</f>
        <v>107217</v>
      </c>
      <c r="N882">
        <f>VLOOKUP(B882,instances!$B$2:$E$21,4, FALSE)</f>
        <v>107217</v>
      </c>
    </row>
    <row r="883" spans="1:14">
      <c r="A883" t="s">
        <v>8</v>
      </c>
      <c r="B883" t="str">
        <f>RIGHT(A883,FIND("/",A883)-1)</f>
        <v>pr439.tsp</v>
      </c>
      <c r="C883">
        <f>VLOOKUP(B883,instances!$B$2:$E$21,2, FALSE)</f>
        <v>439</v>
      </c>
      <c r="D883" t="s">
        <v>10</v>
      </c>
      <c r="E883">
        <v>130936</v>
      </c>
      <c r="F883" s="7">
        <f>1-(E883/M883)</f>
        <v>-0.22122424615499403</v>
      </c>
      <c r="G883" s="7">
        <f>1-(E883/N883)</f>
        <v>-0.22122424615499403</v>
      </c>
      <c r="H883">
        <v>1.0430000000000001E-3</v>
      </c>
      <c r="I883">
        <v>0</v>
      </c>
      <c r="J883">
        <v>0</v>
      </c>
      <c r="K883">
        <v>18</v>
      </c>
      <c r="L883">
        <v>8</v>
      </c>
      <c r="M883">
        <f>VLOOKUP(B883,instances!$B$2:$E$21,3, FALSE)</f>
        <v>107217</v>
      </c>
      <c r="N883">
        <f>VLOOKUP(B883,instances!$B$2:$E$21,4, FALSE)</f>
        <v>107217</v>
      </c>
    </row>
    <row r="884" spans="1:14">
      <c r="A884" t="s">
        <v>8</v>
      </c>
      <c r="B884" t="str">
        <f>RIGHT(A884,FIND("/",A884)-1)</f>
        <v>pr439.tsp</v>
      </c>
      <c r="C884">
        <f>VLOOKUP(B884,instances!$B$2:$E$21,2, FALSE)</f>
        <v>439</v>
      </c>
      <c r="D884" t="s">
        <v>11</v>
      </c>
      <c r="E884">
        <v>1253094</v>
      </c>
      <c r="F884" s="7">
        <f>1-(E884/M884)</f>
        <v>-10.687456280254064</v>
      </c>
      <c r="G884" s="7">
        <f>1-(E884/N884)</f>
        <v>-10.687456280254064</v>
      </c>
      <c r="H884">
        <v>1.7770999999999999E-2</v>
      </c>
      <c r="I884">
        <v>0</v>
      </c>
      <c r="J884">
        <v>0</v>
      </c>
      <c r="K884">
        <v>18</v>
      </c>
      <c r="L884">
        <v>8</v>
      </c>
      <c r="M884">
        <f>VLOOKUP(B884,instances!$B$2:$E$21,3, FALSE)</f>
        <v>107217</v>
      </c>
      <c r="N884">
        <f>VLOOKUP(B884,instances!$B$2:$E$21,4, FALSE)</f>
        <v>107217</v>
      </c>
    </row>
    <row r="885" spans="1:14">
      <c r="A885" t="s">
        <v>8</v>
      </c>
      <c r="B885" t="str">
        <f>RIGHT(A885,FIND("/",A885)-1)</f>
        <v>pr439.tsp</v>
      </c>
      <c r="C885">
        <f>VLOOKUP(B885,instances!$B$2:$E$21,2, FALSE)</f>
        <v>439</v>
      </c>
      <c r="D885" t="s">
        <v>12</v>
      </c>
      <c r="E885">
        <v>915501</v>
      </c>
      <c r="F885" s="7">
        <f>1-(E885/M885)</f>
        <v>-7.538767173116204</v>
      </c>
      <c r="G885" s="7">
        <f>1-(E885/N885)</f>
        <v>-7.538767173116204</v>
      </c>
      <c r="H885">
        <v>3.4113999999999998E-2</v>
      </c>
      <c r="I885">
        <v>0</v>
      </c>
      <c r="J885">
        <v>0</v>
      </c>
      <c r="K885">
        <v>18</v>
      </c>
      <c r="L885">
        <v>8</v>
      </c>
      <c r="M885">
        <f>VLOOKUP(B885,instances!$B$2:$E$21,3, FALSE)</f>
        <v>107217</v>
      </c>
      <c r="N885">
        <f>VLOOKUP(B885,instances!$B$2:$E$21,4, FALSE)</f>
        <v>107217</v>
      </c>
    </row>
    <row r="886" spans="1:14">
      <c r="A886" t="s">
        <v>8</v>
      </c>
      <c r="B886" t="str">
        <f>RIGHT(A886,FIND("/",A886)-1)</f>
        <v>pr439.tsp</v>
      </c>
      <c r="C886">
        <f>VLOOKUP(B886,instances!$B$2:$E$21,2, FALSE)</f>
        <v>439</v>
      </c>
      <c r="D886" t="s">
        <v>9</v>
      </c>
      <c r="E886">
        <v>130750</v>
      </c>
      <c r="F886" s="7">
        <f>1-(E886/M886)</f>
        <v>-0.21948944663626113</v>
      </c>
      <c r="G886" s="7">
        <f>1-(E886/N886)</f>
        <v>-0.21948944663626113</v>
      </c>
      <c r="H886">
        <v>5.2400000000000005E-4</v>
      </c>
      <c r="I886">
        <v>0</v>
      </c>
      <c r="J886">
        <v>0</v>
      </c>
      <c r="K886">
        <v>20</v>
      </c>
      <c r="L886">
        <v>8</v>
      </c>
      <c r="M886">
        <f>VLOOKUP(B886,instances!$B$2:$E$21,3, FALSE)</f>
        <v>107217</v>
      </c>
      <c r="N886">
        <f>VLOOKUP(B886,instances!$B$2:$E$21,4, FALSE)</f>
        <v>107217</v>
      </c>
    </row>
    <row r="887" spans="1:14">
      <c r="A887" t="s">
        <v>8</v>
      </c>
      <c r="B887" t="str">
        <f>RIGHT(A887,FIND("/",A887)-1)</f>
        <v>pr439.tsp</v>
      </c>
      <c r="C887">
        <f>VLOOKUP(B887,instances!$B$2:$E$21,2, FALSE)</f>
        <v>439</v>
      </c>
      <c r="D887" t="s">
        <v>10</v>
      </c>
      <c r="E887">
        <v>130936</v>
      </c>
      <c r="F887" s="7">
        <f>1-(E887/M887)</f>
        <v>-0.22122424615499403</v>
      </c>
      <c r="G887" s="7">
        <f>1-(E887/N887)</f>
        <v>-0.22122424615499403</v>
      </c>
      <c r="H887">
        <v>1.008E-3</v>
      </c>
      <c r="I887">
        <v>0</v>
      </c>
      <c r="J887">
        <v>0</v>
      </c>
      <c r="K887">
        <v>20</v>
      </c>
      <c r="L887">
        <v>8</v>
      </c>
      <c r="M887">
        <f>VLOOKUP(B887,instances!$B$2:$E$21,3, FALSE)</f>
        <v>107217</v>
      </c>
      <c r="N887">
        <f>VLOOKUP(B887,instances!$B$2:$E$21,4, FALSE)</f>
        <v>107217</v>
      </c>
    </row>
    <row r="888" spans="1:14">
      <c r="A888" t="s">
        <v>8</v>
      </c>
      <c r="B888" t="str">
        <f>RIGHT(A888,FIND("/",A888)-1)</f>
        <v>pr439.tsp</v>
      </c>
      <c r="C888">
        <f>VLOOKUP(B888,instances!$B$2:$E$21,2, FALSE)</f>
        <v>439</v>
      </c>
      <c r="D888" t="s">
        <v>11</v>
      </c>
      <c r="E888">
        <v>1313822</v>
      </c>
      <c r="F888" s="7">
        <f>1-(E888/M888)</f>
        <v>-11.253858996241268</v>
      </c>
      <c r="G888" s="7">
        <f>1-(E888/N888)</f>
        <v>-11.253858996241268</v>
      </c>
      <c r="H888">
        <v>1.7462999999999999E-2</v>
      </c>
      <c r="I888">
        <v>0</v>
      </c>
      <c r="J888">
        <v>0</v>
      </c>
      <c r="K888">
        <v>20</v>
      </c>
      <c r="L888">
        <v>8</v>
      </c>
      <c r="M888">
        <f>VLOOKUP(B888,instances!$B$2:$E$21,3, FALSE)</f>
        <v>107217</v>
      </c>
      <c r="N888">
        <f>VLOOKUP(B888,instances!$B$2:$E$21,4, FALSE)</f>
        <v>107217</v>
      </c>
    </row>
    <row r="889" spans="1:14">
      <c r="A889" t="s">
        <v>8</v>
      </c>
      <c r="B889" t="str">
        <f>RIGHT(A889,FIND("/",A889)-1)</f>
        <v>pr439.tsp</v>
      </c>
      <c r="C889">
        <f>VLOOKUP(B889,instances!$B$2:$E$21,2, FALSE)</f>
        <v>439</v>
      </c>
      <c r="D889" t="s">
        <v>12</v>
      </c>
      <c r="E889">
        <v>934139</v>
      </c>
      <c r="F889" s="7">
        <f>1-(E889/M889)</f>
        <v>-7.7126015463965594</v>
      </c>
      <c r="G889" s="7">
        <f>1-(E889/N889)</f>
        <v>-7.7126015463965594</v>
      </c>
      <c r="H889">
        <v>3.4299000000000003E-2</v>
      </c>
      <c r="I889">
        <v>0</v>
      </c>
      <c r="J889">
        <v>0</v>
      </c>
      <c r="K889">
        <v>20</v>
      </c>
      <c r="L889">
        <v>8</v>
      </c>
      <c r="M889">
        <f>VLOOKUP(B889,instances!$B$2:$E$21,3, FALSE)</f>
        <v>107217</v>
      </c>
      <c r="N889">
        <f>VLOOKUP(B889,instances!$B$2:$E$21,4, FALSE)</f>
        <v>107217</v>
      </c>
    </row>
    <row r="890" spans="1:14">
      <c r="A890" t="s">
        <v>8</v>
      </c>
      <c r="B890" t="str">
        <f>RIGHT(A890,FIND("/",A890)-1)</f>
        <v>pr439.tsp</v>
      </c>
      <c r="C890">
        <f>VLOOKUP(B890,instances!$B$2:$E$21,2, FALSE)</f>
        <v>439</v>
      </c>
      <c r="D890" t="s">
        <v>9</v>
      </c>
      <c r="E890">
        <v>130750</v>
      </c>
      <c r="F890" s="7">
        <f>1-(E890/M890)</f>
        <v>-0.21948944663626113</v>
      </c>
      <c r="G890" s="7">
        <f>1-(E890/N890)</f>
        <v>-0.21948944663626113</v>
      </c>
      <c r="H890">
        <v>5.2999999999999998E-4</v>
      </c>
      <c r="I890">
        <v>0</v>
      </c>
      <c r="J890">
        <v>0</v>
      </c>
      <c r="K890">
        <v>10</v>
      </c>
      <c r="L890">
        <v>9</v>
      </c>
      <c r="M890">
        <f>VLOOKUP(B890,instances!$B$2:$E$21,3, FALSE)</f>
        <v>107217</v>
      </c>
      <c r="N890">
        <f>VLOOKUP(B890,instances!$B$2:$E$21,4, FALSE)</f>
        <v>107217</v>
      </c>
    </row>
    <row r="891" spans="1:14">
      <c r="A891" t="s">
        <v>8</v>
      </c>
      <c r="B891" t="str">
        <f>RIGHT(A891,FIND("/",A891)-1)</f>
        <v>pr439.tsp</v>
      </c>
      <c r="C891">
        <f>VLOOKUP(B891,instances!$B$2:$E$21,2, FALSE)</f>
        <v>439</v>
      </c>
      <c r="D891" t="s">
        <v>10</v>
      </c>
      <c r="E891">
        <v>130936</v>
      </c>
      <c r="F891" s="7">
        <f>1-(E891/M891)</f>
        <v>-0.22122424615499403</v>
      </c>
      <c r="G891" s="7">
        <f>1-(E891/N891)</f>
        <v>-0.22122424615499403</v>
      </c>
      <c r="H891">
        <v>1E-3</v>
      </c>
      <c r="I891">
        <v>0</v>
      </c>
      <c r="J891">
        <v>0</v>
      </c>
      <c r="K891">
        <v>10</v>
      </c>
      <c r="L891">
        <v>9</v>
      </c>
      <c r="M891">
        <f>VLOOKUP(B891,instances!$B$2:$E$21,3, FALSE)</f>
        <v>107217</v>
      </c>
      <c r="N891">
        <f>VLOOKUP(B891,instances!$B$2:$E$21,4, FALSE)</f>
        <v>107217</v>
      </c>
    </row>
    <row r="892" spans="1:14">
      <c r="A892" t="s">
        <v>8</v>
      </c>
      <c r="B892" t="str">
        <f>RIGHT(A892,FIND("/",A892)-1)</f>
        <v>pr439.tsp</v>
      </c>
      <c r="C892">
        <f>VLOOKUP(B892,instances!$B$2:$E$21,2, FALSE)</f>
        <v>439</v>
      </c>
      <c r="D892" t="s">
        <v>11</v>
      </c>
      <c r="E892">
        <v>902809</v>
      </c>
      <c r="F892" s="7">
        <f>1-(E892/M892)</f>
        <v>-7.4203904231605069</v>
      </c>
      <c r="G892" s="7">
        <f>1-(E892/N892)</f>
        <v>-7.4203904231605069</v>
      </c>
      <c r="H892">
        <v>1.7297E-2</v>
      </c>
      <c r="I892">
        <v>0</v>
      </c>
      <c r="J892">
        <v>0</v>
      </c>
      <c r="K892">
        <v>10</v>
      </c>
      <c r="L892">
        <v>9</v>
      </c>
      <c r="M892">
        <f>VLOOKUP(B892,instances!$B$2:$E$21,3, FALSE)</f>
        <v>107217</v>
      </c>
      <c r="N892">
        <f>VLOOKUP(B892,instances!$B$2:$E$21,4, FALSE)</f>
        <v>107217</v>
      </c>
    </row>
    <row r="893" spans="1:14">
      <c r="A893" t="s">
        <v>8</v>
      </c>
      <c r="B893" t="str">
        <f>RIGHT(A893,FIND("/",A893)-1)</f>
        <v>pr439.tsp</v>
      </c>
      <c r="C893">
        <f>VLOOKUP(B893,instances!$B$2:$E$21,2, FALSE)</f>
        <v>439</v>
      </c>
      <c r="D893" t="s">
        <v>12</v>
      </c>
      <c r="E893">
        <v>719292</v>
      </c>
      <c r="F893" s="7">
        <f>1-(E893/M893)</f>
        <v>-5.7087495453146424</v>
      </c>
      <c r="G893" s="7">
        <f>1-(E893/N893)</f>
        <v>-5.7087495453146424</v>
      </c>
      <c r="H893">
        <v>3.3811000000000001E-2</v>
      </c>
      <c r="I893">
        <v>0</v>
      </c>
      <c r="J893">
        <v>0</v>
      </c>
      <c r="K893">
        <v>10</v>
      </c>
      <c r="L893">
        <v>9</v>
      </c>
      <c r="M893">
        <f>VLOOKUP(B893,instances!$B$2:$E$21,3, FALSE)</f>
        <v>107217</v>
      </c>
      <c r="N893">
        <f>VLOOKUP(B893,instances!$B$2:$E$21,4, FALSE)</f>
        <v>107217</v>
      </c>
    </row>
    <row r="894" spans="1:14">
      <c r="A894" t="s">
        <v>8</v>
      </c>
      <c r="B894" t="str">
        <f>RIGHT(A894,FIND("/",A894)-1)</f>
        <v>pr439.tsp</v>
      </c>
      <c r="C894">
        <f>VLOOKUP(B894,instances!$B$2:$E$21,2, FALSE)</f>
        <v>439</v>
      </c>
      <c r="D894" t="s">
        <v>9</v>
      </c>
      <c r="E894">
        <v>130750</v>
      </c>
      <c r="F894" s="7">
        <f>1-(E894/M894)</f>
        <v>-0.21948944663626113</v>
      </c>
      <c r="G894" s="7">
        <f>1-(E894/N894)</f>
        <v>-0.21948944663626113</v>
      </c>
      <c r="H894">
        <v>5.2400000000000005E-4</v>
      </c>
      <c r="I894">
        <v>0</v>
      </c>
      <c r="J894">
        <v>0</v>
      </c>
      <c r="K894">
        <v>12</v>
      </c>
      <c r="L894">
        <v>9</v>
      </c>
      <c r="M894">
        <f>VLOOKUP(B894,instances!$B$2:$E$21,3, FALSE)</f>
        <v>107217</v>
      </c>
      <c r="N894">
        <f>VLOOKUP(B894,instances!$B$2:$E$21,4, FALSE)</f>
        <v>107217</v>
      </c>
    </row>
    <row r="895" spans="1:14">
      <c r="A895" t="s">
        <v>8</v>
      </c>
      <c r="B895" t="str">
        <f>RIGHT(A895,FIND("/",A895)-1)</f>
        <v>pr439.tsp</v>
      </c>
      <c r="C895">
        <f>VLOOKUP(B895,instances!$B$2:$E$21,2, FALSE)</f>
        <v>439</v>
      </c>
      <c r="D895" t="s">
        <v>10</v>
      </c>
      <c r="E895">
        <v>130936</v>
      </c>
      <c r="F895" s="7">
        <f>1-(E895/M895)</f>
        <v>-0.22122424615499403</v>
      </c>
      <c r="G895" s="7">
        <f>1-(E895/N895)</f>
        <v>-0.22122424615499403</v>
      </c>
      <c r="H895">
        <v>1.0059999999999999E-3</v>
      </c>
      <c r="I895">
        <v>0</v>
      </c>
      <c r="J895">
        <v>0</v>
      </c>
      <c r="K895">
        <v>12</v>
      </c>
      <c r="L895">
        <v>9</v>
      </c>
      <c r="M895">
        <f>VLOOKUP(B895,instances!$B$2:$E$21,3, FALSE)</f>
        <v>107217</v>
      </c>
      <c r="N895">
        <f>VLOOKUP(B895,instances!$B$2:$E$21,4, FALSE)</f>
        <v>107217</v>
      </c>
    </row>
    <row r="896" spans="1:14">
      <c r="A896" t="s">
        <v>8</v>
      </c>
      <c r="B896" t="str">
        <f>RIGHT(A896,FIND("/",A896)-1)</f>
        <v>pr439.tsp</v>
      </c>
      <c r="C896">
        <f>VLOOKUP(B896,instances!$B$2:$E$21,2, FALSE)</f>
        <v>439</v>
      </c>
      <c r="D896" t="s">
        <v>11</v>
      </c>
      <c r="E896">
        <v>981857</v>
      </c>
      <c r="F896" s="7">
        <f>1-(E896/M896)</f>
        <v>-8.1576615648637816</v>
      </c>
      <c r="G896" s="7">
        <f>1-(E896/N896)</f>
        <v>-8.1576615648637816</v>
      </c>
      <c r="H896">
        <v>1.7849E-2</v>
      </c>
      <c r="I896">
        <v>0</v>
      </c>
      <c r="J896">
        <v>0</v>
      </c>
      <c r="K896">
        <v>12</v>
      </c>
      <c r="L896">
        <v>9</v>
      </c>
      <c r="M896">
        <f>VLOOKUP(B896,instances!$B$2:$E$21,3, FALSE)</f>
        <v>107217</v>
      </c>
      <c r="N896">
        <f>VLOOKUP(B896,instances!$B$2:$E$21,4, FALSE)</f>
        <v>107217</v>
      </c>
    </row>
    <row r="897" spans="1:14">
      <c r="A897" t="s">
        <v>8</v>
      </c>
      <c r="B897" t="str">
        <f>RIGHT(A897,FIND("/",A897)-1)</f>
        <v>pr439.tsp</v>
      </c>
      <c r="C897">
        <f>VLOOKUP(B897,instances!$B$2:$E$21,2, FALSE)</f>
        <v>439</v>
      </c>
      <c r="D897" t="s">
        <v>12</v>
      </c>
      <c r="E897">
        <v>774752</v>
      </c>
      <c r="F897" s="7">
        <f>1-(E897/M897)</f>
        <v>-6.2260182620293421</v>
      </c>
      <c r="G897" s="7">
        <f>1-(E897/N897)</f>
        <v>-6.2260182620293421</v>
      </c>
      <c r="H897">
        <v>3.3704999999999999E-2</v>
      </c>
      <c r="I897">
        <v>0</v>
      </c>
      <c r="J897">
        <v>0</v>
      </c>
      <c r="K897">
        <v>12</v>
      </c>
      <c r="L897">
        <v>9</v>
      </c>
      <c r="M897">
        <f>VLOOKUP(B897,instances!$B$2:$E$21,3, FALSE)</f>
        <v>107217</v>
      </c>
      <c r="N897">
        <f>VLOOKUP(B897,instances!$B$2:$E$21,4, FALSE)</f>
        <v>107217</v>
      </c>
    </row>
    <row r="898" spans="1:14">
      <c r="A898" t="s">
        <v>8</v>
      </c>
      <c r="B898" t="str">
        <f>RIGHT(A898,FIND("/",A898)-1)</f>
        <v>pr439.tsp</v>
      </c>
      <c r="C898">
        <f>VLOOKUP(B898,instances!$B$2:$E$21,2, FALSE)</f>
        <v>439</v>
      </c>
      <c r="D898" t="s">
        <v>9</v>
      </c>
      <c r="E898">
        <v>130750</v>
      </c>
      <c r="F898" s="7">
        <f>1-(E898/M898)</f>
        <v>-0.21948944663626113</v>
      </c>
      <c r="G898" s="7">
        <f>1-(E898/N898)</f>
        <v>-0.21948944663626113</v>
      </c>
      <c r="H898">
        <v>5.8600000000000004E-4</v>
      </c>
      <c r="I898">
        <v>0</v>
      </c>
      <c r="J898">
        <v>0</v>
      </c>
      <c r="K898">
        <v>14</v>
      </c>
      <c r="L898">
        <v>9</v>
      </c>
      <c r="M898">
        <f>VLOOKUP(B898,instances!$B$2:$E$21,3, FALSE)</f>
        <v>107217</v>
      </c>
      <c r="N898">
        <f>VLOOKUP(B898,instances!$B$2:$E$21,4, FALSE)</f>
        <v>107217</v>
      </c>
    </row>
    <row r="899" spans="1:14">
      <c r="A899" t="s">
        <v>8</v>
      </c>
      <c r="B899" t="str">
        <f>RIGHT(A899,FIND("/",A899)-1)</f>
        <v>pr439.tsp</v>
      </c>
      <c r="C899">
        <f>VLOOKUP(B899,instances!$B$2:$E$21,2, FALSE)</f>
        <v>439</v>
      </c>
      <c r="D899" t="s">
        <v>10</v>
      </c>
      <c r="E899">
        <v>130936</v>
      </c>
      <c r="F899" s="7">
        <f>1-(E899/M899)</f>
        <v>-0.22122424615499403</v>
      </c>
      <c r="G899" s="7">
        <f>1-(E899/N899)</f>
        <v>-0.22122424615499403</v>
      </c>
      <c r="H899">
        <v>1.052E-3</v>
      </c>
      <c r="I899">
        <v>0</v>
      </c>
      <c r="J899">
        <v>0</v>
      </c>
      <c r="K899">
        <v>14</v>
      </c>
      <c r="L899">
        <v>9</v>
      </c>
      <c r="M899">
        <f>VLOOKUP(B899,instances!$B$2:$E$21,3, FALSE)</f>
        <v>107217</v>
      </c>
      <c r="N899">
        <f>VLOOKUP(B899,instances!$B$2:$E$21,4, FALSE)</f>
        <v>107217</v>
      </c>
    </row>
    <row r="900" spans="1:14">
      <c r="A900" t="s">
        <v>8</v>
      </c>
      <c r="B900" t="str">
        <f>RIGHT(A900,FIND("/",A900)-1)</f>
        <v>pr439.tsp</v>
      </c>
      <c r="C900">
        <f>VLOOKUP(B900,instances!$B$2:$E$21,2, FALSE)</f>
        <v>439</v>
      </c>
      <c r="D900" t="s">
        <v>11</v>
      </c>
      <c r="E900">
        <v>1051585</v>
      </c>
      <c r="F900" s="7">
        <f>1-(E900/M900)</f>
        <v>-8.8080061930477438</v>
      </c>
      <c r="G900" s="7">
        <f>1-(E900/N900)</f>
        <v>-8.8080061930477438</v>
      </c>
      <c r="H900">
        <v>1.7153000000000002E-2</v>
      </c>
      <c r="I900">
        <v>0</v>
      </c>
      <c r="J900">
        <v>0</v>
      </c>
      <c r="K900">
        <v>14</v>
      </c>
      <c r="L900">
        <v>9</v>
      </c>
      <c r="M900">
        <f>VLOOKUP(B900,instances!$B$2:$E$21,3, FALSE)</f>
        <v>107217</v>
      </c>
      <c r="N900">
        <f>VLOOKUP(B900,instances!$B$2:$E$21,4, FALSE)</f>
        <v>107217</v>
      </c>
    </row>
    <row r="901" spans="1:14">
      <c r="A901" t="s">
        <v>8</v>
      </c>
      <c r="B901" t="str">
        <f>RIGHT(A901,FIND("/",A901)-1)</f>
        <v>pr439.tsp</v>
      </c>
      <c r="C901">
        <f>VLOOKUP(B901,instances!$B$2:$E$21,2, FALSE)</f>
        <v>439</v>
      </c>
      <c r="D901" t="s">
        <v>12</v>
      </c>
      <c r="E901">
        <v>853878</v>
      </c>
      <c r="F901" s="7">
        <f>1-(E901/M901)</f>
        <v>-6.9640169003049888</v>
      </c>
      <c r="G901" s="7">
        <f>1-(E901/N901)</f>
        <v>-6.9640169003049888</v>
      </c>
      <c r="H901">
        <v>3.3793999999999998E-2</v>
      </c>
      <c r="I901">
        <v>0</v>
      </c>
      <c r="J901">
        <v>0</v>
      </c>
      <c r="K901">
        <v>14</v>
      </c>
      <c r="L901">
        <v>9</v>
      </c>
      <c r="M901">
        <f>VLOOKUP(B901,instances!$B$2:$E$21,3, FALSE)</f>
        <v>107217</v>
      </c>
      <c r="N901">
        <f>VLOOKUP(B901,instances!$B$2:$E$21,4, FALSE)</f>
        <v>107217</v>
      </c>
    </row>
    <row r="902" spans="1:14">
      <c r="A902" t="s">
        <v>8</v>
      </c>
      <c r="B902" t="str">
        <f>RIGHT(A902,FIND("/",A902)-1)</f>
        <v>pr439.tsp</v>
      </c>
      <c r="C902">
        <f>VLOOKUP(B902,instances!$B$2:$E$21,2, FALSE)</f>
        <v>439</v>
      </c>
      <c r="D902" t="s">
        <v>9</v>
      </c>
      <c r="E902">
        <v>130750</v>
      </c>
      <c r="F902" s="7">
        <f>1-(E902/M902)</f>
        <v>-0.21948944663626113</v>
      </c>
      <c r="G902" s="7">
        <f>1-(E902/N902)</f>
        <v>-0.21948944663626113</v>
      </c>
      <c r="H902">
        <v>5.2899999999999996E-4</v>
      </c>
      <c r="I902">
        <v>0</v>
      </c>
      <c r="J902">
        <v>0</v>
      </c>
      <c r="K902">
        <v>16</v>
      </c>
      <c r="L902">
        <v>9</v>
      </c>
      <c r="M902">
        <f>VLOOKUP(B902,instances!$B$2:$E$21,3, FALSE)</f>
        <v>107217</v>
      </c>
      <c r="N902">
        <f>VLOOKUP(B902,instances!$B$2:$E$21,4, FALSE)</f>
        <v>107217</v>
      </c>
    </row>
    <row r="903" spans="1:14">
      <c r="A903" t="s">
        <v>8</v>
      </c>
      <c r="B903" t="str">
        <f>RIGHT(A903,FIND("/",A903)-1)</f>
        <v>pr439.tsp</v>
      </c>
      <c r="C903">
        <f>VLOOKUP(B903,instances!$B$2:$E$21,2, FALSE)</f>
        <v>439</v>
      </c>
      <c r="D903" t="s">
        <v>10</v>
      </c>
      <c r="E903">
        <v>130936</v>
      </c>
      <c r="F903" s="7">
        <f>1-(E903/M903)</f>
        <v>-0.22122424615499403</v>
      </c>
      <c r="G903" s="7">
        <f>1-(E903/N903)</f>
        <v>-0.22122424615499403</v>
      </c>
      <c r="H903">
        <v>9.990000000000001E-4</v>
      </c>
      <c r="I903">
        <v>0</v>
      </c>
      <c r="J903">
        <v>0</v>
      </c>
      <c r="K903">
        <v>16</v>
      </c>
      <c r="L903">
        <v>9</v>
      </c>
      <c r="M903">
        <f>VLOOKUP(B903,instances!$B$2:$E$21,3, FALSE)</f>
        <v>107217</v>
      </c>
      <c r="N903">
        <f>VLOOKUP(B903,instances!$B$2:$E$21,4, FALSE)</f>
        <v>107217</v>
      </c>
    </row>
    <row r="904" spans="1:14">
      <c r="A904" t="s">
        <v>8</v>
      </c>
      <c r="B904" t="str">
        <f>RIGHT(A904,FIND("/",A904)-1)</f>
        <v>pr439.tsp</v>
      </c>
      <c r="C904">
        <f>VLOOKUP(B904,instances!$B$2:$E$21,2, FALSE)</f>
        <v>439</v>
      </c>
      <c r="D904" t="s">
        <v>11</v>
      </c>
      <c r="E904">
        <v>1122471</v>
      </c>
      <c r="F904" s="7">
        <f>1-(E904/M904)</f>
        <v>-9.4691513472676903</v>
      </c>
      <c r="G904" s="7">
        <f>1-(E904/N904)</f>
        <v>-9.4691513472676903</v>
      </c>
      <c r="H904">
        <v>1.7368999999999999E-2</v>
      </c>
      <c r="I904">
        <v>0</v>
      </c>
      <c r="J904">
        <v>0</v>
      </c>
      <c r="K904">
        <v>16</v>
      </c>
      <c r="L904">
        <v>9</v>
      </c>
      <c r="M904">
        <f>VLOOKUP(B904,instances!$B$2:$E$21,3, FALSE)</f>
        <v>107217</v>
      </c>
      <c r="N904">
        <f>VLOOKUP(B904,instances!$B$2:$E$21,4, FALSE)</f>
        <v>107217</v>
      </c>
    </row>
    <row r="905" spans="1:14">
      <c r="A905" t="s">
        <v>8</v>
      </c>
      <c r="B905" t="str">
        <f>RIGHT(A905,FIND("/",A905)-1)</f>
        <v>pr439.tsp</v>
      </c>
      <c r="C905">
        <f>VLOOKUP(B905,instances!$B$2:$E$21,2, FALSE)</f>
        <v>439</v>
      </c>
      <c r="D905" t="s">
        <v>12</v>
      </c>
      <c r="E905">
        <v>801681</v>
      </c>
      <c r="F905" s="7">
        <f>1-(E905/M905)</f>
        <v>-6.4771817902011808</v>
      </c>
      <c r="G905" s="7">
        <f>1-(E905/N905)</f>
        <v>-6.4771817902011808</v>
      </c>
      <c r="H905">
        <v>3.3967999999999998E-2</v>
      </c>
      <c r="I905">
        <v>0</v>
      </c>
      <c r="J905">
        <v>0</v>
      </c>
      <c r="K905">
        <v>16</v>
      </c>
      <c r="L905">
        <v>9</v>
      </c>
      <c r="M905">
        <f>VLOOKUP(B905,instances!$B$2:$E$21,3, FALSE)</f>
        <v>107217</v>
      </c>
      <c r="N905">
        <f>VLOOKUP(B905,instances!$B$2:$E$21,4, FALSE)</f>
        <v>107217</v>
      </c>
    </row>
    <row r="906" spans="1:14">
      <c r="A906" t="s">
        <v>8</v>
      </c>
      <c r="B906" t="str">
        <f>RIGHT(A906,FIND("/",A906)-1)</f>
        <v>pr439.tsp</v>
      </c>
      <c r="C906">
        <f>VLOOKUP(B906,instances!$B$2:$E$21,2, FALSE)</f>
        <v>439</v>
      </c>
      <c r="D906" t="s">
        <v>9</v>
      </c>
      <c r="E906">
        <v>130750</v>
      </c>
      <c r="F906" s="7">
        <f>1-(E906/M906)</f>
        <v>-0.21948944663626113</v>
      </c>
      <c r="G906" s="7">
        <f>1-(E906/N906)</f>
        <v>-0.21948944663626113</v>
      </c>
      <c r="H906">
        <v>5.2300000000000003E-4</v>
      </c>
      <c r="I906">
        <v>0</v>
      </c>
      <c r="J906">
        <v>0</v>
      </c>
      <c r="K906">
        <v>18</v>
      </c>
      <c r="L906">
        <v>9</v>
      </c>
      <c r="M906">
        <f>VLOOKUP(B906,instances!$B$2:$E$21,3, FALSE)</f>
        <v>107217</v>
      </c>
      <c r="N906">
        <f>VLOOKUP(B906,instances!$B$2:$E$21,4, FALSE)</f>
        <v>107217</v>
      </c>
    </row>
    <row r="907" spans="1:14">
      <c r="A907" t="s">
        <v>8</v>
      </c>
      <c r="B907" t="str">
        <f>RIGHT(A907,FIND("/",A907)-1)</f>
        <v>pr439.tsp</v>
      </c>
      <c r="C907">
        <f>VLOOKUP(B907,instances!$B$2:$E$21,2, FALSE)</f>
        <v>439</v>
      </c>
      <c r="D907" t="s">
        <v>10</v>
      </c>
      <c r="E907">
        <v>130936</v>
      </c>
      <c r="F907" s="7">
        <f>1-(E907/M907)</f>
        <v>-0.22122424615499403</v>
      </c>
      <c r="G907" s="7">
        <f>1-(E907/N907)</f>
        <v>-0.22122424615499403</v>
      </c>
      <c r="H907">
        <v>9.9500000000000001E-4</v>
      </c>
      <c r="I907">
        <v>0</v>
      </c>
      <c r="J907">
        <v>0</v>
      </c>
      <c r="K907">
        <v>18</v>
      </c>
      <c r="L907">
        <v>9</v>
      </c>
      <c r="M907">
        <f>VLOOKUP(B907,instances!$B$2:$E$21,3, FALSE)</f>
        <v>107217</v>
      </c>
      <c r="N907">
        <f>VLOOKUP(B907,instances!$B$2:$E$21,4, FALSE)</f>
        <v>107217</v>
      </c>
    </row>
    <row r="908" spans="1:14">
      <c r="A908" t="s">
        <v>8</v>
      </c>
      <c r="B908" t="str">
        <f>RIGHT(A908,FIND("/",A908)-1)</f>
        <v>pr439.tsp</v>
      </c>
      <c r="C908">
        <f>VLOOKUP(B908,instances!$B$2:$E$21,2, FALSE)</f>
        <v>439</v>
      </c>
      <c r="D908" t="s">
        <v>11</v>
      </c>
      <c r="E908">
        <v>1239833</v>
      </c>
      <c r="F908" s="7">
        <f>1-(E908/M908)</f>
        <v>-10.563772536071705</v>
      </c>
      <c r="G908" s="7">
        <f>1-(E908/N908)</f>
        <v>-10.563772536071705</v>
      </c>
      <c r="H908">
        <v>1.7389000000000002E-2</v>
      </c>
      <c r="I908">
        <v>0</v>
      </c>
      <c r="J908">
        <v>0</v>
      </c>
      <c r="K908">
        <v>18</v>
      </c>
      <c r="L908">
        <v>9</v>
      </c>
      <c r="M908">
        <f>VLOOKUP(B908,instances!$B$2:$E$21,3, FALSE)</f>
        <v>107217</v>
      </c>
      <c r="N908">
        <f>VLOOKUP(B908,instances!$B$2:$E$21,4, FALSE)</f>
        <v>107217</v>
      </c>
    </row>
    <row r="909" spans="1:14">
      <c r="A909" t="s">
        <v>8</v>
      </c>
      <c r="B909" t="str">
        <f>RIGHT(A909,FIND("/",A909)-1)</f>
        <v>pr439.tsp</v>
      </c>
      <c r="C909">
        <f>VLOOKUP(B909,instances!$B$2:$E$21,2, FALSE)</f>
        <v>439</v>
      </c>
      <c r="D909" t="s">
        <v>12</v>
      </c>
      <c r="E909">
        <v>905439</v>
      </c>
      <c r="F909" s="7">
        <f>1-(E909/M909)</f>
        <v>-7.444920115280226</v>
      </c>
      <c r="G909" s="7">
        <f>1-(E909/N909)</f>
        <v>-7.444920115280226</v>
      </c>
      <c r="H909">
        <v>3.4292000000000003E-2</v>
      </c>
      <c r="I909">
        <v>0</v>
      </c>
      <c r="J909">
        <v>0</v>
      </c>
      <c r="K909">
        <v>18</v>
      </c>
      <c r="L909">
        <v>9</v>
      </c>
      <c r="M909">
        <f>VLOOKUP(B909,instances!$B$2:$E$21,3, FALSE)</f>
        <v>107217</v>
      </c>
      <c r="N909">
        <f>VLOOKUP(B909,instances!$B$2:$E$21,4, FALSE)</f>
        <v>107217</v>
      </c>
    </row>
    <row r="910" spans="1:14">
      <c r="A910" t="s">
        <v>8</v>
      </c>
      <c r="B910" t="str">
        <f>RIGHT(A910,FIND("/",A910)-1)</f>
        <v>pr439.tsp</v>
      </c>
      <c r="C910">
        <f>VLOOKUP(B910,instances!$B$2:$E$21,2, FALSE)</f>
        <v>439</v>
      </c>
      <c r="D910" t="s">
        <v>9</v>
      </c>
      <c r="E910">
        <v>130750</v>
      </c>
      <c r="F910" s="7">
        <f>1-(E910/M910)</f>
        <v>-0.21948944663626113</v>
      </c>
      <c r="G910" s="7">
        <f>1-(E910/N910)</f>
        <v>-0.21948944663626113</v>
      </c>
      <c r="H910">
        <v>5.2899999999999996E-4</v>
      </c>
      <c r="I910">
        <v>0</v>
      </c>
      <c r="J910">
        <v>0</v>
      </c>
      <c r="K910">
        <v>20</v>
      </c>
      <c r="L910">
        <v>9</v>
      </c>
      <c r="M910">
        <f>VLOOKUP(B910,instances!$B$2:$E$21,3, FALSE)</f>
        <v>107217</v>
      </c>
      <c r="N910">
        <f>VLOOKUP(B910,instances!$B$2:$E$21,4, FALSE)</f>
        <v>107217</v>
      </c>
    </row>
    <row r="911" spans="1:14">
      <c r="A911" t="s">
        <v>8</v>
      </c>
      <c r="B911" t="str">
        <f>RIGHT(A911,FIND("/",A911)-1)</f>
        <v>pr439.tsp</v>
      </c>
      <c r="C911">
        <f>VLOOKUP(B911,instances!$B$2:$E$21,2, FALSE)</f>
        <v>439</v>
      </c>
      <c r="D911" t="s">
        <v>10</v>
      </c>
      <c r="E911">
        <v>130936</v>
      </c>
      <c r="F911" s="7">
        <f>1-(E911/M911)</f>
        <v>-0.22122424615499403</v>
      </c>
      <c r="G911" s="7">
        <f>1-(E911/N911)</f>
        <v>-0.22122424615499403</v>
      </c>
      <c r="H911">
        <v>1.0200000000000001E-3</v>
      </c>
      <c r="I911">
        <v>0</v>
      </c>
      <c r="J911">
        <v>0</v>
      </c>
      <c r="K911">
        <v>20</v>
      </c>
      <c r="L911">
        <v>9</v>
      </c>
      <c r="M911">
        <f>VLOOKUP(B911,instances!$B$2:$E$21,3, FALSE)</f>
        <v>107217</v>
      </c>
      <c r="N911">
        <f>VLOOKUP(B911,instances!$B$2:$E$21,4, FALSE)</f>
        <v>107217</v>
      </c>
    </row>
    <row r="912" spans="1:14">
      <c r="A912" t="s">
        <v>8</v>
      </c>
      <c r="B912" t="str">
        <f>RIGHT(A912,FIND("/",A912)-1)</f>
        <v>pr439.tsp</v>
      </c>
      <c r="C912">
        <f>VLOOKUP(B912,instances!$B$2:$E$21,2, FALSE)</f>
        <v>439</v>
      </c>
      <c r="D912" t="s">
        <v>11</v>
      </c>
      <c r="E912">
        <v>1319081</v>
      </c>
      <c r="F912" s="7">
        <f>1-(E912/M912)</f>
        <v>-11.302909053601574</v>
      </c>
      <c r="G912" s="7">
        <f>1-(E912/N912)</f>
        <v>-11.302909053601574</v>
      </c>
      <c r="H912">
        <v>1.7510999999999999E-2</v>
      </c>
      <c r="I912">
        <v>0</v>
      </c>
      <c r="J912">
        <v>0</v>
      </c>
      <c r="K912">
        <v>20</v>
      </c>
      <c r="L912">
        <v>9</v>
      </c>
      <c r="M912">
        <f>VLOOKUP(B912,instances!$B$2:$E$21,3, FALSE)</f>
        <v>107217</v>
      </c>
      <c r="N912">
        <f>VLOOKUP(B912,instances!$B$2:$E$21,4, FALSE)</f>
        <v>107217</v>
      </c>
    </row>
    <row r="913" spans="1:14">
      <c r="A913" t="s">
        <v>8</v>
      </c>
      <c r="B913" t="str">
        <f>RIGHT(A913,FIND("/",A913)-1)</f>
        <v>pr439.tsp</v>
      </c>
      <c r="C913">
        <f>VLOOKUP(B913,instances!$B$2:$E$21,2, FALSE)</f>
        <v>439</v>
      </c>
      <c r="D913" t="s">
        <v>12</v>
      </c>
      <c r="E913">
        <v>965594</v>
      </c>
      <c r="F913" s="7">
        <f>1-(E913/M913)</f>
        <v>-8.0059785295242367</v>
      </c>
      <c r="G913" s="7">
        <f>1-(E913/N913)</f>
        <v>-8.0059785295242367</v>
      </c>
      <c r="H913">
        <v>3.4387000000000001E-2</v>
      </c>
      <c r="I913">
        <v>0</v>
      </c>
      <c r="J913">
        <v>0</v>
      </c>
      <c r="K913">
        <v>20</v>
      </c>
      <c r="L913">
        <v>9</v>
      </c>
      <c r="M913">
        <f>VLOOKUP(B913,instances!$B$2:$E$21,3, FALSE)</f>
        <v>107217</v>
      </c>
      <c r="N913">
        <f>VLOOKUP(B913,instances!$B$2:$E$21,4, FALSE)</f>
        <v>107217</v>
      </c>
    </row>
    <row r="914" spans="1:14">
      <c r="A914" t="s">
        <v>8</v>
      </c>
      <c r="B914" t="str">
        <f>RIGHT(A914,FIND("/",A914)-1)</f>
        <v>pr439.tsp</v>
      </c>
      <c r="C914">
        <f>VLOOKUP(B914,instances!$B$2:$E$21,2, FALSE)</f>
        <v>439</v>
      </c>
      <c r="D914" t="s">
        <v>9</v>
      </c>
      <c r="E914">
        <v>130750</v>
      </c>
      <c r="F914" s="7">
        <f>1-(E914/M914)</f>
        <v>-0.21948944663626113</v>
      </c>
      <c r="G914" s="7">
        <f>1-(E914/N914)</f>
        <v>-0.21948944663626113</v>
      </c>
      <c r="H914">
        <v>5.9800000000000001E-4</v>
      </c>
      <c r="I914">
        <v>0</v>
      </c>
      <c r="J914">
        <v>0</v>
      </c>
      <c r="K914">
        <v>10</v>
      </c>
      <c r="L914">
        <v>10</v>
      </c>
      <c r="M914">
        <f>VLOOKUP(B914,instances!$B$2:$E$21,3, FALSE)</f>
        <v>107217</v>
      </c>
      <c r="N914">
        <f>VLOOKUP(B914,instances!$B$2:$E$21,4, FALSE)</f>
        <v>107217</v>
      </c>
    </row>
    <row r="915" spans="1:14">
      <c r="A915" t="s">
        <v>8</v>
      </c>
      <c r="B915" t="str">
        <f>RIGHT(A915,FIND("/",A915)-1)</f>
        <v>pr439.tsp</v>
      </c>
      <c r="C915">
        <f>VLOOKUP(B915,instances!$B$2:$E$21,2, FALSE)</f>
        <v>439</v>
      </c>
      <c r="D915" t="s">
        <v>10</v>
      </c>
      <c r="E915">
        <v>130936</v>
      </c>
      <c r="F915" s="7">
        <f>1-(E915/M915)</f>
        <v>-0.22122424615499403</v>
      </c>
      <c r="G915" s="7">
        <f>1-(E915/N915)</f>
        <v>-0.22122424615499403</v>
      </c>
      <c r="H915">
        <v>1.1429999999999999E-3</v>
      </c>
      <c r="I915">
        <v>0</v>
      </c>
      <c r="J915">
        <v>0</v>
      </c>
      <c r="K915">
        <v>10</v>
      </c>
      <c r="L915">
        <v>10</v>
      </c>
      <c r="M915">
        <f>VLOOKUP(B915,instances!$B$2:$E$21,3, FALSE)</f>
        <v>107217</v>
      </c>
      <c r="N915">
        <f>VLOOKUP(B915,instances!$B$2:$E$21,4, FALSE)</f>
        <v>107217</v>
      </c>
    </row>
    <row r="916" spans="1:14">
      <c r="A916" t="s">
        <v>8</v>
      </c>
      <c r="B916" t="str">
        <f>RIGHT(A916,FIND("/",A916)-1)</f>
        <v>pr439.tsp</v>
      </c>
      <c r="C916">
        <f>VLOOKUP(B916,instances!$B$2:$E$21,2, FALSE)</f>
        <v>439</v>
      </c>
      <c r="D916" t="s">
        <v>11</v>
      </c>
      <c r="E916">
        <v>950592</v>
      </c>
      <c r="F916" s="7">
        <f>1-(E916/M916)</f>
        <v>-7.866056688771371</v>
      </c>
      <c r="G916" s="7">
        <f>1-(E916/N916)</f>
        <v>-7.866056688771371</v>
      </c>
      <c r="H916">
        <v>1.7734E-2</v>
      </c>
      <c r="I916">
        <v>0</v>
      </c>
      <c r="J916">
        <v>0</v>
      </c>
      <c r="K916">
        <v>10</v>
      </c>
      <c r="L916">
        <v>10</v>
      </c>
      <c r="M916">
        <f>VLOOKUP(B916,instances!$B$2:$E$21,3, FALSE)</f>
        <v>107217</v>
      </c>
      <c r="N916">
        <f>VLOOKUP(B916,instances!$B$2:$E$21,4, FALSE)</f>
        <v>107217</v>
      </c>
    </row>
    <row r="917" spans="1:14">
      <c r="A917" t="s">
        <v>8</v>
      </c>
      <c r="B917" t="str">
        <f>RIGHT(A917,FIND("/",A917)-1)</f>
        <v>pr439.tsp</v>
      </c>
      <c r="C917">
        <f>VLOOKUP(B917,instances!$B$2:$E$21,2, FALSE)</f>
        <v>439</v>
      </c>
      <c r="D917" t="s">
        <v>12</v>
      </c>
      <c r="E917">
        <v>723794</v>
      </c>
      <c r="F917" s="7">
        <f>1-(E917/M917)</f>
        <v>-5.7507391551712885</v>
      </c>
      <c r="G917" s="7">
        <f>1-(E917/N917)</f>
        <v>-5.7507391551712885</v>
      </c>
      <c r="H917">
        <v>3.3459000000000003E-2</v>
      </c>
      <c r="I917">
        <v>0</v>
      </c>
      <c r="J917">
        <v>0</v>
      </c>
      <c r="K917">
        <v>10</v>
      </c>
      <c r="L917">
        <v>10</v>
      </c>
      <c r="M917">
        <f>VLOOKUP(B917,instances!$B$2:$E$21,3, FALSE)</f>
        <v>107217</v>
      </c>
      <c r="N917">
        <f>VLOOKUP(B917,instances!$B$2:$E$21,4, FALSE)</f>
        <v>107217</v>
      </c>
    </row>
    <row r="918" spans="1:14">
      <c r="A918" t="s">
        <v>8</v>
      </c>
      <c r="B918" t="str">
        <f>RIGHT(A918,FIND("/",A918)-1)</f>
        <v>pr439.tsp</v>
      </c>
      <c r="C918">
        <f>VLOOKUP(B918,instances!$B$2:$E$21,2, FALSE)</f>
        <v>439</v>
      </c>
      <c r="D918" t="s">
        <v>9</v>
      </c>
      <c r="E918">
        <v>130750</v>
      </c>
      <c r="F918" s="7">
        <f>1-(E918/M918)</f>
        <v>-0.21948944663626113</v>
      </c>
      <c r="G918" s="7">
        <f>1-(E918/N918)</f>
        <v>-0.21948944663626113</v>
      </c>
      <c r="H918">
        <v>5.53E-4</v>
      </c>
      <c r="I918">
        <v>0</v>
      </c>
      <c r="J918">
        <v>0</v>
      </c>
      <c r="K918">
        <v>12</v>
      </c>
      <c r="L918">
        <v>10</v>
      </c>
      <c r="M918">
        <f>VLOOKUP(B918,instances!$B$2:$E$21,3, FALSE)</f>
        <v>107217</v>
      </c>
      <c r="N918">
        <f>VLOOKUP(B918,instances!$B$2:$E$21,4, FALSE)</f>
        <v>107217</v>
      </c>
    </row>
    <row r="919" spans="1:14">
      <c r="A919" t="s">
        <v>8</v>
      </c>
      <c r="B919" t="str">
        <f>RIGHT(A919,FIND("/",A919)-1)</f>
        <v>pr439.tsp</v>
      </c>
      <c r="C919">
        <f>VLOOKUP(B919,instances!$B$2:$E$21,2, FALSE)</f>
        <v>439</v>
      </c>
      <c r="D919" t="s">
        <v>10</v>
      </c>
      <c r="E919">
        <v>130936</v>
      </c>
      <c r="F919" s="7">
        <f>1-(E919/M919)</f>
        <v>-0.22122424615499403</v>
      </c>
      <c r="G919" s="7">
        <f>1-(E919/N919)</f>
        <v>-0.22122424615499403</v>
      </c>
      <c r="H919">
        <v>1.116E-3</v>
      </c>
      <c r="I919">
        <v>0</v>
      </c>
      <c r="J919">
        <v>0</v>
      </c>
      <c r="K919">
        <v>12</v>
      </c>
      <c r="L919">
        <v>10</v>
      </c>
      <c r="M919">
        <f>VLOOKUP(B919,instances!$B$2:$E$21,3, FALSE)</f>
        <v>107217</v>
      </c>
      <c r="N919">
        <f>VLOOKUP(B919,instances!$B$2:$E$21,4, FALSE)</f>
        <v>107217</v>
      </c>
    </row>
    <row r="920" spans="1:14">
      <c r="A920" t="s">
        <v>8</v>
      </c>
      <c r="B920" t="str">
        <f>RIGHT(A920,FIND("/",A920)-1)</f>
        <v>pr439.tsp</v>
      </c>
      <c r="C920">
        <f>VLOOKUP(B920,instances!$B$2:$E$21,2, FALSE)</f>
        <v>439</v>
      </c>
      <c r="D920" t="s">
        <v>11</v>
      </c>
      <c r="E920">
        <v>988916</v>
      </c>
      <c r="F920" s="7">
        <f>1-(E920/M920)</f>
        <v>-8.223500004663439</v>
      </c>
      <c r="G920" s="7">
        <f>1-(E920/N920)</f>
        <v>-8.223500004663439</v>
      </c>
      <c r="H920">
        <v>1.7239000000000001E-2</v>
      </c>
      <c r="I920">
        <v>0</v>
      </c>
      <c r="J920">
        <v>0</v>
      </c>
      <c r="K920">
        <v>12</v>
      </c>
      <c r="L920">
        <v>10</v>
      </c>
      <c r="M920">
        <f>VLOOKUP(B920,instances!$B$2:$E$21,3, FALSE)</f>
        <v>107217</v>
      </c>
      <c r="N920">
        <f>VLOOKUP(B920,instances!$B$2:$E$21,4, FALSE)</f>
        <v>107217</v>
      </c>
    </row>
    <row r="921" spans="1:14">
      <c r="A921" t="s">
        <v>8</v>
      </c>
      <c r="B921" t="str">
        <f>RIGHT(A921,FIND("/",A921)-1)</f>
        <v>pr439.tsp</v>
      </c>
      <c r="C921">
        <f>VLOOKUP(B921,instances!$B$2:$E$21,2, FALSE)</f>
        <v>439</v>
      </c>
      <c r="D921" t="s">
        <v>12</v>
      </c>
      <c r="E921">
        <v>746230</v>
      </c>
      <c r="F921" s="7">
        <f>1-(E921/M921)</f>
        <v>-5.9599970153986774</v>
      </c>
      <c r="G921" s="7">
        <f>1-(E921/N921)</f>
        <v>-5.9599970153986774</v>
      </c>
      <c r="H921">
        <v>3.4063000000000003E-2</v>
      </c>
      <c r="I921">
        <v>0</v>
      </c>
      <c r="J921">
        <v>0</v>
      </c>
      <c r="K921">
        <v>12</v>
      </c>
      <c r="L921">
        <v>10</v>
      </c>
      <c r="M921">
        <f>VLOOKUP(B921,instances!$B$2:$E$21,3, FALSE)</f>
        <v>107217</v>
      </c>
      <c r="N921">
        <f>VLOOKUP(B921,instances!$B$2:$E$21,4, FALSE)</f>
        <v>107217</v>
      </c>
    </row>
    <row r="922" spans="1:14">
      <c r="A922" t="s">
        <v>8</v>
      </c>
      <c r="B922" t="str">
        <f>RIGHT(A922,FIND("/",A922)-1)</f>
        <v>pr439.tsp</v>
      </c>
      <c r="C922">
        <f>VLOOKUP(B922,instances!$B$2:$E$21,2, FALSE)</f>
        <v>439</v>
      </c>
      <c r="D922" t="s">
        <v>9</v>
      </c>
      <c r="E922">
        <v>130750</v>
      </c>
      <c r="F922" s="7">
        <f>1-(E922/M922)</f>
        <v>-0.21948944663626113</v>
      </c>
      <c r="G922" s="7">
        <f>1-(E922/N922)</f>
        <v>-0.21948944663626113</v>
      </c>
      <c r="H922">
        <v>5.3399999999999997E-4</v>
      </c>
      <c r="I922">
        <v>0</v>
      </c>
      <c r="J922">
        <v>0</v>
      </c>
      <c r="K922">
        <v>14</v>
      </c>
      <c r="L922">
        <v>10</v>
      </c>
      <c r="M922">
        <f>VLOOKUP(B922,instances!$B$2:$E$21,3, FALSE)</f>
        <v>107217</v>
      </c>
      <c r="N922">
        <f>VLOOKUP(B922,instances!$B$2:$E$21,4, FALSE)</f>
        <v>107217</v>
      </c>
    </row>
    <row r="923" spans="1:14">
      <c r="A923" t="s">
        <v>8</v>
      </c>
      <c r="B923" t="str">
        <f>RIGHT(A923,FIND("/",A923)-1)</f>
        <v>pr439.tsp</v>
      </c>
      <c r="C923">
        <f>VLOOKUP(B923,instances!$B$2:$E$21,2, FALSE)</f>
        <v>439</v>
      </c>
      <c r="D923" t="s">
        <v>10</v>
      </c>
      <c r="E923">
        <v>130936</v>
      </c>
      <c r="F923" s="7">
        <f>1-(E923/M923)</f>
        <v>-0.22122424615499403</v>
      </c>
      <c r="G923" s="7">
        <f>1-(E923/N923)</f>
        <v>-0.22122424615499403</v>
      </c>
      <c r="H923">
        <v>1.0070000000000001E-3</v>
      </c>
      <c r="I923">
        <v>0</v>
      </c>
      <c r="J923">
        <v>0</v>
      </c>
      <c r="K923">
        <v>14</v>
      </c>
      <c r="L923">
        <v>10</v>
      </c>
      <c r="M923">
        <f>VLOOKUP(B923,instances!$B$2:$E$21,3, FALSE)</f>
        <v>107217</v>
      </c>
      <c r="N923">
        <f>VLOOKUP(B923,instances!$B$2:$E$21,4, FALSE)</f>
        <v>107217</v>
      </c>
    </row>
    <row r="924" spans="1:14">
      <c r="A924" t="s">
        <v>8</v>
      </c>
      <c r="B924" t="str">
        <f>RIGHT(A924,FIND("/",A924)-1)</f>
        <v>pr439.tsp</v>
      </c>
      <c r="C924">
        <f>VLOOKUP(B924,instances!$B$2:$E$21,2, FALSE)</f>
        <v>439</v>
      </c>
      <c r="D924" t="s">
        <v>11</v>
      </c>
      <c r="E924">
        <v>1108066</v>
      </c>
      <c r="F924" s="7">
        <f>1-(E924/M924)</f>
        <v>-9.3347976533572101</v>
      </c>
      <c r="G924" s="7">
        <f>1-(E924/N924)</f>
        <v>-9.3347976533572101</v>
      </c>
      <c r="H924">
        <v>1.7357000000000001E-2</v>
      </c>
      <c r="I924">
        <v>0</v>
      </c>
      <c r="J924">
        <v>0</v>
      </c>
      <c r="K924">
        <v>14</v>
      </c>
      <c r="L924">
        <v>10</v>
      </c>
      <c r="M924">
        <f>VLOOKUP(B924,instances!$B$2:$E$21,3, FALSE)</f>
        <v>107217</v>
      </c>
      <c r="N924">
        <f>VLOOKUP(B924,instances!$B$2:$E$21,4, FALSE)</f>
        <v>107217</v>
      </c>
    </row>
    <row r="925" spans="1:14">
      <c r="A925" t="s">
        <v>8</v>
      </c>
      <c r="B925" t="str">
        <f>RIGHT(A925,FIND("/",A925)-1)</f>
        <v>pr439.tsp</v>
      </c>
      <c r="C925">
        <f>VLOOKUP(B925,instances!$B$2:$E$21,2, FALSE)</f>
        <v>439</v>
      </c>
      <c r="D925" t="s">
        <v>12</v>
      </c>
      <c r="E925">
        <v>802087</v>
      </c>
      <c r="F925" s="7">
        <f>1-(E925/M925)</f>
        <v>-6.4809685031291684</v>
      </c>
      <c r="G925" s="7">
        <f>1-(E925/N925)</f>
        <v>-6.4809685031291684</v>
      </c>
      <c r="H925">
        <v>3.3669999999999999E-2</v>
      </c>
      <c r="I925">
        <v>0</v>
      </c>
      <c r="J925">
        <v>0</v>
      </c>
      <c r="K925">
        <v>14</v>
      </c>
      <c r="L925">
        <v>10</v>
      </c>
      <c r="M925">
        <f>VLOOKUP(B925,instances!$B$2:$E$21,3, FALSE)</f>
        <v>107217</v>
      </c>
      <c r="N925">
        <f>VLOOKUP(B925,instances!$B$2:$E$21,4, FALSE)</f>
        <v>107217</v>
      </c>
    </row>
    <row r="926" spans="1:14">
      <c r="A926" t="s">
        <v>8</v>
      </c>
      <c r="B926" t="str">
        <f>RIGHT(A926,FIND("/",A926)-1)</f>
        <v>pr439.tsp</v>
      </c>
      <c r="C926">
        <f>VLOOKUP(B926,instances!$B$2:$E$21,2, FALSE)</f>
        <v>439</v>
      </c>
      <c r="D926" t="s">
        <v>9</v>
      </c>
      <c r="E926">
        <v>130750</v>
      </c>
      <c r="F926" s="7">
        <f>1-(E926/M926)</f>
        <v>-0.21948944663626113</v>
      </c>
      <c r="G926" s="7">
        <f>1-(E926/N926)</f>
        <v>-0.21948944663626113</v>
      </c>
      <c r="H926">
        <v>5.7399999999999997E-4</v>
      </c>
      <c r="I926">
        <v>0</v>
      </c>
      <c r="J926">
        <v>0</v>
      </c>
      <c r="K926">
        <v>16</v>
      </c>
      <c r="L926">
        <v>10</v>
      </c>
      <c r="M926">
        <f>VLOOKUP(B926,instances!$B$2:$E$21,3, FALSE)</f>
        <v>107217</v>
      </c>
      <c r="N926">
        <f>VLOOKUP(B926,instances!$B$2:$E$21,4, FALSE)</f>
        <v>107217</v>
      </c>
    </row>
    <row r="927" spans="1:14">
      <c r="A927" t="s">
        <v>8</v>
      </c>
      <c r="B927" t="str">
        <f>RIGHT(A927,FIND("/",A927)-1)</f>
        <v>pr439.tsp</v>
      </c>
      <c r="C927">
        <f>VLOOKUP(B927,instances!$B$2:$E$21,2, FALSE)</f>
        <v>439</v>
      </c>
      <c r="D927" t="s">
        <v>10</v>
      </c>
      <c r="E927">
        <v>130936</v>
      </c>
      <c r="F927" s="7">
        <f>1-(E927/M927)</f>
        <v>-0.22122424615499403</v>
      </c>
      <c r="G927" s="7">
        <f>1-(E927/N927)</f>
        <v>-0.22122424615499403</v>
      </c>
      <c r="H927">
        <v>1.126E-3</v>
      </c>
      <c r="I927">
        <v>0</v>
      </c>
      <c r="J927">
        <v>0</v>
      </c>
      <c r="K927">
        <v>16</v>
      </c>
      <c r="L927">
        <v>10</v>
      </c>
      <c r="M927">
        <f>VLOOKUP(B927,instances!$B$2:$E$21,3, FALSE)</f>
        <v>107217</v>
      </c>
      <c r="N927">
        <f>VLOOKUP(B927,instances!$B$2:$E$21,4, FALSE)</f>
        <v>107217</v>
      </c>
    </row>
    <row r="928" spans="1:14">
      <c r="A928" t="s">
        <v>8</v>
      </c>
      <c r="B928" t="str">
        <f>RIGHT(A928,FIND("/",A928)-1)</f>
        <v>pr439.tsp</v>
      </c>
      <c r="C928">
        <f>VLOOKUP(B928,instances!$B$2:$E$21,2, FALSE)</f>
        <v>439</v>
      </c>
      <c r="D928" t="s">
        <v>11</v>
      </c>
      <c r="E928">
        <v>1133504</v>
      </c>
      <c r="F928" s="7">
        <f>1-(E928/M928)</f>
        <v>-9.5720548047417857</v>
      </c>
      <c r="G928" s="7">
        <f>1-(E928/N928)</f>
        <v>-9.5720548047417857</v>
      </c>
      <c r="H928">
        <v>1.7323999999999999E-2</v>
      </c>
      <c r="I928">
        <v>0</v>
      </c>
      <c r="J928">
        <v>0</v>
      </c>
      <c r="K928">
        <v>16</v>
      </c>
      <c r="L928">
        <v>10</v>
      </c>
      <c r="M928">
        <f>VLOOKUP(B928,instances!$B$2:$E$21,3, FALSE)</f>
        <v>107217</v>
      </c>
      <c r="N928">
        <f>VLOOKUP(B928,instances!$B$2:$E$21,4, FALSE)</f>
        <v>107217</v>
      </c>
    </row>
    <row r="929" spans="1:14">
      <c r="A929" t="s">
        <v>8</v>
      </c>
      <c r="B929" t="str">
        <f>RIGHT(A929,FIND("/",A929)-1)</f>
        <v>pr439.tsp</v>
      </c>
      <c r="C929">
        <f>VLOOKUP(B929,instances!$B$2:$E$21,2, FALSE)</f>
        <v>439</v>
      </c>
      <c r="D929" t="s">
        <v>12</v>
      </c>
      <c r="E929">
        <v>849170</v>
      </c>
      <c r="F929" s="7">
        <f>1-(E929/M929)</f>
        <v>-6.9201059533469502</v>
      </c>
      <c r="G929" s="7">
        <f>1-(E929/N929)</f>
        <v>-6.9201059533469502</v>
      </c>
      <c r="H929">
        <v>3.4445999999999997E-2</v>
      </c>
      <c r="I929">
        <v>0</v>
      </c>
      <c r="J929">
        <v>0</v>
      </c>
      <c r="K929">
        <v>16</v>
      </c>
      <c r="L929">
        <v>10</v>
      </c>
      <c r="M929">
        <f>VLOOKUP(B929,instances!$B$2:$E$21,3, FALSE)</f>
        <v>107217</v>
      </c>
      <c r="N929">
        <f>VLOOKUP(B929,instances!$B$2:$E$21,4, FALSE)</f>
        <v>107217</v>
      </c>
    </row>
    <row r="930" spans="1:14">
      <c r="A930" t="s">
        <v>8</v>
      </c>
      <c r="B930" t="str">
        <f>RIGHT(A930,FIND("/",A930)-1)</f>
        <v>pr439.tsp</v>
      </c>
      <c r="C930">
        <f>VLOOKUP(B930,instances!$B$2:$E$21,2, FALSE)</f>
        <v>439</v>
      </c>
      <c r="D930" t="s">
        <v>9</v>
      </c>
      <c r="E930">
        <v>130750</v>
      </c>
      <c r="F930" s="7">
        <f>1-(E930/M930)</f>
        <v>-0.21948944663626113</v>
      </c>
      <c r="G930" s="7">
        <f>1-(E930/N930)</f>
        <v>-0.21948944663626113</v>
      </c>
      <c r="H930">
        <v>5.9999999999999995E-4</v>
      </c>
      <c r="I930">
        <v>0</v>
      </c>
      <c r="J930">
        <v>0</v>
      </c>
      <c r="K930">
        <v>18</v>
      </c>
      <c r="L930">
        <v>10</v>
      </c>
      <c r="M930">
        <f>VLOOKUP(B930,instances!$B$2:$E$21,3, FALSE)</f>
        <v>107217</v>
      </c>
      <c r="N930">
        <f>VLOOKUP(B930,instances!$B$2:$E$21,4, FALSE)</f>
        <v>107217</v>
      </c>
    </row>
    <row r="931" spans="1:14">
      <c r="A931" t="s">
        <v>8</v>
      </c>
      <c r="B931" t="str">
        <f>RIGHT(A931,FIND("/",A931)-1)</f>
        <v>pr439.tsp</v>
      </c>
      <c r="C931">
        <f>VLOOKUP(B931,instances!$B$2:$E$21,2, FALSE)</f>
        <v>439</v>
      </c>
      <c r="D931" t="s">
        <v>10</v>
      </c>
      <c r="E931">
        <v>130936</v>
      </c>
      <c r="F931" s="7">
        <f>1-(E931/M931)</f>
        <v>-0.22122424615499403</v>
      </c>
      <c r="G931" s="7">
        <f>1-(E931/N931)</f>
        <v>-0.22122424615499403</v>
      </c>
      <c r="H931">
        <v>1.039E-3</v>
      </c>
      <c r="I931">
        <v>0</v>
      </c>
      <c r="J931">
        <v>0</v>
      </c>
      <c r="K931">
        <v>18</v>
      </c>
      <c r="L931">
        <v>10</v>
      </c>
      <c r="M931">
        <f>VLOOKUP(B931,instances!$B$2:$E$21,3, FALSE)</f>
        <v>107217</v>
      </c>
      <c r="N931">
        <f>VLOOKUP(B931,instances!$B$2:$E$21,4, FALSE)</f>
        <v>107217</v>
      </c>
    </row>
    <row r="932" spans="1:14">
      <c r="A932" t="s">
        <v>8</v>
      </c>
      <c r="B932" t="str">
        <f>RIGHT(A932,FIND("/",A932)-1)</f>
        <v>pr439.tsp</v>
      </c>
      <c r="C932">
        <f>VLOOKUP(B932,instances!$B$2:$E$21,2, FALSE)</f>
        <v>439</v>
      </c>
      <c r="D932" t="s">
        <v>11</v>
      </c>
      <c r="E932">
        <v>1222865</v>
      </c>
      <c r="F932" s="7">
        <f>1-(E932/M932)</f>
        <v>-10.405514050943413</v>
      </c>
      <c r="G932" s="7">
        <f>1-(E932/N932)</f>
        <v>-10.405514050943413</v>
      </c>
      <c r="H932">
        <v>1.8343000000000002E-2</v>
      </c>
      <c r="I932">
        <v>0</v>
      </c>
      <c r="J932">
        <v>0</v>
      </c>
      <c r="K932">
        <v>18</v>
      </c>
      <c r="L932">
        <v>10</v>
      </c>
      <c r="M932">
        <f>VLOOKUP(B932,instances!$B$2:$E$21,3, FALSE)</f>
        <v>107217</v>
      </c>
      <c r="N932">
        <f>VLOOKUP(B932,instances!$B$2:$E$21,4, FALSE)</f>
        <v>107217</v>
      </c>
    </row>
    <row r="933" spans="1:14">
      <c r="A933" t="s">
        <v>8</v>
      </c>
      <c r="B933" t="str">
        <f>RIGHT(A933,FIND("/",A933)-1)</f>
        <v>pr439.tsp</v>
      </c>
      <c r="C933">
        <f>VLOOKUP(B933,instances!$B$2:$E$21,2, FALSE)</f>
        <v>439</v>
      </c>
      <c r="D933" t="s">
        <v>12</v>
      </c>
      <c r="E933">
        <v>888672</v>
      </c>
      <c r="F933" s="7">
        <f>1-(E933/M933)</f>
        <v>-7.288536332857662</v>
      </c>
      <c r="G933" s="7">
        <f>1-(E933/N933)</f>
        <v>-7.288536332857662</v>
      </c>
      <c r="H933">
        <v>3.4762000000000001E-2</v>
      </c>
      <c r="I933">
        <v>0</v>
      </c>
      <c r="J933">
        <v>0</v>
      </c>
      <c r="K933">
        <v>18</v>
      </c>
      <c r="L933">
        <v>10</v>
      </c>
      <c r="M933">
        <f>VLOOKUP(B933,instances!$B$2:$E$21,3, FALSE)</f>
        <v>107217</v>
      </c>
      <c r="N933">
        <f>VLOOKUP(B933,instances!$B$2:$E$21,4, FALSE)</f>
        <v>107217</v>
      </c>
    </row>
    <row r="934" spans="1:14">
      <c r="A934" t="s">
        <v>8</v>
      </c>
      <c r="B934" t="str">
        <f>RIGHT(A934,FIND("/",A934)-1)</f>
        <v>pr439.tsp</v>
      </c>
      <c r="C934">
        <f>VLOOKUP(B934,instances!$B$2:$E$21,2, FALSE)</f>
        <v>439</v>
      </c>
      <c r="D934" t="s">
        <v>9</v>
      </c>
      <c r="E934">
        <v>130750</v>
      </c>
      <c r="F934" s="7">
        <f>1-(E934/M934)</f>
        <v>-0.21948944663626113</v>
      </c>
      <c r="G934" s="7">
        <f>1-(E934/N934)</f>
        <v>-0.21948944663626113</v>
      </c>
      <c r="H934">
        <v>5.2599999999999999E-4</v>
      </c>
      <c r="I934">
        <v>0</v>
      </c>
      <c r="J934">
        <v>0</v>
      </c>
      <c r="K934">
        <v>20</v>
      </c>
      <c r="L934">
        <v>10</v>
      </c>
      <c r="M934">
        <f>VLOOKUP(B934,instances!$B$2:$E$21,3, FALSE)</f>
        <v>107217</v>
      </c>
      <c r="N934">
        <f>VLOOKUP(B934,instances!$B$2:$E$21,4, FALSE)</f>
        <v>107217</v>
      </c>
    </row>
    <row r="935" spans="1:14">
      <c r="A935" t="s">
        <v>8</v>
      </c>
      <c r="B935" t="str">
        <f>RIGHT(A935,FIND("/",A935)-1)</f>
        <v>pr439.tsp</v>
      </c>
      <c r="C935">
        <f>VLOOKUP(B935,instances!$B$2:$E$21,2, FALSE)</f>
        <v>439</v>
      </c>
      <c r="D935" t="s">
        <v>10</v>
      </c>
      <c r="E935">
        <v>130936</v>
      </c>
      <c r="F935" s="7">
        <f>1-(E935/M935)</f>
        <v>-0.22122424615499403</v>
      </c>
      <c r="G935" s="7">
        <f>1-(E935/N935)</f>
        <v>-0.22122424615499403</v>
      </c>
      <c r="H935">
        <v>1.0280000000000001E-3</v>
      </c>
      <c r="I935">
        <v>0</v>
      </c>
      <c r="J935">
        <v>0</v>
      </c>
      <c r="K935">
        <v>20</v>
      </c>
      <c r="L935">
        <v>10</v>
      </c>
      <c r="M935">
        <f>VLOOKUP(B935,instances!$B$2:$E$21,3, FALSE)</f>
        <v>107217</v>
      </c>
      <c r="N935">
        <f>VLOOKUP(B935,instances!$B$2:$E$21,4, FALSE)</f>
        <v>107217</v>
      </c>
    </row>
    <row r="936" spans="1:14">
      <c r="A936" t="s">
        <v>8</v>
      </c>
      <c r="B936" t="str">
        <f>RIGHT(A936,FIND("/",A936)-1)</f>
        <v>pr439.tsp</v>
      </c>
      <c r="C936">
        <f>VLOOKUP(B936,instances!$B$2:$E$21,2, FALSE)</f>
        <v>439</v>
      </c>
      <c r="D936" t="s">
        <v>11</v>
      </c>
      <c r="E936">
        <v>1243923</v>
      </c>
      <c r="F936" s="7">
        <f>1-(E936/M936)</f>
        <v>-10.601919471725566</v>
      </c>
      <c r="G936" s="7">
        <f>1-(E936/N936)</f>
        <v>-10.601919471725566</v>
      </c>
      <c r="H936">
        <v>1.8010999999999999E-2</v>
      </c>
      <c r="I936">
        <v>0</v>
      </c>
      <c r="J936">
        <v>0</v>
      </c>
      <c r="K936">
        <v>20</v>
      </c>
      <c r="L936">
        <v>10</v>
      </c>
      <c r="M936">
        <f>VLOOKUP(B936,instances!$B$2:$E$21,3, FALSE)</f>
        <v>107217</v>
      </c>
      <c r="N936">
        <f>VLOOKUP(B936,instances!$B$2:$E$21,4, FALSE)</f>
        <v>107217</v>
      </c>
    </row>
    <row r="937" spans="1:14">
      <c r="A937" t="s">
        <v>8</v>
      </c>
      <c r="B937" t="str">
        <f>RIGHT(A937,FIND("/",A937)-1)</f>
        <v>pr439.tsp</v>
      </c>
      <c r="C937">
        <f>VLOOKUP(B937,instances!$B$2:$E$21,2, FALSE)</f>
        <v>439</v>
      </c>
      <c r="D937" t="s">
        <v>12</v>
      </c>
      <c r="E937">
        <v>951751</v>
      </c>
      <c r="F937" s="7">
        <f>1-(E937/M937)</f>
        <v>-7.8768665416864856</v>
      </c>
      <c r="G937" s="7">
        <f>1-(E937/N937)</f>
        <v>-7.8768665416864856</v>
      </c>
      <c r="H937">
        <v>3.4265999999999998E-2</v>
      </c>
      <c r="I937">
        <v>0</v>
      </c>
      <c r="J937">
        <v>0</v>
      </c>
      <c r="K937">
        <v>20</v>
      </c>
      <c r="L937">
        <v>10</v>
      </c>
      <c r="M937">
        <f>VLOOKUP(B937,instances!$B$2:$E$21,3, FALSE)</f>
        <v>107217</v>
      </c>
      <c r="N937">
        <f>VLOOKUP(B937,instances!$B$2:$E$21,4, FALSE)</f>
        <v>107217</v>
      </c>
    </row>
    <row r="938" spans="1:14">
      <c r="A938" t="s">
        <v>8</v>
      </c>
      <c r="B938" t="str">
        <f>RIGHT(A938,FIND("/",A938)-1)</f>
        <v>pr439.tsp</v>
      </c>
      <c r="C938">
        <f>VLOOKUP(B938,instances!$B$2:$E$21,2, FALSE)</f>
        <v>439</v>
      </c>
      <c r="D938" t="s">
        <v>9</v>
      </c>
      <c r="E938">
        <v>130750</v>
      </c>
      <c r="F938" s="7">
        <f>1-(E938/M938)</f>
        <v>-0.21948944663626113</v>
      </c>
      <c r="G938" s="7">
        <f>1-(E938/N938)</f>
        <v>-0.21948944663626113</v>
      </c>
      <c r="H938">
        <v>5.5500000000000005E-4</v>
      </c>
      <c r="I938">
        <v>0</v>
      </c>
      <c r="J938">
        <v>0</v>
      </c>
      <c r="K938">
        <v>10</v>
      </c>
      <c r="L938">
        <v>11</v>
      </c>
      <c r="M938">
        <f>VLOOKUP(B938,instances!$B$2:$E$21,3, FALSE)</f>
        <v>107217</v>
      </c>
      <c r="N938">
        <f>VLOOKUP(B938,instances!$B$2:$E$21,4, FALSE)</f>
        <v>107217</v>
      </c>
    </row>
    <row r="939" spans="1:14">
      <c r="A939" t="s">
        <v>8</v>
      </c>
      <c r="B939" t="str">
        <f>RIGHT(A939,FIND("/",A939)-1)</f>
        <v>pr439.tsp</v>
      </c>
      <c r="C939">
        <f>VLOOKUP(B939,instances!$B$2:$E$21,2, FALSE)</f>
        <v>439</v>
      </c>
      <c r="D939" t="s">
        <v>10</v>
      </c>
      <c r="E939">
        <v>130936</v>
      </c>
      <c r="F939" s="7">
        <f>1-(E939/M939)</f>
        <v>-0.22122424615499403</v>
      </c>
      <c r="G939" s="7">
        <f>1-(E939/N939)</f>
        <v>-0.22122424615499403</v>
      </c>
      <c r="H939">
        <v>1.005E-3</v>
      </c>
      <c r="I939">
        <v>0</v>
      </c>
      <c r="J939">
        <v>0</v>
      </c>
      <c r="K939">
        <v>10</v>
      </c>
      <c r="L939">
        <v>11</v>
      </c>
      <c r="M939">
        <f>VLOOKUP(B939,instances!$B$2:$E$21,3, FALSE)</f>
        <v>107217</v>
      </c>
      <c r="N939">
        <f>VLOOKUP(B939,instances!$B$2:$E$21,4, FALSE)</f>
        <v>107217</v>
      </c>
    </row>
    <row r="940" spans="1:14">
      <c r="A940" t="s">
        <v>8</v>
      </c>
      <c r="B940" t="str">
        <f>RIGHT(A940,FIND("/",A940)-1)</f>
        <v>pr439.tsp</v>
      </c>
      <c r="C940">
        <f>VLOOKUP(B940,instances!$B$2:$E$21,2, FALSE)</f>
        <v>439</v>
      </c>
      <c r="D940" t="s">
        <v>11</v>
      </c>
      <c r="E940">
        <v>981255</v>
      </c>
      <c r="F940" s="7">
        <f>1-(E940/M940)</f>
        <v>-8.1520467836257318</v>
      </c>
      <c r="G940" s="7">
        <f>1-(E940/N940)</f>
        <v>-8.1520467836257318</v>
      </c>
      <c r="H940">
        <v>1.7271000000000002E-2</v>
      </c>
      <c r="I940">
        <v>0</v>
      </c>
      <c r="J940">
        <v>0</v>
      </c>
      <c r="K940">
        <v>10</v>
      </c>
      <c r="L940">
        <v>11</v>
      </c>
      <c r="M940">
        <f>VLOOKUP(B940,instances!$B$2:$E$21,3, FALSE)</f>
        <v>107217</v>
      </c>
      <c r="N940">
        <f>VLOOKUP(B940,instances!$B$2:$E$21,4, FALSE)</f>
        <v>107217</v>
      </c>
    </row>
    <row r="941" spans="1:14">
      <c r="A941" t="s">
        <v>8</v>
      </c>
      <c r="B941" t="str">
        <f>RIGHT(A941,FIND("/",A941)-1)</f>
        <v>pr439.tsp</v>
      </c>
      <c r="C941">
        <f>VLOOKUP(B941,instances!$B$2:$E$21,2, FALSE)</f>
        <v>439</v>
      </c>
      <c r="D941" t="s">
        <v>12</v>
      </c>
      <c r="E941">
        <v>717410</v>
      </c>
      <c r="F941" s="7">
        <f>1-(E941/M941)</f>
        <v>-5.6911963587863861</v>
      </c>
      <c r="G941" s="7">
        <f>1-(E941/N941)</f>
        <v>-5.6911963587863861</v>
      </c>
      <c r="H941">
        <v>3.3621999999999999E-2</v>
      </c>
      <c r="I941">
        <v>0</v>
      </c>
      <c r="J941">
        <v>0</v>
      </c>
      <c r="K941">
        <v>10</v>
      </c>
      <c r="L941">
        <v>11</v>
      </c>
      <c r="M941">
        <f>VLOOKUP(B941,instances!$B$2:$E$21,3, FALSE)</f>
        <v>107217</v>
      </c>
      <c r="N941">
        <f>VLOOKUP(B941,instances!$B$2:$E$21,4, FALSE)</f>
        <v>107217</v>
      </c>
    </row>
    <row r="942" spans="1:14">
      <c r="A942" t="s">
        <v>8</v>
      </c>
      <c r="B942" t="str">
        <f>RIGHT(A942,FIND("/",A942)-1)</f>
        <v>pr439.tsp</v>
      </c>
      <c r="C942">
        <f>VLOOKUP(B942,instances!$B$2:$E$21,2, FALSE)</f>
        <v>439</v>
      </c>
      <c r="D942" t="s">
        <v>9</v>
      </c>
      <c r="E942">
        <v>130750</v>
      </c>
      <c r="F942" s="7">
        <f>1-(E942/M942)</f>
        <v>-0.21948944663626113</v>
      </c>
      <c r="G942" s="7">
        <f>1-(E942/N942)</f>
        <v>-0.21948944663626113</v>
      </c>
      <c r="H942">
        <v>5.3200000000000003E-4</v>
      </c>
      <c r="I942">
        <v>0</v>
      </c>
      <c r="J942">
        <v>0</v>
      </c>
      <c r="K942">
        <v>12</v>
      </c>
      <c r="L942">
        <v>11</v>
      </c>
      <c r="M942">
        <f>VLOOKUP(B942,instances!$B$2:$E$21,3, FALSE)</f>
        <v>107217</v>
      </c>
      <c r="N942">
        <f>VLOOKUP(B942,instances!$B$2:$E$21,4, FALSE)</f>
        <v>107217</v>
      </c>
    </row>
    <row r="943" spans="1:14">
      <c r="A943" t="s">
        <v>8</v>
      </c>
      <c r="B943" t="str">
        <f>RIGHT(A943,FIND("/",A943)-1)</f>
        <v>pr439.tsp</v>
      </c>
      <c r="C943">
        <f>VLOOKUP(B943,instances!$B$2:$E$21,2, FALSE)</f>
        <v>439</v>
      </c>
      <c r="D943" t="s">
        <v>10</v>
      </c>
      <c r="E943">
        <v>130936</v>
      </c>
      <c r="F943" s="7">
        <f>1-(E943/M943)</f>
        <v>-0.22122424615499403</v>
      </c>
      <c r="G943" s="7">
        <f>1-(E943/N943)</f>
        <v>-0.22122424615499403</v>
      </c>
      <c r="H943">
        <v>1.0039999999999999E-3</v>
      </c>
      <c r="I943">
        <v>0</v>
      </c>
      <c r="J943">
        <v>0</v>
      </c>
      <c r="K943">
        <v>12</v>
      </c>
      <c r="L943">
        <v>11</v>
      </c>
      <c r="M943">
        <f>VLOOKUP(B943,instances!$B$2:$E$21,3, FALSE)</f>
        <v>107217</v>
      </c>
      <c r="N943">
        <f>VLOOKUP(B943,instances!$B$2:$E$21,4, FALSE)</f>
        <v>107217</v>
      </c>
    </row>
    <row r="944" spans="1:14">
      <c r="A944" t="s">
        <v>8</v>
      </c>
      <c r="B944" t="str">
        <f>RIGHT(A944,FIND("/",A944)-1)</f>
        <v>pr439.tsp</v>
      </c>
      <c r="C944">
        <f>VLOOKUP(B944,instances!$B$2:$E$21,2, FALSE)</f>
        <v>439</v>
      </c>
      <c r="D944" t="s">
        <v>11</v>
      </c>
      <c r="E944">
        <v>982443</v>
      </c>
      <c r="F944" s="7">
        <f>1-(E944/M944)</f>
        <v>-8.1631271160357031</v>
      </c>
      <c r="G944" s="7">
        <f>1-(E944/N944)</f>
        <v>-8.1631271160357031</v>
      </c>
      <c r="H944">
        <v>1.7107000000000001E-2</v>
      </c>
      <c r="I944">
        <v>0</v>
      </c>
      <c r="J944">
        <v>0</v>
      </c>
      <c r="K944">
        <v>12</v>
      </c>
      <c r="L944">
        <v>11</v>
      </c>
      <c r="M944">
        <f>VLOOKUP(B944,instances!$B$2:$E$21,3, FALSE)</f>
        <v>107217</v>
      </c>
      <c r="N944">
        <f>VLOOKUP(B944,instances!$B$2:$E$21,4, FALSE)</f>
        <v>107217</v>
      </c>
    </row>
    <row r="945" spans="1:14">
      <c r="A945" t="s">
        <v>8</v>
      </c>
      <c r="B945" t="str">
        <f>RIGHT(A945,FIND("/",A945)-1)</f>
        <v>pr439.tsp</v>
      </c>
      <c r="C945">
        <f>VLOOKUP(B945,instances!$B$2:$E$21,2, FALSE)</f>
        <v>439</v>
      </c>
      <c r="D945" t="s">
        <v>12</v>
      </c>
      <c r="E945">
        <v>763778</v>
      </c>
      <c r="F945" s="7">
        <f>1-(E945/M945)</f>
        <v>-6.123665090424093</v>
      </c>
      <c r="G945" s="7">
        <f>1-(E945/N945)</f>
        <v>-6.123665090424093</v>
      </c>
      <c r="H945">
        <v>3.4938999999999998E-2</v>
      </c>
      <c r="I945">
        <v>0</v>
      </c>
      <c r="J945">
        <v>0</v>
      </c>
      <c r="K945">
        <v>12</v>
      </c>
      <c r="L945">
        <v>11</v>
      </c>
      <c r="M945">
        <f>VLOOKUP(B945,instances!$B$2:$E$21,3, FALSE)</f>
        <v>107217</v>
      </c>
      <c r="N945">
        <f>VLOOKUP(B945,instances!$B$2:$E$21,4, FALSE)</f>
        <v>107217</v>
      </c>
    </row>
    <row r="946" spans="1:14">
      <c r="A946" t="s">
        <v>8</v>
      </c>
      <c r="B946" t="str">
        <f>RIGHT(A946,FIND("/",A946)-1)</f>
        <v>pr439.tsp</v>
      </c>
      <c r="C946">
        <f>VLOOKUP(B946,instances!$B$2:$E$21,2, FALSE)</f>
        <v>439</v>
      </c>
      <c r="D946" t="s">
        <v>9</v>
      </c>
      <c r="E946">
        <v>130750</v>
      </c>
      <c r="F946" s="7">
        <f>1-(E946/M946)</f>
        <v>-0.21948944663626113</v>
      </c>
      <c r="G946" s="7">
        <f>1-(E946/N946)</f>
        <v>-0.21948944663626113</v>
      </c>
      <c r="H946">
        <v>5.3399999999999997E-4</v>
      </c>
      <c r="I946">
        <v>0</v>
      </c>
      <c r="J946">
        <v>0</v>
      </c>
      <c r="K946">
        <v>14</v>
      </c>
      <c r="L946">
        <v>11</v>
      </c>
      <c r="M946">
        <f>VLOOKUP(B946,instances!$B$2:$E$21,3, FALSE)</f>
        <v>107217</v>
      </c>
      <c r="N946">
        <f>VLOOKUP(B946,instances!$B$2:$E$21,4, FALSE)</f>
        <v>107217</v>
      </c>
    </row>
    <row r="947" spans="1:14">
      <c r="A947" t="s">
        <v>8</v>
      </c>
      <c r="B947" t="str">
        <f>RIGHT(A947,FIND("/",A947)-1)</f>
        <v>pr439.tsp</v>
      </c>
      <c r="C947">
        <f>VLOOKUP(B947,instances!$B$2:$E$21,2, FALSE)</f>
        <v>439</v>
      </c>
      <c r="D947" t="s">
        <v>10</v>
      </c>
      <c r="E947">
        <v>130936</v>
      </c>
      <c r="F947" s="7">
        <f>1-(E947/M947)</f>
        <v>-0.22122424615499403</v>
      </c>
      <c r="G947" s="7">
        <f>1-(E947/N947)</f>
        <v>-0.22122424615499403</v>
      </c>
      <c r="H947">
        <v>1.016E-3</v>
      </c>
      <c r="I947">
        <v>0</v>
      </c>
      <c r="J947">
        <v>0</v>
      </c>
      <c r="K947">
        <v>14</v>
      </c>
      <c r="L947">
        <v>11</v>
      </c>
      <c r="M947">
        <f>VLOOKUP(B947,instances!$B$2:$E$21,3, FALSE)</f>
        <v>107217</v>
      </c>
      <c r="N947">
        <f>VLOOKUP(B947,instances!$B$2:$E$21,4, FALSE)</f>
        <v>107217</v>
      </c>
    </row>
    <row r="948" spans="1:14">
      <c r="A948" t="s">
        <v>8</v>
      </c>
      <c r="B948" t="str">
        <f>RIGHT(A948,FIND("/",A948)-1)</f>
        <v>pr439.tsp</v>
      </c>
      <c r="C948">
        <f>VLOOKUP(B948,instances!$B$2:$E$21,2, FALSE)</f>
        <v>439</v>
      </c>
      <c r="D948" t="s">
        <v>11</v>
      </c>
      <c r="E948">
        <v>1139685</v>
      </c>
      <c r="F948" s="7">
        <f>1-(E948/M948)</f>
        <v>-9.6297042446626939</v>
      </c>
      <c r="G948" s="7">
        <f>1-(E948/N948)</f>
        <v>-9.6297042446626939</v>
      </c>
      <c r="H948">
        <v>1.7444999999999999E-2</v>
      </c>
      <c r="I948">
        <v>0</v>
      </c>
      <c r="J948">
        <v>0</v>
      </c>
      <c r="K948">
        <v>14</v>
      </c>
      <c r="L948">
        <v>11</v>
      </c>
      <c r="M948">
        <f>VLOOKUP(B948,instances!$B$2:$E$21,3, FALSE)</f>
        <v>107217</v>
      </c>
      <c r="N948">
        <f>VLOOKUP(B948,instances!$B$2:$E$21,4, FALSE)</f>
        <v>107217</v>
      </c>
    </row>
    <row r="949" spans="1:14">
      <c r="A949" t="s">
        <v>8</v>
      </c>
      <c r="B949" t="str">
        <f>RIGHT(A949,FIND("/",A949)-1)</f>
        <v>pr439.tsp</v>
      </c>
      <c r="C949">
        <f>VLOOKUP(B949,instances!$B$2:$E$21,2, FALSE)</f>
        <v>439</v>
      </c>
      <c r="D949" t="s">
        <v>12</v>
      </c>
      <c r="E949">
        <v>834303</v>
      </c>
      <c r="F949" s="7">
        <f>1-(E949/M949)</f>
        <v>-6.781443241277036</v>
      </c>
      <c r="G949" s="7">
        <f>1-(E949/N949)</f>
        <v>-6.781443241277036</v>
      </c>
      <c r="H949">
        <v>3.4724999999999999E-2</v>
      </c>
      <c r="I949">
        <v>0</v>
      </c>
      <c r="J949">
        <v>0</v>
      </c>
      <c r="K949">
        <v>14</v>
      </c>
      <c r="L949">
        <v>11</v>
      </c>
      <c r="M949">
        <f>VLOOKUP(B949,instances!$B$2:$E$21,3, FALSE)</f>
        <v>107217</v>
      </c>
      <c r="N949">
        <f>VLOOKUP(B949,instances!$B$2:$E$21,4, FALSE)</f>
        <v>107217</v>
      </c>
    </row>
    <row r="950" spans="1:14">
      <c r="A950" t="s">
        <v>8</v>
      </c>
      <c r="B950" t="str">
        <f>RIGHT(A950,FIND("/",A950)-1)</f>
        <v>pr439.tsp</v>
      </c>
      <c r="C950">
        <f>VLOOKUP(B950,instances!$B$2:$E$21,2, FALSE)</f>
        <v>439</v>
      </c>
      <c r="D950" t="s">
        <v>9</v>
      </c>
      <c r="E950">
        <v>130750</v>
      </c>
      <c r="F950" s="7">
        <f>1-(E950/M950)</f>
        <v>-0.21948944663626113</v>
      </c>
      <c r="G950" s="7">
        <f>1-(E950/N950)</f>
        <v>-0.21948944663626113</v>
      </c>
      <c r="H950">
        <v>5.2800000000000004E-4</v>
      </c>
      <c r="I950">
        <v>0</v>
      </c>
      <c r="J950">
        <v>0</v>
      </c>
      <c r="K950">
        <v>16</v>
      </c>
      <c r="L950">
        <v>11</v>
      </c>
      <c r="M950">
        <f>VLOOKUP(B950,instances!$B$2:$E$21,3, FALSE)</f>
        <v>107217</v>
      </c>
      <c r="N950">
        <f>VLOOKUP(B950,instances!$B$2:$E$21,4, FALSE)</f>
        <v>107217</v>
      </c>
    </row>
    <row r="951" spans="1:14">
      <c r="A951" t="s">
        <v>8</v>
      </c>
      <c r="B951" t="str">
        <f>RIGHT(A951,FIND("/",A951)-1)</f>
        <v>pr439.tsp</v>
      </c>
      <c r="C951">
        <f>VLOOKUP(B951,instances!$B$2:$E$21,2, FALSE)</f>
        <v>439</v>
      </c>
      <c r="D951" t="s">
        <v>10</v>
      </c>
      <c r="E951">
        <v>130936</v>
      </c>
      <c r="F951" s="7">
        <f>1-(E951/M951)</f>
        <v>-0.22122424615499403</v>
      </c>
      <c r="G951" s="7">
        <f>1-(E951/N951)</f>
        <v>-0.22122424615499403</v>
      </c>
      <c r="H951">
        <v>1.1150000000000001E-3</v>
      </c>
      <c r="I951">
        <v>0</v>
      </c>
      <c r="J951">
        <v>0</v>
      </c>
      <c r="K951">
        <v>16</v>
      </c>
      <c r="L951">
        <v>11</v>
      </c>
      <c r="M951">
        <f>VLOOKUP(B951,instances!$B$2:$E$21,3, FALSE)</f>
        <v>107217</v>
      </c>
      <c r="N951">
        <f>VLOOKUP(B951,instances!$B$2:$E$21,4, FALSE)</f>
        <v>107217</v>
      </c>
    </row>
    <row r="952" spans="1:14">
      <c r="A952" t="s">
        <v>8</v>
      </c>
      <c r="B952" t="str">
        <f>RIGHT(A952,FIND("/",A952)-1)</f>
        <v>pr439.tsp</v>
      </c>
      <c r="C952">
        <f>VLOOKUP(B952,instances!$B$2:$E$21,2, FALSE)</f>
        <v>439</v>
      </c>
      <c r="D952" t="s">
        <v>11</v>
      </c>
      <c r="E952">
        <v>1140476</v>
      </c>
      <c r="F952" s="7">
        <f>1-(E952/M952)</f>
        <v>-9.6370818060568748</v>
      </c>
      <c r="G952" s="7">
        <f>1-(E952/N952)</f>
        <v>-9.6370818060568748</v>
      </c>
      <c r="H952">
        <v>1.7319999999999999E-2</v>
      </c>
      <c r="I952">
        <v>0</v>
      </c>
      <c r="J952">
        <v>0</v>
      </c>
      <c r="K952">
        <v>16</v>
      </c>
      <c r="L952">
        <v>11</v>
      </c>
      <c r="M952">
        <f>VLOOKUP(B952,instances!$B$2:$E$21,3, FALSE)</f>
        <v>107217</v>
      </c>
      <c r="N952">
        <f>VLOOKUP(B952,instances!$B$2:$E$21,4, FALSE)</f>
        <v>107217</v>
      </c>
    </row>
    <row r="953" spans="1:14">
      <c r="A953" t="s">
        <v>8</v>
      </c>
      <c r="B953" t="str">
        <f>RIGHT(A953,FIND("/",A953)-1)</f>
        <v>pr439.tsp</v>
      </c>
      <c r="C953">
        <f>VLOOKUP(B953,instances!$B$2:$E$21,2, FALSE)</f>
        <v>439</v>
      </c>
      <c r="D953" t="s">
        <v>12</v>
      </c>
      <c r="E953">
        <v>834071</v>
      </c>
      <c r="F953" s="7">
        <f>1-(E953/M953)</f>
        <v>-6.7792794053181868</v>
      </c>
      <c r="G953" s="7">
        <f>1-(E953/N953)</f>
        <v>-6.7792794053181868</v>
      </c>
      <c r="H953">
        <v>3.4325000000000001E-2</v>
      </c>
      <c r="I953">
        <v>0</v>
      </c>
      <c r="J953">
        <v>0</v>
      </c>
      <c r="K953">
        <v>16</v>
      </c>
      <c r="L953">
        <v>11</v>
      </c>
      <c r="M953">
        <f>VLOOKUP(B953,instances!$B$2:$E$21,3, FALSE)</f>
        <v>107217</v>
      </c>
      <c r="N953">
        <f>VLOOKUP(B953,instances!$B$2:$E$21,4, FALSE)</f>
        <v>107217</v>
      </c>
    </row>
    <row r="954" spans="1:14">
      <c r="A954" t="s">
        <v>8</v>
      </c>
      <c r="B954" t="str">
        <f>RIGHT(A954,FIND("/",A954)-1)</f>
        <v>pr439.tsp</v>
      </c>
      <c r="C954">
        <f>VLOOKUP(B954,instances!$B$2:$E$21,2, FALSE)</f>
        <v>439</v>
      </c>
      <c r="D954" t="s">
        <v>9</v>
      </c>
      <c r="E954">
        <v>130750</v>
      </c>
      <c r="F954" s="7">
        <f>1-(E954/M954)</f>
        <v>-0.21948944663626113</v>
      </c>
      <c r="G954" s="7">
        <f>1-(E954/N954)</f>
        <v>-0.21948944663626113</v>
      </c>
      <c r="H954">
        <v>5.4900000000000001E-4</v>
      </c>
      <c r="I954">
        <v>0</v>
      </c>
      <c r="J954">
        <v>0</v>
      </c>
      <c r="K954">
        <v>18</v>
      </c>
      <c r="L954">
        <v>11</v>
      </c>
      <c r="M954">
        <f>VLOOKUP(B954,instances!$B$2:$E$21,3, FALSE)</f>
        <v>107217</v>
      </c>
      <c r="N954">
        <f>VLOOKUP(B954,instances!$B$2:$E$21,4, FALSE)</f>
        <v>107217</v>
      </c>
    </row>
    <row r="955" spans="1:14">
      <c r="A955" t="s">
        <v>8</v>
      </c>
      <c r="B955" t="str">
        <f>RIGHT(A955,FIND("/",A955)-1)</f>
        <v>pr439.tsp</v>
      </c>
      <c r="C955">
        <f>VLOOKUP(B955,instances!$B$2:$E$21,2, FALSE)</f>
        <v>439</v>
      </c>
      <c r="D955" t="s">
        <v>10</v>
      </c>
      <c r="E955">
        <v>130936</v>
      </c>
      <c r="F955" s="7">
        <f>1-(E955/M955)</f>
        <v>-0.22122424615499403</v>
      </c>
      <c r="G955" s="7">
        <f>1-(E955/N955)</f>
        <v>-0.22122424615499403</v>
      </c>
      <c r="H955">
        <v>1.163E-3</v>
      </c>
      <c r="I955">
        <v>0</v>
      </c>
      <c r="J955">
        <v>0</v>
      </c>
      <c r="K955">
        <v>18</v>
      </c>
      <c r="L955">
        <v>11</v>
      </c>
      <c r="M955">
        <f>VLOOKUP(B955,instances!$B$2:$E$21,3, FALSE)</f>
        <v>107217</v>
      </c>
      <c r="N955">
        <f>VLOOKUP(B955,instances!$B$2:$E$21,4, FALSE)</f>
        <v>107217</v>
      </c>
    </row>
    <row r="956" spans="1:14">
      <c r="A956" t="s">
        <v>8</v>
      </c>
      <c r="B956" t="str">
        <f>RIGHT(A956,FIND("/",A956)-1)</f>
        <v>pr439.tsp</v>
      </c>
      <c r="C956">
        <f>VLOOKUP(B956,instances!$B$2:$E$21,2, FALSE)</f>
        <v>439</v>
      </c>
      <c r="D956" t="s">
        <v>11</v>
      </c>
      <c r="E956">
        <v>1207254</v>
      </c>
      <c r="F956" s="7">
        <f>1-(E956/M956)</f>
        <v>-10.259912140798567</v>
      </c>
      <c r="G956" s="7">
        <f>1-(E956/N956)</f>
        <v>-10.259912140798567</v>
      </c>
      <c r="H956">
        <v>1.7815000000000001E-2</v>
      </c>
      <c r="I956">
        <v>0</v>
      </c>
      <c r="J956">
        <v>0</v>
      </c>
      <c r="K956">
        <v>18</v>
      </c>
      <c r="L956">
        <v>11</v>
      </c>
      <c r="M956">
        <f>VLOOKUP(B956,instances!$B$2:$E$21,3, FALSE)</f>
        <v>107217</v>
      </c>
      <c r="N956">
        <f>VLOOKUP(B956,instances!$B$2:$E$21,4, FALSE)</f>
        <v>107217</v>
      </c>
    </row>
    <row r="957" spans="1:14">
      <c r="A957" t="s">
        <v>8</v>
      </c>
      <c r="B957" t="str">
        <f>RIGHT(A957,FIND("/",A957)-1)</f>
        <v>pr439.tsp</v>
      </c>
      <c r="C957">
        <f>VLOOKUP(B957,instances!$B$2:$E$21,2, FALSE)</f>
        <v>439</v>
      </c>
      <c r="D957" t="s">
        <v>12</v>
      </c>
      <c r="E957">
        <v>971674</v>
      </c>
      <c r="F957" s="7">
        <f>1-(E957/M957)</f>
        <v>-8.0626859546527143</v>
      </c>
      <c r="G957" s="7">
        <f>1-(E957/N957)</f>
        <v>-8.0626859546527143</v>
      </c>
      <c r="H957">
        <v>3.4680000000000002E-2</v>
      </c>
      <c r="I957">
        <v>0</v>
      </c>
      <c r="J957">
        <v>0</v>
      </c>
      <c r="K957">
        <v>18</v>
      </c>
      <c r="L957">
        <v>11</v>
      </c>
      <c r="M957">
        <f>VLOOKUP(B957,instances!$B$2:$E$21,3, FALSE)</f>
        <v>107217</v>
      </c>
      <c r="N957">
        <f>VLOOKUP(B957,instances!$B$2:$E$21,4, FALSE)</f>
        <v>107217</v>
      </c>
    </row>
    <row r="958" spans="1:14">
      <c r="A958" t="s">
        <v>8</v>
      </c>
      <c r="B958" t="str">
        <f>RIGHT(A958,FIND("/",A958)-1)</f>
        <v>pr439.tsp</v>
      </c>
      <c r="C958">
        <f>VLOOKUP(B958,instances!$B$2:$E$21,2, FALSE)</f>
        <v>439</v>
      </c>
      <c r="D958" t="s">
        <v>9</v>
      </c>
      <c r="E958">
        <v>130750</v>
      </c>
      <c r="F958" s="7">
        <f>1-(E958/M958)</f>
        <v>-0.21948944663626113</v>
      </c>
      <c r="G958" s="7">
        <f>1-(E958/N958)</f>
        <v>-0.21948944663626113</v>
      </c>
      <c r="H958">
        <v>5.3700000000000004E-4</v>
      </c>
      <c r="I958">
        <v>0</v>
      </c>
      <c r="J958">
        <v>0</v>
      </c>
      <c r="K958">
        <v>20</v>
      </c>
      <c r="L958">
        <v>11</v>
      </c>
      <c r="M958">
        <f>VLOOKUP(B958,instances!$B$2:$E$21,3, FALSE)</f>
        <v>107217</v>
      </c>
      <c r="N958">
        <f>VLOOKUP(B958,instances!$B$2:$E$21,4, FALSE)</f>
        <v>107217</v>
      </c>
    </row>
    <row r="959" spans="1:14">
      <c r="A959" t="s">
        <v>8</v>
      </c>
      <c r="B959" t="str">
        <f>RIGHT(A959,FIND("/",A959)-1)</f>
        <v>pr439.tsp</v>
      </c>
      <c r="C959">
        <f>VLOOKUP(B959,instances!$B$2:$E$21,2, FALSE)</f>
        <v>439</v>
      </c>
      <c r="D959" t="s">
        <v>10</v>
      </c>
      <c r="E959">
        <v>130936</v>
      </c>
      <c r="F959" s="7">
        <f>1-(E959/M959)</f>
        <v>-0.22122424615499403</v>
      </c>
      <c r="G959" s="7">
        <f>1-(E959/N959)</f>
        <v>-0.22122424615499403</v>
      </c>
      <c r="H959">
        <v>1.031E-3</v>
      </c>
      <c r="I959">
        <v>0</v>
      </c>
      <c r="J959">
        <v>0</v>
      </c>
      <c r="K959">
        <v>20</v>
      </c>
      <c r="L959">
        <v>11</v>
      </c>
      <c r="M959">
        <f>VLOOKUP(B959,instances!$B$2:$E$21,3, FALSE)</f>
        <v>107217</v>
      </c>
      <c r="N959">
        <f>VLOOKUP(B959,instances!$B$2:$E$21,4, FALSE)</f>
        <v>107217</v>
      </c>
    </row>
    <row r="960" spans="1:14">
      <c r="A960" t="s">
        <v>8</v>
      </c>
      <c r="B960" t="str">
        <f>RIGHT(A960,FIND("/",A960)-1)</f>
        <v>pr439.tsp</v>
      </c>
      <c r="C960">
        <f>VLOOKUP(B960,instances!$B$2:$E$21,2, FALSE)</f>
        <v>439</v>
      </c>
      <c r="D960" t="s">
        <v>11</v>
      </c>
      <c r="E960">
        <v>1236155</v>
      </c>
      <c r="F960" s="7">
        <f>1-(E960/M960)</f>
        <v>-10.52946827462063</v>
      </c>
      <c r="G960" s="7">
        <f>1-(E960/N960)</f>
        <v>-10.52946827462063</v>
      </c>
      <c r="H960">
        <v>1.7503999999999999E-2</v>
      </c>
      <c r="I960">
        <v>0</v>
      </c>
      <c r="J960">
        <v>0</v>
      </c>
      <c r="K960">
        <v>20</v>
      </c>
      <c r="L960">
        <v>11</v>
      </c>
      <c r="M960">
        <f>VLOOKUP(B960,instances!$B$2:$E$21,3, FALSE)</f>
        <v>107217</v>
      </c>
      <c r="N960">
        <f>VLOOKUP(B960,instances!$B$2:$E$21,4, FALSE)</f>
        <v>107217</v>
      </c>
    </row>
    <row r="961" spans="1:14">
      <c r="A961" t="s">
        <v>8</v>
      </c>
      <c r="B961" t="str">
        <f>RIGHT(A961,FIND("/",A961)-1)</f>
        <v>pr439.tsp</v>
      </c>
      <c r="C961">
        <f>VLOOKUP(B961,instances!$B$2:$E$21,2, FALSE)</f>
        <v>439</v>
      </c>
      <c r="D961" t="s">
        <v>12</v>
      </c>
      <c r="E961">
        <v>915130</v>
      </c>
      <c r="F961" s="7">
        <f>1-(E961/M961)</f>
        <v>-7.5353069009578704</v>
      </c>
      <c r="G961" s="7">
        <f>1-(E961/N961)</f>
        <v>-7.5353069009578704</v>
      </c>
      <c r="H961">
        <v>3.5349999999999999E-2</v>
      </c>
      <c r="I961">
        <v>0</v>
      </c>
      <c r="J961">
        <v>0</v>
      </c>
      <c r="K961">
        <v>20</v>
      </c>
      <c r="L961">
        <v>11</v>
      </c>
      <c r="M961">
        <f>VLOOKUP(B961,instances!$B$2:$E$21,3, FALSE)</f>
        <v>107217</v>
      </c>
      <c r="N961">
        <f>VLOOKUP(B961,instances!$B$2:$E$21,4, FALSE)</f>
        <v>107217</v>
      </c>
    </row>
    <row r="962" spans="1:14">
      <c r="A962" t="s">
        <v>15</v>
      </c>
      <c r="B962" t="str">
        <f>RIGHT(A962,FIND("/",A962)-1)</f>
        <v>pr299.tsp</v>
      </c>
      <c r="C962">
        <f>VLOOKUP(B962,instances!$B$2:$E$21,2, FALSE)</f>
        <v>299</v>
      </c>
      <c r="D962" t="s">
        <v>9</v>
      </c>
      <c r="E962">
        <v>61020</v>
      </c>
      <c r="F962" s="7">
        <f>1-(E962/M962)</f>
        <v>-0.26621153327384772</v>
      </c>
      <c r="G962" s="7">
        <f>1-(E962/N962)</f>
        <v>-0.26621153327384772</v>
      </c>
      <c r="H962">
        <v>3.28E-4</v>
      </c>
      <c r="I962">
        <v>1.859E-3</v>
      </c>
      <c r="J962">
        <v>3.4699999999999998E-4</v>
      </c>
      <c r="K962">
        <v>10</v>
      </c>
      <c r="L962">
        <v>32</v>
      </c>
      <c r="M962">
        <f>VLOOKUP(B962,instances!$B$2:$E$21,3, FALSE)</f>
        <v>48191</v>
      </c>
      <c r="N962">
        <f>VLOOKUP(B962,instances!$B$2:$E$21,4, FALSE)</f>
        <v>48191</v>
      </c>
    </row>
    <row r="963" spans="1:14">
      <c r="A963" t="s">
        <v>15</v>
      </c>
      <c r="B963" t="str">
        <f>RIGHT(A963,FIND("/",A963)-1)</f>
        <v>pr299.tsp</v>
      </c>
      <c r="C963">
        <f>VLOOKUP(B963,instances!$B$2:$E$21,2, FALSE)</f>
        <v>299</v>
      </c>
      <c r="D963" t="s">
        <v>10</v>
      </c>
      <c r="E963">
        <v>60613</v>
      </c>
      <c r="F963" s="7">
        <f>1-(E963/M963)</f>
        <v>-0.25776597289950409</v>
      </c>
      <c r="G963" s="7">
        <f>1-(E963/N963)</f>
        <v>-0.25776597289950409</v>
      </c>
      <c r="H963">
        <v>6.11E-4</v>
      </c>
      <c r="I963">
        <v>0</v>
      </c>
      <c r="J963">
        <v>0</v>
      </c>
      <c r="K963">
        <v>10</v>
      </c>
      <c r="L963">
        <v>32</v>
      </c>
      <c r="M963">
        <f>VLOOKUP(B963,instances!$B$2:$E$21,3, FALSE)</f>
        <v>48191</v>
      </c>
      <c r="N963">
        <f>VLOOKUP(B963,instances!$B$2:$E$21,4, FALSE)</f>
        <v>48191</v>
      </c>
    </row>
    <row r="964" spans="1:14">
      <c r="A964" t="s">
        <v>15</v>
      </c>
      <c r="B964" t="str">
        <f>RIGHT(A964,FIND("/",A964)-1)</f>
        <v>pr299.tsp</v>
      </c>
      <c r="C964">
        <f>VLOOKUP(B964,instances!$B$2:$E$21,2, FALSE)</f>
        <v>299</v>
      </c>
      <c r="D964" t="s">
        <v>11</v>
      </c>
      <c r="E964">
        <v>321943</v>
      </c>
      <c r="F964" s="7">
        <f>1-(E964/M964)</f>
        <v>-5.6805627606814548</v>
      </c>
      <c r="G964" s="7">
        <f>1-(E964/N964)</f>
        <v>-5.6805627606814548</v>
      </c>
      <c r="H964">
        <v>8.5889999999999994E-3</v>
      </c>
      <c r="I964">
        <v>0</v>
      </c>
      <c r="J964">
        <v>0</v>
      </c>
      <c r="K964">
        <v>10</v>
      </c>
      <c r="L964">
        <v>32</v>
      </c>
      <c r="M964">
        <f>VLOOKUP(B964,instances!$B$2:$E$21,3, FALSE)</f>
        <v>48191</v>
      </c>
      <c r="N964">
        <f>VLOOKUP(B964,instances!$B$2:$E$21,4, FALSE)</f>
        <v>48191</v>
      </c>
    </row>
    <row r="965" spans="1:14">
      <c r="A965" t="s">
        <v>15</v>
      </c>
      <c r="B965" t="str">
        <f>RIGHT(A965,FIND("/",A965)-1)</f>
        <v>pr299.tsp</v>
      </c>
      <c r="C965">
        <f>VLOOKUP(B965,instances!$B$2:$E$21,2, FALSE)</f>
        <v>299</v>
      </c>
      <c r="D965" t="s">
        <v>12</v>
      </c>
      <c r="E965">
        <v>260684</v>
      </c>
      <c r="F965" s="7">
        <f>1-(E965/M965)</f>
        <v>-4.4093917951484718</v>
      </c>
      <c r="G965" s="7">
        <f>1-(E965/N965)</f>
        <v>-4.4093917951484718</v>
      </c>
      <c r="H965">
        <v>1.4498E-2</v>
      </c>
      <c r="I965">
        <v>0</v>
      </c>
      <c r="J965">
        <v>0</v>
      </c>
      <c r="K965">
        <v>10</v>
      </c>
      <c r="L965">
        <v>32</v>
      </c>
      <c r="M965">
        <f>VLOOKUP(B965,instances!$B$2:$E$21,3, FALSE)</f>
        <v>48191</v>
      </c>
      <c r="N965">
        <f>VLOOKUP(B965,instances!$B$2:$E$21,4, FALSE)</f>
        <v>48191</v>
      </c>
    </row>
    <row r="966" spans="1:14">
      <c r="A966" t="s">
        <v>15</v>
      </c>
      <c r="B966" t="str">
        <f>RIGHT(A966,FIND("/",A966)-1)</f>
        <v>pr299.tsp</v>
      </c>
      <c r="C966">
        <f>VLOOKUP(B966,instances!$B$2:$E$21,2, FALSE)</f>
        <v>299</v>
      </c>
      <c r="D966" t="s">
        <v>9</v>
      </c>
      <c r="E966">
        <v>61020</v>
      </c>
      <c r="F966" s="7">
        <f>1-(E966/M966)</f>
        <v>-0.26621153327384772</v>
      </c>
      <c r="G966" s="7">
        <f>1-(E966/N966)</f>
        <v>-0.26621153327384772</v>
      </c>
      <c r="H966">
        <v>2.8800000000000001E-4</v>
      </c>
      <c r="I966">
        <v>0</v>
      </c>
      <c r="J966">
        <v>0</v>
      </c>
      <c r="K966">
        <v>12</v>
      </c>
      <c r="L966">
        <v>32</v>
      </c>
      <c r="M966">
        <f>VLOOKUP(B966,instances!$B$2:$E$21,3, FALSE)</f>
        <v>48191</v>
      </c>
      <c r="N966">
        <f>VLOOKUP(B966,instances!$B$2:$E$21,4, FALSE)</f>
        <v>48191</v>
      </c>
    </row>
    <row r="967" spans="1:14">
      <c r="A967" t="s">
        <v>15</v>
      </c>
      <c r="B967" t="str">
        <f>RIGHT(A967,FIND("/",A967)-1)</f>
        <v>pr299.tsp</v>
      </c>
      <c r="C967">
        <f>VLOOKUP(B967,instances!$B$2:$E$21,2, FALSE)</f>
        <v>299</v>
      </c>
      <c r="D967" t="s">
        <v>10</v>
      </c>
      <c r="E967">
        <v>60613</v>
      </c>
      <c r="F967" s="7">
        <f>1-(E967/M967)</f>
        <v>-0.25776597289950409</v>
      </c>
      <c r="G967" s="7">
        <f>1-(E967/N967)</f>
        <v>-0.25776597289950409</v>
      </c>
      <c r="H967">
        <v>4.6200000000000001E-4</v>
      </c>
      <c r="I967">
        <v>0</v>
      </c>
      <c r="J967">
        <v>0</v>
      </c>
      <c r="K967">
        <v>12</v>
      </c>
      <c r="L967">
        <v>32</v>
      </c>
      <c r="M967">
        <f>VLOOKUP(B967,instances!$B$2:$E$21,3, FALSE)</f>
        <v>48191</v>
      </c>
      <c r="N967">
        <f>VLOOKUP(B967,instances!$B$2:$E$21,4, FALSE)</f>
        <v>48191</v>
      </c>
    </row>
    <row r="968" spans="1:14">
      <c r="A968" t="s">
        <v>15</v>
      </c>
      <c r="B968" t="str">
        <f>RIGHT(A968,FIND("/",A968)-1)</f>
        <v>pr299.tsp</v>
      </c>
      <c r="C968">
        <f>VLOOKUP(B968,instances!$B$2:$E$21,2, FALSE)</f>
        <v>299</v>
      </c>
      <c r="D968" t="s">
        <v>11</v>
      </c>
      <c r="E968">
        <v>361471</v>
      </c>
      <c r="F968" s="7">
        <f>1-(E968/M968)</f>
        <v>-6.5007989043597352</v>
      </c>
      <c r="G968" s="7">
        <f>1-(E968/N968)</f>
        <v>-6.5007989043597352</v>
      </c>
      <c r="H968">
        <v>7.9220000000000002E-3</v>
      </c>
      <c r="I968">
        <v>0</v>
      </c>
      <c r="J968">
        <v>0</v>
      </c>
      <c r="K968">
        <v>12</v>
      </c>
      <c r="L968">
        <v>32</v>
      </c>
      <c r="M968">
        <f>VLOOKUP(B968,instances!$B$2:$E$21,3, FALSE)</f>
        <v>48191</v>
      </c>
      <c r="N968">
        <f>VLOOKUP(B968,instances!$B$2:$E$21,4, FALSE)</f>
        <v>48191</v>
      </c>
    </row>
    <row r="969" spans="1:14">
      <c r="A969" t="s">
        <v>15</v>
      </c>
      <c r="B969" t="str">
        <f>RIGHT(A969,FIND("/",A969)-1)</f>
        <v>pr299.tsp</v>
      </c>
      <c r="C969">
        <f>VLOOKUP(B969,instances!$B$2:$E$21,2, FALSE)</f>
        <v>299</v>
      </c>
      <c r="D969" t="s">
        <v>12</v>
      </c>
      <c r="E969">
        <v>278197</v>
      </c>
      <c r="F969" s="7">
        <f>1-(E969/M969)</f>
        <v>-4.7727999003963397</v>
      </c>
      <c r="G969" s="7">
        <f>1-(E969/N969)</f>
        <v>-4.7727999003963397</v>
      </c>
      <c r="H969">
        <v>1.5342E-2</v>
      </c>
      <c r="I969">
        <v>0</v>
      </c>
      <c r="J969">
        <v>0</v>
      </c>
      <c r="K969">
        <v>12</v>
      </c>
      <c r="L969">
        <v>32</v>
      </c>
      <c r="M969">
        <f>VLOOKUP(B969,instances!$B$2:$E$21,3, FALSE)</f>
        <v>48191</v>
      </c>
      <c r="N969">
        <f>VLOOKUP(B969,instances!$B$2:$E$21,4, FALSE)</f>
        <v>48191</v>
      </c>
    </row>
    <row r="970" spans="1:14">
      <c r="A970" t="s">
        <v>15</v>
      </c>
      <c r="B970" t="str">
        <f>RIGHT(A970,FIND("/",A970)-1)</f>
        <v>pr299.tsp</v>
      </c>
      <c r="C970">
        <f>VLOOKUP(B970,instances!$B$2:$E$21,2, FALSE)</f>
        <v>299</v>
      </c>
      <c r="D970" t="s">
        <v>9</v>
      </c>
      <c r="E970">
        <v>61020</v>
      </c>
      <c r="F970" s="7">
        <f>1-(E970/M970)</f>
        <v>-0.26621153327384772</v>
      </c>
      <c r="G970" s="7">
        <f>1-(E970/N970)</f>
        <v>-0.26621153327384772</v>
      </c>
      <c r="H970">
        <v>2.61E-4</v>
      </c>
      <c r="I970">
        <v>0</v>
      </c>
      <c r="J970">
        <v>0</v>
      </c>
      <c r="K970">
        <v>14</v>
      </c>
      <c r="L970">
        <v>32</v>
      </c>
      <c r="M970">
        <f>VLOOKUP(B970,instances!$B$2:$E$21,3, FALSE)</f>
        <v>48191</v>
      </c>
      <c r="N970">
        <f>VLOOKUP(B970,instances!$B$2:$E$21,4, FALSE)</f>
        <v>48191</v>
      </c>
    </row>
    <row r="971" spans="1:14">
      <c r="A971" t="s">
        <v>15</v>
      </c>
      <c r="B971" t="str">
        <f>RIGHT(A971,FIND("/",A971)-1)</f>
        <v>pr299.tsp</v>
      </c>
      <c r="C971">
        <f>VLOOKUP(B971,instances!$B$2:$E$21,2, FALSE)</f>
        <v>299</v>
      </c>
      <c r="D971" t="s">
        <v>10</v>
      </c>
      <c r="E971">
        <v>60613</v>
      </c>
      <c r="F971" s="7">
        <f>1-(E971/M971)</f>
        <v>-0.25776597289950409</v>
      </c>
      <c r="G971" s="7">
        <f>1-(E971/N971)</f>
        <v>-0.25776597289950409</v>
      </c>
      <c r="H971">
        <v>4.66E-4</v>
      </c>
      <c r="I971">
        <v>0</v>
      </c>
      <c r="J971">
        <v>0</v>
      </c>
      <c r="K971">
        <v>14</v>
      </c>
      <c r="L971">
        <v>32</v>
      </c>
      <c r="M971">
        <f>VLOOKUP(B971,instances!$B$2:$E$21,3, FALSE)</f>
        <v>48191</v>
      </c>
      <c r="N971">
        <f>VLOOKUP(B971,instances!$B$2:$E$21,4, FALSE)</f>
        <v>48191</v>
      </c>
    </row>
    <row r="972" spans="1:14">
      <c r="A972" t="s">
        <v>15</v>
      </c>
      <c r="B972" t="str">
        <f>RIGHT(A972,FIND("/",A972)-1)</f>
        <v>pr299.tsp</v>
      </c>
      <c r="C972">
        <f>VLOOKUP(B972,instances!$B$2:$E$21,2, FALSE)</f>
        <v>299</v>
      </c>
      <c r="D972" t="s">
        <v>11</v>
      </c>
      <c r="E972">
        <v>420257</v>
      </c>
      <c r="F972" s="7">
        <f>1-(E972/M972)</f>
        <v>-7.720653234006349</v>
      </c>
      <c r="G972" s="7">
        <f>1-(E972/N972)</f>
        <v>-7.720653234006349</v>
      </c>
      <c r="H972">
        <v>7.6769999999999998E-3</v>
      </c>
      <c r="I972">
        <v>0</v>
      </c>
      <c r="J972">
        <v>0</v>
      </c>
      <c r="K972">
        <v>14</v>
      </c>
      <c r="L972">
        <v>32</v>
      </c>
      <c r="M972">
        <f>VLOOKUP(B972,instances!$B$2:$E$21,3, FALSE)</f>
        <v>48191</v>
      </c>
      <c r="N972">
        <f>VLOOKUP(B972,instances!$B$2:$E$21,4, FALSE)</f>
        <v>48191</v>
      </c>
    </row>
    <row r="973" spans="1:14">
      <c r="A973" t="s">
        <v>15</v>
      </c>
      <c r="B973" t="str">
        <f>RIGHT(A973,FIND("/",A973)-1)</f>
        <v>pr299.tsp</v>
      </c>
      <c r="C973">
        <f>VLOOKUP(B973,instances!$B$2:$E$21,2, FALSE)</f>
        <v>299</v>
      </c>
      <c r="D973" t="s">
        <v>12</v>
      </c>
      <c r="E973">
        <v>315518</v>
      </c>
      <c r="F973" s="7">
        <f>1-(E973/M973)</f>
        <v>-5.5472391110373307</v>
      </c>
      <c r="G973" s="7">
        <f>1-(E973/N973)</f>
        <v>-5.5472391110373307</v>
      </c>
      <c r="H973">
        <v>1.4763999999999999E-2</v>
      </c>
      <c r="I973">
        <v>0</v>
      </c>
      <c r="J973">
        <v>0</v>
      </c>
      <c r="K973">
        <v>14</v>
      </c>
      <c r="L973">
        <v>32</v>
      </c>
      <c r="M973">
        <f>VLOOKUP(B973,instances!$B$2:$E$21,3, FALSE)</f>
        <v>48191</v>
      </c>
      <c r="N973">
        <f>VLOOKUP(B973,instances!$B$2:$E$21,4, FALSE)</f>
        <v>48191</v>
      </c>
    </row>
    <row r="974" spans="1:14">
      <c r="A974" t="s">
        <v>15</v>
      </c>
      <c r="B974" t="str">
        <f>RIGHT(A974,FIND("/",A974)-1)</f>
        <v>pr299.tsp</v>
      </c>
      <c r="C974">
        <f>VLOOKUP(B974,instances!$B$2:$E$21,2, FALSE)</f>
        <v>299</v>
      </c>
      <c r="D974" t="s">
        <v>9</v>
      </c>
      <c r="E974">
        <v>61020</v>
      </c>
      <c r="F974" s="7">
        <f>1-(E974/M974)</f>
        <v>-0.26621153327384772</v>
      </c>
      <c r="G974" s="7">
        <f>1-(E974/N974)</f>
        <v>-0.26621153327384772</v>
      </c>
      <c r="H974">
        <v>2.5099999999999998E-4</v>
      </c>
      <c r="I974">
        <v>0</v>
      </c>
      <c r="J974">
        <v>0</v>
      </c>
      <c r="K974">
        <v>16</v>
      </c>
      <c r="L974">
        <v>32</v>
      </c>
      <c r="M974">
        <f>VLOOKUP(B974,instances!$B$2:$E$21,3, FALSE)</f>
        <v>48191</v>
      </c>
      <c r="N974">
        <f>VLOOKUP(B974,instances!$B$2:$E$21,4, FALSE)</f>
        <v>48191</v>
      </c>
    </row>
    <row r="975" spans="1:14">
      <c r="A975" t="s">
        <v>15</v>
      </c>
      <c r="B975" t="str">
        <f>RIGHT(A975,FIND("/",A975)-1)</f>
        <v>pr299.tsp</v>
      </c>
      <c r="C975">
        <f>VLOOKUP(B975,instances!$B$2:$E$21,2, FALSE)</f>
        <v>299</v>
      </c>
      <c r="D975" t="s">
        <v>10</v>
      </c>
      <c r="E975">
        <v>60613</v>
      </c>
      <c r="F975" s="7">
        <f>1-(E975/M975)</f>
        <v>-0.25776597289950409</v>
      </c>
      <c r="G975" s="7">
        <f>1-(E975/N975)</f>
        <v>-0.25776597289950409</v>
      </c>
      <c r="H975">
        <v>4.6299999999999998E-4</v>
      </c>
      <c r="I975">
        <v>0</v>
      </c>
      <c r="J975">
        <v>0</v>
      </c>
      <c r="K975">
        <v>16</v>
      </c>
      <c r="L975">
        <v>32</v>
      </c>
      <c r="M975">
        <f>VLOOKUP(B975,instances!$B$2:$E$21,3, FALSE)</f>
        <v>48191</v>
      </c>
      <c r="N975">
        <f>VLOOKUP(B975,instances!$B$2:$E$21,4, FALSE)</f>
        <v>48191</v>
      </c>
    </row>
    <row r="976" spans="1:14">
      <c r="A976" t="s">
        <v>15</v>
      </c>
      <c r="B976" t="str">
        <f>RIGHT(A976,FIND("/",A976)-1)</f>
        <v>pr299.tsp</v>
      </c>
      <c r="C976">
        <f>VLOOKUP(B976,instances!$B$2:$E$21,2, FALSE)</f>
        <v>299</v>
      </c>
      <c r="D976" t="s">
        <v>11</v>
      </c>
      <c r="E976">
        <v>440292</v>
      </c>
      <c r="F976" s="7">
        <f>1-(E976/M976)</f>
        <v>-8.136394762507523</v>
      </c>
      <c r="G976" s="7">
        <f>1-(E976/N976)</f>
        <v>-8.136394762507523</v>
      </c>
      <c r="H976">
        <v>9.3930000000000003E-3</v>
      </c>
      <c r="I976">
        <v>0</v>
      </c>
      <c r="J976">
        <v>0</v>
      </c>
      <c r="K976">
        <v>16</v>
      </c>
      <c r="L976">
        <v>32</v>
      </c>
      <c r="M976">
        <f>VLOOKUP(B976,instances!$B$2:$E$21,3, FALSE)</f>
        <v>48191</v>
      </c>
      <c r="N976">
        <f>VLOOKUP(B976,instances!$B$2:$E$21,4, FALSE)</f>
        <v>48191</v>
      </c>
    </row>
    <row r="977" spans="1:14">
      <c r="A977" t="s">
        <v>15</v>
      </c>
      <c r="B977" t="str">
        <f>RIGHT(A977,FIND("/",A977)-1)</f>
        <v>pr299.tsp</v>
      </c>
      <c r="C977">
        <f>VLOOKUP(B977,instances!$B$2:$E$21,2, FALSE)</f>
        <v>299</v>
      </c>
      <c r="D977" t="s">
        <v>12</v>
      </c>
      <c r="E977">
        <v>326500</v>
      </c>
      <c r="F977" s="7">
        <f>1-(E977/M977)</f>
        <v>-5.775123985806478</v>
      </c>
      <c r="G977" s="7">
        <f>1-(E977/N977)</f>
        <v>-5.775123985806478</v>
      </c>
      <c r="H977">
        <v>1.6945999999999999E-2</v>
      </c>
      <c r="I977">
        <v>0</v>
      </c>
      <c r="J977">
        <v>0</v>
      </c>
      <c r="K977">
        <v>16</v>
      </c>
      <c r="L977">
        <v>32</v>
      </c>
      <c r="M977">
        <f>VLOOKUP(B977,instances!$B$2:$E$21,3, FALSE)</f>
        <v>48191</v>
      </c>
      <c r="N977">
        <f>VLOOKUP(B977,instances!$B$2:$E$21,4, FALSE)</f>
        <v>48191</v>
      </c>
    </row>
    <row r="978" spans="1:14">
      <c r="A978" t="s">
        <v>15</v>
      </c>
      <c r="B978" t="str">
        <f>RIGHT(A978,FIND("/",A978)-1)</f>
        <v>pr299.tsp</v>
      </c>
      <c r="C978">
        <f>VLOOKUP(B978,instances!$B$2:$E$21,2, FALSE)</f>
        <v>299</v>
      </c>
      <c r="D978" t="s">
        <v>9</v>
      </c>
      <c r="E978">
        <v>61020</v>
      </c>
      <c r="F978" s="7">
        <f>1-(E978/M978)</f>
        <v>-0.26621153327384772</v>
      </c>
      <c r="G978" s="7">
        <f>1-(E978/N978)</f>
        <v>-0.26621153327384772</v>
      </c>
      <c r="H978">
        <v>2.4899999999999998E-4</v>
      </c>
      <c r="I978">
        <v>0</v>
      </c>
      <c r="J978">
        <v>0</v>
      </c>
      <c r="K978">
        <v>18</v>
      </c>
      <c r="L978">
        <v>32</v>
      </c>
      <c r="M978">
        <f>VLOOKUP(B978,instances!$B$2:$E$21,3, FALSE)</f>
        <v>48191</v>
      </c>
      <c r="N978">
        <f>VLOOKUP(B978,instances!$B$2:$E$21,4, FALSE)</f>
        <v>48191</v>
      </c>
    </row>
    <row r="979" spans="1:14">
      <c r="A979" t="s">
        <v>15</v>
      </c>
      <c r="B979" t="str">
        <f>RIGHT(A979,FIND("/",A979)-1)</f>
        <v>pr299.tsp</v>
      </c>
      <c r="C979">
        <f>VLOOKUP(B979,instances!$B$2:$E$21,2, FALSE)</f>
        <v>299</v>
      </c>
      <c r="D979" t="s">
        <v>10</v>
      </c>
      <c r="E979">
        <v>60613</v>
      </c>
      <c r="F979" s="7">
        <f>1-(E979/M979)</f>
        <v>-0.25776597289950409</v>
      </c>
      <c r="G979" s="7">
        <f>1-(E979/N979)</f>
        <v>-0.25776597289950409</v>
      </c>
      <c r="H979">
        <v>4.6299999999999998E-4</v>
      </c>
      <c r="I979">
        <v>0</v>
      </c>
      <c r="J979">
        <v>0</v>
      </c>
      <c r="K979">
        <v>18</v>
      </c>
      <c r="L979">
        <v>32</v>
      </c>
      <c r="M979">
        <f>VLOOKUP(B979,instances!$B$2:$E$21,3, FALSE)</f>
        <v>48191</v>
      </c>
      <c r="N979">
        <f>VLOOKUP(B979,instances!$B$2:$E$21,4, FALSE)</f>
        <v>48191</v>
      </c>
    </row>
    <row r="980" spans="1:14">
      <c r="A980" t="s">
        <v>15</v>
      </c>
      <c r="B980" t="str">
        <f>RIGHT(A980,FIND("/",A980)-1)</f>
        <v>pr299.tsp</v>
      </c>
      <c r="C980">
        <f>VLOOKUP(B980,instances!$B$2:$E$21,2, FALSE)</f>
        <v>299</v>
      </c>
      <c r="D980" t="s">
        <v>11</v>
      </c>
      <c r="E980">
        <v>476832</v>
      </c>
      <c r="F980" s="7">
        <f>1-(E980/M980)</f>
        <v>-8.8946276275653133</v>
      </c>
      <c r="G980" s="7">
        <f>1-(E980/N980)</f>
        <v>-8.8946276275653133</v>
      </c>
      <c r="H980">
        <v>7.8530000000000006E-3</v>
      </c>
      <c r="I980">
        <v>0</v>
      </c>
      <c r="J980">
        <v>0</v>
      </c>
      <c r="K980">
        <v>18</v>
      </c>
      <c r="L980">
        <v>32</v>
      </c>
      <c r="M980">
        <f>VLOOKUP(B980,instances!$B$2:$E$21,3, FALSE)</f>
        <v>48191</v>
      </c>
      <c r="N980">
        <f>VLOOKUP(B980,instances!$B$2:$E$21,4, FALSE)</f>
        <v>48191</v>
      </c>
    </row>
    <row r="981" spans="1:14">
      <c r="A981" t="s">
        <v>15</v>
      </c>
      <c r="B981" t="str">
        <f>RIGHT(A981,FIND("/",A981)-1)</f>
        <v>pr299.tsp</v>
      </c>
      <c r="C981">
        <f>VLOOKUP(B981,instances!$B$2:$E$21,2, FALSE)</f>
        <v>299</v>
      </c>
      <c r="D981" t="s">
        <v>12</v>
      </c>
      <c r="E981">
        <v>327287</v>
      </c>
      <c r="F981" s="7">
        <f>1-(E981/M981)</f>
        <v>-5.7914548359652214</v>
      </c>
      <c r="G981" s="7">
        <f>1-(E981/N981)</f>
        <v>-5.7914548359652214</v>
      </c>
      <c r="H981">
        <v>1.4833000000000001E-2</v>
      </c>
      <c r="I981">
        <v>0</v>
      </c>
      <c r="J981">
        <v>0</v>
      </c>
      <c r="K981">
        <v>18</v>
      </c>
      <c r="L981">
        <v>32</v>
      </c>
      <c r="M981">
        <f>VLOOKUP(B981,instances!$B$2:$E$21,3, FALSE)</f>
        <v>48191</v>
      </c>
      <c r="N981">
        <f>VLOOKUP(B981,instances!$B$2:$E$21,4, FALSE)</f>
        <v>48191</v>
      </c>
    </row>
    <row r="982" spans="1:14">
      <c r="A982" t="s">
        <v>15</v>
      </c>
      <c r="B982" t="str">
        <f>RIGHT(A982,FIND("/",A982)-1)</f>
        <v>pr299.tsp</v>
      </c>
      <c r="C982">
        <f>VLOOKUP(B982,instances!$B$2:$E$21,2, FALSE)</f>
        <v>299</v>
      </c>
      <c r="D982" t="s">
        <v>9</v>
      </c>
      <c r="E982">
        <v>61020</v>
      </c>
      <c r="F982" s="7">
        <f>1-(E982/M982)</f>
        <v>-0.26621153327384772</v>
      </c>
      <c r="G982" s="7">
        <f>1-(E982/N982)</f>
        <v>-0.26621153327384772</v>
      </c>
      <c r="H982">
        <v>2.5099999999999998E-4</v>
      </c>
      <c r="I982">
        <v>0</v>
      </c>
      <c r="J982">
        <v>0</v>
      </c>
      <c r="K982">
        <v>20</v>
      </c>
      <c r="L982">
        <v>32</v>
      </c>
      <c r="M982">
        <f>VLOOKUP(B982,instances!$B$2:$E$21,3, FALSE)</f>
        <v>48191</v>
      </c>
      <c r="N982">
        <f>VLOOKUP(B982,instances!$B$2:$E$21,4, FALSE)</f>
        <v>48191</v>
      </c>
    </row>
    <row r="983" spans="1:14">
      <c r="A983" t="s">
        <v>15</v>
      </c>
      <c r="B983" t="str">
        <f>RIGHT(A983,FIND("/",A983)-1)</f>
        <v>pr299.tsp</v>
      </c>
      <c r="C983">
        <f>VLOOKUP(B983,instances!$B$2:$E$21,2, FALSE)</f>
        <v>299</v>
      </c>
      <c r="D983" t="s">
        <v>10</v>
      </c>
      <c r="E983">
        <v>60613</v>
      </c>
      <c r="F983" s="7">
        <f>1-(E983/M983)</f>
        <v>-0.25776597289950409</v>
      </c>
      <c r="G983" s="7">
        <f>1-(E983/N983)</f>
        <v>-0.25776597289950409</v>
      </c>
      <c r="H983">
        <v>5.1400000000000003E-4</v>
      </c>
      <c r="I983">
        <v>0</v>
      </c>
      <c r="J983">
        <v>0</v>
      </c>
      <c r="K983">
        <v>20</v>
      </c>
      <c r="L983">
        <v>32</v>
      </c>
      <c r="M983">
        <f>VLOOKUP(B983,instances!$B$2:$E$21,3, FALSE)</f>
        <v>48191</v>
      </c>
      <c r="N983">
        <f>VLOOKUP(B983,instances!$B$2:$E$21,4, FALSE)</f>
        <v>48191</v>
      </c>
    </row>
    <row r="984" spans="1:14">
      <c r="A984" t="s">
        <v>15</v>
      </c>
      <c r="B984" t="str">
        <f>RIGHT(A984,FIND("/",A984)-1)</f>
        <v>pr299.tsp</v>
      </c>
      <c r="C984">
        <f>VLOOKUP(B984,instances!$B$2:$E$21,2, FALSE)</f>
        <v>299</v>
      </c>
      <c r="D984" t="s">
        <v>11</v>
      </c>
      <c r="E984">
        <v>490927</v>
      </c>
      <c r="F984" s="7">
        <f>1-(E984/M984)</f>
        <v>-9.1871096262787653</v>
      </c>
      <c r="G984" s="7">
        <f>1-(E984/N984)</f>
        <v>-9.1871096262787653</v>
      </c>
      <c r="H984">
        <v>8.1410000000000007E-3</v>
      </c>
      <c r="I984">
        <v>0</v>
      </c>
      <c r="J984">
        <v>0</v>
      </c>
      <c r="K984">
        <v>20</v>
      </c>
      <c r="L984">
        <v>32</v>
      </c>
      <c r="M984">
        <f>VLOOKUP(B984,instances!$B$2:$E$21,3, FALSE)</f>
        <v>48191</v>
      </c>
      <c r="N984">
        <f>VLOOKUP(B984,instances!$B$2:$E$21,4, FALSE)</f>
        <v>48191</v>
      </c>
    </row>
    <row r="985" spans="1:14">
      <c r="A985" t="s">
        <v>15</v>
      </c>
      <c r="B985" t="str">
        <f>RIGHT(A985,FIND("/",A985)-1)</f>
        <v>pr299.tsp</v>
      </c>
      <c r="C985">
        <f>VLOOKUP(B985,instances!$B$2:$E$21,2, FALSE)</f>
        <v>299</v>
      </c>
      <c r="D985" t="s">
        <v>12</v>
      </c>
      <c r="E985">
        <v>318878</v>
      </c>
      <c r="F985" s="7">
        <f>1-(E985/M985)</f>
        <v>-5.6169616733414953</v>
      </c>
      <c r="G985" s="7">
        <f>1-(E985/N985)</f>
        <v>-5.6169616733414953</v>
      </c>
      <c r="H985">
        <v>1.5211000000000001E-2</v>
      </c>
      <c r="I985">
        <v>0</v>
      </c>
      <c r="J985">
        <v>0</v>
      </c>
      <c r="K985">
        <v>20</v>
      </c>
      <c r="L985">
        <v>32</v>
      </c>
      <c r="M985">
        <f>VLOOKUP(B985,instances!$B$2:$E$21,3, FALSE)</f>
        <v>48191</v>
      </c>
      <c r="N985">
        <f>VLOOKUP(B985,instances!$B$2:$E$21,4, FALSE)</f>
        <v>48191</v>
      </c>
    </row>
    <row r="986" spans="1:14">
      <c r="A986" t="s">
        <v>15</v>
      </c>
      <c r="B986" t="str">
        <f>RIGHT(A986,FIND("/",A986)-1)</f>
        <v>pr299.tsp</v>
      </c>
      <c r="C986">
        <f>VLOOKUP(B986,instances!$B$2:$E$21,2, FALSE)</f>
        <v>299</v>
      </c>
      <c r="D986" t="s">
        <v>9</v>
      </c>
      <c r="E986">
        <v>61020</v>
      </c>
      <c r="F986" s="7">
        <f>1-(E986/M986)</f>
        <v>-0.26621153327384772</v>
      </c>
      <c r="G986" s="7">
        <f>1-(E986/N986)</f>
        <v>-0.26621153327384772</v>
      </c>
      <c r="H986">
        <v>2.5399999999999999E-4</v>
      </c>
      <c r="I986">
        <v>0</v>
      </c>
      <c r="J986">
        <v>0</v>
      </c>
      <c r="K986">
        <v>10</v>
      </c>
      <c r="L986">
        <v>33</v>
      </c>
      <c r="M986">
        <f>VLOOKUP(B986,instances!$B$2:$E$21,3, FALSE)</f>
        <v>48191</v>
      </c>
      <c r="N986">
        <f>VLOOKUP(B986,instances!$B$2:$E$21,4, FALSE)</f>
        <v>48191</v>
      </c>
    </row>
    <row r="987" spans="1:14">
      <c r="A987" t="s">
        <v>15</v>
      </c>
      <c r="B987" t="str">
        <f>RIGHT(A987,FIND("/",A987)-1)</f>
        <v>pr299.tsp</v>
      </c>
      <c r="C987">
        <f>VLOOKUP(B987,instances!$B$2:$E$21,2, FALSE)</f>
        <v>299</v>
      </c>
      <c r="D987" t="s">
        <v>10</v>
      </c>
      <c r="E987">
        <v>60613</v>
      </c>
      <c r="F987" s="7">
        <f>1-(E987/M987)</f>
        <v>-0.25776597289950409</v>
      </c>
      <c r="G987" s="7">
        <f>1-(E987/N987)</f>
        <v>-0.25776597289950409</v>
      </c>
      <c r="H987">
        <v>4.6000000000000001E-4</v>
      </c>
      <c r="I987">
        <v>0</v>
      </c>
      <c r="J987">
        <v>0</v>
      </c>
      <c r="K987">
        <v>10</v>
      </c>
      <c r="L987">
        <v>33</v>
      </c>
      <c r="M987">
        <f>VLOOKUP(B987,instances!$B$2:$E$21,3, FALSE)</f>
        <v>48191</v>
      </c>
      <c r="N987">
        <f>VLOOKUP(B987,instances!$B$2:$E$21,4, FALSE)</f>
        <v>48191</v>
      </c>
    </row>
    <row r="988" spans="1:14">
      <c r="A988" t="s">
        <v>15</v>
      </c>
      <c r="B988" t="str">
        <f>RIGHT(A988,FIND("/",A988)-1)</f>
        <v>pr299.tsp</v>
      </c>
      <c r="C988">
        <f>VLOOKUP(B988,instances!$B$2:$E$21,2, FALSE)</f>
        <v>299</v>
      </c>
      <c r="D988" t="s">
        <v>11</v>
      </c>
      <c r="E988">
        <v>316720</v>
      </c>
      <c r="F988" s="7">
        <f>1-(E988/M988)</f>
        <v>-5.5721815276711419</v>
      </c>
      <c r="G988" s="7">
        <f>1-(E988/N988)</f>
        <v>-5.5721815276711419</v>
      </c>
      <c r="H988">
        <v>7.9640000000000006E-3</v>
      </c>
      <c r="I988">
        <v>0</v>
      </c>
      <c r="J988">
        <v>0</v>
      </c>
      <c r="K988">
        <v>10</v>
      </c>
      <c r="L988">
        <v>33</v>
      </c>
      <c r="M988">
        <f>VLOOKUP(B988,instances!$B$2:$E$21,3, FALSE)</f>
        <v>48191</v>
      </c>
      <c r="N988">
        <f>VLOOKUP(B988,instances!$B$2:$E$21,4, FALSE)</f>
        <v>48191</v>
      </c>
    </row>
    <row r="989" spans="1:14">
      <c r="A989" t="s">
        <v>15</v>
      </c>
      <c r="B989" t="str">
        <f>RIGHT(A989,FIND("/",A989)-1)</f>
        <v>pr299.tsp</v>
      </c>
      <c r="C989">
        <f>VLOOKUP(B989,instances!$B$2:$E$21,2, FALSE)</f>
        <v>299</v>
      </c>
      <c r="D989" t="s">
        <v>12</v>
      </c>
      <c r="E989">
        <v>240071</v>
      </c>
      <c r="F989" s="7">
        <f>1-(E989/M989)</f>
        <v>-3.9816563258699755</v>
      </c>
      <c r="G989" s="7">
        <f>1-(E989/N989)</f>
        <v>-3.9816563258699755</v>
      </c>
      <c r="H989">
        <v>1.4747E-2</v>
      </c>
      <c r="I989">
        <v>0</v>
      </c>
      <c r="J989">
        <v>0</v>
      </c>
      <c r="K989">
        <v>10</v>
      </c>
      <c r="L989">
        <v>33</v>
      </c>
      <c r="M989">
        <f>VLOOKUP(B989,instances!$B$2:$E$21,3, FALSE)</f>
        <v>48191</v>
      </c>
      <c r="N989">
        <f>VLOOKUP(B989,instances!$B$2:$E$21,4, FALSE)</f>
        <v>48191</v>
      </c>
    </row>
    <row r="990" spans="1:14">
      <c r="A990" t="s">
        <v>15</v>
      </c>
      <c r="B990" t="str">
        <f>RIGHT(A990,FIND("/",A990)-1)</f>
        <v>pr299.tsp</v>
      </c>
      <c r="C990">
        <f>VLOOKUP(B990,instances!$B$2:$E$21,2, FALSE)</f>
        <v>299</v>
      </c>
      <c r="D990" t="s">
        <v>9</v>
      </c>
      <c r="E990">
        <v>61020</v>
      </c>
      <c r="F990" s="7">
        <f>1-(E990/M990)</f>
        <v>-0.26621153327384772</v>
      </c>
      <c r="G990" s="7">
        <f>1-(E990/N990)</f>
        <v>-0.26621153327384772</v>
      </c>
      <c r="H990">
        <v>2.8899999999999998E-4</v>
      </c>
      <c r="I990">
        <v>0</v>
      </c>
      <c r="J990">
        <v>0</v>
      </c>
      <c r="K990">
        <v>12</v>
      </c>
      <c r="L990">
        <v>33</v>
      </c>
      <c r="M990">
        <f>VLOOKUP(B990,instances!$B$2:$E$21,3, FALSE)</f>
        <v>48191</v>
      </c>
      <c r="N990">
        <f>VLOOKUP(B990,instances!$B$2:$E$21,4, FALSE)</f>
        <v>48191</v>
      </c>
    </row>
    <row r="991" spans="1:14">
      <c r="A991" t="s">
        <v>15</v>
      </c>
      <c r="B991" t="str">
        <f>RIGHT(A991,FIND("/",A991)-1)</f>
        <v>pr299.tsp</v>
      </c>
      <c r="C991">
        <f>VLOOKUP(B991,instances!$B$2:$E$21,2, FALSE)</f>
        <v>299</v>
      </c>
      <c r="D991" t="s">
        <v>10</v>
      </c>
      <c r="E991">
        <v>60613</v>
      </c>
      <c r="F991" s="7">
        <f>1-(E991/M991)</f>
        <v>-0.25776597289950409</v>
      </c>
      <c r="G991" s="7">
        <f>1-(E991/N991)</f>
        <v>-0.25776597289950409</v>
      </c>
      <c r="H991">
        <v>5.4199999999999995E-4</v>
      </c>
      <c r="I991">
        <v>0</v>
      </c>
      <c r="J991">
        <v>0</v>
      </c>
      <c r="K991">
        <v>12</v>
      </c>
      <c r="L991">
        <v>33</v>
      </c>
      <c r="M991">
        <f>VLOOKUP(B991,instances!$B$2:$E$21,3, FALSE)</f>
        <v>48191</v>
      </c>
      <c r="N991">
        <f>VLOOKUP(B991,instances!$B$2:$E$21,4, FALSE)</f>
        <v>48191</v>
      </c>
    </row>
    <row r="992" spans="1:14">
      <c r="A992" t="s">
        <v>15</v>
      </c>
      <c r="B992" t="str">
        <f>RIGHT(A992,FIND("/",A992)-1)</f>
        <v>pr299.tsp</v>
      </c>
      <c r="C992">
        <f>VLOOKUP(B992,instances!$B$2:$E$21,2, FALSE)</f>
        <v>299</v>
      </c>
      <c r="D992" t="s">
        <v>11</v>
      </c>
      <c r="E992">
        <v>389466</v>
      </c>
      <c r="F992" s="7">
        <f>1-(E992/M992)</f>
        <v>-7.0817165030814877</v>
      </c>
      <c r="G992" s="7">
        <f>1-(E992/N992)</f>
        <v>-7.0817165030814877</v>
      </c>
      <c r="H992">
        <v>7.9550000000000003E-3</v>
      </c>
      <c r="I992">
        <v>0</v>
      </c>
      <c r="J992">
        <v>0</v>
      </c>
      <c r="K992">
        <v>12</v>
      </c>
      <c r="L992">
        <v>33</v>
      </c>
      <c r="M992">
        <f>VLOOKUP(B992,instances!$B$2:$E$21,3, FALSE)</f>
        <v>48191</v>
      </c>
      <c r="N992">
        <f>VLOOKUP(B992,instances!$B$2:$E$21,4, FALSE)</f>
        <v>48191</v>
      </c>
    </row>
    <row r="993" spans="1:14">
      <c r="A993" t="s">
        <v>15</v>
      </c>
      <c r="B993" t="str">
        <f>RIGHT(A993,FIND("/",A993)-1)</f>
        <v>pr299.tsp</v>
      </c>
      <c r="C993">
        <f>VLOOKUP(B993,instances!$B$2:$E$21,2, FALSE)</f>
        <v>299</v>
      </c>
      <c r="D993" t="s">
        <v>12</v>
      </c>
      <c r="E993">
        <v>278584</v>
      </c>
      <c r="F993" s="7">
        <f>1-(E993/M993)</f>
        <v>-4.7808304455188733</v>
      </c>
      <c r="G993" s="7">
        <f>1-(E993/N993)</f>
        <v>-4.7808304455188733</v>
      </c>
      <c r="H993">
        <v>1.4618000000000001E-2</v>
      </c>
      <c r="I993">
        <v>0</v>
      </c>
      <c r="J993">
        <v>0</v>
      </c>
      <c r="K993">
        <v>12</v>
      </c>
      <c r="L993">
        <v>33</v>
      </c>
      <c r="M993">
        <f>VLOOKUP(B993,instances!$B$2:$E$21,3, FALSE)</f>
        <v>48191</v>
      </c>
      <c r="N993">
        <f>VLOOKUP(B993,instances!$B$2:$E$21,4, FALSE)</f>
        <v>48191</v>
      </c>
    </row>
    <row r="994" spans="1:14">
      <c r="A994" t="s">
        <v>15</v>
      </c>
      <c r="B994" t="str">
        <f>RIGHT(A994,FIND("/",A994)-1)</f>
        <v>pr299.tsp</v>
      </c>
      <c r="C994">
        <f>VLOOKUP(B994,instances!$B$2:$E$21,2, FALSE)</f>
        <v>299</v>
      </c>
      <c r="D994" t="s">
        <v>9</v>
      </c>
      <c r="E994">
        <v>61020</v>
      </c>
      <c r="F994" s="7">
        <f>1-(E994/M994)</f>
        <v>-0.26621153327384772</v>
      </c>
      <c r="G994" s="7">
        <f>1-(E994/N994)</f>
        <v>-0.26621153327384772</v>
      </c>
      <c r="H994">
        <v>2.5599999999999999E-4</v>
      </c>
      <c r="I994">
        <v>0</v>
      </c>
      <c r="J994">
        <v>0</v>
      </c>
      <c r="K994">
        <v>14</v>
      </c>
      <c r="L994">
        <v>33</v>
      </c>
      <c r="M994">
        <f>VLOOKUP(B994,instances!$B$2:$E$21,3, FALSE)</f>
        <v>48191</v>
      </c>
      <c r="N994">
        <f>VLOOKUP(B994,instances!$B$2:$E$21,4, FALSE)</f>
        <v>48191</v>
      </c>
    </row>
    <row r="995" spans="1:14">
      <c r="A995" t="s">
        <v>15</v>
      </c>
      <c r="B995" t="str">
        <f>RIGHT(A995,FIND("/",A995)-1)</f>
        <v>pr299.tsp</v>
      </c>
      <c r="C995">
        <f>VLOOKUP(B995,instances!$B$2:$E$21,2, FALSE)</f>
        <v>299</v>
      </c>
      <c r="D995" t="s">
        <v>10</v>
      </c>
      <c r="E995">
        <v>60613</v>
      </c>
      <c r="F995" s="7">
        <f>1-(E995/M995)</f>
        <v>-0.25776597289950409</v>
      </c>
      <c r="G995" s="7">
        <f>1-(E995/N995)</f>
        <v>-0.25776597289950409</v>
      </c>
      <c r="H995">
        <v>4.6000000000000001E-4</v>
      </c>
      <c r="I995">
        <v>0</v>
      </c>
      <c r="J995">
        <v>0</v>
      </c>
      <c r="K995">
        <v>14</v>
      </c>
      <c r="L995">
        <v>33</v>
      </c>
      <c r="M995">
        <f>VLOOKUP(B995,instances!$B$2:$E$21,3, FALSE)</f>
        <v>48191</v>
      </c>
      <c r="N995">
        <f>VLOOKUP(B995,instances!$B$2:$E$21,4, FALSE)</f>
        <v>48191</v>
      </c>
    </row>
    <row r="996" spans="1:14">
      <c r="A996" t="s">
        <v>15</v>
      </c>
      <c r="B996" t="str">
        <f>RIGHT(A996,FIND("/",A996)-1)</f>
        <v>pr299.tsp</v>
      </c>
      <c r="C996">
        <f>VLOOKUP(B996,instances!$B$2:$E$21,2, FALSE)</f>
        <v>299</v>
      </c>
      <c r="D996" t="s">
        <v>11</v>
      </c>
      <c r="E996">
        <v>399570</v>
      </c>
      <c r="F996" s="7">
        <f>1-(E996/M996)</f>
        <v>-7.2913822082961541</v>
      </c>
      <c r="G996" s="7">
        <f>1-(E996/N996)</f>
        <v>-7.2913822082961541</v>
      </c>
      <c r="H996">
        <v>7.6839999999999999E-3</v>
      </c>
      <c r="I996">
        <v>0</v>
      </c>
      <c r="J996">
        <v>0</v>
      </c>
      <c r="K996">
        <v>14</v>
      </c>
      <c r="L996">
        <v>33</v>
      </c>
      <c r="M996">
        <f>VLOOKUP(B996,instances!$B$2:$E$21,3, FALSE)</f>
        <v>48191</v>
      </c>
      <c r="N996">
        <f>VLOOKUP(B996,instances!$B$2:$E$21,4, FALSE)</f>
        <v>48191</v>
      </c>
    </row>
    <row r="997" spans="1:14">
      <c r="A997" t="s">
        <v>15</v>
      </c>
      <c r="B997" t="str">
        <f>RIGHT(A997,FIND("/",A997)-1)</f>
        <v>pr299.tsp</v>
      </c>
      <c r="C997">
        <f>VLOOKUP(B997,instances!$B$2:$E$21,2, FALSE)</f>
        <v>299</v>
      </c>
      <c r="D997" t="s">
        <v>12</v>
      </c>
      <c r="E997">
        <v>284691</v>
      </c>
      <c r="F997" s="7">
        <f>1-(E997/M997)</f>
        <v>-4.9075553526592106</v>
      </c>
      <c r="G997" s="7">
        <f>1-(E997/N997)</f>
        <v>-4.9075553526592106</v>
      </c>
      <c r="H997">
        <v>1.4853999999999999E-2</v>
      </c>
      <c r="I997">
        <v>0</v>
      </c>
      <c r="J997">
        <v>0</v>
      </c>
      <c r="K997">
        <v>14</v>
      </c>
      <c r="L997">
        <v>33</v>
      </c>
      <c r="M997">
        <f>VLOOKUP(B997,instances!$B$2:$E$21,3, FALSE)</f>
        <v>48191</v>
      </c>
      <c r="N997">
        <f>VLOOKUP(B997,instances!$B$2:$E$21,4, FALSE)</f>
        <v>48191</v>
      </c>
    </row>
    <row r="998" spans="1:14">
      <c r="A998" t="s">
        <v>15</v>
      </c>
      <c r="B998" t="str">
        <f>RIGHT(A998,FIND("/",A998)-1)</f>
        <v>pr299.tsp</v>
      </c>
      <c r="C998">
        <f>VLOOKUP(B998,instances!$B$2:$E$21,2, FALSE)</f>
        <v>299</v>
      </c>
      <c r="D998" t="s">
        <v>9</v>
      </c>
      <c r="E998">
        <v>61020</v>
      </c>
      <c r="F998" s="7">
        <f>1-(E998/M998)</f>
        <v>-0.26621153327384772</v>
      </c>
      <c r="G998" s="7">
        <f>1-(E998/N998)</f>
        <v>-0.26621153327384772</v>
      </c>
      <c r="H998">
        <v>2.5300000000000002E-4</v>
      </c>
      <c r="I998">
        <v>0</v>
      </c>
      <c r="J998">
        <v>0</v>
      </c>
      <c r="K998">
        <v>16</v>
      </c>
      <c r="L998">
        <v>33</v>
      </c>
      <c r="M998">
        <f>VLOOKUP(B998,instances!$B$2:$E$21,3, FALSE)</f>
        <v>48191</v>
      </c>
      <c r="N998">
        <f>VLOOKUP(B998,instances!$B$2:$E$21,4, FALSE)</f>
        <v>48191</v>
      </c>
    </row>
    <row r="999" spans="1:14">
      <c r="A999" t="s">
        <v>15</v>
      </c>
      <c r="B999" t="str">
        <f>RIGHT(A999,FIND("/",A999)-1)</f>
        <v>pr299.tsp</v>
      </c>
      <c r="C999">
        <f>VLOOKUP(B999,instances!$B$2:$E$21,2, FALSE)</f>
        <v>299</v>
      </c>
      <c r="D999" t="s">
        <v>10</v>
      </c>
      <c r="E999">
        <v>60613</v>
      </c>
      <c r="F999" s="7">
        <f>1-(E999/M999)</f>
        <v>-0.25776597289950409</v>
      </c>
      <c r="G999" s="7">
        <f>1-(E999/N999)</f>
        <v>-0.25776597289950409</v>
      </c>
      <c r="H999">
        <v>4.6500000000000003E-4</v>
      </c>
      <c r="I999">
        <v>0</v>
      </c>
      <c r="J999">
        <v>0</v>
      </c>
      <c r="K999">
        <v>16</v>
      </c>
      <c r="L999">
        <v>33</v>
      </c>
      <c r="M999">
        <f>VLOOKUP(B999,instances!$B$2:$E$21,3, FALSE)</f>
        <v>48191</v>
      </c>
      <c r="N999">
        <f>VLOOKUP(B999,instances!$B$2:$E$21,4, FALSE)</f>
        <v>48191</v>
      </c>
    </row>
    <row r="1000" spans="1:14">
      <c r="A1000" t="s">
        <v>15</v>
      </c>
      <c r="B1000" t="str">
        <f>RIGHT(A1000,FIND("/",A1000)-1)</f>
        <v>pr299.tsp</v>
      </c>
      <c r="C1000">
        <f>VLOOKUP(B1000,instances!$B$2:$E$21,2, FALSE)</f>
        <v>299</v>
      </c>
      <c r="D1000" t="s">
        <v>11</v>
      </c>
      <c r="E1000">
        <v>446674</v>
      </c>
      <c r="F1000" s="7">
        <f>1-(E1000/M1000)</f>
        <v>-8.2688261293602547</v>
      </c>
      <c r="G1000" s="7">
        <f>1-(E1000/N1000)</f>
        <v>-8.2688261293602547</v>
      </c>
      <c r="H1000">
        <v>7.79E-3</v>
      </c>
      <c r="I1000">
        <v>0</v>
      </c>
      <c r="J1000">
        <v>0</v>
      </c>
      <c r="K1000">
        <v>16</v>
      </c>
      <c r="L1000">
        <v>33</v>
      </c>
      <c r="M1000">
        <f>VLOOKUP(B1000,instances!$B$2:$E$21,3, FALSE)</f>
        <v>48191</v>
      </c>
      <c r="N1000">
        <f>VLOOKUP(B1000,instances!$B$2:$E$21,4, FALSE)</f>
        <v>48191</v>
      </c>
    </row>
    <row r="1001" spans="1:14">
      <c r="A1001" t="s">
        <v>15</v>
      </c>
      <c r="B1001" t="str">
        <f>RIGHT(A1001,FIND("/",A1001)-1)</f>
        <v>pr299.tsp</v>
      </c>
      <c r="C1001">
        <f>VLOOKUP(B1001,instances!$B$2:$E$21,2, FALSE)</f>
        <v>299</v>
      </c>
      <c r="D1001" t="s">
        <v>12</v>
      </c>
      <c r="E1001">
        <v>319249</v>
      </c>
      <c r="F1001" s="7">
        <f>1-(E1001/M1001)</f>
        <v>-5.6246602062625799</v>
      </c>
      <c r="G1001" s="7">
        <f>1-(E1001/N1001)</f>
        <v>-5.6246602062625799</v>
      </c>
      <c r="H1001">
        <v>1.4732E-2</v>
      </c>
      <c r="I1001">
        <v>0</v>
      </c>
      <c r="J1001">
        <v>0</v>
      </c>
      <c r="K1001">
        <v>16</v>
      </c>
      <c r="L1001">
        <v>33</v>
      </c>
      <c r="M1001">
        <f>VLOOKUP(B1001,instances!$B$2:$E$21,3, FALSE)</f>
        <v>48191</v>
      </c>
      <c r="N1001">
        <f>VLOOKUP(B1001,instances!$B$2:$E$21,4, FALSE)</f>
        <v>48191</v>
      </c>
    </row>
    <row r="1002" spans="1:14">
      <c r="A1002" t="s">
        <v>15</v>
      </c>
      <c r="B1002" t="str">
        <f>RIGHT(A1002,FIND("/",A1002)-1)</f>
        <v>pr299.tsp</v>
      </c>
      <c r="C1002">
        <f>VLOOKUP(B1002,instances!$B$2:$E$21,2, FALSE)</f>
        <v>299</v>
      </c>
      <c r="D1002" t="s">
        <v>9</v>
      </c>
      <c r="E1002">
        <v>61020</v>
      </c>
      <c r="F1002" s="7">
        <f>1-(E1002/M1002)</f>
        <v>-0.26621153327384772</v>
      </c>
      <c r="G1002" s="7">
        <f>1-(E1002/N1002)</f>
        <v>-0.26621153327384772</v>
      </c>
      <c r="H1002">
        <v>3.0299999999999999E-4</v>
      </c>
      <c r="I1002">
        <v>0</v>
      </c>
      <c r="J1002">
        <v>0</v>
      </c>
      <c r="K1002">
        <v>18</v>
      </c>
      <c r="L1002">
        <v>33</v>
      </c>
      <c r="M1002">
        <f>VLOOKUP(B1002,instances!$B$2:$E$21,3, FALSE)</f>
        <v>48191</v>
      </c>
      <c r="N1002">
        <f>VLOOKUP(B1002,instances!$B$2:$E$21,4, FALSE)</f>
        <v>48191</v>
      </c>
    </row>
    <row r="1003" spans="1:14">
      <c r="A1003" t="s">
        <v>15</v>
      </c>
      <c r="B1003" t="str">
        <f>RIGHT(A1003,FIND("/",A1003)-1)</f>
        <v>pr299.tsp</v>
      </c>
      <c r="C1003">
        <f>VLOOKUP(B1003,instances!$B$2:$E$21,2, FALSE)</f>
        <v>299</v>
      </c>
      <c r="D1003" t="s">
        <v>10</v>
      </c>
      <c r="E1003">
        <v>60613</v>
      </c>
      <c r="F1003" s="7">
        <f>1-(E1003/M1003)</f>
        <v>-0.25776597289950409</v>
      </c>
      <c r="G1003" s="7">
        <f>1-(E1003/N1003)</f>
        <v>-0.25776597289950409</v>
      </c>
      <c r="H1003">
        <v>5.8900000000000001E-4</v>
      </c>
      <c r="I1003">
        <v>0</v>
      </c>
      <c r="J1003">
        <v>0</v>
      </c>
      <c r="K1003">
        <v>18</v>
      </c>
      <c r="L1003">
        <v>33</v>
      </c>
      <c r="M1003">
        <f>VLOOKUP(B1003,instances!$B$2:$E$21,3, FALSE)</f>
        <v>48191</v>
      </c>
      <c r="N1003">
        <f>VLOOKUP(B1003,instances!$B$2:$E$21,4, FALSE)</f>
        <v>48191</v>
      </c>
    </row>
    <row r="1004" spans="1:14">
      <c r="A1004" t="s">
        <v>15</v>
      </c>
      <c r="B1004" t="str">
        <f>RIGHT(A1004,FIND("/",A1004)-1)</f>
        <v>pr299.tsp</v>
      </c>
      <c r="C1004">
        <f>VLOOKUP(B1004,instances!$B$2:$E$21,2, FALSE)</f>
        <v>299</v>
      </c>
      <c r="D1004" t="s">
        <v>11</v>
      </c>
      <c r="E1004">
        <v>465124</v>
      </c>
      <c r="F1004" s="7">
        <f>1-(E1004/M1004)</f>
        <v>-8.651677699155444</v>
      </c>
      <c r="G1004" s="7">
        <f>1-(E1004/N1004)</f>
        <v>-8.651677699155444</v>
      </c>
      <c r="H1004">
        <v>7.7790000000000003E-3</v>
      </c>
      <c r="I1004">
        <v>0</v>
      </c>
      <c r="J1004">
        <v>0</v>
      </c>
      <c r="K1004">
        <v>18</v>
      </c>
      <c r="L1004">
        <v>33</v>
      </c>
      <c r="M1004">
        <f>VLOOKUP(B1004,instances!$B$2:$E$21,3, FALSE)</f>
        <v>48191</v>
      </c>
      <c r="N1004">
        <f>VLOOKUP(B1004,instances!$B$2:$E$21,4, FALSE)</f>
        <v>48191</v>
      </c>
    </row>
    <row r="1005" spans="1:14">
      <c r="A1005" t="s">
        <v>15</v>
      </c>
      <c r="B1005" t="str">
        <f>RIGHT(A1005,FIND("/",A1005)-1)</f>
        <v>pr299.tsp</v>
      </c>
      <c r="C1005">
        <f>VLOOKUP(B1005,instances!$B$2:$E$21,2, FALSE)</f>
        <v>299</v>
      </c>
      <c r="D1005" t="s">
        <v>12</v>
      </c>
      <c r="E1005">
        <v>346371</v>
      </c>
      <c r="F1005" s="7">
        <f>1-(E1005/M1005)</f>
        <v>-6.1874623892428051</v>
      </c>
      <c r="G1005" s="7">
        <f>1-(E1005/N1005)</f>
        <v>-6.1874623892428051</v>
      </c>
      <c r="H1005">
        <v>1.5174E-2</v>
      </c>
      <c r="I1005">
        <v>0</v>
      </c>
      <c r="J1005">
        <v>0</v>
      </c>
      <c r="K1005">
        <v>18</v>
      </c>
      <c r="L1005">
        <v>33</v>
      </c>
      <c r="M1005">
        <f>VLOOKUP(B1005,instances!$B$2:$E$21,3, FALSE)</f>
        <v>48191</v>
      </c>
      <c r="N1005">
        <f>VLOOKUP(B1005,instances!$B$2:$E$21,4, FALSE)</f>
        <v>48191</v>
      </c>
    </row>
    <row r="1006" spans="1:14">
      <c r="A1006" t="s">
        <v>15</v>
      </c>
      <c r="B1006" t="str">
        <f>RIGHT(A1006,FIND("/",A1006)-1)</f>
        <v>pr299.tsp</v>
      </c>
      <c r="C1006">
        <f>VLOOKUP(B1006,instances!$B$2:$E$21,2, FALSE)</f>
        <v>299</v>
      </c>
      <c r="D1006" t="s">
        <v>9</v>
      </c>
      <c r="E1006">
        <v>61020</v>
      </c>
      <c r="F1006" s="7">
        <f>1-(E1006/M1006)</f>
        <v>-0.26621153327384772</v>
      </c>
      <c r="G1006" s="7">
        <f>1-(E1006/N1006)</f>
        <v>-0.26621153327384772</v>
      </c>
      <c r="H1006">
        <v>2.7E-4</v>
      </c>
      <c r="I1006">
        <v>0</v>
      </c>
      <c r="J1006">
        <v>0</v>
      </c>
      <c r="K1006">
        <v>20</v>
      </c>
      <c r="L1006">
        <v>33</v>
      </c>
      <c r="M1006">
        <f>VLOOKUP(B1006,instances!$B$2:$E$21,3, FALSE)</f>
        <v>48191</v>
      </c>
      <c r="N1006">
        <f>VLOOKUP(B1006,instances!$B$2:$E$21,4, FALSE)</f>
        <v>48191</v>
      </c>
    </row>
    <row r="1007" spans="1:14">
      <c r="A1007" t="s">
        <v>15</v>
      </c>
      <c r="B1007" t="str">
        <f>RIGHT(A1007,FIND("/",A1007)-1)</f>
        <v>pr299.tsp</v>
      </c>
      <c r="C1007">
        <f>VLOOKUP(B1007,instances!$B$2:$E$21,2, FALSE)</f>
        <v>299</v>
      </c>
      <c r="D1007" t="s">
        <v>10</v>
      </c>
      <c r="E1007">
        <v>60613</v>
      </c>
      <c r="F1007" s="7">
        <f>1-(E1007/M1007)</f>
        <v>-0.25776597289950409</v>
      </c>
      <c r="G1007" s="7">
        <f>1-(E1007/N1007)</f>
        <v>-0.25776597289950409</v>
      </c>
      <c r="H1007">
        <v>5.13E-4</v>
      </c>
      <c r="I1007">
        <v>0</v>
      </c>
      <c r="J1007">
        <v>0</v>
      </c>
      <c r="K1007">
        <v>20</v>
      </c>
      <c r="L1007">
        <v>33</v>
      </c>
      <c r="M1007">
        <f>VLOOKUP(B1007,instances!$B$2:$E$21,3, FALSE)</f>
        <v>48191</v>
      </c>
      <c r="N1007">
        <f>VLOOKUP(B1007,instances!$B$2:$E$21,4, FALSE)</f>
        <v>48191</v>
      </c>
    </row>
    <row r="1008" spans="1:14">
      <c r="A1008" t="s">
        <v>15</v>
      </c>
      <c r="B1008" t="str">
        <f>RIGHT(A1008,FIND("/",A1008)-1)</f>
        <v>pr299.tsp</v>
      </c>
      <c r="C1008">
        <f>VLOOKUP(B1008,instances!$B$2:$E$21,2, FALSE)</f>
        <v>299</v>
      </c>
      <c r="D1008" t="s">
        <v>11</v>
      </c>
      <c r="E1008">
        <v>479577</v>
      </c>
      <c r="F1008" s="7">
        <f>1-(E1008/M1008)</f>
        <v>-8.9515884708763043</v>
      </c>
      <c r="G1008" s="7">
        <f>1-(E1008/N1008)</f>
        <v>-8.9515884708763043</v>
      </c>
      <c r="H1008">
        <v>7.7450000000000001E-3</v>
      </c>
      <c r="I1008">
        <v>0</v>
      </c>
      <c r="J1008">
        <v>0</v>
      </c>
      <c r="K1008">
        <v>20</v>
      </c>
      <c r="L1008">
        <v>33</v>
      </c>
      <c r="M1008">
        <f>VLOOKUP(B1008,instances!$B$2:$E$21,3, FALSE)</f>
        <v>48191</v>
      </c>
      <c r="N1008">
        <f>VLOOKUP(B1008,instances!$B$2:$E$21,4, FALSE)</f>
        <v>48191</v>
      </c>
    </row>
    <row r="1009" spans="1:14">
      <c r="A1009" t="s">
        <v>15</v>
      </c>
      <c r="B1009" t="str">
        <f>RIGHT(A1009,FIND("/",A1009)-1)</f>
        <v>pr299.tsp</v>
      </c>
      <c r="C1009">
        <f>VLOOKUP(B1009,instances!$B$2:$E$21,2, FALSE)</f>
        <v>299</v>
      </c>
      <c r="D1009" t="s">
        <v>12</v>
      </c>
      <c r="E1009">
        <v>340210</v>
      </c>
      <c r="F1009" s="7">
        <f>1-(E1009/M1009)</f>
        <v>-6.0596169409225791</v>
      </c>
      <c r="G1009" s="7">
        <f>1-(E1009/N1009)</f>
        <v>-6.0596169409225791</v>
      </c>
      <c r="H1009">
        <v>1.8352E-2</v>
      </c>
      <c r="I1009">
        <v>0</v>
      </c>
      <c r="J1009">
        <v>0</v>
      </c>
      <c r="K1009">
        <v>20</v>
      </c>
      <c r="L1009">
        <v>33</v>
      </c>
      <c r="M1009">
        <f>VLOOKUP(B1009,instances!$B$2:$E$21,3, FALSE)</f>
        <v>48191</v>
      </c>
      <c r="N1009">
        <f>VLOOKUP(B1009,instances!$B$2:$E$21,4, FALSE)</f>
        <v>48191</v>
      </c>
    </row>
    <row r="1010" spans="1:14">
      <c r="A1010" t="s">
        <v>15</v>
      </c>
      <c r="B1010" t="str">
        <f>RIGHT(A1010,FIND("/",A1010)-1)</f>
        <v>pr299.tsp</v>
      </c>
      <c r="C1010">
        <f>VLOOKUP(B1010,instances!$B$2:$E$21,2, FALSE)</f>
        <v>299</v>
      </c>
      <c r="D1010" t="s">
        <v>9</v>
      </c>
      <c r="E1010">
        <v>61020</v>
      </c>
      <c r="F1010" s="7">
        <f>1-(E1010/M1010)</f>
        <v>-0.26621153327384772</v>
      </c>
      <c r="G1010" s="7">
        <f>1-(E1010/N1010)</f>
        <v>-0.26621153327384772</v>
      </c>
      <c r="H1010">
        <v>3.3599999999999998E-4</v>
      </c>
      <c r="I1010">
        <v>0</v>
      </c>
      <c r="J1010">
        <v>0</v>
      </c>
      <c r="K1010">
        <v>10</v>
      </c>
      <c r="L1010">
        <v>34</v>
      </c>
      <c r="M1010">
        <f>VLOOKUP(B1010,instances!$B$2:$E$21,3, FALSE)</f>
        <v>48191</v>
      </c>
      <c r="N1010">
        <f>VLOOKUP(B1010,instances!$B$2:$E$21,4, FALSE)</f>
        <v>48191</v>
      </c>
    </row>
    <row r="1011" spans="1:14">
      <c r="A1011" t="s">
        <v>15</v>
      </c>
      <c r="B1011" t="str">
        <f>RIGHT(A1011,FIND("/",A1011)-1)</f>
        <v>pr299.tsp</v>
      </c>
      <c r="C1011">
        <f>VLOOKUP(B1011,instances!$B$2:$E$21,2, FALSE)</f>
        <v>299</v>
      </c>
      <c r="D1011" t="s">
        <v>10</v>
      </c>
      <c r="E1011">
        <v>60613</v>
      </c>
      <c r="F1011" s="7">
        <f>1-(E1011/M1011)</f>
        <v>-0.25776597289950409</v>
      </c>
      <c r="G1011" s="7">
        <f>1-(E1011/N1011)</f>
        <v>-0.25776597289950409</v>
      </c>
      <c r="H1011">
        <v>6.1499999999999999E-4</v>
      </c>
      <c r="I1011">
        <v>0</v>
      </c>
      <c r="J1011">
        <v>0</v>
      </c>
      <c r="K1011">
        <v>10</v>
      </c>
      <c r="L1011">
        <v>34</v>
      </c>
      <c r="M1011">
        <f>VLOOKUP(B1011,instances!$B$2:$E$21,3, FALSE)</f>
        <v>48191</v>
      </c>
      <c r="N1011">
        <f>VLOOKUP(B1011,instances!$B$2:$E$21,4, FALSE)</f>
        <v>48191</v>
      </c>
    </row>
    <row r="1012" spans="1:14">
      <c r="A1012" t="s">
        <v>15</v>
      </c>
      <c r="B1012" t="str">
        <f>RIGHT(A1012,FIND("/",A1012)-1)</f>
        <v>pr299.tsp</v>
      </c>
      <c r="C1012">
        <f>VLOOKUP(B1012,instances!$B$2:$E$21,2, FALSE)</f>
        <v>299</v>
      </c>
      <c r="D1012" t="s">
        <v>11</v>
      </c>
      <c r="E1012">
        <v>328175</v>
      </c>
      <c r="F1012" s="7">
        <f>1-(E1012/M1012)</f>
        <v>-5.8098815131456085</v>
      </c>
      <c r="G1012" s="7">
        <f>1-(E1012/N1012)</f>
        <v>-5.8098815131456085</v>
      </c>
      <c r="H1012">
        <v>8.6370000000000006E-3</v>
      </c>
      <c r="I1012">
        <v>0</v>
      </c>
      <c r="J1012">
        <v>0</v>
      </c>
      <c r="K1012">
        <v>10</v>
      </c>
      <c r="L1012">
        <v>34</v>
      </c>
      <c r="M1012">
        <f>VLOOKUP(B1012,instances!$B$2:$E$21,3, FALSE)</f>
        <v>48191</v>
      </c>
      <c r="N1012">
        <f>VLOOKUP(B1012,instances!$B$2:$E$21,4, FALSE)</f>
        <v>48191</v>
      </c>
    </row>
    <row r="1013" spans="1:14">
      <c r="A1013" t="s">
        <v>15</v>
      </c>
      <c r="B1013" t="str">
        <f>RIGHT(A1013,FIND("/",A1013)-1)</f>
        <v>pr299.tsp</v>
      </c>
      <c r="C1013">
        <f>VLOOKUP(B1013,instances!$B$2:$E$21,2, FALSE)</f>
        <v>299</v>
      </c>
      <c r="D1013" t="s">
        <v>12</v>
      </c>
      <c r="E1013">
        <v>247125</v>
      </c>
      <c r="F1013" s="7">
        <f>1-(E1013/M1013)</f>
        <v>-4.1280322051835405</v>
      </c>
      <c r="G1013" s="7">
        <f>1-(E1013/N1013)</f>
        <v>-4.1280322051835405</v>
      </c>
      <c r="H1013">
        <v>1.5911999999999999E-2</v>
      </c>
      <c r="I1013">
        <v>0</v>
      </c>
      <c r="J1013">
        <v>0</v>
      </c>
      <c r="K1013">
        <v>10</v>
      </c>
      <c r="L1013">
        <v>34</v>
      </c>
      <c r="M1013">
        <f>VLOOKUP(B1013,instances!$B$2:$E$21,3, FALSE)</f>
        <v>48191</v>
      </c>
      <c r="N1013">
        <f>VLOOKUP(B1013,instances!$B$2:$E$21,4, FALSE)</f>
        <v>48191</v>
      </c>
    </row>
    <row r="1014" spans="1:14">
      <c r="A1014" t="s">
        <v>15</v>
      </c>
      <c r="B1014" t="str">
        <f>RIGHT(A1014,FIND("/",A1014)-1)</f>
        <v>pr299.tsp</v>
      </c>
      <c r="C1014">
        <f>VLOOKUP(B1014,instances!$B$2:$E$21,2, FALSE)</f>
        <v>299</v>
      </c>
      <c r="D1014" t="s">
        <v>9</v>
      </c>
      <c r="E1014">
        <v>61020</v>
      </c>
      <c r="F1014" s="7">
        <f>1-(E1014/M1014)</f>
        <v>-0.26621153327384772</v>
      </c>
      <c r="G1014" s="7">
        <f>1-(E1014/N1014)</f>
        <v>-0.26621153327384772</v>
      </c>
      <c r="H1014">
        <v>2.52E-4</v>
      </c>
      <c r="I1014">
        <v>0</v>
      </c>
      <c r="J1014">
        <v>0</v>
      </c>
      <c r="K1014">
        <v>12</v>
      </c>
      <c r="L1014">
        <v>34</v>
      </c>
      <c r="M1014">
        <f>VLOOKUP(B1014,instances!$B$2:$E$21,3, FALSE)</f>
        <v>48191</v>
      </c>
      <c r="N1014">
        <f>VLOOKUP(B1014,instances!$B$2:$E$21,4, FALSE)</f>
        <v>48191</v>
      </c>
    </row>
    <row r="1015" spans="1:14">
      <c r="A1015" t="s">
        <v>15</v>
      </c>
      <c r="B1015" t="str">
        <f>RIGHT(A1015,FIND("/",A1015)-1)</f>
        <v>pr299.tsp</v>
      </c>
      <c r="C1015">
        <f>VLOOKUP(B1015,instances!$B$2:$E$21,2, FALSE)</f>
        <v>299</v>
      </c>
      <c r="D1015" t="s">
        <v>10</v>
      </c>
      <c r="E1015">
        <v>60613</v>
      </c>
      <c r="F1015" s="7">
        <f>1-(E1015/M1015)</f>
        <v>-0.25776597289950409</v>
      </c>
      <c r="G1015" s="7">
        <f>1-(E1015/N1015)</f>
        <v>-0.25776597289950409</v>
      </c>
      <c r="H1015">
        <v>5.0000000000000001E-4</v>
      </c>
      <c r="I1015">
        <v>0</v>
      </c>
      <c r="J1015">
        <v>0</v>
      </c>
      <c r="K1015">
        <v>12</v>
      </c>
      <c r="L1015">
        <v>34</v>
      </c>
      <c r="M1015">
        <f>VLOOKUP(B1015,instances!$B$2:$E$21,3, FALSE)</f>
        <v>48191</v>
      </c>
      <c r="N1015">
        <f>VLOOKUP(B1015,instances!$B$2:$E$21,4, FALSE)</f>
        <v>48191</v>
      </c>
    </row>
    <row r="1016" spans="1:14">
      <c r="A1016" t="s">
        <v>15</v>
      </c>
      <c r="B1016" t="str">
        <f>RIGHT(A1016,FIND("/",A1016)-1)</f>
        <v>pr299.tsp</v>
      </c>
      <c r="C1016">
        <f>VLOOKUP(B1016,instances!$B$2:$E$21,2, FALSE)</f>
        <v>299</v>
      </c>
      <c r="D1016" t="s">
        <v>11</v>
      </c>
      <c r="E1016">
        <v>360137</v>
      </c>
      <c r="F1016" s="7">
        <f>1-(E1016/M1016)</f>
        <v>-6.4731173870639749</v>
      </c>
      <c r="G1016" s="7">
        <f>1-(E1016/N1016)</f>
        <v>-6.4731173870639749</v>
      </c>
      <c r="H1016">
        <v>7.7270000000000004E-3</v>
      </c>
      <c r="I1016">
        <v>0</v>
      </c>
      <c r="J1016">
        <v>0</v>
      </c>
      <c r="K1016">
        <v>12</v>
      </c>
      <c r="L1016">
        <v>34</v>
      </c>
      <c r="M1016">
        <f>VLOOKUP(B1016,instances!$B$2:$E$21,3, FALSE)</f>
        <v>48191</v>
      </c>
      <c r="N1016">
        <f>VLOOKUP(B1016,instances!$B$2:$E$21,4, FALSE)</f>
        <v>48191</v>
      </c>
    </row>
    <row r="1017" spans="1:14">
      <c r="A1017" t="s">
        <v>15</v>
      </c>
      <c r="B1017" t="str">
        <f>RIGHT(A1017,FIND("/",A1017)-1)</f>
        <v>pr299.tsp</v>
      </c>
      <c r="C1017">
        <f>VLOOKUP(B1017,instances!$B$2:$E$21,2, FALSE)</f>
        <v>299</v>
      </c>
      <c r="D1017" t="s">
        <v>12</v>
      </c>
      <c r="E1017">
        <v>303382</v>
      </c>
      <c r="F1017" s="7">
        <f>1-(E1017/M1017)</f>
        <v>-5.2954078562387163</v>
      </c>
      <c r="G1017" s="7">
        <f>1-(E1017/N1017)</f>
        <v>-5.2954078562387163</v>
      </c>
      <c r="H1017">
        <v>1.4645E-2</v>
      </c>
      <c r="I1017">
        <v>0</v>
      </c>
      <c r="J1017">
        <v>0</v>
      </c>
      <c r="K1017">
        <v>12</v>
      </c>
      <c r="L1017">
        <v>34</v>
      </c>
      <c r="M1017">
        <f>VLOOKUP(B1017,instances!$B$2:$E$21,3, FALSE)</f>
        <v>48191</v>
      </c>
      <c r="N1017">
        <f>VLOOKUP(B1017,instances!$B$2:$E$21,4, FALSE)</f>
        <v>48191</v>
      </c>
    </row>
    <row r="1018" spans="1:14">
      <c r="A1018" t="s">
        <v>15</v>
      </c>
      <c r="B1018" t="str">
        <f>RIGHT(A1018,FIND("/",A1018)-1)</f>
        <v>pr299.tsp</v>
      </c>
      <c r="C1018">
        <f>VLOOKUP(B1018,instances!$B$2:$E$21,2, FALSE)</f>
        <v>299</v>
      </c>
      <c r="D1018" t="s">
        <v>9</v>
      </c>
      <c r="E1018">
        <v>61020</v>
      </c>
      <c r="F1018" s="7">
        <f>1-(E1018/M1018)</f>
        <v>-0.26621153327384772</v>
      </c>
      <c r="G1018" s="7">
        <f>1-(E1018/N1018)</f>
        <v>-0.26621153327384772</v>
      </c>
      <c r="H1018">
        <v>2.4800000000000001E-4</v>
      </c>
      <c r="I1018">
        <v>0</v>
      </c>
      <c r="J1018">
        <v>0</v>
      </c>
      <c r="K1018">
        <v>14</v>
      </c>
      <c r="L1018">
        <v>34</v>
      </c>
      <c r="M1018">
        <f>VLOOKUP(B1018,instances!$B$2:$E$21,3, FALSE)</f>
        <v>48191</v>
      </c>
      <c r="N1018">
        <f>VLOOKUP(B1018,instances!$B$2:$E$21,4, FALSE)</f>
        <v>48191</v>
      </c>
    </row>
    <row r="1019" spans="1:14">
      <c r="A1019" t="s">
        <v>15</v>
      </c>
      <c r="B1019" t="str">
        <f>RIGHT(A1019,FIND("/",A1019)-1)</f>
        <v>pr299.tsp</v>
      </c>
      <c r="C1019">
        <f>VLOOKUP(B1019,instances!$B$2:$E$21,2, FALSE)</f>
        <v>299</v>
      </c>
      <c r="D1019" t="s">
        <v>10</v>
      </c>
      <c r="E1019">
        <v>60613</v>
      </c>
      <c r="F1019" s="7">
        <f>1-(E1019/M1019)</f>
        <v>-0.25776597289950409</v>
      </c>
      <c r="G1019" s="7">
        <f>1-(E1019/N1019)</f>
        <v>-0.25776597289950409</v>
      </c>
      <c r="H1019">
        <v>5.0000000000000001E-4</v>
      </c>
      <c r="I1019">
        <v>0</v>
      </c>
      <c r="J1019">
        <v>0</v>
      </c>
      <c r="K1019">
        <v>14</v>
      </c>
      <c r="L1019">
        <v>34</v>
      </c>
      <c r="M1019">
        <f>VLOOKUP(B1019,instances!$B$2:$E$21,3, FALSE)</f>
        <v>48191</v>
      </c>
      <c r="N1019">
        <f>VLOOKUP(B1019,instances!$B$2:$E$21,4, FALSE)</f>
        <v>48191</v>
      </c>
    </row>
    <row r="1020" spans="1:14">
      <c r="A1020" t="s">
        <v>15</v>
      </c>
      <c r="B1020" t="str">
        <f>RIGHT(A1020,FIND("/",A1020)-1)</f>
        <v>pr299.tsp</v>
      </c>
      <c r="C1020">
        <f>VLOOKUP(B1020,instances!$B$2:$E$21,2, FALSE)</f>
        <v>299</v>
      </c>
      <c r="D1020" t="s">
        <v>11</v>
      </c>
      <c r="E1020">
        <v>402920</v>
      </c>
      <c r="F1020" s="7">
        <f>1-(E1020/M1020)</f>
        <v>-7.3608972629744152</v>
      </c>
      <c r="G1020" s="7">
        <f>1-(E1020/N1020)</f>
        <v>-7.3608972629744152</v>
      </c>
      <c r="H1020">
        <v>7.9869999999999993E-3</v>
      </c>
      <c r="I1020">
        <v>0</v>
      </c>
      <c r="J1020">
        <v>0</v>
      </c>
      <c r="K1020">
        <v>14</v>
      </c>
      <c r="L1020">
        <v>34</v>
      </c>
      <c r="M1020">
        <f>VLOOKUP(B1020,instances!$B$2:$E$21,3, FALSE)</f>
        <v>48191</v>
      </c>
      <c r="N1020">
        <f>VLOOKUP(B1020,instances!$B$2:$E$21,4, FALSE)</f>
        <v>48191</v>
      </c>
    </row>
    <row r="1021" spans="1:14">
      <c r="A1021" t="s">
        <v>15</v>
      </c>
      <c r="B1021" t="str">
        <f>RIGHT(A1021,FIND("/",A1021)-1)</f>
        <v>pr299.tsp</v>
      </c>
      <c r="C1021">
        <f>VLOOKUP(B1021,instances!$B$2:$E$21,2, FALSE)</f>
        <v>299</v>
      </c>
      <c r="D1021" t="s">
        <v>12</v>
      </c>
      <c r="E1021">
        <v>308080</v>
      </c>
      <c r="F1021" s="7">
        <f>1-(E1021/M1021)</f>
        <v>-5.392894938889004</v>
      </c>
      <c r="G1021" s="7">
        <f>1-(E1021/N1021)</f>
        <v>-5.392894938889004</v>
      </c>
      <c r="H1021">
        <v>1.4841999999999999E-2</v>
      </c>
      <c r="I1021">
        <v>0</v>
      </c>
      <c r="J1021">
        <v>0</v>
      </c>
      <c r="K1021">
        <v>14</v>
      </c>
      <c r="L1021">
        <v>34</v>
      </c>
      <c r="M1021">
        <f>VLOOKUP(B1021,instances!$B$2:$E$21,3, FALSE)</f>
        <v>48191</v>
      </c>
      <c r="N1021">
        <f>VLOOKUP(B1021,instances!$B$2:$E$21,4, FALSE)</f>
        <v>48191</v>
      </c>
    </row>
    <row r="1022" spans="1:14">
      <c r="A1022" t="s">
        <v>15</v>
      </c>
      <c r="B1022" t="str">
        <f>RIGHT(A1022,FIND("/",A1022)-1)</f>
        <v>pr299.tsp</v>
      </c>
      <c r="C1022">
        <f>VLOOKUP(B1022,instances!$B$2:$E$21,2, FALSE)</f>
        <v>299</v>
      </c>
      <c r="D1022" t="s">
        <v>9</v>
      </c>
      <c r="E1022">
        <v>61020</v>
      </c>
      <c r="F1022" s="7">
        <f>1-(E1022/M1022)</f>
        <v>-0.26621153327384772</v>
      </c>
      <c r="G1022" s="7">
        <f>1-(E1022/N1022)</f>
        <v>-0.26621153327384772</v>
      </c>
      <c r="H1022">
        <v>2.5399999999999999E-4</v>
      </c>
      <c r="I1022">
        <v>0</v>
      </c>
      <c r="J1022">
        <v>0</v>
      </c>
      <c r="K1022">
        <v>16</v>
      </c>
      <c r="L1022">
        <v>34</v>
      </c>
      <c r="M1022">
        <f>VLOOKUP(B1022,instances!$B$2:$E$21,3, FALSE)</f>
        <v>48191</v>
      </c>
      <c r="N1022">
        <f>VLOOKUP(B1022,instances!$B$2:$E$21,4, FALSE)</f>
        <v>48191</v>
      </c>
    </row>
    <row r="1023" spans="1:14">
      <c r="A1023" t="s">
        <v>15</v>
      </c>
      <c r="B1023" t="str">
        <f>RIGHT(A1023,FIND("/",A1023)-1)</f>
        <v>pr299.tsp</v>
      </c>
      <c r="C1023">
        <f>VLOOKUP(B1023,instances!$B$2:$E$21,2, FALSE)</f>
        <v>299</v>
      </c>
      <c r="D1023" t="s">
        <v>10</v>
      </c>
      <c r="E1023">
        <v>60613</v>
      </c>
      <c r="F1023" s="7">
        <f>1-(E1023/M1023)</f>
        <v>-0.25776597289950409</v>
      </c>
      <c r="G1023" s="7">
        <f>1-(E1023/N1023)</f>
        <v>-0.25776597289950409</v>
      </c>
      <c r="H1023">
        <v>4.6999999999999999E-4</v>
      </c>
      <c r="I1023">
        <v>0</v>
      </c>
      <c r="J1023">
        <v>0</v>
      </c>
      <c r="K1023">
        <v>16</v>
      </c>
      <c r="L1023">
        <v>34</v>
      </c>
      <c r="M1023">
        <f>VLOOKUP(B1023,instances!$B$2:$E$21,3, FALSE)</f>
        <v>48191</v>
      </c>
      <c r="N1023">
        <f>VLOOKUP(B1023,instances!$B$2:$E$21,4, FALSE)</f>
        <v>48191</v>
      </c>
    </row>
    <row r="1024" spans="1:14">
      <c r="A1024" t="s">
        <v>15</v>
      </c>
      <c r="B1024" t="str">
        <f>RIGHT(A1024,FIND("/",A1024)-1)</f>
        <v>pr299.tsp</v>
      </c>
      <c r="C1024">
        <f>VLOOKUP(B1024,instances!$B$2:$E$21,2, FALSE)</f>
        <v>299</v>
      </c>
      <c r="D1024" t="s">
        <v>11</v>
      </c>
      <c r="E1024">
        <v>431219</v>
      </c>
      <c r="F1024" s="7">
        <f>1-(E1024/M1024)</f>
        <v>-7.9481230935236873</v>
      </c>
      <c r="G1024" s="7">
        <f>1-(E1024/N1024)</f>
        <v>-7.9481230935236873</v>
      </c>
      <c r="H1024">
        <v>7.7409999999999996E-3</v>
      </c>
      <c r="I1024">
        <v>0</v>
      </c>
      <c r="J1024">
        <v>0</v>
      </c>
      <c r="K1024">
        <v>16</v>
      </c>
      <c r="L1024">
        <v>34</v>
      </c>
      <c r="M1024">
        <f>VLOOKUP(B1024,instances!$B$2:$E$21,3, FALSE)</f>
        <v>48191</v>
      </c>
      <c r="N1024">
        <f>VLOOKUP(B1024,instances!$B$2:$E$21,4, FALSE)</f>
        <v>48191</v>
      </c>
    </row>
    <row r="1025" spans="1:14">
      <c r="A1025" t="s">
        <v>15</v>
      </c>
      <c r="B1025" t="str">
        <f>RIGHT(A1025,FIND("/",A1025)-1)</f>
        <v>pr299.tsp</v>
      </c>
      <c r="C1025">
        <f>VLOOKUP(B1025,instances!$B$2:$E$21,2, FALSE)</f>
        <v>299</v>
      </c>
      <c r="D1025" t="s">
        <v>12</v>
      </c>
      <c r="E1025">
        <v>332765</v>
      </c>
      <c r="F1025" s="7">
        <f>1-(E1025/M1025)</f>
        <v>-5.9051275134361187</v>
      </c>
      <c r="G1025" s="7">
        <f>1-(E1025/N1025)</f>
        <v>-5.9051275134361187</v>
      </c>
      <c r="H1025">
        <v>1.5243E-2</v>
      </c>
      <c r="I1025">
        <v>0</v>
      </c>
      <c r="J1025">
        <v>0</v>
      </c>
      <c r="K1025">
        <v>16</v>
      </c>
      <c r="L1025">
        <v>34</v>
      </c>
      <c r="M1025">
        <f>VLOOKUP(B1025,instances!$B$2:$E$21,3, FALSE)</f>
        <v>48191</v>
      </c>
      <c r="N1025">
        <f>VLOOKUP(B1025,instances!$B$2:$E$21,4, FALSE)</f>
        <v>48191</v>
      </c>
    </row>
    <row r="1026" spans="1:14">
      <c r="A1026" t="s">
        <v>15</v>
      </c>
      <c r="B1026" t="str">
        <f>RIGHT(A1026,FIND("/",A1026)-1)</f>
        <v>pr299.tsp</v>
      </c>
      <c r="C1026">
        <f>VLOOKUP(B1026,instances!$B$2:$E$21,2, FALSE)</f>
        <v>299</v>
      </c>
      <c r="D1026" t="s">
        <v>9</v>
      </c>
      <c r="E1026">
        <v>61020</v>
      </c>
      <c r="F1026" s="7">
        <f>1-(E1026/M1026)</f>
        <v>-0.26621153327384772</v>
      </c>
      <c r="G1026" s="7">
        <f>1-(E1026/N1026)</f>
        <v>-0.26621153327384772</v>
      </c>
      <c r="H1026">
        <v>2.5000000000000001E-4</v>
      </c>
      <c r="I1026">
        <v>0</v>
      </c>
      <c r="J1026">
        <v>0</v>
      </c>
      <c r="K1026">
        <v>18</v>
      </c>
      <c r="L1026">
        <v>34</v>
      </c>
      <c r="M1026">
        <f>VLOOKUP(B1026,instances!$B$2:$E$21,3, FALSE)</f>
        <v>48191</v>
      </c>
      <c r="N1026">
        <f>VLOOKUP(B1026,instances!$B$2:$E$21,4, FALSE)</f>
        <v>48191</v>
      </c>
    </row>
    <row r="1027" spans="1:14">
      <c r="A1027" t="s">
        <v>15</v>
      </c>
      <c r="B1027" t="str">
        <f>RIGHT(A1027,FIND("/",A1027)-1)</f>
        <v>pr299.tsp</v>
      </c>
      <c r="C1027">
        <f>VLOOKUP(B1027,instances!$B$2:$E$21,2, FALSE)</f>
        <v>299</v>
      </c>
      <c r="D1027" t="s">
        <v>10</v>
      </c>
      <c r="E1027">
        <v>60613</v>
      </c>
      <c r="F1027" s="7">
        <f>1-(E1027/M1027)</f>
        <v>-0.25776597289950409</v>
      </c>
      <c r="G1027" s="7">
        <f>1-(E1027/N1027)</f>
        <v>-0.25776597289950409</v>
      </c>
      <c r="H1027">
        <v>4.6200000000000001E-4</v>
      </c>
      <c r="I1027">
        <v>0</v>
      </c>
      <c r="J1027">
        <v>0</v>
      </c>
      <c r="K1027">
        <v>18</v>
      </c>
      <c r="L1027">
        <v>34</v>
      </c>
      <c r="M1027">
        <f>VLOOKUP(B1027,instances!$B$2:$E$21,3, FALSE)</f>
        <v>48191</v>
      </c>
      <c r="N1027">
        <f>VLOOKUP(B1027,instances!$B$2:$E$21,4, FALSE)</f>
        <v>48191</v>
      </c>
    </row>
    <row r="1028" spans="1:14">
      <c r="A1028" t="s">
        <v>15</v>
      </c>
      <c r="B1028" t="str">
        <f>RIGHT(A1028,FIND("/",A1028)-1)</f>
        <v>pr299.tsp</v>
      </c>
      <c r="C1028">
        <f>VLOOKUP(B1028,instances!$B$2:$E$21,2, FALSE)</f>
        <v>299</v>
      </c>
      <c r="D1028" t="s">
        <v>11</v>
      </c>
      <c r="E1028">
        <v>488670</v>
      </c>
      <c r="F1028" s="7">
        <f>1-(E1028/M1028)</f>
        <v>-9.1402751551119508</v>
      </c>
      <c r="G1028" s="7">
        <f>1-(E1028/N1028)</f>
        <v>-9.1402751551119508</v>
      </c>
      <c r="H1028">
        <v>8.2470000000000009E-3</v>
      </c>
      <c r="I1028">
        <v>0</v>
      </c>
      <c r="J1028">
        <v>0</v>
      </c>
      <c r="K1028">
        <v>18</v>
      </c>
      <c r="L1028">
        <v>34</v>
      </c>
      <c r="M1028">
        <f>VLOOKUP(B1028,instances!$B$2:$E$21,3, FALSE)</f>
        <v>48191</v>
      </c>
      <c r="N1028">
        <f>VLOOKUP(B1028,instances!$B$2:$E$21,4, FALSE)</f>
        <v>48191</v>
      </c>
    </row>
    <row r="1029" spans="1:14">
      <c r="A1029" t="s">
        <v>15</v>
      </c>
      <c r="B1029" t="str">
        <f>RIGHT(A1029,FIND("/",A1029)-1)</f>
        <v>pr299.tsp</v>
      </c>
      <c r="C1029">
        <f>VLOOKUP(B1029,instances!$B$2:$E$21,2, FALSE)</f>
        <v>299</v>
      </c>
      <c r="D1029" t="s">
        <v>12</v>
      </c>
      <c r="E1029">
        <v>334201</v>
      </c>
      <c r="F1029" s="7">
        <f>1-(E1029/M1029)</f>
        <v>-5.9349256085161128</v>
      </c>
      <c r="G1029" s="7">
        <f>1-(E1029/N1029)</f>
        <v>-5.9349256085161128</v>
      </c>
      <c r="H1029">
        <v>1.5244000000000001E-2</v>
      </c>
      <c r="I1029">
        <v>0</v>
      </c>
      <c r="J1029">
        <v>0</v>
      </c>
      <c r="K1029">
        <v>18</v>
      </c>
      <c r="L1029">
        <v>34</v>
      </c>
      <c r="M1029">
        <f>VLOOKUP(B1029,instances!$B$2:$E$21,3, FALSE)</f>
        <v>48191</v>
      </c>
      <c r="N1029">
        <f>VLOOKUP(B1029,instances!$B$2:$E$21,4, FALSE)</f>
        <v>48191</v>
      </c>
    </row>
    <row r="1030" spans="1:14">
      <c r="A1030" t="s">
        <v>15</v>
      </c>
      <c r="B1030" t="str">
        <f>RIGHT(A1030,FIND("/",A1030)-1)</f>
        <v>pr299.tsp</v>
      </c>
      <c r="C1030">
        <f>VLOOKUP(B1030,instances!$B$2:$E$21,2, FALSE)</f>
        <v>299</v>
      </c>
      <c r="D1030" t="s">
        <v>9</v>
      </c>
      <c r="E1030">
        <v>61020</v>
      </c>
      <c r="F1030" s="7">
        <f>1-(E1030/M1030)</f>
        <v>-0.26621153327384772</v>
      </c>
      <c r="G1030" s="7">
        <f>1-(E1030/N1030)</f>
        <v>-0.26621153327384772</v>
      </c>
      <c r="H1030">
        <v>2.5300000000000002E-4</v>
      </c>
      <c r="I1030">
        <v>0</v>
      </c>
      <c r="J1030">
        <v>0</v>
      </c>
      <c r="K1030">
        <v>20</v>
      </c>
      <c r="L1030">
        <v>34</v>
      </c>
      <c r="M1030">
        <f>VLOOKUP(B1030,instances!$B$2:$E$21,3, FALSE)</f>
        <v>48191</v>
      </c>
      <c r="N1030">
        <f>VLOOKUP(B1030,instances!$B$2:$E$21,4, FALSE)</f>
        <v>48191</v>
      </c>
    </row>
    <row r="1031" spans="1:14">
      <c r="A1031" t="s">
        <v>15</v>
      </c>
      <c r="B1031" t="str">
        <f>RIGHT(A1031,FIND("/",A1031)-1)</f>
        <v>pr299.tsp</v>
      </c>
      <c r="C1031">
        <f>VLOOKUP(B1031,instances!$B$2:$E$21,2, FALSE)</f>
        <v>299</v>
      </c>
      <c r="D1031" t="s">
        <v>10</v>
      </c>
      <c r="E1031">
        <v>60613</v>
      </c>
      <c r="F1031" s="7">
        <f>1-(E1031/M1031)</f>
        <v>-0.25776597289950409</v>
      </c>
      <c r="G1031" s="7">
        <f>1-(E1031/N1031)</f>
        <v>-0.25776597289950409</v>
      </c>
      <c r="H1031">
        <v>4.6299999999999998E-4</v>
      </c>
      <c r="I1031">
        <v>0</v>
      </c>
      <c r="J1031">
        <v>0</v>
      </c>
      <c r="K1031">
        <v>20</v>
      </c>
      <c r="L1031">
        <v>34</v>
      </c>
      <c r="M1031">
        <f>VLOOKUP(B1031,instances!$B$2:$E$21,3, FALSE)</f>
        <v>48191</v>
      </c>
      <c r="N1031">
        <f>VLOOKUP(B1031,instances!$B$2:$E$21,4, FALSE)</f>
        <v>48191</v>
      </c>
    </row>
    <row r="1032" spans="1:14">
      <c r="A1032" t="s">
        <v>15</v>
      </c>
      <c r="B1032" t="str">
        <f>RIGHT(A1032,FIND("/",A1032)-1)</f>
        <v>pr299.tsp</v>
      </c>
      <c r="C1032">
        <f>VLOOKUP(B1032,instances!$B$2:$E$21,2, FALSE)</f>
        <v>299</v>
      </c>
      <c r="D1032" t="s">
        <v>11</v>
      </c>
      <c r="E1032">
        <v>451574</v>
      </c>
      <c r="F1032" s="7">
        <f>1-(E1032/M1032)</f>
        <v>-8.3705048660538282</v>
      </c>
      <c r="G1032" s="7">
        <f>1-(E1032/N1032)</f>
        <v>-8.3705048660538282</v>
      </c>
      <c r="H1032">
        <v>8.1200000000000005E-3</v>
      </c>
      <c r="I1032">
        <v>0</v>
      </c>
      <c r="J1032">
        <v>0</v>
      </c>
      <c r="K1032">
        <v>20</v>
      </c>
      <c r="L1032">
        <v>34</v>
      </c>
      <c r="M1032">
        <f>VLOOKUP(B1032,instances!$B$2:$E$21,3, FALSE)</f>
        <v>48191</v>
      </c>
      <c r="N1032">
        <f>VLOOKUP(B1032,instances!$B$2:$E$21,4, FALSE)</f>
        <v>48191</v>
      </c>
    </row>
    <row r="1033" spans="1:14">
      <c r="A1033" t="s">
        <v>15</v>
      </c>
      <c r="B1033" t="str">
        <f>RIGHT(A1033,FIND("/",A1033)-1)</f>
        <v>pr299.tsp</v>
      </c>
      <c r="C1033">
        <f>VLOOKUP(B1033,instances!$B$2:$E$21,2, FALSE)</f>
        <v>299</v>
      </c>
      <c r="D1033" t="s">
        <v>12</v>
      </c>
      <c r="E1033">
        <v>339351</v>
      </c>
      <c r="F1033" s="7">
        <f>1-(E1033/M1033)</f>
        <v>-6.0417920358573181</v>
      </c>
      <c r="G1033" s="7">
        <f>1-(E1033/N1033)</f>
        <v>-6.0417920358573181</v>
      </c>
      <c r="H1033">
        <v>1.5143E-2</v>
      </c>
      <c r="I1033">
        <v>0</v>
      </c>
      <c r="J1033">
        <v>0</v>
      </c>
      <c r="K1033">
        <v>20</v>
      </c>
      <c r="L1033">
        <v>34</v>
      </c>
      <c r="M1033">
        <f>VLOOKUP(B1033,instances!$B$2:$E$21,3, FALSE)</f>
        <v>48191</v>
      </c>
      <c r="N1033">
        <f>VLOOKUP(B1033,instances!$B$2:$E$21,4, FALSE)</f>
        <v>48191</v>
      </c>
    </row>
    <row r="1034" spans="1:14">
      <c r="A1034" t="s">
        <v>15</v>
      </c>
      <c r="B1034" t="str">
        <f>RIGHT(A1034,FIND("/",A1034)-1)</f>
        <v>pr299.tsp</v>
      </c>
      <c r="C1034">
        <f>VLOOKUP(B1034,instances!$B$2:$E$21,2, FALSE)</f>
        <v>299</v>
      </c>
      <c r="D1034" t="s">
        <v>9</v>
      </c>
      <c r="E1034">
        <v>61020</v>
      </c>
      <c r="F1034" s="7">
        <f>1-(E1034/M1034)</f>
        <v>-0.26621153327384772</v>
      </c>
      <c r="G1034" s="7">
        <f>1-(E1034/N1034)</f>
        <v>-0.26621153327384772</v>
      </c>
      <c r="H1034">
        <v>2.5999999999999998E-4</v>
      </c>
      <c r="I1034">
        <v>0</v>
      </c>
      <c r="J1034">
        <v>0</v>
      </c>
      <c r="K1034">
        <v>10</v>
      </c>
      <c r="L1034">
        <v>35</v>
      </c>
      <c r="M1034">
        <f>VLOOKUP(B1034,instances!$B$2:$E$21,3, FALSE)</f>
        <v>48191</v>
      </c>
      <c r="N1034">
        <f>VLOOKUP(B1034,instances!$B$2:$E$21,4, FALSE)</f>
        <v>48191</v>
      </c>
    </row>
    <row r="1035" spans="1:14">
      <c r="A1035" t="s">
        <v>15</v>
      </c>
      <c r="B1035" t="str">
        <f>RIGHT(A1035,FIND("/",A1035)-1)</f>
        <v>pr299.tsp</v>
      </c>
      <c r="C1035">
        <f>VLOOKUP(B1035,instances!$B$2:$E$21,2, FALSE)</f>
        <v>299</v>
      </c>
      <c r="D1035" t="s">
        <v>10</v>
      </c>
      <c r="E1035">
        <v>60613</v>
      </c>
      <c r="F1035" s="7">
        <f>1-(E1035/M1035)</f>
        <v>-0.25776597289950409</v>
      </c>
      <c r="G1035" s="7">
        <f>1-(E1035/N1035)</f>
        <v>-0.25776597289950409</v>
      </c>
      <c r="H1035">
        <v>4.8000000000000001E-4</v>
      </c>
      <c r="I1035">
        <v>0</v>
      </c>
      <c r="J1035">
        <v>0</v>
      </c>
      <c r="K1035">
        <v>10</v>
      </c>
      <c r="L1035">
        <v>35</v>
      </c>
      <c r="M1035">
        <f>VLOOKUP(B1035,instances!$B$2:$E$21,3, FALSE)</f>
        <v>48191</v>
      </c>
      <c r="N1035">
        <f>VLOOKUP(B1035,instances!$B$2:$E$21,4, FALSE)</f>
        <v>48191</v>
      </c>
    </row>
    <row r="1036" spans="1:14">
      <c r="A1036" t="s">
        <v>15</v>
      </c>
      <c r="B1036" t="str">
        <f>RIGHT(A1036,FIND("/",A1036)-1)</f>
        <v>pr299.tsp</v>
      </c>
      <c r="C1036">
        <f>VLOOKUP(B1036,instances!$B$2:$E$21,2, FALSE)</f>
        <v>299</v>
      </c>
      <c r="D1036" t="s">
        <v>11</v>
      </c>
      <c r="E1036">
        <v>331226</v>
      </c>
      <c r="F1036" s="7">
        <f>1-(E1036/M1036)</f>
        <v>-5.8731920898093009</v>
      </c>
      <c r="G1036" s="7">
        <f>1-(E1036/N1036)</f>
        <v>-5.8731920898093009</v>
      </c>
      <c r="H1036">
        <v>7.9959999999999996E-3</v>
      </c>
      <c r="I1036">
        <v>0</v>
      </c>
      <c r="J1036">
        <v>0</v>
      </c>
      <c r="K1036">
        <v>10</v>
      </c>
      <c r="L1036">
        <v>35</v>
      </c>
      <c r="M1036">
        <f>VLOOKUP(B1036,instances!$B$2:$E$21,3, FALSE)</f>
        <v>48191</v>
      </c>
      <c r="N1036">
        <f>VLOOKUP(B1036,instances!$B$2:$E$21,4, FALSE)</f>
        <v>48191</v>
      </c>
    </row>
    <row r="1037" spans="1:14">
      <c r="A1037" t="s">
        <v>15</v>
      </c>
      <c r="B1037" t="str">
        <f>RIGHT(A1037,FIND("/",A1037)-1)</f>
        <v>pr299.tsp</v>
      </c>
      <c r="C1037">
        <f>VLOOKUP(B1037,instances!$B$2:$E$21,2, FALSE)</f>
        <v>299</v>
      </c>
      <c r="D1037" t="s">
        <v>12</v>
      </c>
      <c r="E1037">
        <v>257153</v>
      </c>
      <c r="F1037" s="7">
        <f>1-(E1037/M1037)</f>
        <v>-4.3361208524413275</v>
      </c>
      <c r="G1037" s="7">
        <f>1-(E1037/N1037)</f>
        <v>-4.3361208524413275</v>
      </c>
      <c r="H1037">
        <v>1.4433E-2</v>
      </c>
      <c r="I1037">
        <v>0</v>
      </c>
      <c r="J1037">
        <v>0</v>
      </c>
      <c r="K1037">
        <v>10</v>
      </c>
      <c r="L1037">
        <v>35</v>
      </c>
      <c r="M1037">
        <f>VLOOKUP(B1037,instances!$B$2:$E$21,3, FALSE)</f>
        <v>48191</v>
      </c>
      <c r="N1037">
        <f>VLOOKUP(B1037,instances!$B$2:$E$21,4, FALSE)</f>
        <v>48191</v>
      </c>
    </row>
    <row r="1038" spans="1:14">
      <c r="A1038" t="s">
        <v>15</v>
      </c>
      <c r="B1038" t="str">
        <f>RIGHT(A1038,FIND("/",A1038)-1)</f>
        <v>pr299.tsp</v>
      </c>
      <c r="C1038">
        <f>VLOOKUP(B1038,instances!$B$2:$E$21,2, FALSE)</f>
        <v>299</v>
      </c>
      <c r="D1038" t="s">
        <v>9</v>
      </c>
      <c r="E1038">
        <v>61020</v>
      </c>
      <c r="F1038" s="7">
        <f>1-(E1038/M1038)</f>
        <v>-0.26621153327384772</v>
      </c>
      <c r="G1038" s="7">
        <f>1-(E1038/N1038)</f>
        <v>-0.26621153327384772</v>
      </c>
      <c r="H1038">
        <v>2.5000000000000001E-4</v>
      </c>
      <c r="I1038">
        <v>0</v>
      </c>
      <c r="J1038">
        <v>0</v>
      </c>
      <c r="K1038">
        <v>12</v>
      </c>
      <c r="L1038">
        <v>35</v>
      </c>
      <c r="M1038">
        <f>VLOOKUP(B1038,instances!$B$2:$E$21,3, FALSE)</f>
        <v>48191</v>
      </c>
      <c r="N1038">
        <f>VLOOKUP(B1038,instances!$B$2:$E$21,4, FALSE)</f>
        <v>48191</v>
      </c>
    </row>
    <row r="1039" spans="1:14">
      <c r="A1039" t="s">
        <v>15</v>
      </c>
      <c r="B1039" t="str">
        <f>RIGHT(A1039,FIND("/",A1039)-1)</f>
        <v>pr299.tsp</v>
      </c>
      <c r="C1039">
        <f>VLOOKUP(B1039,instances!$B$2:$E$21,2, FALSE)</f>
        <v>299</v>
      </c>
      <c r="D1039" t="s">
        <v>10</v>
      </c>
      <c r="E1039">
        <v>60613</v>
      </c>
      <c r="F1039" s="7">
        <f>1-(E1039/M1039)</f>
        <v>-0.25776597289950409</v>
      </c>
      <c r="G1039" s="7">
        <f>1-(E1039/N1039)</f>
        <v>-0.25776597289950409</v>
      </c>
      <c r="H1039">
        <v>4.6099999999999998E-4</v>
      </c>
      <c r="I1039">
        <v>0</v>
      </c>
      <c r="J1039">
        <v>0</v>
      </c>
      <c r="K1039">
        <v>12</v>
      </c>
      <c r="L1039">
        <v>35</v>
      </c>
      <c r="M1039">
        <f>VLOOKUP(B1039,instances!$B$2:$E$21,3, FALSE)</f>
        <v>48191</v>
      </c>
      <c r="N1039">
        <f>VLOOKUP(B1039,instances!$B$2:$E$21,4, FALSE)</f>
        <v>48191</v>
      </c>
    </row>
    <row r="1040" spans="1:14">
      <c r="A1040" t="s">
        <v>15</v>
      </c>
      <c r="B1040" t="str">
        <f>RIGHT(A1040,FIND("/",A1040)-1)</f>
        <v>pr299.tsp</v>
      </c>
      <c r="C1040">
        <f>VLOOKUP(B1040,instances!$B$2:$E$21,2, FALSE)</f>
        <v>299</v>
      </c>
      <c r="D1040" t="s">
        <v>11</v>
      </c>
      <c r="E1040">
        <v>372046</v>
      </c>
      <c r="F1040" s="7">
        <f>1-(E1040/M1040)</f>
        <v>-6.7202382187545391</v>
      </c>
      <c r="G1040" s="7">
        <f>1-(E1040/N1040)</f>
        <v>-6.7202382187545391</v>
      </c>
      <c r="H1040">
        <v>7.6540000000000002E-3</v>
      </c>
      <c r="I1040">
        <v>0</v>
      </c>
      <c r="J1040">
        <v>0</v>
      </c>
      <c r="K1040">
        <v>12</v>
      </c>
      <c r="L1040">
        <v>35</v>
      </c>
      <c r="M1040">
        <f>VLOOKUP(B1040,instances!$B$2:$E$21,3, FALSE)</f>
        <v>48191</v>
      </c>
      <c r="N1040">
        <f>VLOOKUP(B1040,instances!$B$2:$E$21,4, FALSE)</f>
        <v>48191</v>
      </c>
    </row>
    <row r="1041" spans="1:14">
      <c r="A1041" t="s">
        <v>15</v>
      </c>
      <c r="B1041" t="str">
        <f>RIGHT(A1041,FIND("/",A1041)-1)</f>
        <v>pr299.tsp</v>
      </c>
      <c r="C1041">
        <f>VLOOKUP(B1041,instances!$B$2:$E$21,2, FALSE)</f>
        <v>299</v>
      </c>
      <c r="D1041" t="s">
        <v>12</v>
      </c>
      <c r="E1041">
        <v>277885</v>
      </c>
      <c r="F1041" s="7">
        <f>1-(E1041/M1041)</f>
        <v>-4.7663256624680956</v>
      </c>
      <c r="G1041" s="7">
        <f>1-(E1041/N1041)</f>
        <v>-4.7663256624680956</v>
      </c>
      <c r="H1041">
        <v>1.4631E-2</v>
      </c>
      <c r="I1041">
        <v>0</v>
      </c>
      <c r="J1041">
        <v>0</v>
      </c>
      <c r="K1041">
        <v>12</v>
      </c>
      <c r="L1041">
        <v>35</v>
      </c>
      <c r="M1041">
        <f>VLOOKUP(B1041,instances!$B$2:$E$21,3, FALSE)</f>
        <v>48191</v>
      </c>
      <c r="N1041">
        <f>VLOOKUP(B1041,instances!$B$2:$E$21,4, FALSE)</f>
        <v>48191</v>
      </c>
    </row>
    <row r="1042" spans="1:14">
      <c r="A1042" t="s">
        <v>15</v>
      </c>
      <c r="B1042" t="str">
        <f>RIGHT(A1042,FIND("/",A1042)-1)</f>
        <v>pr299.tsp</v>
      </c>
      <c r="C1042">
        <f>VLOOKUP(B1042,instances!$B$2:$E$21,2, FALSE)</f>
        <v>299</v>
      </c>
      <c r="D1042" t="s">
        <v>9</v>
      </c>
      <c r="E1042">
        <v>61020</v>
      </c>
      <c r="F1042" s="7">
        <f>1-(E1042/M1042)</f>
        <v>-0.26621153327384772</v>
      </c>
      <c r="G1042" s="7">
        <f>1-(E1042/N1042)</f>
        <v>-0.26621153327384772</v>
      </c>
      <c r="H1042">
        <v>2.5000000000000001E-4</v>
      </c>
      <c r="I1042">
        <v>0</v>
      </c>
      <c r="J1042">
        <v>0</v>
      </c>
      <c r="K1042">
        <v>14</v>
      </c>
      <c r="L1042">
        <v>35</v>
      </c>
      <c r="M1042">
        <f>VLOOKUP(B1042,instances!$B$2:$E$21,3, FALSE)</f>
        <v>48191</v>
      </c>
      <c r="N1042">
        <f>VLOOKUP(B1042,instances!$B$2:$E$21,4, FALSE)</f>
        <v>48191</v>
      </c>
    </row>
    <row r="1043" spans="1:14">
      <c r="A1043" t="s">
        <v>15</v>
      </c>
      <c r="B1043" t="str">
        <f>RIGHT(A1043,FIND("/",A1043)-1)</f>
        <v>pr299.tsp</v>
      </c>
      <c r="C1043">
        <f>VLOOKUP(B1043,instances!$B$2:$E$21,2, FALSE)</f>
        <v>299</v>
      </c>
      <c r="D1043" t="s">
        <v>10</v>
      </c>
      <c r="E1043">
        <v>60613</v>
      </c>
      <c r="F1043" s="7">
        <f>1-(E1043/M1043)</f>
        <v>-0.25776597289950409</v>
      </c>
      <c r="G1043" s="7">
        <f>1-(E1043/N1043)</f>
        <v>-0.25776597289950409</v>
      </c>
      <c r="H1043">
        <v>4.6200000000000001E-4</v>
      </c>
      <c r="I1043">
        <v>0</v>
      </c>
      <c r="J1043">
        <v>0</v>
      </c>
      <c r="K1043">
        <v>14</v>
      </c>
      <c r="L1043">
        <v>35</v>
      </c>
      <c r="M1043">
        <f>VLOOKUP(B1043,instances!$B$2:$E$21,3, FALSE)</f>
        <v>48191</v>
      </c>
      <c r="N1043">
        <f>VLOOKUP(B1043,instances!$B$2:$E$21,4, FALSE)</f>
        <v>48191</v>
      </c>
    </row>
    <row r="1044" spans="1:14">
      <c r="A1044" t="s">
        <v>15</v>
      </c>
      <c r="B1044" t="str">
        <f>RIGHT(A1044,FIND("/",A1044)-1)</f>
        <v>pr299.tsp</v>
      </c>
      <c r="C1044">
        <f>VLOOKUP(B1044,instances!$B$2:$E$21,2, FALSE)</f>
        <v>299</v>
      </c>
      <c r="D1044" t="s">
        <v>11</v>
      </c>
      <c r="E1044">
        <v>421787</v>
      </c>
      <c r="F1044" s="7">
        <f>1-(E1044/M1044)</f>
        <v>-7.7524019007698541</v>
      </c>
      <c r="G1044" s="7">
        <f>1-(E1044/N1044)</f>
        <v>-7.7524019007698541</v>
      </c>
      <c r="H1044">
        <v>8.626E-3</v>
      </c>
      <c r="I1044">
        <v>0</v>
      </c>
      <c r="J1044">
        <v>0</v>
      </c>
      <c r="K1044">
        <v>14</v>
      </c>
      <c r="L1044">
        <v>35</v>
      </c>
      <c r="M1044">
        <f>VLOOKUP(B1044,instances!$B$2:$E$21,3, FALSE)</f>
        <v>48191</v>
      </c>
      <c r="N1044">
        <f>VLOOKUP(B1044,instances!$B$2:$E$21,4, FALSE)</f>
        <v>48191</v>
      </c>
    </row>
    <row r="1045" spans="1:14">
      <c r="A1045" t="s">
        <v>15</v>
      </c>
      <c r="B1045" t="str">
        <f>RIGHT(A1045,FIND("/",A1045)-1)</f>
        <v>pr299.tsp</v>
      </c>
      <c r="C1045">
        <f>VLOOKUP(B1045,instances!$B$2:$E$21,2, FALSE)</f>
        <v>299</v>
      </c>
      <c r="D1045" t="s">
        <v>12</v>
      </c>
      <c r="E1045">
        <v>294392</v>
      </c>
      <c r="F1045" s="7">
        <f>1-(E1045/M1045)</f>
        <v>-5.1088585005498954</v>
      </c>
      <c r="G1045" s="7">
        <f>1-(E1045/N1045)</f>
        <v>-5.1088585005498954</v>
      </c>
      <c r="H1045">
        <v>1.5173000000000001E-2</v>
      </c>
      <c r="I1045">
        <v>0</v>
      </c>
      <c r="J1045">
        <v>0</v>
      </c>
      <c r="K1045">
        <v>14</v>
      </c>
      <c r="L1045">
        <v>35</v>
      </c>
      <c r="M1045">
        <f>VLOOKUP(B1045,instances!$B$2:$E$21,3, FALSE)</f>
        <v>48191</v>
      </c>
      <c r="N1045">
        <f>VLOOKUP(B1045,instances!$B$2:$E$21,4, FALSE)</f>
        <v>48191</v>
      </c>
    </row>
    <row r="1046" spans="1:14">
      <c r="A1046" t="s">
        <v>15</v>
      </c>
      <c r="B1046" t="str">
        <f>RIGHT(A1046,FIND("/",A1046)-1)</f>
        <v>pr299.tsp</v>
      </c>
      <c r="C1046">
        <f>VLOOKUP(B1046,instances!$B$2:$E$21,2, FALSE)</f>
        <v>299</v>
      </c>
      <c r="D1046" t="s">
        <v>9</v>
      </c>
      <c r="E1046">
        <v>61020</v>
      </c>
      <c r="F1046" s="7">
        <f>1-(E1046/M1046)</f>
        <v>-0.26621153327384772</v>
      </c>
      <c r="G1046" s="7">
        <f>1-(E1046/N1046)</f>
        <v>-0.26621153327384772</v>
      </c>
      <c r="H1046">
        <v>2.5399999999999999E-4</v>
      </c>
      <c r="I1046">
        <v>0</v>
      </c>
      <c r="J1046">
        <v>0</v>
      </c>
      <c r="K1046">
        <v>16</v>
      </c>
      <c r="L1046">
        <v>35</v>
      </c>
      <c r="M1046">
        <f>VLOOKUP(B1046,instances!$B$2:$E$21,3, FALSE)</f>
        <v>48191</v>
      </c>
      <c r="N1046">
        <f>VLOOKUP(B1046,instances!$B$2:$E$21,4, FALSE)</f>
        <v>48191</v>
      </c>
    </row>
    <row r="1047" spans="1:14">
      <c r="A1047" t="s">
        <v>15</v>
      </c>
      <c r="B1047" t="str">
        <f>RIGHT(A1047,FIND("/",A1047)-1)</f>
        <v>pr299.tsp</v>
      </c>
      <c r="C1047">
        <f>VLOOKUP(B1047,instances!$B$2:$E$21,2, FALSE)</f>
        <v>299</v>
      </c>
      <c r="D1047" t="s">
        <v>10</v>
      </c>
      <c r="E1047">
        <v>60613</v>
      </c>
      <c r="F1047" s="7">
        <f>1-(E1047/M1047)</f>
        <v>-0.25776597289950409</v>
      </c>
      <c r="G1047" s="7">
        <f>1-(E1047/N1047)</f>
        <v>-0.25776597289950409</v>
      </c>
      <c r="H1047">
        <v>5.8900000000000001E-4</v>
      </c>
      <c r="I1047">
        <v>0</v>
      </c>
      <c r="J1047">
        <v>0</v>
      </c>
      <c r="K1047">
        <v>16</v>
      </c>
      <c r="L1047">
        <v>35</v>
      </c>
      <c r="M1047">
        <f>VLOOKUP(B1047,instances!$B$2:$E$21,3, FALSE)</f>
        <v>48191</v>
      </c>
      <c r="N1047">
        <f>VLOOKUP(B1047,instances!$B$2:$E$21,4, FALSE)</f>
        <v>48191</v>
      </c>
    </row>
    <row r="1048" spans="1:14">
      <c r="A1048" t="s">
        <v>15</v>
      </c>
      <c r="B1048" t="str">
        <f>RIGHT(A1048,FIND("/",A1048)-1)</f>
        <v>pr299.tsp</v>
      </c>
      <c r="C1048">
        <f>VLOOKUP(B1048,instances!$B$2:$E$21,2, FALSE)</f>
        <v>299</v>
      </c>
      <c r="D1048" t="s">
        <v>11</v>
      </c>
      <c r="E1048">
        <v>422743</v>
      </c>
      <c r="F1048" s="7">
        <f>1-(E1048/M1048)</f>
        <v>-7.7722396298063963</v>
      </c>
      <c r="G1048" s="7">
        <f>1-(E1048/N1048)</f>
        <v>-7.7722396298063963</v>
      </c>
      <c r="H1048">
        <v>7.8120000000000004E-3</v>
      </c>
      <c r="I1048">
        <v>0</v>
      </c>
      <c r="J1048">
        <v>0</v>
      </c>
      <c r="K1048">
        <v>16</v>
      </c>
      <c r="L1048">
        <v>35</v>
      </c>
      <c r="M1048">
        <f>VLOOKUP(B1048,instances!$B$2:$E$21,3, FALSE)</f>
        <v>48191</v>
      </c>
      <c r="N1048">
        <f>VLOOKUP(B1048,instances!$B$2:$E$21,4, FALSE)</f>
        <v>48191</v>
      </c>
    </row>
    <row r="1049" spans="1:14">
      <c r="A1049" t="s">
        <v>15</v>
      </c>
      <c r="B1049" t="str">
        <f>RIGHT(A1049,FIND("/",A1049)-1)</f>
        <v>pr299.tsp</v>
      </c>
      <c r="C1049">
        <f>VLOOKUP(B1049,instances!$B$2:$E$21,2, FALSE)</f>
        <v>299</v>
      </c>
      <c r="D1049" t="s">
        <v>12</v>
      </c>
      <c r="E1049">
        <v>311583</v>
      </c>
      <c r="F1049" s="7">
        <f>1-(E1049/M1049)</f>
        <v>-5.4655848602436139</v>
      </c>
      <c r="G1049" s="7">
        <f>1-(E1049/N1049)</f>
        <v>-5.4655848602436139</v>
      </c>
      <c r="H1049">
        <v>1.5106E-2</v>
      </c>
      <c r="I1049">
        <v>0</v>
      </c>
      <c r="J1049">
        <v>0</v>
      </c>
      <c r="K1049">
        <v>16</v>
      </c>
      <c r="L1049">
        <v>35</v>
      </c>
      <c r="M1049">
        <f>VLOOKUP(B1049,instances!$B$2:$E$21,3, FALSE)</f>
        <v>48191</v>
      </c>
      <c r="N1049">
        <f>VLOOKUP(B1049,instances!$B$2:$E$21,4, FALSE)</f>
        <v>48191</v>
      </c>
    </row>
    <row r="1050" spans="1:14">
      <c r="A1050" t="s">
        <v>15</v>
      </c>
      <c r="B1050" t="str">
        <f>RIGHT(A1050,FIND("/",A1050)-1)</f>
        <v>pr299.tsp</v>
      </c>
      <c r="C1050">
        <f>VLOOKUP(B1050,instances!$B$2:$E$21,2, FALSE)</f>
        <v>299</v>
      </c>
      <c r="D1050" t="s">
        <v>9</v>
      </c>
      <c r="E1050">
        <v>61020</v>
      </c>
      <c r="F1050" s="7">
        <f>1-(E1050/M1050)</f>
        <v>-0.26621153327384772</v>
      </c>
      <c r="G1050" s="7">
        <f>1-(E1050/N1050)</f>
        <v>-0.26621153327384772</v>
      </c>
      <c r="H1050">
        <v>2.4800000000000001E-4</v>
      </c>
      <c r="I1050">
        <v>0</v>
      </c>
      <c r="J1050">
        <v>0</v>
      </c>
      <c r="K1050">
        <v>18</v>
      </c>
      <c r="L1050">
        <v>35</v>
      </c>
      <c r="M1050">
        <f>VLOOKUP(B1050,instances!$B$2:$E$21,3, FALSE)</f>
        <v>48191</v>
      </c>
      <c r="N1050">
        <f>VLOOKUP(B1050,instances!$B$2:$E$21,4, FALSE)</f>
        <v>48191</v>
      </c>
    </row>
    <row r="1051" spans="1:14">
      <c r="A1051" t="s">
        <v>15</v>
      </c>
      <c r="B1051" t="str">
        <f>RIGHT(A1051,FIND("/",A1051)-1)</f>
        <v>pr299.tsp</v>
      </c>
      <c r="C1051">
        <f>VLOOKUP(B1051,instances!$B$2:$E$21,2, FALSE)</f>
        <v>299</v>
      </c>
      <c r="D1051" t="s">
        <v>10</v>
      </c>
      <c r="E1051">
        <v>60613</v>
      </c>
      <c r="F1051" s="7">
        <f>1-(E1051/M1051)</f>
        <v>-0.25776597289950409</v>
      </c>
      <c r="G1051" s="7">
        <f>1-(E1051/N1051)</f>
        <v>-0.25776597289950409</v>
      </c>
      <c r="H1051">
        <v>4.9600000000000002E-4</v>
      </c>
      <c r="I1051">
        <v>0</v>
      </c>
      <c r="J1051">
        <v>0</v>
      </c>
      <c r="K1051">
        <v>18</v>
      </c>
      <c r="L1051">
        <v>35</v>
      </c>
      <c r="M1051">
        <f>VLOOKUP(B1051,instances!$B$2:$E$21,3, FALSE)</f>
        <v>48191</v>
      </c>
      <c r="N1051">
        <f>VLOOKUP(B1051,instances!$B$2:$E$21,4, FALSE)</f>
        <v>48191</v>
      </c>
    </row>
    <row r="1052" spans="1:14">
      <c r="A1052" t="s">
        <v>15</v>
      </c>
      <c r="B1052" t="str">
        <f>RIGHT(A1052,FIND("/",A1052)-1)</f>
        <v>pr299.tsp</v>
      </c>
      <c r="C1052">
        <f>VLOOKUP(B1052,instances!$B$2:$E$21,2, FALSE)</f>
        <v>299</v>
      </c>
      <c r="D1052" t="s">
        <v>11</v>
      </c>
      <c r="E1052">
        <v>434219</v>
      </c>
      <c r="F1052" s="7">
        <f>1-(E1052/M1052)</f>
        <v>-8.0103753812952618</v>
      </c>
      <c r="G1052" s="7">
        <f>1-(E1052/N1052)</f>
        <v>-8.0103753812952618</v>
      </c>
      <c r="H1052">
        <v>8.0619999999999997E-3</v>
      </c>
      <c r="I1052">
        <v>0</v>
      </c>
      <c r="J1052">
        <v>0</v>
      </c>
      <c r="K1052">
        <v>18</v>
      </c>
      <c r="L1052">
        <v>35</v>
      </c>
      <c r="M1052">
        <f>VLOOKUP(B1052,instances!$B$2:$E$21,3, FALSE)</f>
        <v>48191</v>
      </c>
      <c r="N1052">
        <f>VLOOKUP(B1052,instances!$B$2:$E$21,4, FALSE)</f>
        <v>48191</v>
      </c>
    </row>
    <row r="1053" spans="1:14">
      <c r="A1053" t="s">
        <v>15</v>
      </c>
      <c r="B1053" t="str">
        <f>RIGHT(A1053,FIND("/",A1053)-1)</f>
        <v>pr299.tsp</v>
      </c>
      <c r="C1053">
        <f>VLOOKUP(B1053,instances!$B$2:$E$21,2, FALSE)</f>
        <v>299</v>
      </c>
      <c r="D1053" t="s">
        <v>12</v>
      </c>
      <c r="E1053">
        <v>343462</v>
      </c>
      <c r="F1053" s="7">
        <f>1-(E1053/M1053)</f>
        <v>-6.1270984208669672</v>
      </c>
      <c r="G1053" s="7">
        <f>1-(E1053/N1053)</f>
        <v>-6.1270984208669672</v>
      </c>
      <c r="H1053">
        <v>1.5095000000000001E-2</v>
      </c>
      <c r="I1053">
        <v>0</v>
      </c>
      <c r="J1053">
        <v>0</v>
      </c>
      <c r="K1053">
        <v>18</v>
      </c>
      <c r="L1053">
        <v>35</v>
      </c>
      <c r="M1053">
        <f>VLOOKUP(B1053,instances!$B$2:$E$21,3, FALSE)</f>
        <v>48191</v>
      </c>
      <c r="N1053">
        <f>VLOOKUP(B1053,instances!$B$2:$E$21,4, FALSE)</f>
        <v>48191</v>
      </c>
    </row>
    <row r="1054" spans="1:14">
      <c r="A1054" t="s">
        <v>15</v>
      </c>
      <c r="B1054" t="str">
        <f>RIGHT(A1054,FIND("/",A1054)-1)</f>
        <v>pr299.tsp</v>
      </c>
      <c r="C1054">
        <f>VLOOKUP(B1054,instances!$B$2:$E$21,2, FALSE)</f>
        <v>299</v>
      </c>
      <c r="D1054" t="s">
        <v>9</v>
      </c>
      <c r="E1054">
        <v>61020</v>
      </c>
      <c r="F1054" s="7">
        <f>1-(E1054/M1054)</f>
        <v>-0.26621153327384772</v>
      </c>
      <c r="G1054" s="7">
        <f>1-(E1054/N1054)</f>
        <v>-0.26621153327384772</v>
      </c>
      <c r="H1054">
        <v>3.21E-4</v>
      </c>
      <c r="I1054">
        <v>0</v>
      </c>
      <c r="J1054">
        <v>0</v>
      </c>
      <c r="K1054">
        <v>20</v>
      </c>
      <c r="L1054">
        <v>35</v>
      </c>
      <c r="M1054">
        <f>VLOOKUP(B1054,instances!$B$2:$E$21,3, FALSE)</f>
        <v>48191</v>
      </c>
      <c r="N1054">
        <f>VLOOKUP(B1054,instances!$B$2:$E$21,4, FALSE)</f>
        <v>48191</v>
      </c>
    </row>
    <row r="1055" spans="1:14">
      <c r="A1055" t="s">
        <v>15</v>
      </c>
      <c r="B1055" t="str">
        <f>RIGHT(A1055,FIND("/",A1055)-1)</f>
        <v>pr299.tsp</v>
      </c>
      <c r="C1055">
        <f>VLOOKUP(B1055,instances!$B$2:$E$21,2, FALSE)</f>
        <v>299</v>
      </c>
      <c r="D1055" t="s">
        <v>10</v>
      </c>
      <c r="E1055">
        <v>60613</v>
      </c>
      <c r="F1055" s="7">
        <f>1-(E1055/M1055)</f>
        <v>-0.25776597289950409</v>
      </c>
      <c r="G1055" s="7">
        <f>1-(E1055/N1055)</f>
        <v>-0.25776597289950409</v>
      </c>
      <c r="H1055">
        <v>5.0900000000000001E-4</v>
      </c>
      <c r="I1055">
        <v>0</v>
      </c>
      <c r="J1055">
        <v>0</v>
      </c>
      <c r="K1055">
        <v>20</v>
      </c>
      <c r="L1055">
        <v>35</v>
      </c>
      <c r="M1055">
        <f>VLOOKUP(B1055,instances!$B$2:$E$21,3, FALSE)</f>
        <v>48191</v>
      </c>
      <c r="N1055">
        <f>VLOOKUP(B1055,instances!$B$2:$E$21,4, FALSE)</f>
        <v>48191</v>
      </c>
    </row>
    <row r="1056" spans="1:14">
      <c r="A1056" t="s">
        <v>15</v>
      </c>
      <c r="B1056" t="str">
        <f>RIGHT(A1056,FIND("/",A1056)-1)</f>
        <v>pr299.tsp</v>
      </c>
      <c r="C1056">
        <f>VLOOKUP(B1056,instances!$B$2:$E$21,2, FALSE)</f>
        <v>299</v>
      </c>
      <c r="D1056" t="s">
        <v>11</v>
      </c>
      <c r="E1056">
        <v>472358</v>
      </c>
      <c r="F1056" s="7">
        <f>1-(E1056/M1056)</f>
        <v>-8.8017887157353041</v>
      </c>
      <c r="G1056" s="7">
        <f>1-(E1056/N1056)</f>
        <v>-8.8017887157353041</v>
      </c>
      <c r="H1056">
        <v>7.7130000000000002E-3</v>
      </c>
      <c r="I1056">
        <v>0</v>
      </c>
      <c r="J1056">
        <v>0</v>
      </c>
      <c r="K1056">
        <v>20</v>
      </c>
      <c r="L1056">
        <v>35</v>
      </c>
      <c r="M1056">
        <f>VLOOKUP(B1056,instances!$B$2:$E$21,3, FALSE)</f>
        <v>48191</v>
      </c>
      <c r="N1056">
        <f>VLOOKUP(B1056,instances!$B$2:$E$21,4, FALSE)</f>
        <v>48191</v>
      </c>
    </row>
    <row r="1057" spans="1:14">
      <c r="A1057" t="s">
        <v>15</v>
      </c>
      <c r="B1057" t="str">
        <f>RIGHT(A1057,FIND("/",A1057)-1)</f>
        <v>pr299.tsp</v>
      </c>
      <c r="C1057">
        <f>VLOOKUP(B1057,instances!$B$2:$E$21,2, FALSE)</f>
        <v>299</v>
      </c>
      <c r="D1057" t="s">
        <v>12</v>
      </c>
      <c r="E1057">
        <v>346895</v>
      </c>
      <c r="F1057" s="7">
        <f>1-(E1057/M1057)</f>
        <v>-6.1983357888402395</v>
      </c>
      <c r="G1057" s="7">
        <f>1-(E1057/N1057)</f>
        <v>-6.1983357888402395</v>
      </c>
      <c r="H1057">
        <v>1.7239999999999998E-2</v>
      </c>
      <c r="I1057">
        <v>0</v>
      </c>
      <c r="J1057">
        <v>0</v>
      </c>
      <c r="K1057">
        <v>20</v>
      </c>
      <c r="L1057">
        <v>35</v>
      </c>
      <c r="M1057">
        <f>VLOOKUP(B1057,instances!$B$2:$E$21,3, FALSE)</f>
        <v>48191</v>
      </c>
      <c r="N1057">
        <f>VLOOKUP(B1057,instances!$B$2:$E$21,4, FALSE)</f>
        <v>48191</v>
      </c>
    </row>
    <row r="1058" spans="1:14">
      <c r="A1058" t="s">
        <v>15</v>
      </c>
      <c r="B1058" t="str">
        <f>RIGHT(A1058,FIND("/",A1058)-1)</f>
        <v>pr299.tsp</v>
      </c>
      <c r="C1058">
        <f>VLOOKUP(B1058,instances!$B$2:$E$21,2, FALSE)</f>
        <v>299</v>
      </c>
      <c r="D1058" t="s">
        <v>9</v>
      </c>
      <c r="E1058">
        <v>61020</v>
      </c>
      <c r="F1058" s="7">
        <f>1-(E1058/M1058)</f>
        <v>-0.26621153327384772</v>
      </c>
      <c r="G1058" s="7">
        <f>1-(E1058/N1058)</f>
        <v>-0.26621153327384772</v>
      </c>
      <c r="H1058">
        <v>2.9599999999999998E-4</v>
      </c>
      <c r="I1058">
        <v>0</v>
      </c>
      <c r="J1058">
        <v>0</v>
      </c>
      <c r="K1058">
        <v>10</v>
      </c>
      <c r="L1058">
        <v>36</v>
      </c>
      <c r="M1058">
        <f>VLOOKUP(B1058,instances!$B$2:$E$21,3, FALSE)</f>
        <v>48191</v>
      </c>
      <c r="N1058">
        <f>VLOOKUP(B1058,instances!$B$2:$E$21,4, FALSE)</f>
        <v>48191</v>
      </c>
    </row>
    <row r="1059" spans="1:14">
      <c r="A1059" t="s">
        <v>15</v>
      </c>
      <c r="B1059" t="str">
        <f>RIGHT(A1059,FIND("/",A1059)-1)</f>
        <v>pr299.tsp</v>
      </c>
      <c r="C1059">
        <f>VLOOKUP(B1059,instances!$B$2:$E$21,2, FALSE)</f>
        <v>299</v>
      </c>
      <c r="D1059" t="s">
        <v>10</v>
      </c>
      <c r="E1059">
        <v>60613</v>
      </c>
      <c r="F1059" s="7">
        <f>1-(E1059/M1059)</f>
        <v>-0.25776597289950409</v>
      </c>
      <c r="G1059" s="7">
        <f>1-(E1059/N1059)</f>
        <v>-0.25776597289950409</v>
      </c>
      <c r="H1059">
        <v>5.2899999999999996E-4</v>
      </c>
      <c r="I1059">
        <v>0</v>
      </c>
      <c r="J1059">
        <v>0</v>
      </c>
      <c r="K1059">
        <v>10</v>
      </c>
      <c r="L1059">
        <v>36</v>
      </c>
      <c r="M1059">
        <f>VLOOKUP(B1059,instances!$B$2:$E$21,3, FALSE)</f>
        <v>48191</v>
      </c>
      <c r="N1059">
        <f>VLOOKUP(B1059,instances!$B$2:$E$21,4, FALSE)</f>
        <v>48191</v>
      </c>
    </row>
    <row r="1060" spans="1:14">
      <c r="A1060" t="s">
        <v>15</v>
      </c>
      <c r="B1060" t="str">
        <f>RIGHT(A1060,FIND("/",A1060)-1)</f>
        <v>pr299.tsp</v>
      </c>
      <c r="C1060">
        <f>VLOOKUP(B1060,instances!$B$2:$E$21,2, FALSE)</f>
        <v>299</v>
      </c>
      <c r="D1060" t="s">
        <v>11</v>
      </c>
      <c r="E1060">
        <v>350220</v>
      </c>
      <c r="F1060" s="7">
        <f>1-(E1060/M1060)</f>
        <v>-6.2673320744537362</v>
      </c>
      <c r="G1060" s="7">
        <f>1-(E1060/N1060)</f>
        <v>-6.2673320744537362</v>
      </c>
      <c r="H1060">
        <v>8.8529999999999998E-3</v>
      </c>
      <c r="I1060">
        <v>0</v>
      </c>
      <c r="J1060">
        <v>0</v>
      </c>
      <c r="K1060">
        <v>10</v>
      </c>
      <c r="L1060">
        <v>36</v>
      </c>
      <c r="M1060">
        <f>VLOOKUP(B1060,instances!$B$2:$E$21,3, FALSE)</f>
        <v>48191</v>
      </c>
      <c r="N1060">
        <f>VLOOKUP(B1060,instances!$B$2:$E$21,4, FALSE)</f>
        <v>48191</v>
      </c>
    </row>
    <row r="1061" spans="1:14">
      <c r="A1061" t="s">
        <v>15</v>
      </c>
      <c r="B1061" t="str">
        <f>RIGHT(A1061,FIND("/",A1061)-1)</f>
        <v>pr299.tsp</v>
      </c>
      <c r="C1061">
        <f>VLOOKUP(B1061,instances!$B$2:$E$21,2, FALSE)</f>
        <v>299</v>
      </c>
      <c r="D1061" t="s">
        <v>12</v>
      </c>
      <c r="E1061">
        <v>265619</v>
      </c>
      <c r="F1061" s="7">
        <f>1-(E1061/M1061)</f>
        <v>-4.5117968085327131</v>
      </c>
      <c r="G1061" s="7">
        <f>1-(E1061/N1061)</f>
        <v>-4.5117968085327131</v>
      </c>
      <c r="H1061">
        <v>1.7659000000000001E-2</v>
      </c>
      <c r="I1061">
        <v>0</v>
      </c>
      <c r="J1061">
        <v>0</v>
      </c>
      <c r="K1061">
        <v>10</v>
      </c>
      <c r="L1061">
        <v>36</v>
      </c>
      <c r="M1061">
        <f>VLOOKUP(B1061,instances!$B$2:$E$21,3, FALSE)</f>
        <v>48191</v>
      </c>
      <c r="N1061">
        <f>VLOOKUP(B1061,instances!$B$2:$E$21,4, FALSE)</f>
        <v>48191</v>
      </c>
    </row>
    <row r="1062" spans="1:14">
      <c r="A1062" t="s">
        <v>15</v>
      </c>
      <c r="B1062" t="str">
        <f>RIGHT(A1062,FIND("/",A1062)-1)</f>
        <v>pr299.tsp</v>
      </c>
      <c r="C1062">
        <f>VLOOKUP(B1062,instances!$B$2:$E$21,2, FALSE)</f>
        <v>299</v>
      </c>
      <c r="D1062" t="s">
        <v>9</v>
      </c>
      <c r="E1062">
        <v>61020</v>
      </c>
      <c r="F1062" s="7">
        <f>1-(E1062/M1062)</f>
        <v>-0.26621153327384772</v>
      </c>
      <c r="G1062" s="7">
        <f>1-(E1062/N1062)</f>
        <v>-0.26621153327384772</v>
      </c>
      <c r="H1062">
        <v>3.2499999999999999E-4</v>
      </c>
      <c r="I1062">
        <v>0</v>
      </c>
      <c r="J1062">
        <v>0</v>
      </c>
      <c r="K1062">
        <v>12</v>
      </c>
      <c r="L1062">
        <v>36</v>
      </c>
      <c r="M1062">
        <f>VLOOKUP(B1062,instances!$B$2:$E$21,3, FALSE)</f>
        <v>48191</v>
      </c>
      <c r="N1062">
        <f>VLOOKUP(B1062,instances!$B$2:$E$21,4, FALSE)</f>
        <v>48191</v>
      </c>
    </row>
    <row r="1063" spans="1:14">
      <c r="A1063" t="s">
        <v>15</v>
      </c>
      <c r="B1063" t="str">
        <f>RIGHT(A1063,FIND("/",A1063)-1)</f>
        <v>pr299.tsp</v>
      </c>
      <c r="C1063">
        <f>VLOOKUP(B1063,instances!$B$2:$E$21,2, FALSE)</f>
        <v>299</v>
      </c>
      <c r="D1063" t="s">
        <v>10</v>
      </c>
      <c r="E1063">
        <v>60613</v>
      </c>
      <c r="F1063" s="7">
        <f>1-(E1063/M1063)</f>
        <v>-0.25776597289950409</v>
      </c>
      <c r="G1063" s="7">
        <f>1-(E1063/N1063)</f>
        <v>-0.25776597289950409</v>
      </c>
      <c r="H1063">
        <v>5.2599999999999999E-4</v>
      </c>
      <c r="I1063">
        <v>0</v>
      </c>
      <c r="J1063">
        <v>0</v>
      </c>
      <c r="K1063">
        <v>12</v>
      </c>
      <c r="L1063">
        <v>36</v>
      </c>
      <c r="M1063">
        <f>VLOOKUP(B1063,instances!$B$2:$E$21,3, FALSE)</f>
        <v>48191</v>
      </c>
      <c r="N1063">
        <f>VLOOKUP(B1063,instances!$B$2:$E$21,4, FALSE)</f>
        <v>48191</v>
      </c>
    </row>
    <row r="1064" spans="1:14">
      <c r="A1064" t="s">
        <v>15</v>
      </c>
      <c r="B1064" t="str">
        <f>RIGHT(A1064,FIND("/",A1064)-1)</f>
        <v>pr299.tsp</v>
      </c>
      <c r="C1064">
        <f>VLOOKUP(B1064,instances!$B$2:$E$21,2, FALSE)</f>
        <v>299</v>
      </c>
      <c r="D1064" t="s">
        <v>11</v>
      </c>
      <c r="E1064">
        <v>366527</v>
      </c>
      <c r="F1064" s="7">
        <f>1-(E1064/M1064)</f>
        <v>-6.6057147600174311</v>
      </c>
      <c r="G1064" s="7">
        <f>1-(E1064/N1064)</f>
        <v>-6.6057147600174311</v>
      </c>
      <c r="H1064">
        <v>8.7279999999999996E-3</v>
      </c>
      <c r="I1064">
        <v>0</v>
      </c>
      <c r="J1064">
        <v>0</v>
      </c>
      <c r="K1064">
        <v>12</v>
      </c>
      <c r="L1064">
        <v>36</v>
      </c>
      <c r="M1064">
        <f>VLOOKUP(B1064,instances!$B$2:$E$21,3, FALSE)</f>
        <v>48191</v>
      </c>
      <c r="N1064">
        <f>VLOOKUP(B1064,instances!$B$2:$E$21,4, FALSE)</f>
        <v>48191</v>
      </c>
    </row>
    <row r="1065" spans="1:14">
      <c r="A1065" t="s">
        <v>15</v>
      </c>
      <c r="B1065" t="str">
        <f>RIGHT(A1065,FIND("/",A1065)-1)</f>
        <v>pr299.tsp</v>
      </c>
      <c r="C1065">
        <f>VLOOKUP(B1065,instances!$B$2:$E$21,2, FALSE)</f>
        <v>299</v>
      </c>
      <c r="D1065" t="s">
        <v>12</v>
      </c>
      <c r="E1065">
        <v>258956</v>
      </c>
      <c r="F1065" s="7">
        <f>1-(E1065/M1065)</f>
        <v>-4.3735344773920444</v>
      </c>
      <c r="G1065" s="7">
        <f>1-(E1065/N1065)</f>
        <v>-4.3735344773920444</v>
      </c>
      <c r="H1065">
        <v>1.6920999999999999E-2</v>
      </c>
      <c r="I1065">
        <v>0</v>
      </c>
      <c r="J1065">
        <v>0</v>
      </c>
      <c r="K1065">
        <v>12</v>
      </c>
      <c r="L1065">
        <v>36</v>
      </c>
      <c r="M1065">
        <f>VLOOKUP(B1065,instances!$B$2:$E$21,3, FALSE)</f>
        <v>48191</v>
      </c>
      <c r="N1065">
        <f>VLOOKUP(B1065,instances!$B$2:$E$21,4, FALSE)</f>
        <v>48191</v>
      </c>
    </row>
    <row r="1066" spans="1:14">
      <c r="A1066" t="s">
        <v>15</v>
      </c>
      <c r="B1066" t="str">
        <f>RIGHT(A1066,FIND("/",A1066)-1)</f>
        <v>pr299.tsp</v>
      </c>
      <c r="C1066">
        <f>VLOOKUP(B1066,instances!$B$2:$E$21,2, FALSE)</f>
        <v>299</v>
      </c>
      <c r="D1066" t="s">
        <v>9</v>
      </c>
      <c r="E1066">
        <v>61020</v>
      </c>
      <c r="F1066" s="7">
        <f>1-(E1066/M1066)</f>
        <v>-0.26621153327384772</v>
      </c>
      <c r="G1066" s="7">
        <f>1-(E1066/N1066)</f>
        <v>-0.26621153327384772</v>
      </c>
      <c r="H1066">
        <v>2.8800000000000001E-4</v>
      </c>
      <c r="I1066">
        <v>0</v>
      </c>
      <c r="J1066">
        <v>0</v>
      </c>
      <c r="K1066">
        <v>14</v>
      </c>
      <c r="L1066">
        <v>36</v>
      </c>
      <c r="M1066">
        <f>VLOOKUP(B1066,instances!$B$2:$E$21,3, FALSE)</f>
        <v>48191</v>
      </c>
      <c r="N1066">
        <f>VLOOKUP(B1066,instances!$B$2:$E$21,4, FALSE)</f>
        <v>48191</v>
      </c>
    </row>
    <row r="1067" spans="1:14">
      <c r="A1067" t="s">
        <v>15</v>
      </c>
      <c r="B1067" t="str">
        <f>RIGHT(A1067,FIND("/",A1067)-1)</f>
        <v>pr299.tsp</v>
      </c>
      <c r="C1067">
        <f>VLOOKUP(B1067,instances!$B$2:$E$21,2, FALSE)</f>
        <v>299</v>
      </c>
      <c r="D1067" t="s">
        <v>10</v>
      </c>
      <c r="E1067">
        <v>60613</v>
      </c>
      <c r="F1067" s="7">
        <f>1-(E1067/M1067)</f>
        <v>-0.25776597289950409</v>
      </c>
      <c r="G1067" s="7">
        <f>1-(E1067/N1067)</f>
        <v>-0.25776597289950409</v>
      </c>
      <c r="H1067">
        <v>5.2899999999999996E-4</v>
      </c>
      <c r="I1067">
        <v>0</v>
      </c>
      <c r="J1067">
        <v>0</v>
      </c>
      <c r="K1067">
        <v>14</v>
      </c>
      <c r="L1067">
        <v>36</v>
      </c>
      <c r="M1067">
        <f>VLOOKUP(B1067,instances!$B$2:$E$21,3, FALSE)</f>
        <v>48191</v>
      </c>
      <c r="N1067">
        <f>VLOOKUP(B1067,instances!$B$2:$E$21,4, FALSE)</f>
        <v>48191</v>
      </c>
    </row>
    <row r="1068" spans="1:14">
      <c r="A1068" t="s">
        <v>15</v>
      </c>
      <c r="B1068" t="str">
        <f>RIGHT(A1068,FIND("/",A1068)-1)</f>
        <v>pr299.tsp</v>
      </c>
      <c r="C1068">
        <f>VLOOKUP(B1068,instances!$B$2:$E$21,2, FALSE)</f>
        <v>299</v>
      </c>
      <c r="D1068" t="s">
        <v>11</v>
      </c>
      <c r="E1068">
        <v>411700</v>
      </c>
      <c r="F1068" s="7">
        <f>1-(E1068/M1068)</f>
        <v>-7.5430889585192258</v>
      </c>
      <c r="G1068" s="7">
        <f>1-(E1068/N1068)</f>
        <v>-7.5430889585192258</v>
      </c>
      <c r="H1068">
        <v>8.9540000000000002E-3</v>
      </c>
      <c r="I1068">
        <v>0</v>
      </c>
      <c r="J1068">
        <v>0</v>
      </c>
      <c r="K1068">
        <v>14</v>
      </c>
      <c r="L1068">
        <v>36</v>
      </c>
      <c r="M1068">
        <f>VLOOKUP(B1068,instances!$B$2:$E$21,3, FALSE)</f>
        <v>48191</v>
      </c>
      <c r="N1068">
        <f>VLOOKUP(B1068,instances!$B$2:$E$21,4, FALSE)</f>
        <v>48191</v>
      </c>
    </row>
    <row r="1069" spans="1:14">
      <c r="A1069" t="s">
        <v>15</v>
      </c>
      <c r="B1069" t="str">
        <f>RIGHT(A1069,FIND("/",A1069)-1)</f>
        <v>pr299.tsp</v>
      </c>
      <c r="C1069">
        <f>VLOOKUP(B1069,instances!$B$2:$E$21,2, FALSE)</f>
        <v>299</v>
      </c>
      <c r="D1069" t="s">
        <v>12</v>
      </c>
      <c r="E1069">
        <v>292398</v>
      </c>
      <c r="F1069" s="7">
        <f>1-(E1069/M1069)</f>
        <v>-5.0674814799443881</v>
      </c>
      <c r="G1069" s="7">
        <f>1-(E1069/N1069)</f>
        <v>-5.0674814799443881</v>
      </c>
      <c r="H1069">
        <v>1.6667999999999999E-2</v>
      </c>
      <c r="I1069">
        <v>0</v>
      </c>
      <c r="J1069">
        <v>0</v>
      </c>
      <c r="K1069">
        <v>14</v>
      </c>
      <c r="L1069">
        <v>36</v>
      </c>
      <c r="M1069">
        <f>VLOOKUP(B1069,instances!$B$2:$E$21,3, FALSE)</f>
        <v>48191</v>
      </c>
      <c r="N1069">
        <f>VLOOKUP(B1069,instances!$B$2:$E$21,4, FALSE)</f>
        <v>48191</v>
      </c>
    </row>
    <row r="1070" spans="1:14">
      <c r="A1070" t="s">
        <v>15</v>
      </c>
      <c r="B1070" t="str">
        <f>RIGHT(A1070,FIND("/",A1070)-1)</f>
        <v>pr299.tsp</v>
      </c>
      <c r="C1070">
        <f>VLOOKUP(B1070,instances!$B$2:$E$21,2, FALSE)</f>
        <v>299</v>
      </c>
      <c r="D1070" t="s">
        <v>9</v>
      </c>
      <c r="E1070">
        <v>61020</v>
      </c>
      <c r="F1070" s="7">
        <f>1-(E1070/M1070)</f>
        <v>-0.26621153327384772</v>
      </c>
      <c r="G1070" s="7">
        <f>1-(E1070/N1070)</f>
        <v>-0.26621153327384772</v>
      </c>
      <c r="H1070">
        <v>2.9599999999999998E-4</v>
      </c>
      <c r="I1070">
        <v>0</v>
      </c>
      <c r="J1070">
        <v>0</v>
      </c>
      <c r="K1070">
        <v>16</v>
      </c>
      <c r="L1070">
        <v>36</v>
      </c>
      <c r="M1070">
        <f>VLOOKUP(B1070,instances!$B$2:$E$21,3, FALSE)</f>
        <v>48191</v>
      </c>
      <c r="N1070">
        <f>VLOOKUP(B1070,instances!$B$2:$E$21,4, FALSE)</f>
        <v>48191</v>
      </c>
    </row>
    <row r="1071" spans="1:14">
      <c r="A1071" t="s">
        <v>15</v>
      </c>
      <c r="B1071" t="str">
        <f>RIGHT(A1071,FIND("/",A1071)-1)</f>
        <v>pr299.tsp</v>
      </c>
      <c r="C1071">
        <f>VLOOKUP(B1071,instances!$B$2:$E$21,2, FALSE)</f>
        <v>299</v>
      </c>
      <c r="D1071" t="s">
        <v>10</v>
      </c>
      <c r="E1071">
        <v>60613</v>
      </c>
      <c r="F1071" s="7">
        <f>1-(E1071/M1071)</f>
        <v>-0.25776597289950409</v>
      </c>
      <c r="G1071" s="7">
        <f>1-(E1071/N1071)</f>
        <v>-0.25776597289950409</v>
      </c>
      <c r="H1071">
        <v>5.2499999999999997E-4</v>
      </c>
      <c r="I1071">
        <v>0</v>
      </c>
      <c r="J1071">
        <v>0</v>
      </c>
      <c r="K1071">
        <v>16</v>
      </c>
      <c r="L1071">
        <v>36</v>
      </c>
      <c r="M1071">
        <f>VLOOKUP(B1071,instances!$B$2:$E$21,3, FALSE)</f>
        <v>48191</v>
      </c>
      <c r="N1071">
        <f>VLOOKUP(B1071,instances!$B$2:$E$21,4, FALSE)</f>
        <v>48191</v>
      </c>
    </row>
    <row r="1072" spans="1:14">
      <c r="A1072" t="s">
        <v>15</v>
      </c>
      <c r="B1072" t="str">
        <f>RIGHT(A1072,FIND("/",A1072)-1)</f>
        <v>pr299.tsp</v>
      </c>
      <c r="C1072">
        <f>VLOOKUP(B1072,instances!$B$2:$E$21,2, FALSE)</f>
        <v>299</v>
      </c>
      <c r="D1072" t="s">
        <v>11</v>
      </c>
      <c r="E1072">
        <v>409773</v>
      </c>
      <c r="F1072" s="7">
        <f>1-(E1072/M1072)</f>
        <v>-7.5031022390072835</v>
      </c>
      <c r="G1072" s="7">
        <f>1-(E1072/N1072)</f>
        <v>-7.5031022390072835</v>
      </c>
      <c r="H1072">
        <v>8.6599999999999993E-3</v>
      </c>
      <c r="I1072">
        <v>0</v>
      </c>
      <c r="J1072">
        <v>0</v>
      </c>
      <c r="K1072">
        <v>16</v>
      </c>
      <c r="L1072">
        <v>36</v>
      </c>
      <c r="M1072">
        <f>VLOOKUP(B1072,instances!$B$2:$E$21,3, FALSE)</f>
        <v>48191</v>
      </c>
      <c r="N1072">
        <f>VLOOKUP(B1072,instances!$B$2:$E$21,4, FALSE)</f>
        <v>48191</v>
      </c>
    </row>
    <row r="1073" spans="1:14">
      <c r="A1073" t="s">
        <v>15</v>
      </c>
      <c r="B1073" t="str">
        <f>RIGHT(A1073,FIND("/",A1073)-1)</f>
        <v>pr299.tsp</v>
      </c>
      <c r="C1073">
        <f>VLOOKUP(B1073,instances!$B$2:$E$21,2, FALSE)</f>
        <v>299</v>
      </c>
      <c r="D1073" t="s">
        <v>12</v>
      </c>
      <c r="E1073">
        <v>294391</v>
      </c>
      <c r="F1073" s="7">
        <f>1-(E1073/M1073)</f>
        <v>-5.1088377497873045</v>
      </c>
      <c r="G1073" s="7">
        <f>1-(E1073/N1073)</f>
        <v>-5.1088377497873045</v>
      </c>
      <c r="H1073">
        <v>1.5626999999999999E-2</v>
      </c>
      <c r="I1073">
        <v>0</v>
      </c>
      <c r="J1073">
        <v>0</v>
      </c>
      <c r="K1073">
        <v>16</v>
      </c>
      <c r="L1073">
        <v>36</v>
      </c>
      <c r="M1073">
        <f>VLOOKUP(B1073,instances!$B$2:$E$21,3, FALSE)</f>
        <v>48191</v>
      </c>
      <c r="N1073">
        <f>VLOOKUP(B1073,instances!$B$2:$E$21,4, FALSE)</f>
        <v>48191</v>
      </c>
    </row>
    <row r="1074" spans="1:14">
      <c r="A1074" t="s">
        <v>15</v>
      </c>
      <c r="B1074" t="str">
        <f>RIGHT(A1074,FIND("/",A1074)-1)</f>
        <v>pr299.tsp</v>
      </c>
      <c r="C1074">
        <f>VLOOKUP(B1074,instances!$B$2:$E$21,2, FALSE)</f>
        <v>299</v>
      </c>
      <c r="D1074" t="s">
        <v>9</v>
      </c>
      <c r="E1074">
        <v>61020</v>
      </c>
      <c r="F1074" s="7">
        <f>1-(E1074/M1074)</f>
        <v>-0.26621153327384772</v>
      </c>
      <c r="G1074" s="7">
        <f>1-(E1074/N1074)</f>
        <v>-0.26621153327384772</v>
      </c>
      <c r="H1074">
        <v>2.5700000000000001E-4</v>
      </c>
      <c r="I1074">
        <v>0</v>
      </c>
      <c r="J1074">
        <v>0</v>
      </c>
      <c r="K1074">
        <v>18</v>
      </c>
      <c r="L1074">
        <v>36</v>
      </c>
      <c r="M1074">
        <f>VLOOKUP(B1074,instances!$B$2:$E$21,3, FALSE)</f>
        <v>48191</v>
      </c>
      <c r="N1074">
        <f>VLOOKUP(B1074,instances!$B$2:$E$21,4, FALSE)</f>
        <v>48191</v>
      </c>
    </row>
    <row r="1075" spans="1:14">
      <c r="A1075" t="s">
        <v>15</v>
      </c>
      <c r="B1075" t="str">
        <f>RIGHT(A1075,FIND("/",A1075)-1)</f>
        <v>pr299.tsp</v>
      </c>
      <c r="C1075">
        <f>VLOOKUP(B1075,instances!$B$2:$E$21,2, FALSE)</f>
        <v>299</v>
      </c>
      <c r="D1075" t="s">
        <v>10</v>
      </c>
      <c r="E1075">
        <v>60613</v>
      </c>
      <c r="F1075" s="7">
        <f>1-(E1075/M1075)</f>
        <v>-0.25776597289950409</v>
      </c>
      <c r="G1075" s="7">
        <f>1-(E1075/N1075)</f>
        <v>-0.25776597289950409</v>
      </c>
      <c r="H1075">
        <v>4.6500000000000003E-4</v>
      </c>
      <c r="I1075">
        <v>0</v>
      </c>
      <c r="J1075">
        <v>0</v>
      </c>
      <c r="K1075">
        <v>18</v>
      </c>
      <c r="L1075">
        <v>36</v>
      </c>
      <c r="M1075">
        <f>VLOOKUP(B1075,instances!$B$2:$E$21,3, FALSE)</f>
        <v>48191</v>
      </c>
      <c r="N1075">
        <f>VLOOKUP(B1075,instances!$B$2:$E$21,4, FALSE)</f>
        <v>48191</v>
      </c>
    </row>
    <row r="1076" spans="1:14">
      <c r="A1076" t="s">
        <v>15</v>
      </c>
      <c r="B1076" t="str">
        <f>RIGHT(A1076,FIND("/",A1076)-1)</f>
        <v>pr299.tsp</v>
      </c>
      <c r="C1076">
        <f>VLOOKUP(B1076,instances!$B$2:$E$21,2, FALSE)</f>
        <v>299</v>
      </c>
      <c r="D1076" t="s">
        <v>11</v>
      </c>
      <c r="E1076">
        <v>440568</v>
      </c>
      <c r="F1076" s="7">
        <f>1-(E1076/M1076)</f>
        <v>-8.1421219729825065</v>
      </c>
      <c r="G1076" s="7">
        <f>1-(E1076/N1076)</f>
        <v>-8.1421219729825065</v>
      </c>
      <c r="H1076">
        <v>7.8220000000000008E-3</v>
      </c>
      <c r="I1076">
        <v>0</v>
      </c>
      <c r="J1076">
        <v>0</v>
      </c>
      <c r="K1076">
        <v>18</v>
      </c>
      <c r="L1076">
        <v>36</v>
      </c>
      <c r="M1076">
        <f>VLOOKUP(B1076,instances!$B$2:$E$21,3, FALSE)</f>
        <v>48191</v>
      </c>
      <c r="N1076">
        <f>VLOOKUP(B1076,instances!$B$2:$E$21,4, FALSE)</f>
        <v>48191</v>
      </c>
    </row>
    <row r="1077" spans="1:14">
      <c r="A1077" t="s">
        <v>15</v>
      </c>
      <c r="B1077" t="str">
        <f>RIGHT(A1077,FIND("/",A1077)-1)</f>
        <v>pr299.tsp</v>
      </c>
      <c r="C1077">
        <f>VLOOKUP(B1077,instances!$B$2:$E$21,2, FALSE)</f>
        <v>299</v>
      </c>
      <c r="D1077" t="s">
        <v>12</v>
      </c>
      <c r="E1077">
        <v>338861</v>
      </c>
      <c r="F1077" s="7">
        <f>1-(E1077/M1077)</f>
        <v>-6.0316241621879607</v>
      </c>
      <c r="G1077" s="7">
        <f>1-(E1077/N1077)</f>
        <v>-6.0316241621879607</v>
      </c>
      <c r="H1077">
        <v>1.5148999999999999E-2</v>
      </c>
      <c r="I1077">
        <v>0</v>
      </c>
      <c r="J1077">
        <v>0</v>
      </c>
      <c r="K1077">
        <v>18</v>
      </c>
      <c r="L1077">
        <v>36</v>
      </c>
      <c r="M1077">
        <f>VLOOKUP(B1077,instances!$B$2:$E$21,3, FALSE)</f>
        <v>48191</v>
      </c>
      <c r="N1077">
        <f>VLOOKUP(B1077,instances!$B$2:$E$21,4, FALSE)</f>
        <v>48191</v>
      </c>
    </row>
    <row r="1078" spans="1:14">
      <c r="A1078" t="s">
        <v>15</v>
      </c>
      <c r="B1078" t="str">
        <f>RIGHT(A1078,FIND("/",A1078)-1)</f>
        <v>pr299.tsp</v>
      </c>
      <c r="C1078">
        <f>VLOOKUP(B1078,instances!$B$2:$E$21,2, FALSE)</f>
        <v>299</v>
      </c>
      <c r="D1078" t="s">
        <v>9</v>
      </c>
      <c r="E1078">
        <v>61020</v>
      </c>
      <c r="F1078" s="7">
        <f>1-(E1078/M1078)</f>
        <v>-0.26621153327384772</v>
      </c>
      <c r="G1078" s="7">
        <f>1-(E1078/N1078)</f>
        <v>-0.26621153327384772</v>
      </c>
      <c r="H1078">
        <v>2.52E-4</v>
      </c>
      <c r="I1078">
        <v>0</v>
      </c>
      <c r="J1078">
        <v>0</v>
      </c>
      <c r="K1078">
        <v>20</v>
      </c>
      <c r="L1078">
        <v>36</v>
      </c>
      <c r="M1078">
        <f>VLOOKUP(B1078,instances!$B$2:$E$21,3, FALSE)</f>
        <v>48191</v>
      </c>
      <c r="N1078">
        <f>VLOOKUP(B1078,instances!$B$2:$E$21,4, FALSE)</f>
        <v>48191</v>
      </c>
    </row>
    <row r="1079" spans="1:14">
      <c r="A1079" t="s">
        <v>15</v>
      </c>
      <c r="B1079" t="str">
        <f>RIGHT(A1079,FIND("/",A1079)-1)</f>
        <v>pr299.tsp</v>
      </c>
      <c r="C1079">
        <f>VLOOKUP(B1079,instances!$B$2:$E$21,2, FALSE)</f>
        <v>299</v>
      </c>
      <c r="D1079" t="s">
        <v>10</v>
      </c>
      <c r="E1079">
        <v>60613</v>
      </c>
      <c r="F1079" s="7">
        <f>1-(E1079/M1079)</f>
        <v>-0.25776597289950409</v>
      </c>
      <c r="G1079" s="7">
        <f>1-(E1079/N1079)</f>
        <v>-0.25776597289950409</v>
      </c>
      <c r="H1079">
        <v>4.6200000000000001E-4</v>
      </c>
      <c r="I1079">
        <v>0</v>
      </c>
      <c r="J1079">
        <v>0</v>
      </c>
      <c r="K1079">
        <v>20</v>
      </c>
      <c r="L1079">
        <v>36</v>
      </c>
      <c r="M1079">
        <f>VLOOKUP(B1079,instances!$B$2:$E$21,3, FALSE)</f>
        <v>48191</v>
      </c>
      <c r="N1079">
        <f>VLOOKUP(B1079,instances!$B$2:$E$21,4, FALSE)</f>
        <v>48191</v>
      </c>
    </row>
    <row r="1080" spans="1:14">
      <c r="A1080" t="s">
        <v>15</v>
      </c>
      <c r="B1080" t="str">
        <f>RIGHT(A1080,FIND("/",A1080)-1)</f>
        <v>pr299.tsp</v>
      </c>
      <c r="C1080">
        <f>VLOOKUP(B1080,instances!$B$2:$E$21,2, FALSE)</f>
        <v>299</v>
      </c>
      <c r="D1080" t="s">
        <v>11</v>
      </c>
      <c r="E1080">
        <v>478567</v>
      </c>
      <c r="F1080" s="7">
        <f>1-(E1080/M1080)</f>
        <v>-8.9306302006598735</v>
      </c>
      <c r="G1080" s="7">
        <f>1-(E1080/N1080)</f>
        <v>-8.9306302006598735</v>
      </c>
      <c r="H1080">
        <v>7.7470000000000004E-3</v>
      </c>
      <c r="I1080">
        <v>0</v>
      </c>
      <c r="J1080">
        <v>0</v>
      </c>
      <c r="K1080">
        <v>20</v>
      </c>
      <c r="L1080">
        <v>36</v>
      </c>
      <c r="M1080">
        <f>VLOOKUP(B1080,instances!$B$2:$E$21,3, FALSE)</f>
        <v>48191</v>
      </c>
      <c r="N1080">
        <f>VLOOKUP(B1080,instances!$B$2:$E$21,4, FALSE)</f>
        <v>48191</v>
      </c>
    </row>
    <row r="1081" spans="1:14">
      <c r="A1081" t="s">
        <v>15</v>
      </c>
      <c r="B1081" t="str">
        <f>RIGHT(A1081,FIND("/",A1081)-1)</f>
        <v>pr299.tsp</v>
      </c>
      <c r="C1081">
        <f>VLOOKUP(B1081,instances!$B$2:$E$21,2, FALSE)</f>
        <v>299</v>
      </c>
      <c r="D1081" t="s">
        <v>12</v>
      </c>
      <c r="E1081">
        <v>353083</v>
      </c>
      <c r="F1081" s="7">
        <f>1-(E1081/M1081)</f>
        <v>-6.3267415077504099</v>
      </c>
      <c r="G1081" s="7">
        <f>1-(E1081/N1081)</f>
        <v>-6.3267415077504099</v>
      </c>
      <c r="H1081">
        <v>1.4775999999999999E-2</v>
      </c>
      <c r="I1081">
        <v>0</v>
      </c>
      <c r="J1081">
        <v>0</v>
      </c>
      <c r="K1081">
        <v>20</v>
      </c>
      <c r="L1081">
        <v>36</v>
      </c>
      <c r="M1081">
        <f>VLOOKUP(B1081,instances!$B$2:$E$21,3, FALSE)</f>
        <v>48191</v>
      </c>
      <c r="N1081">
        <f>VLOOKUP(B1081,instances!$B$2:$E$21,4, FALSE)</f>
        <v>48191</v>
      </c>
    </row>
    <row r="1082" spans="1:14">
      <c r="A1082" t="s">
        <v>15</v>
      </c>
      <c r="B1082" t="str">
        <f>RIGHT(A1082,FIND("/",A1082)-1)</f>
        <v>pr299.tsp</v>
      </c>
      <c r="C1082">
        <f>VLOOKUP(B1082,instances!$B$2:$E$21,2, FALSE)</f>
        <v>299</v>
      </c>
      <c r="D1082" t="s">
        <v>9</v>
      </c>
      <c r="E1082">
        <v>61020</v>
      </c>
      <c r="F1082" s="7">
        <f>1-(E1082/M1082)</f>
        <v>-0.26621153327384772</v>
      </c>
      <c r="G1082" s="7">
        <f>1-(E1082/N1082)</f>
        <v>-0.26621153327384772</v>
      </c>
      <c r="H1082">
        <v>2.5000000000000001E-4</v>
      </c>
      <c r="I1082">
        <v>0</v>
      </c>
      <c r="J1082">
        <v>0</v>
      </c>
      <c r="K1082">
        <v>10</v>
      </c>
      <c r="L1082">
        <v>37</v>
      </c>
      <c r="M1082">
        <f>VLOOKUP(B1082,instances!$B$2:$E$21,3, FALSE)</f>
        <v>48191</v>
      </c>
      <c r="N1082">
        <f>VLOOKUP(B1082,instances!$B$2:$E$21,4, FALSE)</f>
        <v>48191</v>
      </c>
    </row>
    <row r="1083" spans="1:14">
      <c r="A1083" t="s">
        <v>15</v>
      </c>
      <c r="B1083" t="str">
        <f>RIGHT(A1083,FIND("/",A1083)-1)</f>
        <v>pr299.tsp</v>
      </c>
      <c r="C1083">
        <f>VLOOKUP(B1083,instances!$B$2:$E$21,2, FALSE)</f>
        <v>299</v>
      </c>
      <c r="D1083" t="s">
        <v>10</v>
      </c>
      <c r="E1083">
        <v>60613</v>
      </c>
      <c r="F1083" s="7">
        <f>1-(E1083/M1083)</f>
        <v>-0.25776597289950409</v>
      </c>
      <c r="G1083" s="7">
        <f>1-(E1083/N1083)</f>
        <v>-0.25776597289950409</v>
      </c>
      <c r="H1083">
        <v>4.6299999999999998E-4</v>
      </c>
      <c r="I1083">
        <v>0</v>
      </c>
      <c r="J1083">
        <v>0</v>
      </c>
      <c r="K1083">
        <v>10</v>
      </c>
      <c r="L1083">
        <v>37</v>
      </c>
      <c r="M1083">
        <f>VLOOKUP(B1083,instances!$B$2:$E$21,3, FALSE)</f>
        <v>48191</v>
      </c>
      <c r="N1083">
        <f>VLOOKUP(B1083,instances!$B$2:$E$21,4, FALSE)</f>
        <v>48191</v>
      </c>
    </row>
    <row r="1084" spans="1:14">
      <c r="A1084" t="s">
        <v>15</v>
      </c>
      <c r="B1084" t="str">
        <f>RIGHT(A1084,FIND("/",A1084)-1)</f>
        <v>pr299.tsp</v>
      </c>
      <c r="C1084">
        <f>VLOOKUP(B1084,instances!$B$2:$E$21,2, FALSE)</f>
        <v>299</v>
      </c>
      <c r="D1084" t="s">
        <v>11</v>
      </c>
      <c r="E1084">
        <v>367639</v>
      </c>
      <c r="F1084" s="7">
        <f>1-(E1084/M1084)</f>
        <v>-6.6287896080180948</v>
      </c>
      <c r="G1084" s="7">
        <f>1-(E1084/N1084)</f>
        <v>-6.6287896080180948</v>
      </c>
      <c r="H1084">
        <v>7.8200000000000006E-3</v>
      </c>
      <c r="I1084">
        <v>0</v>
      </c>
      <c r="J1084">
        <v>0</v>
      </c>
      <c r="K1084">
        <v>10</v>
      </c>
      <c r="L1084">
        <v>37</v>
      </c>
      <c r="M1084">
        <f>VLOOKUP(B1084,instances!$B$2:$E$21,3, FALSE)</f>
        <v>48191</v>
      </c>
      <c r="N1084">
        <f>VLOOKUP(B1084,instances!$B$2:$E$21,4, FALSE)</f>
        <v>48191</v>
      </c>
    </row>
    <row r="1085" spans="1:14">
      <c r="A1085" t="s">
        <v>15</v>
      </c>
      <c r="B1085" t="str">
        <f>RIGHT(A1085,FIND("/",A1085)-1)</f>
        <v>pr299.tsp</v>
      </c>
      <c r="C1085">
        <f>VLOOKUP(B1085,instances!$B$2:$E$21,2, FALSE)</f>
        <v>299</v>
      </c>
      <c r="D1085" t="s">
        <v>12</v>
      </c>
      <c r="E1085">
        <v>263961</v>
      </c>
      <c r="F1085" s="7">
        <f>1-(E1085/M1085)</f>
        <v>-4.4773920441576225</v>
      </c>
      <c r="G1085" s="7">
        <f>1-(E1085/N1085)</f>
        <v>-4.4773920441576225</v>
      </c>
      <c r="H1085">
        <v>1.4799E-2</v>
      </c>
      <c r="I1085">
        <v>0</v>
      </c>
      <c r="J1085">
        <v>0</v>
      </c>
      <c r="K1085">
        <v>10</v>
      </c>
      <c r="L1085">
        <v>37</v>
      </c>
      <c r="M1085">
        <f>VLOOKUP(B1085,instances!$B$2:$E$21,3, FALSE)</f>
        <v>48191</v>
      </c>
      <c r="N1085">
        <f>VLOOKUP(B1085,instances!$B$2:$E$21,4, FALSE)</f>
        <v>48191</v>
      </c>
    </row>
    <row r="1086" spans="1:14">
      <c r="A1086" t="s">
        <v>15</v>
      </c>
      <c r="B1086" t="str">
        <f>RIGHT(A1086,FIND("/",A1086)-1)</f>
        <v>pr299.tsp</v>
      </c>
      <c r="C1086">
        <f>VLOOKUP(B1086,instances!$B$2:$E$21,2, FALSE)</f>
        <v>299</v>
      </c>
      <c r="D1086" t="s">
        <v>9</v>
      </c>
      <c r="E1086">
        <v>61020</v>
      </c>
      <c r="F1086" s="7">
        <f>1-(E1086/M1086)</f>
        <v>-0.26621153327384772</v>
      </c>
      <c r="G1086" s="7">
        <f>1-(E1086/N1086)</f>
        <v>-0.26621153327384772</v>
      </c>
      <c r="H1086">
        <v>2.5900000000000001E-4</v>
      </c>
      <c r="I1086">
        <v>0</v>
      </c>
      <c r="J1086">
        <v>0</v>
      </c>
      <c r="K1086">
        <v>12</v>
      </c>
      <c r="L1086">
        <v>37</v>
      </c>
      <c r="M1086">
        <f>VLOOKUP(B1086,instances!$B$2:$E$21,3, FALSE)</f>
        <v>48191</v>
      </c>
      <c r="N1086">
        <f>VLOOKUP(B1086,instances!$B$2:$E$21,4, FALSE)</f>
        <v>48191</v>
      </c>
    </row>
    <row r="1087" spans="1:14">
      <c r="A1087" t="s">
        <v>15</v>
      </c>
      <c r="B1087" t="str">
        <f>RIGHT(A1087,FIND("/",A1087)-1)</f>
        <v>pr299.tsp</v>
      </c>
      <c r="C1087">
        <f>VLOOKUP(B1087,instances!$B$2:$E$21,2, FALSE)</f>
        <v>299</v>
      </c>
      <c r="D1087" t="s">
        <v>10</v>
      </c>
      <c r="E1087">
        <v>60613</v>
      </c>
      <c r="F1087" s="7">
        <f>1-(E1087/M1087)</f>
        <v>-0.25776597289950409</v>
      </c>
      <c r="G1087" s="7">
        <f>1-(E1087/N1087)</f>
        <v>-0.25776597289950409</v>
      </c>
      <c r="H1087">
        <v>4.6500000000000003E-4</v>
      </c>
      <c r="I1087">
        <v>0</v>
      </c>
      <c r="J1087">
        <v>0</v>
      </c>
      <c r="K1087">
        <v>12</v>
      </c>
      <c r="L1087">
        <v>37</v>
      </c>
      <c r="M1087">
        <f>VLOOKUP(B1087,instances!$B$2:$E$21,3, FALSE)</f>
        <v>48191</v>
      </c>
      <c r="N1087">
        <f>VLOOKUP(B1087,instances!$B$2:$E$21,4, FALSE)</f>
        <v>48191</v>
      </c>
    </row>
    <row r="1088" spans="1:14">
      <c r="A1088" t="s">
        <v>15</v>
      </c>
      <c r="B1088" t="str">
        <f>RIGHT(A1088,FIND("/",A1088)-1)</f>
        <v>pr299.tsp</v>
      </c>
      <c r="C1088">
        <f>VLOOKUP(B1088,instances!$B$2:$E$21,2, FALSE)</f>
        <v>299</v>
      </c>
      <c r="D1088" t="s">
        <v>11</v>
      </c>
      <c r="E1088">
        <v>388319</v>
      </c>
      <c r="F1088" s="7">
        <f>1-(E1088/M1088)</f>
        <v>-7.057915378390156</v>
      </c>
      <c r="G1088" s="7">
        <f>1-(E1088/N1088)</f>
        <v>-7.057915378390156</v>
      </c>
      <c r="H1088">
        <v>7.7510000000000001E-3</v>
      </c>
      <c r="I1088">
        <v>0</v>
      </c>
      <c r="J1088">
        <v>0</v>
      </c>
      <c r="K1088">
        <v>12</v>
      </c>
      <c r="L1088">
        <v>37</v>
      </c>
      <c r="M1088">
        <f>VLOOKUP(B1088,instances!$B$2:$E$21,3, FALSE)</f>
        <v>48191</v>
      </c>
      <c r="N1088">
        <f>VLOOKUP(B1088,instances!$B$2:$E$21,4, FALSE)</f>
        <v>48191</v>
      </c>
    </row>
    <row r="1089" spans="1:14">
      <c r="A1089" t="s">
        <v>15</v>
      </c>
      <c r="B1089" t="str">
        <f>RIGHT(A1089,FIND("/",A1089)-1)</f>
        <v>pr299.tsp</v>
      </c>
      <c r="C1089">
        <f>VLOOKUP(B1089,instances!$B$2:$E$21,2, FALSE)</f>
        <v>299</v>
      </c>
      <c r="D1089" t="s">
        <v>12</v>
      </c>
      <c r="E1089">
        <v>288668</v>
      </c>
      <c r="F1089" s="7">
        <f>1-(E1089/M1089)</f>
        <v>-4.9900811354817289</v>
      </c>
      <c r="G1089" s="7">
        <f>1-(E1089/N1089)</f>
        <v>-4.9900811354817289</v>
      </c>
      <c r="H1089">
        <v>1.4834E-2</v>
      </c>
      <c r="I1089">
        <v>0</v>
      </c>
      <c r="J1089">
        <v>0</v>
      </c>
      <c r="K1089">
        <v>12</v>
      </c>
      <c r="L1089">
        <v>37</v>
      </c>
      <c r="M1089">
        <f>VLOOKUP(B1089,instances!$B$2:$E$21,3, FALSE)</f>
        <v>48191</v>
      </c>
      <c r="N1089">
        <f>VLOOKUP(B1089,instances!$B$2:$E$21,4, FALSE)</f>
        <v>48191</v>
      </c>
    </row>
    <row r="1090" spans="1:14">
      <c r="A1090" t="s">
        <v>15</v>
      </c>
      <c r="B1090" t="str">
        <f>RIGHT(A1090,FIND("/",A1090)-1)</f>
        <v>pr299.tsp</v>
      </c>
      <c r="C1090">
        <f>VLOOKUP(B1090,instances!$B$2:$E$21,2, FALSE)</f>
        <v>299</v>
      </c>
      <c r="D1090" t="s">
        <v>9</v>
      </c>
      <c r="E1090">
        <v>61020</v>
      </c>
      <c r="F1090" s="7">
        <f>1-(E1090/M1090)</f>
        <v>-0.26621153327384772</v>
      </c>
      <c r="G1090" s="7">
        <f>1-(E1090/N1090)</f>
        <v>-0.26621153327384772</v>
      </c>
      <c r="H1090">
        <v>2.6600000000000001E-4</v>
      </c>
      <c r="I1090">
        <v>0</v>
      </c>
      <c r="J1090">
        <v>0</v>
      </c>
      <c r="K1090">
        <v>14</v>
      </c>
      <c r="L1090">
        <v>37</v>
      </c>
      <c r="M1090">
        <f>VLOOKUP(B1090,instances!$B$2:$E$21,3, FALSE)</f>
        <v>48191</v>
      </c>
      <c r="N1090">
        <f>VLOOKUP(B1090,instances!$B$2:$E$21,4, FALSE)</f>
        <v>48191</v>
      </c>
    </row>
    <row r="1091" spans="1:14">
      <c r="A1091" t="s">
        <v>15</v>
      </c>
      <c r="B1091" t="str">
        <f>RIGHT(A1091,FIND("/",A1091)-1)</f>
        <v>pr299.tsp</v>
      </c>
      <c r="C1091">
        <f>VLOOKUP(B1091,instances!$B$2:$E$21,2, FALSE)</f>
        <v>299</v>
      </c>
      <c r="D1091" t="s">
        <v>10</v>
      </c>
      <c r="E1091">
        <v>60613</v>
      </c>
      <c r="F1091" s="7">
        <f>1-(E1091/M1091)</f>
        <v>-0.25776597289950409</v>
      </c>
      <c r="G1091" s="7">
        <f>1-(E1091/N1091)</f>
        <v>-0.25776597289950409</v>
      </c>
      <c r="H1091">
        <v>4.9600000000000002E-4</v>
      </c>
      <c r="I1091">
        <v>0</v>
      </c>
      <c r="J1091">
        <v>0</v>
      </c>
      <c r="K1091">
        <v>14</v>
      </c>
      <c r="L1091">
        <v>37</v>
      </c>
      <c r="M1091">
        <f>VLOOKUP(B1091,instances!$B$2:$E$21,3, FALSE)</f>
        <v>48191</v>
      </c>
      <c r="N1091">
        <f>VLOOKUP(B1091,instances!$B$2:$E$21,4, FALSE)</f>
        <v>48191</v>
      </c>
    </row>
    <row r="1092" spans="1:14">
      <c r="A1092" t="s">
        <v>15</v>
      </c>
      <c r="B1092" t="str">
        <f>RIGHT(A1092,FIND("/",A1092)-1)</f>
        <v>pr299.tsp</v>
      </c>
      <c r="C1092">
        <f>VLOOKUP(B1092,instances!$B$2:$E$21,2, FALSE)</f>
        <v>299</v>
      </c>
      <c r="D1092" t="s">
        <v>11</v>
      </c>
      <c r="E1092">
        <v>426365</v>
      </c>
      <c r="F1092" s="7">
        <f>1-(E1092/M1092)</f>
        <v>-7.8473988919092772</v>
      </c>
      <c r="G1092" s="7">
        <f>1-(E1092/N1092)</f>
        <v>-7.8473988919092772</v>
      </c>
      <c r="H1092">
        <v>8.2389999999999998E-3</v>
      </c>
      <c r="I1092">
        <v>0</v>
      </c>
      <c r="J1092">
        <v>0</v>
      </c>
      <c r="K1092">
        <v>14</v>
      </c>
      <c r="L1092">
        <v>37</v>
      </c>
      <c r="M1092">
        <f>VLOOKUP(B1092,instances!$B$2:$E$21,3, FALSE)</f>
        <v>48191</v>
      </c>
      <c r="N1092">
        <f>VLOOKUP(B1092,instances!$B$2:$E$21,4, FALSE)</f>
        <v>48191</v>
      </c>
    </row>
    <row r="1093" spans="1:14">
      <c r="A1093" t="s">
        <v>15</v>
      </c>
      <c r="B1093" t="str">
        <f>RIGHT(A1093,FIND("/",A1093)-1)</f>
        <v>pr299.tsp</v>
      </c>
      <c r="C1093">
        <f>VLOOKUP(B1093,instances!$B$2:$E$21,2, FALSE)</f>
        <v>299</v>
      </c>
      <c r="D1093" t="s">
        <v>12</v>
      </c>
      <c r="E1093">
        <v>304732</v>
      </c>
      <c r="F1093" s="7">
        <f>1-(E1093/M1093)</f>
        <v>-5.3234213857359256</v>
      </c>
      <c r="G1093" s="7">
        <f>1-(E1093/N1093)</f>
        <v>-5.3234213857359256</v>
      </c>
      <c r="H1093">
        <v>1.4728E-2</v>
      </c>
      <c r="I1093">
        <v>0</v>
      </c>
      <c r="J1093">
        <v>0</v>
      </c>
      <c r="K1093">
        <v>14</v>
      </c>
      <c r="L1093">
        <v>37</v>
      </c>
      <c r="M1093">
        <f>VLOOKUP(B1093,instances!$B$2:$E$21,3, FALSE)</f>
        <v>48191</v>
      </c>
      <c r="N1093">
        <f>VLOOKUP(B1093,instances!$B$2:$E$21,4, FALSE)</f>
        <v>48191</v>
      </c>
    </row>
    <row r="1094" spans="1:14">
      <c r="A1094" t="s">
        <v>15</v>
      </c>
      <c r="B1094" t="str">
        <f>RIGHT(A1094,FIND("/",A1094)-1)</f>
        <v>pr299.tsp</v>
      </c>
      <c r="C1094">
        <f>VLOOKUP(B1094,instances!$B$2:$E$21,2, FALSE)</f>
        <v>299</v>
      </c>
      <c r="D1094" t="s">
        <v>9</v>
      </c>
      <c r="E1094">
        <v>61020</v>
      </c>
      <c r="F1094" s="7">
        <f>1-(E1094/M1094)</f>
        <v>-0.26621153327384772</v>
      </c>
      <c r="G1094" s="7">
        <f>1-(E1094/N1094)</f>
        <v>-0.26621153327384772</v>
      </c>
      <c r="H1094">
        <v>2.52E-4</v>
      </c>
      <c r="I1094">
        <v>0</v>
      </c>
      <c r="J1094">
        <v>0</v>
      </c>
      <c r="K1094">
        <v>16</v>
      </c>
      <c r="L1094">
        <v>37</v>
      </c>
      <c r="M1094">
        <f>VLOOKUP(B1094,instances!$B$2:$E$21,3, FALSE)</f>
        <v>48191</v>
      </c>
      <c r="N1094">
        <f>VLOOKUP(B1094,instances!$B$2:$E$21,4, FALSE)</f>
        <v>48191</v>
      </c>
    </row>
    <row r="1095" spans="1:14">
      <c r="A1095" t="s">
        <v>15</v>
      </c>
      <c r="B1095" t="str">
        <f>RIGHT(A1095,FIND("/",A1095)-1)</f>
        <v>pr299.tsp</v>
      </c>
      <c r="C1095">
        <f>VLOOKUP(B1095,instances!$B$2:$E$21,2, FALSE)</f>
        <v>299</v>
      </c>
      <c r="D1095" t="s">
        <v>10</v>
      </c>
      <c r="E1095">
        <v>60613</v>
      </c>
      <c r="F1095" s="7">
        <f>1-(E1095/M1095)</f>
        <v>-0.25776597289950409</v>
      </c>
      <c r="G1095" s="7">
        <f>1-(E1095/N1095)</f>
        <v>-0.25776597289950409</v>
      </c>
      <c r="H1095">
        <v>4.66E-4</v>
      </c>
      <c r="I1095">
        <v>0</v>
      </c>
      <c r="J1095">
        <v>0</v>
      </c>
      <c r="K1095">
        <v>16</v>
      </c>
      <c r="L1095">
        <v>37</v>
      </c>
      <c r="M1095">
        <f>VLOOKUP(B1095,instances!$B$2:$E$21,3, FALSE)</f>
        <v>48191</v>
      </c>
      <c r="N1095">
        <f>VLOOKUP(B1095,instances!$B$2:$E$21,4, FALSE)</f>
        <v>48191</v>
      </c>
    </row>
    <row r="1096" spans="1:14">
      <c r="A1096" t="s">
        <v>15</v>
      </c>
      <c r="B1096" t="str">
        <f>RIGHT(A1096,FIND("/",A1096)-1)</f>
        <v>pr299.tsp</v>
      </c>
      <c r="C1096">
        <f>VLOOKUP(B1096,instances!$B$2:$E$21,2, FALSE)</f>
        <v>299</v>
      </c>
      <c r="D1096" t="s">
        <v>11</v>
      </c>
      <c r="E1096">
        <v>420841</v>
      </c>
      <c r="F1096" s="7">
        <f>1-(E1096/M1096)</f>
        <v>-7.7327716793592156</v>
      </c>
      <c r="G1096" s="7">
        <f>1-(E1096/N1096)</f>
        <v>-7.7327716793592156</v>
      </c>
      <c r="H1096">
        <v>8.1919999999999996E-3</v>
      </c>
      <c r="I1096">
        <v>0</v>
      </c>
      <c r="J1096">
        <v>0</v>
      </c>
      <c r="K1096">
        <v>16</v>
      </c>
      <c r="L1096">
        <v>37</v>
      </c>
      <c r="M1096">
        <f>VLOOKUP(B1096,instances!$B$2:$E$21,3, FALSE)</f>
        <v>48191</v>
      </c>
      <c r="N1096">
        <f>VLOOKUP(B1096,instances!$B$2:$E$21,4, FALSE)</f>
        <v>48191</v>
      </c>
    </row>
    <row r="1097" spans="1:14">
      <c r="A1097" t="s">
        <v>15</v>
      </c>
      <c r="B1097" t="str">
        <f>RIGHT(A1097,FIND("/",A1097)-1)</f>
        <v>pr299.tsp</v>
      </c>
      <c r="C1097">
        <f>VLOOKUP(B1097,instances!$B$2:$E$21,2, FALSE)</f>
        <v>299</v>
      </c>
      <c r="D1097" t="s">
        <v>12</v>
      </c>
      <c r="E1097">
        <v>314025</v>
      </c>
      <c r="F1097" s="7">
        <f>1-(E1097/M1097)</f>
        <v>-5.5162582224896761</v>
      </c>
      <c r="G1097" s="7">
        <f>1-(E1097/N1097)</f>
        <v>-5.5162582224896761</v>
      </c>
      <c r="H1097">
        <v>1.5015000000000001E-2</v>
      </c>
      <c r="I1097">
        <v>0</v>
      </c>
      <c r="J1097">
        <v>0</v>
      </c>
      <c r="K1097">
        <v>16</v>
      </c>
      <c r="L1097">
        <v>37</v>
      </c>
      <c r="M1097">
        <f>VLOOKUP(B1097,instances!$B$2:$E$21,3, FALSE)</f>
        <v>48191</v>
      </c>
      <c r="N1097">
        <f>VLOOKUP(B1097,instances!$B$2:$E$21,4, FALSE)</f>
        <v>48191</v>
      </c>
    </row>
    <row r="1098" spans="1:14">
      <c r="A1098" t="s">
        <v>15</v>
      </c>
      <c r="B1098" t="str">
        <f>RIGHT(A1098,FIND("/",A1098)-1)</f>
        <v>pr299.tsp</v>
      </c>
      <c r="C1098">
        <f>VLOOKUP(B1098,instances!$B$2:$E$21,2, FALSE)</f>
        <v>299</v>
      </c>
      <c r="D1098" t="s">
        <v>9</v>
      </c>
      <c r="E1098">
        <v>61020</v>
      </c>
      <c r="F1098" s="7">
        <f>1-(E1098/M1098)</f>
        <v>-0.26621153327384772</v>
      </c>
      <c r="G1098" s="7">
        <f>1-(E1098/N1098)</f>
        <v>-0.26621153327384772</v>
      </c>
      <c r="H1098">
        <v>2.5000000000000001E-4</v>
      </c>
      <c r="I1098">
        <v>0</v>
      </c>
      <c r="J1098">
        <v>0</v>
      </c>
      <c r="K1098">
        <v>18</v>
      </c>
      <c r="L1098">
        <v>37</v>
      </c>
      <c r="M1098">
        <f>VLOOKUP(B1098,instances!$B$2:$E$21,3, FALSE)</f>
        <v>48191</v>
      </c>
      <c r="N1098">
        <f>VLOOKUP(B1098,instances!$B$2:$E$21,4, FALSE)</f>
        <v>48191</v>
      </c>
    </row>
    <row r="1099" spans="1:14">
      <c r="A1099" t="s">
        <v>15</v>
      </c>
      <c r="B1099" t="str">
        <f>RIGHT(A1099,FIND("/",A1099)-1)</f>
        <v>pr299.tsp</v>
      </c>
      <c r="C1099">
        <f>VLOOKUP(B1099,instances!$B$2:$E$21,2, FALSE)</f>
        <v>299</v>
      </c>
      <c r="D1099" t="s">
        <v>10</v>
      </c>
      <c r="E1099">
        <v>60613</v>
      </c>
      <c r="F1099" s="7">
        <f>1-(E1099/M1099)</f>
        <v>-0.25776597289950409</v>
      </c>
      <c r="G1099" s="7">
        <f>1-(E1099/N1099)</f>
        <v>-0.25776597289950409</v>
      </c>
      <c r="H1099">
        <v>4.64E-4</v>
      </c>
      <c r="I1099">
        <v>0</v>
      </c>
      <c r="J1099">
        <v>0</v>
      </c>
      <c r="K1099">
        <v>18</v>
      </c>
      <c r="L1099">
        <v>37</v>
      </c>
      <c r="M1099">
        <f>VLOOKUP(B1099,instances!$B$2:$E$21,3, FALSE)</f>
        <v>48191</v>
      </c>
      <c r="N1099">
        <f>VLOOKUP(B1099,instances!$B$2:$E$21,4, FALSE)</f>
        <v>48191</v>
      </c>
    </row>
    <row r="1100" spans="1:14">
      <c r="A1100" t="s">
        <v>15</v>
      </c>
      <c r="B1100" t="str">
        <f>RIGHT(A1100,FIND("/",A1100)-1)</f>
        <v>pr299.tsp</v>
      </c>
      <c r="C1100">
        <f>VLOOKUP(B1100,instances!$B$2:$E$21,2, FALSE)</f>
        <v>299</v>
      </c>
      <c r="D1100" t="s">
        <v>11</v>
      </c>
      <c r="E1100">
        <v>442959</v>
      </c>
      <c r="F1100" s="7">
        <f>1-(E1100/M1100)</f>
        <v>-8.1917370463364527</v>
      </c>
      <c r="G1100" s="7">
        <f>1-(E1100/N1100)</f>
        <v>-8.1917370463364527</v>
      </c>
      <c r="H1100">
        <v>7.7489999999999998E-3</v>
      </c>
      <c r="I1100">
        <v>0</v>
      </c>
      <c r="J1100">
        <v>0</v>
      </c>
      <c r="K1100">
        <v>18</v>
      </c>
      <c r="L1100">
        <v>37</v>
      </c>
      <c r="M1100">
        <f>VLOOKUP(B1100,instances!$B$2:$E$21,3, FALSE)</f>
        <v>48191</v>
      </c>
      <c r="N1100">
        <f>VLOOKUP(B1100,instances!$B$2:$E$21,4, FALSE)</f>
        <v>48191</v>
      </c>
    </row>
    <row r="1101" spans="1:14">
      <c r="A1101" t="s">
        <v>15</v>
      </c>
      <c r="B1101" t="str">
        <f>RIGHT(A1101,FIND("/",A1101)-1)</f>
        <v>pr299.tsp</v>
      </c>
      <c r="C1101">
        <f>VLOOKUP(B1101,instances!$B$2:$E$21,2, FALSE)</f>
        <v>299</v>
      </c>
      <c r="D1101" t="s">
        <v>12</v>
      </c>
      <c r="E1101">
        <v>326927</v>
      </c>
      <c r="F1101" s="7">
        <f>1-(E1101/M1101)</f>
        <v>-5.7839845614326331</v>
      </c>
      <c r="G1101" s="7">
        <f>1-(E1101/N1101)</f>
        <v>-5.7839845614326331</v>
      </c>
      <c r="H1101">
        <v>1.5113E-2</v>
      </c>
      <c r="I1101">
        <v>0</v>
      </c>
      <c r="J1101">
        <v>0</v>
      </c>
      <c r="K1101">
        <v>18</v>
      </c>
      <c r="L1101">
        <v>37</v>
      </c>
      <c r="M1101">
        <f>VLOOKUP(B1101,instances!$B$2:$E$21,3, FALSE)</f>
        <v>48191</v>
      </c>
      <c r="N1101">
        <f>VLOOKUP(B1101,instances!$B$2:$E$21,4, FALSE)</f>
        <v>48191</v>
      </c>
    </row>
    <row r="1102" spans="1:14">
      <c r="A1102" t="s">
        <v>15</v>
      </c>
      <c r="B1102" t="str">
        <f>RIGHT(A1102,FIND("/",A1102)-1)</f>
        <v>pr299.tsp</v>
      </c>
      <c r="C1102">
        <f>VLOOKUP(B1102,instances!$B$2:$E$21,2, FALSE)</f>
        <v>299</v>
      </c>
      <c r="D1102" t="s">
        <v>9</v>
      </c>
      <c r="E1102">
        <v>61020</v>
      </c>
      <c r="F1102" s="7">
        <f>1-(E1102/M1102)</f>
        <v>-0.26621153327384772</v>
      </c>
      <c r="G1102" s="7">
        <f>1-(E1102/N1102)</f>
        <v>-0.26621153327384772</v>
      </c>
      <c r="H1102">
        <v>2.52E-4</v>
      </c>
      <c r="I1102">
        <v>0</v>
      </c>
      <c r="J1102">
        <v>0</v>
      </c>
      <c r="K1102">
        <v>20</v>
      </c>
      <c r="L1102">
        <v>37</v>
      </c>
      <c r="M1102">
        <f>VLOOKUP(B1102,instances!$B$2:$E$21,3, FALSE)</f>
        <v>48191</v>
      </c>
      <c r="N1102">
        <f>VLOOKUP(B1102,instances!$B$2:$E$21,4, FALSE)</f>
        <v>48191</v>
      </c>
    </row>
    <row r="1103" spans="1:14">
      <c r="A1103" t="s">
        <v>15</v>
      </c>
      <c r="B1103" t="str">
        <f>RIGHT(A1103,FIND("/",A1103)-1)</f>
        <v>pr299.tsp</v>
      </c>
      <c r="C1103">
        <f>VLOOKUP(B1103,instances!$B$2:$E$21,2, FALSE)</f>
        <v>299</v>
      </c>
      <c r="D1103" t="s">
        <v>10</v>
      </c>
      <c r="E1103">
        <v>60613</v>
      </c>
      <c r="F1103" s="7">
        <f>1-(E1103/M1103)</f>
        <v>-0.25776597289950409</v>
      </c>
      <c r="G1103" s="7">
        <f>1-(E1103/N1103)</f>
        <v>-0.25776597289950409</v>
      </c>
      <c r="H1103">
        <v>4.6000000000000001E-4</v>
      </c>
      <c r="I1103">
        <v>0</v>
      </c>
      <c r="J1103">
        <v>0</v>
      </c>
      <c r="K1103">
        <v>20</v>
      </c>
      <c r="L1103">
        <v>37</v>
      </c>
      <c r="M1103">
        <f>VLOOKUP(B1103,instances!$B$2:$E$21,3, FALSE)</f>
        <v>48191</v>
      </c>
      <c r="N1103">
        <f>VLOOKUP(B1103,instances!$B$2:$E$21,4, FALSE)</f>
        <v>48191</v>
      </c>
    </row>
    <row r="1104" spans="1:14">
      <c r="A1104" t="s">
        <v>15</v>
      </c>
      <c r="B1104" t="str">
        <f>RIGHT(A1104,FIND("/",A1104)-1)</f>
        <v>pr299.tsp</v>
      </c>
      <c r="C1104">
        <f>VLOOKUP(B1104,instances!$B$2:$E$21,2, FALSE)</f>
        <v>299</v>
      </c>
      <c r="D1104" t="s">
        <v>11</v>
      </c>
      <c r="E1104">
        <v>474263</v>
      </c>
      <c r="F1104" s="7">
        <f>1-(E1104/M1104)</f>
        <v>-8.8413189184702539</v>
      </c>
      <c r="G1104" s="7">
        <f>1-(E1104/N1104)</f>
        <v>-8.8413189184702539</v>
      </c>
      <c r="H1104">
        <v>7.8300000000000002E-3</v>
      </c>
      <c r="I1104">
        <v>0</v>
      </c>
      <c r="J1104">
        <v>0</v>
      </c>
      <c r="K1104">
        <v>20</v>
      </c>
      <c r="L1104">
        <v>37</v>
      </c>
      <c r="M1104">
        <f>VLOOKUP(B1104,instances!$B$2:$E$21,3, FALSE)</f>
        <v>48191</v>
      </c>
      <c r="N1104">
        <f>VLOOKUP(B1104,instances!$B$2:$E$21,4, FALSE)</f>
        <v>48191</v>
      </c>
    </row>
    <row r="1105" spans="1:14">
      <c r="A1105" t="s">
        <v>15</v>
      </c>
      <c r="B1105" t="str">
        <f>RIGHT(A1105,FIND("/",A1105)-1)</f>
        <v>pr299.tsp</v>
      </c>
      <c r="C1105">
        <f>VLOOKUP(B1105,instances!$B$2:$E$21,2, FALSE)</f>
        <v>299</v>
      </c>
      <c r="D1105" t="s">
        <v>12</v>
      </c>
      <c r="E1105">
        <v>340699</v>
      </c>
      <c r="F1105" s="7">
        <f>1-(E1105/M1105)</f>
        <v>-6.0697640638293455</v>
      </c>
      <c r="G1105" s="7">
        <f>1-(E1105/N1105)</f>
        <v>-6.0697640638293455</v>
      </c>
      <c r="H1105">
        <v>1.4944000000000001E-2</v>
      </c>
      <c r="I1105">
        <v>0</v>
      </c>
      <c r="J1105">
        <v>0</v>
      </c>
      <c r="K1105">
        <v>20</v>
      </c>
      <c r="L1105">
        <v>37</v>
      </c>
      <c r="M1105">
        <f>VLOOKUP(B1105,instances!$B$2:$E$21,3, FALSE)</f>
        <v>48191</v>
      </c>
      <c r="N1105">
        <f>VLOOKUP(B1105,instances!$B$2:$E$21,4, FALSE)</f>
        <v>48191</v>
      </c>
    </row>
    <row r="1106" spans="1:14">
      <c r="A1106" t="s">
        <v>15</v>
      </c>
      <c r="B1106" t="str">
        <f>RIGHT(A1106,FIND("/",A1106)-1)</f>
        <v>pr299.tsp</v>
      </c>
      <c r="C1106">
        <f>VLOOKUP(B1106,instances!$B$2:$E$21,2, FALSE)</f>
        <v>299</v>
      </c>
      <c r="D1106" t="s">
        <v>9</v>
      </c>
      <c r="E1106">
        <v>61020</v>
      </c>
      <c r="F1106" s="7">
        <f>1-(E1106/M1106)</f>
        <v>-0.26621153327384772</v>
      </c>
      <c r="G1106" s="7">
        <f>1-(E1106/N1106)</f>
        <v>-0.26621153327384772</v>
      </c>
      <c r="H1106">
        <v>2.52E-4</v>
      </c>
      <c r="I1106">
        <v>0</v>
      </c>
      <c r="J1106">
        <v>0</v>
      </c>
      <c r="K1106">
        <v>10</v>
      </c>
      <c r="L1106">
        <v>38</v>
      </c>
      <c r="M1106">
        <f>VLOOKUP(B1106,instances!$B$2:$E$21,3, FALSE)</f>
        <v>48191</v>
      </c>
      <c r="N1106">
        <f>VLOOKUP(B1106,instances!$B$2:$E$21,4, FALSE)</f>
        <v>48191</v>
      </c>
    </row>
    <row r="1107" spans="1:14">
      <c r="A1107" t="s">
        <v>15</v>
      </c>
      <c r="B1107" t="str">
        <f>RIGHT(A1107,FIND("/",A1107)-1)</f>
        <v>pr299.tsp</v>
      </c>
      <c r="C1107">
        <f>VLOOKUP(B1107,instances!$B$2:$E$21,2, FALSE)</f>
        <v>299</v>
      </c>
      <c r="D1107" t="s">
        <v>10</v>
      </c>
      <c r="E1107">
        <v>60613</v>
      </c>
      <c r="F1107" s="7">
        <f>1-(E1107/M1107)</f>
        <v>-0.25776597289950409</v>
      </c>
      <c r="G1107" s="7">
        <f>1-(E1107/N1107)</f>
        <v>-0.25776597289950409</v>
      </c>
      <c r="H1107">
        <v>4.6299999999999998E-4</v>
      </c>
      <c r="I1107">
        <v>0</v>
      </c>
      <c r="J1107">
        <v>0</v>
      </c>
      <c r="K1107">
        <v>10</v>
      </c>
      <c r="L1107">
        <v>38</v>
      </c>
      <c r="M1107">
        <f>VLOOKUP(B1107,instances!$B$2:$E$21,3, FALSE)</f>
        <v>48191</v>
      </c>
      <c r="N1107">
        <f>VLOOKUP(B1107,instances!$B$2:$E$21,4, FALSE)</f>
        <v>48191</v>
      </c>
    </row>
    <row r="1108" spans="1:14">
      <c r="A1108" t="s">
        <v>15</v>
      </c>
      <c r="B1108" t="str">
        <f>RIGHT(A1108,FIND("/",A1108)-1)</f>
        <v>pr299.tsp</v>
      </c>
      <c r="C1108">
        <f>VLOOKUP(B1108,instances!$B$2:$E$21,2, FALSE)</f>
        <v>299</v>
      </c>
      <c r="D1108" t="s">
        <v>11</v>
      </c>
      <c r="E1108">
        <v>366431</v>
      </c>
      <c r="F1108" s="7">
        <f>1-(E1108/M1108)</f>
        <v>-6.60372268680874</v>
      </c>
      <c r="G1108" s="7">
        <f>1-(E1108/N1108)</f>
        <v>-6.60372268680874</v>
      </c>
      <c r="H1108">
        <v>7.7749999999999998E-3</v>
      </c>
      <c r="I1108">
        <v>0</v>
      </c>
      <c r="J1108">
        <v>0</v>
      </c>
      <c r="K1108">
        <v>10</v>
      </c>
      <c r="L1108">
        <v>38</v>
      </c>
      <c r="M1108">
        <f>VLOOKUP(B1108,instances!$B$2:$E$21,3, FALSE)</f>
        <v>48191</v>
      </c>
      <c r="N1108">
        <f>VLOOKUP(B1108,instances!$B$2:$E$21,4, FALSE)</f>
        <v>48191</v>
      </c>
    </row>
    <row r="1109" spans="1:14">
      <c r="A1109" t="s">
        <v>15</v>
      </c>
      <c r="B1109" t="str">
        <f>RIGHT(A1109,FIND("/",A1109)-1)</f>
        <v>pr299.tsp</v>
      </c>
      <c r="C1109">
        <f>VLOOKUP(B1109,instances!$B$2:$E$21,2, FALSE)</f>
        <v>299</v>
      </c>
      <c r="D1109" t="s">
        <v>12</v>
      </c>
      <c r="E1109">
        <v>258065</v>
      </c>
      <c r="F1109" s="7">
        <f>1-(E1109/M1109)</f>
        <v>-4.3550455479238863</v>
      </c>
      <c r="G1109" s="7">
        <f>1-(E1109/N1109)</f>
        <v>-4.3550455479238863</v>
      </c>
      <c r="H1109">
        <v>1.4227E-2</v>
      </c>
      <c r="I1109">
        <v>0</v>
      </c>
      <c r="J1109">
        <v>0</v>
      </c>
      <c r="K1109">
        <v>10</v>
      </c>
      <c r="L1109">
        <v>38</v>
      </c>
      <c r="M1109">
        <f>VLOOKUP(B1109,instances!$B$2:$E$21,3, FALSE)</f>
        <v>48191</v>
      </c>
      <c r="N1109">
        <f>VLOOKUP(B1109,instances!$B$2:$E$21,4, FALSE)</f>
        <v>48191</v>
      </c>
    </row>
    <row r="1110" spans="1:14">
      <c r="A1110" t="s">
        <v>15</v>
      </c>
      <c r="B1110" t="str">
        <f>RIGHT(A1110,FIND("/",A1110)-1)</f>
        <v>pr299.tsp</v>
      </c>
      <c r="C1110">
        <f>VLOOKUP(B1110,instances!$B$2:$E$21,2, FALSE)</f>
        <v>299</v>
      </c>
      <c r="D1110" t="s">
        <v>9</v>
      </c>
      <c r="E1110">
        <v>61020</v>
      </c>
      <c r="F1110" s="7">
        <f>1-(E1110/M1110)</f>
        <v>-0.26621153327384772</v>
      </c>
      <c r="G1110" s="7">
        <f>1-(E1110/N1110)</f>
        <v>-0.26621153327384772</v>
      </c>
      <c r="H1110">
        <v>2.4800000000000001E-4</v>
      </c>
      <c r="I1110">
        <v>0</v>
      </c>
      <c r="J1110">
        <v>0</v>
      </c>
      <c r="K1110">
        <v>12</v>
      </c>
      <c r="L1110">
        <v>38</v>
      </c>
      <c r="M1110">
        <f>VLOOKUP(B1110,instances!$B$2:$E$21,3, FALSE)</f>
        <v>48191</v>
      </c>
      <c r="N1110">
        <f>VLOOKUP(B1110,instances!$B$2:$E$21,4, FALSE)</f>
        <v>48191</v>
      </c>
    </row>
    <row r="1111" spans="1:14">
      <c r="A1111" t="s">
        <v>15</v>
      </c>
      <c r="B1111" t="str">
        <f>RIGHT(A1111,FIND("/",A1111)-1)</f>
        <v>pr299.tsp</v>
      </c>
      <c r="C1111">
        <f>VLOOKUP(B1111,instances!$B$2:$E$21,2, FALSE)</f>
        <v>299</v>
      </c>
      <c r="D1111" t="s">
        <v>10</v>
      </c>
      <c r="E1111">
        <v>60613</v>
      </c>
      <c r="F1111" s="7">
        <f>1-(E1111/M1111)</f>
        <v>-0.25776597289950409</v>
      </c>
      <c r="G1111" s="7">
        <f>1-(E1111/N1111)</f>
        <v>-0.25776597289950409</v>
      </c>
      <c r="H1111">
        <v>4.9899999999999999E-4</v>
      </c>
      <c r="I1111">
        <v>0</v>
      </c>
      <c r="J1111">
        <v>0</v>
      </c>
      <c r="K1111">
        <v>12</v>
      </c>
      <c r="L1111">
        <v>38</v>
      </c>
      <c r="M1111">
        <f>VLOOKUP(B1111,instances!$B$2:$E$21,3, FALSE)</f>
        <v>48191</v>
      </c>
      <c r="N1111">
        <f>VLOOKUP(B1111,instances!$B$2:$E$21,4, FALSE)</f>
        <v>48191</v>
      </c>
    </row>
    <row r="1112" spans="1:14">
      <c r="A1112" t="s">
        <v>15</v>
      </c>
      <c r="B1112" t="str">
        <f>RIGHT(A1112,FIND("/",A1112)-1)</f>
        <v>pr299.tsp</v>
      </c>
      <c r="C1112">
        <f>VLOOKUP(B1112,instances!$B$2:$E$21,2, FALSE)</f>
        <v>299</v>
      </c>
      <c r="D1112" t="s">
        <v>11</v>
      </c>
      <c r="E1112">
        <v>389487</v>
      </c>
      <c r="F1112" s="7">
        <f>1-(E1112/M1112)</f>
        <v>-7.0821522690958894</v>
      </c>
      <c r="G1112" s="7">
        <f>1-(E1112/N1112)</f>
        <v>-7.0821522690958894</v>
      </c>
      <c r="H1112">
        <v>8.3680000000000004E-3</v>
      </c>
      <c r="I1112">
        <v>0</v>
      </c>
      <c r="J1112">
        <v>0</v>
      </c>
      <c r="K1112">
        <v>12</v>
      </c>
      <c r="L1112">
        <v>38</v>
      </c>
      <c r="M1112">
        <f>VLOOKUP(B1112,instances!$B$2:$E$21,3, FALSE)</f>
        <v>48191</v>
      </c>
      <c r="N1112">
        <f>VLOOKUP(B1112,instances!$B$2:$E$21,4, FALSE)</f>
        <v>48191</v>
      </c>
    </row>
    <row r="1113" spans="1:14">
      <c r="A1113" t="s">
        <v>15</v>
      </c>
      <c r="B1113" t="str">
        <f>RIGHT(A1113,FIND("/",A1113)-1)</f>
        <v>pr299.tsp</v>
      </c>
      <c r="C1113">
        <f>VLOOKUP(B1113,instances!$B$2:$E$21,2, FALSE)</f>
        <v>299</v>
      </c>
      <c r="D1113" t="s">
        <v>12</v>
      </c>
      <c r="E1113">
        <v>276971</v>
      </c>
      <c r="F1113" s="7">
        <f>1-(E1113/M1113)</f>
        <v>-4.7473594654603559</v>
      </c>
      <c r="G1113" s="7">
        <f>1-(E1113/N1113)</f>
        <v>-4.7473594654603559</v>
      </c>
      <c r="H1113">
        <v>1.4437E-2</v>
      </c>
      <c r="I1113">
        <v>0</v>
      </c>
      <c r="J1113">
        <v>0</v>
      </c>
      <c r="K1113">
        <v>12</v>
      </c>
      <c r="L1113">
        <v>38</v>
      </c>
      <c r="M1113">
        <f>VLOOKUP(B1113,instances!$B$2:$E$21,3, FALSE)</f>
        <v>48191</v>
      </c>
      <c r="N1113">
        <f>VLOOKUP(B1113,instances!$B$2:$E$21,4, FALSE)</f>
        <v>48191</v>
      </c>
    </row>
    <row r="1114" spans="1:14">
      <c r="A1114" t="s">
        <v>15</v>
      </c>
      <c r="B1114" t="str">
        <f>RIGHT(A1114,FIND("/",A1114)-1)</f>
        <v>pr299.tsp</v>
      </c>
      <c r="C1114">
        <f>VLOOKUP(B1114,instances!$B$2:$E$21,2, FALSE)</f>
        <v>299</v>
      </c>
      <c r="D1114" t="s">
        <v>9</v>
      </c>
      <c r="E1114">
        <v>61020</v>
      </c>
      <c r="F1114" s="7">
        <f>1-(E1114/M1114)</f>
        <v>-0.26621153327384772</v>
      </c>
      <c r="G1114" s="7">
        <f>1-(E1114/N1114)</f>
        <v>-0.26621153327384772</v>
      </c>
      <c r="H1114">
        <v>2.52E-4</v>
      </c>
      <c r="I1114">
        <v>0</v>
      </c>
      <c r="J1114">
        <v>0</v>
      </c>
      <c r="K1114">
        <v>14</v>
      </c>
      <c r="L1114">
        <v>38</v>
      </c>
      <c r="M1114">
        <f>VLOOKUP(B1114,instances!$B$2:$E$21,3, FALSE)</f>
        <v>48191</v>
      </c>
      <c r="N1114">
        <f>VLOOKUP(B1114,instances!$B$2:$E$21,4, FALSE)</f>
        <v>48191</v>
      </c>
    </row>
    <row r="1115" spans="1:14">
      <c r="A1115" t="s">
        <v>15</v>
      </c>
      <c r="B1115" t="str">
        <f>RIGHT(A1115,FIND("/",A1115)-1)</f>
        <v>pr299.tsp</v>
      </c>
      <c r="C1115">
        <f>VLOOKUP(B1115,instances!$B$2:$E$21,2, FALSE)</f>
        <v>299</v>
      </c>
      <c r="D1115" t="s">
        <v>10</v>
      </c>
      <c r="E1115">
        <v>60613</v>
      </c>
      <c r="F1115" s="7">
        <f>1-(E1115/M1115)</f>
        <v>-0.25776597289950409</v>
      </c>
      <c r="G1115" s="7">
        <f>1-(E1115/N1115)</f>
        <v>-0.25776597289950409</v>
      </c>
      <c r="H1115">
        <v>4.66E-4</v>
      </c>
      <c r="I1115">
        <v>0</v>
      </c>
      <c r="J1115">
        <v>0</v>
      </c>
      <c r="K1115">
        <v>14</v>
      </c>
      <c r="L1115">
        <v>38</v>
      </c>
      <c r="M1115">
        <f>VLOOKUP(B1115,instances!$B$2:$E$21,3, FALSE)</f>
        <v>48191</v>
      </c>
      <c r="N1115">
        <f>VLOOKUP(B1115,instances!$B$2:$E$21,4, FALSE)</f>
        <v>48191</v>
      </c>
    </row>
    <row r="1116" spans="1:14">
      <c r="A1116" t="s">
        <v>15</v>
      </c>
      <c r="B1116" t="str">
        <f>RIGHT(A1116,FIND("/",A1116)-1)</f>
        <v>pr299.tsp</v>
      </c>
      <c r="C1116">
        <f>VLOOKUP(B1116,instances!$B$2:$E$21,2, FALSE)</f>
        <v>299</v>
      </c>
      <c r="D1116" t="s">
        <v>11</v>
      </c>
      <c r="E1116">
        <v>402837</v>
      </c>
      <c r="F1116" s="7">
        <f>1-(E1116/M1116)</f>
        <v>-7.3591749496794012</v>
      </c>
      <c r="G1116" s="7">
        <f>1-(E1116/N1116)</f>
        <v>-7.3591749496794012</v>
      </c>
      <c r="H1116">
        <v>7.9290000000000003E-3</v>
      </c>
      <c r="I1116">
        <v>0</v>
      </c>
      <c r="J1116">
        <v>0</v>
      </c>
      <c r="K1116">
        <v>14</v>
      </c>
      <c r="L1116">
        <v>38</v>
      </c>
      <c r="M1116">
        <f>VLOOKUP(B1116,instances!$B$2:$E$21,3, FALSE)</f>
        <v>48191</v>
      </c>
      <c r="N1116">
        <f>VLOOKUP(B1116,instances!$B$2:$E$21,4, FALSE)</f>
        <v>48191</v>
      </c>
    </row>
    <row r="1117" spans="1:14">
      <c r="A1117" t="s">
        <v>15</v>
      </c>
      <c r="B1117" t="str">
        <f>RIGHT(A1117,FIND("/",A1117)-1)</f>
        <v>pr299.tsp</v>
      </c>
      <c r="C1117">
        <f>VLOOKUP(B1117,instances!$B$2:$E$21,2, FALSE)</f>
        <v>299</v>
      </c>
      <c r="D1117" t="s">
        <v>12</v>
      </c>
      <c r="E1117">
        <v>274624</v>
      </c>
      <c r="F1117" s="7">
        <f>1-(E1117/M1117)</f>
        <v>-4.698657425660393</v>
      </c>
      <c r="G1117" s="7">
        <f>1-(E1117/N1117)</f>
        <v>-4.698657425660393</v>
      </c>
      <c r="H1117">
        <v>1.5001E-2</v>
      </c>
      <c r="I1117">
        <v>0</v>
      </c>
      <c r="J1117">
        <v>0</v>
      </c>
      <c r="K1117">
        <v>14</v>
      </c>
      <c r="L1117">
        <v>38</v>
      </c>
      <c r="M1117">
        <f>VLOOKUP(B1117,instances!$B$2:$E$21,3, FALSE)</f>
        <v>48191</v>
      </c>
      <c r="N1117">
        <f>VLOOKUP(B1117,instances!$B$2:$E$21,4, FALSE)</f>
        <v>48191</v>
      </c>
    </row>
    <row r="1118" spans="1:14">
      <c r="A1118" t="s">
        <v>15</v>
      </c>
      <c r="B1118" t="str">
        <f>RIGHT(A1118,FIND("/",A1118)-1)</f>
        <v>pr299.tsp</v>
      </c>
      <c r="C1118">
        <f>VLOOKUP(B1118,instances!$B$2:$E$21,2, FALSE)</f>
        <v>299</v>
      </c>
      <c r="D1118" t="s">
        <v>9</v>
      </c>
      <c r="E1118">
        <v>61020</v>
      </c>
      <c r="F1118" s="7">
        <f>1-(E1118/M1118)</f>
        <v>-0.26621153327384772</v>
      </c>
      <c r="G1118" s="7">
        <f>1-(E1118/N1118)</f>
        <v>-0.26621153327384772</v>
      </c>
      <c r="H1118">
        <v>2.52E-4</v>
      </c>
      <c r="I1118">
        <v>0</v>
      </c>
      <c r="J1118">
        <v>0</v>
      </c>
      <c r="K1118">
        <v>16</v>
      </c>
      <c r="L1118">
        <v>38</v>
      </c>
      <c r="M1118">
        <f>VLOOKUP(B1118,instances!$B$2:$E$21,3, FALSE)</f>
        <v>48191</v>
      </c>
      <c r="N1118">
        <f>VLOOKUP(B1118,instances!$B$2:$E$21,4, FALSE)</f>
        <v>48191</v>
      </c>
    </row>
    <row r="1119" spans="1:14">
      <c r="A1119" t="s">
        <v>15</v>
      </c>
      <c r="B1119" t="str">
        <f>RIGHT(A1119,FIND("/",A1119)-1)</f>
        <v>pr299.tsp</v>
      </c>
      <c r="C1119">
        <f>VLOOKUP(B1119,instances!$B$2:$E$21,2, FALSE)</f>
        <v>299</v>
      </c>
      <c r="D1119" t="s">
        <v>10</v>
      </c>
      <c r="E1119">
        <v>60613</v>
      </c>
      <c r="F1119" s="7">
        <f>1-(E1119/M1119)</f>
        <v>-0.25776597289950409</v>
      </c>
      <c r="G1119" s="7">
        <f>1-(E1119/N1119)</f>
        <v>-0.25776597289950409</v>
      </c>
      <c r="H1119">
        <v>4.64E-4</v>
      </c>
      <c r="I1119">
        <v>0</v>
      </c>
      <c r="J1119">
        <v>0</v>
      </c>
      <c r="K1119">
        <v>16</v>
      </c>
      <c r="L1119">
        <v>38</v>
      </c>
      <c r="M1119">
        <f>VLOOKUP(B1119,instances!$B$2:$E$21,3, FALSE)</f>
        <v>48191</v>
      </c>
      <c r="N1119">
        <f>VLOOKUP(B1119,instances!$B$2:$E$21,4, FALSE)</f>
        <v>48191</v>
      </c>
    </row>
    <row r="1120" spans="1:14">
      <c r="A1120" t="s">
        <v>15</v>
      </c>
      <c r="B1120" t="str">
        <f>RIGHT(A1120,FIND("/",A1120)-1)</f>
        <v>pr299.tsp</v>
      </c>
      <c r="C1120">
        <f>VLOOKUP(B1120,instances!$B$2:$E$21,2, FALSE)</f>
        <v>299</v>
      </c>
      <c r="D1120" t="s">
        <v>11</v>
      </c>
      <c r="E1120">
        <v>468106</v>
      </c>
      <c r="F1120" s="7">
        <f>1-(E1120/M1120)</f>
        <v>-8.7135564732003896</v>
      </c>
      <c r="G1120" s="7">
        <f>1-(E1120/N1120)</f>
        <v>-8.7135564732003896</v>
      </c>
      <c r="H1120">
        <v>7.6930000000000002E-3</v>
      </c>
      <c r="I1120">
        <v>0</v>
      </c>
      <c r="J1120">
        <v>0</v>
      </c>
      <c r="K1120">
        <v>16</v>
      </c>
      <c r="L1120">
        <v>38</v>
      </c>
      <c r="M1120">
        <f>VLOOKUP(B1120,instances!$B$2:$E$21,3, FALSE)</f>
        <v>48191</v>
      </c>
      <c r="N1120">
        <f>VLOOKUP(B1120,instances!$B$2:$E$21,4, FALSE)</f>
        <v>48191</v>
      </c>
    </row>
    <row r="1121" spans="1:14">
      <c r="A1121" t="s">
        <v>15</v>
      </c>
      <c r="B1121" t="str">
        <f>RIGHT(A1121,FIND("/",A1121)-1)</f>
        <v>pr299.tsp</v>
      </c>
      <c r="C1121">
        <f>VLOOKUP(B1121,instances!$B$2:$E$21,2, FALSE)</f>
        <v>299</v>
      </c>
      <c r="D1121" t="s">
        <v>12</v>
      </c>
      <c r="E1121">
        <v>313622</v>
      </c>
      <c r="F1121" s="7">
        <f>1-(E1121/M1121)</f>
        <v>-5.5078956651656945</v>
      </c>
      <c r="G1121" s="7">
        <f>1-(E1121/N1121)</f>
        <v>-5.5078956651656945</v>
      </c>
      <c r="H1121">
        <v>1.4800000000000001E-2</v>
      </c>
      <c r="I1121">
        <v>0</v>
      </c>
      <c r="J1121">
        <v>0</v>
      </c>
      <c r="K1121">
        <v>16</v>
      </c>
      <c r="L1121">
        <v>38</v>
      </c>
      <c r="M1121">
        <f>VLOOKUP(B1121,instances!$B$2:$E$21,3, FALSE)</f>
        <v>48191</v>
      </c>
      <c r="N1121">
        <f>VLOOKUP(B1121,instances!$B$2:$E$21,4, FALSE)</f>
        <v>48191</v>
      </c>
    </row>
    <row r="1122" spans="1:14">
      <c r="A1122" t="s">
        <v>15</v>
      </c>
      <c r="B1122" t="str">
        <f>RIGHT(A1122,FIND("/",A1122)-1)</f>
        <v>pr299.tsp</v>
      </c>
      <c r="C1122">
        <f>VLOOKUP(B1122,instances!$B$2:$E$21,2, FALSE)</f>
        <v>299</v>
      </c>
      <c r="D1122" t="s">
        <v>9</v>
      </c>
      <c r="E1122">
        <v>61020</v>
      </c>
      <c r="F1122" s="7">
        <f>1-(E1122/M1122)</f>
        <v>-0.26621153327384772</v>
      </c>
      <c r="G1122" s="7">
        <f>1-(E1122/N1122)</f>
        <v>-0.26621153327384772</v>
      </c>
      <c r="H1122">
        <v>2.5300000000000002E-4</v>
      </c>
      <c r="I1122">
        <v>0</v>
      </c>
      <c r="J1122">
        <v>0</v>
      </c>
      <c r="K1122">
        <v>18</v>
      </c>
      <c r="L1122">
        <v>38</v>
      </c>
      <c r="M1122">
        <f>VLOOKUP(B1122,instances!$B$2:$E$21,3, FALSE)</f>
        <v>48191</v>
      </c>
      <c r="N1122">
        <f>VLOOKUP(B1122,instances!$B$2:$E$21,4, FALSE)</f>
        <v>48191</v>
      </c>
    </row>
    <row r="1123" spans="1:14">
      <c r="A1123" t="s">
        <v>15</v>
      </c>
      <c r="B1123" t="str">
        <f>RIGHT(A1123,FIND("/",A1123)-1)</f>
        <v>pr299.tsp</v>
      </c>
      <c r="C1123">
        <f>VLOOKUP(B1123,instances!$B$2:$E$21,2, FALSE)</f>
        <v>299</v>
      </c>
      <c r="D1123" t="s">
        <v>10</v>
      </c>
      <c r="E1123">
        <v>60613</v>
      </c>
      <c r="F1123" s="7">
        <f>1-(E1123/M1123)</f>
        <v>-0.25776597289950409</v>
      </c>
      <c r="G1123" s="7">
        <f>1-(E1123/N1123)</f>
        <v>-0.25776597289950409</v>
      </c>
      <c r="H1123">
        <v>4.6999999999999999E-4</v>
      </c>
      <c r="I1123">
        <v>0</v>
      </c>
      <c r="J1123">
        <v>0</v>
      </c>
      <c r="K1123">
        <v>18</v>
      </c>
      <c r="L1123">
        <v>38</v>
      </c>
      <c r="M1123">
        <f>VLOOKUP(B1123,instances!$B$2:$E$21,3, FALSE)</f>
        <v>48191</v>
      </c>
      <c r="N1123">
        <f>VLOOKUP(B1123,instances!$B$2:$E$21,4, FALSE)</f>
        <v>48191</v>
      </c>
    </row>
    <row r="1124" spans="1:14">
      <c r="A1124" t="s">
        <v>15</v>
      </c>
      <c r="B1124" t="str">
        <f>RIGHT(A1124,FIND("/",A1124)-1)</f>
        <v>pr299.tsp</v>
      </c>
      <c r="C1124">
        <f>VLOOKUP(B1124,instances!$B$2:$E$21,2, FALSE)</f>
        <v>299</v>
      </c>
      <c r="D1124" t="s">
        <v>11</v>
      </c>
      <c r="E1124">
        <v>431204</v>
      </c>
      <c r="F1124" s="7">
        <f>1-(E1124/M1124)</f>
        <v>-7.9478118320848292</v>
      </c>
      <c r="G1124" s="7">
        <f>1-(E1124/N1124)</f>
        <v>-7.9478118320848292</v>
      </c>
      <c r="H1124">
        <v>8.1530000000000005E-3</v>
      </c>
      <c r="I1124">
        <v>0</v>
      </c>
      <c r="J1124">
        <v>0</v>
      </c>
      <c r="K1124">
        <v>18</v>
      </c>
      <c r="L1124">
        <v>38</v>
      </c>
      <c r="M1124">
        <f>VLOOKUP(B1124,instances!$B$2:$E$21,3, FALSE)</f>
        <v>48191</v>
      </c>
      <c r="N1124">
        <f>VLOOKUP(B1124,instances!$B$2:$E$21,4, FALSE)</f>
        <v>48191</v>
      </c>
    </row>
    <row r="1125" spans="1:14">
      <c r="A1125" t="s">
        <v>15</v>
      </c>
      <c r="B1125" t="str">
        <f>RIGHT(A1125,FIND("/",A1125)-1)</f>
        <v>pr299.tsp</v>
      </c>
      <c r="C1125">
        <f>VLOOKUP(B1125,instances!$B$2:$E$21,2, FALSE)</f>
        <v>299</v>
      </c>
      <c r="D1125" t="s">
        <v>12</v>
      </c>
      <c r="E1125">
        <v>320097</v>
      </c>
      <c r="F1125" s="7">
        <f>1-(E1125/M1125)</f>
        <v>-5.6422568529393455</v>
      </c>
      <c r="G1125" s="7">
        <f>1-(E1125/N1125)</f>
        <v>-5.6422568529393455</v>
      </c>
      <c r="H1125">
        <v>1.4999999999999999E-2</v>
      </c>
      <c r="I1125">
        <v>0</v>
      </c>
      <c r="J1125">
        <v>0</v>
      </c>
      <c r="K1125">
        <v>18</v>
      </c>
      <c r="L1125">
        <v>38</v>
      </c>
      <c r="M1125">
        <f>VLOOKUP(B1125,instances!$B$2:$E$21,3, FALSE)</f>
        <v>48191</v>
      </c>
      <c r="N1125">
        <f>VLOOKUP(B1125,instances!$B$2:$E$21,4, FALSE)</f>
        <v>48191</v>
      </c>
    </row>
    <row r="1126" spans="1:14">
      <c r="A1126" t="s">
        <v>15</v>
      </c>
      <c r="B1126" t="str">
        <f>RIGHT(A1126,FIND("/",A1126)-1)</f>
        <v>pr299.tsp</v>
      </c>
      <c r="C1126">
        <f>VLOOKUP(B1126,instances!$B$2:$E$21,2, FALSE)</f>
        <v>299</v>
      </c>
      <c r="D1126" t="s">
        <v>9</v>
      </c>
      <c r="E1126">
        <v>61020</v>
      </c>
      <c r="F1126" s="7">
        <f>1-(E1126/M1126)</f>
        <v>-0.26621153327384772</v>
      </c>
      <c r="G1126" s="7">
        <f>1-(E1126/N1126)</f>
        <v>-0.26621153327384772</v>
      </c>
      <c r="H1126">
        <v>3.0800000000000001E-4</v>
      </c>
      <c r="I1126">
        <v>0</v>
      </c>
      <c r="J1126">
        <v>0</v>
      </c>
      <c r="K1126">
        <v>20</v>
      </c>
      <c r="L1126">
        <v>38</v>
      </c>
      <c r="M1126">
        <f>VLOOKUP(B1126,instances!$B$2:$E$21,3, FALSE)</f>
        <v>48191</v>
      </c>
      <c r="N1126">
        <f>VLOOKUP(B1126,instances!$B$2:$E$21,4, FALSE)</f>
        <v>48191</v>
      </c>
    </row>
    <row r="1127" spans="1:14">
      <c r="A1127" t="s">
        <v>15</v>
      </c>
      <c r="B1127" t="str">
        <f>RIGHT(A1127,FIND("/",A1127)-1)</f>
        <v>pr299.tsp</v>
      </c>
      <c r="C1127">
        <f>VLOOKUP(B1127,instances!$B$2:$E$21,2, FALSE)</f>
        <v>299</v>
      </c>
      <c r="D1127" t="s">
        <v>10</v>
      </c>
      <c r="E1127">
        <v>60613</v>
      </c>
      <c r="F1127" s="7">
        <f>1-(E1127/M1127)</f>
        <v>-0.25776597289950409</v>
      </c>
      <c r="G1127" s="7">
        <f>1-(E1127/N1127)</f>
        <v>-0.25776597289950409</v>
      </c>
      <c r="H1127">
        <v>4.66E-4</v>
      </c>
      <c r="I1127">
        <v>0</v>
      </c>
      <c r="J1127">
        <v>0</v>
      </c>
      <c r="K1127">
        <v>20</v>
      </c>
      <c r="L1127">
        <v>38</v>
      </c>
      <c r="M1127">
        <f>VLOOKUP(B1127,instances!$B$2:$E$21,3, FALSE)</f>
        <v>48191</v>
      </c>
      <c r="N1127">
        <f>VLOOKUP(B1127,instances!$B$2:$E$21,4, FALSE)</f>
        <v>48191</v>
      </c>
    </row>
    <row r="1128" spans="1:14">
      <c r="A1128" t="s">
        <v>15</v>
      </c>
      <c r="B1128" t="str">
        <f>RIGHT(A1128,FIND("/",A1128)-1)</f>
        <v>pr299.tsp</v>
      </c>
      <c r="C1128">
        <f>VLOOKUP(B1128,instances!$B$2:$E$21,2, FALSE)</f>
        <v>299</v>
      </c>
      <c r="D1128" t="s">
        <v>11</v>
      </c>
      <c r="E1128">
        <v>486691</v>
      </c>
      <c r="F1128" s="7">
        <f>1-(E1128/M1128)</f>
        <v>-9.0992093959453015</v>
      </c>
      <c r="G1128" s="7">
        <f>1-(E1128/N1128)</f>
        <v>-9.0992093959453015</v>
      </c>
      <c r="H1128">
        <v>7.8120000000000004E-3</v>
      </c>
      <c r="I1128">
        <v>0</v>
      </c>
      <c r="J1128">
        <v>0</v>
      </c>
      <c r="K1128">
        <v>20</v>
      </c>
      <c r="L1128">
        <v>38</v>
      </c>
      <c r="M1128">
        <f>VLOOKUP(B1128,instances!$B$2:$E$21,3, FALSE)</f>
        <v>48191</v>
      </c>
      <c r="N1128">
        <f>VLOOKUP(B1128,instances!$B$2:$E$21,4, FALSE)</f>
        <v>48191</v>
      </c>
    </row>
    <row r="1129" spans="1:14">
      <c r="A1129" t="s">
        <v>15</v>
      </c>
      <c r="B1129" t="str">
        <f>RIGHT(A1129,FIND("/",A1129)-1)</f>
        <v>pr299.tsp</v>
      </c>
      <c r="C1129">
        <f>VLOOKUP(B1129,instances!$B$2:$E$21,2, FALSE)</f>
        <v>299</v>
      </c>
      <c r="D1129" t="s">
        <v>12</v>
      </c>
      <c r="E1129">
        <v>330011</v>
      </c>
      <c r="F1129" s="7">
        <f>1-(E1129/M1129)</f>
        <v>-5.8479799132618124</v>
      </c>
      <c r="G1129" s="7">
        <f>1-(E1129/N1129)</f>
        <v>-5.8479799132618124</v>
      </c>
      <c r="H1129">
        <v>1.5092E-2</v>
      </c>
      <c r="I1129">
        <v>0</v>
      </c>
      <c r="J1129">
        <v>0</v>
      </c>
      <c r="K1129">
        <v>20</v>
      </c>
      <c r="L1129">
        <v>38</v>
      </c>
      <c r="M1129">
        <f>VLOOKUP(B1129,instances!$B$2:$E$21,3, FALSE)</f>
        <v>48191</v>
      </c>
      <c r="N1129">
        <f>VLOOKUP(B1129,instances!$B$2:$E$21,4, FALSE)</f>
        <v>48191</v>
      </c>
    </row>
    <row r="1130" spans="1:14">
      <c r="A1130" t="s">
        <v>15</v>
      </c>
      <c r="B1130" t="str">
        <f>RIGHT(A1130,FIND("/",A1130)-1)</f>
        <v>pr299.tsp</v>
      </c>
      <c r="C1130">
        <f>VLOOKUP(B1130,instances!$B$2:$E$21,2, FALSE)</f>
        <v>299</v>
      </c>
      <c r="D1130" t="s">
        <v>9</v>
      </c>
      <c r="E1130">
        <v>61020</v>
      </c>
      <c r="F1130" s="7">
        <f>1-(E1130/M1130)</f>
        <v>-0.26621153327384772</v>
      </c>
      <c r="G1130" s="7">
        <f>1-(E1130/N1130)</f>
        <v>-0.26621153327384772</v>
      </c>
      <c r="H1130">
        <v>2.5099999999999998E-4</v>
      </c>
      <c r="I1130">
        <v>0</v>
      </c>
      <c r="J1130">
        <v>0</v>
      </c>
      <c r="K1130">
        <v>10</v>
      </c>
      <c r="L1130">
        <v>39</v>
      </c>
      <c r="M1130">
        <f>VLOOKUP(B1130,instances!$B$2:$E$21,3, FALSE)</f>
        <v>48191</v>
      </c>
      <c r="N1130">
        <f>VLOOKUP(B1130,instances!$B$2:$E$21,4, FALSE)</f>
        <v>48191</v>
      </c>
    </row>
    <row r="1131" spans="1:14">
      <c r="A1131" t="s">
        <v>15</v>
      </c>
      <c r="B1131" t="str">
        <f>RIGHT(A1131,FIND("/",A1131)-1)</f>
        <v>pr299.tsp</v>
      </c>
      <c r="C1131">
        <f>VLOOKUP(B1131,instances!$B$2:$E$21,2, FALSE)</f>
        <v>299</v>
      </c>
      <c r="D1131" t="s">
        <v>10</v>
      </c>
      <c r="E1131">
        <v>60613</v>
      </c>
      <c r="F1131" s="7">
        <f>1-(E1131/M1131)</f>
        <v>-0.25776597289950409</v>
      </c>
      <c r="G1131" s="7">
        <f>1-(E1131/N1131)</f>
        <v>-0.25776597289950409</v>
      </c>
      <c r="H1131">
        <v>4.8799999999999999E-4</v>
      </c>
      <c r="I1131">
        <v>0</v>
      </c>
      <c r="J1131">
        <v>0</v>
      </c>
      <c r="K1131">
        <v>10</v>
      </c>
      <c r="L1131">
        <v>39</v>
      </c>
      <c r="M1131">
        <f>VLOOKUP(B1131,instances!$B$2:$E$21,3, FALSE)</f>
        <v>48191</v>
      </c>
      <c r="N1131">
        <f>VLOOKUP(B1131,instances!$B$2:$E$21,4, FALSE)</f>
        <v>48191</v>
      </c>
    </row>
    <row r="1132" spans="1:14">
      <c r="A1132" t="s">
        <v>15</v>
      </c>
      <c r="B1132" t="str">
        <f>RIGHT(A1132,FIND("/",A1132)-1)</f>
        <v>pr299.tsp</v>
      </c>
      <c r="C1132">
        <f>VLOOKUP(B1132,instances!$B$2:$E$21,2, FALSE)</f>
        <v>299</v>
      </c>
      <c r="D1132" t="s">
        <v>11</v>
      </c>
      <c r="E1132">
        <v>322572</v>
      </c>
      <c r="F1132" s="7">
        <f>1-(E1132/M1132)</f>
        <v>-5.6936149903508957</v>
      </c>
      <c r="G1132" s="7">
        <f>1-(E1132/N1132)</f>
        <v>-5.6936149903508957</v>
      </c>
      <c r="H1132">
        <v>7.6509999999999998E-3</v>
      </c>
      <c r="I1132">
        <v>0</v>
      </c>
      <c r="J1132">
        <v>0</v>
      </c>
      <c r="K1132">
        <v>10</v>
      </c>
      <c r="L1132">
        <v>39</v>
      </c>
      <c r="M1132">
        <f>VLOOKUP(B1132,instances!$B$2:$E$21,3, FALSE)</f>
        <v>48191</v>
      </c>
      <c r="N1132">
        <f>VLOOKUP(B1132,instances!$B$2:$E$21,4, FALSE)</f>
        <v>48191</v>
      </c>
    </row>
    <row r="1133" spans="1:14">
      <c r="A1133" t="s">
        <v>15</v>
      </c>
      <c r="B1133" t="str">
        <f>RIGHT(A1133,FIND("/",A1133)-1)</f>
        <v>pr299.tsp</v>
      </c>
      <c r="C1133">
        <f>VLOOKUP(B1133,instances!$B$2:$E$21,2, FALSE)</f>
        <v>299</v>
      </c>
      <c r="D1133" t="s">
        <v>12</v>
      </c>
      <c r="E1133">
        <v>238778</v>
      </c>
      <c r="F1133" s="7">
        <f>1-(E1133/M1133)</f>
        <v>-3.9548255898404268</v>
      </c>
      <c r="G1133" s="7">
        <f>1-(E1133/N1133)</f>
        <v>-3.9548255898404268</v>
      </c>
      <c r="H1133">
        <v>1.5174E-2</v>
      </c>
      <c r="I1133">
        <v>0</v>
      </c>
      <c r="J1133">
        <v>0</v>
      </c>
      <c r="K1133">
        <v>10</v>
      </c>
      <c r="L1133">
        <v>39</v>
      </c>
      <c r="M1133">
        <f>VLOOKUP(B1133,instances!$B$2:$E$21,3, FALSE)</f>
        <v>48191</v>
      </c>
      <c r="N1133">
        <f>VLOOKUP(B1133,instances!$B$2:$E$21,4, FALSE)</f>
        <v>48191</v>
      </c>
    </row>
    <row r="1134" spans="1:14">
      <c r="A1134" t="s">
        <v>15</v>
      </c>
      <c r="B1134" t="str">
        <f>RIGHT(A1134,FIND("/",A1134)-1)</f>
        <v>pr299.tsp</v>
      </c>
      <c r="C1134">
        <f>VLOOKUP(B1134,instances!$B$2:$E$21,2, FALSE)</f>
        <v>299</v>
      </c>
      <c r="D1134" t="s">
        <v>9</v>
      </c>
      <c r="E1134">
        <v>61020</v>
      </c>
      <c r="F1134" s="7">
        <f>1-(E1134/M1134)</f>
        <v>-0.26621153327384772</v>
      </c>
      <c r="G1134" s="7">
        <f>1-(E1134/N1134)</f>
        <v>-0.26621153327384772</v>
      </c>
      <c r="H1134">
        <v>2.7799999999999998E-4</v>
      </c>
      <c r="I1134">
        <v>0</v>
      </c>
      <c r="J1134">
        <v>0</v>
      </c>
      <c r="K1134">
        <v>12</v>
      </c>
      <c r="L1134">
        <v>39</v>
      </c>
      <c r="M1134">
        <f>VLOOKUP(B1134,instances!$B$2:$E$21,3, FALSE)</f>
        <v>48191</v>
      </c>
      <c r="N1134">
        <f>VLOOKUP(B1134,instances!$B$2:$E$21,4, FALSE)</f>
        <v>48191</v>
      </c>
    </row>
    <row r="1135" spans="1:14">
      <c r="A1135" t="s">
        <v>15</v>
      </c>
      <c r="B1135" t="str">
        <f>RIGHT(A1135,FIND("/",A1135)-1)</f>
        <v>pr299.tsp</v>
      </c>
      <c r="C1135">
        <f>VLOOKUP(B1135,instances!$B$2:$E$21,2, FALSE)</f>
        <v>299</v>
      </c>
      <c r="D1135" t="s">
        <v>10</v>
      </c>
      <c r="E1135">
        <v>60613</v>
      </c>
      <c r="F1135" s="7">
        <f>1-(E1135/M1135)</f>
        <v>-0.25776597289950409</v>
      </c>
      <c r="G1135" s="7">
        <f>1-(E1135/N1135)</f>
        <v>-0.25776597289950409</v>
      </c>
      <c r="H1135">
        <v>4.75E-4</v>
      </c>
      <c r="I1135">
        <v>0</v>
      </c>
      <c r="J1135">
        <v>0</v>
      </c>
      <c r="K1135">
        <v>12</v>
      </c>
      <c r="L1135">
        <v>39</v>
      </c>
      <c r="M1135">
        <f>VLOOKUP(B1135,instances!$B$2:$E$21,3, FALSE)</f>
        <v>48191</v>
      </c>
      <c r="N1135">
        <f>VLOOKUP(B1135,instances!$B$2:$E$21,4, FALSE)</f>
        <v>48191</v>
      </c>
    </row>
    <row r="1136" spans="1:14">
      <c r="A1136" t="s">
        <v>15</v>
      </c>
      <c r="B1136" t="str">
        <f>RIGHT(A1136,FIND("/",A1136)-1)</f>
        <v>pr299.tsp</v>
      </c>
      <c r="C1136">
        <f>VLOOKUP(B1136,instances!$B$2:$E$21,2, FALSE)</f>
        <v>299</v>
      </c>
      <c r="D1136" t="s">
        <v>11</v>
      </c>
      <c r="E1136">
        <v>392213</v>
      </c>
      <c r="F1136" s="7">
        <f>1-(E1136/M1136)</f>
        <v>-7.1387188479176604</v>
      </c>
      <c r="G1136" s="7">
        <f>1-(E1136/N1136)</f>
        <v>-7.1387188479176604</v>
      </c>
      <c r="H1136">
        <v>7.8279999999999999E-3</v>
      </c>
      <c r="I1136">
        <v>0</v>
      </c>
      <c r="J1136">
        <v>0</v>
      </c>
      <c r="K1136">
        <v>12</v>
      </c>
      <c r="L1136">
        <v>39</v>
      </c>
      <c r="M1136">
        <f>VLOOKUP(B1136,instances!$B$2:$E$21,3, FALSE)</f>
        <v>48191</v>
      </c>
      <c r="N1136">
        <f>VLOOKUP(B1136,instances!$B$2:$E$21,4, FALSE)</f>
        <v>48191</v>
      </c>
    </row>
    <row r="1137" spans="1:14">
      <c r="A1137" t="s">
        <v>15</v>
      </c>
      <c r="B1137" t="str">
        <f>RIGHT(A1137,FIND("/",A1137)-1)</f>
        <v>pr299.tsp</v>
      </c>
      <c r="C1137">
        <f>VLOOKUP(B1137,instances!$B$2:$E$21,2, FALSE)</f>
        <v>299</v>
      </c>
      <c r="D1137" t="s">
        <v>12</v>
      </c>
      <c r="E1137">
        <v>279187</v>
      </c>
      <c r="F1137" s="7">
        <f>1-(E1137/M1137)</f>
        <v>-4.7933431553609598</v>
      </c>
      <c r="G1137" s="7">
        <f>1-(E1137/N1137)</f>
        <v>-4.7933431553609598</v>
      </c>
      <c r="H1137">
        <v>1.4657999999999999E-2</v>
      </c>
      <c r="I1137">
        <v>0</v>
      </c>
      <c r="J1137">
        <v>0</v>
      </c>
      <c r="K1137">
        <v>12</v>
      </c>
      <c r="L1137">
        <v>39</v>
      </c>
      <c r="M1137">
        <f>VLOOKUP(B1137,instances!$B$2:$E$21,3, FALSE)</f>
        <v>48191</v>
      </c>
      <c r="N1137">
        <f>VLOOKUP(B1137,instances!$B$2:$E$21,4, FALSE)</f>
        <v>48191</v>
      </c>
    </row>
    <row r="1138" spans="1:14">
      <c r="A1138" t="s">
        <v>15</v>
      </c>
      <c r="B1138" t="str">
        <f>RIGHT(A1138,FIND("/",A1138)-1)</f>
        <v>pr299.tsp</v>
      </c>
      <c r="C1138">
        <f>VLOOKUP(B1138,instances!$B$2:$E$21,2, FALSE)</f>
        <v>299</v>
      </c>
      <c r="D1138" t="s">
        <v>9</v>
      </c>
      <c r="E1138">
        <v>61020</v>
      </c>
      <c r="F1138" s="7">
        <f>1-(E1138/M1138)</f>
        <v>-0.26621153327384772</v>
      </c>
      <c r="G1138" s="7">
        <f>1-(E1138/N1138)</f>
        <v>-0.26621153327384772</v>
      </c>
      <c r="H1138">
        <v>2.5099999999999998E-4</v>
      </c>
      <c r="I1138">
        <v>0</v>
      </c>
      <c r="J1138">
        <v>0</v>
      </c>
      <c r="K1138">
        <v>14</v>
      </c>
      <c r="L1138">
        <v>39</v>
      </c>
      <c r="M1138">
        <f>VLOOKUP(B1138,instances!$B$2:$E$21,3, FALSE)</f>
        <v>48191</v>
      </c>
      <c r="N1138">
        <f>VLOOKUP(B1138,instances!$B$2:$E$21,4, FALSE)</f>
        <v>48191</v>
      </c>
    </row>
    <row r="1139" spans="1:14">
      <c r="A1139" t="s">
        <v>15</v>
      </c>
      <c r="B1139" t="str">
        <f>RIGHT(A1139,FIND("/",A1139)-1)</f>
        <v>pr299.tsp</v>
      </c>
      <c r="C1139">
        <f>VLOOKUP(B1139,instances!$B$2:$E$21,2, FALSE)</f>
        <v>299</v>
      </c>
      <c r="D1139" t="s">
        <v>10</v>
      </c>
      <c r="E1139">
        <v>60613</v>
      </c>
      <c r="F1139" s="7">
        <f>1-(E1139/M1139)</f>
        <v>-0.25776597289950409</v>
      </c>
      <c r="G1139" s="7">
        <f>1-(E1139/N1139)</f>
        <v>-0.25776597289950409</v>
      </c>
      <c r="H1139">
        <v>4.6200000000000001E-4</v>
      </c>
      <c r="I1139">
        <v>0</v>
      </c>
      <c r="J1139">
        <v>0</v>
      </c>
      <c r="K1139">
        <v>14</v>
      </c>
      <c r="L1139">
        <v>39</v>
      </c>
      <c r="M1139">
        <f>VLOOKUP(B1139,instances!$B$2:$E$21,3, FALSE)</f>
        <v>48191</v>
      </c>
      <c r="N1139">
        <f>VLOOKUP(B1139,instances!$B$2:$E$21,4, FALSE)</f>
        <v>48191</v>
      </c>
    </row>
    <row r="1140" spans="1:14">
      <c r="A1140" t="s">
        <v>15</v>
      </c>
      <c r="B1140" t="str">
        <f>RIGHT(A1140,FIND("/",A1140)-1)</f>
        <v>pr299.tsp</v>
      </c>
      <c r="C1140">
        <f>VLOOKUP(B1140,instances!$B$2:$E$21,2, FALSE)</f>
        <v>299</v>
      </c>
      <c r="D1140" t="s">
        <v>11</v>
      </c>
      <c r="E1140">
        <v>400229</v>
      </c>
      <c r="F1140" s="7">
        <f>1-(E1140/M1140)</f>
        <v>-7.3050569608433111</v>
      </c>
      <c r="G1140" s="7">
        <f>1-(E1140/N1140)</f>
        <v>-7.3050569608433111</v>
      </c>
      <c r="H1140">
        <v>7.979E-3</v>
      </c>
      <c r="I1140">
        <v>0</v>
      </c>
      <c r="J1140">
        <v>0</v>
      </c>
      <c r="K1140">
        <v>14</v>
      </c>
      <c r="L1140">
        <v>39</v>
      </c>
      <c r="M1140">
        <f>VLOOKUP(B1140,instances!$B$2:$E$21,3, FALSE)</f>
        <v>48191</v>
      </c>
      <c r="N1140">
        <f>VLOOKUP(B1140,instances!$B$2:$E$21,4, FALSE)</f>
        <v>48191</v>
      </c>
    </row>
    <row r="1141" spans="1:14">
      <c r="A1141" t="s">
        <v>15</v>
      </c>
      <c r="B1141" t="str">
        <f>RIGHT(A1141,FIND("/",A1141)-1)</f>
        <v>pr299.tsp</v>
      </c>
      <c r="C1141">
        <f>VLOOKUP(B1141,instances!$B$2:$E$21,2, FALSE)</f>
        <v>299</v>
      </c>
      <c r="D1141" t="s">
        <v>12</v>
      </c>
      <c r="E1141">
        <v>286079</v>
      </c>
      <c r="F1141" s="7">
        <f>1-(E1141/M1141)</f>
        <v>-4.9363574111348596</v>
      </c>
      <c r="G1141" s="7">
        <f>1-(E1141/N1141)</f>
        <v>-4.9363574111348596</v>
      </c>
      <c r="H1141">
        <v>1.4625000000000001E-2</v>
      </c>
      <c r="I1141">
        <v>0</v>
      </c>
      <c r="J1141">
        <v>0</v>
      </c>
      <c r="K1141">
        <v>14</v>
      </c>
      <c r="L1141">
        <v>39</v>
      </c>
      <c r="M1141">
        <f>VLOOKUP(B1141,instances!$B$2:$E$21,3, FALSE)</f>
        <v>48191</v>
      </c>
      <c r="N1141">
        <f>VLOOKUP(B1141,instances!$B$2:$E$21,4, FALSE)</f>
        <v>48191</v>
      </c>
    </row>
    <row r="1142" spans="1:14">
      <c r="A1142" t="s">
        <v>15</v>
      </c>
      <c r="B1142" t="str">
        <f>RIGHT(A1142,FIND("/",A1142)-1)</f>
        <v>pr299.tsp</v>
      </c>
      <c r="C1142">
        <f>VLOOKUP(B1142,instances!$B$2:$E$21,2, FALSE)</f>
        <v>299</v>
      </c>
      <c r="D1142" t="s">
        <v>9</v>
      </c>
      <c r="E1142">
        <v>61020</v>
      </c>
      <c r="F1142" s="7">
        <f>1-(E1142/M1142)</f>
        <v>-0.26621153327384772</v>
      </c>
      <c r="G1142" s="7">
        <f>1-(E1142/N1142)</f>
        <v>-0.26621153327384772</v>
      </c>
      <c r="H1142">
        <v>2.52E-4</v>
      </c>
      <c r="I1142">
        <v>0</v>
      </c>
      <c r="J1142">
        <v>0</v>
      </c>
      <c r="K1142">
        <v>16</v>
      </c>
      <c r="L1142">
        <v>39</v>
      </c>
      <c r="M1142">
        <f>VLOOKUP(B1142,instances!$B$2:$E$21,3, FALSE)</f>
        <v>48191</v>
      </c>
      <c r="N1142">
        <f>VLOOKUP(B1142,instances!$B$2:$E$21,4, FALSE)</f>
        <v>48191</v>
      </c>
    </row>
    <row r="1143" spans="1:14">
      <c r="A1143" t="s">
        <v>15</v>
      </c>
      <c r="B1143" t="str">
        <f>RIGHT(A1143,FIND("/",A1143)-1)</f>
        <v>pr299.tsp</v>
      </c>
      <c r="C1143">
        <f>VLOOKUP(B1143,instances!$B$2:$E$21,2, FALSE)</f>
        <v>299</v>
      </c>
      <c r="D1143" t="s">
        <v>10</v>
      </c>
      <c r="E1143">
        <v>60613</v>
      </c>
      <c r="F1143" s="7">
        <f>1-(E1143/M1143)</f>
        <v>-0.25776597289950409</v>
      </c>
      <c r="G1143" s="7">
        <f>1-(E1143/N1143)</f>
        <v>-0.25776597289950409</v>
      </c>
      <c r="H1143">
        <v>5.3200000000000003E-4</v>
      </c>
      <c r="I1143">
        <v>0</v>
      </c>
      <c r="J1143">
        <v>0</v>
      </c>
      <c r="K1143">
        <v>16</v>
      </c>
      <c r="L1143">
        <v>39</v>
      </c>
      <c r="M1143">
        <f>VLOOKUP(B1143,instances!$B$2:$E$21,3, FALSE)</f>
        <v>48191</v>
      </c>
      <c r="N1143">
        <f>VLOOKUP(B1143,instances!$B$2:$E$21,4, FALSE)</f>
        <v>48191</v>
      </c>
    </row>
    <row r="1144" spans="1:14">
      <c r="A1144" t="s">
        <v>15</v>
      </c>
      <c r="B1144" t="str">
        <f>RIGHT(A1144,FIND("/",A1144)-1)</f>
        <v>pr299.tsp</v>
      </c>
      <c r="C1144">
        <f>VLOOKUP(B1144,instances!$B$2:$E$21,2, FALSE)</f>
        <v>299</v>
      </c>
      <c r="D1144" t="s">
        <v>11</v>
      </c>
      <c r="E1144">
        <v>424473</v>
      </c>
      <c r="F1144" s="7">
        <f>1-(E1144/M1144)</f>
        <v>-7.8081384490880037</v>
      </c>
      <c r="G1144" s="7">
        <f>1-(E1144/N1144)</f>
        <v>-7.8081384490880037</v>
      </c>
      <c r="H1144">
        <v>7.6920000000000001E-3</v>
      </c>
      <c r="I1144">
        <v>0</v>
      </c>
      <c r="J1144">
        <v>0</v>
      </c>
      <c r="K1144">
        <v>16</v>
      </c>
      <c r="L1144">
        <v>39</v>
      </c>
      <c r="M1144">
        <f>VLOOKUP(B1144,instances!$B$2:$E$21,3, FALSE)</f>
        <v>48191</v>
      </c>
      <c r="N1144">
        <f>VLOOKUP(B1144,instances!$B$2:$E$21,4, FALSE)</f>
        <v>48191</v>
      </c>
    </row>
    <row r="1145" spans="1:14">
      <c r="A1145" t="s">
        <v>15</v>
      </c>
      <c r="B1145" t="str">
        <f>RIGHT(A1145,FIND("/",A1145)-1)</f>
        <v>pr299.tsp</v>
      </c>
      <c r="C1145">
        <f>VLOOKUP(B1145,instances!$B$2:$E$21,2, FALSE)</f>
        <v>299</v>
      </c>
      <c r="D1145" t="s">
        <v>12</v>
      </c>
      <c r="E1145">
        <v>300505</v>
      </c>
      <c r="F1145" s="7">
        <f>1-(E1145/M1145)</f>
        <v>-5.2357079122657755</v>
      </c>
      <c r="G1145" s="7">
        <f>1-(E1145/N1145)</f>
        <v>-5.2357079122657755</v>
      </c>
      <c r="H1145">
        <v>1.4947E-2</v>
      </c>
      <c r="I1145">
        <v>0</v>
      </c>
      <c r="J1145">
        <v>0</v>
      </c>
      <c r="K1145">
        <v>16</v>
      </c>
      <c r="L1145">
        <v>39</v>
      </c>
      <c r="M1145">
        <f>VLOOKUP(B1145,instances!$B$2:$E$21,3, FALSE)</f>
        <v>48191</v>
      </c>
      <c r="N1145">
        <f>VLOOKUP(B1145,instances!$B$2:$E$21,4, FALSE)</f>
        <v>48191</v>
      </c>
    </row>
    <row r="1146" spans="1:14">
      <c r="A1146" t="s">
        <v>15</v>
      </c>
      <c r="B1146" t="str">
        <f>RIGHT(A1146,FIND("/",A1146)-1)</f>
        <v>pr299.tsp</v>
      </c>
      <c r="C1146">
        <f>VLOOKUP(B1146,instances!$B$2:$E$21,2, FALSE)</f>
        <v>299</v>
      </c>
      <c r="D1146" t="s">
        <v>9</v>
      </c>
      <c r="E1146">
        <v>61020</v>
      </c>
      <c r="F1146" s="7">
        <f>1-(E1146/M1146)</f>
        <v>-0.26621153327384772</v>
      </c>
      <c r="G1146" s="7">
        <f>1-(E1146/N1146)</f>
        <v>-0.26621153327384772</v>
      </c>
      <c r="H1146">
        <v>2.5300000000000002E-4</v>
      </c>
      <c r="I1146">
        <v>0</v>
      </c>
      <c r="J1146">
        <v>0</v>
      </c>
      <c r="K1146">
        <v>18</v>
      </c>
      <c r="L1146">
        <v>39</v>
      </c>
      <c r="M1146">
        <f>VLOOKUP(B1146,instances!$B$2:$E$21,3, FALSE)</f>
        <v>48191</v>
      </c>
      <c r="N1146">
        <f>VLOOKUP(B1146,instances!$B$2:$E$21,4, FALSE)</f>
        <v>48191</v>
      </c>
    </row>
    <row r="1147" spans="1:14">
      <c r="A1147" t="s">
        <v>15</v>
      </c>
      <c r="B1147" t="str">
        <f>RIGHT(A1147,FIND("/",A1147)-1)</f>
        <v>pr299.tsp</v>
      </c>
      <c r="C1147">
        <f>VLOOKUP(B1147,instances!$B$2:$E$21,2, FALSE)</f>
        <v>299</v>
      </c>
      <c r="D1147" t="s">
        <v>10</v>
      </c>
      <c r="E1147">
        <v>60613</v>
      </c>
      <c r="F1147" s="7">
        <f>1-(E1147/M1147)</f>
        <v>-0.25776597289950409</v>
      </c>
      <c r="G1147" s="7">
        <f>1-(E1147/N1147)</f>
        <v>-0.25776597289950409</v>
      </c>
      <c r="H1147">
        <v>5.4600000000000004E-4</v>
      </c>
      <c r="I1147">
        <v>0</v>
      </c>
      <c r="J1147">
        <v>0</v>
      </c>
      <c r="K1147">
        <v>18</v>
      </c>
      <c r="L1147">
        <v>39</v>
      </c>
      <c r="M1147">
        <f>VLOOKUP(B1147,instances!$B$2:$E$21,3, FALSE)</f>
        <v>48191</v>
      </c>
      <c r="N1147">
        <f>VLOOKUP(B1147,instances!$B$2:$E$21,4, FALSE)</f>
        <v>48191</v>
      </c>
    </row>
    <row r="1148" spans="1:14">
      <c r="A1148" t="s">
        <v>15</v>
      </c>
      <c r="B1148" t="str">
        <f>RIGHT(A1148,FIND("/",A1148)-1)</f>
        <v>pr299.tsp</v>
      </c>
      <c r="C1148">
        <f>VLOOKUP(B1148,instances!$B$2:$E$21,2, FALSE)</f>
        <v>299</v>
      </c>
      <c r="D1148" t="s">
        <v>11</v>
      </c>
      <c r="E1148">
        <v>494242</v>
      </c>
      <c r="F1148" s="7">
        <f>1-(E1148/M1148)</f>
        <v>-9.2558984042663575</v>
      </c>
      <c r="G1148" s="7">
        <f>1-(E1148/N1148)</f>
        <v>-9.2558984042663575</v>
      </c>
      <c r="H1148">
        <v>7.6420000000000004E-3</v>
      </c>
      <c r="I1148">
        <v>0</v>
      </c>
      <c r="J1148">
        <v>0</v>
      </c>
      <c r="K1148">
        <v>18</v>
      </c>
      <c r="L1148">
        <v>39</v>
      </c>
      <c r="M1148">
        <f>VLOOKUP(B1148,instances!$B$2:$E$21,3, FALSE)</f>
        <v>48191</v>
      </c>
      <c r="N1148">
        <f>VLOOKUP(B1148,instances!$B$2:$E$21,4, FALSE)</f>
        <v>48191</v>
      </c>
    </row>
    <row r="1149" spans="1:14">
      <c r="A1149" t="s">
        <v>15</v>
      </c>
      <c r="B1149" t="str">
        <f>RIGHT(A1149,FIND("/",A1149)-1)</f>
        <v>pr299.tsp</v>
      </c>
      <c r="C1149">
        <f>VLOOKUP(B1149,instances!$B$2:$E$21,2, FALSE)</f>
        <v>299</v>
      </c>
      <c r="D1149" t="s">
        <v>12</v>
      </c>
      <c r="E1149">
        <v>338654</v>
      </c>
      <c r="F1149" s="7">
        <f>1-(E1149/M1149)</f>
        <v>-6.0273287543317213</v>
      </c>
      <c r="G1149" s="7">
        <f>1-(E1149/N1149)</f>
        <v>-6.0273287543317213</v>
      </c>
      <c r="H1149">
        <v>1.4992999999999999E-2</v>
      </c>
      <c r="I1149">
        <v>0</v>
      </c>
      <c r="J1149">
        <v>0</v>
      </c>
      <c r="K1149">
        <v>18</v>
      </c>
      <c r="L1149">
        <v>39</v>
      </c>
      <c r="M1149">
        <f>VLOOKUP(B1149,instances!$B$2:$E$21,3, FALSE)</f>
        <v>48191</v>
      </c>
      <c r="N1149">
        <f>VLOOKUP(B1149,instances!$B$2:$E$21,4, FALSE)</f>
        <v>48191</v>
      </c>
    </row>
    <row r="1150" spans="1:14">
      <c r="A1150" t="s">
        <v>15</v>
      </c>
      <c r="B1150" t="str">
        <f>RIGHT(A1150,FIND("/",A1150)-1)</f>
        <v>pr299.tsp</v>
      </c>
      <c r="C1150">
        <f>VLOOKUP(B1150,instances!$B$2:$E$21,2, FALSE)</f>
        <v>299</v>
      </c>
      <c r="D1150" t="s">
        <v>9</v>
      </c>
      <c r="E1150">
        <v>61020</v>
      </c>
      <c r="F1150" s="7">
        <f>1-(E1150/M1150)</f>
        <v>-0.26621153327384772</v>
      </c>
      <c r="G1150" s="7">
        <f>1-(E1150/N1150)</f>
        <v>-0.26621153327384772</v>
      </c>
      <c r="H1150">
        <v>3.2000000000000003E-4</v>
      </c>
      <c r="I1150">
        <v>0</v>
      </c>
      <c r="J1150">
        <v>0</v>
      </c>
      <c r="K1150">
        <v>20</v>
      </c>
      <c r="L1150">
        <v>39</v>
      </c>
      <c r="M1150">
        <f>VLOOKUP(B1150,instances!$B$2:$E$21,3, FALSE)</f>
        <v>48191</v>
      </c>
      <c r="N1150">
        <f>VLOOKUP(B1150,instances!$B$2:$E$21,4, FALSE)</f>
        <v>48191</v>
      </c>
    </row>
    <row r="1151" spans="1:14">
      <c r="A1151" t="s">
        <v>15</v>
      </c>
      <c r="B1151" t="str">
        <f>RIGHT(A1151,FIND("/",A1151)-1)</f>
        <v>pr299.tsp</v>
      </c>
      <c r="C1151">
        <f>VLOOKUP(B1151,instances!$B$2:$E$21,2, FALSE)</f>
        <v>299</v>
      </c>
      <c r="D1151" t="s">
        <v>10</v>
      </c>
      <c r="E1151">
        <v>60613</v>
      </c>
      <c r="F1151" s="7">
        <f>1-(E1151/M1151)</f>
        <v>-0.25776597289950409</v>
      </c>
      <c r="G1151" s="7">
        <f>1-(E1151/N1151)</f>
        <v>-0.25776597289950409</v>
      </c>
      <c r="H1151">
        <v>5.0600000000000005E-4</v>
      </c>
      <c r="I1151">
        <v>0</v>
      </c>
      <c r="J1151">
        <v>0</v>
      </c>
      <c r="K1151">
        <v>20</v>
      </c>
      <c r="L1151">
        <v>39</v>
      </c>
      <c r="M1151">
        <f>VLOOKUP(B1151,instances!$B$2:$E$21,3, FALSE)</f>
        <v>48191</v>
      </c>
      <c r="N1151">
        <f>VLOOKUP(B1151,instances!$B$2:$E$21,4, FALSE)</f>
        <v>48191</v>
      </c>
    </row>
    <row r="1152" spans="1:14">
      <c r="A1152" t="s">
        <v>15</v>
      </c>
      <c r="B1152" t="str">
        <f>RIGHT(A1152,FIND("/",A1152)-1)</f>
        <v>pr299.tsp</v>
      </c>
      <c r="C1152">
        <f>VLOOKUP(B1152,instances!$B$2:$E$21,2, FALSE)</f>
        <v>299</v>
      </c>
      <c r="D1152" t="s">
        <v>11</v>
      </c>
      <c r="E1152">
        <v>450962</v>
      </c>
      <c r="F1152" s="7">
        <f>1-(E1152/M1152)</f>
        <v>-8.3578053993484254</v>
      </c>
      <c r="G1152" s="7">
        <f>1-(E1152/N1152)</f>
        <v>-8.3578053993484254</v>
      </c>
      <c r="H1152">
        <v>7.9500000000000005E-3</v>
      </c>
      <c r="I1152">
        <v>0</v>
      </c>
      <c r="J1152">
        <v>0</v>
      </c>
      <c r="K1152">
        <v>20</v>
      </c>
      <c r="L1152">
        <v>39</v>
      </c>
      <c r="M1152">
        <f>VLOOKUP(B1152,instances!$B$2:$E$21,3, FALSE)</f>
        <v>48191</v>
      </c>
      <c r="N1152">
        <f>VLOOKUP(B1152,instances!$B$2:$E$21,4, FALSE)</f>
        <v>48191</v>
      </c>
    </row>
    <row r="1153" spans="1:14">
      <c r="A1153" t="s">
        <v>15</v>
      </c>
      <c r="B1153" t="str">
        <f>RIGHT(A1153,FIND("/",A1153)-1)</f>
        <v>pr299.tsp</v>
      </c>
      <c r="C1153">
        <f>VLOOKUP(B1153,instances!$B$2:$E$21,2, FALSE)</f>
        <v>299</v>
      </c>
      <c r="D1153" t="s">
        <v>12</v>
      </c>
      <c r="E1153">
        <v>338736</v>
      </c>
      <c r="F1153" s="7">
        <f>1-(E1153/M1153)</f>
        <v>-6.0290303168641444</v>
      </c>
      <c r="G1153" s="7">
        <f>1-(E1153/N1153)</f>
        <v>-6.0290303168641444</v>
      </c>
      <c r="H1153">
        <v>1.5498E-2</v>
      </c>
      <c r="I1153">
        <v>0</v>
      </c>
      <c r="J1153">
        <v>0</v>
      </c>
      <c r="K1153">
        <v>20</v>
      </c>
      <c r="L1153">
        <v>39</v>
      </c>
      <c r="M1153">
        <f>VLOOKUP(B1153,instances!$B$2:$E$21,3, FALSE)</f>
        <v>48191</v>
      </c>
      <c r="N1153">
        <f>VLOOKUP(B1153,instances!$B$2:$E$21,4, FALSE)</f>
        <v>48191</v>
      </c>
    </row>
    <row r="1154" spans="1:14">
      <c r="A1154" t="s">
        <v>15</v>
      </c>
      <c r="B1154" t="str">
        <f>RIGHT(A1154,FIND("/",A1154)-1)</f>
        <v>pr299.tsp</v>
      </c>
      <c r="C1154">
        <f>VLOOKUP(B1154,instances!$B$2:$E$21,2, FALSE)</f>
        <v>299</v>
      </c>
      <c r="D1154" t="s">
        <v>9</v>
      </c>
      <c r="E1154">
        <v>61020</v>
      </c>
      <c r="F1154" s="7">
        <f>1-(E1154/M1154)</f>
        <v>-0.26621153327384772</v>
      </c>
      <c r="G1154" s="7">
        <f>1-(E1154/N1154)</f>
        <v>-0.26621153327384772</v>
      </c>
      <c r="H1154">
        <v>2.7399999999999999E-4</v>
      </c>
      <c r="I1154">
        <v>0</v>
      </c>
      <c r="J1154">
        <v>0</v>
      </c>
      <c r="K1154">
        <v>10</v>
      </c>
      <c r="L1154">
        <v>40</v>
      </c>
      <c r="M1154">
        <f>VLOOKUP(B1154,instances!$B$2:$E$21,3, FALSE)</f>
        <v>48191</v>
      </c>
      <c r="N1154">
        <f>VLOOKUP(B1154,instances!$B$2:$E$21,4, FALSE)</f>
        <v>48191</v>
      </c>
    </row>
    <row r="1155" spans="1:14">
      <c r="A1155" t="s">
        <v>15</v>
      </c>
      <c r="B1155" t="str">
        <f>RIGHT(A1155,FIND("/",A1155)-1)</f>
        <v>pr299.tsp</v>
      </c>
      <c r="C1155">
        <f>VLOOKUP(B1155,instances!$B$2:$E$21,2, FALSE)</f>
        <v>299</v>
      </c>
      <c r="D1155" t="s">
        <v>10</v>
      </c>
      <c r="E1155">
        <v>60613</v>
      </c>
      <c r="F1155" s="7">
        <f>1-(E1155/M1155)</f>
        <v>-0.25776597289950409</v>
      </c>
      <c r="G1155" s="7">
        <f>1-(E1155/N1155)</f>
        <v>-0.25776597289950409</v>
      </c>
      <c r="H1155">
        <v>4.6500000000000003E-4</v>
      </c>
      <c r="I1155">
        <v>0</v>
      </c>
      <c r="J1155">
        <v>0</v>
      </c>
      <c r="K1155">
        <v>10</v>
      </c>
      <c r="L1155">
        <v>40</v>
      </c>
      <c r="M1155">
        <f>VLOOKUP(B1155,instances!$B$2:$E$21,3, FALSE)</f>
        <v>48191</v>
      </c>
      <c r="N1155">
        <f>VLOOKUP(B1155,instances!$B$2:$E$21,4, FALSE)</f>
        <v>48191</v>
      </c>
    </row>
    <row r="1156" spans="1:14">
      <c r="A1156" t="s">
        <v>15</v>
      </c>
      <c r="B1156" t="str">
        <f>RIGHT(A1156,FIND("/",A1156)-1)</f>
        <v>pr299.tsp</v>
      </c>
      <c r="C1156">
        <f>VLOOKUP(B1156,instances!$B$2:$E$21,2, FALSE)</f>
        <v>299</v>
      </c>
      <c r="D1156" t="s">
        <v>11</v>
      </c>
      <c r="E1156">
        <v>359257</v>
      </c>
      <c r="F1156" s="7">
        <f>1-(E1156/M1156)</f>
        <v>-6.4548567159843122</v>
      </c>
      <c r="G1156" s="7">
        <f>1-(E1156/N1156)</f>
        <v>-6.4548567159843122</v>
      </c>
      <c r="H1156">
        <v>7.6280000000000002E-3</v>
      </c>
      <c r="I1156">
        <v>0</v>
      </c>
      <c r="J1156">
        <v>0</v>
      </c>
      <c r="K1156">
        <v>10</v>
      </c>
      <c r="L1156">
        <v>40</v>
      </c>
      <c r="M1156">
        <f>VLOOKUP(B1156,instances!$B$2:$E$21,3, FALSE)</f>
        <v>48191</v>
      </c>
      <c r="N1156">
        <f>VLOOKUP(B1156,instances!$B$2:$E$21,4, FALSE)</f>
        <v>48191</v>
      </c>
    </row>
    <row r="1157" spans="1:14">
      <c r="A1157" t="s">
        <v>15</v>
      </c>
      <c r="B1157" t="str">
        <f>RIGHT(A1157,FIND("/",A1157)-1)</f>
        <v>pr299.tsp</v>
      </c>
      <c r="C1157">
        <f>VLOOKUP(B1157,instances!$B$2:$E$21,2, FALSE)</f>
        <v>299</v>
      </c>
      <c r="D1157" t="s">
        <v>12</v>
      </c>
      <c r="E1157">
        <v>250060</v>
      </c>
      <c r="F1157" s="7">
        <f>1-(E1157/M1157)</f>
        <v>-4.1889356933867319</v>
      </c>
      <c r="G1157" s="7">
        <f>1-(E1157/N1157)</f>
        <v>-4.1889356933867319</v>
      </c>
      <c r="H1157">
        <v>1.4883E-2</v>
      </c>
      <c r="I1157">
        <v>0</v>
      </c>
      <c r="J1157">
        <v>0</v>
      </c>
      <c r="K1157">
        <v>10</v>
      </c>
      <c r="L1157">
        <v>40</v>
      </c>
      <c r="M1157">
        <f>VLOOKUP(B1157,instances!$B$2:$E$21,3, FALSE)</f>
        <v>48191</v>
      </c>
      <c r="N1157">
        <f>VLOOKUP(B1157,instances!$B$2:$E$21,4, FALSE)</f>
        <v>48191</v>
      </c>
    </row>
    <row r="1158" spans="1:14">
      <c r="A1158" t="s">
        <v>15</v>
      </c>
      <c r="B1158" t="str">
        <f>RIGHT(A1158,FIND("/",A1158)-1)</f>
        <v>pr299.tsp</v>
      </c>
      <c r="C1158">
        <f>VLOOKUP(B1158,instances!$B$2:$E$21,2, FALSE)</f>
        <v>299</v>
      </c>
      <c r="D1158" t="s">
        <v>9</v>
      </c>
      <c r="E1158">
        <v>61020</v>
      </c>
      <c r="F1158" s="7">
        <f>1-(E1158/M1158)</f>
        <v>-0.26621153327384772</v>
      </c>
      <c r="G1158" s="7">
        <f>1-(E1158/N1158)</f>
        <v>-0.26621153327384772</v>
      </c>
      <c r="H1158">
        <v>2.92E-4</v>
      </c>
      <c r="I1158">
        <v>0</v>
      </c>
      <c r="J1158">
        <v>0</v>
      </c>
      <c r="K1158">
        <v>12</v>
      </c>
      <c r="L1158">
        <v>40</v>
      </c>
      <c r="M1158">
        <f>VLOOKUP(B1158,instances!$B$2:$E$21,3, FALSE)</f>
        <v>48191</v>
      </c>
      <c r="N1158">
        <f>VLOOKUP(B1158,instances!$B$2:$E$21,4, FALSE)</f>
        <v>48191</v>
      </c>
    </row>
    <row r="1159" spans="1:14">
      <c r="A1159" t="s">
        <v>15</v>
      </c>
      <c r="B1159" t="str">
        <f>RIGHT(A1159,FIND("/",A1159)-1)</f>
        <v>pr299.tsp</v>
      </c>
      <c r="C1159">
        <f>VLOOKUP(B1159,instances!$B$2:$E$21,2, FALSE)</f>
        <v>299</v>
      </c>
      <c r="D1159" t="s">
        <v>10</v>
      </c>
      <c r="E1159">
        <v>60613</v>
      </c>
      <c r="F1159" s="7">
        <f>1-(E1159/M1159)</f>
        <v>-0.25776597289950409</v>
      </c>
      <c r="G1159" s="7">
        <f>1-(E1159/N1159)</f>
        <v>-0.25776597289950409</v>
      </c>
      <c r="H1159">
        <v>4.8200000000000001E-4</v>
      </c>
      <c r="I1159">
        <v>0</v>
      </c>
      <c r="J1159">
        <v>0</v>
      </c>
      <c r="K1159">
        <v>12</v>
      </c>
      <c r="L1159">
        <v>40</v>
      </c>
      <c r="M1159">
        <f>VLOOKUP(B1159,instances!$B$2:$E$21,3, FALSE)</f>
        <v>48191</v>
      </c>
      <c r="N1159">
        <f>VLOOKUP(B1159,instances!$B$2:$E$21,4, FALSE)</f>
        <v>48191</v>
      </c>
    </row>
    <row r="1160" spans="1:14">
      <c r="A1160" t="s">
        <v>15</v>
      </c>
      <c r="B1160" t="str">
        <f>RIGHT(A1160,FIND("/",A1160)-1)</f>
        <v>pr299.tsp</v>
      </c>
      <c r="C1160">
        <f>VLOOKUP(B1160,instances!$B$2:$E$21,2, FALSE)</f>
        <v>299</v>
      </c>
      <c r="D1160" t="s">
        <v>11</v>
      </c>
      <c r="E1160">
        <v>423816</v>
      </c>
      <c r="F1160" s="7">
        <f>1-(E1160/M1160)</f>
        <v>-7.7945051980660285</v>
      </c>
      <c r="G1160" s="7">
        <f>1-(E1160/N1160)</f>
        <v>-7.7945051980660285</v>
      </c>
      <c r="H1160">
        <v>7.5329999999999998E-3</v>
      </c>
      <c r="I1160">
        <v>0</v>
      </c>
      <c r="J1160">
        <v>0</v>
      </c>
      <c r="K1160">
        <v>12</v>
      </c>
      <c r="L1160">
        <v>40</v>
      </c>
      <c r="M1160">
        <f>VLOOKUP(B1160,instances!$B$2:$E$21,3, FALSE)</f>
        <v>48191</v>
      </c>
      <c r="N1160">
        <f>VLOOKUP(B1160,instances!$B$2:$E$21,4, FALSE)</f>
        <v>48191</v>
      </c>
    </row>
    <row r="1161" spans="1:14">
      <c r="A1161" t="s">
        <v>15</v>
      </c>
      <c r="B1161" t="str">
        <f>RIGHT(A1161,FIND("/",A1161)-1)</f>
        <v>pr299.tsp</v>
      </c>
      <c r="C1161">
        <f>VLOOKUP(B1161,instances!$B$2:$E$21,2, FALSE)</f>
        <v>299</v>
      </c>
      <c r="D1161" t="s">
        <v>12</v>
      </c>
      <c r="E1161">
        <v>246442</v>
      </c>
      <c r="F1161" s="7">
        <f>1-(E1161/M1161)</f>
        <v>-4.1138594343342119</v>
      </c>
      <c r="G1161" s="7">
        <f>1-(E1161/N1161)</f>
        <v>-4.1138594343342119</v>
      </c>
      <c r="H1161">
        <v>1.4482999999999999E-2</v>
      </c>
      <c r="I1161">
        <v>0</v>
      </c>
      <c r="J1161">
        <v>0</v>
      </c>
      <c r="K1161">
        <v>12</v>
      </c>
      <c r="L1161">
        <v>40</v>
      </c>
      <c r="M1161">
        <f>VLOOKUP(B1161,instances!$B$2:$E$21,3, FALSE)</f>
        <v>48191</v>
      </c>
      <c r="N1161">
        <f>VLOOKUP(B1161,instances!$B$2:$E$21,4, FALSE)</f>
        <v>48191</v>
      </c>
    </row>
    <row r="1162" spans="1:14">
      <c r="A1162" t="s">
        <v>15</v>
      </c>
      <c r="B1162" t="str">
        <f>RIGHT(A1162,FIND("/",A1162)-1)</f>
        <v>pr299.tsp</v>
      </c>
      <c r="C1162">
        <f>VLOOKUP(B1162,instances!$B$2:$E$21,2, FALSE)</f>
        <v>299</v>
      </c>
      <c r="D1162" t="s">
        <v>9</v>
      </c>
      <c r="E1162">
        <v>61020</v>
      </c>
      <c r="F1162" s="7">
        <f>1-(E1162/M1162)</f>
        <v>-0.26621153327384772</v>
      </c>
      <c r="G1162" s="7">
        <f>1-(E1162/N1162)</f>
        <v>-0.26621153327384772</v>
      </c>
      <c r="H1162">
        <v>2.7599999999999999E-4</v>
      </c>
      <c r="I1162">
        <v>0</v>
      </c>
      <c r="J1162">
        <v>0</v>
      </c>
      <c r="K1162">
        <v>14</v>
      </c>
      <c r="L1162">
        <v>40</v>
      </c>
      <c r="M1162">
        <f>VLOOKUP(B1162,instances!$B$2:$E$21,3, FALSE)</f>
        <v>48191</v>
      </c>
      <c r="N1162">
        <f>VLOOKUP(B1162,instances!$B$2:$E$21,4, FALSE)</f>
        <v>48191</v>
      </c>
    </row>
    <row r="1163" spans="1:14">
      <c r="A1163" t="s">
        <v>15</v>
      </c>
      <c r="B1163" t="str">
        <f>RIGHT(A1163,FIND("/",A1163)-1)</f>
        <v>pr299.tsp</v>
      </c>
      <c r="C1163">
        <f>VLOOKUP(B1163,instances!$B$2:$E$21,2, FALSE)</f>
        <v>299</v>
      </c>
      <c r="D1163" t="s">
        <v>10</v>
      </c>
      <c r="E1163">
        <v>60613</v>
      </c>
      <c r="F1163" s="7">
        <f>1-(E1163/M1163)</f>
        <v>-0.25776597289950409</v>
      </c>
      <c r="G1163" s="7">
        <f>1-(E1163/N1163)</f>
        <v>-0.25776597289950409</v>
      </c>
      <c r="H1163">
        <v>4.8200000000000001E-4</v>
      </c>
      <c r="I1163">
        <v>0</v>
      </c>
      <c r="J1163">
        <v>0</v>
      </c>
      <c r="K1163">
        <v>14</v>
      </c>
      <c r="L1163">
        <v>40</v>
      </c>
      <c r="M1163">
        <f>VLOOKUP(B1163,instances!$B$2:$E$21,3, FALSE)</f>
        <v>48191</v>
      </c>
      <c r="N1163">
        <f>VLOOKUP(B1163,instances!$B$2:$E$21,4, FALSE)</f>
        <v>48191</v>
      </c>
    </row>
    <row r="1164" spans="1:14">
      <c r="A1164" t="s">
        <v>15</v>
      </c>
      <c r="B1164" t="str">
        <f>RIGHT(A1164,FIND("/",A1164)-1)</f>
        <v>pr299.tsp</v>
      </c>
      <c r="C1164">
        <f>VLOOKUP(B1164,instances!$B$2:$E$21,2, FALSE)</f>
        <v>299</v>
      </c>
      <c r="D1164" t="s">
        <v>11</v>
      </c>
      <c r="E1164">
        <v>388716</v>
      </c>
      <c r="F1164" s="7">
        <f>1-(E1164/M1164)</f>
        <v>-7.066153431138595</v>
      </c>
      <c r="G1164" s="7">
        <f>1-(E1164/N1164)</f>
        <v>-7.066153431138595</v>
      </c>
      <c r="H1164">
        <v>7.9579999999999998E-3</v>
      </c>
      <c r="I1164">
        <v>0</v>
      </c>
      <c r="J1164">
        <v>0</v>
      </c>
      <c r="K1164">
        <v>14</v>
      </c>
      <c r="L1164">
        <v>40</v>
      </c>
      <c r="M1164">
        <f>VLOOKUP(B1164,instances!$B$2:$E$21,3, FALSE)</f>
        <v>48191</v>
      </c>
      <c r="N1164">
        <f>VLOOKUP(B1164,instances!$B$2:$E$21,4, FALSE)</f>
        <v>48191</v>
      </c>
    </row>
    <row r="1165" spans="1:14">
      <c r="A1165" t="s">
        <v>15</v>
      </c>
      <c r="B1165" t="str">
        <f>RIGHT(A1165,FIND("/",A1165)-1)</f>
        <v>pr299.tsp</v>
      </c>
      <c r="C1165">
        <f>VLOOKUP(B1165,instances!$B$2:$E$21,2, FALSE)</f>
        <v>299</v>
      </c>
      <c r="D1165" t="s">
        <v>12</v>
      </c>
      <c r="E1165">
        <v>313413</v>
      </c>
      <c r="F1165" s="7">
        <f>1-(E1165/M1165)</f>
        <v>-5.5035587557842751</v>
      </c>
      <c r="G1165" s="7">
        <f>1-(E1165/N1165)</f>
        <v>-5.5035587557842751</v>
      </c>
      <c r="H1165">
        <v>1.4999E-2</v>
      </c>
      <c r="I1165">
        <v>0</v>
      </c>
      <c r="J1165">
        <v>0</v>
      </c>
      <c r="K1165">
        <v>14</v>
      </c>
      <c r="L1165">
        <v>40</v>
      </c>
      <c r="M1165">
        <f>VLOOKUP(B1165,instances!$B$2:$E$21,3, FALSE)</f>
        <v>48191</v>
      </c>
      <c r="N1165">
        <f>VLOOKUP(B1165,instances!$B$2:$E$21,4, FALSE)</f>
        <v>48191</v>
      </c>
    </row>
    <row r="1166" spans="1:14">
      <c r="A1166" t="s">
        <v>15</v>
      </c>
      <c r="B1166" t="str">
        <f>RIGHT(A1166,FIND("/",A1166)-1)</f>
        <v>pr299.tsp</v>
      </c>
      <c r="C1166">
        <f>VLOOKUP(B1166,instances!$B$2:$E$21,2, FALSE)</f>
        <v>299</v>
      </c>
      <c r="D1166" t="s">
        <v>9</v>
      </c>
      <c r="E1166">
        <v>61020</v>
      </c>
      <c r="F1166" s="7">
        <f>1-(E1166/M1166)</f>
        <v>-0.26621153327384772</v>
      </c>
      <c r="G1166" s="7">
        <f>1-(E1166/N1166)</f>
        <v>-0.26621153327384772</v>
      </c>
      <c r="H1166">
        <v>3.4400000000000001E-4</v>
      </c>
      <c r="I1166">
        <v>0</v>
      </c>
      <c r="J1166">
        <v>0</v>
      </c>
      <c r="K1166">
        <v>16</v>
      </c>
      <c r="L1166">
        <v>40</v>
      </c>
      <c r="M1166">
        <f>VLOOKUP(B1166,instances!$B$2:$E$21,3, FALSE)</f>
        <v>48191</v>
      </c>
      <c r="N1166">
        <f>VLOOKUP(B1166,instances!$B$2:$E$21,4, FALSE)</f>
        <v>48191</v>
      </c>
    </row>
    <row r="1167" spans="1:14">
      <c r="A1167" t="s">
        <v>15</v>
      </c>
      <c r="B1167" t="str">
        <f>RIGHT(A1167,FIND("/",A1167)-1)</f>
        <v>pr299.tsp</v>
      </c>
      <c r="C1167">
        <f>VLOOKUP(B1167,instances!$B$2:$E$21,2, FALSE)</f>
        <v>299</v>
      </c>
      <c r="D1167" t="s">
        <v>10</v>
      </c>
      <c r="E1167">
        <v>60613</v>
      </c>
      <c r="F1167" s="7">
        <f>1-(E1167/M1167)</f>
        <v>-0.25776597289950409</v>
      </c>
      <c r="G1167" s="7">
        <f>1-(E1167/N1167)</f>
        <v>-0.25776597289950409</v>
      </c>
      <c r="H1167">
        <v>4.6299999999999998E-4</v>
      </c>
      <c r="I1167">
        <v>0</v>
      </c>
      <c r="J1167">
        <v>0</v>
      </c>
      <c r="K1167">
        <v>16</v>
      </c>
      <c r="L1167">
        <v>40</v>
      </c>
      <c r="M1167">
        <f>VLOOKUP(B1167,instances!$B$2:$E$21,3, FALSE)</f>
        <v>48191</v>
      </c>
      <c r="N1167">
        <f>VLOOKUP(B1167,instances!$B$2:$E$21,4, FALSE)</f>
        <v>48191</v>
      </c>
    </row>
    <row r="1168" spans="1:14">
      <c r="A1168" t="s">
        <v>15</v>
      </c>
      <c r="B1168" t="str">
        <f>RIGHT(A1168,FIND("/",A1168)-1)</f>
        <v>pr299.tsp</v>
      </c>
      <c r="C1168">
        <f>VLOOKUP(B1168,instances!$B$2:$E$21,2, FALSE)</f>
        <v>299</v>
      </c>
      <c r="D1168" t="s">
        <v>11</v>
      </c>
      <c r="E1168">
        <v>433857</v>
      </c>
      <c r="F1168" s="7">
        <f>1-(E1168/M1168)</f>
        <v>-8.0028636052374917</v>
      </c>
      <c r="G1168" s="7">
        <f>1-(E1168/N1168)</f>
        <v>-8.0028636052374917</v>
      </c>
      <c r="H1168">
        <v>7.5979999999999997E-3</v>
      </c>
      <c r="I1168">
        <v>0</v>
      </c>
      <c r="J1168">
        <v>0</v>
      </c>
      <c r="K1168">
        <v>16</v>
      </c>
      <c r="L1168">
        <v>40</v>
      </c>
      <c r="M1168">
        <f>VLOOKUP(B1168,instances!$B$2:$E$21,3, FALSE)</f>
        <v>48191</v>
      </c>
      <c r="N1168">
        <f>VLOOKUP(B1168,instances!$B$2:$E$21,4, FALSE)</f>
        <v>48191</v>
      </c>
    </row>
    <row r="1169" spans="1:14">
      <c r="A1169" t="s">
        <v>15</v>
      </c>
      <c r="B1169" t="str">
        <f>RIGHT(A1169,FIND("/",A1169)-1)</f>
        <v>pr299.tsp</v>
      </c>
      <c r="C1169">
        <f>VLOOKUP(B1169,instances!$B$2:$E$21,2, FALSE)</f>
        <v>299</v>
      </c>
      <c r="D1169" t="s">
        <v>12</v>
      </c>
      <c r="E1169">
        <v>303280</v>
      </c>
      <c r="F1169" s="7">
        <f>1-(E1169/M1169)</f>
        <v>-5.2932912784544834</v>
      </c>
      <c r="G1169" s="7">
        <f>1-(E1169/N1169)</f>
        <v>-5.2932912784544834</v>
      </c>
      <c r="H1169">
        <v>1.515E-2</v>
      </c>
      <c r="I1169">
        <v>0</v>
      </c>
      <c r="J1169">
        <v>0</v>
      </c>
      <c r="K1169">
        <v>16</v>
      </c>
      <c r="L1169">
        <v>40</v>
      </c>
      <c r="M1169">
        <f>VLOOKUP(B1169,instances!$B$2:$E$21,3, FALSE)</f>
        <v>48191</v>
      </c>
      <c r="N1169">
        <f>VLOOKUP(B1169,instances!$B$2:$E$21,4, FALSE)</f>
        <v>48191</v>
      </c>
    </row>
    <row r="1170" spans="1:14">
      <c r="A1170" t="s">
        <v>15</v>
      </c>
      <c r="B1170" t="str">
        <f>RIGHT(A1170,FIND("/",A1170)-1)</f>
        <v>pr299.tsp</v>
      </c>
      <c r="C1170">
        <f>VLOOKUP(B1170,instances!$B$2:$E$21,2, FALSE)</f>
        <v>299</v>
      </c>
      <c r="D1170" t="s">
        <v>9</v>
      </c>
      <c r="E1170">
        <v>61020</v>
      </c>
      <c r="F1170" s="7">
        <f>1-(E1170/M1170)</f>
        <v>-0.26621153327384772</v>
      </c>
      <c r="G1170" s="7">
        <f>1-(E1170/N1170)</f>
        <v>-0.26621153327384772</v>
      </c>
      <c r="H1170">
        <v>2.5000000000000001E-4</v>
      </c>
      <c r="I1170">
        <v>0</v>
      </c>
      <c r="J1170">
        <v>0</v>
      </c>
      <c r="K1170">
        <v>18</v>
      </c>
      <c r="L1170">
        <v>40</v>
      </c>
      <c r="M1170">
        <f>VLOOKUP(B1170,instances!$B$2:$E$21,3, FALSE)</f>
        <v>48191</v>
      </c>
      <c r="N1170">
        <f>VLOOKUP(B1170,instances!$B$2:$E$21,4, FALSE)</f>
        <v>48191</v>
      </c>
    </row>
    <row r="1171" spans="1:14">
      <c r="A1171" t="s">
        <v>15</v>
      </c>
      <c r="B1171" t="str">
        <f>RIGHT(A1171,FIND("/",A1171)-1)</f>
        <v>pr299.tsp</v>
      </c>
      <c r="C1171">
        <f>VLOOKUP(B1171,instances!$B$2:$E$21,2, FALSE)</f>
        <v>299</v>
      </c>
      <c r="D1171" t="s">
        <v>10</v>
      </c>
      <c r="E1171">
        <v>60613</v>
      </c>
      <c r="F1171" s="7">
        <f>1-(E1171/M1171)</f>
        <v>-0.25776597289950409</v>
      </c>
      <c r="G1171" s="7">
        <f>1-(E1171/N1171)</f>
        <v>-0.25776597289950409</v>
      </c>
      <c r="H1171">
        <v>4.6299999999999998E-4</v>
      </c>
      <c r="I1171">
        <v>0</v>
      </c>
      <c r="J1171">
        <v>0</v>
      </c>
      <c r="K1171">
        <v>18</v>
      </c>
      <c r="L1171">
        <v>40</v>
      </c>
      <c r="M1171">
        <f>VLOOKUP(B1171,instances!$B$2:$E$21,3, FALSE)</f>
        <v>48191</v>
      </c>
      <c r="N1171">
        <f>VLOOKUP(B1171,instances!$B$2:$E$21,4, FALSE)</f>
        <v>48191</v>
      </c>
    </row>
    <row r="1172" spans="1:14">
      <c r="A1172" t="s">
        <v>15</v>
      </c>
      <c r="B1172" t="str">
        <f>RIGHT(A1172,FIND("/",A1172)-1)</f>
        <v>pr299.tsp</v>
      </c>
      <c r="C1172">
        <f>VLOOKUP(B1172,instances!$B$2:$E$21,2, FALSE)</f>
        <v>299</v>
      </c>
      <c r="D1172" t="s">
        <v>11</v>
      </c>
      <c r="E1172">
        <v>449389</v>
      </c>
      <c r="F1172" s="7">
        <f>1-(E1172/M1172)</f>
        <v>-8.3251644497935295</v>
      </c>
      <c r="G1172" s="7">
        <f>1-(E1172/N1172)</f>
        <v>-8.3251644497935295</v>
      </c>
      <c r="H1172">
        <v>7.6439999999999998E-3</v>
      </c>
      <c r="I1172">
        <v>0</v>
      </c>
      <c r="J1172">
        <v>0</v>
      </c>
      <c r="K1172">
        <v>18</v>
      </c>
      <c r="L1172">
        <v>40</v>
      </c>
      <c r="M1172">
        <f>VLOOKUP(B1172,instances!$B$2:$E$21,3, FALSE)</f>
        <v>48191</v>
      </c>
      <c r="N1172">
        <f>VLOOKUP(B1172,instances!$B$2:$E$21,4, FALSE)</f>
        <v>48191</v>
      </c>
    </row>
    <row r="1173" spans="1:14">
      <c r="A1173" t="s">
        <v>15</v>
      </c>
      <c r="B1173" t="str">
        <f>RIGHT(A1173,FIND("/",A1173)-1)</f>
        <v>pr299.tsp</v>
      </c>
      <c r="C1173">
        <f>VLOOKUP(B1173,instances!$B$2:$E$21,2, FALSE)</f>
        <v>299</v>
      </c>
      <c r="D1173" t="s">
        <v>12</v>
      </c>
      <c r="E1173">
        <v>342046</v>
      </c>
      <c r="F1173" s="7">
        <f>1-(E1173/M1173)</f>
        <v>-6.097715341038783</v>
      </c>
      <c r="G1173" s="7">
        <f>1-(E1173/N1173)</f>
        <v>-6.097715341038783</v>
      </c>
      <c r="H1173">
        <v>1.5203E-2</v>
      </c>
      <c r="I1173">
        <v>0</v>
      </c>
      <c r="J1173">
        <v>0</v>
      </c>
      <c r="K1173">
        <v>18</v>
      </c>
      <c r="L1173">
        <v>40</v>
      </c>
      <c r="M1173">
        <f>VLOOKUP(B1173,instances!$B$2:$E$21,3, FALSE)</f>
        <v>48191</v>
      </c>
      <c r="N1173">
        <f>VLOOKUP(B1173,instances!$B$2:$E$21,4, FALSE)</f>
        <v>48191</v>
      </c>
    </row>
    <row r="1174" spans="1:14">
      <c r="A1174" t="s">
        <v>15</v>
      </c>
      <c r="B1174" t="str">
        <f>RIGHT(A1174,FIND("/",A1174)-1)</f>
        <v>pr299.tsp</v>
      </c>
      <c r="C1174">
        <f>VLOOKUP(B1174,instances!$B$2:$E$21,2, FALSE)</f>
        <v>299</v>
      </c>
      <c r="D1174" t="s">
        <v>9</v>
      </c>
      <c r="E1174">
        <v>61020</v>
      </c>
      <c r="F1174" s="7">
        <f>1-(E1174/M1174)</f>
        <v>-0.26621153327384772</v>
      </c>
      <c r="G1174" s="7">
        <f>1-(E1174/N1174)</f>
        <v>-0.26621153327384772</v>
      </c>
      <c r="H1174">
        <v>2.5799999999999998E-4</v>
      </c>
      <c r="I1174">
        <v>0</v>
      </c>
      <c r="J1174">
        <v>0</v>
      </c>
      <c r="K1174">
        <v>20</v>
      </c>
      <c r="L1174">
        <v>40</v>
      </c>
      <c r="M1174">
        <f>VLOOKUP(B1174,instances!$B$2:$E$21,3, FALSE)</f>
        <v>48191</v>
      </c>
      <c r="N1174">
        <f>VLOOKUP(B1174,instances!$B$2:$E$21,4, FALSE)</f>
        <v>48191</v>
      </c>
    </row>
    <row r="1175" spans="1:14">
      <c r="A1175" t="s">
        <v>15</v>
      </c>
      <c r="B1175" t="str">
        <f>RIGHT(A1175,FIND("/",A1175)-1)</f>
        <v>pr299.tsp</v>
      </c>
      <c r="C1175">
        <f>VLOOKUP(B1175,instances!$B$2:$E$21,2, FALSE)</f>
        <v>299</v>
      </c>
      <c r="D1175" t="s">
        <v>10</v>
      </c>
      <c r="E1175">
        <v>60613</v>
      </c>
      <c r="F1175" s="7">
        <f>1-(E1175/M1175)</f>
        <v>-0.25776597289950409</v>
      </c>
      <c r="G1175" s="7">
        <f>1-(E1175/N1175)</f>
        <v>-0.25776597289950409</v>
      </c>
      <c r="H1175">
        <v>4.66E-4</v>
      </c>
      <c r="I1175">
        <v>0</v>
      </c>
      <c r="J1175">
        <v>0</v>
      </c>
      <c r="K1175">
        <v>20</v>
      </c>
      <c r="L1175">
        <v>40</v>
      </c>
      <c r="M1175">
        <f>VLOOKUP(B1175,instances!$B$2:$E$21,3, FALSE)</f>
        <v>48191</v>
      </c>
      <c r="N1175">
        <f>VLOOKUP(B1175,instances!$B$2:$E$21,4, FALSE)</f>
        <v>48191</v>
      </c>
    </row>
    <row r="1176" spans="1:14">
      <c r="A1176" t="s">
        <v>15</v>
      </c>
      <c r="B1176" t="str">
        <f>RIGHT(A1176,FIND("/",A1176)-1)</f>
        <v>pr299.tsp</v>
      </c>
      <c r="C1176">
        <f>VLOOKUP(B1176,instances!$B$2:$E$21,2, FALSE)</f>
        <v>299</v>
      </c>
      <c r="D1176" t="s">
        <v>11</v>
      </c>
      <c r="E1176">
        <v>487415</v>
      </c>
      <c r="F1176" s="7">
        <f>1-(E1176/M1176)</f>
        <v>-9.1142329480608417</v>
      </c>
      <c r="G1176" s="7">
        <f>1-(E1176/N1176)</f>
        <v>-9.1142329480608417</v>
      </c>
      <c r="H1176">
        <v>7.5719999999999997E-3</v>
      </c>
      <c r="I1176">
        <v>0</v>
      </c>
      <c r="J1176">
        <v>0</v>
      </c>
      <c r="K1176">
        <v>20</v>
      </c>
      <c r="L1176">
        <v>40</v>
      </c>
      <c r="M1176">
        <f>VLOOKUP(B1176,instances!$B$2:$E$21,3, FALSE)</f>
        <v>48191</v>
      </c>
      <c r="N1176">
        <f>VLOOKUP(B1176,instances!$B$2:$E$21,4, FALSE)</f>
        <v>48191</v>
      </c>
    </row>
    <row r="1177" spans="1:14">
      <c r="A1177" t="s">
        <v>15</v>
      </c>
      <c r="B1177" t="str">
        <f>RIGHT(A1177,FIND("/",A1177)-1)</f>
        <v>pr299.tsp</v>
      </c>
      <c r="C1177">
        <f>VLOOKUP(B1177,instances!$B$2:$E$21,2, FALSE)</f>
        <v>299</v>
      </c>
      <c r="D1177" t="s">
        <v>12</v>
      </c>
      <c r="E1177">
        <v>329400</v>
      </c>
      <c r="F1177" s="7">
        <f>1-(E1177/M1177)</f>
        <v>-5.8353011973190014</v>
      </c>
      <c r="G1177" s="7">
        <f>1-(E1177/N1177)</f>
        <v>-5.8353011973190014</v>
      </c>
      <c r="H1177">
        <v>1.5498E-2</v>
      </c>
      <c r="I1177">
        <v>0</v>
      </c>
      <c r="J1177">
        <v>0</v>
      </c>
      <c r="K1177">
        <v>20</v>
      </c>
      <c r="L1177">
        <v>40</v>
      </c>
      <c r="M1177">
        <f>VLOOKUP(B1177,instances!$B$2:$E$21,3, FALSE)</f>
        <v>48191</v>
      </c>
      <c r="N1177">
        <f>VLOOKUP(B1177,instances!$B$2:$E$21,4, FALSE)</f>
        <v>48191</v>
      </c>
    </row>
    <row r="1178" spans="1:14">
      <c r="A1178" t="s">
        <v>15</v>
      </c>
      <c r="B1178" t="str">
        <f>RIGHT(A1178,FIND("/",A1178)-1)</f>
        <v>pr299.tsp</v>
      </c>
      <c r="C1178">
        <f>VLOOKUP(B1178,instances!$B$2:$E$21,2, FALSE)</f>
        <v>299</v>
      </c>
      <c r="D1178" t="s">
        <v>9</v>
      </c>
      <c r="E1178">
        <v>61020</v>
      </c>
      <c r="F1178" s="7">
        <f>1-(E1178/M1178)</f>
        <v>-0.26621153327384772</v>
      </c>
      <c r="G1178" s="7">
        <f>1-(E1178/N1178)</f>
        <v>-0.26621153327384772</v>
      </c>
      <c r="H1178">
        <v>2.5399999999999999E-4</v>
      </c>
      <c r="I1178">
        <v>0</v>
      </c>
      <c r="J1178">
        <v>0</v>
      </c>
      <c r="K1178">
        <v>10</v>
      </c>
      <c r="L1178">
        <v>41</v>
      </c>
      <c r="M1178">
        <f>VLOOKUP(B1178,instances!$B$2:$E$21,3, FALSE)</f>
        <v>48191</v>
      </c>
      <c r="N1178">
        <f>VLOOKUP(B1178,instances!$B$2:$E$21,4, FALSE)</f>
        <v>48191</v>
      </c>
    </row>
    <row r="1179" spans="1:14">
      <c r="A1179" t="s">
        <v>15</v>
      </c>
      <c r="B1179" t="str">
        <f>RIGHT(A1179,FIND("/",A1179)-1)</f>
        <v>pr299.tsp</v>
      </c>
      <c r="C1179">
        <f>VLOOKUP(B1179,instances!$B$2:$E$21,2, FALSE)</f>
        <v>299</v>
      </c>
      <c r="D1179" t="s">
        <v>10</v>
      </c>
      <c r="E1179">
        <v>60613</v>
      </c>
      <c r="F1179" s="7">
        <f>1-(E1179/M1179)</f>
        <v>-0.25776597289950409</v>
      </c>
      <c r="G1179" s="7">
        <f>1-(E1179/N1179)</f>
        <v>-0.25776597289950409</v>
      </c>
      <c r="H1179">
        <v>4.66E-4</v>
      </c>
      <c r="I1179">
        <v>0</v>
      </c>
      <c r="J1179">
        <v>0</v>
      </c>
      <c r="K1179">
        <v>10</v>
      </c>
      <c r="L1179">
        <v>41</v>
      </c>
      <c r="M1179">
        <f>VLOOKUP(B1179,instances!$B$2:$E$21,3, FALSE)</f>
        <v>48191</v>
      </c>
      <c r="N1179">
        <f>VLOOKUP(B1179,instances!$B$2:$E$21,4, FALSE)</f>
        <v>48191</v>
      </c>
    </row>
    <row r="1180" spans="1:14">
      <c r="A1180" t="s">
        <v>15</v>
      </c>
      <c r="B1180" t="str">
        <f>RIGHT(A1180,FIND("/",A1180)-1)</f>
        <v>pr299.tsp</v>
      </c>
      <c r="C1180">
        <f>VLOOKUP(B1180,instances!$B$2:$E$21,2, FALSE)</f>
        <v>299</v>
      </c>
      <c r="D1180" t="s">
        <v>11</v>
      </c>
      <c r="E1180">
        <v>351173</v>
      </c>
      <c r="F1180" s="7">
        <f>1-(E1180/M1180)</f>
        <v>-6.2871075512025065</v>
      </c>
      <c r="G1180" s="7">
        <f>1-(E1180/N1180)</f>
        <v>-6.2871075512025065</v>
      </c>
      <c r="H1180">
        <v>7.7640000000000001E-3</v>
      </c>
      <c r="I1180">
        <v>0</v>
      </c>
      <c r="J1180">
        <v>0</v>
      </c>
      <c r="K1180">
        <v>10</v>
      </c>
      <c r="L1180">
        <v>41</v>
      </c>
      <c r="M1180">
        <f>VLOOKUP(B1180,instances!$B$2:$E$21,3, FALSE)</f>
        <v>48191</v>
      </c>
      <c r="N1180">
        <f>VLOOKUP(B1180,instances!$B$2:$E$21,4, FALSE)</f>
        <v>48191</v>
      </c>
    </row>
    <row r="1181" spans="1:14">
      <c r="A1181" t="s">
        <v>15</v>
      </c>
      <c r="B1181" t="str">
        <f>RIGHT(A1181,FIND("/",A1181)-1)</f>
        <v>pr299.tsp</v>
      </c>
      <c r="C1181">
        <f>VLOOKUP(B1181,instances!$B$2:$E$21,2, FALSE)</f>
        <v>299</v>
      </c>
      <c r="D1181" t="s">
        <v>12</v>
      </c>
      <c r="E1181">
        <v>268621</v>
      </c>
      <c r="F1181" s="7">
        <f>1-(E1181/M1181)</f>
        <v>-4.5740905978294704</v>
      </c>
      <c r="G1181" s="7">
        <f>1-(E1181/N1181)</f>
        <v>-4.5740905978294704</v>
      </c>
      <c r="H1181">
        <v>1.4744E-2</v>
      </c>
      <c r="I1181">
        <v>0</v>
      </c>
      <c r="J1181">
        <v>0</v>
      </c>
      <c r="K1181">
        <v>10</v>
      </c>
      <c r="L1181">
        <v>41</v>
      </c>
      <c r="M1181">
        <f>VLOOKUP(B1181,instances!$B$2:$E$21,3, FALSE)</f>
        <v>48191</v>
      </c>
      <c r="N1181">
        <f>VLOOKUP(B1181,instances!$B$2:$E$21,4, FALSE)</f>
        <v>48191</v>
      </c>
    </row>
    <row r="1182" spans="1:14">
      <c r="A1182" t="s">
        <v>15</v>
      </c>
      <c r="B1182" t="str">
        <f>RIGHT(A1182,FIND("/",A1182)-1)</f>
        <v>pr299.tsp</v>
      </c>
      <c r="C1182">
        <f>VLOOKUP(B1182,instances!$B$2:$E$21,2, FALSE)</f>
        <v>299</v>
      </c>
      <c r="D1182" t="s">
        <v>9</v>
      </c>
      <c r="E1182">
        <v>61020</v>
      </c>
      <c r="F1182" s="7">
        <f>1-(E1182/M1182)</f>
        <v>-0.26621153327384772</v>
      </c>
      <c r="G1182" s="7">
        <f>1-(E1182/N1182)</f>
        <v>-0.26621153327384772</v>
      </c>
      <c r="H1182">
        <v>2.6400000000000002E-4</v>
      </c>
      <c r="I1182">
        <v>0</v>
      </c>
      <c r="J1182">
        <v>0</v>
      </c>
      <c r="K1182">
        <v>12</v>
      </c>
      <c r="L1182">
        <v>41</v>
      </c>
      <c r="M1182">
        <f>VLOOKUP(B1182,instances!$B$2:$E$21,3, FALSE)</f>
        <v>48191</v>
      </c>
      <c r="N1182">
        <f>VLOOKUP(B1182,instances!$B$2:$E$21,4, FALSE)</f>
        <v>48191</v>
      </c>
    </row>
    <row r="1183" spans="1:14">
      <c r="A1183" t="s">
        <v>15</v>
      </c>
      <c r="B1183" t="str">
        <f>RIGHT(A1183,FIND("/",A1183)-1)</f>
        <v>pr299.tsp</v>
      </c>
      <c r="C1183">
        <f>VLOOKUP(B1183,instances!$B$2:$E$21,2, FALSE)</f>
        <v>299</v>
      </c>
      <c r="D1183" t="s">
        <v>10</v>
      </c>
      <c r="E1183">
        <v>60613</v>
      </c>
      <c r="F1183" s="7">
        <f>1-(E1183/M1183)</f>
        <v>-0.25776597289950409</v>
      </c>
      <c r="G1183" s="7">
        <f>1-(E1183/N1183)</f>
        <v>-0.25776597289950409</v>
      </c>
      <c r="H1183">
        <v>4.9399999999999997E-4</v>
      </c>
      <c r="I1183">
        <v>0</v>
      </c>
      <c r="J1183">
        <v>0</v>
      </c>
      <c r="K1183">
        <v>12</v>
      </c>
      <c r="L1183">
        <v>41</v>
      </c>
      <c r="M1183">
        <f>VLOOKUP(B1183,instances!$B$2:$E$21,3, FALSE)</f>
        <v>48191</v>
      </c>
      <c r="N1183">
        <f>VLOOKUP(B1183,instances!$B$2:$E$21,4, FALSE)</f>
        <v>48191</v>
      </c>
    </row>
    <row r="1184" spans="1:14">
      <c r="A1184" t="s">
        <v>15</v>
      </c>
      <c r="B1184" t="str">
        <f>RIGHT(A1184,FIND("/",A1184)-1)</f>
        <v>pr299.tsp</v>
      </c>
      <c r="C1184">
        <f>VLOOKUP(B1184,instances!$B$2:$E$21,2, FALSE)</f>
        <v>299</v>
      </c>
      <c r="D1184" t="s">
        <v>11</v>
      </c>
      <c r="E1184">
        <v>394522</v>
      </c>
      <c r="F1184" s="7">
        <f>1-(E1184/M1184)</f>
        <v>-7.1866323587391836</v>
      </c>
      <c r="G1184" s="7">
        <f>1-(E1184/N1184)</f>
        <v>-7.1866323587391836</v>
      </c>
      <c r="H1184">
        <v>7.5620000000000001E-3</v>
      </c>
      <c r="I1184">
        <v>0</v>
      </c>
      <c r="J1184">
        <v>0</v>
      </c>
      <c r="K1184">
        <v>12</v>
      </c>
      <c r="L1184">
        <v>41</v>
      </c>
      <c r="M1184">
        <f>VLOOKUP(B1184,instances!$B$2:$E$21,3, FALSE)</f>
        <v>48191</v>
      </c>
      <c r="N1184">
        <f>VLOOKUP(B1184,instances!$B$2:$E$21,4, FALSE)</f>
        <v>48191</v>
      </c>
    </row>
    <row r="1185" spans="1:14">
      <c r="A1185" t="s">
        <v>15</v>
      </c>
      <c r="B1185" t="str">
        <f>RIGHT(A1185,FIND("/",A1185)-1)</f>
        <v>pr299.tsp</v>
      </c>
      <c r="C1185">
        <f>VLOOKUP(B1185,instances!$B$2:$E$21,2, FALSE)</f>
        <v>299</v>
      </c>
      <c r="D1185" t="s">
        <v>12</v>
      </c>
      <c r="E1185">
        <v>265252</v>
      </c>
      <c r="F1185" s="7">
        <f>1-(E1185/M1185)</f>
        <v>-4.5041812786619913</v>
      </c>
      <c r="G1185" s="7">
        <f>1-(E1185/N1185)</f>
        <v>-4.5041812786619913</v>
      </c>
      <c r="H1185">
        <v>1.5061E-2</v>
      </c>
      <c r="I1185">
        <v>0</v>
      </c>
      <c r="J1185">
        <v>0</v>
      </c>
      <c r="K1185">
        <v>12</v>
      </c>
      <c r="L1185">
        <v>41</v>
      </c>
      <c r="M1185">
        <f>VLOOKUP(B1185,instances!$B$2:$E$21,3, FALSE)</f>
        <v>48191</v>
      </c>
      <c r="N1185">
        <f>VLOOKUP(B1185,instances!$B$2:$E$21,4, FALSE)</f>
        <v>48191</v>
      </c>
    </row>
    <row r="1186" spans="1:14">
      <c r="A1186" t="s">
        <v>15</v>
      </c>
      <c r="B1186" t="str">
        <f>RIGHT(A1186,FIND("/",A1186)-1)</f>
        <v>pr299.tsp</v>
      </c>
      <c r="C1186">
        <f>VLOOKUP(B1186,instances!$B$2:$E$21,2, FALSE)</f>
        <v>299</v>
      </c>
      <c r="D1186" t="s">
        <v>9</v>
      </c>
      <c r="E1186">
        <v>61020</v>
      </c>
      <c r="F1186" s="7">
        <f>1-(E1186/M1186)</f>
        <v>-0.26621153327384772</v>
      </c>
      <c r="G1186" s="7">
        <f>1-(E1186/N1186)</f>
        <v>-0.26621153327384772</v>
      </c>
      <c r="H1186">
        <v>2.5999999999999998E-4</v>
      </c>
      <c r="I1186">
        <v>0</v>
      </c>
      <c r="J1186">
        <v>0</v>
      </c>
      <c r="K1186">
        <v>14</v>
      </c>
      <c r="L1186">
        <v>41</v>
      </c>
      <c r="M1186">
        <f>VLOOKUP(B1186,instances!$B$2:$E$21,3, FALSE)</f>
        <v>48191</v>
      </c>
      <c r="N1186">
        <f>VLOOKUP(B1186,instances!$B$2:$E$21,4, FALSE)</f>
        <v>48191</v>
      </c>
    </row>
    <row r="1187" spans="1:14">
      <c r="A1187" t="s">
        <v>15</v>
      </c>
      <c r="B1187" t="str">
        <f>RIGHT(A1187,FIND("/",A1187)-1)</f>
        <v>pr299.tsp</v>
      </c>
      <c r="C1187">
        <f>VLOOKUP(B1187,instances!$B$2:$E$21,2, FALSE)</f>
        <v>299</v>
      </c>
      <c r="D1187" t="s">
        <v>10</v>
      </c>
      <c r="E1187">
        <v>60613</v>
      </c>
      <c r="F1187" s="7">
        <f>1-(E1187/M1187)</f>
        <v>-0.25776597289950409</v>
      </c>
      <c r="G1187" s="7">
        <f>1-(E1187/N1187)</f>
        <v>-0.25776597289950409</v>
      </c>
      <c r="H1187">
        <v>4.6700000000000002E-4</v>
      </c>
      <c r="I1187">
        <v>0</v>
      </c>
      <c r="J1187">
        <v>0</v>
      </c>
      <c r="K1187">
        <v>14</v>
      </c>
      <c r="L1187">
        <v>41</v>
      </c>
      <c r="M1187">
        <f>VLOOKUP(B1187,instances!$B$2:$E$21,3, FALSE)</f>
        <v>48191</v>
      </c>
      <c r="N1187">
        <f>VLOOKUP(B1187,instances!$B$2:$E$21,4, FALSE)</f>
        <v>48191</v>
      </c>
    </row>
    <row r="1188" spans="1:14">
      <c r="A1188" t="s">
        <v>15</v>
      </c>
      <c r="B1188" t="str">
        <f>RIGHT(A1188,FIND("/",A1188)-1)</f>
        <v>pr299.tsp</v>
      </c>
      <c r="C1188">
        <f>VLOOKUP(B1188,instances!$B$2:$E$21,2, FALSE)</f>
        <v>299</v>
      </c>
      <c r="D1188" t="s">
        <v>11</v>
      </c>
      <c r="E1188">
        <v>404631</v>
      </c>
      <c r="F1188" s="7">
        <f>1-(E1188/M1188)</f>
        <v>-7.3964018177668027</v>
      </c>
      <c r="G1188" s="7">
        <f>1-(E1188/N1188)</f>
        <v>-7.3964018177668027</v>
      </c>
      <c r="H1188">
        <v>7.9550000000000003E-3</v>
      </c>
      <c r="I1188">
        <v>0</v>
      </c>
      <c r="J1188">
        <v>0</v>
      </c>
      <c r="K1188">
        <v>14</v>
      </c>
      <c r="L1188">
        <v>41</v>
      </c>
      <c r="M1188">
        <f>VLOOKUP(B1188,instances!$B$2:$E$21,3, FALSE)</f>
        <v>48191</v>
      </c>
      <c r="N1188">
        <f>VLOOKUP(B1188,instances!$B$2:$E$21,4, FALSE)</f>
        <v>48191</v>
      </c>
    </row>
    <row r="1189" spans="1:14">
      <c r="A1189" t="s">
        <v>15</v>
      </c>
      <c r="B1189" t="str">
        <f>RIGHT(A1189,FIND("/",A1189)-1)</f>
        <v>pr299.tsp</v>
      </c>
      <c r="C1189">
        <f>VLOOKUP(B1189,instances!$B$2:$E$21,2, FALSE)</f>
        <v>299</v>
      </c>
      <c r="D1189" t="s">
        <v>12</v>
      </c>
      <c r="E1189">
        <v>272630</v>
      </c>
      <c r="F1189" s="7">
        <f>1-(E1189/M1189)</f>
        <v>-4.6572804050548857</v>
      </c>
      <c r="G1189" s="7">
        <f>1-(E1189/N1189)</f>
        <v>-4.6572804050548857</v>
      </c>
      <c r="H1189">
        <v>1.4685999999999999E-2</v>
      </c>
      <c r="I1189">
        <v>0</v>
      </c>
      <c r="J1189">
        <v>0</v>
      </c>
      <c r="K1189">
        <v>14</v>
      </c>
      <c r="L1189">
        <v>41</v>
      </c>
      <c r="M1189">
        <f>VLOOKUP(B1189,instances!$B$2:$E$21,3, FALSE)</f>
        <v>48191</v>
      </c>
      <c r="N1189">
        <f>VLOOKUP(B1189,instances!$B$2:$E$21,4, FALSE)</f>
        <v>48191</v>
      </c>
    </row>
    <row r="1190" spans="1:14">
      <c r="A1190" t="s">
        <v>15</v>
      </c>
      <c r="B1190" t="str">
        <f>RIGHT(A1190,FIND("/",A1190)-1)</f>
        <v>pr299.tsp</v>
      </c>
      <c r="C1190">
        <f>VLOOKUP(B1190,instances!$B$2:$E$21,2, FALSE)</f>
        <v>299</v>
      </c>
      <c r="D1190" t="s">
        <v>9</v>
      </c>
      <c r="E1190">
        <v>61020</v>
      </c>
      <c r="F1190" s="7">
        <f>1-(E1190/M1190)</f>
        <v>-0.26621153327384772</v>
      </c>
      <c r="G1190" s="7">
        <f>1-(E1190/N1190)</f>
        <v>-0.26621153327384772</v>
      </c>
      <c r="H1190">
        <v>2.52E-4</v>
      </c>
      <c r="I1190">
        <v>0</v>
      </c>
      <c r="J1190">
        <v>0</v>
      </c>
      <c r="K1190">
        <v>16</v>
      </c>
      <c r="L1190">
        <v>41</v>
      </c>
      <c r="M1190">
        <f>VLOOKUP(B1190,instances!$B$2:$E$21,3, FALSE)</f>
        <v>48191</v>
      </c>
      <c r="N1190">
        <f>VLOOKUP(B1190,instances!$B$2:$E$21,4, FALSE)</f>
        <v>48191</v>
      </c>
    </row>
    <row r="1191" spans="1:14">
      <c r="A1191" t="s">
        <v>15</v>
      </c>
      <c r="B1191" t="str">
        <f>RIGHT(A1191,FIND("/",A1191)-1)</f>
        <v>pr299.tsp</v>
      </c>
      <c r="C1191">
        <f>VLOOKUP(B1191,instances!$B$2:$E$21,2, FALSE)</f>
        <v>299</v>
      </c>
      <c r="D1191" t="s">
        <v>10</v>
      </c>
      <c r="E1191">
        <v>60613</v>
      </c>
      <c r="F1191" s="7">
        <f>1-(E1191/M1191)</f>
        <v>-0.25776597289950409</v>
      </c>
      <c r="G1191" s="7">
        <f>1-(E1191/N1191)</f>
        <v>-0.25776597289950409</v>
      </c>
      <c r="H1191">
        <v>4.6200000000000001E-4</v>
      </c>
      <c r="I1191">
        <v>0</v>
      </c>
      <c r="J1191">
        <v>0</v>
      </c>
      <c r="K1191">
        <v>16</v>
      </c>
      <c r="L1191">
        <v>41</v>
      </c>
      <c r="M1191">
        <f>VLOOKUP(B1191,instances!$B$2:$E$21,3, FALSE)</f>
        <v>48191</v>
      </c>
      <c r="N1191">
        <f>VLOOKUP(B1191,instances!$B$2:$E$21,4, FALSE)</f>
        <v>48191</v>
      </c>
    </row>
    <row r="1192" spans="1:14">
      <c r="A1192" t="s">
        <v>15</v>
      </c>
      <c r="B1192" t="str">
        <f>RIGHT(A1192,FIND("/",A1192)-1)</f>
        <v>pr299.tsp</v>
      </c>
      <c r="C1192">
        <f>VLOOKUP(B1192,instances!$B$2:$E$21,2, FALSE)</f>
        <v>299</v>
      </c>
      <c r="D1192" t="s">
        <v>11</v>
      </c>
      <c r="E1192">
        <v>439769</v>
      </c>
      <c r="F1192" s="7">
        <f>1-(E1192/M1192)</f>
        <v>-8.1255421136726778</v>
      </c>
      <c r="G1192" s="7">
        <f>1-(E1192/N1192)</f>
        <v>-8.1255421136726778</v>
      </c>
      <c r="H1192">
        <v>8.0839999999999992E-3</v>
      </c>
      <c r="I1192">
        <v>0</v>
      </c>
      <c r="J1192">
        <v>0</v>
      </c>
      <c r="K1192">
        <v>16</v>
      </c>
      <c r="L1192">
        <v>41</v>
      </c>
      <c r="M1192">
        <f>VLOOKUP(B1192,instances!$B$2:$E$21,3, FALSE)</f>
        <v>48191</v>
      </c>
      <c r="N1192">
        <f>VLOOKUP(B1192,instances!$B$2:$E$21,4, FALSE)</f>
        <v>48191</v>
      </c>
    </row>
    <row r="1193" spans="1:14">
      <c r="A1193" t="s">
        <v>15</v>
      </c>
      <c r="B1193" t="str">
        <f>RIGHT(A1193,FIND("/",A1193)-1)</f>
        <v>pr299.tsp</v>
      </c>
      <c r="C1193">
        <f>VLOOKUP(B1193,instances!$B$2:$E$21,2, FALSE)</f>
        <v>299</v>
      </c>
      <c r="D1193" t="s">
        <v>12</v>
      </c>
      <c r="E1193">
        <v>283569</v>
      </c>
      <c r="F1193" s="7">
        <f>1-(E1193/M1193)</f>
        <v>-4.8842729970326406</v>
      </c>
      <c r="G1193" s="7">
        <f>1-(E1193/N1193)</f>
        <v>-4.8842729970326406</v>
      </c>
      <c r="H1193">
        <v>1.5082999999999999E-2</v>
      </c>
      <c r="I1193">
        <v>0</v>
      </c>
      <c r="J1193">
        <v>0</v>
      </c>
      <c r="K1193">
        <v>16</v>
      </c>
      <c r="L1193">
        <v>41</v>
      </c>
      <c r="M1193">
        <f>VLOOKUP(B1193,instances!$B$2:$E$21,3, FALSE)</f>
        <v>48191</v>
      </c>
      <c r="N1193">
        <f>VLOOKUP(B1193,instances!$B$2:$E$21,4, FALSE)</f>
        <v>48191</v>
      </c>
    </row>
    <row r="1194" spans="1:14">
      <c r="A1194" t="s">
        <v>15</v>
      </c>
      <c r="B1194" t="str">
        <f>RIGHT(A1194,FIND("/",A1194)-1)</f>
        <v>pr299.tsp</v>
      </c>
      <c r="C1194">
        <f>VLOOKUP(B1194,instances!$B$2:$E$21,2, FALSE)</f>
        <v>299</v>
      </c>
      <c r="D1194" t="s">
        <v>9</v>
      </c>
      <c r="E1194">
        <v>61020</v>
      </c>
      <c r="F1194" s="7">
        <f>1-(E1194/M1194)</f>
        <v>-0.26621153327384772</v>
      </c>
      <c r="G1194" s="7">
        <f>1-(E1194/N1194)</f>
        <v>-0.26621153327384772</v>
      </c>
      <c r="H1194">
        <v>2.5099999999999998E-4</v>
      </c>
      <c r="I1194">
        <v>0</v>
      </c>
      <c r="J1194">
        <v>0</v>
      </c>
      <c r="K1194">
        <v>18</v>
      </c>
      <c r="L1194">
        <v>41</v>
      </c>
      <c r="M1194">
        <f>VLOOKUP(B1194,instances!$B$2:$E$21,3, FALSE)</f>
        <v>48191</v>
      </c>
      <c r="N1194">
        <f>VLOOKUP(B1194,instances!$B$2:$E$21,4, FALSE)</f>
        <v>48191</v>
      </c>
    </row>
    <row r="1195" spans="1:14">
      <c r="A1195" t="s">
        <v>15</v>
      </c>
      <c r="B1195" t="str">
        <f>RIGHT(A1195,FIND("/",A1195)-1)</f>
        <v>pr299.tsp</v>
      </c>
      <c r="C1195">
        <f>VLOOKUP(B1195,instances!$B$2:$E$21,2, FALSE)</f>
        <v>299</v>
      </c>
      <c r="D1195" t="s">
        <v>10</v>
      </c>
      <c r="E1195">
        <v>60613</v>
      </c>
      <c r="F1195" s="7">
        <f>1-(E1195/M1195)</f>
        <v>-0.25776597289950409</v>
      </c>
      <c r="G1195" s="7">
        <f>1-(E1195/N1195)</f>
        <v>-0.25776597289950409</v>
      </c>
      <c r="H1195">
        <v>4.64E-4</v>
      </c>
      <c r="I1195">
        <v>0</v>
      </c>
      <c r="J1195">
        <v>0</v>
      </c>
      <c r="K1195">
        <v>18</v>
      </c>
      <c r="L1195">
        <v>41</v>
      </c>
      <c r="M1195">
        <f>VLOOKUP(B1195,instances!$B$2:$E$21,3, FALSE)</f>
        <v>48191</v>
      </c>
      <c r="N1195">
        <f>VLOOKUP(B1195,instances!$B$2:$E$21,4, FALSE)</f>
        <v>48191</v>
      </c>
    </row>
    <row r="1196" spans="1:14">
      <c r="A1196" t="s">
        <v>15</v>
      </c>
      <c r="B1196" t="str">
        <f>RIGHT(A1196,FIND("/",A1196)-1)</f>
        <v>pr299.tsp</v>
      </c>
      <c r="C1196">
        <f>VLOOKUP(B1196,instances!$B$2:$E$21,2, FALSE)</f>
        <v>299</v>
      </c>
      <c r="D1196" t="s">
        <v>11</v>
      </c>
      <c r="E1196">
        <v>448419</v>
      </c>
      <c r="F1196" s="7">
        <f>1-(E1196/M1196)</f>
        <v>-8.3050362100807202</v>
      </c>
      <c r="G1196" s="7">
        <f>1-(E1196/N1196)</f>
        <v>-8.3050362100807202</v>
      </c>
      <c r="H1196">
        <v>7.718E-3</v>
      </c>
      <c r="I1196">
        <v>0</v>
      </c>
      <c r="J1196">
        <v>0</v>
      </c>
      <c r="K1196">
        <v>18</v>
      </c>
      <c r="L1196">
        <v>41</v>
      </c>
      <c r="M1196">
        <f>VLOOKUP(B1196,instances!$B$2:$E$21,3, FALSE)</f>
        <v>48191</v>
      </c>
      <c r="N1196">
        <f>VLOOKUP(B1196,instances!$B$2:$E$21,4, FALSE)</f>
        <v>48191</v>
      </c>
    </row>
    <row r="1197" spans="1:14">
      <c r="A1197" t="s">
        <v>15</v>
      </c>
      <c r="B1197" t="str">
        <f>RIGHT(A1197,FIND("/",A1197)-1)</f>
        <v>pr299.tsp</v>
      </c>
      <c r="C1197">
        <f>VLOOKUP(B1197,instances!$B$2:$E$21,2, FALSE)</f>
        <v>299</v>
      </c>
      <c r="D1197" t="s">
        <v>12</v>
      </c>
      <c r="E1197">
        <v>324457</v>
      </c>
      <c r="F1197" s="7">
        <f>1-(E1197/M1197)</f>
        <v>-5.7327301778340356</v>
      </c>
      <c r="G1197" s="7">
        <f>1-(E1197/N1197)</f>
        <v>-5.7327301778340356</v>
      </c>
      <c r="H1197">
        <v>1.4926E-2</v>
      </c>
      <c r="I1197">
        <v>0</v>
      </c>
      <c r="J1197">
        <v>0</v>
      </c>
      <c r="K1197">
        <v>18</v>
      </c>
      <c r="L1197">
        <v>41</v>
      </c>
      <c r="M1197">
        <f>VLOOKUP(B1197,instances!$B$2:$E$21,3, FALSE)</f>
        <v>48191</v>
      </c>
      <c r="N1197">
        <f>VLOOKUP(B1197,instances!$B$2:$E$21,4, FALSE)</f>
        <v>48191</v>
      </c>
    </row>
    <row r="1198" spans="1:14">
      <c r="A1198" t="s">
        <v>15</v>
      </c>
      <c r="B1198" t="str">
        <f>RIGHT(A1198,FIND("/",A1198)-1)</f>
        <v>pr299.tsp</v>
      </c>
      <c r="C1198">
        <f>VLOOKUP(B1198,instances!$B$2:$E$21,2, FALSE)</f>
        <v>299</v>
      </c>
      <c r="D1198" t="s">
        <v>9</v>
      </c>
      <c r="E1198">
        <v>61020</v>
      </c>
      <c r="F1198" s="7">
        <f>1-(E1198/M1198)</f>
        <v>-0.26621153327384772</v>
      </c>
      <c r="G1198" s="7">
        <f>1-(E1198/N1198)</f>
        <v>-0.26621153327384772</v>
      </c>
      <c r="H1198">
        <v>2.5099999999999998E-4</v>
      </c>
      <c r="I1198">
        <v>0</v>
      </c>
      <c r="J1198">
        <v>0</v>
      </c>
      <c r="K1198">
        <v>20</v>
      </c>
      <c r="L1198">
        <v>41</v>
      </c>
      <c r="M1198">
        <f>VLOOKUP(B1198,instances!$B$2:$E$21,3, FALSE)</f>
        <v>48191</v>
      </c>
      <c r="N1198">
        <f>VLOOKUP(B1198,instances!$B$2:$E$21,4, FALSE)</f>
        <v>48191</v>
      </c>
    </row>
    <row r="1199" spans="1:14">
      <c r="A1199" t="s">
        <v>15</v>
      </c>
      <c r="B1199" t="str">
        <f>RIGHT(A1199,FIND("/",A1199)-1)</f>
        <v>pr299.tsp</v>
      </c>
      <c r="C1199">
        <f>VLOOKUP(B1199,instances!$B$2:$E$21,2, FALSE)</f>
        <v>299</v>
      </c>
      <c r="D1199" t="s">
        <v>10</v>
      </c>
      <c r="E1199">
        <v>60613</v>
      </c>
      <c r="F1199" s="7">
        <f>1-(E1199/M1199)</f>
        <v>-0.25776597289950409</v>
      </c>
      <c r="G1199" s="7">
        <f>1-(E1199/N1199)</f>
        <v>-0.25776597289950409</v>
      </c>
      <c r="H1199">
        <v>4.6200000000000001E-4</v>
      </c>
      <c r="I1199">
        <v>0</v>
      </c>
      <c r="J1199">
        <v>0</v>
      </c>
      <c r="K1199">
        <v>20</v>
      </c>
      <c r="L1199">
        <v>41</v>
      </c>
      <c r="M1199">
        <f>VLOOKUP(B1199,instances!$B$2:$E$21,3, FALSE)</f>
        <v>48191</v>
      </c>
      <c r="N1199">
        <f>VLOOKUP(B1199,instances!$B$2:$E$21,4, FALSE)</f>
        <v>48191</v>
      </c>
    </row>
    <row r="1200" spans="1:14">
      <c r="A1200" t="s">
        <v>15</v>
      </c>
      <c r="B1200" t="str">
        <f>RIGHT(A1200,FIND("/",A1200)-1)</f>
        <v>pr299.tsp</v>
      </c>
      <c r="C1200">
        <f>VLOOKUP(B1200,instances!$B$2:$E$21,2, FALSE)</f>
        <v>299</v>
      </c>
      <c r="D1200" t="s">
        <v>11</v>
      </c>
      <c r="E1200">
        <v>464198</v>
      </c>
      <c r="F1200" s="7">
        <f>1-(E1200/M1200)</f>
        <v>-8.6324624929966181</v>
      </c>
      <c r="G1200" s="7">
        <f>1-(E1200/N1200)</f>
        <v>-8.6324624929966181</v>
      </c>
      <c r="H1200">
        <v>8.2529999999999999E-3</v>
      </c>
      <c r="I1200">
        <v>0</v>
      </c>
      <c r="J1200">
        <v>0</v>
      </c>
      <c r="K1200">
        <v>20</v>
      </c>
      <c r="L1200">
        <v>41</v>
      </c>
      <c r="M1200">
        <f>VLOOKUP(B1200,instances!$B$2:$E$21,3, FALSE)</f>
        <v>48191</v>
      </c>
      <c r="N1200">
        <f>VLOOKUP(B1200,instances!$B$2:$E$21,4, FALSE)</f>
        <v>48191</v>
      </c>
    </row>
    <row r="1201" spans="1:14">
      <c r="A1201" t="s">
        <v>15</v>
      </c>
      <c r="B1201" t="str">
        <f>RIGHT(A1201,FIND("/",A1201)-1)</f>
        <v>pr299.tsp</v>
      </c>
      <c r="C1201">
        <f>VLOOKUP(B1201,instances!$B$2:$E$21,2, FALSE)</f>
        <v>299</v>
      </c>
      <c r="D1201" t="s">
        <v>12</v>
      </c>
      <c r="E1201">
        <v>357616</v>
      </c>
      <c r="F1201" s="7">
        <f>1-(E1201/M1201)</f>
        <v>-6.4208047145732605</v>
      </c>
      <c r="G1201" s="7">
        <f>1-(E1201/N1201)</f>
        <v>-6.4208047145732605</v>
      </c>
      <c r="H1201">
        <v>1.5171E-2</v>
      </c>
      <c r="I1201">
        <v>0</v>
      </c>
      <c r="J1201">
        <v>0</v>
      </c>
      <c r="K1201">
        <v>20</v>
      </c>
      <c r="L1201">
        <v>41</v>
      </c>
      <c r="M1201">
        <f>VLOOKUP(B1201,instances!$B$2:$E$21,3, FALSE)</f>
        <v>48191</v>
      </c>
      <c r="N1201">
        <f>VLOOKUP(B1201,instances!$B$2:$E$21,4, FALSE)</f>
        <v>48191</v>
      </c>
    </row>
    <row r="1202" spans="1:14">
      <c r="A1202" t="s">
        <v>19</v>
      </c>
      <c r="B1202" t="str">
        <f>RIGHT(A1202,FIND("/",A1202)-1)</f>
        <v>pr144.tsp</v>
      </c>
      <c r="C1202">
        <f>VLOOKUP(B1202,instances!$B$2:$E$21,2, FALSE)</f>
        <v>144</v>
      </c>
      <c r="D1202" t="s">
        <v>9</v>
      </c>
      <c r="E1202">
        <v>61478</v>
      </c>
      <c r="F1202" s="7">
        <f>1-(E1202/M1202)</f>
        <v>-5.0241727454430452E-2</v>
      </c>
      <c r="G1202" s="7">
        <f>1-(E1202/N1202)</f>
        <v>-5.0241727454430452E-2</v>
      </c>
      <c r="H1202">
        <v>1.25E-4</v>
      </c>
      <c r="I1202">
        <v>7.9799999999999999E-4</v>
      </c>
      <c r="J1202">
        <v>3.9300000000000001E-4</v>
      </c>
      <c r="K1202">
        <v>10</v>
      </c>
      <c r="L1202">
        <v>72</v>
      </c>
      <c r="M1202">
        <f>VLOOKUP(B1202,instances!$B$2:$E$21,3, FALSE)</f>
        <v>58537</v>
      </c>
      <c r="N1202">
        <f>VLOOKUP(B1202,instances!$B$2:$E$21,4, FALSE)</f>
        <v>58537</v>
      </c>
    </row>
    <row r="1203" spans="1:14">
      <c r="A1203" t="s">
        <v>19</v>
      </c>
      <c r="B1203" t="str">
        <f>RIGHT(A1203,FIND("/",A1203)-1)</f>
        <v>pr144.tsp</v>
      </c>
      <c r="C1203">
        <f>VLOOKUP(B1203,instances!$B$2:$E$21,2, FALSE)</f>
        <v>144</v>
      </c>
      <c r="D1203" t="s">
        <v>10</v>
      </c>
      <c r="E1203">
        <v>63615</v>
      </c>
      <c r="F1203" s="7">
        <f>1-(E1203/M1203)</f>
        <v>-8.6748552197755346E-2</v>
      </c>
      <c r="G1203" s="7">
        <f>1-(E1203/N1203)</f>
        <v>-8.6748552197755346E-2</v>
      </c>
      <c r="H1203">
        <v>2.1499999999999999E-4</v>
      </c>
      <c r="I1203">
        <v>0</v>
      </c>
      <c r="J1203">
        <v>0</v>
      </c>
      <c r="K1203">
        <v>10</v>
      </c>
      <c r="L1203">
        <v>72</v>
      </c>
      <c r="M1203">
        <f>VLOOKUP(B1203,instances!$B$2:$E$21,3, FALSE)</f>
        <v>58537</v>
      </c>
      <c r="N1203">
        <f>VLOOKUP(B1203,instances!$B$2:$E$21,4, FALSE)</f>
        <v>58537</v>
      </c>
    </row>
    <row r="1204" spans="1:14">
      <c r="A1204" t="s">
        <v>19</v>
      </c>
      <c r="B1204" t="str">
        <f>RIGHT(A1204,FIND("/",A1204)-1)</f>
        <v>pr144.tsp</v>
      </c>
      <c r="C1204">
        <f>VLOOKUP(B1204,instances!$B$2:$E$21,2, FALSE)</f>
        <v>144</v>
      </c>
      <c r="D1204" t="s">
        <v>11</v>
      </c>
      <c r="E1204">
        <v>366612</v>
      </c>
      <c r="F1204" s="7">
        <f>1-(E1204/M1204)</f>
        <v>-5.262910637716316</v>
      </c>
      <c r="G1204" s="7">
        <f>1-(E1204/N1204)</f>
        <v>-5.262910637716316</v>
      </c>
      <c r="H1204">
        <v>2.8449999999999999E-3</v>
      </c>
      <c r="I1204">
        <v>0</v>
      </c>
      <c r="J1204">
        <v>0</v>
      </c>
      <c r="K1204">
        <v>10</v>
      </c>
      <c r="L1204">
        <v>72</v>
      </c>
      <c r="M1204">
        <f>VLOOKUP(B1204,instances!$B$2:$E$21,3, FALSE)</f>
        <v>58537</v>
      </c>
      <c r="N1204">
        <f>VLOOKUP(B1204,instances!$B$2:$E$21,4, FALSE)</f>
        <v>58537</v>
      </c>
    </row>
    <row r="1205" spans="1:14">
      <c r="A1205" t="s">
        <v>19</v>
      </c>
      <c r="B1205" t="str">
        <f>RIGHT(A1205,FIND("/",A1205)-1)</f>
        <v>pr144.tsp</v>
      </c>
      <c r="C1205">
        <f>VLOOKUP(B1205,instances!$B$2:$E$21,2, FALSE)</f>
        <v>144</v>
      </c>
      <c r="D1205" t="s">
        <v>12</v>
      </c>
      <c r="E1205">
        <v>290653</v>
      </c>
      <c r="F1205" s="7">
        <f>1-(E1205/M1205)</f>
        <v>-3.9652869125510364</v>
      </c>
      <c r="G1205" s="7">
        <f>1-(E1205/N1205)</f>
        <v>-3.9652869125510364</v>
      </c>
      <c r="H1205">
        <v>4.8630000000000001E-3</v>
      </c>
      <c r="I1205">
        <v>0</v>
      </c>
      <c r="J1205">
        <v>0</v>
      </c>
      <c r="K1205">
        <v>10</v>
      </c>
      <c r="L1205">
        <v>72</v>
      </c>
      <c r="M1205">
        <f>VLOOKUP(B1205,instances!$B$2:$E$21,3, FALSE)</f>
        <v>58537</v>
      </c>
      <c r="N1205">
        <f>VLOOKUP(B1205,instances!$B$2:$E$21,4, FALSE)</f>
        <v>58537</v>
      </c>
    </row>
    <row r="1206" spans="1:14">
      <c r="A1206" t="s">
        <v>19</v>
      </c>
      <c r="B1206" t="str">
        <f>RIGHT(A1206,FIND("/",A1206)-1)</f>
        <v>pr144.tsp</v>
      </c>
      <c r="C1206">
        <f>VLOOKUP(B1206,instances!$B$2:$E$21,2, FALSE)</f>
        <v>144</v>
      </c>
      <c r="D1206" t="s">
        <v>9</v>
      </c>
      <c r="E1206">
        <v>61478</v>
      </c>
      <c r="F1206" s="7">
        <f>1-(E1206/M1206)</f>
        <v>-5.0241727454430452E-2</v>
      </c>
      <c r="G1206" s="7">
        <f>1-(E1206/N1206)</f>
        <v>-5.0241727454430452E-2</v>
      </c>
      <c r="H1206">
        <v>8.7000000000000001E-5</v>
      </c>
      <c r="I1206">
        <v>0</v>
      </c>
      <c r="J1206">
        <v>0</v>
      </c>
      <c r="K1206">
        <v>12</v>
      </c>
      <c r="L1206">
        <v>72</v>
      </c>
      <c r="M1206">
        <f>VLOOKUP(B1206,instances!$B$2:$E$21,3, FALSE)</f>
        <v>58537</v>
      </c>
      <c r="N1206">
        <f>VLOOKUP(B1206,instances!$B$2:$E$21,4, FALSE)</f>
        <v>58537</v>
      </c>
    </row>
    <row r="1207" spans="1:14">
      <c r="A1207" t="s">
        <v>19</v>
      </c>
      <c r="B1207" t="str">
        <f>RIGHT(A1207,FIND("/",A1207)-1)</f>
        <v>pr144.tsp</v>
      </c>
      <c r="C1207">
        <f>VLOOKUP(B1207,instances!$B$2:$E$21,2, FALSE)</f>
        <v>144</v>
      </c>
      <c r="D1207" t="s">
        <v>10</v>
      </c>
      <c r="E1207">
        <v>63615</v>
      </c>
      <c r="F1207" s="7">
        <f>1-(E1207/M1207)</f>
        <v>-8.6748552197755346E-2</v>
      </c>
      <c r="G1207" s="7">
        <f>1-(E1207/N1207)</f>
        <v>-8.6748552197755346E-2</v>
      </c>
      <c r="H1207">
        <v>1.5799999999999999E-4</v>
      </c>
      <c r="I1207">
        <v>0</v>
      </c>
      <c r="J1207">
        <v>0</v>
      </c>
      <c r="K1207">
        <v>12</v>
      </c>
      <c r="L1207">
        <v>72</v>
      </c>
      <c r="M1207">
        <f>VLOOKUP(B1207,instances!$B$2:$E$21,3, FALSE)</f>
        <v>58537</v>
      </c>
      <c r="N1207">
        <f>VLOOKUP(B1207,instances!$B$2:$E$21,4, FALSE)</f>
        <v>58537</v>
      </c>
    </row>
    <row r="1208" spans="1:14">
      <c r="A1208" t="s">
        <v>19</v>
      </c>
      <c r="B1208" t="str">
        <f>RIGHT(A1208,FIND("/",A1208)-1)</f>
        <v>pr144.tsp</v>
      </c>
      <c r="C1208">
        <f>VLOOKUP(B1208,instances!$B$2:$E$21,2, FALSE)</f>
        <v>144</v>
      </c>
      <c r="D1208" t="s">
        <v>11</v>
      </c>
      <c r="E1208">
        <v>442951</v>
      </c>
      <c r="F1208" s="7">
        <f>1-(E1208/M1208)</f>
        <v>-6.5670259835659497</v>
      </c>
      <c r="G1208" s="7">
        <f>1-(E1208/N1208)</f>
        <v>-6.5670259835659497</v>
      </c>
      <c r="H1208">
        <v>1.993E-3</v>
      </c>
      <c r="I1208">
        <v>0</v>
      </c>
      <c r="J1208">
        <v>0</v>
      </c>
      <c r="K1208">
        <v>12</v>
      </c>
      <c r="L1208">
        <v>72</v>
      </c>
      <c r="M1208">
        <f>VLOOKUP(B1208,instances!$B$2:$E$21,3, FALSE)</f>
        <v>58537</v>
      </c>
      <c r="N1208">
        <f>VLOOKUP(B1208,instances!$B$2:$E$21,4, FALSE)</f>
        <v>58537</v>
      </c>
    </row>
    <row r="1209" spans="1:14">
      <c r="A1209" t="s">
        <v>19</v>
      </c>
      <c r="B1209" t="str">
        <f>RIGHT(A1209,FIND("/",A1209)-1)</f>
        <v>pr144.tsp</v>
      </c>
      <c r="C1209">
        <f>VLOOKUP(B1209,instances!$B$2:$E$21,2, FALSE)</f>
        <v>144</v>
      </c>
      <c r="D1209" t="s">
        <v>12</v>
      </c>
      <c r="E1209">
        <v>354748</v>
      </c>
      <c r="F1209" s="7">
        <f>1-(E1209/M1209)</f>
        <v>-5.0602354066658695</v>
      </c>
      <c r="G1209" s="7">
        <f>1-(E1209/N1209)</f>
        <v>-5.0602354066658695</v>
      </c>
      <c r="H1209">
        <v>3.2469999999999999E-3</v>
      </c>
      <c r="I1209">
        <v>0</v>
      </c>
      <c r="J1209">
        <v>0</v>
      </c>
      <c r="K1209">
        <v>12</v>
      </c>
      <c r="L1209">
        <v>72</v>
      </c>
      <c r="M1209">
        <f>VLOOKUP(B1209,instances!$B$2:$E$21,3, FALSE)</f>
        <v>58537</v>
      </c>
      <c r="N1209">
        <f>VLOOKUP(B1209,instances!$B$2:$E$21,4, FALSE)</f>
        <v>58537</v>
      </c>
    </row>
    <row r="1210" spans="1:14">
      <c r="A1210" t="s">
        <v>19</v>
      </c>
      <c r="B1210" t="str">
        <f>RIGHT(A1210,FIND("/",A1210)-1)</f>
        <v>pr144.tsp</v>
      </c>
      <c r="C1210">
        <f>VLOOKUP(B1210,instances!$B$2:$E$21,2, FALSE)</f>
        <v>144</v>
      </c>
      <c r="D1210" t="s">
        <v>9</v>
      </c>
      <c r="E1210">
        <v>61478</v>
      </c>
      <c r="F1210" s="7">
        <f>1-(E1210/M1210)</f>
        <v>-5.0241727454430452E-2</v>
      </c>
      <c r="G1210" s="7">
        <f>1-(E1210/N1210)</f>
        <v>-5.0241727454430452E-2</v>
      </c>
      <c r="H1210">
        <v>6.2000000000000003E-5</v>
      </c>
      <c r="I1210">
        <v>0</v>
      </c>
      <c r="J1210">
        <v>0</v>
      </c>
      <c r="K1210">
        <v>14</v>
      </c>
      <c r="L1210">
        <v>72</v>
      </c>
      <c r="M1210">
        <f>VLOOKUP(B1210,instances!$B$2:$E$21,3, FALSE)</f>
        <v>58537</v>
      </c>
      <c r="N1210">
        <f>VLOOKUP(B1210,instances!$B$2:$E$21,4, FALSE)</f>
        <v>58537</v>
      </c>
    </row>
    <row r="1211" spans="1:14">
      <c r="A1211" t="s">
        <v>19</v>
      </c>
      <c r="B1211" t="str">
        <f>RIGHT(A1211,FIND("/",A1211)-1)</f>
        <v>pr144.tsp</v>
      </c>
      <c r="C1211">
        <f>VLOOKUP(B1211,instances!$B$2:$E$21,2, FALSE)</f>
        <v>144</v>
      </c>
      <c r="D1211" t="s">
        <v>10</v>
      </c>
      <c r="E1211">
        <v>63615</v>
      </c>
      <c r="F1211" s="7">
        <f>1-(E1211/M1211)</f>
        <v>-8.6748552197755346E-2</v>
      </c>
      <c r="G1211" s="7">
        <f>1-(E1211/N1211)</f>
        <v>-8.6748552197755346E-2</v>
      </c>
      <c r="H1211">
        <v>1.1E-4</v>
      </c>
      <c r="I1211">
        <v>0</v>
      </c>
      <c r="J1211">
        <v>0</v>
      </c>
      <c r="K1211">
        <v>14</v>
      </c>
      <c r="L1211">
        <v>72</v>
      </c>
      <c r="M1211">
        <f>VLOOKUP(B1211,instances!$B$2:$E$21,3, FALSE)</f>
        <v>58537</v>
      </c>
      <c r="N1211">
        <f>VLOOKUP(B1211,instances!$B$2:$E$21,4, FALSE)</f>
        <v>58537</v>
      </c>
    </row>
    <row r="1212" spans="1:14">
      <c r="A1212" t="s">
        <v>19</v>
      </c>
      <c r="B1212" t="str">
        <f>RIGHT(A1212,FIND("/",A1212)-1)</f>
        <v>pr144.tsp</v>
      </c>
      <c r="C1212">
        <f>VLOOKUP(B1212,instances!$B$2:$E$21,2, FALSE)</f>
        <v>144</v>
      </c>
      <c r="D1212" t="s">
        <v>11</v>
      </c>
      <c r="E1212">
        <v>417096</v>
      </c>
      <c r="F1212" s="7">
        <f>1-(E1212/M1212)</f>
        <v>-6.1253395288450037</v>
      </c>
      <c r="G1212" s="7">
        <f>1-(E1212/N1212)</f>
        <v>-6.1253395288450037</v>
      </c>
      <c r="H1212">
        <v>1.4679999999999999E-3</v>
      </c>
      <c r="I1212">
        <v>0</v>
      </c>
      <c r="J1212">
        <v>0</v>
      </c>
      <c r="K1212">
        <v>14</v>
      </c>
      <c r="L1212">
        <v>72</v>
      </c>
      <c r="M1212">
        <f>VLOOKUP(B1212,instances!$B$2:$E$21,3, FALSE)</f>
        <v>58537</v>
      </c>
      <c r="N1212">
        <f>VLOOKUP(B1212,instances!$B$2:$E$21,4, FALSE)</f>
        <v>58537</v>
      </c>
    </row>
    <row r="1213" spans="1:14">
      <c r="A1213" t="s">
        <v>19</v>
      </c>
      <c r="B1213" t="str">
        <f>RIGHT(A1213,FIND("/",A1213)-1)</f>
        <v>pr144.tsp</v>
      </c>
      <c r="C1213">
        <f>VLOOKUP(B1213,instances!$B$2:$E$21,2, FALSE)</f>
        <v>144</v>
      </c>
      <c r="D1213" t="s">
        <v>12</v>
      </c>
      <c r="E1213">
        <v>335830</v>
      </c>
      <c r="F1213" s="7">
        <f>1-(E1213/M1213)</f>
        <v>-4.7370551958590292</v>
      </c>
      <c r="G1213" s="7">
        <f>1-(E1213/N1213)</f>
        <v>-4.7370551958590292</v>
      </c>
      <c r="H1213">
        <v>2.6099999999999999E-3</v>
      </c>
      <c r="I1213">
        <v>0</v>
      </c>
      <c r="J1213">
        <v>0</v>
      </c>
      <c r="K1213">
        <v>14</v>
      </c>
      <c r="L1213">
        <v>72</v>
      </c>
      <c r="M1213">
        <f>VLOOKUP(B1213,instances!$B$2:$E$21,3, FALSE)</f>
        <v>58537</v>
      </c>
      <c r="N1213">
        <f>VLOOKUP(B1213,instances!$B$2:$E$21,4, FALSE)</f>
        <v>58537</v>
      </c>
    </row>
    <row r="1214" spans="1:14">
      <c r="A1214" t="s">
        <v>19</v>
      </c>
      <c r="B1214" t="str">
        <f>RIGHT(A1214,FIND("/",A1214)-1)</f>
        <v>pr144.tsp</v>
      </c>
      <c r="C1214">
        <f>VLOOKUP(B1214,instances!$B$2:$E$21,2, FALSE)</f>
        <v>144</v>
      </c>
      <c r="D1214" t="s">
        <v>9</v>
      </c>
      <c r="E1214">
        <v>61478</v>
      </c>
      <c r="F1214" s="7">
        <f>1-(E1214/M1214)</f>
        <v>-5.0241727454430452E-2</v>
      </c>
      <c r="G1214" s="7">
        <f>1-(E1214/N1214)</f>
        <v>-5.0241727454430452E-2</v>
      </c>
      <c r="H1214">
        <v>6.0000000000000002E-5</v>
      </c>
      <c r="I1214">
        <v>0</v>
      </c>
      <c r="J1214">
        <v>0</v>
      </c>
      <c r="K1214">
        <v>16</v>
      </c>
      <c r="L1214">
        <v>72</v>
      </c>
      <c r="M1214">
        <f>VLOOKUP(B1214,instances!$B$2:$E$21,3, FALSE)</f>
        <v>58537</v>
      </c>
      <c r="N1214">
        <f>VLOOKUP(B1214,instances!$B$2:$E$21,4, FALSE)</f>
        <v>58537</v>
      </c>
    </row>
    <row r="1215" spans="1:14">
      <c r="A1215" t="s">
        <v>19</v>
      </c>
      <c r="B1215" t="str">
        <f>RIGHT(A1215,FIND("/",A1215)-1)</f>
        <v>pr144.tsp</v>
      </c>
      <c r="C1215">
        <f>VLOOKUP(B1215,instances!$B$2:$E$21,2, FALSE)</f>
        <v>144</v>
      </c>
      <c r="D1215" t="s">
        <v>10</v>
      </c>
      <c r="E1215">
        <v>63615</v>
      </c>
      <c r="F1215" s="7">
        <f>1-(E1215/M1215)</f>
        <v>-8.6748552197755346E-2</v>
      </c>
      <c r="G1215" s="7">
        <f>1-(E1215/N1215)</f>
        <v>-8.6748552197755346E-2</v>
      </c>
      <c r="H1215">
        <v>1.11E-4</v>
      </c>
      <c r="I1215">
        <v>0</v>
      </c>
      <c r="J1215">
        <v>0</v>
      </c>
      <c r="K1215">
        <v>16</v>
      </c>
      <c r="L1215">
        <v>72</v>
      </c>
      <c r="M1215">
        <f>VLOOKUP(B1215,instances!$B$2:$E$21,3, FALSE)</f>
        <v>58537</v>
      </c>
      <c r="N1215">
        <f>VLOOKUP(B1215,instances!$B$2:$E$21,4, FALSE)</f>
        <v>58537</v>
      </c>
    </row>
    <row r="1216" spans="1:14">
      <c r="A1216" t="s">
        <v>19</v>
      </c>
      <c r="B1216" t="str">
        <f>RIGHT(A1216,FIND("/",A1216)-1)</f>
        <v>pr144.tsp</v>
      </c>
      <c r="C1216">
        <f>VLOOKUP(B1216,instances!$B$2:$E$21,2, FALSE)</f>
        <v>144</v>
      </c>
      <c r="D1216" t="s">
        <v>11</v>
      </c>
      <c r="E1216">
        <v>495887</v>
      </c>
      <c r="F1216" s="7">
        <f>1-(E1216/M1216)</f>
        <v>-7.4713429113210452</v>
      </c>
      <c r="G1216" s="7">
        <f>1-(E1216/N1216)</f>
        <v>-7.4713429113210452</v>
      </c>
      <c r="H1216">
        <v>1.4710000000000001E-3</v>
      </c>
      <c r="I1216">
        <v>0</v>
      </c>
      <c r="J1216">
        <v>0</v>
      </c>
      <c r="K1216">
        <v>16</v>
      </c>
      <c r="L1216">
        <v>72</v>
      </c>
      <c r="M1216">
        <f>VLOOKUP(B1216,instances!$B$2:$E$21,3, FALSE)</f>
        <v>58537</v>
      </c>
      <c r="N1216">
        <f>VLOOKUP(B1216,instances!$B$2:$E$21,4, FALSE)</f>
        <v>58537</v>
      </c>
    </row>
    <row r="1217" spans="1:14">
      <c r="A1217" t="s">
        <v>19</v>
      </c>
      <c r="B1217" t="str">
        <f>RIGHT(A1217,FIND("/",A1217)-1)</f>
        <v>pr144.tsp</v>
      </c>
      <c r="C1217">
        <f>VLOOKUP(B1217,instances!$B$2:$E$21,2, FALSE)</f>
        <v>144</v>
      </c>
      <c r="D1217" t="s">
        <v>12</v>
      </c>
      <c r="E1217">
        <v>333460</v>
      </c>
      <c r="F1217" s="7">
        <f>1-(E1217/M1217)</f>
        <v>-4.6965679826434563</v>
      </c>
      <c r="G1217" s="7">
        <f>1-(E1217/N1217)</f>
        <v>-4.6965679826434563</v>
      </c>
      <c r="H1217">
        <v>2.8080000000000002E-3</v>
      </c>
      <c r="I1217">
        <v>0</v>
      </c>
      <c r="J1217">
        <v>0</v>
      </c>
      <c r="K1217">
        <v>16</v>
      </c>
      <c r="L1217">
        <v>72</v>
      </c>
      <c r="M1217">
        <f>VLOOKUP(B1217,instances!$B$2:$E$21,3, FALSE)</f>
        <v>58537</v>
      </c>
      <c r="N1217">
        <f>VLOOKUP(B1217,instances!$B$2:$E$21,4, FALSE)</f>
        <v>58537</v>
      </c>
    </row>
    <row r="1218" spans="1:14">
      <c r="A1218" t="s">
        <v>19</v>
      </c>
      <c r="B1218" t="str">
        <f>RIGHT(A1218,FIND("/",A1218)-1)</f>
        <v>pr144.tsp</v>
      </c>
      <c r="C1218">
        <f>VLOOKUP(B1218,instances!$B$2:$E$21,2, FALSE)</f>
        <v>144</v>
      </c>
      <c r="D1218" t="s">
        <v>9</v>
      </c>
      <c r="E1218">
        <v>61478</v>
      </c>
      <c r="F1218" s="7">
        <f>1-(E1218/M1218)</f>
        <v>-5.0241727454430452E-2</v>
      </c>
      <c r="G1218" s="7">
        <f>1-(E1218/N1218)</f>
        <v>-5.0241727454430452E-2</v>
      </c>
      <c r="H1218">
        <v>6.6000000000000005E-5</v>
      </c>
      <c r="I1218">
        <v>0</v>
      </c>
      <c r="J1218">
        <v>0</v>
      </c>
      <c r="K1218">
        <v>18</v>
      </c>
      <c r="L1218">
        <v>72</v>
      </c>
      <c r="M1218">
        <f>VLOOKUP(B1218,instances!$B$2:$E$21,3, FALSE)</f>
        <v>58537</v>
      </c>
      <c r="N1218">
        <f>VLOOKUP(B1218,instances!$B$2:$E$21,4, FALSE)</f>
        <v>58537</v>
      </c>
    </row>
    <row r="1219" spans="1:14">
      <c r="A1219" t="s">
        <v>19</v>
      </c>
      <c r="B1219" t="str">
        <f>RIGHT(A1219,FIND("/",A1219)-1)</f>
        <v>pr144.tsp</v>
      </c>
      <c r="C1219">
        <f>VLOOKUP(B1219,instances!$B$2:$E$21,2, FALSE)</f>
        <v>144</v>
      </c>
      <c r="D1219" t="s">
        <v>10</v>
      </c>
      <c r="E1219">
        <v>63615</v>
      </c>
      <c r="F1219" s="7">
        <f>1-(E1219/M1219)</f>
        <v>-8.6748552197755346E-2</v>
      </c>
      <c r="G1219" s="7">
        <f>1-(E1219/N1219)</f>
        <v>-8.6748552197755346E-2</v>
      </c>
      <c r="H1219">
        <v>1.21E-4</v>
      </c>
      <c r="I1219">
        <v>0</v>
      </c>
      <c r="J1219">
        <v>0</v>
      </c>
      <c r="K1219">
        <v>18</v>
      </c>
      <c r="L1219">
        <v>72</v>
      </c>
      <c r="M1219">
        <f>VLOOKUP(B1219,instances!$B$2:$E$21,3, FALSE)</f>
        <v>58537</v>
      </c>
      <c r="N1219">
        <f>VLOOKUP(B1219,instances!$B$2:$E$21,4, FALSE)</f>
        <v>58537</v>
      </c>
    </row>
    <row r="1220" spans="1:14">
      <c r="A1220" t="s">
        <v>19</v>
      </c>
      <c r="B1220" t="str">
        <f>RIGHT(A1220,FIND("/",A1220)-1)</f>
        <v>pr144.tsp</v>
      </c>
      <c r="C1220">
        <f>VLOOKUP(B1220,instances!$B$2:$E$21,2, FALSE)</f>
        <v>144</v>
      </c>
      <c r="D1220" t="s">
        <v>11</v>
      </c>
      <c r="E1220">
        <v>566490</v>
      </c>
      <c r="F1220" s="7">
        <f>1-(E1220/M1220)</f>
        <v>-8.677468951261595</v>
      </c>
      <c r="G1220" s="7">
        <f>1-(E1220/N1220)</f>
        <v>-8.677468951261595</v>
      </c>
      <c r="H1220">
        <v>1.544E-3</v>
      </c>
      <c r="I1220">
        <v>0</v>
      </c>
      <c r="J1220">
        <v>0</v>
      </c>
      <c r="K1220">
        <v>18</v>
      </c>
      <c r="L1220">
        <v>72</v>
      </c>
      <c r="M1220">
        <f>VLOOKUP(B1220,instances!$B$2:$E$21,3, FALSE)</f>
        <v>58537</v>
      </c>
      <c r="N1220">
        <f>VLOOKUP(B1220,instances!$B$2:$E$21,4, FALSE)</f>
        <v>58537</v>
      </c>
    </row>
    <row r="1221" spans="1:14">
      <c r="A1221" t="s">
        <v>19</v>
      </c>
      <c r="B1221" t="str">
        <f>RIGHT(A1221,FIND("/",A1221)-1)</f>
        <v>pr144.tsp</v>
      </c>
      <c r="C1221">
        <f>VLOOKUP(B1221,instances!$B$2:$E$21,2, FALSE)</f>
        <v>144</v>
      </c>
      <c r="D1221" t="s">
        <v>12</v>
      </c>
      <c r="E1221">
        <v>408005</v>
      </c>
      <c r="F1221" s="7">
        <f>1-(E1221/M1221)</f>
        <v>-5.9700360455780102</v>
      </c>
      <c r="G1221" s="7">
        <f>1-(E1221/N1221)</f>
        <v>-5.9700360455780102</v>
      </c>
      <c r="H1221">
        <v>2.8370000000000001E-3</v>
      </c>
      <c r="I1221">
        <v>0</v>
      </c>
      <c r="J1221">
        <v>0</v>
      </c>
      <c r="K1221">
        <v>18</v>
      </c>
      <c r="L1221">
        <v>72</v>
      </c>
      <c r="M1221">
        <f>VLOOKUP(B1221,instances!$B$2:$E$21,3, FALSE)</f>
        <v>58537</v>
      </c>
      <c r="N1221">
        <f>VLOOKUP(B1221,instances!$B$2:$E$21,4, FALSE)</f>
        <v>58537</v>
      </c>
    </row>
    <row r="1222" spans="1:14">
      <c r="A1222" t="s">
        <v>19</v>
      </c>
      <c r="B1222" t="str">
        <f>RIGHT(A1222,FIND("/",A1222)-1)</f>
        <v>pr144.tsp</v>
      </c>
      <c r="C1222">
        <f>VLOOKUP(B1222,instances!$B$2:$E$21,2, FALSE)</f>
        <v>144</v>
      </c>
      <c r="D1222" t="s">
        <v>9</v>
      </c>
      <c r="E1222">
        <v>61478</v>
      </c>
      <c r="F1222" s="7">
        <f>1-(E1222/M1222)</f>
        <v>-5.0241727454430452E-2</v>
      </c>
      <c r="G1222" s="7">
        <f>1-(E1222/N1222)</f>
        <v>-5.0241727454430452E-2</v>
      </c>
      <c r="H1222">
        <v>6.0000000000000002E-5</v>
      </c>
      <c r="I1222">
        <v>0</v>
      </c>
      <c r="J1222">
        <v>0</v>
      </c>
      <c r="K1222">
        <v>20</v>
      </c>
      <c r="L1222">
        <v>72</v>
      </c>
      <c r="M1222">
        <f>VLOOKUP(B1222,instances!$B$2:$E$21,3, FALSE)</f>
        <v>58537</v>
      </c>
      <c r="N1222">
        <f>VLOOKUP(B1222,instances!$B$2:$E$21,4, FALSE)</f>
        <v>58537</v>
      </c>
    </row>
    <row r="1223" spans="1:14">
      <c r="A1223" t="s">
        <v>19</v>
      </c>
      <c r="B1223" t="str">
        <f>RIGHT(A1223,FIND("/",A1223)-1)</f>
        <v>pr144.tsp</v>
      </c>
      <c r="C1223">
        <f>VLOOKUP(B1223,instances!$B$2:$E$21,2, FALSE)</f>
        <v>144</v>
      </c>
      <c r="D1223" t="s">
        <v>10</v>
      </c>
      <c r="E1223">
        <v>63615</v>
      </c>
      <c r="F1223" s="7">
        <f>1-(E1223/M1223)</f>
        <v>-8.6748552197755346E-2</v>
      </c>
      <c r="G1223" s="7">
        <f>1-(E1223/N1223)</f>
        <v>-8.6748552197755346E-2</v>
      </c>
      <c r="H1223">
        <v>1.1E-4</v>
      </c>
      <c r="I1223">
        <v>0</v>
      </c>
      <c r="J1223">
        <v>0</v>
      </c>
      <c r="K1223">
        <v>20</v>
      </c>
      <c r="L1223">
        <v>72</v>
      </c>
      <c r="M1223">
        <f>VLOOKUP(B1223,instances!$B$2:$E$21,3, FALSE)</f>
        <v>58537</v>
      </c>
      <c r="N1223">
        <f>VLOOKUP(B1223,instances!$B$2:$E$21,4, FALSE)</f>
        <v>58537</v>
      </c>
    </row>
    <row r="1224" spans="1:14">
      <c r="A1224" t="s">
        <v>19</v>
      </c>
      <c r="B1224" t="str">
        <f>RIGHT(A1224,FIND("/",A1224)-1)</f>
        <v>pr144.tsp</v>
      </c>
      <c r="C1224">
        <f>VLOOKUP(B1224,instances!$B$2:$E$21,2, FALSE)</f>
        <v>144</v>
      </c>
      <c r="D1224" t="s">
        <v>11</v>
      </c>
      <c r="E1224">
        <v>561536</v>
      </c>
      <c r="F1224" s="7">
        <f>1-(E1224/M1224)</f>
        <v>-8.5928387173924179</v>
      </c>
      <c r="G1224" s="7">
        <f>1-(E1224/N1224)</f>
        <v>-8.5928387173924179</v>
      </c>
      <c r="H1224">
        <v>1.513E-3</v>
      </c>
      <c r="I1224">
        <v>0</v>
      </c>
      <c r="J1224">
        <v>0</v>
      </c>
      <c r="K1224">
        <v>20</v>
      </c>
      <c r="L1224">
        <v>72</v>
      </c>
      <c r="M1224">
        <f>VLOOKUP(B1224,instances!$B$2:$E$21,3, FALSE)</f>
        <v>58537</v>
      </c>
      <c r="N1224">
        <f>VLOOKUP(B1224,instances!$B$2:$E$21,4, FALSE)</f>
        <v>58537</v>
      </c>
    </row>
    <row r="1225" spans="1:14">
      <c r="A1225" t="s">
        <v>19</v>
      </c>
      <c r="B1225" t="str">
        <f>RIGHT(A1225,FIND("/",A1225)-1)</f>
        <v>pr144.tsp</v>
      </c>
      <c r="C1225">
        <f>VLOOKUP(B1225,instances!$B$2:$E$21,2, FALSE)</f>
        <v>144</v>
      </c>
      <c r="D1225" t="s">
        <v>12</v>
      </c>
      <c r="E1225">
        <v>354249</v>
      </c>
      <c r="F1225" s="7">
        <f>1-(E1225/M1225)</f>
        <v>-5.0517108837145734</v>
      </c>
      <c r="G1225" s="7">
        <f>1-(E1225/N1225)</f>
        <v>-5.0517108837145734</v>
      </c>
      <c r="H1225">
        <v>2.6970000000000002E-3</v>
      </c>
      <c r="I1225">
        <v>0</v>
      </c>
      <c r="J1225">
        <v>0</v>
      </c>
      <c r="K1225">
        <v>20</v>
      </c>
      <c r="L1225">
        <v>72</v>
      </c>
      <c r="M1225">
        <f>VLOOKUP(B1225,instances!$B$2:$E$21,3, FALSE)</f>
        <v>58537</v>
      </c>
      <c r="N1225">
        <f>VLOOKUP(B1225,instances!$B$2:$E$21,4, FALSE)</f>
        <v>58537</v>
      </c>
    </row>
    <row r="1226" spans="1:14">
      <c r="A1226" t="s">
        <v>19</v>
      </c>
      <c r="B1226" t="str">
        <f>RIGHT(A1226,FIND("/",A1226)-1)</f>
        <v>pr144.tsp</v>
      </c>
      <c r="C1226">
        <f>VLOOKUP(B1226,instances!$B$2:$E$21,2, FALSE)</f>
        <v>144</v>
      </c>
      <c r="D1226" t="s">
        <v>9</v>
      </c>
      <c r="E1226">
        <v>61478</v>
      </c>
      <c r="F1226" s="7">
        <f>1-(E1226/M1226)</f>
        <v>-5.0241727454430452E-2</v>
      </c>
      <c r="G1226" s="7">
        <f>1-(E1226/N1226)</f>
        <v>-5.0241727454430452E-2</v>
      </c>
      <c r="H1226">
        <v>6.0000000000000002E-5</v>
      </c>
      <c r="I1226">
        <v>0</v>
      </c>
      <c r="J1226">
        <v>0</v>
      </c>
      <c r="K1226">
        <v>10</v>
      </c>
      <c r="L1226">
        <v>73</v>
      </c>
      <c r="M1226">
        <f>VLOOKUP(B1226,instances!$B$2:$E$21,3, FALSE)</f>
        <v>58537</v>
      </c>
      <c r="N1226">
        <f>VLOOKUP(B1226,instances!$B$2:$E$21,4, FALSE)</f>
        <v>58537</v>
      </c>
    </row>
    <row r="1227" spans="1:14">
      <c r="A1227" t="s">
        <v>19</v>
      </c>
      <c r="B1227" t="str">
        <f>RIGHT(A1227,FIND("/",A1227)-1)</f>
        <v>pr144.tsp</v>
      </c>
      <c r="C1227">
        <f>VLOOKUP(B1227,instances!$B$2:$E$21,2, FALSE)</f>
        <v>144</v>
      </c>
      <c r="D1227" t="s">
        <v>10</v>
      </c>
      <c r="E1227">
        <v>63615</v>
      </c>
      <c r="F1227" s="7">
        <f>1-(E1227/M1227)</f>
        <v>-8.6748552197755346E-2</v>
      </c>
      <c r="G1227" s="7">
        <f>1-(E1227/N1227)</f>
        <v>-8.6748552197755346E-2</v>
      </c>
      <c r="H1227">
        <v>1.11E-4</v>
      </c>
      <c r="I1227">
        <v>0</v>
      </c>
      <c r="J1227">
        <v>0</v>
      </c>
      <c r="K1227">
        <v>10</v>
      </c>
      <c r="L1227">
        <v>73</v>
      </c>
      <c r="M1227">
        <f>VLOOKUP(B1227,instances!$B$2:$E$21,3, FALSE)</f>
        <v>58537</v>
      </c>
      <c r="N1227">
        <f>VLOOKUP(B1227,instances!$B$2:$E$21,4, FALSE)</f>
        <v>58537</v>
      </c>
    </row>
    <row r="1228" spans="1:14">
      <c r="A1228" t="s">
        <v>19</v>
      </c>
      <c r="B1228" t="str">
        <f>RIGHT(A1228,FIND("/",A1228)-1)</f>
        <v>pr144.tsp</v>
      </c>
      <c r="C1228">
        <f>VLOOKUP(B1228,instances!$B$2:$E$21,2, FALSE)</f>
        <v>144</v>
      </c>
      <c r="D1228" t="s">
        <v>11</v>
      </c>
      <c r="E1228">
        <v>363245</v>
      </c>
      <c r="F1228" s="7">
        <f>1-(E1228/M1228)</f>
        <v>-5.2053914618104784</v>
      </c>
      <c r="G1228" s="7">
        <f>1-(E1228/N1228)</f>
        <v>-5.2053914618104784</v>
      </c>
      <c r="H1228">
        <v>1.4469999999999999E-3</v>
      </c>
      <c r="I1228">
        <v>0</v>
      </c>
      <c r="J1228">
        <v>0</v>
      </c>
      <c r="K1228">
        <v>10</v>
      </c>
      <c r="L1228">
        <v>73</v>
      </c>
      <c r="M1228">
        <f>VLOOKUP(B1228,instances!$B$2:$E$21,3, FALSE)</f>
        <v>58537</v>
      </c>
      <c r="N1228">
        <f>VLOOKUP(B1228,instances!$B$2:$E$21,4, FALSE)</f>
        <v>58537</v>
      </c>
    </row>
    <row r="1229" spans="1:14">
      <c r="A1229" t="s">
        <v>19</v>
      </c>
      <c r="B1229" t="str">
        <f>RIGHT(A1229,FIND("/",A1229)-1)</f>
        <v>pr144.tsp</v>
      </c>
      <c r="C1229">
        <f>VLOOKUP(B1229,instances!$B$2:$E$21,2, FALSE)</f>
        <v>144</v>
      </c>
      <c r="D1229" t="s">
        <v>12</v>
      </c>
      <c r="E1229">
        <v>299644</v>
      </c>
      <c r="F1229" s="7">
        <f>1-(E1229/M1229)</f>
        <v>-4.1188820745853052</v>
      </c>
      <c r="G1229" s="7">
        <f>1-(E1229/N1229)</f>
        <v>-4.1188820745853052</v>
      </c>
      <c r="H1229">
        <v>2.8270000000000001E-3</v>
      </c>
      <c r="I1229">
        <v>0</v>
      </c>
      <c r="J1229">
        <v>0</v>
      </c>
      <c r="K1229">
        <v>10</v>
      </c>
      <c r="L1229">
        <v>73</v>
      </c>
      <c r="M1229">
        <f>VLOOKUP(B1229,instances!$B$2:$E$21,3, FALSE)</f>
        <v>58537</v>
      </c>
      <c r="N1229">
        <f>VLOOKUP(B1229,instances!$B$2:$E$21,4, FALSE)</f>
        <v>58537</v>
      </c>
    </row>
    <row r="1230" spans="1:14">
      <c r="A1230" t="s">
        <v>19</v>
      </c>
      <c r="B1230" t="str">
        <f>RIGHT(A1230,FIND("/",A1230)-1)</f>
        <v>pr144.tsp</v>
      </c>
      <c r="C1230">
        <f>VLOOKUP(B1230,instances!$B$2:$E$21,2, FALSE)</f>
        <v>144</v>
      </c>
      <c r="D1230" t="s">
        <v>9</v>
      </c>
      <c r="E1230">
        <v>61478</v>
      </c>
      <c r="F1230" s="7">
        <f>1-(E1230/M1230)</f>
        <v>-5.0241727454430452E-2</v>
      </c>
      <c r="G1230" s="7">
        <f>1-(E1230/N1230)</f>
        <v>-5.0241727454430452E-2</v>
      </c>
      <c r="H1230">
        <v>6.0999999999999999E-5</v>
      </c>
      <c r="I1230">
        <v>0</v>
      </c>
      <c r="J1230">
        <v>0</v>
      </c>
      <c r="K1230">
        <v>12</v>
      </c>
      <c r="L1230">
        <v>73</v>
      </c>
      <c r="M1230">
        <f>VLOOKUP(B1230,instances!$B$2:$E$21,3, FALSE)</f>
        <v>58537</v>
      </c>
      <c r="N1230">
        <f>VLOOKUP(B1230,instances!$B$2:$E$21,4, FALSE)</f>
        <v>58537</v>
      </c>
    </row>
    <row r="1231" spans="1:14">
      <c r="A1231" t="s">
        <v>19</v>
      </c>
      <c r="B1231" t="str">
        <f>RIGHT(A1231,FIND("/",A1231)-1)</f>
        <v>pr144.tsp</v>
      </c>
      <c r="C1231">
        <f>VLOOKUP(B1231,instances!$B$2:$E$21,2, FALSE)</f>
        <v>144</v>
      </c>
      <c r="D1231" t="s">
        <v>10</v>
      </c>
      <c r="E1231">
        <v>63615</v>
      </c>
      <c r="F1231" s="7">
        <f>1-(E1231/M1231)</f>
        <v>-8.6748552197755346E-2</v>
      </c>
      <c r="G1231" s="7">
        <f>1-(E1231/N1231)</f>
        <v>-8.6748552197755346E-2</v>
      </c>
      <c r="H1231">
        <v>1.0900000000000001E-4</v>
      </c>
      <c r="I1231">
        <v>0</v>
      </c>
      <c r="J1231">
        <v>0</v>
      </c>
      <c r="K1231">
        <v>12</v>
      </c>
      <c r="L1231">
        <v>73</v>
      </c>
      <c r="M1231">
        <f>VLOOKUP(B1231,instances!$B$2:$E$21,3, FALSE)</f>
        <v>58537</v>
      </c>
      <c r="N1231">
        <f>VLOOKUP(B1231,instances!$B$2:$E$21,4, FALSE)</f>
        <v>58537</v>
      </c>
    </row>
    <row r="1232" spans="1:14">
      <c r="A1232" t="s">
        <v>19</v>
      </c>
      <c r="B1232" t="str">
        <f>RIGHT(A1232,FIND("/",A1232)-1)</f>
        <v>pr144.tsp</v>
      </c>
      <c r="C1232">
        <f>VLOOKUP(B1232,instances!$B$2:$E$21,2, FALSE)</f>
        <v>144</v>
      </c>
      <c r="D1232" t="s">
        <v>11</v>
      </c>
      <c r="E1232">
        <v>370614</v>
      </c>
      <c r="F1232" s="7">
        <f>1-(E1232/M1232)</f>
        <v>-5.3312776534499546</v>
      </c>
      <c r="G1232" s="7">
        <f>1-(E1232/N1232)</f>
        <v>-5.3312776534499546</v>
      </c>
      <c r="H1232">
        <v>1.462E-3</v>
      </c>
      <c r="I1232">
        <v>0</v>
      </c>
      <c r="J1232">
        <v>0</v>
      </c>
      <c r="K1232">
        <v>12</v>
      </c>
      <c r="L1232">
        <v>73</v>
      </c>
      <c r="M1232">
        <f>VLOOKUP(B1232,instances!$B$2:$E$21,3, FALSE)</f>
        <v>58537</v>
      </c>
      <c r="N1232">
        <f>VLOOKUP(B1232,instances!$B$2:$E$21,4, FALSE)</f>
        <v>58537</v>
      </c>
    </row>
    <row r="1233" spans="1:14">
      <c r="A1233" t="s">
        <v>19</v>
      </c>
      <c r="B1233" t="str">
        <f>RIGHT(A1233,FIND("/",A1233)-1)</f>
        <v>pr144.tsp</v>
      </c>
      <c r="C1233">
        <f>VLOOKUP(B1233,instances!$B$2:$E$21,2, FALSE)</f>
        <v>144</v>
      </c>
      <c r="D1233" t="s">
        <v>12</v>
      </c>
      <c r="E1233">
        <v>311202</v>
      </c>
      <c r="F1233" s="7">
        <f>1-(E1233/M1233)</f>
        <v>-4.3163298426636141</v>
      </c>
      <c r="G1233" s="7">
        <f>1-(E1233/N1233)</f>
        <v>-4.3163298426636141</v>
      </c>
      <c r="H1233">
        <v>2.6350000000000002E-3</v>
      </c>
      <c r="I1233">
        <v>0</v>
      </c>
      <c r="J1233">
        <v>0</v>
      </c>
      <c r="K1233">
        <v>12</v>
      </c>
      <c r="L1233">
        <v>73</v>
      </c>
      <c r="M1233">
        <f>VLOOKUP(B1233,instances!$B$2:$E$21,3, FALSE)</f>
        <v>58537</v>
      </c>
      <c r="N1233">
        <f>VLOOKUP(B1233,instances!$B$2:$E$21,4, FALSE)</f>
        <v>58537</v>
      </c>
    </row>
    <row r="1234" spans="1:14">
      <c r="A1234" t="s">
        <v>19</v>
      </c>
      <c r="B1234" t="str">
        <f>RIGHT(A1234,FIND("/",A1234)-1)</f>
        <v>pr144.tsp</v>
      </c>
      <c r="C1234">
        <f>VLOOKUP(B1234,instances!$B$2:$E$21,2, FALSE)</f>
        <v>144</v>
      </c>
      <c r="D1234" t="s">
        <v>9</v>
      </c>
      <c r="E1234">
        <v>61478</v>
      </c>
      <c r="F1234" s="7">
        <f>1-(E1234/M1234)</f>
        <v>-5.0241727454430452E-2</v>
      </c>
      <c r="G1234" s="7">
        <f>1-(E1234/N1234)</f>
        <v>-5.0241727454430452E-2</v>
      </c>
      <c r="H1234">
        <v>5.8999999999999998E-5</v>
      </c>
      <c r="I1234">
        <v>0</v>
      </c>
      <c r="J1234">
        <v>0</v>
      </c>
      <c r="K1234">
        <v>14</v>
      </c>
      <c r="L1234">
        <v>73</v>
      </c>
      <c r="M1234">
        <f>VLOOKUP(B1234,instances!$B$2:$E$21,3, FALSE)</f>
        <v>58537</v>
      </c>
      <c r="N1234">
        <f>VLOOKUP(B1234,instances!$B$2:$E$21,4, FALSE)</f>
        <v>58537</v>
      </c>
    </row>
    <row r="1235" spans="1:14">
      <c r="A1235" t="s">
        <v>19</v>
      </c>
      <c r="B1235" t="str">
        <f>RIGHT(A1235,FIND("/",A1235)-1)</f>
        <v>pr144.tsp</v>
      </c>
      <c r="C1235">
        <f>VLOOKUP(B1235,instances!$B$2:$E$21,2, FALSE)</f>
        <v>144</v>
      </c>
      <c r="D1235" t="s">
        <v>10</v>
      </c>
      <c r="E1235">
        <v>63615</v>
      </c>
      <c r="F1235" s="7">
        <f>1-(E1235/M1235)</f>
        <v>-8.6748552197755346E-2</v>
      </c>
      <c r="G1235" s="7">
        <f>1-(E1235/N1235)</f>
        <v>-8.6748552197755346E-2</v>
      </c>
      <c r="H1235">
        <v>1.1E-4</v>
      </c>
      <c r="I1235">
        <v>0</v>
      </c>
      <c r="J1235">
        <v>0</v>
      </c>
      <c r="K1235">
        <v>14</v>
      </c>
      <c r="L1235">
        <v>73</v>
      </c>
      <c r="M1235">
        <f>VLOOKUP(B1235,instances!$B$2:$E$21,3, FALSE)</f>
        <v>58537</v>
      </c>
      <c r="N1235">
        <f>VLOOKUP(B1235,instances!$B$2:$E$21,4, FALSE)</f>
        <v>58537</v>
      </c>
    </row>
    <row r="1236" spans="1:14">
      <c r="A1236" t="s">
        <v>19</v>
      </c>
      <c r="B1236" t="str">
        <f>RIGHT(A1236,FIND("/",A1236)-1)</f>
        <v>pr144.tsp</v>
      </c>
      <c r="C1236">
        <f>VLOOKUP(B1236,instances!$B$2:$E$21,2, FALSE)</f>
        <v>144</v>
      </c>
      <c r="D1236" t="s">
        <v>11</v>
      </c>
      <c r="E1236">
        <v>450885</v>
      </c>
      <c r="F1236" s="7">
        <f>1-(E1236/M1236)</f>
        <v>-6.7025641901703192</v>
      </c>
      <c r="G1236" s="7">
        <f>1-(E1236/N1236)</f>
        <v>-6.7025641901703192</v>
      </c>
      <c r="H1236">
        <v>1.47E-3</v>
      </c>
      <c r="I1236">
        <v>0</v>
      </c>
      <c r="J1236">
        <v>0</v>
      </c>
      <c r="K1236">
        <v>14</v>
      </c>
      <c r="L1236">
        <v>73</v>
      </c>
      <c r="M1236">
        <f>VLOOKUP(B1236,instances!$B$2:$E$21,3, FALSE)</f>
        <v>58537</v>
      </c>
      <c r="N1236">
        <f>VLOOKUP(B1236,instances!$B$2:$E$21,4, FALSE)</f>
        <v>58537</v>
      </c>
    </row>
    <row r="1237" spans="1:14">
      <c r="A1237" t="s">
        <v>19</v>
      </c>
      <c r="B1237" t="str">
        <f>RIGHT(A1237,FIND("/",A1237)-1)</f>
        <v>pr144.tsp</v>
      </c>
      <c r="C1237">
        <f>VLOOKUP(B1237,instances!$B$2:$E$21,2, FALSE)</f>
        <v>144</v>
      </c>
      <c r="D1237" t="s">
        <v>12</v>
      </c>
      <c r="E1237">
        <v>357600</v>
      </c>
      <c r="F1237" s="7">
        <f>1-(E1237/M1237)</f>
        <v>-5.1089567282231751</v>
      </c>
      <c r="G1237" s="7">
        <f>1-(E1237/N1237)</f>
        <v>-5.1089567282231751</v>
      </c>
      <c r="H1237">
        <v>2.6480000000000002E-3</v>
      </c>
      <c r="I1237">
        <v>0</v>
      </c>
      <c r="J1237">
        <v>0</v>
      </c>
      <c r="K1237">
        <v>14</v>
      </c>
      <c r="L1237">
        <v>73</v>
      </c>
      <c r="M1237">
        <f>VLOOKUP(B1237,instances!$B$2:$E$21,3, FALSE)</f>
        <v>58537</v>
      </c>
      <c r="N1237">
        <f>VLOOKUP(B1237,instances!$B$2:$E$21,4, FALSE)</f>
        <v>58537</v>
      </c>
    </row>
    <row r="1238" spans="1:14">
      <c r="A1238" t="s">
        <v>19</v>
      </c>
      <c r="B1238" t="str">
        <f>RIGHT(A1238,FIND("/",A1238)-1)</f>
        <v>pr144.tsp</v>
      </c>
      <c r="C1238">
        <f>VLOOKUP(B1238,instances!$B$2:$E$21,2, FALSE)</f>
        <v>144</v>
      </c>
      <c r="D1238" t="s">
        <v>9</v>
      </c>
      <c r="E1238">
        <v>61478</v>
      </c>
      <c r="F1238" s="7">
        <f>1-(E1238/M1238)</f>
        <v>-5.0241727454430452E-2</v>
      </c>
      <c r="G1238" s="7">
        <f>1-(E1238/N1238)</f>
        <v>-5.0241727454430452E-2</v>
      </c>
      <c r="H1238">
        <v>6.0999999999999999E-5</v>
      </c>
      <c r="I1238">
        <v>0</v>
      </c>
      <c r="J1238">
        <v>0</v>
      </c>
      <c r="K1238">
        <v>16</v>
      </c>
      <c r="L1238">
        <v>73</v>
      </c>
      <c r="M1238">
        <f>VLOOKUP(B1238,instances!$B$2:$E$21,3, FALSE)</f>
        <v>58537</v>
      </c>
      <c r="N1238">
        <f>VLOOKUP(B1238,instances!$B$2:$E$21,4, FALSE)</f>
        <v>58537</v>
      </c>
    </row>
    <row r="1239" spans="1:14">
      <c r="A1239" t="s">
        <v>19</v>
      </c>
      <c r="B1239" t="str">
        <f>RIGHT(A1239,FIND("/",A1239)-1)</f>
        <v>pr144.tsp</v>
      </c>
      <c r="C1239">
        <f>VLOOKUP(B1239,instances!$B$2:$E$21,2, FALSE)</f>
        <v>144</v>
      </c>
      <c r="D1239" t="s">
        <v>10</v>
      </c>
      <c r="E1239">
        <v>63615</v>
      </c>
      <c r="F1239" s="7">
        <f>1-(E1239/M1239)</f>
        <v>-8.6748552197755346E-2</v>
      </c>
      <c r="G1239" s="7">
        <f>1-(E1239/N1239)</f>
        <v>-8.6748552197755346E-2</v>
      </c>
      <c r="H1239">
        <v>1.11E-4</v>
      </c>
      <c r="I1239">
        <v>0</v>
      </c>
      <c r="J1239">
        <v>0</v>
      </c>
      <c r="K1239">
        <v>16</v>
      </c>
      <c r="L1239">
        <v>73</v>
      </c>
      <c r="M1239">
        <f>VLOOKUP(B1239,instances!$B$2:$E$21,3, FALSE)</f>
        <v>58537</v>
      </c>
      <c r="N1239">
        <f>VLOOKUP(B1239,instances!$B$2:$E$21,4, FALSE)</f>
        <v>58537</v>
      </c>
    </row>
    <row r="1240" spans="1:14">
      <c r="A1240" t="s">
        <v>19</v>
      </c>
      <c r="B1240" t="str">
        <f>RIGHT(A1240,FIND("/",A1240)-1)</f>
        <v>pr144.tsp</v>
      </c>
      <c r="C1240">
        <f>VLOOKUP(B1240,instances!$B$2:$E$21,2, FALSE)</f>
        <v>144</v>
      </c>
      <c r="D1240" t="s">
        <v>11</v>
      </c>
      <c r="E1240">
        <v>472122</v>
      </c>
      <c r="F1240" s="7">
        <f>1-(E1240/M1240)</f>
        <v>-7.0653603703640435</v>
      </c>
      <c r="G1240" s="7">
        <f>1-(E1240/N1240)</f>
        <v>-7.0653603703640435</v>
      </c>
      <c r="H1240">
        <v>1.6590000000000001E-3</v>
      </c>
      <c r="I1240">
        <v>0</v>
      </c>
      <c r="J1240">
        <v>0</v>
      </c>
      <c r="K1240">
        <v>16</v>
      </c>
      <c r="L1240">
        <v>73</v>
      </c>
      <c r="M1240">
        <f>VLOOKUP(B1240,instances!$B$2:$E$21,3, FALSE)</f>
        <v>58537</v>
      </c>
      <c r="N1240">
        <f>VLOOKUP(B1240,instances!$B$2:$E$21,4, FALSE)</f>
        <v>58537</v>
      </c>
    </row>
    <row r="1241" spans="1:14">
      <c r="A1241" t="s">
        <v>19</v>
      </c>
      <c r="B1241" t="str">
        <f>RIGHT(A1241,FIND("/",A1241)-1)</f>
        <v>pr144.tsp</v>
      </c>
      <c r="C1241">
        <f>VLOOKUP(B1241,instances!$B$2:$E$21,2, FALSE)</f>
        <v>144</v>
      </c>
      <c r="D1241" t="s">
        <v>12</v>
      </c>
      <c r="E1241">
        <v>371381</v>
      </c>
      <c r="F1241" s="7">
        <f>1-(E1241/M1241)</f>
        <v>-5.3443804773049521</v>
      </c>
      <c r="G1241" s="7">
        <f>1-(E1241/N1241)</f>
        <v>-5.3443804773049521</v>
      </c>
      <c r="H1241">
        <v>2.6819999999999999E-3</v>
      </c>
      <c r="I1241">
        <v>0</v>
      </c>
      <c r="J1241">
        <v>0</v>
      </c>
      <c r="K1241">
        <v>16</v>
      </c>
      <c r="L1241">
        <v>73</v>
      </c>
      <c r="M1241">
        <f>VLOOKUP(B1241,instances!$B$2:$E$21,3, FALSE)</f>
        <v>58537</v>
      </c>
      <c r="N1241">
        <f>VLOOKUP(B1241,instances!$B$2:$E$21,4, FALSE)</f>
        <v>58537</v>
      </c>
    </row>
    <row r="1242" spans="1:14">
      <c r="A1242" t="s">
        <v>19</v>
      </c>
      <c r="B1242" t="str">
        <f>RIGHT(A1242,FIND("/",A1242)-1)</f>
        <v>pr144.tsp</v>
      </c>
      <c r="C1242">
        <f>VLOOKUP(B1242,instances!$B$2:$E$21,2, FALSE)</f>
        <v>144</v>
      </c>
      <c r="D1242" t="s">
        <v>9</v>
      </c>
      <c r="E1242">
        <v>61478</v>
      </c>
      <c r="F1242" s="7">
        <f>1-(E1242/M1242)</f>
        <v>-5.0241727454430452E-2</v>
      </c>
      <c r="G1242" s="7">
        <f>1-(E1242/N1242)</f>
        <v>-5.0241727454430452E-2</v>
      </c>
      <c r="H1242">
        <v>6.0000000000000002E-5</v>
      </c>
      <c r="I1242">
        <v>0</v>
      </c>
      <c r="J1242">
        <v>0</v>
      </c>
      <c r="K1242">
        <v>18</v>
      </c>
      <c r="L1242">
        <v>73</v>
      </c>
      <c r="M1242">
        <f>VLOOKUP(B1242,instances!$B$2:$E$21,3, FALSE)</f>
        <v>58537</v>
      </c>
      <c r="N1242">
        <f>VLOOKUP(B1242,instances!$B$2:$E$21,4, FALSE)</f>
        <v>58537</v>
      </c>
    </row>
    <row r="1243" spans="1:14">
      <c r="A1243" t="s">
        <v>19</v>
      </c>
      <c r="B1243" t="str">
        <f>RIGHT(A1243,FIND("/",A1243)-1)</f>
        <v>pr144.tsp</v>
      </c>
      <c r="C1243">
        <f>VLOOKUP(B1243,instances!$B$2:$E$21,2, FALSE)</f>
        <v>144</v>
      </c>
      <c r="D1243" t="s">
        <v>10</v>
      </c>
      <c r="E1243">
        <v>63615</v>
      </c>
      <c r="F1243" s="7">
        <f>1-(E1243/M1243)</f>
        <v>-8.6748552197755346E-2</v>
      </c>
      <c r="G1243" s="7">
        <f>1-(E1243/N1243)</f>
        <v>-8.6748552197755346E-2</v>
      </c>
      <c r="H1243">
        <v>1.1E-4</v>
      </c>
      <c r="I1243">
        <v>0</v>
      </c>
      <c r="J1243">
        <v>0</v>
      </c>
      <c r="K1243">
        <v>18</v>
      </c>
      <c r="L1243">
        <v>73</v>
      </c>
      <c r="M1243">
        <f>VLOOKUP(B1243,instances!$B$2:$E$21,3, FALSE)</f>
        <v>58537</v>
      </c>
      <c r="N1243">
        <f>VLOOKUP(B1243,instances!$B$2:$E$21,4, FALSE)</f>
        <v>58537</v>
      </c>
    </row>
    <row r="1244" spans="1:14">
      <c r="A1244" t="s">
        <v>19</v>
      </c>
      <c r="B1244" t="str">
        <f>RIGHT(A1244,FIND("/",A1244)-1)</f>
        <v>pr144.tsp</v>
      </c>
      <c r="C1244">
        <f>VLOOKUP(B1244,instances!$B$2:$E$21,2, FALSE)</f>
        <v>144</v>
      </c>
      <c r="D1244" t="s">
        <v>11</v>
      </c>
      <c r="E1244">
        <v>527334</v>
      </c>
      <c r="F1244" s="7">
        <f>1-(E1244/M1244)</f>
        <v>-8.0085586893759508</v>
      </c>
      <c r="G1244" s="7">
        <f>1-(E1244/N1244)</f>
        <v>-8.0085586893759508</v>
      </c>
      <c r="H1244">
        <v>1.4809999999999999E-3</v>
      </c>
      <c r="I1244">
        <v>0</v>
      </c>
      <c r="J1244">
        <v>0</v>
      </c>
      <c r="K1244">
        <v>18</v>
      </c>
      <c r="L1244">
        <v>73</v>
      </c>
      <c r="M1244">
        <f>VLOOKUP(B1244,instances!$B$2:$E$21,3, FALSE)</f>
        <v>58537</v>
      </c>
      <c r="N1244">
        <f>VLOOKUP(B1244,instances!$B$2:$E$21,4, FALSE)</f>
        <v>58537</v>
      </c>
    </row>
    <row r="1245" spans="1:14">
      <c r="A1245" t="s">
        <v>19</v>
      </c>
      <c r="B1245" t="str">
        <f>RIGHT(A1245,FIND("/",A1245)-1)</f>
        <v>pr144.tsp</v>
      </c>
      <c r="C1245">
        <f>VLOOKUP(B1245,instances!$B$2:$E$21,2, FALSE)</f>
        <v>144</v>
      </c>
      <c r="D1245" t="s">
        <v>12</v>
      </c>
      <c r="E1245">
        <v>379571</v>
      </c>
      <c r="F1245" s="7">
        <f>1-(E1245/M1245)</f>
        <v>-5.484291986265097</v>
      </c>
      <c r="G1245" s="7">
        <f>1-(E1245/N1245)</f>
        <v>-5.484291986265097</v>
      </c>
      <c r="H1245">
        <v>2.6940000000000002E-3</v>
      </c>
      <c r="I1245">
        <v>0</v>
      </c>
      <c r="J1245">
        <v>0</v>
      </c>
      <c r="K1245">
        <v>18</v>
      </c>
      <c r="L1245">
        <v>73</v>
      </c>
      <c r="M1245">
        <f>VLOOKUP(B1245,instances!$B$2:$E$21,3, FALSE)</f>
        <v>58537</v>
      </c>
      <c r="N1245">
        <f>VLOOKUP(B1245,instances!$B$2:$E$21,4, FALSE)</f>
        <v>58537</v>
      </c>
    </row>
    <row r="1246" spans="1:14">
      <c r="A1246" t="s">
        <v>19</v>
      </c>
      <c r="B1246" t="str">
        <f>RIGHT(A1246,FIND("/",A1246)-1)</f>
        <v>pr144.tsp</v>
      </c>
      <c r="C1246">
        <f>VLOOKUP(B1246,instances!$B$2:$E$21,2, FALSE)</f>
        <v>144</v>
      </c>
      <c r="D1246" t="s">
        <v>9</v>
      </c>
      <c r="E1246">
        <v>61478</v>
      </c>
      <c r="F1246" s="7">
        <f>1-(E1246/M1246)</f>
        <v>-5.0241727454430452E-2</v>
      </c>
      <c r="G1246" s="7">
        <f>1-(E1246/N1246)</f>
        <v>-5.0241727454430452E-2</v>
      </c>
      <c r="H1246">
        <v>6.0000000000000002E-5</v>
      </c>
      <c r="I1246">
        <v>0</v>
      </c>
      <c r="J1246">
        <v>0</v>
      </c>
      <c r="K1246">
        <v>20</v>
      </c>
      <c r="L1246">
        <v>73</v>
      </c>
      <c r="M1246">
        <f>VLOOKUP(B1246,instances!$B$2:$E$21,3, FALSE)</f>
        <v>58537</v>
      </c>
      <c r="N1246">
        <f>VLOOKUP(B1246,instances!$B$2:$E$21,4, FALSE)</f>
        <v>58537</v>
      </c>
    </row>
    <row r="1247" spans="1:14">
      <c r="A1247" t="s">
        <v>19</v>
      </c>
      <c r="B1247" t="str">
        <f>RIGHT(A1247,FIND("/",A1247)-1)</f>
        <v>pr144.tsp</v>
      </c>
      <c r="C1247">
        <f>VLOOKUP(B1247,instances!$B$2:$E$21,2, FALSE)</f>
        <v>144</v>
      </c>
      <c r="D1247" t="s">
        <v>10</v>
      </c>
      <c r="E1247">
        <v>63615</v>
      </c>
      <c r="F1247" s="7">
        <f>1-(E1247/M1247)</f>
        <v>-8.6748552197755346E-2</v>
      </c>
      <c r="G1247" s="7">
        <f>1-(E1247/N1247)</f>
        <v>-8.6748552197755346E-2</v>
      </c>
      <c r="H1247">
        <v>1.13E-4</v>
      </c>
      <c r="I1247">
        <v>0</v>
      </c>
      <c r="J1247">
        <v>0</v>
      </c>
      <c r="K1247">
        <v>20</v>
      </c>
      <c r="L1247">
        <v>73</v>
      </c>
      <c r="M1247">
        <f>VLOOKUP(B1247,instances!$B$2:$E$21,3, FALSE)</f>
        <v>58537</v>
      </c>
      <c r="N1247">
        <f>VLOOKUP(B1247,instances!$B$2:$E$21,4, FALSE)</f>
        <v>58537</v>
      </c>
    </row>
    <row r="1248" spans="1:14">
      <c r="A1248" t="s">
        <v>19</v>
      </c>
      <c r="B1248" t="str">
        <f>RIGHT(A1248,FIND("/",A1248)-1)</f>
        <v>pr144.tsp</v>
      </c>
      <c r="C1248">
        <f>VLOOKUP(B1248,instances!$B$2:$E$21,2, FALSE)</f>
        <v>144</v>
      </c>
      <c r="D1248" t="s">
        <v>11</v>
      </c>
      <c r="E1248">
        <v>568026</v>
      </c>
      <c r="F1248" s="7">
        <f>1-(E1248/M1248)</f>
        <v>-8.7037087653962448</v>
      </c>
      <c r="G1248" s="7">
        <f>1-(E1248/N1248)</f>
        <v>-8.7037087653962448</v>
      </c>
      <c r="H1248">
        <v>1.493E-3</v>
      </c>
      <c r="I1248">
        <v>0</v>
      </c>
      <c r="J1248">
        <v>0</v>
      </c>
      <c r="K1248">
        <v>20</v>
      </c>
      <c r="L1248">
        <v>73</v>
      </c>
      <c r="M1248">
        <f>VLOOKUP(B1248,instances!$B$2:$E$21,3, FALSE)</f>
        <v>58537</v>
      </c>
      <c r="N1248">
        <f>VLOOKUP(B1248,instances!$B$2:$E$21,4, FALSE)</f>
        <v>58537</v>
      </c>
    </row>
    <row r="1249" spans="1:14">
      <c r="A1249" t="s">
        <v>19</v>
      </c>
      <c r="B1249" t="str">
        <f>RIGHT(A1249,FIND("/",A1249)-1)</f>
        <v>pr144.tsp</v>
      </c>
      <c r="C1249">
        <f>VLOOKUP(B1249,instances!$B$2:$E$21,2, FALSE)</f>
        <v>144</v>
      </c>
      <c r="D1249" t="s">
        <v>12</v>
      </c>
      <c r="E1249">
        <v>394603</v>
      </c>
      <c r="F1249" s="7">
        <f>1-(E1249/M1249)</f>
        <v>-5.741086833968259</v>
      </c>
      <c r="G1249" s="7">
        <f>1-(E1249/N1249)</f>
        <v>-5.741086833968259</v>
      </c>
      <c r="H1249">
        <v>3.0599999999999998E-3</v>
      </c>
      <c r="I1249">
        <v>0</v>
      </c>
      <c r="J1249">
        <v>0</v>
      </c>
      <c r="K1249">
        <v>20</v>
      </c>
      <c r="L1249">
        <v>73</v>
      </c>
      <c r="M1249">
        <f>VLOOKUP(B1249,instances!$B$2:$E$21,3, FALSE)</f>
        <v>58537</v>
      </c>
      <c r="N1249">
        <f>VLOOKUP(B1249,instances!$B$2:$E$21,4, FALSE)</f>
        <v>58537</v>
      </c>
    </row>
    <row r="1250" spans="1:14">
      <c r="A1250" t="s">
        <v>19</v>
      </c>
      <c r="B1250" t="str">
        <f>RIGHT(A1250,FIND("/",A1250)-1)</f>
        <v>pr144.tsp</v>
      </c>
      <c r="C1250">
        <f>VLOOKUP(B1250,instances!$B$2:$E$21,2, FALSE)</f>
        <v>144</v>
      </c>
      <c r="D1250" t="s">
        <v>9</v>
      </c>
      <c r="E1250">
        <v>61478</v>
      </c>
      <c r="F1250" s="7">
        <f>1-(E1250/M1250)</f>
        <v>-5.0241727454430452E-2</v>
      </c>
      <c r="G1250" s="7">
        <f>1-(E1250/N1250)</f>
        <v>-5.0241727454430452E-2</v>
      </c>
      <c r="H1250">
        <v>6.3E-5</v>
      </c>
      <c r="I1250">
        <v>0</v>
      </c>
      <c r="J1250">
        <v>0</v>
      </c>
      <c r="K1250">
        <v>10</v>
      </c>
      <c r="L1250">
        <v>74</v>
      </c>
      <c r="M1250">
        <f>VLOOKUP(B1250,instances!$B$2:$E$21,3, FALSE)</f>
        <v>58537</v>
      </c>
      <c r="N1250">
        <f>VLOOKUP(B1250,instances!$B$2:$E$21,4, FALSE)</f>
        <v>58537</v>
      </c>
    </row>
    <row r="1251" spans="1:14">
      <c r="A1251" t="s">
        <v>19</v>
      </c>
      <c r="B1251" t="str">
        <f>RIGHT(A1251,FIND("/",A1251)-1)</f>
        <v>pr144.tsp</v>
      </c>
      <c r="C1251">
        <f>VLOOKUP(B1251,instances!$B$2:$E$21,2, FALSE)</f>
        <v>144</v>
      </c>
      <c r="D1251" t="s">
        <v>10</v>
      </c>
      <c r="E1251">
        <v>63615</v>
      </c>
      <c r="F1251" s="7">
        <f>1-(E1251/M1251)</f>
        <v>-8.6748552197755346E-2</v>
      </c>
      <c r="G1251" s="7">
        <f>1-(E1251/N1251)</f>
        <v>-8.6748552197755346E-2</v>
      </c>
      <c r="H1251">
        <v>1.1E-4</v>
      </c>
      <c r="I1251">
        <v>0</v>
      </c>
      <c r="J1251">
        <v>0</v>
      </c>
      <c r="K1251">
        <v>10</v>
      </c>
      <c r="L1251">
        <v>74</v>
      </c>
      <c r="M1251">
        <f>VLOOKUP(B1251,instances!$B$2:$E$21,3, FALSE)</f>
        <v>58537</v>
      </c>
      <c r="N1251">
        <f>VLOOKUP(B1251,instances!$B$2:$E$21,4, FALSE)</f>
        <v>58537</v>
      </c>
    </row>
    <row r="1252" spans="1:14">
      <c r="A1252" t="s">
        <v>19</v>
      </c>
      <c r="B1252" t="str">
        <f>RIGHT(A1252,FIND("/",A1252)-1)</f>
        <v>pr144.tsp</v>
      </c>
      <c r="C1252">
        <f>VLOOKUP(B1252,instances!$B$2:$E$21,2, FALSE)</f>
        <v>144</v>
      </c>
      <c r="D1252" t="s">
        <v>11</v>
      </c>
      <c r="E1252">
        <v>390604</v>
      </c>
      <c r="F1252" s="7">
        <f>1-(E1252/M1252)</f>
        <v>-5.6727710678716026</v>
      </c>
      <c r="G1252" s="7">
        <f>1-(E1252/N1252)</f>
        <v>-5.6727710678716026</v>
      </c>
      <c r="H1252">
        <v>1.449E-3</v>
      </c>
      <c r="I1252">
        <v>0</v>
      </c>
      <c r="J1252">
        <v>0</v>
      </c>
      <c r="K1252">
        <v>10</v>
      </c>
      <c r="L1252">
        <v>74</v>
      </c>
      <c r="M1252">
        <f>VLOOKUP(B1252,instances!$B$2:$E$21,3, FALSE)</f>
        <v>58537</v>
      </c>
      <c r="N1252">
        <f>VLOOKUP(B1252,instances!$B$2:$E$21,4, FALSE)</f>
        <v>58537</v>
      </c>
    </row>
    <row r="1253" spans="1:14">
      <c r="A1253" t="s">
        <v>19</v>
      </c>
      <c r="B1253" t="str">
        <f>RIGHT(A1253,FIND("/",A1253)-1)</f>
        <v>pr144.tsp</v>
      </c>
      <c r="C1253">
        <f>VLOOKUP(B1253,instances!$B$2:$E$21,2, FALSE)</f>
        <v>144</v>
      </c>
      <c r="D1253" t="s">
        <v>12</v>
      </c>
      <c r="E1253">
        <v>298728</v>
      </c>
      <c r="F1253" s="7">
        <f>1-(E1253/M1253)</f>
        <v>-4.1032338520935481</v>
      </c>
      <c r="G1253" s="7">
        <f>1-(E1253/N1253)</f>
        <v>-4.1032338520935481</v>
      </c>
      <c r="H1253">
        <v>2.5720000000000001E-3</v>
      </c>
      <c r="I1253">
        <v>0</v>
      </c>
      <c r="J1253">
        <v>0</v>
      </c>
      <c r="K1253">
        <v>10</v>
      </c>
      <c r="L1253">
        <v>74</v>
      </c>
      <c r="M1253">
        <f>VLOOKUP(B1253,instances!$B$2:$E$21,3, FALSE)</f>
        <v>58537</v>
      </c>
      <c r="N1253">
        <f>VLOOKUP(B1253,instances!$B$2:$E$21,4, FALSE)</f>
        <v>58537</v>
      </c>
    </row>
    <row r="1254" spans="1:14">
      <c r="A1254" t="s">
        <v>19</v>
      </c>
      <c r="B1254" t="str">
        <f>RIGHT(A1254,FIND("/",A1254)-1)</f>
        <v>pr144.tsp</v>
      </c>
      <c r="C1254">
        <f>VLOOKUP(B1254,instances!$B$2:$E$21,2, FALSE)</f>
        <v>144</v>
      </c>
      <c r="D1254" t="s">
        <v>9</v>
      </c>
      <c r="E1254">
        <v>61478</v>
      </c>
      <c r="F1254" s="7">
        <f>1-(E1254/M1254)</f>
        <v>-5.0241727454430452E-2</v>
      </c>
      <c r="G1254" s="7">
        <f>1-(E1254/N1254)</f>
        <v>-5.0241727454430452E-2</v>
      </c>
      <c r="H1254">
        <v>5.8999999999999998E-5</v>
      </c>
      <c r="I1254">
        <v>0</v>
      </c>
      <c r="J1254">
        <v>0</v>
      </c>
      <c r="K1254">
        <v>12</v>
      </c>
      <c r="L1254">
        <v>74</v>
      </c>
      <c r="M1254">
        <f>VLOOKUP(B1254,instances!$B$2:$E$21,3, FALSE)</f>
        <v>58537</v>
      </c>
      <c r="N1254">
        <f>VLOOKUP(B1254,instances!$B$2:$E$21,4, FALSE)</f>
        <v>58537</v>
      </c>
    </row>
    <row r="1255" spans="1:14">
      <c r="A1255" t="s">
        <v>19</v>
      </c>
      <c r="B1255" t="str">
        <f>RIGHT(A1255,FIND("/",A1255)-1)</f>
        <v>pr144.tsp</v>
      </c>
      <c r="C1255">
        <f>VLOOKUP(B1255,instances!$B$2:$E$21,2, FALSE)</f>
        <v>144</v>
      </c>
      <c r="D1255" t="s">
        <v>10</v>
      </c>
      <c r="E1255">
        <v>63615</v>
      </c>
      <c r="F1255" s="7">
        <f>1-(E1255/M1255)</f>
        <v>-8.6748552197755346E-2</v>
      </c>
      <c r="G1255" s="7">
        <f>1-(E1255/N1255)</f>
        <v>-8.6748552197755346E-2</v>
      </c>
      <c r="H1255">
        <v>1.1E-4</v>
      </c>
      <c r="I1255">
        <v>0</v>
      </c>
      <c r="J1255">
        <v>0</v>
      </c>
      <c r="K1255">
        <v>12</v>
      </c>
      <c r="L1255">
        <v>74</v>
      </c>
      <c r="M1255">
        <f>VLOOKUP(B1255,instances!$B$2:$E$21,3, FALSE)</f>
        <v>58537</v>
      </c>
      <c r="N1255">
        <f>VLOOKUP(B1255,instances!$B$2:$E$21,4, FALSE)</f>
        <v>58537</v>
      </c>
    </row>
    <row r="1256" spans="1:14">
      <c r="A1256" t="s">
        <v>19</v>
      </c>
      <c r="B1256" t="str">
        <f>RIGHT(A1256,FIND("/",A1256)-1)</f>
        <v>pr144.tsp</v>
      </c>
      <c r="C1256">
        <f>VLOOKUP(B1256,instances!$B$2:$E$21,2, FALSE)</f>
        <v>144</v>
      </c>
      <c r="D1256" t="s">
        <v>11</v>
      </c>
      <c r="E1256">
        <v>461214</v>
      </c>
      <c r="F1256" s="7">
        <f>1-(E1256/M1256)</f>
        <v>-6.8790166902984433</v>
      </c>
      <c r="G1256" s="7">
        <f>1-(E1256/N1256)</f>
        <v>-6.8790166902984433</v>
      </c>
      <c r="H1256">
        <v>1.456E-3</v>
      </c>
      <c r="I1256">
        <v>0</v>
      </c>
      <c r="J1256">
        <v>0</v>
      </c>
      <c r="K1256">
        <v>12</v>
      </c>
      <c r="L1256">
        <v>74</v>
      </c>
      <c r="M1256">
        <f>VLOOKUP(B1256,instances!$B$2:$E$21,3, FALSE)</f>
        <v>58537</v>
      </c>
      <c r="N1256">
        <f>VLOOKUP(B1256,instances!$B$2:$E$21,4, FALSE)</f>
        <v>58537</v>
      </c>
    </row>
    <row r="1257" spans="1:14">
      <c r="A1257" t="s">
        <v>19</v>
      </c>
      <c r="B1257" t="str">
        <f>RIGHT(A1257,FIND("/",A1257)-1)</f>
        <v>pr144.tsp</v>
      </c>
      <c r="C1257">
        <f>VLOOKUP(B1257,instances!$B$2:$E$21,2, FALSE)</f>
        <v>144</v>
      </c>
      <c r="D1257" t="s">
        <v>12</v>
      </c>
      <c r="E1257">
        <v>316298</v>
      </c>
      <c r="F1257" s="7">
        <f>1-(E1257/M1257)</f>
        <v>-4.4033858926832599</v>
      </c>
      <c r="G1257" s="7">
        <f>1-(E1257/N1257)</f>
        <v>-4.4033858926832599</v>
      </c>
      <c r="H1257">
        <v>2.63E-3</v>
      </c>
      <c r="I1257">
        <v>0</v>
      </c>
      <c r="J1257">
        <v>0</v>
      </c>
      <c r="K1257">
        <v>12</v>
      </c>
      <c r="L1257">
        <v>74</v>
      </c>
      <c r="M1257">
        <f>VLOOKUP(B1257,instances!$B$2:$E$21,3, FALSE)</f>
        <v>58537</v>
      </c>
      <c r="N1257">
        <f>VLOOKUP(B1257,instances!$B$2:$E$21,4, FALSE)</f>
        <v>58537</v>
      </c>
    </row>
    <row r="1258" spans="1:14">
      <c r="A1258" t="s">
        <v>19</v>
      </c>
      <c r="B1258" t="str">
        <f>RIGHT(A1258,FIND("/",A1258)-1)</f>
        <v>pr144.tsp</v>
      </c>
      <c r="C1258">
        <f>VLOOKUP(B1258,instances!$B$2:$E$21,2, FALSE)</f>
        <v>144</v>
      </c>
      <c r="D1258" t="s">
        <v>9</v>
      </c>
      <c r="E1258">
        <v>61478</v>
      </c>
      <c r="F1258" s="7">
        <f>1-(E1258/M1258)</f>
        <v>-5.0241727454430452E-2</v>
      </c>
      <c r="G1258" s="7">
        <f>1-(E1258/N1258)</f>
        <v>-5.0241727454430452E-2</v>
      </c>
      <c r="H1258">
        <v>5.8999999999999998E-5</v>
      </c>
      <c r="I1258">
        <v>0</v>
      </c>
      <c r="J1258">
        <v>0</v>
      </c>
      <c r="K1258">
        <v>14</v>
      </c>
      <c r="L1258">
        <v>74</v>
      </c>
      <c r="M1258">
        <f>VLOOKUP(B1258,instances!$B$2:$E$21,3, FALSE)</f>
        <v>58537</v>
      </c>
      <c r="N1258">
        <f>VLOOKUP(B1258,instances!$B$2:$E$21,4, FALSE)</f>
        <v>58537</v>
      </c>
    </row>
    <row r="1259" spans="1:14">
      <c r="A1259" t="s">
        <v>19</v>
      </c>
      <c r="B1259" t="str">
        <f>RIGHT(A1259,FIND("/",A1259)-1)</f>
        <v>pr144.tsp</v>
      </c>
      <c r="C1259">
        <f>VLOOKUP(B1259,instances!$B$2:$E$21,2, FALSE)</f>
        <v>144</v>
      </c>
      <c r="D1259" t="s">
        <v>10</v>
      </c>
      <c r="E1259">
        <v>63615</v>
      </c>
      <c r="F1259" s="7">
        <f>1-(E1259/M1259)</f>
        <v>-8.6748552197755346E-2</v>
      </c>
      <c r="G1259" s="7">
        <f>1-(E1259/N1259)</f>
        <v>-8.6748552197755346E-2</v>
      </c>
      <c r="H1259">
        <v>1.0900000000000001E-4</v>
      </c>
      <c r="I1259">
        <v>0</v>
      </c>
      <c r="J1259">
        <v>0</v>
      </c>
      <c r="K1259">
        <v>14</v>
      </c>
      <c r="L1259">
        <v>74</v>
      </c>
      <c r="M1259">
        <f>VLOOKUP(B1259,instances!$B$2:$E$21,3, FALSE)</f>
        <v>58537</v>
      </c>
      <c r="N1259">
        <f>VLOOKUP(B1259,instances!$B$2:$E$21,4, FALSE)</f>
        <v>58537</v>
      </c>
    </row>
    <row r="1260" spans="1:14">
      <c r="A1260" t="s">
        <v>19</v>
      </c>
      <c r="B1260" t="str">
        <f>RIGHT(A1260,FIND("/",A1260)-1)</f>
        <v>pr144.tsp</v>
      </c>
      <c r="C1260">
        <f>VLOOKUP(B1260,instances!$B$2:$E$21,2, FALSE)</f>
        <v>144</v>
      </c>
      <c r="D1260" t="s">
        <v>11</v>
      </c>
      <c r="E1260">
        <v>466834</v>
      </c>
      <c r="F1260" s="7">
        <f>1-(E1260/M1260)</f>
        <v>-6.9750243435775667</v>
      </c>
      <c r="G1260" s="7">
        <f>1-(E1260/N1260)</f>
        <v>-6.9750243435775667</v>
      </c>
      <c r="H1260">
        <v>1.505E-3</v>
      </c>
      <c r="I1260">
        <v>0</v>
      </c>
      <c r="J1260">
        <v>0</v>
      </c>
      <c r="K1260">
        <v>14</v>
      </c>
      <c r="L1260">
        <v>74</v>
      </c>
      <c r="M1260">
        <f>VLOOKUP(B1260,instances!$B$2:$E$21,3, FALSE)</f>
        <v>58537</v>
      </c>
      <c r="N1260">
        <f>VLOOKUP(B1260,instances!$B$2:$E$21,4, FALSE)</f>
        <v>58537</v>
      </c>
    </row>
    <row r="1261" spans="1:14">
      <c r="A1261" t="s">
        <v>19</v>
      </c>
      <c r="B1261" t="str">
        <f>RIGHT(A1261,FIND("/",A1261)-1)</f>
        <v>pr144.tsp</v>
      </c>
      <c r="C1261">
        <f>VLOOKUP(B1261,instances!$B$2:$E$21,2, FALSE)</f>
        <v>144</v>
      </c>
      <c r="D1261" t="s">
        <v>12</v>
      </c>
      <c r="E1261">
        <v>330359</v>
      </c>
      <c r="F1261" s="7">
        <f>1-(E1261/M1261)</f>
        <v>-4.6435929412166663</v>
      </c>
      <c r="G1261" s="7">
        <f>1-(E1261/N1261)</f>
        <v>-4.6435929412166663</v>
      </c>
      <c r="H1261">
        <v>2.813E-3</v>
      </c>
      <c r="I1261">
        <v>0</v>
      </c>
      <c r="J1261">
        <v>0</v>
      </c>
      <c r="K1261">
        <v>14</v>
      </c>
      <c r="L1261">
        <v>74</v>
      </c>
      <c r="M1261">
        <f>VLOOKUP(B1261,instances!$B$2:$E$21,3, FALSE)</f>
        <v>58537</v>
      </c>
      <c r="N1261">
        <f>VLOOKUP(B1261,instances!$B$2:$E$21,4, FALSE)</f>
        <v>58537</v>
      </c>
    </row>
    <row r="1262" spans="1:14">
      <c r="A1262" t="s">
        <v>19</v>
      </c>
      <c r="B1262" t="str">
        <f>RIGHT(A1262,FIND("/",A1262)-1)</f>
        <v>pr144.tsp</v>
      </c>
      <c r="C1262">
        <f>VLOOKUP(B1262,instances!$B$2:$E$21,2, FALSE)</f>
        <v>144</v>
      </c>
      <c r="D1262" t="s">
        <v>9</v>
      </c>
      <c r="E1262">
        <v>61478</v>
      </c>
      <c r="F1262" s="7">
        <f>1-(E1262/M1262)</f>
        <v>-5.0241727454430452E-2</v>
      </c>
      <c r="G1262" s="7">
        <f>1-(E1262/N1262)</f>
        <v>-5.0241727454430452E-2</v>
      </c>
      <c r="H1262">
        <v>6.0999999999999999E-5</v>
      </c>
      <c r="I1262">
        <v>0</v>
      </c>
      <c r="J1262">
        <v>0</v>
      </c>
      <c r="K1262">
        <v>16</v>
      </c>
      <c r="L1262">
        <v>74</v>
      </c>
      <c r="M1262">
        <f>VLOOKUP(B1262,instances!$B$2:$E$21,3, FALSE)</f>
        <v>58537</v>
      </c>
      <c r="N1262">
        <f>VLOOKUP(B1262,instances!$B$2:$E$21,4, FALSE)</f>
        <v>58537</v>
      </c>
    </row>
    <row r="1263" spans="1:14">
      <c r="A1263" t="s">
        <v>19</v>
      </c>
      <c r="B1263" t="str">
        <f>RIGHT(A1263,FIND("/",A1263)-1)</f>
        <v>pr144.tsp</v>
      </c>
      <c r="C1263">
        <f>VLOOKUP(B1263,instances!$B$2:$E$21,2, FALSE)</f>
        <v>144</v>
      </c>
      <c r="D1263" t="s">
        <v>10</v>
      </c>
      <c r="E1263">
        <v>63615</v>
      </c>
      <c r="F1263" s="7">
        <f>1-(E1263/M1263)</f>
        <v>-8.6748552197755346E-2</v>
      </c>
      <c r="G1263" s="7">
        <f>1-(E1263/N1263)</f>
        <v>-8.6748552197755346E-2</v>
      </c>
      <c r="H1263">
        <v>1.11E-4</v>
      </c>
      <c r="I1263">
        <v>0</v>
      </c>
      <c r="J1263">
        <v>0</v>
      </c>
      <c r="K1263">
        <v>16</v>
      </c>
      <c r="L1263">
        <v>74</v>
      </c>
      <c r="M1263">
        <f>VLOOKUP(B1263,instances!$B$2:$E$21,3, FALSE)</f>
        <v>58537</v>
      </c>
      <c r="N1263">
        <f>VLOOKUP(B1263,instances!$B$2:$E$21,4, FALSE)</f>
        <v>58537</v>
      </c>
    </row>
    <row r="1264" spans="1:14">
      <c r="A1264" t="s">
        <v>19</v>
      </c>
      <c r="B1264" t="str">
        <f>RIGHT(A1264,FIND("/",A1264)-1)</f>
        <v>pr144.tsp</v>
      </c>
      <c r="C1264">
        <f>VLOOKUP(B1264,instances!$B$2:$E$21,2, FALSE)</f>
        <v>144</v>
      </c>
      <c r="D1264" t="s">
        <v>11</v>
      </c>
      <c r="E1264">
        <v>460226</v>
      </c>
      <c r="F1264" s="7">
        <f>1-(E1264/M1264)</f>
        <v>-6.8621384765191245</v>
      </c>
      <c r="G1264" s="7">
        <f>1-(E1264/N1264)</f>
        <v>-6.8621384765191245</v>
      </c>
      <c r="H1264">
        <v>1.474E-3</v>
      </c>
      <c r="I1264">
        <v>0</v>
      </c>
      <c r="J1264">
        <v>0</v>
      </c>
      <c r="K1264">
        <v>16</v>
      </c>
      <c r="L1264">
        <v>74</v>
      </c>
      <c r="M1264">
        <f>VLOOKUP(B1264,instances!$B$2:$E$21,3, FALSE)</f>
        <v>58537</v>
      </c>
      <c r="N1264">
        <f>VLOOKUP(B1264,instances!$B$2:$E$21,4, FALSE)</f>
        <v>58537</v>
      </c>
    </row>
    <row r="1265" spans="1:14">
      <c r="A1265" t="s">
        <v>19</v>
      </c>
      <c r="B1265" t="str">
        <f>RIGHT(A1265,FIND("/",A1265)-1)</f>
        <v>pr144.tsp</v>
      </c>
      <c r="C1265">
        <f>VLOOKUP(B1265,instances!$B$2:$E$21,2, FALSE)</f>
        <v>144</v>
      </c>
      <c r="D1265" t="s">
        <v>12</v>
      </c>
      <c r="E1265">
        <v>310606</v>
      </c>
      <c r="F1265" s="7">
        <f>1-(E1265/M1265)</f>
        <v>-4.3061482481165756</v>
      </c>
      <c r="G1265" s="7">
        <f>1-(E1265/N1265)</f>
        <v>-4.3061482481165756</v>
      </c>
      <c r="H1265">
        <v>2.666E-3</v>
      </c>
      <c r="I1265">
        <v>0</v>
      </c>
      <c r="J1265">
        <v>0</v>
      </c>
      <c r="K1265">
        <v>16</v>
      </c>
      <c r="L1265">
        <v>74</v>
      </c>
      <c r="M1265">
        <f>VLOOKUP(B1265,instances!$B$2:$E$21,3, FALSE)</f>
        <v>58537</v>
      </c>
      <c r="N1265">
        <f>VLOOKUP(B1265,instances!$B$2:$E$21,4, FALSE)</f>
        <v>58537</v>
      </c>
    </row>
    <row r="1266" spans="1:14">
      <c r="A1266" t="s">
        <v>19</v>
      </c>
      <c r="B1266" t="str">
        <f>RIGHT(A1266,FIND("/",A1266)-1)</f>
        <v>pr144.tsp</v>
      </c>
      <c r="C1266">
        <f>VLOOKUP(B1266,instances!$B$2:$E$21,2, FALSE)</f>
        <v>144</v>
      </c>
      <c r="D1266" t="s">
        <v>9</v>
      </c>
      <c r="E1266">
        <v>61478</v>
      </c>
      <c r="F1266" s="7">
        <f>1-(E1266/M1266)</f>
        <v>-5.0241727454430452E-2</v>
      </c>
      <c r="G1266" s="7">
        <f>1-(E1266/N1266)</f>
        <v>-5.0241727454430452E-2</v>
      </c>
      <c r="H1266">
        <v>6.0000000000000002E-5</v>
      </c>
      <c r="I1266">
        <v>0</v>
      </c>
      <c r="J1266">
        <v>0</v>
      </c>
      <c r="K1266">
        <v>18</v>
      </c>
      <c r="L1266">
        <v>74</v>
      </c>
      <c r="M1266">
        <f>VLOOKUP(B1266,instances!$B$2:$E$21,3, FALSE)</f>
        <v>58537</v>
      </c>
      <c r="N1266">
        <f>VLOOKUP(B1266,instances!$B$2:$E$21,4, FALSE)</f>
        <v>58537</v>
      </c>
    </row>
    <row r="1267" spans="1:14">
      <c r="A1267" t="s">
        <v>19</v>
      </c>
      <c r="B1267" t="str">
        <f>RIGHT(A1267,FIND("/",A1267)-1)</f>
        <v>pr144.tsp</v>
      </c>
      <c r="C1267">
        <f>VLOOKUP(B1267,instances!$B$2:$E$21,2, FALSE)</f>
        <v>144</v>
      </c>
      <c r="D1267" t="s">
        <v>10</v>
      </c>
      <c r="E1267">
        <v>63615</v>
      </c>
      <c r="F1267" s="7">
        <f>1-(E1267/M1267)</f>
        <v>-8.6748552197755346E-2</v>
      </c>
      <c r="G1267" s="7">
        <f>1-(E1267/N1267)</f>
        <v>-8.6748552197755346E-2</v>
      </c>
      <c r="H1267">
        <v>1.1E-4</v>
      </c>
      <c r="I1267">
        <v>0</v>
      </c>
      <c r="J1267">
        <v>0</v>
      </c>
      <c r="K1267">
        <v>18</v>
      </c>
      <c r="L1267">
        <v>74</v>
      </c>
      <c r="M1267">
        <f>VLOOKUP(B1267,instances!$B$2:$E$21,3, FALSE)</f>
        <v>58537</v>
      </c>
      <c r="N1267">
        <f>VLOOKUP(B1267,instances!$B$2:$E$21,4, FALSE)</f>
        <v>58537</v>
      </c>
    </row>
    <row r="1268" spans="1:14">
      <c r="A1268" t="s">
        <v>19</v>
      </c>
      <c r="B1268" t="str">
        <f>RIGHT(A1268,FIND("/",A1268)-1)</f>
        <v>pr144.tsp</v>
      </c>
      <c r="C1268">
        <f>VLOOKUP(B1268,instances!$B$2:$E$21,2, FALSE)</f>
        <v>144</v>
      </c>
      <c r="D1268" t="s">
        <v>11</v>
      </c>
      <c r="E1268">
        <v>550200</v>
      </c>
      <c r="F1268" s="7">
        <f>1-(E1268/M1268)</f>
        <v>-8.3991834224507578</v>
      </c>
      <c r="G1268" s="7">
        <f>1-(E1268/N1268)</f>
        <v>-8.3991834224507578</v>
      </c>
      <c r="H1268">
        <v>1.4790000000000001E-3</v>
      </c>
      <c r="I1268">
        <v>0</v>
      </c>
      <c r="J1268">
        <v>0</v>
      </c>
      <c r="K1268">
        <v>18</v>
      </c>
      <c r="L1268">
        <v>74</v>
      </c>
      <c r="M1268">
        <f>VLOOKUP(B1268,instances!$B$2:$E$21,3, FALSE)</f>
        <v>58537</v>
      </c>
      <c r="N1268">
        <f>VLOOKUP(B1268,instances!$B$2:$E$21,4, FALSE)</f>
        <v>58537</v>
      </c>
    </row>
    <row r="1269" spans="1:14">
      <c r="A1269" t="s">
        <v>19</v>
      </c>
      <c r="B1269" t="str">
        <f>RIGHT(A1269,FIND("/",A1269)-1)</f>
        <v>pr144.tsp</v>
      </c>
      <c r="C1269">
        <f>VLOOKUP(B1269,instances!$B$2:$E$21,2, FALSE)</f>
        <v>144</v>
      </c>
      <c r="D1269" t="s">
        <v>12</v>
      </c>
      <c r="E1269">
        <v>370489</v>
      </c>
      <c r="F1269" s="7">
        <f>1-(E1269/M1269)</f>
        <v>-5.3291422519090492</v>
      </c>
      <c r="G1269" s="7">
        <f>1-(E1269/N1269)</f>
        <v>-5.3291422519090492</v>
      </c>
      <c r="H1269">
        <v>2.7629999999999998E-3</v>
      </c>
      <c r="I1269">
        <v>0</v>
      </c>
      <c r="J1269">
        <v>0</v>
      </c>
      <c r="K1269">
        <v>18</v>
      </c>
      <c r="L1269">
        <v>74</v>
      </c>
      <c r="M1269">
        <f>VLOOKUP(B1269,instances!$B$2:$E$21,3, FALSE)</f>
        <v>58537</v>
      </c>
      <c r="N1269">
        <f>VLOOKUP(B1269,instances!$B$2:$E$21,4, FALSE)</f>
        <v>58537</v>
      </c>
    </row>
    <row r="1270" spans="1:14">
      <c r="A1270" t="s">
        <v>19</v>
      </c>
      <c r="B1270" t="str">
        <f>RIGHT(A1270,FIND("/",A1270)-1)</f>
        <v>pr144.tsp</v>
      </c>
      <c r="C1270">
        <f>VLOOKUP(B1270,instances!$B$2:$E$21,2, FALSE)</f>
        <v>144</v>
      </c>
      <c r="D1270" t="s">
        <v>9</v>
      </c>
      <c r="E1270">
        <v>61478</v>
      </c>
      <c r="F1270" s="7">
        <f>1-(E1270/M1270)</f>
        <v>-5.0241727454430452E-2</v>
      </c>
      <c r="G1270" s="7">
        <f>1-(E1270/N1270)</f>
        <v>-5.0241727454430452E-2</v>
      </c>
      <c r="H1270">
        <v>7.7999999999999999E-5</v>
      </c>
      <c r="I1270">
        <v>0</v>
      </c>
      <c r="J1270">
        <v>0</v>
      </c>
      <c r="K1270">
        <v>20</v>
      </c>
      <c r="L1270">
        <v>74</v>
      </c>
      <c r="M1270">
        <f>VLOOKUP(B1270,instances!$B$2:$E$21,3, FALSE)</f>
        <v>58537</v>
      </c>
      <c r="N1270">
        <f>VLOOKUP(B1270,instances!$B$2:$E$21,4, FALSE)</f>
        <v>58537</v>
      </c>
    </row>
    <row r="1271" spans="1:14">
      <c r="A1271" t="s">
        <v>19</v>
      </c>
      <c r="B1271" t="str">
        <f>RIGHT(A1271,FIND("/",A1271)-1)</f>
        <v>pr144.tsp</v>
      </c>
      <c r="C1271">
        <f>VLOOKUP(B1271,instances!$B$2:$E$21,2, FALSE)</f>
        <v>144</v>
      </c>
      <c r="D1271" t="s">
        <v>10</v>
      </c>
      <c r="E1271">
        <v>63615</v>
      </c>
      <c r="F1271" s="7">
        <f>1-(E1271/M1271)</f>
        <v>-8.6748552197755346E-2</v>
      </c>
      <c r="G1271" s="7">
        <f>1-(E1271/N1271)</f>
        <v>-8.6748552197755346E-2</v>
      </c>
      <c r="H1271">
        <v>1.3300000000000001E-4</v>
      </c>
      <c r="I1271">
        <v>0</v>
      </c>
      <c r="J1271">
        <v>0</v>
      </c>
      <c r="K1271">
        <v>20</v>
      </c>
      <c r="L1271">
        <v>74</v>
      </c>
      <c r="M1271">
        <f>VLOOKUP(B1271,instances!$B$2:$E$21,3, FALSE)</f>
        <v>58537</v>
      </c>
      <c r="N1271">
        <f>VLOOKUP(B1271,instances!$B$2:$E$21,4, FALSE)</f>
        <v>58537</v>
      </c>
    </row>
    <row r="1272" spans="1:14">
      <c r="A1272" t="s">
        <v>19</v>
      </c>
      <c r="B1272" t="str">
        <f>RIGHT(A1272,FIND("/",A1272)-1)</f>
        <v>pr144.tsp</v>
      </c>
      <c r="C1272">
        <f>VLOOKUP(B1272,instances!$B$2:$E$21,2, FALSE)</f>
        <v>144</v>
      </c>
      <c r="D1272" t="s">
        <v>11</v>
      </c>
      <c r="E1272">
        <v>540940</v>
      </c>
      <c r="F1272" s="7">
        <f>1-(E1272/M1272)</f>
        <v>-8.2409928763004601</v>
      </c>
      <c r="G1272" s="7">
        <f>1-(E1272/N1272)</f>
        <v>-8.2409928763004601</v>
      </c>
      <c r="H1272">
        <v>1.5809999999999999E-3</v>
      </c>
      <c r="I1272">
        <v>0</v>
      </c>
      <c r="J1272">
        <v>0</v>
      </c>
      <c r="K1272">
        <v>20</v>
      </c>
      <c r="L1272">
        <v>74</v>
      </c>
      <c r="M1272">
        <f>VLOOKUP(B1272,instances!$B$2:$E$21,3, FALSE)</f>
        <v>58537</v>
      </c>
      <c r="N1272">
        <f>VLOOKUP(B1272,instances!$B$2:$E$21,4, FALSE)</f>
        <v>58537</v>
      </c>
    </row>
    <row r="1273" spans="1:14">
      <c r="A1273" t="s">
        <v>19</v>
      </c>
      <c r="B1273" t="str">
        <f>RIGHT(A1273,FIND("/",A1273)-1)</f>
        <v>pr144.tsp</v>
      </c>
      <c r="C1273">
        <f>VLOOKUP(B1273,instances!$B$2:$E$21,2, FALSE)</f>
        <v>144</v>
      </c>
      <c r="D1273" t="s">
        <v>12</v>
      </c>
      <c r="E1273">
        <v>357413</v>
      </c>
      <c r="F1273" s="7">
        <f>1-(E1273/M1273)</f>
        <v>-5.1057621675179803</v>
      </c>
      <c r="G1273" s="7">
        <f>1-(E1273/N1273)</f>
        <v>-5.1057621675179803</v>
      </c>
      <c r="H1273">
        <v>2.598E-3</v>
      </c>
      <c r="I1273">
        <v>0</v>
      </c>
      <c r="J1273">
        <v>0</v>
      </c>
      <c r="K1273">
        <v>20</v>
      </c>
      <c r="L1273">
        <v>74</v>
      </c>
      <c r="M1273">
        <f>VLOOKUP(B1273,instances!$B$2:$E$21,3, FALSE)</f>
        <v>58537</v>
      </c>
      <c r="N1273">
        <f>VLOOKUP(B1273,instances!$B$2:$E$21,4, FALSE)</f>
        <v>58537</v>
      </c>
    </row>
    <row r="1274" spans="1:14">
      <c r="A1274" t="s">
        <v>19</v>
      </c>
      <c r="B1274" t="str">
        <f>RIGHT(A1274,FIND("/",A1274)-1)</f>
        <v>pr144.tsp</v>
      </c>
      <c r="C1274">
        <f>VLOOKUP(B1274,instances!$B$2:$E$21,2, FALSE)</f>
        <v>144</v>
      </c>
      <c r="D1274" t="s">
        <v>9</v>
      </c>
      <c r="E1274">
        <v>61478</v>
      </c>
      <c r="F1274" s="7">
        <f>1-(E1274/M1274)</f>
        <v>-5.0241727454430452E-2</v>
      </c>
      <c r="G1274" s="7">
        <f>1-(E1274/N1274)</f>
        <v>-5.0241727454430452E-2</v>
      </c>
      <c r="H1274">
        <v>6.0000000000000002E-5</v>
      </c>
      <c r="I1274">
        <v>0</v>
      </c>
      <c r="J1274">
        <v>0</v>
      </c>
      <c r="K1274">
        <v>10</v>
      </c>
      <c r="L1274">
        <v>75</v>
      </c>
      <c r="M1274">
        <f>VLOOKUP(B1274,instances!$B$2:$E$21,3, FALSE)</f>
        <v>58537</v>
      </c>
      <c r="N1274">
        <f>VLOOKUP(B1274,instances!$B$2:$E$21,4, FALSE)</f>
        <v>58537</v>
      </c>
    </row>
    <row r="1275" spans="1:14">
      <c r="A1275" t="s">
        <v>19</v>
      </c>
      <c r="B1275" t="str">
        <f>RIGHT(A1275,FIND("/",A1275)-1)</f>
        <v>pr144.tsp</v>
      </c>
      <c r="C1275">
        <f>VLOOKUP(B1275,instances!$B$2:$E$21,2, FALSE)</f>
        <v>144</v>
      </c>
      <c r="D1275" t="s">
        <v>10</v>
      </c>
      <c r="E1275">
        <v>63615</v>
      </c>
      <c r="F1275" s="7">
        <f>1-(E1275/M1275)</f>
        <v>-8.6748552197755346E-2</v>
      </c>
      <c r="G1275" s="7">
        <f>1-(E1275/N1275)</f>
        <v>-8.6748552197755346E-2</v>
      </c>
      <c r="H1275">
        <v>1.11E-4</v>
      </c>
      <c r="I1275">
        <v>0</v>
      </c>
      <c r="J1275">
        <v>0</v>
      </c>
      <c r="K1275">
        <v>10</v>
      </c>
      <c r="L1275">
        <v>75</v>
      </c>
      <c r="M1275">
        <f>VLOOKUP(B1275,instances!$B$2:$E$21,3, FALSE)</f>
        <v>58537</v>
      </c>
      <c r="N1275">
        <f>VLOOKUP(B1275,instances!$B$2:$E$21,4, FALSE)</f>
        <v>58537</v>
      </c>
    </row>
    <row r="1276" spans="1:14">
      <c r="A1276" t="s">
        <v>19</v>
      </c>
      <c r="B1276" t="str">
        <f>RIGHT(A1276,FIND("/",A1276)-1)</f>
        <v>pr144.tsp</v>
      </c>
      <c r="C1276">
        <f>VLOOKUP(B1276,instances!$B$2:$E$21,2, FALSE)</f>
        <v>144</v>
      </c>
      <c r="D1276" t="s">
        <v>11</v>
      </c>
      <c r="E1276">
        <v>385236</v>
      </c>
      <c r="F1276" s="7">
        <f>1-(E1276/M1276)</f>
        <v>-5.5810683840989457</v>
      </c>
      <c r="G1276" s="7">
        <f>1-(E1276/N1276)</f>
        <v>-5.5810683840989457</v>
      </c>
      <c r="H1276">
        <v>1.4499999999999999E-3</v>
      </c>
      <c r="I1276">
        <v>0</v>
      </c>
      <c r="J1276">
        <v>0</v>
      </c>
      <c r="K1276">
        <v>10</v>
      </c>
      <c r="L1276">
        <v>75</v>
      </c>
      <c r="M1276">
        <f>VLOOKUP(B1276,instances!$B$2:$E$21,3, FALSE)</f>
        <v>58537</v>
      </c>
      <c r="N1276">
        <f>VLOOKUP(B1276,instances!$B$2:$E$21,4, FALSE)</f>
        <v>58537</v>
      </c>
    </row>
    <row r="1277" spans="1:14">
      <c r="A1277" t="s">
        <v>19</v>
      </c>
      <c r="B1277" t="str">
        <f>RIGHT(A1277,FIND("/",A1277)-1)</f>
        <v>pr144.tsp</v>
      </c>
      <c r="C1277">
        <f>VLOOKUP(B1277,instances!$B$2:$E$21,2, FALSE)</f>
        <v>144</v>
      </c>
      <c r="D1277" t="s">
        <v>12</v>
      </c>
      <c r="E1277">
        <v>328236</v>
      </c>
      <c r="F1277" s="7">
        <f>1-(E1277/M1277)</f>
        <v>-4.6073252814459229</v>
      </c>
      <c r="G1277" s="7">
        <f>1-(E1277/N1277)</f>
        <v>-4.6073252814459229</v>
      </c>
      <c r="H1277">
        <v>2.7309999999999999E-3</v>
      </c>
      <c r="I1277">
        <v>0</v>
      </c>
      <c r="J1277">
        <v>0</v>
      </c>
      <c r="K1277">
        <v>10</v>
      </c>
      <c r="L1277">
        <v>75</v>
      </c>
      <c r="M1277">
        <f>VLOOKUP(B1277,instances!$B$2:$E$21,3, FALSE)</f>
        <v>58537</v>
      </c>
      <c r="N1277">
        <f>VLOOKUP(B1277,instances!$B$2:$E$21,4, FALSE)</f>
        <v>58537</v>
      </c>
    </row>
    <row r="1278" spans="1:14">
      <c r="A1278" t="s">
        <v>19</v>
      </c>
      <c r="B1278" t="str">
        <f>RIGHT(A1278,FIND("/",A1278)-1)</f>
        <v>pr144.tsp</v>
      </c>
      <c r="C1278">
        <f>VLOOKUP(B1278,instances!$B$2:$E$21,2, FALSE)</f>
        <v>144</v>
      </c>
      <c r="D1278" t="s">
        <v>9</v>
      </c>
      <c r="E1278">
        <v>61478</v>
      </c>
      <c r="F1278" s="7">
        <f>1-(E1278/M1278)</f>
        <v>-5.0241727454430452E-2</v>
      </c>
      <c r="G1278" s="7">
        <f>1-(E1278/N1278)</f>
        <v>-5.0241727454430452E-2</v>
      </c>
      <c r="H1278">
        <v>6.0000000000000002E-5</v>
      </c>
      <c r="I1278">
        <v>0</v>
      </c>
      <c r="J1278">
        <v>0</v>
      </c>
      <c r="K1278">
        <v>12</v>
      </c>
      <c r="L1278">
        <v>75</v>
      </c>
      <c r="M1278">
        <f>VLOOKUP(B1278,instances!$B$2:$E$21,3, FALSE)</f>
        <v>58537</v>
      </c>
      <c r="N1278">
        <f>VLOOKUP(B1278,instances!$B$2:$E$21,4, FALSE)</f>
        <v>58537</v>
      </c>
    </row>
    <row r="1279" spans="1:14">
      <c r="A1279" t="s">
        <v>19</v>
      </c>
      <c r="B1279" t="str">
        <f>RIGHT(A1279,FIND("/",A1279)-1)</f>
        <v>pr144.tsp</v>
      </c>
      <c r="C1279">
        <f>VLOOKUP(B1279,instances!$B$2:$E$21,2, FALSE)</f>
        <v>144</v>
      </c>
      <c r="D1279" t="s">
        <v>10</v>
      </c>
      <c r="E1279">
        <v>63615</v>
      </c>
      <c r="F1279" s="7">
        <f>1-(E1279/M1279)</f>
        <v>-8.6748552197755346E-2</v>
      </c>
      <c r="G1279" s="7">
        <f>1-(E1279/N1279)</f>
        <v>-8.6748552197755346E-2</v>
      </c>
      <c r="H1279">
        <v>1.0900000000000001E-4</v>
      </c>
      <c r="I1279">
        <v>0</v>
      </c>
      <c r="J1279">
        <v>0</v>
      </c>
      <c r="K1279">
        <v>12</v>
      </c>
      <c r="L1279">
        <v>75</v>
      </c>
      <c r="M1279">
        <f>VLOOKUP(B1279,instances!$B$2:$E$21,3, FALSE)</f>
        <v>58537</v>
      </c>
      <c r="N1279">
        <f>VLOOKUP(B1279,instances!$B$2:$E$21,4, FALSE)</f>
        <v>58537</v>
      </c>
    </row>
    <row r="1280" spans="1:14">
      <c r="A1280" t="s">
        <v>19</v>
      </c>
      <c r="B1280" t="str">
        <f>RIGHT(A1280,FIND("/",A1280)-1)</f>
        <v>pr144.tsp</v>
      </c>
      <c r="C1280">
        <f>VLOOKUP(B1280,instances!$B$2:$E$21,2, FALSE)</f>
        <v>144</v>
      </c>
      <c r="D1280" t="s">
        <v>11</v>
      </c>
      <c r="E1280">
        <v>440219</v>
      </c>
      <c r="F1280" s="7">
        <f>1-(E1280/M1280)</f>
        <v>-6.5203546474879133</v>
      </c>
      <c r="G1280" s="7">
        <f>1-(E1280/N1280)</f>
        <v>-6.5203546474879133</v>
      </c>
      <c r="H1280">
        <v>1.4959999999999999E-3</v>
      </c>
      <c r="I1280">
        <v>0</v>
      </c>
      <c r="J1280">
        <v>0</v>
      </c>
      <c r="K1280">
        <v>12</v>
      </c>
      <c r="L1280">
        <v>75</v>
      </c>
      <c r="M1280">
        <f>VLOOKUP(B1280,instances!$B$2:$E$21,3, FALSE)</f>
        <v>58537</v>
      </c>
      <c r="N1280">
        <f>VLOOKUP(B1280,instances!$B$2:$E$21,4, FALSE)</f>
        <v>58537</v>
      </c>
    </row>
    <row r="1281" spans="1:14">
      <c r="A1281" t="s">
        <v>19</v>
      </c>
      <c r="B1281" t="str">
        <f>RIGHT(A1281,FIND("/",A1281)-1)</f>
        <v>pr144.tsp</v>
      </c>
      <c r="C1281">
        <f>VLOOKUP(B1281,instances!$B$2:$E$21,2, FALSE)</f>
        <v>144</v>
      </c>
      <c r="D1281" t="s">
        <v>12</v>
      </c>
      <c r="E1281">
        <v>315445</v>
      </c>
      <c r="F1281" s="7">
        <f>1-(E1281/M1281)</f>
        <v>-4.3888139125681196</v>
      </c>
      <c r="G1281" s="7">
        <f>1-(E1281/N1281)</f>
        <v>-4.3888139125681196</v>
      </c>
      <c r="H1281">
        <v>2.7759999999999998E-3</v>
      </c>
      <c r="I1281">
        <v>0</v>
      </c>
      <c r="J1281">
        <v>0</v>
      </c>
      <c r="K1281">
        <v>12</v>
      </c>
      <c r="L1281">
        <v>75</v>
      </c>
      <c r="M1281">
        <f>VLOOKUP(B1281,instances!$B$2:$E$21,3, FALSE)</f>
        <v>58537</v>
      </c>
      <c r="N1281">
        <f>VLOOKUP(B1281,instances!$B$2:$E$21,4, FALSE)</f>
        <v>58537</v>
      </c>
    </row>
    <row r="1282" spans="1:14">
      <c r="A1282" t="s">
        <v>19</v>
      </c>
      <c r="B1282" t="str">
        <f>RIGHT(A1282,FIND("/",A1282)-1)</f>
        <v>pr144.tsp</v>
      </c>
      <c r="C1282">
        <f>VLOOKUP(B1282,instances!$B$2:$E$21,2, FALSE)</f>
        <v>144</v>
      </c>
      <c r="D1282" t="s">
        <v>9</v>
      </c>
      <c r="E1282">
        <v>61478</v>
      </c>
      <c r="F1282" s="7">
        <f>1-(E1282/M1282)</f>
        <v>-5.0241727454430452E-2</v>
      </c>
      <c r="G1282" s="7">
        <f>1-(E1282/N1282)</f>
        <v>-5.0241727454430452E-2</v>
      </c>
      <c r="H1282">
        <v>6.0999999999999999E-5</v>
      </c>
      <c r="I1282">
        <v>0</v>
      </c>
      <c r="J1282">
        <v>0</v>
      </c>
      <c r="K1282">
        <v>14</v>
      </c>
      <c r="L1282">
        <v>75</v>
      </c>
      <c r="M1282">
        <f>VLOOKUP(B1282,instances!$B$2:$E$21,3, FALSE)</f>
        <v>58537</v>
      </c>
      <c r="N1282">
        <f>VLOOKUP(B1282,instances!$B$2:$E$21,4, FALSE)</f>
        <v>58537</v>
      </c>
    </row>
    <row r="1283" spans="1:14">
      <c r="A1283" t="s">
        <v>19</v>
      </c>
      <c r="B1283" t="str">
        <f>RIGHT(A1283,FIND("/",A1283)-1)</f>
        <v>pr144.tsp</v>
      </c>
      <c r="C1283">
        <f>VLOOKUP(B1283,instances!$B$2:$E$21,2, FALSE)</f>
        <v>144</v>
      </c>
      <c r="D1283" t="s">
        <v>10</v>
      </c>
      <c r="E1283">
        <v>63615</v>
      </c>
      <c r="F1283" s="7">
        <f>1-(E1283/M1283)</f>
        <v>-8.6748552197755346E-2</v>
      </c>
      <c r="G1283" s="7">
        <f>1-(E1283/N1283)</f>
        <v>-8.6748552197755346E-2</v>
      </c>
      <c r="H1283">
        <v>1.15E-4</v>
      </c>
      <c r="I1283">
        <v>0</v>
      </c>
      <c r="J1283">
        <v>0</v>
      </c>
      <c r="K1283">
        <v>14</v>
      </c>
      <c r="L1283">
        <v>75</v>
      </c>
      <c r="M1283">
        <f>VLOOKUP(B1283,instances!$B$2:$E$21,3, FALSE)</f>
        <v>58537</v>
      </c>
      <c r="N1283">
        <f>VLOOKUP(B1283,instances!$B$2:$E$21,4, FALSE)</f>
        <v>58537</v>
      </c>
    </row>
    <row r="1284" spans="1:14">
      <c r="A1284" t="s">
        <v>19</v>
      </c>
      <c r="B1284" t="str">
        <f>RIGHT(A1284,FIND("/",A1284)-1)</f>
        <v>pr144.tsp</v>
      </c>
      <c r="C1284">
        <f>VLOOKUP(B1284,instances!$B$2:$E$21,2, FALSE)</f>
        <v>144</v>
      </c>
      <c r="D1284" t="s">
        <v>11</v>
      </c>
      <c r="E1284">
        <v>444871</v>
      </c>
      <c r="F1284" s="7">
        <f>1-(E1284/M1284)</f>
        <v>-6.5998257512342624</v>
      </c>
      <c r="G1284" s="7">
        <f>1-(E1284/N1284)</f>
        <v>-6.5998257512342624</v>
      </c>
      <c r="H1284">
        <v>1.506E-3</v>
      </c>
      <c r="I1284">
        <v>0</v>
      </c>
      <c r="J1284">
        <v>0</v>
      </c>
      <c r="K1284">
        <v>14</v>
      </c>
      <c r="L1284">
        <v>75</v>
      </c>
      <c r="M1284">
        <f>VLOOKUP(B1284,instances!$B$2:$E$21,3, FALSE)</f>
        <v>58537</v>
      </c>
      <c r="N1284">
        <f>VLOOKUP(B1284,instances!$B$2:$E$21,4, FALSE)</f>
        <v>58537</v>
      </c>
    </row>
    <row r="1285" spans="1:14">
      <c r="A1285" t="s">
        <v>19</v>
      </c>
      <c r="B1285" t="str">
        <f>RIGHT(A1285,FIND("/",A1285)-1)</f>
        <v>pr144.tsp</v>
      </c>
      <c r="C1285">
        <f>VLOOKUP(B1285,instances!$B$2:$E$21,2, FALSE)</f>
        <v>144</v>
      </c>
      <c r="D1285" t="s">
        <v>12</v>
      </c>
      <c r="E1285">
        <v>331202</v>
      </c>
      <c r="F1285" s="7">
        <f>1-(E1285/M1285)</f>
        <v>-4.6579940892085352</v>
      </c>
      <c r="G1285" s="7">
        <f>1-(E1285/N1285)</f>
        <v>-4.6579940892085352</v>
      </c>
      <c r="H1285">
        <v>2.8189999999999999E-3</v>
      </c>
      <c r="I1285">
        <v>0</v>
      </c>
      <c r="J1285">
        <v>0</v>
      </c>
      <c r="K1285">
        <v>14</v>
      </c>
      <c r="L1285">
        <v>75</v>
      </c>
      <c r="M1285">
        <f>VLOOKUP(B1285,instances!$B$2:$E$21,3, FALSE)</f>
        <v>58537</v>
      </c>
      <c r="N1285">
        <f>VLOOKUP(B1285,instances!$B$2:$E$21,4, FALSE)</f>
        <v>58537</v>
      </c>
    </row>
    <row r="1286" spans="1:14">
      <c r="A1286" t="s">
        <v>19</v>
      </c>
      <c r="B1286" t="str">
        <f>RIGHT(A1286,FIND("/",A1286)-1)</f>
        <v>pr144.tsp</v>
      </c>
      <c r="C1286">
        <f>VLOOKUP(B1286,instances!$B$2:$E$21,2, FALSE)</f>
        <v>144</v>
      </c>
      <c r="D1286" t="s">
        <v>9</v>
      </c>
      <c r="E1286">
        <v>61478</v>
      </c>
      <c r="F1286" s="7">
        <f>1-(E1286/M1286)</f>
        <v>-5.0241727454430452E-2</v>
      </c>
      <c r="G1286" s="7">
        <f>1-(E1286/N1286)</f>
        <v>-5.0241727454430452E-2</v>
      </c>
      <c r="H1286">
        <v>6.0000000000000002E-5</v>
      </c>
      <c r="I1286">
        <v>0</v>
      </c>
      <c r="J1286">
        <v>0</v>
      </c>
      <c r="K1286">
        <v>16</v>
      </c>
      <c r="L1286">
        <v>75</v>
      </c>
      <c r="M1286">
        <f>VLOOKUP(B1286,instances!$B$2:$E$21,3, FALSE)</f>
        <v>58537</v>
      </c>
      <c r="N1286">
        <f>VLOOKUP(B1286,instances!$B$2:$E$21,4, FALSE)</f>
        <v>58537</v>
      </c>
    </row>
    <row r="1287" spans="1:14">
      <c r="A1287" t="s">
        <v>19</v>
      </c>
      <c r="B1287" t="str">
        <f>RIGHT(A1287,FIND("/",A1287)-1)</f>
        <v>pr144.tsp</v>
      </c>
      <c r="C1287">
        <f>VLOOKUP(B1287,instances!$B$2:$E$21,2, FALSE)</f>
        <v>144</v>
      </c>
      <c r="D1287" t="s">
        <v>10</v>
      </c>
      <c r="E1287">
        <v>63615</v>
      </c>
      <c r="F1287" s="7">
        <f>1-(E1287/M1287)</f>
        <v>-8.6748552197755346E-2</v>
      </c>
      <c r="G1287" s="7">
        <f>1-(E1287/N1287)</f>
        <v>-8.6748552197755346E-2</v>
      </c>
      <c r="H1287">
        <v>1.1E-4</v>
      </c>
      <c r="I1287">
        <v>0</v>
      </c>
      <c r="J1287">
        <v>0</v>
      </c>
      <c r="K1287">
        <v>16</v>
      </c>
      <c r="L1287">
        <v>75</v>
      </c>
      <c r="M1287">
        <f>VLOOKUP(B1287,instances!$B$2:$E$21,3, FALSE)</f>
        <v>58537</v>
      </c>
      <c r="N1287">
        <f>VLOOKUP(B1287,instances!$B$2:$E$21,4, FALSE)</f>
        <v>58537</v>
      </c>
    </row>
    <row r="1288" spans="1:14">
      <c r="A1288" t="s">
        <v>19</v>
      </c>
      <c r="B1288" t="str">
        <f>RIGHT(A1288,FIND("/",A1288)-1)</f>
        <v>pr144.tsp</v>
      </c>
      <c r="C1288">
        <f>VLOOKUP(B1288,instances!$B$2:$E$21,2, FALSE)</f>
        <v>144</v>
      </c>
      <c r="D1288" t="s">
        <v>11</v>
      </c>
      <c r="E1288">
        <v>499846</v>
      </c>
      <c r="F1288" s="7">
        <f>1-(E1288/M1288)</f>
        <v>-7.5389753489246125</v>
      </c>
      <c r="G1288" s="7">
        <f>1-(E1288/N1288)</f>
        <v>-7.5389753489246125</v>
      </c>
      <c r="H1288">
        <v>1.4760000000000001E-3</v>
      </c>
      <c r="I1288">
        <v>0</v>
      </c>
      <c r="J1288">
        <v>0</v>
      </c>
      <c r="K1288">
        <v>16</v>
      </c>
      <c r="L1288">
        <v>75</v>
      </c>
      <c r="M1288">
        <f>VLOOKUP(B1288,instances!$B$2:$E$21,3, FALSE)</f>
        <v>58537</v>
      </c>
      <c r="N1288">
        <f>VLOOKUP(B1288,instances!$B$2:$E$21,4, FALSE)</f>
        <v>58537</v>
      </c>
    </row>
    <row r="1289" spans="1:14">
      <c r="A1289" t="s">
        <v>19</v>
      </c>
      <c r="B1289" t="str">
        <f>RIGHT(A1289,FIND("/",A1289)-1)</f>
        <v>pr144.tsp</v>
      </c>
      <c r="C1289">
        <f>VLOOKUP(B1289,instances!$B$2:$E$21,2, FALSE)</f>
        <v>144</v>
      </c>
      <c r="D1289" t="s">
        <v>12</v>
      </c>
      <c r="E1289">
        <v>369103</v>
      </c>
      <c r="F1289" s="7">
        <f>1-(E1289/M1289)</f>
        <v>-5.3054649196234864</v>
      </c>
      <c r="G1289" s="7">
        <f>1-(E1289/N1289)</f>
        <v>-5.3054649196234864</v>
      </c>
      <c r="H1289">
        <v>2.6259999999999999E-3</v>
      </c>
      <c r="I1289">
        <v>0</v>
      </c>
      <c r="J1289">
        <v>0</v>
      </c>
      <c r="K1289">
        <v>16</v>
      </c>
      <c r="L1289">
        <v>75</v>
      </c>
      <c r="M1289">
        <f>VLOOKUP(B1289,instances!$B$2:$E$21,3, FALSE)</f>
        <v>58537</v>
      </c>
      <c r="N1289">
        <f>VLOOKUP(B1289,instances!$B$2:$E$21,4, FALSE)</f>
        <v>58537</v>
      </c>
    </row>
    <row r="1290" spans="1:14">
      <c r="A1290" t="s">
        <v>19</v>
      </c>
      <c r="B1290" t="str">
        <f>RIGHT(A1290,FIND("/",A1290)-1)</f>
        <v>pr144.tsp</v>
      </c>
      <c r="C1290">
        <f>VLOOKUP(B1290,instances!$B$2:$E$21,2, FALSE)</f>
        <v>144</v>
      </c>
      <c r="D1290" t="s">
        <v>9</v>
      </c>
      <c r="E1290">
        <v>61478</v>
      </c>
      <c r="F1290" s="7">
        <f>1-(E1290/M1290)</f>
        <v>-5.0241727454430452E-2</v>
      </c>
      <c r="G1290" s="7">
        <f>1-(E1290/N1290)</f>
        <v>-5.0241727454430452E-2</v>
      </c>
      <c r="H1290">
        <v>6.0000000000000002E-5</v>
      </c>
      <c r="I1290">
        <v>0</v>
      </c>
      <c r="J1290">
        <v>0</v>
      </c>
      <c r="K1290">
        <v>18</v>
      </c>
      <c r="L1290">
        <v>75</v>
      </c>
      <c r="M1290">
        <f>VLOOKUP(B1290,instances!$B$2:$E$21,3, FALSE)</f>
        <v>58537</v>
      </c>
      <c r="N1290">
        <f>VLOOKUP(B1290,instances!$B$2:$E$21,4, FALSE)</f>
        <v>58537</v>
      </c>
    </row>
    <row r="1291" spans="1:14">
      <c r="A1291" t="s">
        <v>19</v>
      </c>
      <c r="B1291" t="str">
        <f>RIGHT(A1291,FIND("/",A1291)-1)</f>
        <v>pr144.tsp</v>
      </c>
      <c r="C1291">
        <f>VLOOKUP(B1291,instances!$B$2:$E$21,2, FALSE)</f>
        <v>144</v>
      </c>
      <c r="D1291" t="s">
        <v>10</v>
      </c>
      <c r="E1291">
        <v>63615</v>
      </c>
      <c r="F1291" s="7">
        <f>1-(E1291/M1291)</f>
        <v>-8.6748552197755346E-2</v>
      </c>
      <c r="G1291" s="7">
        <f>1-(E1291/N1291)</f>
        <v>-8.6748552197755346E-2</v>
      </c>
      <c r="H1291">
        <v>1.0900000000000001E-4</v>
      </c>
      <c r="I1291">
        <v>0</v>
      </c>
      <c r="J1291">
        <v>0</v>
      </c>
      <c r="K1291">
        <v>18</v>
      </c>
      <c r="L1291">
        <v>75</v>
      </c>
      <c r="M1291">
        <f>VLOOKUP(B1291,instances!$B$2:$E$21,3, FALSE)</f>
        <v>58537</v>
      </c>
      <c r="N1291">
        <f>VLOOKUP(B1291,instances!$B$2:$E$21,4, FALSE)</f>
        <v>58537</v>
      </c>
    </row>
    <row r="1292" spans="1:14">
      <c r="A1292" t="s">
        <v>19</v>
      </c>
      <c r="B1292" t="str">
        <f>RIGHT(A1292,FIND("/",A1292)-1)</f>
        <v>pr144.tsp</v>
      </c>
      <c r="C1292">
        <f>VLOOKUP(B1292,instances!$B$2:$E$21,2, FALSE)</f>
        <v>144</v>
      </c>
      <c r="D1292" t="s">
        <v>11</v>
      </c>
      <c r="E1292">
        <v>516507</v>
      </c>
      <c r="F1292" s="7">
        <f>1-(E1292/M1292)</f>
        <v>-7.8235987495088573</v>
      </c>
      <c r="G1292" s="7">
        <f>1-(E1292/N1292)</f>
        <v>-7.8235987495088573</v>
      </c>
      <c r="H1292">
        <v>1.606E-3</v>
      </c>
      <c r="I1292">
        <v>0</v>
      </c>
      <c r="J1292">
        <v>0</v>
      </c>
      <c r="K1292">
        <v>18</v>
      </c>
      <c r="L1292">
        <v>75</v>
      </c>
      <c r="M1292">
        <f>VLOOKUP(B1292,instances!$B$2:$E$21,3, FALSE)</f>
        <v>58537</v>
      </c>
      <c r="N1292">
        <f>VLOOKUP(B1292,instances!$B$2:$E$21,4, FALSE)</f>
        <v>58537</v>
      </c>
    </row>
    <row r="1293" spans="1:14">
      <c r="A1293" t="s">
        <v>19</v>
      </c>
      <c r="B1293" t="str">
        <f>RIGHT(A1293,FIND("/",A1293)-1)</f>
        <v>pr144.tsp</v>
      </c>
      <c r="C1293">
        <f>VLOOKUP(B1293,instances!$B$2:$E$21,2, FALSE)</f>
        <v>144</v>
      </c>
      <c r="D1293" t="s">
        <v>12</v>
      </c>
      <c r="E1293">
        <v>394691</v>
      </c>
      <c r="F1293" s="7">
        <f>1-(E1293/M1293)</f>
        <v>-5.7425901566530566</v>
      </c>
      <c r="G1293" s="7">
        <f>1-(E1293/N1293)</f>
        <v>-5.7425901566530566</v>
      </c>
      <c r="H1293">
        <v>2.7200000000000002E-3</v>
      </c>
      <c r="I1293">
        <v>0</v>
      </c>
      <c r="J1293">
        <v>0</v>
      </c>
      <c r="K1293">
        <v>18</v>
      </c>
      <c r="L1293">
        <v>75</v>
      </c>
      <c r="M1293">
        <f>VLOOKUP(B1293,instances!$B$2:$E$21,3, FALSE)</f>
        <v>58537</v>
      </c>
      <c r="N1293">
        <f>VLOOKUP(B1293,instances!$B$2:$E$21,4, FALSE)</f>
        <v>58537</v>
      </c>
    </row>
    <row r="1294" spans="1:14">
      <c r="A1294" t="s">
        <v>19</v>
      </c>
      <c r="B1294" t="str">
        <f>RIGHT(A1294,FIND("/",A1294)-1)</f>
        <v>pr144.tsp</v>
      </c>
      <c r="C1294">
        <f>VLOOKUP(B1294,instances!$B$2:$E$21,2, FALSE)</f>
        <v>144</v>
      </c>
      <c r="D1294" t="s">
        <v>9</v>
      </c>
      <c r="E1294">
        <v>61478</v>
      </c>
      <c r="F1294" s="7">
        <f>1-(E1294/M1294)</f>
        <v>-5.0241727454430452E-2</v>
      </c>
      <c r="G1294" s="7">
        <f>1-(E1294/N1294)</f>
        <v>-5.0241727454430452E-2</v>
      </c>
      <c r="H1294">
        <v>5.8999999999999998E-5</v>
      </c>
      <c r="I1294">
        <v>0</v>
      </c>
      <c r="J1294">
        <v>0</v>
      </c>
      <c r="K1294">
        <v>20</v>
      </c>
      <c r="L1294">
        <v>75</v>
      </c>
      <c r="M1294">
        <f>VLOOKUP(B1294,instances!$B$2:$E$21,3, FALSE)</f>
        <v>58537</v>
      </c>
      <c r="N1294">
        <f>VLOOKUP(B1294,instances!$B$2:$E$21,4, FALSE)</f>
        <v>58537</v>
      </c>
    </row>
    <row r="1295" spans="1:14">
      <c r="A1295" t="s">
        <v>19</v>
      </c>
      <c r="B1295" t="str">
        <f>RIGHT(A1295,FIND("/",A1295)-1)</f>
        <v>pr144.tsp</v>
      </c>
      <c r="C1295">
        <f>VLOOKUP(B1295,instances!$B$2:$E$21,2, FALSE)</f>
        <v>144</v>
      </c>
      <c r="D1295" t="s">
        <v>10</v>
      </c>
      <c r="E1295">
        <v>63615</v>
      </c>
      <c r="F1295" s="7">
        <f>1-(E1295/M1295)</f>
        <v>-8.6748552197755346E-2</v>
      </c>
      <c r="G1295" s="7">
        <f>1-(E1295/N1295)</f>
        <v>-8.6748552197755346E-2</v>
      </c>
      <c r="H1295">
        <v>1.0900000000000001E-4</v>
      </c>
      <c r="I1295">
        <v>0</v>
      </c>
      <c r="J1295">
        <v>0</v>
      </c>
      <c r="K1295">
        <v>20</v>
      </c>
      <c r="L1295">
        <v>75</v>
      </c>
      <c r="M1295">
        <f>VLOOKUP(B1295,instances!$B$2:$E$21,3, FALSE)</f>
        <v>58537</v>
      </c>
      <c r="N1295">
        <f>VLOOKUP(B1295,instances!$B$2:$E$21,4, FALSE)</f>
        <v>58537</v>
      </c>
    </row>
    <row r="1296" spans="1:14">
      <c r="A1296" t="s">
        <v>19</v>
      </c>
      <c r="B1296" t="str">
        <f>RIGHT(A1296,FIND("/",A1296)-1)</f>
        <v>pr144.tsp</v>
      </c>
      <c r="C1296">
        <f>VLOOKUP(B1296,instances!$B$2:$E$21,2, FALSE)</f>
        <v>144</v>
      </c>
      <c r="D1296" t="s">
        <v>11</v>
      </c>
      <c r="E1296">
        <v>545524</v>
      </c>
      <c r="F1296" s="7">
        <f>1-(E1296/M1296)</f>
        <v>-8.3193023216085553</v>
      </c>
      <c r="G1296" s="7">
        <f>1-(E1296/N1296)</f>
        <v>-8.3193023216085553</v>
      </c>
      <c r="H1296">
        <v>1.4920000000000001E-3</v>
      </c>
      <c r="I1296">
        <v>0</v>
      </c>
      <c r="J1296">
        <v>0</v>
      </c>
      <c r="K1296">
        <v>20</v>
      </c>
      <c r="L1296">
        <v>75</v>
      </c>
      <c r="M1296">
        <f>VLOOKUP(B1296,instances!$B$2:$E$21,3, FALSE)</f>
        <v>58537</v>
      </c>
      <c r="N1296">
        <f>VLOOKUP(B1296,instances!$B$2:$E$21,4, FALSE)</f>
        <v>58537</v>
      </c>
    </row>
    <row r="1297" spans="1:14">
      <c r="A1297" t="s">
        <v>19</v>
      </c>
      <c r="B1297" t="str">
        <f>RIGHT(A1297,FIND("/",A1297)-1)</f>
        <v>pr144.tsp</v>
      </c>
      <c r="C1297">
        <f>VLOOKUP(B1297,instances!$B$2:$E$21,2, FALSE)</f>
        <v>144</v>
      </c>
      <c r="D1297" t="s">
        <v>12</v>
      </c>
      <c r="E1297">
        <v>404810</v>
      </c>
      <c r="F1297" s="7">
        <f>1-(E1297/M1297)</f>
        <v>-5.915455182192459</v>
      </c>
      <c r="G1297" s="7">
        <f>1-(E1297/N1297)</f>
        <v>-5.915455182192459</v>
      </c>
      <c r="H1297">
        <v>2.7039999999999998E-3</v>
      </c>
      <c r="I1297">
        <v>0</v>
      </c>
      <c r="J1297">
        <v>0</v>
      </c>
      <c r="K1297">
        <v>20</v>
      </c>
      <c r="L1297">
        <v>75</v>
      </c>
      <c r="M1297">
        <f>VLOOKUP(B1297,instances!$B$2:$E$21,3, FALSE)</f>
        <v>58537</v>
      </c>
      <c r="N1297">
        <f>VLOOKUP(B1297,instances!$B$2:$E$21,4, FALSE)</f>
        <v>58537</v>
      </c>
    </row>
    <row r="1298" spans="1:14">
      <c r="A1298" t="s">
        <v>19</v>
      </c>
      <c r="B1298" t="str">
        <f>RIGHT(A1298,FIND("/",A1298)-1)</f>
        <v>pr144.tsp</v>
      </c>
      <c r="C1298">
        <f>VLOOKUP(B1298,instances!$B$2:$E$21,2, FALSE)</f>
        <v>144</v>
      </c>
      <c r="D1298" t="s">
        <v>9</v>
      </c>
      <c r="E1298">
        <v>61478</v>
      </c>
      <c r="F1298" s="7">
        <f>1-(E1298/M1298)</f>
        <v>-5.0241727454430452E-2</v>
      </c>
      <c r="G1298" s="7">
        <f>1-(E1298/N1298)</f>
        <v>-5.0241727454430452E-2</v>
      </c>
      <c r="H1298">
        <v>5.8999999999999998E-5</v>
      </c>
      <c r="I1298">
        <v>0</v>
      </c>
      <c r="J1298">
        <v>0</v>
      </c>
      <c r="K1298">
        <v>10</v>
      </c>
      <c r="L1298">
        <v>76</v>
      </c>
      <c r="M1298">
        <f>VLOOKUP(B1298,instances!$B$2:$E$21,3, FALSE)</f>
        <v>58537</v>
      </c>
      <c r="N1298">
        <f>VLOOKUP(B1298,instances!$B$2:$E$21,4, FALSE)</f>
        <v>58537</v>
      </c>
    </row>
    <row r="1299" spans="1:14">
      <c r="A1299" t="s">
        <v>19</v>
      </c>
      <c r="B1299" t="str">
        <f>RIGHT(A1299,FIND("/",A1299)-1)</f>
        <v>pr144.tsp</v>
      </c>
      <c r="C1299">
        <f>VLOOKUP(B1299,instances!$B$2:$E$21,2, FALSE)</f>
        <v>144</v>
      </c>
      <c r="D1299" t="s">
        <v>10</v>
      </c>
      <c r="E1299">
        <v>63615</v>
      </c>
      <c r="F1299" s="7">
        <f>1-(E1299/M1299)</f>
        <v>-8.6748552197755346E-2</v>
      </c>
      <c r="G1299" s="7">
        <f>1-(E1299/N1299)</f>
        <v>-8.6748552197755346E-2</v>
      </c>
      <c r="H1299">
        <v>1.1E-4</v>
      </c>
      <c r="I1299">
        <v>0</v>
      </c>
      <c r="J1299">
        <v>0</v>
      </c>
      <c r="K1299">
        <v>10</v>
      </c>
      <c r="L1299">
        <v>76</v>
      </c>
      <c r="M1299">
        <f>VLOOKUP(B1299,instances!$B$2:$E$21,3, FALSE)</f>
        <v>58537</v>
      </c>
      <c r="N1299">
        <f>VLOOKUP(B1299,instances!$B$2:$E$21,4, FALSE)</f>
        <v>58537</v>
      </c>
    </row>
    <row r="1300" spans="1:14">
      <c r="A1300" t="s">
        <v>19</v>
      </c>
      <c r="B1300" t="str">
        <f>RIGHT(A1300,FIND("/",A1300)-1)</f>
        <v>pr144.tsp</v>
      </c>
      <c r="C1300">
        <f>VLOOKUP(B1300,instances!$B$2:$E$21,2, FALSE)</f>
        <v>144</v>
      </c>
      <c r="D1300" t="s">
        <v>11</v>
      </c>
      <c r="E1300">
        <v>422300</v>
      </c>
      <c r="F1300" s="7">
        <f>1-(E1300/M1300)</f>
        <v>-6.2142405657959925</v>
      </c>
      <c r="G1300" s="7">
        <f>1-(E1300/N1300)</f>
        <v>-6.2142405657959925</v>
      </c>
      <c r="H1300">
        <v>1.5529999999999999E-3</v>
      </c>
      <c r="I1300">
        <v>0</v>
      </c>
      <c r="J1300">
        <v>0</v>
      </c>
      <c r="K1300">
        <v>10</v>
      </c>
      <c r="L1300">
        <v>76</v>
      </c>
      <c r="M1300">
        <f>VLOOKUP(B1300,instances!$B$2:$E$21,3, FALSE)</f>
        <v>58537</v>
      </c>
      <c r="N1300">
        <f>VLOOKUP(B1300,instances!$B$2:$E$21,4, FALSE)</f>
        <v>58537</v>
      </c>
    </row>
    <row r="1301" spans="1:14">
      <c r="A1301" t="s">
        <v>19</v>
      </c>
      <c r="B1301" t="str">
        <f>RIGHT(A1301,FIND("/",A1301)-1)</f>
        <v>pr144.tsp</v>
      </c>
      <c r="C1301">
        <f>VLOOKUP(B1301,instances!$B$2:$E$21,2, FALSE)</f>
        <v>144</v>
      </c>
      <c r="D1301" t="s">
        <v>12</v>
      </c>
      <c r="E1301">
        <v>291129</v>
      </c>
      <c r="F1301" s="7">
        <f>1-(E1301/M1301)</f>
        <v>-3.9734185216188056</v>
      </c>
      <c r="G1301" s="7">
        <f>1-(E1301/N1301)</f>
        <v>-3.9734185216188056</v>
      </c>
      <c r="H1301">
        <v>2.826E-3</v>
      </c>
      <c r="I1301">
        <v>0</v>
      </c>
      <c r="J1301">
        <v>0</v>
      </c>
      <c r="K1301">
        <v>10</v>
      </c>
      <c r="L1301">
        <v>76</v>
      </c>
      <c r="M1301">
        <f>VLOOKUP(B1301,instances!$B$2:$E$21,3, FALSE)</f>
        <v>58537</v>
      </c>
      <c r="N1301">
        <f>VLOOKUP(B1301,instances!$B$2:$E$21,4, FALSE)</f>
        <v>58537</v>
      </c>
    </row>
    <row r="1302" spans="1:14">
      <c r="A1302" t="s">
        <v>19</v>
      </c>
      <c r="B1302" t="str">
        <f>RIGHT(A1302,FIND("/",A1302)-1)</f>
        <v>pr144.tsp</v>
      </c>
      <c r="C1302">
        <f>VLOOKUP(B1302,instances!$B$2:$E$21,2, FALSE)</f>
        <v>144</v>
      </c>
      <c r="D1302" t="s">
        <v>9</v>
      </c>
      <c r="E1302">
        <v>61478</v>
      </c>
      <c r="F1302" s="7">
        <f>1-(E1302/M1302)</f>
        <v>-5.0241727454430452E-2</v>
      </c>
      <c r="G1302" s="7">
        <f>1-(E1302/N1302)</f>
        <v>-5.0241727454430452E-2</v>
      </c>
      <c r="H1302">
        <v>9.1000000000000003E-5</v>
      </c>
      <c r="I1302">
        <v>0</v>
      </c>
      <c r="J1302">
        <v>0</v>
      </c>
      <c r="K1302">
        <v>12</v>
      </c>
      <c r="L1302">
        <v>76</v>
      </c>
      <c r="M1302">
        <f>VLOOKUP(B1302,instances!$B$2:$E$21,3, FALSE)</f>
        <v>58537</v>
      </c>
      <c r="N1302">
        <f>VLOOKUP(B1302,instances!$B$2:$E$21,4, FALSE)</f>
        <v>58537</v>
      </c>
    </row>
    <row r="1303" spans="1:14">
      <c r="A1303" t="s">
        <v>19</v>
      </c>
      <c r="B1303" t="str">
        <f>RIGHT(A1303,FIND("/",A1303)-1)</f>
        <v>pr144.tsp</v>
      </c>
      <c r="C1303">
        <f>VLOOKUP(B1303,instances!$B$2:$E$21,2, FALSE)</f>
        <v>144</v>
      </c>
      <c r="D1303" t="s">
        <v>10</v>
      </c>
      <c r="E1303">
        <v>63615</v>
      </c>
      <c r="F1303" s="7">
        <f>1-(E1303/M1303)</f>
        <v>-8.6748552197755346E-2</v>
      </c>
      <c r="G1303" s="7">
        <f>1-(E1303/N1303)</f>
        <v>-8.6748552197755346E-2</v>
      </c>
      <c r="H1303">
        <v>1.66E-4</v>
      </c>
      <c r="I1303">
        <v>0</v>
      </c>
      <c r="J1303">
        <v>0</v>
      </c>
      <c r="K1303">
        <v>12</v>
      </c>
      <c r="L1303">
        <v>76</v>
      </c>
      <c r="M1303">
        <f>VLOOKUP(B1303,instances!$B$2:$E$21,3, FALSE)</f>
        <v>58537</v>
      </c>
      <c r="N1303">
        <f>VLOOKUP(B1303,instances!$B$2:$E$21,4, FALSE)</f>
        <v>58537</v>
      </c>
    </row>
    <row r="1304" spans="1:14">
      <c r="A1304" t="s">
        <v>19</v>
      </c>
      <c r="B1304" t="str">
        <f>RIGHT(A1304,FIND("/",A1304)-1)</f>
        <v>pr144.tsp</v>
      </c>
      <c r="C1304">
        <f>VLOOKUP(B1304,instances!$B$2:$E$21,2, FALSE)</f>
        <v>144</v>
      </c>
      <c r="D1304" t="s">
        <v>11</v>
      </c>
      <c r="E1304">
        <v>443463</v>
      </c>
      <c r="F1304" s="7">
        <f>1-(E1304/M1304)</f>
        <v>-6.5757725882774993</v>
      </c>
      <c r="G1304" s="7">
        <f>1-(E1304/N1304)</f>
        <v>-6.5757725882774993</v>
      </c>
      <c r="H1304">
        <v>1.6570000000000001E-3</v>
      </c>
      <c r="I1304">
        <v>0</v>
      </c>
      <c r="J1304">
        <v>0</v>
      </c>
      <c r="K1304">
        <v>12</v>
      </c>
      <c r="L1304">
        <v>76</v>
      </c>
      <c r="M1304">
        <f>VLOOKUP(B1304,instances!$B$2:$E$21,3, FALSE)</f>
        <v>58537</v>
      </c>
      <c r="N1304">
        <f>VLOOKUP(B1304,instances!$B$2:$E$21,4, FALSE)</f>
        <v>58537</v>
      </c>
    </row>
    <row r="1305" spans="1:14">
      <c r="A1305" t="s">
        <v>19</v>
      </c>
      <c r="B1305" t="str">
        <f>RIGHT(A1305,FIND("/",A1305)-1)</f>
        <v>pr144.tsp</v>
      </c>
      <c r="C1305">
        <f>VLOOKUP(B1305,instances!$B$2:$E$21,2, FALSE)</f>
        <v>144</v>
      </c>
      <c r="D1305" t="s">
        <v>12</v>
      </c>
      <c r="E1305">
        <v>312405</v>
      </c>
      <c r="F1305" s="7">
        <f>1-(E1305/M1305)</f>
        <v>-4.3368809470932916</v>
      </c>
      <c r="G1305" s="7">
        <f>1-(E1305/N1305)</f>
        <v>-4.3368809470932916</v>
      </c>
      <c r="H1305">
        <v>2.6419999999999998E-3</v>
      </c>
      <c r="I1305">
        <v>0</v>
      </c>
      <c r="J1305">
        <v>0</v>
      </c>
      <c r="K1305">
        <v>12</v>
      </c>
      <c r="L1305">
        <v>76</v>
      </c>
      <c r="M1305">
        <f>VLOOKUP(B1305,instances!$B$2:$E$21,3, FALSE)</f>
        <v>58537</v>
      </c>
      <c r="N1305">
        <f>VLOOKUP(B1305,instances!$B$2:$E$21,4, FALSE)</f>
        <v>58537</v>
      </c>
    </row>
    <row r="1306" spans="1:14">
      <c r="A1306" t="s">
        <v>19</v>
      </c>
      <c r="B1306" t="str">
        <f>RIGHT(A1306,FIND("/",A1306)-1)</f>
        <v>pr144.tsp</v>
      </c>
      <c r="C1306">
        <f>VLOOKUP(B1306,instances!$B$2:$E$21,2, FALSE)</f>
        <v>144</v>
      </c>
      <c r="D1306" t="s">
        <v>9</v>
      </c>
      <c r="E1306">
        <v>61478</v>
      </c>
      <c r="F1306" s="7">
        <f>1-(E1306/M1306)</f>
        <v>-5.0241727454430452E-2</v>
      </c>
      <c r="G1306" s="7">
        <f>1-(E1306/N1306)</f>
        <v>-5.0241727454430452E-2</v>
      </c>
      <c r="H1306">
        <v>6.0000000000000002E-5</v>
      </c>
      <c r="I1306">
        <v>0</v>
      </c>
      <c r="J1306">
        <v>0</v>
      </c>
      <c r="K1306">
        <v>14</v>
      </c>
      <c r="L1306">
        <v>76</v>
      </c>
      <c r="M1306">
        <f>VLOOKUP(B1306,instances!$B$2:$E$21,3, FALSE)</f>
        <v>58537</v>
      </c>
      <c r="N1306">
        <f>VLOOKUP(B1306,instances!$B$2:$E$21,4, FALSE)</f>
        <v>58537</v>
      </c>
    </row>
    <row r="1307" spans="1:14">
      <c r="A1307" t="s">
        <v>19</v>
      </c>
      <c r="B1307" t="str">
        <f>RIGHT(A1307,FIND("/",A1307)-1)</f>
        <v>pr144.tsp</v>
      </c>
      <c r="C1307">
        <f>VLOOKUP(B1307,instances!$B$2:$E$21,2, FALSE)</f>
        <v>144</v>
      </c>
      <c r="D1307" t="s">
        <v>10</v>
      </c>
      <c r="E1307">
        <v>63615</v>
      </c>
      <c r="F1307" s="7">
        <f>1-(E1307/M1307)</f>
        <v>-8.6748552197755346E-2</v>
      </c>
      <c r="G1307" s="7">
        <f>1-(E1307/N1307)</f>
        <v>-8.6748552197755346E-2</v>
      </c>
      <c r="H1307">
        <v>1.11E-4</v>
      </c>
      <c r="I1307">
        <v>0</v>
      </c>
      <c r="J1307">
        <v>0</v>
      </c>
      <c r="K1307">
        <v>14</v>
      </c>
      <c r="L1307">
        <v>76</v>
      </c>
      <c r="M1307">
        <f>VLOOKUP(B1307,instances!$B$2:$E$21,3, FALSE)</f>
        <v>58537</v>
      </c>
      <c r="N1307">
        <f>VLOOKUP(B1307,instances!$B$2:$E$21,4, FALSE)</f>
        <v>58537</v>
      </c>
    </row>
    <row r="1308" spans="1:14">
      <c r="A1308" t="s">
        <v>19</v>
      </c>
      <c r="B1308" t="str">
        <f>RIGHT(A1308,FIND("/",A1308)-1)</f>
        <v>pr144.tsp</v>
      </c>
      <c r="C1308">
        <f>VLOOKUP(B1308,instances!$B$2:$E$21,2, FALSE)</f>
        <v>144</v>
      </c>
      <c r="D1308" t="s">
        <v>11</v>
      </c>
      <c r="E1308">
        <v>463873</v>
      </c>
      <c r="F1308" s="7">
        <f>1-(E1308/M1308)</f>
        <v>-6.9244409518765906</v>
      </c>
      <c r="G1308" s="7">
        <f>1-(E1308/N1308)</f>
        <v>-6.9244409518765906</v>
      </c>
      <c r="H1308">
        <v>1.474E-3</v>
      </c>
      <c r="I1308">
        <v>0</v>
      </c>
      <c r="J1308">
        <v>0</v>
      </c>
      <c r="K1308">
        <v>14</v>
      </c>
      <c r="L1308">
        <v>76</v>
      </c>
      <c r="M1308">
        <f>VLOOKUP(B1308,instances!$B$2:$E$21,3, FALSE)</f>
        <v>58537</v>
      </c>
      <c r="N1308">
        <f>VLOOKUP(B1308,instances!$B$2:$E$21,4, FALSE)</f>
        <v>58537</v>
      </c>
    </row>
    <row r="1309" spans="1:14">
      <c r="A1309" t="s">
        <v>19</v>
      </c>
      <c r="B1309" t="str">
        <f>RIGHT(A1309,FIND("/",A1309)-1)</f>
        <v>pr144.tsp</v>
      </c>
      <c r="C1309">
        <f>VLOOKUP(B1309,instances!$B$2:$E$21,2, FALSE)</f>
        <v>144</v>
      </c>
      <c r="D1309" t="s">
        <v>12</v>
      </c>
      <c r="E1309">
        <v>366531</v>
      </c>
      <c r="F1309" s="7">
        <f>1-(E1309/M1309)</f>
        <v>-5.2615268975178093</v>
      </c>
      <c r="G1309" s="7">
        <f>1-(E1309/N1309)</f>
        <v>-5.2615268975178093</v>
      </c>
      <c r="H1309">
        <v>2.6090000000000002E-3</v>
      </c>
      <c r="I1309">
        <v>0</v>
      </c>
      <c r="J1309">
        <v>0</v>
      </c>
      <c r="K1309">
        <v>14</v>
      </c>
      <c r="L1309">
        <v>76</v>
      </c>
      <c r="M1309">
        <f>VLOOKUP(B1309,instances!$B$2:$E$21,3, FALSE)</f>
        <v>58537</v>
      </c>
      <c r="N1309">
        <f>VLOOKUP(B1309,instances!$B$2:$E$21,4, FALSE)</f>
        <v>58537</v>
      </c>
    </row>
    <row r="1310" spans="1:14">
      <c r="A1310" t="s">
        <v>19</v>
      </c>
      <c r="B1310" t="str">
        <f>RIGHT(A1310,FIND("/",A1310)-1)</f>
        <v>pr144.tsp</v>
      </c>
      <c r="C1310">
        <f>VLOOKUP(B1310,instances!$B$2:$E$21,2, FALSE)</f>
        <v>144</v>
      </c>
      <c r="D1310" t="s">
        <v>9</v>
      </c>
      <c r="E1310">
        <v>61478</v>
      </c>
      <c r="F1310" s="7">
        <f>1-(E1310/M1310)</f>
        <v>-5.0241727454430452E-2</v>
      </c>
      <c r="G1310" s="7">
        <f>1-(E1310/N1310)</f>
        <v>-5.0241727454430452E-2</v>
      </c>
      <c r="H1310">
        <v>6.0000000000000002E-5</v>
      </c>
      <c r="I1310">
        <v>0</v>
      </c>
      <c r="J1310">
        <v>0</v>
      </c>
      <c r="K1310">
        <v>16</v>
      </c>
      <c r="L1310">
        <v>76</v>
      </c>
      <c r="M1310">
        <f>VLOOKUP(B1310,instances!$B$2:$E$21,3, FALSE)</f>
        <v>58537</v>
      </c>
      <c r="N1310">
        <f>VLOOKUP(B1310,instances!$B$2:$E$21,4, FALSE)</f>
        <v>58537</v>
      </c>
    </row>
    <row r="1311" spans="1:14">
      <c r="A1311" t="s">
        <v>19</v>
      </c>
      <c r="B1311" t="str">
        <f>RIGHT(A1311,FIND("/",A1311)-1)</f>
        <v>pr144.tsp</v>
      </c>
      <c r="C1311">
        <f>VLOOKUP(B1311,instances!$B$2:$E$21,2, FALSE)</f>
        <v>144</v>
      </c>
      <c r="D1311" t="s">
        <v>10</v>
      </c>
      <c r="E1311">
        <v>63615</v>
      </c>
      <c r="F1311" s="7">
        <f>1-(E1311/M1311)</f>
        <v>-8.6748552197755346E-2</v>
      </c>
      <c r="G1311" s="7">
        <f>1-(E1311/N1311)</f>
        <v>-8.6748552197755346E-2</v>
      </c>
      <c r="H1311">
        <v>1.1E-4</v>
      </c>
      <c r="I1311">
        <v>0</v>
      </c>
      <c r="J1311">
        <v>0</v>
      </c>
      <c r="K1311">
        <v>16</v>
      </c>
      <c r="L1311">
        <v>76</v>
      </c>
      <c r="M1311">
        <f>VLOOKUP(B1311,instances!$B$2:$E$21,3, FALSE)</f>
        <v>58537</v>
      </c>
      <c r="N1311">
        <f>VLOOKUP(B1311,instances!$B$2:$E$21,4, FALSE)</f>
        <v>58537</v>
      </c>
    </row>
    <row r="1312" spans="1:14">
      <c r="A1312" t="s">
        <v>19</v>
      </c>
      <c r="B1312" t="str">
        <f>RIGHT(A1312,FIND("/",A1312)-1)</f>
        <v>pr144.tsp</v>
      </c>
      <c r="C1312">
        <f>VLOOKUP(B1312,instances!$B$2:$E$21,2, FALSE)</f>
        <v>144</v>
      </c>
      <c r="D1312" t="s">
        <v>11</v>
      </c>
      <c r="E1312">
        <v>446294</v>
      </c>
      <c r="F1312" s="7">
        <f>1-(E1312/M1312)</f>
        <v>-6.624135162375933</v>
      </c>
      <c r="G1312" s="7">
        <f>1-(E1312/N1312)</f>
        <v>-6.624135162375933</v>
      </c>
      <c r="H1312">
        <v>1.523E-3</v>
      </c>
      <c r="I1312">
        <v>0</v>
      </c>
      <c r="J1312">
        <v>0</v>
      </c>
      <c r="K1312">
        <v>16</v>
      </c>
      <c r="L1312">
        <v>76</v>
      </c>
      <c r="M1312">
        <f>VLOOKUP(B1312,instances!$B$2:$E$21,3, FALSE)</f>
        <v>58537</v>
      </c>
      <c r="N1312">
        <f>VLOOKUP(B1312,instances!$B$2:$E$21,4, FALSE)</f>
        <v>58537</v>
      </c>
    </row>
    <row r="1313" spans="1:14">
      <c r="A1313" t="s">
        <v>19</v>
      </c>
      <c r="B1313" t="str">
        <f>RIGHT(A1313,FIND("/",A1313)-1)</f>
        <v>pr144.tsp</v>
      </c>
      <c r="C1313">
        <f>VLOOKUP(B1313,instances!$B$2:$E$21,2, FALSE)</f>
        <v>144</v>
      </c>
      <c r="D1313" t="s">
        <v>12</v>
      </c>
      <c r="E1313">
        <v>338485</v>
      </c>
      <c r="F1313" s="7">
        <f>1-(E1313/M1313)</f>
        <v>-4.7824111245878678</v>
      </c>
      <c r="G1313" s="7">
        <f>1-(E1313/N1313)</f>
        <v>-4.7824111245878678</v>
      </c>
      <c r="H1313">
        <v>2.8089999999999999E-3</v>
      </c>
      <c r="I1313">
        <v>0</v>
      </c>
      <c r="J1313">
        <v>0</v>
      </c>
      <c r="K1313">
        <v>16</v>
      </c>
      <c r="L1313">
        <v>76</v>
      </c>
      <c r="M1313">
        <f>VLOOKUP(B1313,instances!$B$2:$E$21,3, FALSE)</f>
        <v>58537</v>
      </c>
      <c r="N1313">
        <f>VLOOKUP(B1313,instances!$B$2:$E$21,4, FALSE)</f>
        <v>58537</v>
      </c>
    </row>
    <row r="1314" spans="1:14">
      <c r="A1314" t="s">
        <v>19</v>
      </c>
      <c r="B1314" t="str">
        <f>RIGHT(A1314,FIND("/",A1314)-1)</f>
        <v>pr144.tsp</v>
      </c>
      <c r="C1314">
        <f>VLOOKUP(B1314,instances!$B$2:$E$21,2, FALSE)</f>
        <v>144</v>
      </c>
      <c r="D1314" t="s">
        <v>9</v>
      </c>
      <c r="E1314">
        <v>61478</v>
      </c>
      <c r="F1314" s="7">
        <f>1-(E1314/M1314)</f>
        <v>-5.0241727454430452E-2</v>
      </c>
      <c r="G1314" s="7">
        <f>1-(E1314/N1314)</f>
        <v>-5.0241727454430452E-2</v>
      </c>
      <c r="H1314">
        <v>6.0000000000000002E-5</v>
      </c>
      <c r="I1314">
        <v>0</v>
      </c>
      <c r="J1314">
        <v>0</v>
      </c>
      <c r="K1314">
        <v>18</v>
      </c>
      <c r="L1314">
        <v>76</v>
      </c>
      <c r="M1314">
        <f>VLOOKUP(B1314,instances!$B$2:$E$21,3, FALSE)</f>
        <v>58537</v>
      </c>
      <c r="N1314">
        <f>VLOOKUP(B1314,instances!$B$2:$E$21,4, FALSE)</f>
        <v>58537</v>
      </c>
    </row>
    <row r="1315" spans="1:14">
      <c r="A1315" t="s">
        <v>19</v>
      </c>
      <c r="B1315" t="str">
        <f>RIGHT(A1315,FIND("/",A1315)-1)</f>
        <v>pr144.tsp</v>
      </c>
      <c r="C1315">
        <f>VLOOKUP(B1315,instances!$B$2:$E$21,2, FALSE)</f>
        <v>144</v>
      </c>
      <c r="D1315" t="s">
        <v>10</v>
      </c>
      <c r="E1315">
        <v>63615</v>
      </c>
      <c r="F1315" s="7">
        <f>1-(E1315/M1315)</f>
        <v>-8.6748552197755346E-2</v>
      </c>
      <c r="G1315" s="7">
        <f>1-(E1315/N1315)</f>
        <v>-8.6748552197755346E-2</v>
      </c>
      <c r="H1315">
        <v>1.1E-4</v>
      </c>
      <c r="I1315">
        <v>0</v>
      </c>
      <c r="J1315">
        <v>0</v>
      </c>
      <c r="K1315">
        <v>18</v>
      </c>
      <c r="L1315">
        <v>76</v>
      </c>
      <c r="M1315">
        <f>VLOOKUP(B1315,instances!$B$2:$E$21,3, FALSE)</f>
        <v>58537</v>
      </c>
      <c r="N1315">
        <f>VLOOKUP(B1315,instances!$B$2:$E$21,4, FALSE)</f>
        <v>58537</v>
      </c>
    </row>
    <row r="1316" spans="1:14">
      <c r="A1316" t="s">
        <v>19</v>
      </c>
      <c r="B1316" t="str">
        <f>RIGHT(A1316,FIND("/",A1316)-1)</f>
        <v>pr144.tsp</v>
      </c>
      <c r="C1316">
        <f>VLOOKUP(B1316,instances!$B$2:$E$21,2, FALSE)</f>
        <v>144</v>
      </c>
      <c r="D1316" t="s">
        <v>11</v>
      </c>
      <c r="E1316">
        <v>522253</v>
      </c>
      <c r="F1316" s="7">
        <f>1-(E1316/M1316)</f>
        <v>-7.9217588875412126</v>
      </c>
      <c r="G1316" s="7">
        <f>1-(E1316/N1316)</f>
        <v>-7.9217588875412126</v>
      </c>
      <c r="H1316">
        <v>1.4809999999999999E-3</v>
      </c>
      <c r="I1316">
        <v>0</v>
      </c>
      <c r="J1316">
        <v>0</v>
      </c>
      <c r="K1316">
        <v>18</v>
      </c>
      <c r="L1316">
        <v>76</v>
      </c>
      <c r="M1316">
        <f>VLOOKUP(B1316,instances!$B$2:$E$21,3, FALSE)</f>
        <v>58537</v>
      </c>
      <c r="N1316">
        <f>VLOOKUP(B1316,instances!$B$2:$E$21,4, FALSE)</f>
        <v>58537</v>
      </c>
    </row>
    <row r="1317" spans="1:14">
      <c r="A1317" t="s">
        <v>19</v>
      </c>
      <c r="B1317" t="str">
        <f>RIGHT(A1317,FIND("/",A1317)-1)</f>
        <v>pr144.tsp</v>
      </c>
      <c r="C1317">
        <f>VLOOKUP(B1317,instances!$B$2:$E$21,2, FALSE)</f>
        <v>144</v>
      </c>
      <c r="D1317" t="s">
        <v>12</v>
      </c>
      <c r="E1317">
        <v>379841</v>
      </c>
      <c r="F1317" s="7">
        <f>1-(E1317/M1317)</f>
        <v>-5.4889044535934541</v>
      </c>
      <c r="G1317" s="7">
        <f>1-(E1317/N1317)</f>
        <v>-5.4889044535934541</v>
      </c>
      <c r="H1317">
        <v>2.647E-3</v>
      </c>
      <c r="I1317">
        <v>0</v>
      </c>
      <c r="J1317">
        <v>0</v>
      </c>
      <c r="K1317">
        <v>18</v>
      </c>
      <c r="L1317">
        <v>76</v>
      </c>
      <c r="M1317">
        <f>VLOOKUP(B1317,instances!$B$2:$E$21,3, FALSE)</f>
        <v>58537</v>
      </c>
      <c r="N1317">
        <f>VLOOKUP(B1317,instances!$B$2:$E$21,4, FALSE)</f>
        <v>58537</v>
      </c>
    </row>
    <row r="1318" spans="1:14">
      <c r="A1318" t="s">
        <v>19</v>
      </c>
      <c r="B1318" t="str">
        <f>RIGHT(A1318,FIND("/",A1318)-1)</f>
        <v>pr144.tsp</v>
      </c>
      <c r="C1318">
        <f>VLOOKUP(B1318,instances!$B$2:$E$21,2, FALSE)</f>
        <v>144</v>
      </c>
      <c r="D1318" t="s">
        <v>9</v>
      </c>
      <c r="E1318">
        <v>61478</v>
      </c>
      <c r="F1318" s="7">
        <f>1-(E1318/M1318)</f>
        <v>-5.0241727454430452E-2</v>
      </c>
      <c r="G1318" s="7">
        <f>1-(E1318/N1318)</f>
        <v>-5.0241727454430452E-2</v>
      </c>
      <c r="H1318">
        <v>6.0000000000000002E-5</v>
      </c>
      <c r="I1318">
        <v>0</v>
      </c>
      <c r="J1318">
        <v>0</v>
      </c>
      <c r="K1318">
        <v>20</v>
      </c>
      <c r="L1318">
        <v>76</v>
      </c>
      <c r="M1318">
        <f>VLOOKUP(B1318,instances!$B$2:$E$21,3, FALSE)</f>
        <v>58537</v>
      </c>
      <c r="N1318">
        <f>VLOOKUP(B1318,instances!$B$2:$E$21,4, FALSE)</f>
        <v>58537</v>
      </c>
    </row>
    <row r="1319" spans="1:14">
      <c r="A1319" t="s">
        <v>19</v>
      </c>
      <c r="B1319" t="str">
        <f>RIGHT(A1319,FIND("/",A1319)-1)</f>
        <v>pr144.tsp</v>
      </c>
      <c r="C1319">
        <f>VLOOKUP(B1319,instances!$B$2:$E$21,2, FALSE)</f>
        <v>144</v>
      </c>
      <c r="D1319" t="s">
        <v>10</v>
      </c>
      <c r="E1319">
        <v>63615</v>
      </c>
      <c r="F1319" s="7">
        <f>1-(E1319/M1319)</f>
        <v>-8.6748552197755346E-2</v>
      </c>
      <c r="G1319" s="7">
        <f>1-(E1319/N1319)</f>
        <v>-8.6748552197755346E-2</v>
      </c>
      <c r="H1319">
        <v>1.11E-4</v>
      </c>
      <c r="I1319">
        <v>0</v>
      </c>
      <c r="J1319">
        <v>0</v>
      </c>
      <c r="K1319">
        <v>20</v>
      </c>
      <c r="L1319">
        <v>76</v>
      </c>
      <c r="M1319">
        <f>VLOOKUP(B1319,instances!$B$2:$E$21,3, FALSE)</f>
        <v>58537</v>
      </c>
      <c r="N1319">
        <f>VLOOKUP(B1319,instances!$B$2:$E$21,4, FALSE)</f>
        <v>58537</v>
      </c>
    </row>
    <row r="1320" spans="1:14">
      <c r="A1320" t="s">
        <v>19</v>
      </c>
      <c r="B1320" t="str">
        <f>RIGHT(A1320,FIND("/",A1320)-1)</f>
        <v>pr144.tsp</v>
      </c>
      <c r="C1320">
        <f>VLOOKUP(B1320,instances!$B$2:$E$21,2, FALSE)</f>
        <v>144</v>
      </c>
      <c r="D1320" t="s">
        <v>11</v>
      </c>
      <c r="E1320">
        <v>526052</v>
      </c>
      <c r="F1320" s="7">
        <f>1-(E1320/M1320)</f>
        <v>-7.9866580111724215</v>
      </c>
      <c r="G1320" s="7">
        <f>1-(E1320/N1320)</f>
        <v>-7.9866580111724215</v>
      </c>
      <c r="H1320">
        <v>1.4940000000000001E-3</v>
      </c>
      <c r="I1320">
        <v>0</v>
      </c>
      <c r="J1320">
        <v>0</v>
      </c>
      <c r="K1320">
        <v>20</v>
      </c>
      <c r="L1320">
        <v>76</v>
      </c>
      <c r="M1320">
        <f>VLOOKUP(B1320,instances!$B$2:$E$21,3, FALSE)</f>
        <v>58537</v>
      </c>
      <c r="N1320">
        <f>VLOOKUP(B1320,instances!$B$2:$E$21,4, FALSE)</f>
        <v>58537</v>
      </c>
    </row>
    <row r="1321" spans="1:14">
      <c r="A1321" t="s">
        <v>19</v>
      </c>
      <c r="B1321" t="str">
        <f>RIGHT(A1321,FIND("/",A1321)-1)</f>
        <v>pr144.tsp</v>
      </c>
      <c r="C1321">
        <f>VLOOKUP(B1321,instances!$B$2:$E$21,2, FALSE)</f>
        <v>144</v>
      </c>
      <c r="D1321" t="s">
        <v>12</v>
      </c>
      <c r="E1321">
        <v>386940</v>
      </c>
      <c r="F1321" s="7">
        <f>1-(E1321/M1321)</f>
        <v>-5.6101781779045732</v>
      </c>
      <c r="G1321" s="7">
        <f>1-(E1321/N1321)</f>
        <v>-5.6101781779045732</v>
      </c>
      <c r="H1321">
        <v>2.6970000000000002E-3</v>
      </c>
      <c r="I1321">
        <v>0</v>
      </c>
      <c r="J1321">
        <v>0</v>
      </c>
      <c r="K1321">
        <v>20</v>
      </c>
      <c r="L1321">
        <v>76</v>
      </c>
      <c r="M1321">
        <f>VLOOKUP(B1321,instances!$B$2:$E$21,3, FALSE)</f>
        <v>58537</v>
      </c>
      <c r="N1321">
        <f>VLOOKUP(B1321,instances!$B$2:$E$21,4, FALSE)</f>
        <v>58537</v>
      </c>
    </row>
    <row r="1322" spans="1:14">
      <c r="A1322" t="s">
        <v>19</v>
      </c>
      <c r="B1322" t="str">
        <f>RIGHT(A1322,FIND("/",A1322)-1)</f>
        <v>pr144.tsp</v>
      </c>
      <c r="C1322">
        <f>VLOOKUP(B1322,instances!$B$2:$E$21,2, FALSE)</f>
        <v>144</v>
      </c>
      <c r="D1322" t="s">
        <v>9</v>
      </c>
      <c r="E1322">
        <v>61478</v>
      </c>
      <c r="F1322" s="7">
        <f>1-(E1322/M1322)</f>
        <v>-5.0241727454430452E-2</v>
      </c>
      <c r="G1322" s="7">
        <f>1-(E1322/N1322)</f>
        <v>-5.0241727454430452E-2</v>
      </c>
      <c r="H1322">
        <v>7.3999999999999996E-5</v>
      </c>
      <c r="I1322">
        <v>0</v>
      </c>
      <c r="J1322">
        <v>0</v>
      </c>
      <c r="K1322">
        <v>10</v>
      </c>
      <c r="L1322">
        <v>77</v>
      </c>
      <c r="M1322">
        <f>VLOOKUP(B1322,instances!$B$2:$E$21,3, FALSE)</f>
        <v>58537</v>
      </c>
      <c r="N1322">
        <f>VLOOKUP(B1322,instances!$B$2:$E$21,4, FALSE)</f>
        <v>58537</v>
      </c>
    </row>
    <row r="1323" spans="1:14">
      <c r="A1323" t="s">
        <v>19</v>
      </c>
      <c r="B1323" t="str">
        <f>RIGHT(A1323,FIND("/",A1323)-1)</f>
        <v>pr144.tsp</v>
      </c>
      <c r="C1323">
        <f>VLOOKUP(B1323,instances!$B$2:$E$21,2, FALSE)</f>
        <v>144</v>
      </c>
      <c r="D1323" t="s">
        <v>10</v>
      </c>
      <c r="E1323">
        <v>63615</v>
      </c>
      <c r="F1323" s="7">
        <f>1-(E1323/M1323)</f>
        <v>-8.6748552197755346E-2</v>
      </c>
      <c r="G1323" s="7">
        <f>1-(E1323/N1323)</f>
        <v>-8.6748552197755346E-2</v>
      </c>
      <c r="H1323">
        <v>1.11E-4</v>
      </c>
      <c r="I1323">
        <v>0</v>
      </c>
      <c r="J1323">
        <v>0</v>
      </c>
      <c r="K1323">
        <v>10</v>
      </c>
      <c r="L1323">
        <v>77</v>
      </c>
      <c r="M1323">
        <f>VLOOKUP(B1323,instances!$B$2:$E$21,3, FALSE)</f>
        <v>58537</v>
      </c>
      <c r="N1323">
        <f>VLOOKUP(B1323,instances!$B$2:$E$21,4, FALSE)</f>
        <v>58537</v>
      </c>
    </row>
    <row r="1324" spans="1:14">
      <c r="A1324" t="s">
        <v>19</v>
      </c>
      <c r="B1324" t="str">
        <f>RIGHT(A1324,FIND("/",A1324)-1)</f>
        <v>pr144.tsp</v>
      </c>
      <c r="C1324">
        <f>VLOOKUP(B1324,instances!$B$2:$E$21,2, FALSE)</f>
        <v>144</v>
      </c>
      <c r="D1324" t="s">
        <v>11</v>
      </c>
      <c r="E1324">
        <v>361919</v>
      </c>
      <c r="F1324" s="7">
        <f>1-(E1324/M1324)</f>
        <v>-5.1827391222645502</v>
      </c>
      <c r="G1324" s="7">
        <f>1-(E1324/N1324)</f>
        <v>-5.1827391222645502</v>
      </c>
      <c r="H1324">
        <v>1.6169999999999999E-3</v>
      </c>
      <c r="I1324">
        <v>0</v>
      </c>
      <c r="J1324">
        <v>0</v>
      </c>
      <c r="K1324">
        <v>10</v>
      </c>
      <c r="L1324">
        <v>77</v>
      </c>
      <c r="M1324">
        <f>VLOOKUP(B1324,instances!$B$2:$E$21,3, FALSE)</f>
        <v>58537</v>
      </c>
      <c r="N1324">
        <f>VLOOKUP(B1324,instances!$B$2:$E$21,4, FALSE)</f>
        <v>58537</v>
      </c>
    </row>
    <row r="1325" spans="1:14">
      <c r="A1325" t="s">
        <v>19</v>
      </c>
      <c r="B1325" t="str">
        <f>RIGHT(A1325,FIND("/",A1325)-1)</f>
        <v>pr144.tsp</v>
      </c>
      <c r="C1325">
        <f>VLOOKUP(B1325,instances!$B$2:$E$21,2, FALSE)</f>
        <v>144</v>
      </c>
      <c r="D1325" t="s">
        <v>12</v>
      </c>
      <c r="E1325">
        <v>311187</v>
      </c>
      <c r="F1325" s="7">
        <f>1-(E1325/M1325)</f>
        <v>-4.3160735944787056</v>
      </c>
      <c r="G1325" s="7">
        <f>1-(E1325/N1325)</f>
        <v>-4.3160735944787056</v>
      </c>
      <c r="H1325">
        <v>2.5609999999999999E-3</v>
      </c>
      <c r="I1325">
        <v>0</v>
      </c>
      <c r="J1325">
        <v>0</v>
      </c>
      <c r="K1325">
        <v>10</v>
      </c>
      <c r="L1325">
        <v>77</v>
      </c>
      <c r="M1325">
        <f>VLOOKUP(B1325,instances!$B$2:$E$21,3, FALSE)</f>
        <v>58537</v>
      </c>
      <c r="N1325">
        <f>VLOOKUP(B1325,instances!$B$2:$E$21,4, FALSE)</f>
        <v>58537</v>
      </c>
    </row>
    <row r="1326" spans="1:14">
      <c r="A1326" t="s">
        <v>19</v>
      </c>
      <c r="B1326" t="str">
        <f>RIGHT(A1326,FIND("/",A1326)-1)</f>
        <v>pr144.tsp</v>
      </c>
      <c r="C1326">
        <f>VLOOKUP(B1326,instances!$B$2:$E$21,2, FALSE)</f>
        <v>144</v>
      </c>
      <c r="D1326" t="s">
        <v>9</v>
      </c>
      <c r="E1326">
        <v>61478</v>
      </c>
      <c r="F1326" s="7">
        <f>1-(E1326/M1326)</f>
        <v>-5.0241727454430452E-2</v>
      </c>
      <c r="G1326" s="7">
        <f>1-(E1326/N1326)</f>
        <v>-5.0241727454430452E-2</v>
      </c>
      <c r="H1326">
        <v>6.0999999999999999E-5</v>
      </c>
      <c r="I1326">
        <v>0</v>
      </c>
      <c r="J1326">
        <v>0</v>
      </c>
      <c r="K1326">
        <v>12</v>
      </c>
      <c r="L1326">
        <v>77</v>
      </c>
      <c r="M1326">
        <f>VLOOKUP(B1326,instances!$B$2:$E$21,3, FALSE)</f>
        <v>58537</v>
      </c>
      <c r="N1326">
        <f>VLOOKUP(B1326,instances!$B$2:$E$21,4, FALSE)</f>
        <v>58537</v>
      </c>
    </row>
    <row r="1327" spans="1:14">
      <c r="A1327" t="s">
        <v>19</v>
      </c>
      <c r="B1327" t="str">
        <f>RIGHT(A1327,FIND("/",A1327)-1)</f>
        <v>pr144.tsp</v>
      </c>
      <c r="C1327">
        <f>VLOOKUP(B1327,instances!$B$2:$E$21,2, FALSE)</f>
        <v>144</v>
      </c>
      <c r="D1327" t="s">
        <v>10</v>
      </c>
      <c r="E1327">
        <v>63615</v>
      </c>
      <c r="F1327" s="7">
        <f>1-(E1327/M1327)</f>
        <v>-8.6748552197755346E-2</v>
      </c>
      <c r="G1327" s="7">
        <f>1-(E1327/N1327)</f>
        <v>-8.6748552197755346E-2</v>
      </c>
      <c r="H1327">
        <v>1.11E-4</v>
      </c>
      <c r="I1327">
        <v>0</v>
      </c>
      <c r="J1327">
        <v>0</v>
      </c>
      <c r="K1327">
        <v>12</v>
      </c>
      <c r="L1327">
        <v>77</v>
      </c>
      <c r="M1327">
        <f>VLOOKUP(B1327,instances!$B$2:$E$21,3, FALSE)</f>
        <v>58537</v>
      </c>
      <c r="N1327">
        <f>VLOOKUP(B1327,instances!$B$2:$E$21,4, FALSE)</f>
        <v>58537</v>
      </c>
    </row>
    <row r="1328" spans="1:14">
      <c r="A1328" t="s">
        <v>19</v>
      </c>
      <c r="B1328" t="str">
        <f>RIGHT(A1328,FIND("/",A1328)-1)</f>
        <v>pr144.tsp</v>
      </c>
      <c r="C1328">
        <f>VLOOKUP(B1328,instances!$B$2:$E$21,2, FALSE)</f>
        <v>144</v>
      </c>
      <c r="D1328" t="s">
        <v>11</v>
      </c>
      <c r="E1328">
        <v>440143</v>
      </c>
      <c r="F1328" s="7">
        <f>1-(E1328/M1328)</f>
        <v>-6.5190563233510428</v>
      </c>
      <c r="G1328" s="7">
        <f>1-(E1328/N1328)</f>
        <v>-6.5190563233510428</v>
      </c>
      <c r="H1328">
        <v>1.456E-3</v>
      </c>
      <c r="I1328">
        <v>0</v>
      </c>
      <c r="J1328">
        <v>0</v>
      </c>
      <c r="K1328">
        <v>12</v>
      </c>
      <c r="L1328">
        <v>77</v>
      </c>
      <c r="M1328">
        <f>VLOOKUP(B1328,instances!$B$2:$E$21,3, FALSE)</f>
        <v>58537</v>
      </c>
      <c r="N1328">
        <f>VLOOKUP(B1328,instances!$B$2:$E$21,4, FALSE)</f>
        <v>58537</v>
      </c>
    </row>
    <row r="1329" spans="1:14">
      <c r="A1329" t="s">
        <v>19</v>
      </c>
      <c r="B1329" t="str">
        <f>RIGHT(A1329,FIND("/",A1329)-1)</f>
        <v>pr144.tsp</v>
      </c>
      <c r="C1329">
        <f>VLOOKUP(B1329,instances!$B$2:$E$21,2, FALSE)</f>
        <v>144</v>
      </c>
      <c r="D1329" t="s">
        <v>12</v>
      </c>
      <c r="E1329">
        <v>330877</v>
      </c>
      <c r="F1329" s="7">
        <f>1-(E1329/M1329)</f>
        <v>-4.6524420452021795</v>
      </c>
      <c r="G1329" s="7">
        <f>1-(E1329/N1329)</f>
        <v>-4.6524420452021795</v>
      </c>
      <c r="H1329">
        <v>2.6619999999999999E-3</v>
      </c>
      <c r="I1329">
        <v>0</v>
      </c>
      <c r="J1329">
        <v>0</v>
      </c>
      <c r="K1329">
        <v>12</v>
      </c>
      <c r="L1329">
        <v>77</v>
      </c>
      <c r="M1329">
        <f>VLOOKUP(B1329,instances!$B$2:$E$21,3, FALSE)</f>
        <v>58537</v>
      </c>
      <c r="N1329">
        <f>VLOOKUP(B1329,instances!$B$2:$E$21,4, FALSE)</f>
        <v>58537</v>
      </c>
    </row>
    <row r="1330" spans="1:14">
      <c r="A1330" t="s">
        <v>19</v>
      </c>
      <c r="B1330" t="str">
        <f>RIGHT(A1330,FIND("/",A1330)-1)</f>
        <v>pr144.tsp</v>
      </c>
      <c r="C1330">
        <f>VLOOKUP(B1330,instances!$B$2:$E$21,2, FALSE)</f>
        <v>144</v>
      </c>
      <c r="D1330" t="s">
        <v>9</v>
      </c>
      <c r="E1330">
        <v>61478</v>
      </c>
      <c r="F1330" s="7">
        <f>1-(E1330/M1330)</f>
        <v>-5.0241727454430452E-2</v>
      </c>
      <c r="G1330" s="7">
        <f>1-(E1330/N1330)</f>
        <v>-5.0241727454430452E-2</v>
      </c>
      <c r="H1330">
        <v>6.0000000000000002E-5</v>
      </c>
      <c r="I1330">
        <v>0</v>
      </c>
      <c r="J1330">
        <v>0</v>
      </c>
      <c r="K1330">
        <v>14</v>
      </c>
      <c r="L1330">
        <v>77</v>
      </c>
      <c r="M1330">
        <f>VLOOKUP(B1330,instances!$B$2:$E$21,3, FALSE)</f>
        <v>58537</v>
      </c>
      <c r="N1330">
        <f>VLOOKUP(B1330,instances!$B$2:$E$21,4, FALSE)</f>
        <v>58537</v>
      </c>
    </row>
    <row r="1331" spans="1:14">
      <c r="A1331" t="s">
        <v>19</v>
      </c>
      <c r="B1331" t="str">
        <f>RIGHT(A1331,FIND("/",A1331)-1)</f>
        <v>pr144.tsp</v>
      </c>
      <c r="C1331">
        <f>VLOOKUP(B1331,instances!$B$2:$E$21,2, FALSE)</f>
        <v>144</v>
      </c>
      <c r="D1331" t="s">
        <v>10</v>
      </c>
      <c r="E1331">
        <v>63615</v>
      </c>
      <c r="F1331" s="7">
        <f>1-(E1331/M1331)</f>
        <v>-8.6748552197755346E-2</v>
      </c>
      <c r="G1331" s="7">
        <f>1-(E1331/N1331)</f>
        <v>-8.6748552197755346E-2</v>
      </c>
      <c r="H1331">
        <v>1.1E-4</v>
      </c>
      <c r="I1331">
        <v>0</v>
      </c>
      <c r="J1331">
        <v>0</v>
      </c>
      <c r="K1331">
        <v>14</v>
      </c>
      <c r="L1331">
        <v>77</v>
      </c>
      <c r="M1331">
        <f>VLOOKUP(B1331,instances!$B$2:$E$21,3, FALSE)</f>
        <v>58537</v>
      </c>
      <c r="N1331">
        <f>VLOOKUP(B1331,instances!$B$2:$E$21,4, FALSE)</f>
        <v>58537</v>
      </c>
    </row>
    <row r="1332" spans="1:14">
      <c r="A1332" t="s">
        <v>19</v>
      </c>
      <c r="B1332" t="str">
        <f>RIGHT(A1332,FIND("/",A1332)-1)</f>
        <v>pr144.tsp</v>
      </c>
      <c r="C1332">
        <f>VLOOKUP(B1332,instances!$B$2:$E$21,2, FALSE)</f>
        <v>144</v>
      </c>
      <c r="D1332" t="s">
        <v>11</v>
      </c>
      <c r="E1332">
        <v>484528</v>
      </c>
      <c r="F1332" s="7">
        <f>1-(E1332/M1332)</f>
        <v>-7.2772947024958565</v>
      </c>
      <c r="G1332" s="7">
        <f>1-(E1332/N1332)</f>
        <v>-7.2772947024958565</v>
      </c>
      <c r="H1332">
        <v>1.467E-3</v>
      </c>
      <c r="I1332">
        <v>0</v>
      </c>
      <c r="J1332">
        <v>0</v>
      </c>
      <c r="K1332">
        <v>14</v>
      </c>
      <c r="L1332">
        <v>77</v>
      </c>
      <c r="M1332">
        <f>VLOOKUP(B1332,instances!$B$2:$E$21,3, FALSE)</f>
        <v>58537</v>
      </c>
      <c r="N1332">
        <f>VLOOKUP(B1332,instances!$B$2:$E$21,4, FALSE)</f>
        <v>58537</v>
      </c>
    </row>
    <row r="1333" spans="1:14">
      <c r="A1333" t="s">
        <v>19</v>
      </c>
      <c r="B1333" t="str">
        <f>RIGHT(A1333,FIND("/",A1333)-1)</f>
        <v>pr144.tsp</v>
      </c>
      <c r="C1333">
        <f>VLOOKUP(B1333,instances!$B$2:$E$21,2, FALSE)</f>
        <v>144</v>
      </c>
      <c r="D1333" t="s">
        <v>12</v>
      </c>
      <c r="E1333">
        <v>335793</v>
      </c>
      <c r="F1333" s="7">
        <f>1-(E1333/M1333)</f>
        <v>-4.7364231170029214</v>
      </c>
      <c r="G1333" s="7">
        <f>1-(E1333/N1333)</f>
        <v>-4.7364231170029214</v>
      </c>
      <c r="H1333">
        <v>2.8170000000000001E-3</v>
      </c>
      <c r="I1333">
        <v>0</v>
      </c>
      <c r="J1333">
        <v>0</v>
      </c>
      <c r="K1333">
        <v>14</v>
      </c>
      <c r="L1333">
        <v>77</v>
      </c>
      <c r="M1333">
        <f>VLOOKUP(B1333,instances!$B$2:$E$21,3, FALSE)</f>
        <v>58537</v>
      </c>
      <c r="N1333">
        <f>VLOOKUP(B1333,instances!$B$2:$E$21,4, FALSE)</f>
        <v>58537</v>
      </c>
    </row>
    <row r="1334" spans="1:14">
      <c r="A1334" t="s">
        <v>19</v>
      </c>
      <c r="B1334" t="str">
        <f>RIGHT(A1334,FIND("/",A1334)-1)</f>
        <v>pr144.tsp</v>
      </c>
      <c r="C1334">
        <f>VLOOKUP(B1334,instances!$B$2:$E$21,2, FALSE)</f>
        <v>144</v>
      </c>
      <c r="D1334" t="s">
        <v>9</v>
      </c>
      <c r="E1334">
        <v>61478</v>
      </c>
      <c r="F1334" s="7">
        <f>1-(E1334/M1334)</f>
        <v>-5.0241727454430452E-2</v>
      </c>
      <c r="G1334" s="7">
        <f>1-(E1334/N1334)</f>
        <v>-5.0241727454430452E-2</v>
      </c>
      <c r="H1334">
        <v>6.0000000000000002E-5</v>
      </c>
      <c r="I1334">
        <v>0</v>
      </c>
      <c r="J1334">
        <v>0</v>
      </c>
      <c r="K1334">
        <v>16</v>
      </c>
      <c r="L1334">
        <v>77</v>
      </c>
      <c r="M1334">
        <f>VLOOKUP(B1334,instances!$B$2:$E$21,3, FALSE)</f>
        <v>58537</v>
      </c>
      <c r="N1334">
        <f>VLOOKUP(B1334,instances!$B$2:$E$21,4, FALSE)</f>
        <v>58537</v>
      </c>
    </row>
    <row r="1335" spans="1:14">
      <c r="A1335" t="s">
        <v>19</v>
      </c>
      <c r="B1335" t="str">
        <f>RIGHT(A1335,FIND("/",A1335)-1)</f>
        <v>pr144.tsp</v>
      </c>
      <c r="C1335">
        <f>VLOOKUP(B1335,instances!$B$2:$E$21,2, FALSE)</f>
        <v>144</v>
      </c>
      <c r="D1335" t="s">
        <v>10</v>
      </c>
      <c r="E1335">
        <v>63615</v>
      </c>
      <c r="F1335" s="7">
        <f>1-(E1335/M1335)</f>
        <v>-8.6748552197755346E-2</v>
      </c>
      <c r="G1335" s="7">
        <f>1-(E1335/N1335)</f>
        <v>-8.6748552197755346E-2</v>
      </c>
      <c r="H1335">
        <v>1.1E-4</v>
      </c>
      <c r="I1335">
        <v>0</v>
      </c>
      <c r="J1335">
        <v>0</v>
      </c>
      <c r="K1335">
        <v>16</v>
      </c>
      <c r="L1335">
        <v>77</v>
      </c>
      <c r="M1335">
        <f>VLOOKUP(B1335,instances!$B$2:$E$21,3, FALSE)</f>
        <v>58537</v>
      </c>
      <c r="N1335">
        <f>VLOOKUP(B1335,instances!$B$2:$E$21,4, FALSE)</f>
        <v>58537</v>
      </c>
    </row>
    <row r="1336" spans="1:14">
      <c r="A1336" t="s">
        <v>19</v>
      </c>
      <c r="B1336" t="str">
        <f>RIGHT(A1336,FIND("/",A1336)-1)</f>
        <v>pr144.tsp</v>
      </c>
      <c r="C1336">
        <f>VLOOKUP(B1336,instances!$B$2:$E$21,2, FALSE)</f>
        <v>144</v>
      </c>
      <c r="D1336" t="s">
        <v>11</v>
      </c>
      <c r="E1336">
        <v>479255</v>
      </c>
      <c r="F1336" s="7">
        <f>1-(E1336/M1336)</f>
        <v>-7.18721492389429</v>
      </c>
      <c r="G1336" s="7">
        <f>1-(E1336/N1336)</f>
        <v>-7.18721492389429</v>
      </c>
      <c r="H1336">
        <v>1.48E-3</v>
      </c>
      <c r="I1336">
        <v>0</v>
      </c>
      <c r="J1336">
        <v>0</v>
      </c>
      <c r="K1336">
        <v>16</v>
      </c>
      <c r="L1336">
        <v>77</v>
      </c>
      <c r="M1336">
        <f>VLOOKUP(B1336,instances!$B$2:$E$21,3, FALSE)</f>
        <v>58537</v>
      </c>
      <c r="N1336">
        <f>VLOOKUP(B1336,instances!$B$2:$E$21,4, FALSE)</f>
        <v>58537</v>
      </c>
    </row>
    <row r="1337" spans="1:14">
      <c r="A1337" t="s">
        <v>19</v>
      </c>
      <c r="B1337" t="str">
        <f>RIGHT(A1337,FIND("/",A1337)-1)</f>
        <v>pr144.tsp</v>
      </c>
      <c r="C1337">
        <f>VLOOKUP(B1337,instances!$B$2:$E$21,2, FALSE)</f>
        <v>144</v>
      </c>
      <c r="D1337" t="s">
        <v>12</v>
      </c>
      <c r="E1337">
        <v>379275</v>
      </c>
      <c r="F1337" s="7">
        <f>1-(E1337/M1337)</f>
        <v>-5.4792353554162325</v>
      </c>
      <c r="G1337" s="7">
        <f>1-(E1337/N1337)</f>
        <v>-5.4792353554162325</v>
      </c>
      <c r="H1337">
        <v>2.6559999999999999E-3</v>
      </c>
      <c r="I1337">
        <v>0</v>
      </c>
      <c r="J1337">
        <v>0</v>
      </c>
      <c r="K1337">
        <v>16</v>
      </c>
      <c r="L1337">
        <v>77</v>
      </c>
      <c r="M1337">
        <f>VLOOKUP(B1337,instances!$B$2:$E$21,3, FALSE)</f>
        <v>58537</v>
      </c>
      <c r="N1337">
        <f>VLOOKUP(B1337,instances!$B$2:$E$21,4, FALSE)</f>
        <v>58537</v>
      </c>
    </row>
    <row r="1338" spans="1:14">
      <c r="A1338" t="s">
        <v>19</v>
      </c>
      <c r="B1338" t="str">
        <f>RIGHT(A1338,FIND("/",A1338)-1)</f>
        <v>pr144.tsp</v>
      </c>
      <c r="C1338">
        <f>VLOOKUP(B1338,instances!$B$2:$E$21,2, FALSE)</f>
        <v>144</v>
      </c>
      <c r="D1338" t="s">
        <v>9</v>
      </c>
      <c r="E1338">
        <v>61478</v>
      </c>
      <c r="F1338" s="7">
        <f>1-(E1338/M1338)</f>
        <v>-5.0241727454430452E-2</v>
      </c>
      <c r="G1338" s="7">
        <f>1-(E1338/N1338)</f>
        <v>-5.0241727454430452E-2</v>
      </c>
      <c r="H1338">
        <v>6.0999999999999999E-5</v>
      </c>
      <c r="I1338">
        <v>0</v>
      </c>
      <c r="J1338">
        <v>0</v>
      </c>
      <c r="K1338">
        <v>18</v>
      </c>
      <c r="L1338">
        <v>77</v>
      </c>
      <c r="M1338">
        <f>VLOOKUP(B1338,instances!$B$2:$E$21,3, FALSE)</f>
        <v>58537</v>
      </c>
      <c r="N1338">
        <f>VLOOKUP(B1338,instances!$B$2:$E$21,4, FALSE)</f>
        <v>58537</v>
      </c>
    </row>
    <row r="1339" spans="1:14">
      <c r="A1339" t="s">
        <v>19</v>
      </c>
      <c r="B1339" t="str">
        <f>RIGHT(A1339,FIND("/",A1339)-1)</f>
        <v>pr144.tsp</v>
      </c>
      <c r="C1339">
        <f>VLOOKUP(B1339,instances!$B$2:$E$21,2, FALSE)</f>
        <v>144</v>
      </c>
      <c r="D1339" t="s">
        <v>10</v>
      </c>
      <c r="E1339">
        <v>63615</v>
      </c>
      <c r="F1339" s="7">
        <f>1-(E1339/M1339)</f>
        <v>-8.6748552197755346E-2</v>
      </c>
      <c r="G1339" s="7">
        <f>1-(E1339/N1339)</f>
        <v>-8.6748552197755346E-2</v>
      </c>
      <c r="H1339">
        <v>1.11E-4</v>
      </c>
      <c r="I1339">
        <v>0</v>
      </c>
      <c r="J1339">
        <v>0</v>
      </c>
      <c r="K1339">
        <v>18</v>
      </c>
      <c r="L1339">
        <v>77</v>
      </c>
      <c r="M1339">
        <f>VLOOKUP(B1339,instances!$B$2:$E$21,3, FALSE)</f>
        <v>58537</v>
      </c>
      <c r="N1339">
        <f>VLOOKUP(B1339,instances!$B$2:$E$21,4, FALSE)</f>
        <v>58537</v>
      </c>
    </row>
    <row r="1340" spans="1:14">
      <c r="A1340" t="s">
        <v>19</v>
      </c>
      <c r="B1340" t="str">
        <f>RIGHT(A1340,FIND("/",A1340)-1)</f>
        <v>pr144.tsp</v>
      </c>
      <c r="C1340">
        <f>VLOOKUP(B1340,instances!$B$2:$E$21,2, FALSE)</f>
        <v>144</v>
      </c>
      <c r="D1340" t="s">
        <v>11</v>
      </c>
      <c r="E1340">
        <v>488485</v>
      </c>
      <c r="F1340" s="7">
        <f>1-(E1340/M1340)</f>
        <v>-7.344892973674769</v>
      </c>
      <c r="G1340" s="7">
        <f>1-(E1340/N1340)</f>
        <v>-7.344892973674769</v>
      </c>
      <c r="H1340">
        <v>1.4829999999999999E-3</v>
      </c>
      <c r="I1340">
        <v>0</v>
      </c>
      <c r="J1340">
        <v>0</v>
      </c>
      <c r="K1340">
        <v>18</v>
      </c>
      <c r="L1340">
        <v>77</v>
      </c>
      <c r="M1340">
        <f>VLOOKUP(B1340,instances!$B$2:$E$21,3, FALSE)</f>
        <v>58537</v>
      </c>
      <c r="N1340">
        <f>VLOOKUP(B1340,instances!$B$2:$E$21,4, FALSE)</f>
        <v>58537</v>
      </c>
    </row>
    <row r="1341" spans="1:14">
      <c r="A1341" t="s">
        <v>19</v>
      </c>
      <c r="B1341" t="str">
        <f>RIGHT(A1341,FIND("/",A1341)-1)</f>
        <v>pr144.tsp</v>
      </c>
      <c r="C1341">
        <f>VLOOKUP(B1341,instances!$B$2:$E$21,2, FALSE)</f>
        <v>144</v>
      </c>
      <c r="D1341" t="s">
        <v>12</v>
      </c>
      <c r="E1341">
        <v>383337</v>
      </c>
      <c r="F1341" s="7">
        <f>1-(E1341/M1341)</f>
        <v>-5.5486273638895058</v>
      </c>
      <c r="G1341" s="7">
        <f>1-(E1341/N1341)</f>
        <v>-5.5486273638895058</v>
      </c>
      <c r="H1341">
        <v>2.7070000000000002E-3</v>
      </c>
      <c r="I1341">
        <v>0</v>
      </c>
      <c r="J1341">
        <v>0</v>
      </c>
      <c r="K1341">
        <v>18</v>
      </c>
      <c r="L1341">
        <v>77</v>
      </c>
      <c r="M1341">
        <f>VLOOKUP(B1341,instances!$B$2:$E$21,3, FALSE)</f>
        <v>58537</v>
      </c>
      <c r="N1341">
        <f>VLOOKUP(B1341,instances!$B$2:$E$21,4, FALSE)</f>
        <v>58537</v>
      </c>
    </row>
    <row r="1342" spans="1:14">
      <c r="A1342" t="s">
        <v>19</v>
      </c>
      <c r="B1342" t="str">
        <f>RIGHT(A1342,FIND("/",A1342)-1)</f>
        <v>pr144.tsp</v>
      </c>
      <c r="C1342">
        <f>VLOOKUP(B1342,instances!$B$2:$E$21,2, FALSE)</f>
        <v>144</v>
      </c>
      <c r="D1342" t="s">
        <v>9</v>
      </c>
      <c r="E1342">
        <v>61478</v>
      </c>
      <c r="F1342" s="7">
        <f>1-(E1342/M1342)</f>
        <v>-5.0241727454430452E-2</v>
      </c>
      <c r="G1342" s="7">
        <f>1-(E1342/N1342)</f>
        <v>-5.0241727454430452E-2</v>
      </c>
      <c r="H1342">
        <v>6.0000000000000002E-5</v>
      </c>
      <c r="I1342">
        <v>0</v>
      </c>
      <c r="J1342">
        <v>0</v>
      </c>
      <c r="K1342">
        <v>20</v>
      </c>
      <c r="L1342">
        <v>77</v>
      </c>
      <c r="M1342">
        <f>VLOOKUP(B1342,instances!$B$2:$E$21,3, FALSE)</f>
        <v>58537</v>
      </c>
      <c r="N1342">
        <f>VLOOKUP(B1342,instances!$B$2:$E$21,4, FALSE)</f>
        <v>58537</v>
      </c>
    </row>
    <row r="1343" spans="1:14">
      <c r="A1343" t="s">
        <v>19</v>
      </c>
      <c r="B1343" t="str">
        <f>RIGHT(A1343,FIND("/",A1343)-1)</f>
        <v>pr144.tsp</v>
      </c>
      <c r="C1343">
        <f>VLOOKUP(B1343,instances!$B$2:$E$21,2, FALSE)</f>
        <v>144</v>
      </c>
      <c r="D1343" t="s">
        <v>10</v>
      </c>
      <c r="E1343">
        <v>63615</v>
      </c>
      <c r="F1343" s="7">
        <f>1-(E1343/M1343)</f>
        <v>-8.6748552197755346E-2</v>
      </c>
      <c r="G1343" s="7">
        <f>1-(E1343/N1343)</f>
        <v>-8.6748552197755346E-2</v>
      </c>
      <c r="H1343">
        <v>1.0900000000000001E-4</v>
      </c>
      <c r="I1343">
        <v>0</v>
      </c>
      <c r="J1343">
        <v>0</v>
      </c>
      <c r="K1343">
        <v>20</v>
      </c>
      <c r="L1343">
        <v>77</v>
      </c>
      <c r="M1343">
        <f>VLOOKUP(B1343,instances!$B$2:$E$21,3, FALSE)</f>
        <v>58537</v>
      </c>
      <c r="N1343">
        <f>VLOOKUP(B1343,instances!$B$2:$E$21,4, FALSE)</f>
        <v>58537</v>
      </c>
    </row>
    <row r="1344" spans="1:14">
      <c r="A1344" t="s">
        <v>19</v>
      </c>
      <c r="B1344" t="str">
        <f>RIGHT(A1344,FIND("/",A1344)-1)</f>
        <v>pr144.tsp</v>
      </c>
      <c r="C1344">
        <f>VLOOKUP(B1344,instances!$B$2:$E$21,2, FALSE)</f>
        <v>144</v>
      </c>
      <c r="D1344" t="s">
        <v>11</v>
      </c>
      <c r="E1344">
        <v>531844</v>
      </c>
      <c r="F1344" s="7">
        <f>1-(E1344/M1344)</f>
        <v>-8.0856039769718304</v>
      </c>
      <c r="G1344" s="7">
        <f>1-(E1344/N1344)</f>
        <v>-8.0856039769718304</v>
      </c>
      <c r="H1344">
        <v>1.58E-3</v>
      </c>
      <c r="I1344">
        <v>0</v>
      </c>
      <c r="J1344">
        <v>0</v>
      </c>
      <c r="K1344">
        <v>20</v>
      </c>
      <c r="L1344">
        <v>77</v>
      </c>
      <c r="M1344">
        <f>VLOOKUP(B1344,instances!$B$2:$E$21,3, FALSE)</f>
        <v>58537</v>
      </c>
      <c r="N1344">
        <f>VLOOKUP(B1344,instances!$B$2:$E$21,4, FALSE)</f>
        <v>58537</v>
      </c>
    </row>
    <row r="1345" spans="1:14">
      <c r="A1345" t="s">
        <v>19</v>
      </c>
      <c r="B1345" t="str">
        <f>RIGHT(A1345,FIND("/",A1345)-1)</f>
        <v>pr144.tsp</v>
      </c>
      <c r="C1345">
        <f>VLOOKUP(B1345,instances!$B$2:$E$21,2, FALSE)</f>
        <v>144</v>
      </c>
      <c r="D1345" t="s">
        <v>12</v>
      </c>
      <c r="E1345">
        <v>404084</v>
      </c>
      <c r="F1345" s="7">
        <f>1-(E1345/M1345)</f>
        <v>-5.903052770042879</v>
      </c>
      <c r="G1345" s="7">
        <f>1-(E1345/N1345)</f>
        <v>-5.903052770042879</v>
      </c>
      <c r="H1345">
        <v>3.6059999999999998E-3</v>
      </c>
      <c r="I1345">
        <v>0</v>
      </c>
      <c r="J1345">
        <v>0</v>
      </c>
      <c r="K1345">
        <v>20</v>
      </c>
      <c r="L1345">
        <v>77</v>
      </c>
      <c r="M1345">
        <f>VLOOKUP(B1345,instances!$B$2:$E$21,3, FALSE)</f>
        <v>58537</v>
      </c>
      <c r="N1345">
        <f>VLOOKUP(B1345,instances!$B$2:$E$21,4, FALSE)</f>
        <v>58537</v>
      </c>
    </row>
    <row r="1346" spans="1:14">
      <c r="A1346" t="s">
        <v>19</v>
      </c>
      <c r="B1346" t="str">
        <f>RIGHT(A1346,FIND("/",A1346)-1)</f>
        <v>pr144.tsp</v>
      </c>
      <c r="C1346">
        <f>VLOOKUP(B1346,instances!$B$2:$E$21,2, FALSE)</f>
        <v>144</v>
      </c>
      <c r="D1346" t="s">
        <v>9</v>
      </c>
      <c r="E1346">
        <v>61478</v>
      </c>
      <c r="F1346" s="7">
        <f>1-(E1346/M1346)</f>
        <v>-5.0241727454430452E-2</v>
      </c>
      <c r="G1346" s="7">
        <f>1-(E1346/N1346)</f>
        <v>-5.0241727454430452E-2</v>
      </c>
      <c r="H1346">
        <v>6.2000000000000003E-5</v>
      </c>
      <c r="I1346">
        <v>0</v>
      </c>
      <c r="J1346">
        <v>0</v>
      </c>
      <c r="K1346">
        <v>10</v>
      </c>
      <c r="L1346">
        <v>78</v>
      </c>
      <c r="M1346">
        <f>VLOOKUP(B1346,instances!$B$2:$E$21,3, FALSE)</f>
        <v>58537</v>
      </c>
      <c r="N1346">
        <f>VLOOKUP(B1346,instances!$B$2:$E$21,4, FALSE)</f>
        <v>58537</v>
      </c>
    </row>
    <row r="1347" spans="1:14">
      <c r="A1347" t="s">
        <v>19</v>
      </c>
      <c r="B1347" t="str">
        <f>RIGHT(A1347,FIND("/",A1347)-1)</f>
        <v>pr144.tsp</v>
      </c>
      <c r="C1347">
        <f>VLOOKUP(B1347,instances!$B$2:$E$21,2, FALSE)</f>
        <v>144</v>
      </c>
      <c r="D1347" t="s">
        <v>10</v>
      </c>
      <c r="E1347">
        <v>63615</v>
      </c>
      <c r="F1347" s="7">
        <f>1-(E1347/M1347)</f>
        <v>-8.6748552197755346E-2</v>
      </c>
      <c r="G1347" s="7">
        <f>1-(E1347/N1347)</f>
        <v>-8.6748552197755346E-2</v>
      </c>
      <c r="H1347">
        <v>1.1E-4</v>
      </c>
      <c r="I1347">
        <v>0</v>
      </c>
      <c r="J1347">
        <v>0</v>
      </c>
      <c r="K1347">
        <v>10</v>
      </c>
      <c r="L1347">
        <v>78</v>
      </c>
      <c r="M1347">
        <f>VLOOKUP(B1347,instances!$B$2:$E$21,3, FALSE)</f>
        <v>58537</v>
      </c>
      <c r="N1347">
        <f>VLOOKUP(B1347,instances!$B$2:$E$21,4, FALSE)</f>
        <v>58537</v>
      </c>
    </row>
    <row r="1348" spans="1:14">
      <c r="A1348" t="s">
        <v>19</v>
      </c>
      <c r="B1348" t="str">
        <f>RIGHT(A1348,FIND("/",A1348)-1)</f>
        <v>pr144.tsp</v>
      </c>
      <c r="C1348">
        <f>VLOOKUP(B1348,instances!$B$2:$E$21,2, FALSE)</f>
        <v>144</v>
      </c>
      <c r="D1348" t="s">
        <v>11</v>
      </c>
      <c r="E1348">
        <v>405767</v>
      </c>
      <c r="F1348" s="7">
        <f>1-(E1348/M1348)</f>
        <v>-5.9318038163896336</v>
      </c>
      <c r="G1348" s="7">
        <f>1-(E1348/N1348)</f>
        <v>-5.9318038163896336</v>
      </c>
      <c r="H1348">
        <v>1.4450000000000001E-3</v>
      </c>
      <c r="I1348">
        <v>0</v>
      </c>
      <c r="J1348">
        <v>0</v>
      </c>
      <c r="K1348">
        <v>10</v>
      </c>
      <c r="L1348">
        <v>78</v>
      </c>
      <c r="M1348">
        <f>VLOOKUP(B1348,instances!$B$2:$E$21,3, FALSE)</f>
        <v>58537</v>
      </c>
      <c r="N1348">
        <f>VLOOKUP(B1348,instances!$B$2:$E$21,4, FALSE)</f>
        <v>58537</v>
      </c>
    </row>
    <row r="1349" spans="1:14">
      <c r="A1349" t="s">
        <v>19</v>
      </c>
      <c r="B1349" t="str">
        <f>RIGHT(A1349,FIND("/",A1349)-1)</f>
        <v>pr144.tsp</v>
      </c>
      <c r="C1349">
        <f>VLOOKUP(B1349,instances!$B$2:$E$21,2, FALSE)</f>
        <v>144</v>
      </c>
      <c r="D1349" t="s">
        <v>12</v>
      </c>
      <c r="E1349">
        <v>280626</v>
      </c>
      <c r="F1349" s="7">
        <f>1-(E1349/M1349)</f>
        <v>-3.7939935425457403</v>
      </c>
      <c r="G1349" s="7">
        <f>1-(E1349/N1349)</f>
        <v>-3.7939935425457403</v>
      </c>
      <c r="H1349">
        <v>2.552E-3</v>
      </c>
      <c r="I1349">
        <v>0</v>
      </c>
      <c r="J1349">
        <v>0</v>
      </c>
      <c r="K1349">
        <v>10</v>
      </c>
      <c r="L1349">
        <v>78</v>
      </c>
      <c r="M1349">
        <f>VLOOKUP(B1349,instances!$B$2:$E$21,3, FALSE)</f>
        <v>58537</v>
      </c>
      <c r="N1349">
        <f>VLOOKUP(B1349,instances!$B$2:$E$21,4, FALSE)</f>
        <v>58537</v>
      </c>
    </row>
    <row r="1350" spans="1:14">
      <c r="A1350" t="s">
        <v>19</v>
      </c>
      <c r="B1350" t="str">
        <f>RIGHT(A1350,FIND("/",A1350)-1)</f>
        <v>pr144.tsp</v>
      </c>
      <c r="C1350">
        <f>VLOOKUP(B1350,instances!$B$2:$E$21,2, FALSE)</f>
        <v>144</v>
      </c>
      <c r="D1350" t="s">
        <v>9</v>
      </c>
      <c r="E1350">
        <v>61478</v>
      </c>
      <c r="F1350" s="7">
        <f>1-(E1350/M1350)</f>
        <v>-5.0241727454430452E-2</v>
      </c>
      <c r="G1350" s="7">
        <f>1-(E1350/N1350)</f>
        <v>-5.0241727454430452E-2</v>
      </c>
      <c r="H1350">
        <v>6.0000000000000002E-5</v>
      </c>
      <c r="I1350">
        <v>0</v>
      </c>
      <c r="J1350">
        <v>0</v>
      </c>
      <c r="K1350">
        <v>12</v>
      </c>
      <c r="L1350">
        <v>78</v>
      </c>
      <c r="M1350">
        <f>VLOOKUP(B1350,instances!$B$2:$E$21,3, FALSE)</f>
        <v>58537</v>
      </c>
      <c r="N1350">
        <f>VLOOKUP(B1350,instances!$B$2:$E$21,4, FALSE)</f>
        <v>58537</v>
      </c>
    </row>
    <row r="1351" spans="1:14">
      <c r="A1351" t="s">
        <v>19</v>
      </c>
      <c r="B1351" t="str">
        <f>RIGHT(A1351,FIND("/",A1351)-1)</f>
        <v>pr144.tsp</v>
      </c>
      <c r="C1351">
        <f>VLOOKUP(B1351,instances!$B$2:$E$21,2, FALSE)</f>
        <v>144</v>
      </c>
      <c r="D1351" t="s">
        <v>10</v>
      </c>
      <c r="E1351">
        <v>63615</v>
      </c>
      <c r="F1351" s="7">
        <f>1-(E1351/M1351)</f>
        <v>-8.6748552197755346E-2</v>
      </c>
      <c r="G1351" s="7">
        <f>1-(E1351/N1351)</f>
        <v>-8.6748552197755346E-2</v>
      </c>
      <c r="H1351">
        <v>1.1E-4</v>
      </c>
      <c r="I1351">
        <v>0</v>
      </c>
      <c r="J1351">
        <v>0</v>
      </c>
      <c r="K1351">
        <v>12</v>
      </c>
      <c r="L1351">
        <v>78</v>
      </c>
      <c r="M1351">
        <f>VLOOKUP(B1351,instances!$B$2:$E$21,3, FALSE)</f>
        <v>58537</v>
      </c>
      <c r="N1351">
        <f>VLOOKUP(B1351,instances!$B$2:$E$21,4, FALSE)</f>
        <v>58537</v>
      </c>
    </row>
    <row r="1352" spans="1:14">
      <c r="A1352" t="s">
        <v>19</v>
      </c>
      <c r="B1352" t="str">
        <f>RIGHT(A1352,FIND("/",A1352)-1)</f>
        <v>pr144.tsp</v>
      </c>
      <c r="C1352">
        <f>VLOOKUP(B1352,instances!$B$2:$E$21,2, FALSE)</f>
        <v>144</v>
      </c>
      <c r="D1352" t="s">
        <v>11</v>
      </c>
      <c r="E1352">
        <v>484445</v>
      </c>
      <c r="F1352" s="7">
        <f>1-(E1352/M1352)</f>
        <v>-7.275876795872696</v>
      </c>
      <c r="G1352" s="7">
        <f>1-(E1352/N1352)</f>
        <v>-7.275876795872696</v>
      </c>
      <c r="H1352">
        <v>1.459E-3</v>
      </c>
      <c r="I1352">
        <v>0</v>
      </c>
      <c r="J1352">
        <v>0</v>
      </c>
      <c r="K1352">
        <v>12</v>
      </c>
      <c r="L1352">
        <v>78</v>
      </c>
      <c r="M1352">
        <f>VLOOKUP(B1352,instances!$B$2:$E$21,3, FALSE)</f>
        <v>58537</v>
      </c>
      <c r="N1352">
        <f>VLOOKUP(B1352,instances!$B$2:$E$21,4, FALSE)</f>
        <v>58537</v>
      </c>
    </row>
    <row r="1353" spans="1:14">
      <c r="A1353" t="s">
        <v>19</v>
      </c>
      <c r="B1353" t="str">
        <f>RIGHT(A1353,FIND("/",A1353)-1)</f>
        <v>pr144.tsp</v>
      </c>
      <c r="C1353">
        <f>VLOOKUP(B1353,instances!$B$2:$E$21,2, FALSE)</f>
        <v>144</v>
      </c>
      <c r="D1353" t="s">
        <v>12</v>
      </c>
      <c r="E1353">
        <v>295295</v>
      </c>
      <c r="F1353" s="7">
        <f>1-(E1353/M1353)</f>
        <v>-4.0445871841741123</v>
      </c>
      <c r="G1353" s="7">
        <f>1-(E1353/N1353)</f>
        <v>-4.0445871841741123</v>
      </c>
      <c r="H1353">
        <v>2.7009999999999998E-3</v>
      </c>
      <c r="I1353">
        <v>0</v>
      </c>
      <c r="J1353">
        <v>0</v>
      </c>
      <c r="K1353">
        <v>12</v>
      </c>
      <c r="L1353">
        <v>78</v>
      </c>
      <c r="M1353">
        <f>VLOOKUP(B1353,instances!$B$2:$E$21,3, FALSE)</f>
        <v>58537</v>
      </c>
      <c r="N1353">
        <f>VLOOKUP(B1353,instances!$B$2:$E$21,4, FALSE)</f>
        <v>58537</v>
      </c>
    </row>
    <row r="1354" spans="1:14">
      <c r="A1354" t="s">
        <v>19</v>
      </c>
      <c r="B1354" t="str">
        <f>RIGHT(A1354,FIND("/",A1354)-1)</f>
        <v>pr144.tsp</v>
      </c>
      <c r="C1354">
        <f>VLOOKUP(B1354,instances!$B$2:$E$21,2, FALSE)</f>
        <v>144</v>
      </c>
      <c r="D1354" t="s">
        <v>9</v>
      </c>
      <c r="E1354">
        <v>61478</v>
      </c>
      <c r="F1354" s="7">
        <f>1-(E1354/M1354)</f>
        <v>-5.0241727454430452E-2</v>
      </c>
      <c r="G1354" s="7">
        <f>1-(E1354/N1354)</f>
        <v>-5.0241727454430452E-2</v>
      </c>
      <c r="H1354">
        <v>7.7000000000000001E-5</v>
      </c>
      <c r="I1354">
        <v>0</v>
      </c>
      <c r="J1354">
        <v>0</v>
      </c>
      <c r="K1354">
        <v>14</v>
      </c>
      <c r="L1354">
        <v>78</v>
      </c>
      <c r="M1354">
        <f>VLOOKUP(B1354,instances!$B$2:$E$21,3, FALSE)</f>
        <v>58537</v>
      </c>
      <c r="N1354">
        <f>VLOOKUP(B1354,instances!$B$2:$E$21,4, FALSE)</f>
        <v>58537</v>
      </c>
    </row>
    <row r="1355" spans="1:14">
      <c r="A1355" t="s">
        <v>19</v>
      </c>
      <c r="B1355" t="str">
        <f>RIGHT(A1355,FIND("/",A1355)-1)</f>
        <v>pr144.tsp</v>
      </c>
      <c r="C1355">
        <f>VLOOKUP(B1355,instances!$B$2:$E$21,2, FALSE)</f>
        <v>144</v>
      </c>
      <c r="D1355" t="s">
        <v>10</v>
      </c>
      <c r="E1355">
        <v>63615</v>
      </c>
      <c r="F1355" s="7">
        <f>1-(E1355/M1355)</f>
        <v>-8.6748552197755346E-2</v>
      </c>
      <c r="G1355" s="7">
        <f>1-(E1355/N1355)</f>
        <v>-8.6748552197755346E-2</v>
      </c>
      <c r="H1355">
        <v>1.34E-4</v>
      </c>
      <c r="I1355">
        <v>0</v>
      </c>
      <c r="J1355">
        <v>0</v>
      </c>
      <c r="K1355">
        <v>14</v>
      </c>
      <c r="L1355">
        <v>78</v>
      </c>
      <c r="M1355">
        <f>VLOOKUP(B1355,instances!$B$2:$E$21,3, FALSE)</f>
        <v>58537</v>
      </c>
      <c r="N1355">
        <f>VLOOKUP(B1355,instances!$B$2:$E$21,4, FALSE)</f>
        <v>58537</v>
      </c>
    </row>
    <row r="1356" spans="1:14">
      <c r="A1356" t="s">
        <v>19</v>
      </c>
      <c r="B1356" t="str">
        <f>RIGHT(A1356,FIND("/",A1356)-1)</f>
        <v>pr144.tsp</v>
      </c>
      <c r="C1356">
        <f>VLOOKUP(B1356,instances!$B$2:$E$21,2, FALSE)</f>
        <v>144</v>
      </c>
      <c r="D1356" t="s">
        <v>11</v>
      </c>
      <c r="E1356">
        <v>468961</v>
      </c>
      <c r="F1356" s="7">
        <f>1-(E1356/M1356)</f>
        <v>-7.0113603361976189</v>
      </c>
      <c r="G1356" s="7">
        <f>1-(E1356/N1356)</f>
        <v>-7.0113603361976189</v>
      </c>
      <c r="H1356">
        <v>1.634E-3</v>
      </c>
      <c r="I1356">
        <v>0</v>
      </c>
      <c r="J1356">
        <v>0</v>
      </c>
      <c r="K1356">
        <v>14</v>
      </c>
      <c r="L1356">
        <v>78</v>
      </c>
      <c r="M1356">
        <f>VLOOKUP(B1356,instances!$B$2:$E$21,3, FALSE)</f>
        <v>58537</v>
      </c>
      <c r="N1356">
        <f>VLOOKUP(B1356,instances!$B$2:$E$21,4, FALSE)</f>
        <v>58537</v>
      </c>
    </row>
    <row r="1357" spans="1:14">
      <c r="A1357" t="s">
        <v>19</v>
      </c>
      <c r="B1357" t="str">
        <f>RIGHT(A1357,FIND("/",A1357)-1)</f>
        <v>pr144.tsp</v>
      </c>
      <c r="C1357">
        <f>VLOOKUP(B1357,instances!$B$2:$E$21,2, FALSE)</f>
        <v>144</v>
      </c>
      <c r="D1357" t="s">
        <v>12</v>
      </c>
      <c r="E1357">
        <v>331513</v>
      </c>
      <c r="F1357" s="7">
        <f>1-(E1357/M1357)</f>
        <v>-4.6633069682423081</v>
      </c>
      <c r="G1357" s="7">
        <f>1-(E1357/N1357)</f>
        <v>-4.6633069682423081</v>
      </c>
      <c r="H1357">
        <v>2.666E-3</v>
      </c>
      <c r="I1357">
        <v>0</v>
      </c>
      <c r="J1357">
        <v>0</v>
      </c>
      <c r="K1357">
        <v>14</v>
      </c>
      <c r="L1357">
        <v>78</v>
      </c>
      <c r="M1357">
        <f>VLOOKUP(B1357,instances!$B$2:$E$21,3, FALSE)</f>
        <v>58537</v>
      </c>
      <c r="N1357">
        <f>VLOOKUP(B1357,instances!$B$2:$E$21,4, FALSE)</f>
        <v>58537</v>
      </c>
    </row>
    <row r="1358" spans="1:14">
      <c r="A1358" t="s">
        <v>19</v>
      </c>
      <c r="B1358" t="str">
        <f>RIGHT(A1358,FIND("/",A1358)-1)</f>
        <v>pr144.tsp</v>
      </c>
      <c r="C1358">
        <f>VLOOKUP(B1358,instances!$B$2:$E$21,2, FALSE)</f>
        <v>144</v>
      </c>
      <c r="D1358" t="s">
        <v>9</v>
      </c>
      <c r="E1358">
        <v>61478</v>
      </c>
      <c r="F1358" s="7">
        <f>1-(E1358/M1358)</f>
        <v>-5.0241727454430452E-2</v>
      </c>
      <c r="G1358" s="7">
        <f>1-(E1358/N1358)</f>
        <v>-5.0241727454430452E-2</v>
      </c>
      <c r="H1358">
        <v>6.0000000000000002E-5</v>
      </c>
      <c r="I1358">
        <v>0</v>
      </c>
      <c r="J1358">
        <v>0</v>
      </c>
      <c r="K1358">
        <v>16</v>
      </c>
      <c r="L1358">
        <v>78</v>
      </c>
      <c r="M1358">
        <f>VLOOKUP(B1358,instances!$B$2:$E$21,3, FALSE)</f>
        <v>58537</v>
      </c>
      <c r="N1358">
        <f>VLOOKUP(B1358,instances!$B$2:$E$21,4, FALSE)</f>
        <v>58537</v>
      </c>
    </row>
    <row r="1359" spans="1:14">
      <c r="A1359" t="s">
        <v>19</v>
      </c>
      <c r="B1359" t="str">
        <f>RIGHT(A1359,FIND("/",A1359)-1)</f>
        <v>pr144.tsp</v>
      </c>
      <c r="C1359">
        <f>VLOOKUP(B1359,instances!$B$2:$E$21,2, FALSE)</f>
        <v>144</v>
      </c>
      <c r="D1359" t="s">
        <v>10</v>
      </c>
      <c r="E1359">
        <v>63615</v>
      </c>
      <c r="F1359" s="7">
        <f>1-(E1359/M1359)</f>
        <v>-8.6748552197755346E-2</v>
      </c>
      <c r="G1359" s="7">
        <f>1-(E1359/N1359)</f>
        <v>-8.6748552197755346E-2</v>
      </c>
      <c r="H1359">
        <v>1.11E-4</v>
      </c>
      <c r="I1359">
        <v>0</v>
      </c>
      <c r="J1359">
        <v>0</v>
      </c>
      <c r="K1359">
        <v>16</v>
      </c>
      <c r="L1359">
        <v>78</v>
      </c>
      <c r="M1359">
        <f>VLOOKUP(B1359,instances!$B$2:$E$21,3, FALSE)</f>
        <v>58537</v>
      </c>
      <c r="N1359">
        <f>VLOOKUP(B1359,instances!$B$2:$E$21,4, FALSE)</f>
        <v>58537</v>
      </c>
    </row>
    <row r="1360" spans="1:14">
      <c r="A1360" t="s">
        <v>19</v>
      </c>
      <c r="B1360" t="str">
        <f>RIGHT(A1360,FIND("/",A1360)-1)</f>
        <v>pr144.tsp</v>
      </c>
      <c r="C1360">
        <f>VLOOKUP(B1360,instances!$B$2:$E$21,2, FALSE)</f>
        <v>144</v>
      </c>
      <c r="D1360" t="s">
        <v>11</v>
      </c>
      <c r="E1360">
        <v>503952</v>
      </c>
      <c r="F1360" s="7">
        <f>1-(E1360/M1360)</f>
        <v>-7.6091190187402837</v>
      </c>
      <c r="G1360" s="7">
        <f>1-(E1360/N1360)</f>
        <v>-7.6091190187402837</v>
      </c>
      <c r="H1360">
        <v>1.4679999999999999E-3</v>
      </c>
      <c r="I1360">
        <v>0</v>
      </c>
      <c r="J1360">
        <v>0</v>
      </c>
      <c r="K1360">
        <v>16</v>
      </c>
      <c r="L1360">
        <v>78</v>
      </c>
      <c r="M1360">
        <f>VLOOKUP(B1360,instances!$B$2:$E$21,3, FALSE)</f>
        <v>58537</v>
      </c>
      <c r="N1360">
        <f>VLOOKUP(B1360,instances!$B$2:$E$21,4, FALSE)</f>
        <v>58537</v>
      </c>
    </row>
    <row r="1361" spans="1:14">
      <c r="A1361" t="s">
        <v>19</v>
      </c>
      <c r="B1361" t="str">
        <f>RIGHT(A1361,FIND("/",A1361)-1)</f>
        <v>pr144.tsp</v>
      </c>
      <c r="C1361">
        <f>VLOOKUP(B1361,instances!$B$2:$E$21,2, FALSE)</f>
        <v>144</v>
      </c>
      <c r="D1361" t="s">
        <v>12</v>
      </c>
      <c r="E1361">
        <v>355478</v>
      </c>
      <c r="F1361" s="7">
        <f>1-(E1361/M1361)</f>
        <v>-5.0727061516647591</v>
      </c>
      <c r="G1361" s="7">
        <f>1-(E1361/N1361)</f>
        <v>-5.0727061516647591</v>
      </c>
      <c r="H1361">
        <v>2.709E-3</v>
      </c>
      <c r="I1361">
        <v>0</v>
      </c>
      <c r="J1361">
        <v>0</v>
      </c>
      <c r="K1361">
        <v>16</v>
      </c>
      <c r="L1361">
        <v>78</v>
      </c>
      <c r="M1361">
        <f>VLOOKUP(B1361,instances!$B$2:$E$21,3, FALSE)</f>
        <v>58537</v>
      </c>
      <c r="N1361">
        <f>VLOOKUP(B1361,instances!$B$2:$E$21,4, FALSE)</f>
        <v>58537</v>
      </c>
    </row>
    <row r="1362" spans="1:14">
      <c r="A1362" t="s">
        <v>19</v>
      </c>
      <c r="B1362" t="str">
        <f>RIGHT(A1362,FIND("/",A1362)-1)</f>
        <v>pr144.tsp</v>
      </c>
      <c r="C1362">
        <f>VLOOKUP(B1362,instances!$B$2:$E$21,2, FALSE)</f>
        <v>144</v>
      </c>
      <c r="D1362" t="s">
        <v>9</v>
      </c>
      <c r="E1362">
        <v>61478</v>
      </c>
      <c r="F1362" s="7">
        <f>1-(E1362/M1362)</f>
        <v>-5.0241727454430452E-2</v>
      </c>
      <c r="G1362" s="7">
        <f>1-(E1362/N1362)</f>
        <v>-5.0241727454430452E-2</v>
      </c>
      <c r="H1362">
        <v>5.8999999999999998E-5</v>
      </c>
      <c r="I1362">
        <v>0</v>
      </c>
      <c r="J1362">
        <v>0</v>
      </c>
      <c r="K1362">
        <v>18</v>
      </c>
      <c r="L1362">
        <v>78</v>
      </c>
      <c r="M1362">
        <f>VLOOKUP(B1362,instances!$B$2:$E$21,3, FALSE)</f>
        <v>58537</v>
      </c>
      <c r="N1362">
        <f>VLOOKUP(B1362,instances!$B$2:$E$21,4, FALSE)</f>
        <v>58537</v>
      </c>
    </row>
    <row r="1363" spans="1:14">
      <c r="A1363" t="s">
        <v>19</v>
      </c>
      <c r="B1363" t="str">
        <f>RIGHT(A1363,FIND("/",A1363)-1)</f>
        <v>pr144.tsp</v>
      </c>
      <c r="C1363">
        <f>VLOOKUP(B1363,instances!$B$2:$E$21,2, FALSE)</f>
        <v>144</v>
      </c>
      <c r="D1363" t="s">
        <v>10</v>
      </c>
      <c r="E1363">
        <v>63615</v>
      </c>
      <c r="F1363" s="7">
        <f>1-(E1363/M1363)</f>
        <v>-8.6748552197755346E-2</v>
      </c>
      <c r="G1363" s="7">
        <f>1-(E1363/N1363)</f>
        <v>-8.6748552197755346E-2</v>
      </c>
      <c r="H1363">
        <v>1.1E-4</v>
      </c>
      <c r="I1363">
        <v>0</v>
      </c>
      <c r="J1363">
        <v>0</v>
      </c>
      <c r="K1363">
        <v>18</v>
      </c>
      <c r="L1363">
        <v>78</v>
      </c>
      <c r="M1363">
        <f>VLOOKUP(B1363,instances!$B$2:$E$21,3, FALSE)</f>
        <v>58537</v>
      </c>
      <c r="N1363">
        <f>VLOOKUP(B1363,instances!$B$2:$E$21,4, FALSE)</f>
        <v>58537</v>
      </c>
    </row>
    <row r="1364" spans="1:14">
      <c r="A1364" t="s">
        <v>19</v>
      </c>
      <c r="B1364" t="str">
        <f>RIGHT(A1364,FIND("/",A1364)-1)</f>
        <v>pr144.tsp</v>
      </c>
      <c r="C1364">
        <f>VLOOKUP(B1364,instances!$B$2:$E$21,2, FALSE)</f>
        <v>144</v>
      </c>
      <c r="D1364" t="s">
        <v>11</v>
      </c>
      <c r="E1364">
        <v>516025</v>
      </c>
      <c r="F1364" s="7">
        <f>1-(E1364/M1364)</f>
        <v>-7.8153646411671254</v>
      </c>
      <c r="G1364" s="7">
        <f>1-(E1364/N1364)</f>
        <v>-7.8153646411671254</v>
      </c>
      <c r="H1364">
        <v>1.4840000000000001E-3</v>
      </c>
      <c r="I1364">
        <v>0</v>
      </c>
      <c r="J1364">
        <v>0</v>
      </c>
      <c r="K1364">
        <v>18</v>
      </c>
      <c r="L1364">
        <v>78</v>
      </c>
      <c r="M1364">
        <f>VLOOKUP(B1364,instances!$B$2:$E$21,3, FALSE)</f>
        <v>58537</v>
      </c>
      <c r="N1364">
        <f>VLOOKUP(B1364,instances!$B$2:$E$21,4, FALSE)</f>
        <v>58537</v>
      </c>
    </row>
    <row r="1365" spans="1:14">
      <c r="A1365" t="s">
        <v>19</v>
      </c>
      <c r="B1365" t="str">
        <f>RIGHT(A1365,FIND("/",A1365)-1)</f>
        <v>pr144.tsp</v>
      </c>
      <c r="C1365">
        <f>VLOOKUP(B1365,instances!$B$2:$E$21,2, FALSE)</f>
        <v>144</v>
      </c>
      <c r="D1365" t="s">
        <v>12</v>
      </c>
      <c r="E1365">
        <v>391987</v>
      </c>
      <c r="F1365" s="7">
        <f>1-(E1365/M1365)</f>
        <v>-5.696397150520184</v>
      </c>
      <c r="G1365" s="7">
        <f>1-(E1365/N1365)</f>
        <v>-5.696397150520184</v>
      </c>
      <c r="H1365">
        <v>2.8240000000000001E-3</v>
      </c>
      <c r="I1365">
        <v>0</v>
      </c>
      <c r="J1365">
        <v>0</v>
      </c>
      <c r="K1365">
        <v>18</v>
      </c>
      <c r="L1365">
        <v>78</v>
      </c>
      <c r="M1365">
        <f>VLOOKUP(B1365,instances!$B$2:$E$21,3, FALSE)</f>
        <v>58537</v>
      </c>
      <c r="N1365">
        <f>VLOOKUP(B1365,instances!$B$2:$E$21,4, FALSE)</f>
        <v>58537</v>
      </c>
    </row>
    <row r="1366" spans="1:14">
      <c r="A1366" t="s">
        <v>19</v>
      </c>
      <c r="B1366" t="str">
        <f>RIGHT(A1366,FIND("/",A1366)-1)</f>
        <v>pr144.tsp</v>
      </c>
      <c r="C1366">
        <f>VLOOKUP(B1366,instances!$B$2:$E$21,2, FALSE)</f>
        <v>144</v>
      </c>
      <c r="D1366" t="s">
        <v>9</v>
      </c>
      <c r="E1366">
        <v>61478</v>
      </c>
      <c r="F1366" s="7">
        <f>1-(E1366/M1366)</f>
        <v>-5.0241727454430452E-2</v>
      </c>
      <c r="G1366" s="7">
        <f>1-(E1366/N1366)</f>
        <v>-5.0241727454430452E-2</v>
      </c>
      <c r="H1366">
        <v>6.0000000000000002E-5</v>
      </c>
      <c r="I1366">
        <v>0</v>
      </c>
      <c r="J1366">
        <v>0</v>
      </c>
      <c r="K1366">
        <v>20</v>
      </c>
      <c r="L1366">
        <v>78</v>
      </c>
      <c r="M1366">
        <f>VLOOKUP(B1366,instances!$B$2:$E$21,3, FALSE)</f>
        <v>58537</v>
      </c>
      <c r="N1366">
        <f>VLOOKUP(B1366,instances!$B$2:$E$21,4, FALSE)</f>
        <v>58537</v>
      </c>
    </row>
    <row r="1367" spans="1:14">
      <c r="A1367" t="s">
        <v>19</v>
      </c>
      <c r="B1367" t="str">
        <f>RIGHT(A1367,FIND("/",A1367)-1)</f>
        <v>pr144.tsp</v>
      </c>
      <c r="C1367">
        <f>VLOOKUP(B1367,instances!$B$2:$E$21,2, FALSE)</f>
        <v>144</v>
      </c>
      <c r="D1367" t="s">
        <v>10</v>
      </c>
      <c r="E1367">
        <v>63615</v>
      </c>
      <c r="F1367" s="7">
        <f>1-(E1367/M1367)</f>
        <v>-8.6748552197755346E-2</v>
      </c>
      <c r="G1367" s="7">
        <f>1-(E1367/N1367)</f>
        <v>-8.6748552197755346E-2</v>
      </c>
      <c r="H1367">
        <v>1.1E-4</v>
      </c>
      <c r="I1367">
        <v>0</v>
      </c>
      <c r="J1367">
        <v>0</v>
      </c>
      <c r="K1367">
        <v>20</v>
      </c>
      <c r="L1367">
        <v>78</v>
      </c>
      <c r="M1367">
        <f>VLOOKUP(B1367,instances!$B$2:$E$21,3, FALSE)</f>
        <v>58537</v>
      </c>
      <c r="N1367">
        <f>VLOOKUP(B1367,instances!$B$2:$E$21,4, FALSE)</f>
        <v>58537</v>
      </c>
    </row>
    <row r="1368" spans="1:14">
      <c r="A1368" t="s">
        <v>19</v>
      </c>
      <c r="B1368" t="str">
        <f>RIGHT(A1368,FIND("/",A1368)-1)</f>
        <v>pr144.tsp</v>
      </c>
      <c r="C1368">
        <f>VLOOKUP(B1368,instances!$B$2:$E$21,2, FALSE)</f>
        <v>144</v>
      </c>
      <c r="D1368" t="s">
        <v>11</v>
      </c>
      <c r="E1368">
        <v>538243</v>
      </c>
      <c r="F1368" s="7">
        <f>1-(E1368/M1368)</f>
        <v>-8.1949194526538776</v>
      </c>
      <c r="G1368" s="7">
        <f>1-(E1368/N1368)</f>
        <v>-8.1949194526538776</v>
      </c>
      <c r="H1368">
        <v>1.67E-3</v>
      </c>
      <c r="I1368">
        <v>0</v>
      </c>
      <c r="J1368">
        <v>0</v>
      </c>
      <c r="K1368">
        <v>20</v>
      </c>
      <c r="L1368">
        <v>78</v>
      </c>
      <c r="M1368">
        <f>VLOOKUP(B1368,instances!$B$2:$E$21,3, FALSE)</f>
        <v>58537</v>
      </c>
      <c r="N1368">
        <f>VLOOKUP(B1368,instances!$B$2:$E$21,4, FALSE)</f>
        <v>58537</v>
      </c>
    </row>
    <row r="1369" spans="1:14">
      <c r="A1369" t="s">
        <v>19</v>
      </c>
      <c r="B1369" t="str">
        <f>RIGHT(A1369,FIND("/",A1369)-1)</f>
        <v>pr144.tsp</v>
      </c>
      <c r="C1369">
        <f>VLOOKUP(B1369,instances!$B$2:$E$21,2, FALSE)</f>
        <v>144</v>
      </c>
      <c r="D1369" t="s">
        <v>12</v>
      </c>
      <c r="E1369">
        <v>406537</v>
      </c>
      <c r="F1369" s="7">
        <f>1-(E1369/M1369)</f>
        <v>-5.9449578898816133</v>
      </c>
      <c r="G1369" s="7">
        <f>1-(E1369/N1369)</f>
        <v>-5.9449578898816133</v>
      </c>
      <c r="H1369">
        <v>2.686E-3</v>
      </c>
      <c r="I1369">
        <v>0</v>
      </c>
      <c r="J1369">
        <v>0</v>
      </c>
      <c r="K1369">
        <v>20</v>
      </c>
      <c r="L1369">
        <v>78</v>
      </c>
      <c r="M1369">
        <f>VLOOKUP(B1369,instances!$B$2:$E$21,3, FALSE)</f>
        <v>58537</v>
      </c>
      <c r="N1369">
        <f>VLOOKUP(B1369,instances!$B$2:$E$21,4, FALSE)</f>
        <v>58537</v>
      </c>
    </row>
    <row r="1370" spans="1:14">
      <c r="A1370" t="s">
        <v>19</v>
      </c>
      <c r="B1370" t="str">
        <f>RIGHT(A1370,FIND("/",A1370)-1)</f>
        <v>pr144.tsp</v>
      </c>
      <c r="C1370">
        <f>VLOOKUP(B1370,instances!$B$2:$E$21,2, FALSE)</f>
        <v>144</v>
      </c>
      <c r="D1370" t="s">
        <v>9</v>
      </c>
      <c r="E1370">
        <v>61478</v>
      </c>
      <c r="F1370" s="7">
        <f>1-(E1370/M1370)</f>
        <v>-5.0241727454430452E-2</v>
      </c>
      <c r="G1370" s="7">
        <f>1-(E1370/N1370)</f>
        <v>-5.0241727454430452E-2</v>
      </c>
      <c r="H1370">
        <v>6.0999999999999999E-5</v>
      </c>
      <c r="I1370">
        <v>0</v>
      </c>
      <c r="J1370">
        <v>0</v>
      </c>
      <c r="K1370">
        <v>10</v>
      </c>
      <c r="L1370">
        <v>79</v>
      </c>
      <c r="M1370">
        <f>VLOOKUP(B1370,instances!$B$2:$E$21,3, FALSE)</f>
        <v>58537</v>
      </c>
      <c r="N1370">
        <f>VLOOKUP(B1370,instances!$B$2:$E$21,4, FALSE)</f>
        <v>58537</v>
      </c>
    </row>
    <row r="1371" spans="1:14">
      <c r="A1371" t="s">
        <v>19</v>
      </c>
      <c r="B1371" t="str">
        <f>RIGHT(A1371,FIND("/",A1371)-1)</f>
        <v>pr144.tsp</v>
      </c>
      <c r="C1371">
        <f>VLOOKUP(B1371,instances!$B$2:$E$21,2, FALSE)</f>
        <v>144</v>
      </c>
      <c r="D1371" t="s">
        <v>10</v>
      </c>
      <c r="E1371">
        <v>63615</v>
      </c>
      <c r="F1371" s="7">
        <f>1-(E1371/M1371)</f>
        <v>-8.6748552197755346E-2</v>
      </c>
      <c r="G1371" s="7">
        <f>1-(E1371/N1371)</f>
        <v>-8.6748552197755346E-2</v>
      </c>
      <c r="H1371">
        <v>1.11E-4</v>
      </c>
      <c r="I1371">
        <v>0</v>
      </c>
      <c r="J1371">
        <v>0</v>
      </c>
      <c r="K1371">
        <v>10</v>
      </c>
      <c r="L1371">
        <v>79</v>
      </c>
      <c r="M1371">
        <f>VLOOKUP(B1371,instances!$B$2:$E$21,3, FALSE)</f>
        <v>58537</v>
      </c>
      <c r="N1371">
        <f>VLOOKUP(B1371,instances!$B$2:$E$21,4, FALSE)</f>
        <v>58537</v>
      </c>
    </row>
    <row r="1372" spans="1:14">
      <c r="A1372" t="s">
        <v>19</v>
      </c>
      <c r="B1372" t="str">
        <f>RIGHT(A1372,FIND("/",A1372)-1)</f>
        <v>pr144.tsp</v>
      </c>
      <c r="C1372">
        <f>VLOOKUP(B1372,instances!$B$2:$E$21,2, FALSE)</f>
        <v>144</v>
      </c>
      <c r="D1372" t="s">
        <v>11</v>
      </c>
      <c r="E1372">
        <v>350916</v>
      </c>
      <c r="F1372" s="7">
        <f>1-(E1372/M1372)</f>
        <v>-4.9947725370278624</v>
      </c>
      <c r="G1372" s="7">
        <f>1-(E1372/N1372)</f>
        <v>-4.9947725370278624</v>
      </c>
      <c r="H1372">
        <v>1.449E-3</v>
      </c>
      <c r="I1372">
        <v>0</v>
      </c>
      <c r="J1372">
        <v>0</v>
      </c>
      <c r="K1372">
        <v>10</v>
      </c>
      <c r="L1372">
        <v>79</v>
      </c>
      <c r="M1372">
        <f>VLOOKUP(B1372,instances!$B$2:$E$21,3, FALSE)</f>
        <v>58537</v>
      </c>
      <c r="N1372">
        <f>VLOOKUP(B1372,instances!$B$2:$E$21,4, FALSE)</f>
        <v>58537</v>
      </c>
    </row>
    <row r="1373" spans="1:14">
      <c r="A1373" t="s">
        <v>19</v>
      </c>
      <c r="B1373" t="str">
        <f>RIGHT(A1373,FIND("/",A1373)-1)</f>
        <v>pr144.tsp</v>
      </c>
      <c r="C1373">
        <f>VLOOKUP(B1373,instances!$B$2:$E$21,2, FALSE)</f>
        <v>144</v>
      </c>
      <c r="D1373" t="s">
        <v>12</v>
      </c>
      <c r="E1373">
        <v>304721</v>
      </c>
      <c r="F1373" s="7">
        <f>1-(E1373/M1373)</f>
        <v>-4.2056135435707329</v>
      </c>
      <c r="G1373" s="7">
        <f>1-(E1373/N1373)</f>
        <v>-4.2056135435707329</v>
      </c>
      <c r="H1373">
        <v>2.5850000000000001E-3</v>
      </c>
      <c r="I1373">
        <v>0</v>
      </c>
      <c r="J1373">
        <v>0</v>
      </c>
      <c r="K1373">
        <v>10</v>
      </c>
      <c r="L1373">
        <v>79</v>
      </c>
      <c r="M1373">
        <f>VLOOKUP(B1373,instances!$B$2:$E$21,3, FALSE)</f>
        <v>58537</v>
      </c>
      <c r="N1373">
        <f>VLOOKUP(B1373,instances!$B$2:$E$21,4, FALSE)</f>
        <v>58537</v>
      </c>
    </row>
    <row r="1374" spans="1:14">
      <c r="A1374" t="s">
        <v>19</v>
      </c>
      <c r="B1374" t="str">
        <f>RIGHT(A1374,FIND("/",A1374)-1)</f>
        <v>pr144.tsp</v>
      </c>
      <c r="C1374">
        <f>VLOOKUP(B1374,instances!$B$2:$E$21,2, FALSE)</f>
        <v>144</v>
      </c>
      <c r="D1374" t="s">
        <v>9</v>
      </c>
      <c r="E1374">
        <v>61478</v>
      </c>
      <c r="F1374" s="7">
        <f>1-(E1374/M1374)</f>
        <v>-5.0241727454430452E-2</v>
      </c>
      <c r="G1374" s="7">
        <f>1-(E1374/N1374)</f>
        <v>-5.0241727454430452E-2</v>
      </c>
      <c r="H1374">
        <v>7.2000000000000002E-5</v>
      </c>
      <c r="I1374">
        <v>0</v>
      </c>
      <c r="J1374">
        <v>0</v>
      </c>
      <c r="K1374">
        <v>12</v>
      </c>
      <c r="L1374">
        <v>79</v>
      </c>
      <c r="M1374">
        <f>VLOOKUP(B1374,instances!$B$2:$E$21,3, FALSE)</f>
        <v>58537</v>
      </c>
      <c r="N1374">
        <f>VLOOKUP(B1374,instances!$B$2:$E$21,4, FALSE)</f>
        <v>58537</v>
      </c>
    </row>
    <row r="1375" spans="1:14">
      <c r="A1375" t="s">
        <v>19</v>
      </c>
      <c r="B1375" t="str">
        <f>RIGHT(A1375,FIND("/",A1375)-1)</f>
        <v>pr144.tsp</v>
      </c>
      <c r="C1375">
        <f>VLOOKUP(B1375,instances!$B$2:$E$21,2, FALSE)</f>
        <v>144</v>
      </c>
      <c r="D1375" t="s">
        <v>10</v>
      </c>
      <c r="E1375">
        <v>63615</v>
      </c>
      <c r="F1375" s="7">
        <f>1-(E1375/M1375)</f>
        <v>-8.6748552197755346E-2</v>
      </c>
      <c r="G1375" s="7">
        <f>1-(E1375/N1375)</f>
        <v>-8.6748552197755346E-2</v>
      </c>
      <c r="H1375">
        <v>1.1E-4</v>
      </c>
      <c r="I1375">
        <v>0</v>
      </c>
      <c r="J1375">
        <v>0</v>
      </c>
      <c r="K1375">
        <v>12</v>
      </c>
      <c r="L1375">
        <v>79</v>
      </c>
      <c r="M1375">
        <f>VLOOKUP(B1375,instances!$B$2:$E$21,3, FALSE)</f>
        <v>58537</v>
      </c>
      <c r="N1375">
        <f>VLOOKUP(B1375,instances!$B$2:$E$21,4, FALSE)</f>
        <v>58537</v>
      </c>
    </row>
    <row r="1376" spans="1:14">
      <c r="A1376" t="s">
        <v>19</v>
      </c>
      <c r="B1376" t="str">
        <f>RIGHT(A1376,FIND("/",A1376)-1)</f>
        <v>pr144.tsp</v>
      </c>
      <c r="C1376">
        <f>VLOOKUP(B1376,instances!$B$2:$E$21,2, FALSE)</f>
        <v>144</v>
      </c>
      <c r="D1376" t="s">
        <v>11</v>
      </c>
      <c r="E1376">
        <v>422766</v>
      </c>
      <c r="F1376" s="7">
        <f>1-(E1376/M1376)</f>
        <v>-6.2222013427404885</v>
      </c>
      <c r="G1376" s="7">
        <f>1-(E1376/N1376)</f>
        <v>-6.2222013427404885</v>
      </c>
      <c r="H1376">
        <v>1.642E-3</v>
      </c>
      <c r="I1376">
        <v>0</v>
      </c>
      <c r="J1376">
        <v>0</v>
      </c>
      <c r="K1376">
        <v>12</v>
      </c>
      <c r="L1376">
        <v>79</v>
      </c>
      <c r="M1376">
        <f>VLOOKUP(B1376,instances!$B$2:$E$21,3, FALSE)</f>
        <v>58537</v>
      </c>
      <c r="N1376">
        <f>VLOOKUP(B1376,instances!$B$2:$E$21,4, FALSE)</f>
        <v>58537</v>
      </c>
    </row>
    <row r="1377" spans="1:14">
      <c r="A1377" t="s">
        <v>19</v>
      </c>
      <c r="B1377" t="str">
        <f>RIGHT(A1377,FIND("/",A1377)-1)</f>
        <v>pr144.tsp</v>
      </c>
      <c r="C1377">
        <f>VLOOKUP(B1377,instances!$B$2:$E$21,2, FALSE)</f>
        <v>144</v>
      </c>
      <c r="D1377" t="s">
        <v>12</v>
      </c>
      <c r="E1377">
        <v>312449</v>
      </c>
      <c r="F1377" s="7">
        <f>1-(E1377/M1377)</f>
        <v>-4.3376326084356904</v>
      </c>
      <c r="G1377" s="7">
        <f>1-(E1377/N1377)</f>
        <v>-4.3376326084356904</v>
      </c>
      <c r="H1377">
        <v>2.617E-3</v>
      </c>
      <c r="I1377">
        <v>0</v>
      </c>
      <c r="J1377">
        <v>0</v>
      </c>
      <c r="K1377">
        <v>12</v>
      </c>
      <c r="L1377">
        <v>79</v>
      </c>
      <c r="M1377">
        <f>VLOOKUP(B1377,instances!$B$2:$E$21,3, FALSE)</f>
        <v>58537</v>
      </c>
      <c r="N1377">
        <f>VLOOKUP(B1377,instances!$B$2:$E$21,4, FALSE)</f>
        <v>58537</v>
      </c>
    </row>
    <row r="1378" spans="1:14">
      <c r="A1378" t="s">
        <v>19</v>
      </c>
      <c r="B1378" t="str">
        <f>RIGHT(A1378,FIND("/",A1378)-1)</f>
        <v>pr144.tsp</v>
      </c>
      <c r="C1378">
        <f>VLOOKUP(B1378,instances!$B$2:$E$21,2, FALSE)</f>
        <v>144</v>
      </c>
      <c r="D1378" t="s">
        <v>9</v>
      </c>
      <c r="E1378">
        <v>61478</v>
      </c>
      <c r="F1378" s="7">
        <f>1-(E1378/M1378)</f>
        <v>-5.0241727454430452E-2</v>
      </c>
      <c r="G1378" s="7">
        <f>1-(E1378/N1378)</f>
        <v>-5.0241727454430452E-2</v>
      </c>
      <c r="H1378">
        <v>6.0000000000000002E-5</v>
      </c>
      <c r="I1378">
        <v>0</v>
      </c>
      <c r="J1378">
        <v>0</v>
      </c>
      <c r="K1378">
        <v>14</v>
      </c>
      <c r="L1378">
        <v>79</v>
      </c>
      <c r="M1378">
        <f>VLOOKUP(B1378,instances!$B$2:$E$21,3, FALSE)</f>
        <v>58537</v>
      </c>
      <c r="N1378">
        <f>VLOOKUP(B1378,instances!$B$2:$E$21,4, FALSE)</f>
        <v>58537</v>
      </c>
    </row>
    <row r="1379" spans="1:14">
      <c r="A1379" t="s">
        <v>19</v>
      </c>
      <c r="B1379" t="str">
        <f>RIGHT(A1379,FIND("/",A1379)-1)</f>
        <v>pr144.tsp</v>
      </c>
      <c r="C1379">
        <f>VLOOKUP(B1379,instances!$B$2:$E$21,2, FALSE)</f>
        <v>144</v>
      </c>
      <c r="D1379" t="s">
        <v>10</v>
      </c>
      <c r="E1379">
        <v>63615</v>
      </c>
      <c r="F1379" s="7">
        <f>1-(E1379/M1379)</f>
        <v>-8.6748552197755346E-2</v>
      </c>
      <c r="G1379" s="7">
        <f>1-(E1379/N1379)</f>
        <v>-8.6748552197755346E-2</v>
      </c>
      <c r="H1379">
        <v>1.1E-4</v>
      </c>
      <c r="I1379">
        <v>0</v>
      </c>
      <c r="J1379">
        <v>0</v>
      </c>
      <c r="K1379">
        <v>14</v>
      </c>
      <c r="L1379">
        <v>79</v>
      </c>
      <c r="M1379">
        <f>VLOOKUP(B1379,instances!$B$2:$E$21,3, FALSE)</f>
        <v>58537</v>
      </c>
      <c r="N1379">
        <f>VLOOKUP(B1379,instances!$B$2:$E$21,4, FALSE)</f>
        <v>58537</v>
      </c>
    </row>
    <row r="1380" spans="1:14">
      <c r="A1380" t="s">
        <v>19</v>
      </c>
      <c r="B1380" t="str">
        <f>RIGHT(A1380,FIND("/",A1380)-1)</f>
        <v>pr144.tsp</v>
      </c>
      <c r="C1380">
        <f>VLOOKUP(B1380,instances!$B$2:$E$21,2, FALSE)</f>
        <v>144</v>
      </c>
      <c r="D1380" t="s">
        <v>11</v>
      </c>
      <c r="E1380">
        <v>464385</v>
      </c>
      <c r="F1380" s="7">
        <f>1-(E1380/M1380)</f>
        <v>-6.9331875565881411</v>
      </c>
      <c r="G1380" s="7">
        <f>1-(E1380/N1380)</f>
        <v>-6.9331875565881411</v>
      </c>
      <c r="H1380">
        <v>1.474E-3</v>
      </c>
      <c r="I1380">
        <v>0</v>
      </c>
      <c r="J1380">
        <v>0</v>
      </c>
      <c r="K1380">
        <v>14</v>
      </c>
      <c r="L1380">
        <v>79</v>
      </c>
      <c r="M1380">
        <f>VLOOKUP(B1380,instances!$B$2:$E$21,3, FALSE)</f>
        <v>58537</v>
      </c>
      <c r="N1380">
        <f>VLOOKUP(B1380,instances!$B$2:$E$21,4, FALSE)</f>
        <v>58537</v>
      </c>
    </row>
    <row r="1381" spans="1:14">
      <c r="A1381" t="s">
        <v>19</v>
      </c>
      <c r="B1381" t="str">
        <f>RIGHT(A1381,FIND("/",A1381)-1)</f>
        <v>pr144.tsp</v>
      </c>
      <c r="C1381">
        <f>VLOOKUP(B1381,instances!$B$2:$E$21,2, FALSE)</f>
        <v>144</v>
      </c>
      <c r="D1381" t="s">
        <v>12</v>
      </c>
      <c r="E1381">
        <v>341887</v>
      </c>
      <c r="F1381" s="7">
        <f>1-(E1381/M1381)</f>
        <v>-4.8405282129251583</v>
      </c>
      <c r="G1381" s="7">
        <f>1-(E1381/N1381)</f>
        <v>-4.8405282129251583</v>
      </c>
      <c r="H1381">
        <v>2.6700000000000001E-3</v>
      </c>
      <c r="I1381">
        <v>0</v>
      </c>
      <c r="J1381">
        <v>0</v>
      </c>
      <c r="K1381">
        <v>14</v>
      </c>
      <c r="L1381">
        <v>79</v>
      </c>
      <c r="M1381">
        <f>VLOOKUP(B1381,instances!$B$2:$E$21,3, FALSE)</f>
        <v>58537</v>
      </c>
      <c r="N1381">
        <f>VLOOKUP(B1381,instances!$B$2:$E$21,4, FALSE)</f>
        <v>58537</v>
      </c>
    </row>
    <row r="1382" spans="1:14">
      <c r="A1382" t="s">
        <v>19</v>
      </c>
      <c r="B1382" t="str">
        <f>RIGHT(A1382,FIND("/",A1382)-1)</f>
        <v>pr144.tsp</v>
      </c>
      <c r="C1382">
        <f>VLOOKUP(B1382,instances!$B$2:$E$21,2, FALSE)</f>
        <v>144</v>
      </c>
      <c r="D1382" t="s">
        <v>9</v>
      </c>
      <c r="E1382">
        <v>61478</v>
      </c>
      <c r="F1382" s="7">
        <f>1-(E1382/M1382)</f>
        <v>-5.0241727454430452E-2</v>
      </c>
      <c r="G1382" s="7">
        <f>1-(E1382/N1382)</f>
        <v>-5.0241727454430452E-2</v>
      </c>
      <c r="H1382">
        <v>5.8999999999999998E-5</v>
      </c>
      <c r="I1382">
        <v>0</v>
      </c>
      <c r="J1382">
        <v>0</v>
      </c>
      <c r="K1382">
        <v>16</v>
      </c>
      <c r="L1382">
        <v>79</v>
      </c>
      <c r="M1382">
        <f>VLOOKUP(B1382,instances!$B$2:$E$21,3, FALSE)</f>
        <v>58537</v>
      </c>
      <c r="N1382">
        <f>VLOOKUP(B1382,instances!$B$2:$E$21,4, FALSE)</f>
        <v>58537</v>
      </c>
    </row>
    <row r="1383" spans="1:14">
      <c r="A1383" t="s">
        <v>19</v>
      </c>
      <c r="B1383" t="str">
        <f>RIGHT(A1383,FIND("/",A1383)-1)</f>
        <v>pr144.tsp</v>
      </c>
      <c r="C1383">
        <f>VLOOKUP(B1383,instances!$B$2:$E$21,2, FALSE)</f>
        <v>144</v>
      </c>
      <c r="D1383" t="s">
        <v>10</v>
      </c>
      <c r="E1383">
        <v>63615</v>
      </c>
      <c r="F1383" s="7">
        <f>1-(E1383/M1383)</f>
        <v>-8.6748552197755346E-2</v>
      </c>
      <c r="G1383" s="7">
        <f>1-(E1383/N1383)</f>
        <v>-8.6748552197755346E-2</v>
      </c>
      <c r="H1383">
        <v>1.1E-4</v>
      </c>
      <c r="I1383">
        <v>0</v>
      </c>
      <c r="J1383">
        <v>0</v>
      </c>
      <c r="K1383">
        <v>16</v>
      </c>
      <c r="L1383">
        <v>79</v>
      </c>
      <c r="M1383">
        <f>VLOOKUP(B1383,instances!$B$2:$E$21,3, FALSE)</f>
        <v>58537</v>
      </c>
      <c r="N1383">
        <f>VLOOKUP(B1383,instances!$B$2:$E$21,4, FALSE)</f>
        <v>58537</v>
      </c>
    </row>
    <row r="1384" spans="1:14">
      <c r="A1384" t="s">
        <v>19</v>
      </c>
      <c r="B1384" t="str">
        <f>RIGHT(A1384,FIND("/",A1384)-1)</f>
        <v>pr144.tsp</v>
      </c>
      <c r="C1384">
        <f>VLOOKUP(B1384,instances!$B$2:$E$21,2, FALSE)</f>
        <v>144</v>
      </c>
      <c r="D1384" t="s">
        <v>11</v>
      </c>
      <c r="E1384">
        <v>478646</v>
      </c>
      <c r="F1384" s="7">
        <f>1-(E1384/M1384)</f>
        <v>-7.176811247586997</v>
      </c>
      <c r="G1384" s="7">
        <f>1-(E1384/N1384)</f>
        <v>-7.176811247586997</v>
      </c>
      <c r="H1384">
        <v>1.4989999999999999E-3</v>
      </c>
      <c r="I1384">
        <v>0</v>
      </c>
      <c r="J1384">
        <v>0</v>
      </c>
      <c r="K1384">
        <v>16</v>
      </c>
      <c r="L1384">
        <v>79</v>
      </c>
      <c r="M1384">
        <f>VLOOKUP(B1384,instances!$B$2:$E$21,3, FALSE)</f>
        <v>58537</v>
      </c>
      <c r="N1384">
        <f>VLOOKUP(B1384,instances!$B$2:$E$21,4, FALSE)</f>
        <v>58537</v>
      </c>
    </row>
    <row r="1385" spans="1:14">
      <c r="A1385" t="s">
        <v>19</v>
      </c>
      <c r="B1385" t="str">
        <f>RIGHT(A1385,FIND("/",A1385)-1)</f>
        <v>pr144.tsp</v>
      </c>
      <c r="C1385">
        <f>VLOOKUP(B1385,instances!$B$2:$E$21,2, FALSE)</f>
        <v>144</v>
      </c>
      <c r="D1385" t="s">
        <v>12</v>
      </c>
      <c r="E1385">
        <v>345115</v>
      </c>
      <c r="F1385" s="7">
        <f>1-(E1385/M1385)</f>
        <v>-4.8956728223175086</v>
      </c>
      <c r="G1385" s="7">
        <f>1-(E1385/N1385)</f>
        <v>-4.8956728223175086</v>
      </c>
      <c r="H1385">
        <v>2.8389999999999999E-3</v>
      </c>
      <c r="I1385">
        <v>0</v>
      </c>
      <c r="J1385">
        <v>0</v>
      </c>
      <c r="K1385">
        <v>16</v>
      </c>
      <c r="L1385">
        <v>79</v>
      </c>
      <c r="M1385">
        <f>VLOOKUP(B1385,instances!$B$2:$E$21,3, FALSE)</f>
        <v>58537</v>
      </c>
      <c r="N1385">
        <f>VLOOKUP(B1385,instances!$B$2:$E$21,4, FALSE)</f>
        <v>58537</v>
      </c>
    </row>
    <row r="1386" spans="1:14">
      <c r="A1386" t="s">
        <v>19</v>
      </c>
      <c r="B1386" t="str">
        <f>RIGHT(A1386,FIND("/",A1386)-1)</f>
        <v>pr144.tsp</v>
      </c>
      <c r="C1386">
        <f>VLOOKUP(B1386,instances!$B$2:$E$21,2, FALSE)</f>
        <v>144</v>
      </c>
      <c r="D1386" t="s">
        <v>9</v>
      </c>
      <c r="E1386">
        <v>61478</v>
      </c>
      <c r="F1386" s="7">
        <f>1-(E1386/M1386)</f>
        <v>-5.0241727454430452E-2</v>
      </c>
      <c r="G1386" s="7">
        <f>1-(E1386/N1386)</f>
        <v>-5.0241727454430452E-2</v>
      </c>
      <c r="H1386">
        <v>6.0000000000000002E-5</v>
      </c>
      <c r="I1386">
        <v>0</v>
      </c>
      <c r="J1386">
        <v>0</v>
      </c>
      <c r="K1386">
        <v>18</v>
      </c>
      <c r="L1386">
        <v>79</v>
      </c>
      <c r="M1386">
        <f>VLOOKUP(B1386,instances!$B$2:$E$21,3, FALSE)</f>
        <v>58537</v>
      </c>
      <c r="N1386">
        <f>VLOOKUP(B1386,instances!$B$2:$E$21,4, FALSE)</f>
        <v>58537</v>
      </c>
    </row>
    <row r="1387" spans="1:14">
      <c r="A1387" t="s">
        <v>19</v>
      </c>
      <c r="B1387" t="str">
        <f>RIGHT(A1387,FIND("/",A1387)-1)</f>
        <v>pr144.tsp</v>
      </c>
      <c r="C1387">
        <f>VLOOKUP(B1387,instances!$B$2:$E$21,2, FALSE)</f>
        <v>144</v>
      </c>
      <c r="D1387" t="s">
        <v>10</v>
      </c>
      <c r="E1387">
        <v>63615</v>
      </c>
      <c r="F1387" s="7">
        <f>1-(E1387/M1387)</f>
        <v>-8.6748552197755346E-2</v>
      </c>
      <c r="G1387" s="7">
        <f>1-(E1387/N1387)</f>
        <v>-8.6748552197755346E-2</v>
      </c>
      <c r="H1387">
        <v>1.11E-4</v>
      </c>
      <c r="I1387">
        <v>0</v>
      </c>
      <c r="J1387">
        <v>0</v>
      </c>
      <c r="K1387">
        <v>18</v>
      </c>
      <c r="L1387">
        <v>79</v>
      </c>
      <c r="M1387">
        <f>VLOOKUP(B1387,instances!$B$2:$E$21,3, FALSE)</f>
        <v>58537</v>
      </c>
      <c r="N1387">
        <f>VLOOKUP(B1387,instances!$B$2:$E$21,4, FALSE)</f>
        <v>58537</v>
      </c>
    </row>
    <row r="1388" spans="1:14">
      <c r="A1388" t="s">
        <v>19</v>
      </c>
      <c r="B1388" t="str">
        <f>RIGHT(A1388,FIND("/",A1388)-1)</f>
        <v>pr144.tsp</v>
      </c>
      <c r="C1388">
        <f>VLOOKUP(B1388,instances!$B$2:$E$21,2, FALSE)</f>
        <v>144</v>
      </c>
      <c r="D1388" t="s">
        <v>11</v>
      </c>
      <c r="E1388">
        <v>486335</v>
      </c>
      <c r="F1388" s="7">
        <f>1-(E1388/M1388)</f>
        <v>-7.3081640671711909</v>
      </c>
      <c r="G1388" s="7">
        <f>1-(E1388/N1388)</f>
        <v>-7.3081640671711909</v>
      </c>
      <c r="H1388">
        <v>1.4809999999999999E-3</v>
      </c>
      <c r="I1388">
        <v>0</v>
      </c>
      <c r="J1388">
        <v>0</v>
      </c>
      <c r="K1388">
        <v>18</v>
      </c>
      <c r="L1388">
        <v>79</v>
      </c>
      <c r="M1388">
        <f>VLOOKUP(B1388,instances!$B$2:$E$21,3, FALSE)</f>
        <v>58537</v>
      </c>
      <c r="N1388">
        <f>VLOOKUP(B1388,instances!$B$2:$E$21,4, FALSE)</f>
        <v>58537</v>
      </c>
    </row>
    <row r="1389" spans="1:14">
      <c r="A1389" t="s">
        <v>19</v>
      </c>
      <c r="B1389" t="str">
        <f>RIGHT(A1389,FIND("/",A1389)-1)</f>
        <v>pr144.tsp</v>
      </c>
      <c r="C1389">
        <f>VLOOKUP(B1389,instances!$B$2:$E$21,2, FALSE)</f>
        <v>144</v>
      </c>
      <c r="D1389" t="s">
        <v>12</v>
      </c>
      <c r="E1389">
        <v>407753</v>
      </c>
      <c r="F1389" s="7">
        <f>1-(E1389/M1389)</f>
        <v>-5.9657310760715445</v>
      </c>
      <c r="G1389" s="7">
        <f>1-(E1389/N1389)</f>
        <v>-5.9657310760715445</v>
      </c>
      <c r="H1389">
        <v>2.6809999999999998E-3</v>
      </c>
      <c r="I1389">
        <v>0</v>
      </c>
      <c r="J1389">
        <v>0</v>
      </c>
      <c r="K1389">
        <v>18</v>
      </c>
      <c r="L1389">
        <v>79</v>
      </c>
      <c r="M1389">
        <f>VLOOKUP(B1389,instances!$B$2:$E$21,3, FALSE)</f>
        <v>58537</v>
      </c>
      <c r="N1389">
        <f>VLOOKUP(B1389,instances!$B$2:$E$21,4, FALSE)</f>
        <v>58537</v>
      </c>
    </row>
    <row r="1390" spans="1:14">
      <c r="A1390" t="s">
        <v>19</v>
      </c>
      <c r="B1390" t="str">
        <f>RIGHT(A1390,FIND("/",A1390)-1)</f>
        <v>pr144.tsp</v>
      </c>
      <c r="C1390">
        <f>VLOOKUP(B1390,instances!$B$2:$E$21,2, FALSE)</f>
        <v>144</v>
      </c>
      <c r="D1390" t="s">
        <v>9</v>
      </c>
      <c r="E1390">
        <v>61478</v>
      </c>
      <c r="F1390" s="7">
        <f>1-(E1390/M1390)</f>
        <v>-5.0241727454430452E-2</v>
      </c>
      <c r="G1390" s="7">
        <f>1-(E1390/N1390)</f>
        <v>-5.0241727454430452E-2</v>
      </c>
      <c r="H1390">
        <v>5.8999999999999998E-5</v>
      </c>
      <c r="I1390">
        <v>0</v>
      </c>
      <c r="J1390">
        <v>0</v>
      </c>
      <c r="K1390">
        <v>20</v>
      </c>
      <c r="L1390">
        <v>79</v>
      </c>
      <c r="M1390">
        <f>VLOOKUP(B1390,instances!$B$2:$E$21,3, FALSE)</f>
        <v>58537</v>
      </c>
      <c r="N1390">
        <f>VLOOKUP(B1390,instances!$B$2:$E$21,4, FALSE)</f>
        <v>58537</v>
      </c>
    </row>
    <row r="1391" spans="1:14">
      <c r="A1391" t="s">
        <v>19</v>
      </c>
      <c r="B1391" t="str">
        <f>RIGHT(A1391,FIND("/",A1391)-1)</f>
        <v>pr144.tsp</v>
      </c>
      <c r="C1391">
        <f>VLOOKUP(B1391,instances!$B$2:$E$21,2, FALSE)</f>
        <v>144</v>
      </c>
      <c r="D1391" t="s">
        <v>10</v>
      </c>
      <c r="E1391">
        <v>63615</v>
      </c>
      <c r="F1391" s="7">
        <f>1-(E1391/M1391)</f>
        <v>-8.6748552197755346E-2</v>
      </c>
      <c r="G1391" s="7">
        <f>1-(E1391/N1391)</f>
        <v>-8.6748552197755346E-2</v>
      </c>
      <c r="H1391">
        <v>1.1E-4</v>
      </c>
      <c r="I1391">
        <v>0</v>
      </c>
      <c r="J1391">
        <v>0</v>
      </c>
      <c r="K1391">
        <v>20</v>
      </c>
      <c r="L1391">
        <v>79</v>
      </c>
      <c r="M1391">
        <f>VLOOKUP(B1391,instances!$B$2:$E$21,3, FALSE)</f>
        <v>58537</v>
      </c>
      <c r="N1391">
        <f>VLOOKUP(B1391,instances!$B$2:$E$21,4, FALSE)</f>
        <v>58537</v>
      </c>
    </row>
    <row r="1392" spans="1:14">
      <c r="A1392" t="s">
        <v>19</v>
      </c>
      <c r="B1392" t="str">
        <f>RIGHT(A1392,FIND("/",A1392)-1)</f>
        <v>pr144.tsp</v>
      </c>
      <c r="C1392">
        <f>VLOOKUP(B1392,instances!$B$2:$E$21,2, FALSE)</f>
        <v>144</v>
      </c>
      <c r="D1392" t="s">
        <v>11</v>
      </c>
      <c r="E1392">
        <v>511880</v>
      </c>
      <c r="F1392" s="7">
        <f>1-(E1392/M1392)</f>
        <v>-7.7445547260706906</v>
      </c>
      <c r="G1392" s="7">
        <f>1-(E1392/N1392)</f>
        <v>-7.7445547260706906</v>
      </c>
      <c r="H1392">
        <v>1.4890000000000001E-3</v>
      </c>
      <c r="I1392">
        <v>0</v>
      </c>
      <c r="J1392">
        <v>0</v>
      </c>
      <c r="K1392">
        <v>20</v>
      </c>
      <c r="L1392">
        <v>79</v>
      </c>
      <c r="M1392">
        <f>VLOOKUP(B1392,instances!$B$2:$E$21,3, FALSE)</f>
        <v>58537</v>
      </c>
      <c r="N1392">
        <f>VLOOKUP(B1392,instances!$B$2:$E$21,4, FALSE)</f>
        <v>58537</v>
      </c>
    </row>
    <row r="1393" spans="1:14">
      <c r="A1393" t="s">
        <v>19</v>
      </c>
      <c r="B1393" t="str">
        <f>RIGHT(A1393,FIND("/",A1393)-1)</f>
        <v>pr144.tsp</v>
      </c>
      <c r="C1393">
        <f>VLOOKUP(B1393,instances!$B$2:$E$21,2, FALSE)</f>
        <v>144</v>
      </c>
      <c r="D1393" t="s">
        <v>12</v>
      </c>
      <c r="E1393">
        <v>407797</v>
      </c>
      <c r="F1393" s="7">
        <f>1-(E1393/M1393)</f>
        <v>-5.9664827374139433</v>
      </c>
      <c r="G1393" s="7">
        <f>1-(E1393/N1393)</f>
        <v>-5.9664827374139433</v>
      </c>
      <c r="H1393">
        <v>3.1310000000000001E-3</v>
      </c>
      <c r="I1393">
        <v>0</v>
      </c>
      <c r="J1393">
        <v>0</v>
      </c>
      <c r="K1393">
        <v>20</v>
      </c>
      <c r="L1393">
        <v>79</v>
      </c>
      <c r="M1393">
        <f>VLOOKUP(B1393,instances!$B$2:$E$21,3, FALSE)</f>
        <v>58537</v>
      </c>
      <c r="N1393">
        <f>VLOOKUP(B1393,instances!$B$2:$E$21,4, FALSE)</f>
        <v>58537</v>
      </c>
    </row>
    <row r="1394" spans="1:14">
      <c r="A1394" t="s">
        <v>19</v>
      </c>
      <c r="B1394" t="str">
        <f>RIGHT(A1394,FIND("/",A1394)-1)</f>
        <v>pr144.tsp</v>
      </c>
      <c r="C1394">
        <f>VLOOKUP(B1394,instances!$B$2:$E$21,2, FALSE)</f>
        <v>144</v>
      </c>
      <c r="D1394" t="s">
        <v>9</v>
      </c>
      <c r="E1394">
        <v>61478</v>
      </c>
      <c r="F1394" s="7">
        <f>1-(E1394/M1394)</f>
        <v>-5.0241727454430452E-2</v>
      </c>
      <c r="G1394" s="7">
        <f>1-(E1394/N1394)</f>
        <v>-5.0241727454430452E-2</v>
      </c>
      <c r="H1394">
        <v>6.3999999999999997E-5</v>
      </c>
      <c r="I1394">
        <v>0</v>
      </c>
      <c r="J1394">
        <v>0</v>
      </c>
      <c r="K1394">
        <v>10</v>
      </c>
      <c r="L1394">
        <v>80</v>
      </c>
      <c r="M1394">
        <f>VLOOKUP(B1394,instances!$B$2:$E$21,3, FALSE)</f>
        <v>58537</v>
      </c>
      <c r="N1394">
        <f>VLOOKUP(B1394,instances!$B$2:$E$21,4, FALSE)</f>
        <v>58537</v>
      </c>
    </row>
    <row r="1395" spans="1:14">
      <c r="A1395" t="s">
        <v>19</v>
      </c>
      <c r="B1395" t="str">
        <f>RIGHT(A1395,FIND("/",A1395)-1)</f>
        <v>pr144.tsp</v>
      </c>
      <c r="C1395">
        <f>VLOOKUP(B1395,instances!$B$2:$E$21,2, FALSE)</f>
        <v>144</v>
      </c>
      <c r="D1395" t="s">
        <v>10</v>
      </c>
      <c r="E1395">
        <v>63615</v>
      </c>
      <c r="F1395" s="7">
        <f>1-(E1395/M1395)</f>
        <v>-8.6748552197755346E-2</v>
      </c>
      <c r="G1395" s="7">
        <f>1-(E1395/N1395)</f>
        <v>-8.6748552197755346E-2</v>
      </c>
      <c r="H1395">
        <v>1.11E-4</v>
      </c>
      <c r="I1395">
        <v>0</v>
      </c>
      <c r="J1395">
        <v>0</v>
      </c>
      <c r="K1395">
        <v>10</v>
      </c>
      <c r="L1395">
        <v>80</v>
      </c>
      <c r="M1395">
        <f>VLOOKUP(B1395,instances!$B$2:$E$21,3, FALSE)</f>
        <v>58537</v>
      </c>
      <c r="N1395">
        <f>VLOOKUP(B1395,instances!$B$2:$E$21,4, FALSE)</f>
        <v>58537</v>
      </c>
    </row>
    <row r="1396" spans="1:14">
      <c r="A1396" t="s">
        <v>19</v>
      </c>
      <c r="B1396" t="str">
        <f>RIGHT(A1396,FIND("/",A1396)-1)</f>
        <v>pr144.tsp</v>
      </c>
      <c r="C1396">
        <f>VLOOKUP(B1396,instances!$B$2:$E$21,2, FALSE)</f>
        <v>144</v>
      </c>
      <c r="D1396" t="s">
        <v>11</v>
      </c>
      <c r="E1396">
        <v>401953</v>
      </c>
      <c r="F1396" s="7">
        <f>1-(E1396/M1396)</f>
        <v>-5.8666484445735172</v>
      </c>
      <c r="G1396" s="7">
        <f>1-(E1396/N1396)</f>
        <v>-5.8666484445735172</v>
      </c>
      <c r="H1396">
        <v>1.5939999999999999E-3</v>
      </c>
      <c r="I1396">
        <v>0</v>
      </c>
      <c r="J1396">
        <v>0</v>
      </c>
      <c r="K1396">
        <v>10</v>
      </c>
      <c r="L1396">
        <v>80</v>
      </c>
      <c r="M1396">
        <f>VLOOKUP(B1396,instances!$B$2:$E$21,3, FALSE)</f>
        <v>58537</v>
      </c>
      <c r="N1396">
        <f>VLOOKUP(B1396,instances!$B$2:$E$21,4, FALSE)</f>
        <v>58537</v>
      </c>
    </row>
    <row r="1397" spans="1:14">
      <c r="A1397" t="s">
        <v>19</v>
      </c>
      <c r="B1397" t="str">
        <f>RIGHT(A1397,FIND("/",A1397)-1)</f>
        <v>pr144.tsp</v>
      </c>
      <c r="C1397">
        <f>VLOOKUP(B1397,instances!$B$2:$E$21,2, FALSE)</f>
        <v>144</v>
      </c>
      <c r="D1397" t="s">
        <v>12</v>
      </c>
      <c r="E1397">
        <v>336871</v>
      </c>
      <c r="F1397" s="7">
        <f>1-(E1397/M1397)</f>
        <v>-4.7548388198916927</v>
      </c>
      <c r="G1397" s="7">
        <f>1-(E1397/N1397)</f>
        <v>-4.7548388198916927</v>
      </c>
      <c r="H1397">
        <v>2.6480000000000002E-3</v>
      </c>
      <c r="I1397">
        <v>0</v>
      </c>
      <c r="J1397">
        <v>0</v>
      </c>
      <c r="K1397">
        <v>10</v>
      </c>
      <c r="L1397">
        <v>80</v>
      </c>
      <c r="M1397">
        <f>VLOOKUP(B1397,instances!$B$2:$E$21,3, FALSE)</f>
        <v>58537</v>
      </c>
      <c r="N1397">
        <f>VLOOKUP(B1397,instances!$B$2:$E$21,4, FALSE)</f>
        <v>58537</v>
      </c>
    </row>
    <row r="1398" spans="1:14">
      <c r="A1398" t="s">
        <v>19</v>
      </c>
      <c r="B1398" t="str">
        <f>RIGHT(A1398,FIND("/",A1398)-1)</f>
        <v>pr144.tsp</v>
      </c>
      <c r="C1398">
        <f>VLOOKUP(B1398,instances!$B$2:$E$21,2, FALSE)</f>
        <v>144</v>
      </c>
      <c r="D1398" t="s">
        <v>9</v>
      </c>
      <c r="E1398">
        <v>61478</v>
      </c>
      <c r="F1398" s="7">
        <f>1-(E1398/M1398)</f>
        <v>-5.0241727454430452E-2</v>
      </c>
      <c r="G1398" s="7">
        <f>1-(E1398/N1398)</f>
        <v>-5.0241727454430452E-2</v>
      </c>
      <c r="H1398">
        <v>6.0000000000000002E-5</v>
      </c>
      <c r="I1398">
        <v>0</v>
      </c>
      <c r="J1398">
        <v>0</v>
      </c>
      <c r="K1398">
        <v>12</v>
      </c>
      <c r="L1398">
        <v>80</v>
      </c>
      <c r="M1398">
        <f>VLOOKUP(B1398,instances!$B$2:$E$21,3, FALSE)</f>
        <v>58537</v>
      </c>
      <c r="N1398">
        <f>VLOOKUP(B1398,instances!$B$2:$E$21,4, FALSE)</f>
        <v>58537</v>
      </c>
    </row>
    <row r="1399" spans="1:14">
      <c r="A1399" t="s">
        <v>19</v>
      </c>
      <c r="B1399" t="str">
        <f>RIGHT(A1399,FIND("/",A1399)-1)</f>
        <v>pr144.tsp</v>
      </c>
      <c r="C1399">
        <f>VLOOKUP(B1399,instances!$B$2:$E$21,2, FALSE)</f>
        <v>144</v>
      </c>
      <c r="D1399" t="s">
        <v>10</v>
      </c>
      <c r="E1399">
        <v>63615</v>
      </c>
      <c r="F1399" s="7">
        <f>1-(E1399/M1399)</f>
        <v>-8.6748552197755346E-2</v>
      </c>
      <c r="G1399" s="7">
        <f>1-(E1399/N1399)</f>
        <v>-8.6748552197755346E-2</v>
      </c>
      <c r="H1399">
        <v>1.1E-4</v>
      </c>
      <c r="I1399">
        <v>0</v>
      </c>
      <c r="J1399">
        <v>0</v>
      </c>
      <c r="K1399">
        <v>12</v>
      </c>
      <c r="L1399">
        <v>80</v>
      </c>
      <c r="M1399">
        <f>VLOOKUP(B1399,instances!$B$2:$E$21,3, FALSE)</f>
        <v>58537</v>
      </c>
      <c r="N1399">
        <f>VLOOKUP(B1399,instances!$B$2:$E$21,4, FALSE)</f>
        <v>58537</v>
      </c>
    </row>
    <row r="1400" spans="1:14">
      <c r="A1400" t="s">
        <v>19</v>
      </c>
      <c r="B1400" t="str">
        <f>RIGHT(A1400,FIND("/",A1400)-1)</f>
        <v>pr144.tsp</v>
      </c>
      <c r="C1400">
        <f>VLOOKUP(B1400,instances!$B$2:$E$21,2, FALSE)</f>
        <v>144</v>
      </c>
      <c r="D1400" t="s">
        <v>11</v>
      </c>
      <c r="E1400">
        <v>443637</v>
      </c>
      <c r="F1400" s="7">
        <f>1-(E1400/M1400)</f>
        <v>-6.5787450672224406</v>
      </c>
      <c r="G1400" s="7">
        <f>1-(E1400/N1400)</f>
        <v>-6.5787450672224406</v>
      </c>
      <c r="H1400">
        <v>1.462E-3</v>
      </c>
      <c r="I1400">
        <v>0</v>
      </c>
      <c r="J1400">
        <v>0</v>
      </c>
      <c r="K1400">
        <v>12</v>
      </c>
      <c r="L1400">
        <v>80</v>
      </c>
      <c r="M1400">
        <f>VLOOKUP(B1400,instances!$B$2:$E$21,3, FALSE)</f>
        <v>58537</v>
      </c>
      <c r="N1400">
        <f>VLOOKUP(B1400,instances!$B$2:$E$21,4, FALSE)</f>
        <v>58537</v>
      </c>
    </row>
    <row r="1401" spans="1:14">
      <c r="A1401" t="s">
        <v>19</v>
      </c>
      <c r="B1401" t="str">
        <f>RIGHT(A1401,FIND("/",A1401)-1)</f>
        <v>pr144.tsp</v>
      </c>
      <c r="C1401">
        <f>VLOOKUP(B1401,instances!$B$2:$E$21,2, FALSE)</f>
        <v>144</v>
      </c>
      <c r="D1401" t="s">
        <v>12</v>
      </c>
      <c r="E1401">
        <v>316749</v>
      </c>
      <c r="F1401" s="7">
        <f>1-(E1401/M1401)</f>
        <v>-4.4110904214428484</v>
      </c>
      <c r="G1401" s="7">
        <f>1-(E1401/N1401)</f>
        <v>-4.4110904214428484</v>
      </c>
      <c r="H1401">
        <v>2.6050000000000001E-3</v>
      </c>
      <c r="I1401">
        <v>0</v>
      </c>
      <c r="J1401">
        <v>0</v>
      </c>
      <c r="K1401">
        <v>12</v>
      </c>
      <c r="L1401">
        <v>80</v>
      </c>
      <c r="M1401">
        <f>VLOOKUP(B1401,instances!$B$2:$E$21,3, FALSE)</f>
        <v>58537</v>
      </c>
      <c r="N1401">
        <f>VLOOKUP(B1401,instances!$B$2:$E$21,4, FALSE)</f>
        <v>58537</v>
      </c>
    </row>
    <row r="1402" spans="1:14">
      <c r="A1402" t="s">
        <v>19</v>
      </c>
      <c r="B1402" t="str">
        <f>RIGHT(A1402,FIND("/",A1402)-1)</f>
        <v>pr144.tsp</v>
      </c>
      <c r="C1402">
        <f>VLOOKUP(B1402,instances!$B$2:$E$21,2, FALSE)</f>
        <v>144</v>
      </c>
      <c r="D1402" t="s">
        <v>9</v>
      </c>
      <c r="E1402">
        <v>61478</v>
      </c>
      <c r="F1402" s="7">
        <f>1-(E1402/M1402)</f>
        <v>-5.0241727454430452E-2</v>
      </c>
      <c r="G1402" s="7">
        <f>1-(E1402/N1402)</f>
        <v>-5.0241727454430452E-2</v>
      </c>
      <c r="H1402">
        <v>5.8999999999999998E-5</v>
      </c>
      <c r="I1402">
        <v>0</v>
      </c>
      <c r="J1402">
        <v>0</v>
      </c>
      <c r="K1402">
        <v>14</v>
      </c>
      <c r="L1402">
        <v>80</v>
      </c>
      <c r="M1402">
        <f>VLOOKUP(B1402,instances!$B$2:$E$21,3, FALSE)</f>
        <v>58537</v>
      </c>
      <c r="N1402">
        <f>VLOOKUP(B1402,instances!$B$2:$E$21,4, FALSE)</f>
        <v>58537</v>
      </c>
    </row>
    <row r="1403" spans="1:14">
      <c r="A1403" t="s">
        <v>19</v>
      </c>
      <c r="B1403" t="str">
        <f>RIGHT(A1403,FIND("/",A1403)-1)</f>
        <v>pr144.tsp</v>
      </c>
      <c r="C1403">
        <f>VLOOKUP(B1403,instances!$B$2:$E$21,2, FALSE)</f>
        <v>144</v>
      </c>
      <c r="D1403" t="s">
        <v>10</v>
      </c>
      <c r="E1403">
        <v>63615</v>
      </c>
      <c r="F1403" s="7">
        <f>1-(E1403/M1403)</f>
        <v>-8.6748552197755346E-2</v>
      </c>
      <c r="G1403" s="7">
        <f>1-(E1403/N1403)</f>
        <v>-8.6748552197755346E-2</v>
      </c>
      <c r="H1403">
        <v>1.1E-4</v>
      </c>
      <c r="I1403">
        <v>0</v>
      </c>
      <c r="J1403">
        <v>0</v>
      </c>
      <c r="K1403">
        <v>14</v>
      </c>
      <c r="L1403">
        <v>80</v>
      </c>
      <c r="M1403">
        <f>VLOOKUP(B1403,instances!$B$2:$E$21,3, FALSE)</f>
        <v>58537</v>
      </c>
      <c r="N1403">
        <f>VLOOKUP(B1403,instances!$B$2:$E$21,4, FALSE)</f>
        <v>58537</v>
      </c>
    </row>
    <row r="1404" spans="1:14">
      <c r="A1404" t="s">
        <v>19</v>
      </c>
      <c r="B1404" t="str">
        <f>RIGHT(A1404,FIND("/",A1404)-1)</f>
        <v>pr144.tsp</v>
      </c>
      <c r="C1404">
        <f>VLOOKUP(B1404,instances!$B$2:$E$21,2, FALSE)</f>
        <v>144</v>
      </c>
      <c r="D1404" t="s">
        <v>11</v>
      </c>
      <c r="E1404">
        <v>458092</v>
      </c>
      <c r="F1404" s="7">
        <f>1-(E1404/M1404)</f>
        <v>-6.8256829014127813</v>
      </c>
      <c r="G1404" s="7">
        <f>1-(E1404/N1404)</f>
        <v>-6.8256829014127813</v>
      </c>
      <c r="H1404">
        <v>1.469E-3</v>
      </c>
      <c r="I1404">
        <v>0</v>
      </c>
      <c r="J1404">
        <v>0</v>
      </c>
      <c r="K1404">
        <v>14</v>
      </c>
      <c r="L1404">
        <v>80</v>
      </c>
      <c r="M1404">
        <f>VLOOKUP(B1404,instances!$B$2:$E$21,3, FALSE)</f>
        <v>58537</v>
      </c>
      <c r="N1404">
        <f>VLOOKUP(B1404,instances!$B$2:$E$21,4, FALSE)</f>
        <v>58537</v>
      </c>
    </row>
    <row r="1405" spans="1:14">
      <c r="A1405" t="s">
        <v>19</v>
      </c>
      <c r="B1405" t="str">
        <f>RIGHT(A1405,FIND("/",A1405)-1)</f>
        <v>pr144.tsp</v>
      </c>
      <c r="C1405">
        <f>VLOOKUP(B1405,instances!$B$2:$E$21,2, FALSE)</f>
        <v>144</v>
      </c>
      <c r="D1405" t="s">
        <v>12</v>
      </c>
      <c r="E1405">
        <v>342571</v>
      </c>
      <c r="F1405" s="7">
        <f>1-(E1405/M1405)</f>
        <v>-4.8522131301569944</v>
      </c>
      <c r="G1405" s="7">
        <f>1-(E1405/N1405)</f>
        <v>-4.8522131301569944</v>
      </c>
      <c r="H1405">
        <v>2.7599999999999999E-3</v>
      </c>
      <c r="I1405">
        <v>0</v>
      </c>
      <c r="J1405">
        <v>0</v>
      </c>
      <c r="K1405">
        <v>14</v>
      </c>
      <c r="L1405">
        <v>80</v>
      </c>
      <c r="M1405">
        <f>VLOOKUP(B1405,instances!$B$2:$E$21,3, FALSE)</f>
        <v>58537</v>
      </c>
      <c r="N1405">
        <f>VLOOKUP(B1405,instances!$B$2:$E$21,4, FALSE)</f>
        <v>58537</v>
      </c>
    </row>
    <row r="1406" spans="1:14">
      <c r="A1406" t="s">
        <v>19</v>
      </c>
      <c r="B1406" t="str">
        <f>RIGHT(A1406,FIND("/",A1406)-1)</f>
        <v>pr144.tsp</v>
      </c>
      <c r="C1406">
        <f>VLOOKUP(B1406,instances!$B$2:$E$21,2, FALSE)</f>
        <v>144</v>
      </c>
      <c r="D1406" t="s">
        <v>9</v>
      </c>
      <c r="E1406">
        <v>61478</v>
      </c>
      <c r="F1406" s="7">
        <f>1-(E1406/M1406)</f>
        <v>-5.0241727454430452E-2</v>
      </c>
      <c r="G1406" s="7">
        <f>1-(E1406/N1406)</f>
        <v>-5.0241727454430452E-2</v>
      </c>
      <c r="H1406">
        <v>6.7000000000000002E-5</v>
      </c>
      <c r="I1406">
        <v>0</v>
      </c>
      <c r="J1406">
        <v>0</v>
      </c>
      <c r="K1406">
        <v>16</v>
      </c>
      <c r="L1406">
        <v>80</v>
      </c>
      <c r="M1406">
        <f>VLOOKUP(B1406,instances!$B$2:$E$21,3, FALSE)</f>
        <v>58537</v>
      </c>
      <c r="N1406">
        <f>VLOOKUP(B1406,instances!$B$2:$E$21,4, FALSE)</f>
        <v>58537</v>
      </c>
    </row>
    <row r="1407" spans="1:14">
      <c r="A1407" t="s">
        <v>19</v>
      </c>
      <c r="B1407" t="str">
        <f>RIGHT(A1407,FIND("/",A1407)-1)</f>
        <v>pr144.tsp</v>
      </c>
      <c r="C1407">
        <f>VLOOKUP(B1407,instances!$B$2:$E$21,2, FALSE)</f>
        <v>144</v>
      </c>
      <c r="D1407" t="s">
        <v>10</v>
      </c>
      <c r="E1407">
        <v>63615</v>
      </c>
      <c r="F1407" s="7">
        <f>1-(E1407/M1407)</f>
        <v>-8.6748552197755346E-2</v>
      </c>
      <c r="G1407" s="7">
        <f>1-(E1407/N1407)</f>
        <v>-8.6748552197755346E-2</v>
      </c>
      <c r="H1407">
        <v>1.21E-4</v>
      </c>
      <c r="I1407">
        <v>0</v>
      </c>
      <c r="J1407">
        <v>0</v>
      </c>
      <c r="K1407">
        <v>16</v>
      </c>
      <c r="L1407">
        <v>80</v>
      </c>
      <c r="M1407">
        <f>VLOOKUP(B1407,instances!$B$2:$E$21,3, FALSE)</f>
        <v>58537</v>
      </c>
      <c r="N1407">
        <f>VLOOKUP(B1407,instances!$B$2:$E$21,4, FALSE)</f>
        <v>58537</v>
      </c>
    </row>
    <row r="1408" spans="1:14">
      <c r="A1408" t="s">
        <v>19</v>
      </c>
      <c r="B1408" t="str">
        <f>RIGHT(A1408,FIND("/",A1408)-1)</f>
        <v>pr144.tsp</v>
      </c>
      <c r="C1408">
        <f>VLOOKUP(B1408,instances!$B$2:$E$21,2, FALSE)</f>
        <v>144</v>
      </c>
      <c r="D1408" t="s">
        <v>11</v>
      </c>
      <c r="E1408">
        <v>450156</v>
      </c>
      <c r="F1408" s="7">
        <f>1-(E1408/M1408)</f>
        <v>-6.690110528383757</v>
      </c>
      <c r="G1408" s="7">
        <f>1-(E1408/N1408)</f>
        <v>-6.690110528383757</v>
      </c>
      <c r="H1408">
        <v>1.5250000000000001E-3</v>
      </c>
      <c r="I1408">
        <v>0</v>
      </c>
      <c r="J1408">
        <v>0</v>
      </c>
      <c r="K1408">
        <v>16</v>
      </c>
      <c r="L1408">
        <v>80</v>
      </c>
      <c r="M1408">
        <f>VLOOKUP(B1408,instances!$B$2:$E$21,3, FALSE)</f>
        <v>58537</v>
      </c>
      <c r="N1408">
        <f>VLOOKUP(B1408,instances!$B$2:$E$21,4, FALSE)</f>
        <v>58537</v>
      </c>
    </row>
    <row r="1409" spans="1:14">
      <c r="A1409" t="s">
        <v>19</v>
      </c>
      <c r="B1409" t="str">
        <f>RIGHT(A1409,FIND("/",A1409)-1)</f>
        <v>pr144.tsp</v>
      </c>
      <c r="C1409">
        <f>VLOOKUP(B1409,instances!$B$2:$E$21,2, FALSE)</f>
        <v>144</v>
      </c>
      <c r="D1409" t="s">
        <v>12</v>
      </c>
      <c r="E1409">
        <v>341738</v>
      </c>
      <c r="F1409" s="7">
        <f>1-(E1409/M1409)</f>
        <v>-4.8379828142883987</v>
      </c>
      <c r="G1409" s="7">
        <f>1-(E1409/N1409)</f>
        <v>-4.8379828142883987</v>
      </c>
      <c r="H1409">
        <v>2.6740000000000002E-3</v>
      </c>
      <c r="I1409">
        <v>0</v>
      </c>
      <c r="J1409">
        <v>0</v>
      </c>
      <c r="K1409">
        <v>16</v>
      </c>
      <c r="L1409">
        <v>80</v>
      </c>
      <c r="M1409">
        <f>VLOOKUP(B1409,instances!$B$2:$E$21,3, FALSE)</f>
        <v>58537</v>
      </c>
      <c r="N1409">
        <f>VLOOKUP(B1409,instances!$B$2:$E$21,4, FALSE)</f>
        <v>58537</v>
      </c>
    </row>
    <row r="1410" spans="1:14">
      <c r="A1410" t="s">
        <v>19</v>
      </c>
      <c r="B1410" t="str">
        <f>RIGHT(A1410,FIND("/",A1410)-1)</f>
        <v>pr144.tsp</v>
      </c>
      <c r="C1410">
        <f>VLOOKUP(B1410,instances!$B$2:$E$21,2, FALSE)</f>
        <v>144</v>
      </c>
      <c r="D1410" t="s">
        <v>9</v>
      </c>
      <c r="E1410">
        <v>61478</v>
      </c>
      <c r="F1410" s="7">
        <f>1-(E1410/M1410)</f>
        <v>-5.0241727454430452E-2</v>
      </c>
      <c r="G1410" s="7">
        <f>1-(E1410/N1410)</f>
        <v>-5.0241727454430452E-2</v>
      </c>
      <c r="H1410">
        <v>5.8999999999999998E-5</v>
      </c>
      <c r="I1410">
        <v>0</v>
      </c>
      <c r="J1410">
        <v>0</v>
      </c>
      <c r="K1410">
        <v>18</v>
      </c>
      <c r="L1410">
        <v>80</v>
      </c>
      <c r="M1410">
        <f>VLOOKUP(B1410,instances!$B$2:$E$21,3, FALSE)</f>
        <v>58537</v>
      </c>
      <c r="N1410">
        <f>VLOOKUP(B1410,instances!$B$2:$E$21,4, FALSE)</f>
        <v>58537</v>
      </c>
    </row>
    <row r="1411" spans="1:14">
      <c r="A1411" t="s">
        <v>19</v>
      </c>
      <c r="B1411" t="str">
        <f>RIGHT(A1411,FIND("/",A1411)-1)</f>
        <v>pr144.tsp</v>
      </c>
      <c r="C1411">
        <f>VLOOKUP(B1411,instances!$B$2:$E$21,2, FALSE)</f>
        <v>144</v>
      </c>
      <c r="D1411" t="s">
        <v>10</v>
      </c>
      <c r="E1411">
        <v>63615</v>
      </c>
      <c r="F1411" s="7">
        <f>1-(E1411/M1411)</f>
        <v>-8.6748552197755346E-2</v>
      </c>
      <c r="G1411" s="7">
        <f>1-(E1411/N1411)</f>
        <v>-8.6748552197755346E-2</v>
      </c>
      <c r="H1411">
        <v>1.1E-4</v>
      </c>
      <c r="I1411">
        <v>0</v>
      </c>
      <c r="J1411">
        <v>0</v>
      </c>
      <c r="K1411">
        <v>18</v>
      </c>
      <c r="L1411">
        <v>80</v>
      </c>
      <c r="M1411">
        <f>VLOOKUP(B1411,instances!$B$2:$E$21,3, FALSE)</f>
        <v>58537</v>
      </c>
      <c r="N1411">
        <f>VLOOKUP(B1411,instances!$B$2:$E$21,4, FALSE)</f>
        <v>58537</v>
      </c>
    </row>
    <row r="1412" spans="1:14">
      <c r="A1412" t="s">
        <v>19</v>
      </c>
      <c r="B1412" t="str">
        <f>RIGHT(A1412,FIND("/",A1412)-1)</f>
        <v>pr144.tsp</v>
      </c>
      <c r="C1412">
        <f>VLOOKUP(B1412,instances!$B$2:$E$21,2, FALSE)</f>
        <v>144</v>
      </c>
      <c r="D1412" t="s">
        <v>11</v>
      </c>
      <c r="E1412">
        <v>480951</v>
      </c>
      <c r="F1412" s="7">
        <f>1-(E1412/M1412)</f>
        <v>-7.2161880520012982</v>
      </c>
      <c r="G1412" s="7">
        <f>1-(E1412/N1412)</f>
        <v>-7.2161880520012982</v>
      </c>
      <c r="H1412">
        <v>1.474E-3</v>
      </c>
      <c r="I1412">
        <v>0</v>
      </c>
      <c r="J1412">
        <v>0</v>
      </c>
      <c r="K1412">
        <v>18</v>
      </c>
      <c r="L1412">
        <v>80</v>
      </c>
      <c r="M1412">
        <f>VLOOKUP(B1412,instances!$B$2:$E$21,3, FALSE)</f>
        <v>58537</v>
      </c>
      <c r="N1412">
        <f>VLOOKUP(B1412,instances!$B$2:$E$21,4, FALSE)</f>
        <v>58537</v>
      </c>
    </row>
    <row r="1413" spans="1:14">
      <c r="A1413" t="s">
        <v>19</v>
      </c>
      <c r="B1413" t="str">
        <f>RIGHT(A1413,FIND("/",A1413)-1)</f>
        <v>pr144.tsp</v>
      </c>
      <c r="C1413">
        <f>VLOOKUP(B1413,instances!$B$2:$E$21,2, FALSE)</f>
        <v>144</v>
      </c>
      <c r="D1413" t="s">
        <v>12</v>
      </c>
      <c r="E1413">
        <v>361375</v>
      </c>
      <c r="F1413" s="7">
        <f>1-(E1413/M1413)</f>
        <v>-5.1734458547585289</v>
      </c>
      <c r="G1413" s="7">
        <f>1-(E1413/N1413)</f>
        <v>-5.1734458547585289</v>
      </c>
      <c r="H1413">
        <v>2.6830000000000001E-3</v>
      </c>
      <c r="I1413">
        <v>0</v>
      </c>
      <c r="J1413">
        <v>0</v>
      </c>
      <c r="K1413">
        <v>18</v>
      </c>
      <c r="L1413">
        <v>80</v>
      </c>
      <c r="M1413">
        <f>VLOOKUP(B1413,instances!$B$2:$E$21,3, FALSE)</f>
        <v>58537</v>
      </c>
      <c r="N1413">
        <f>VLOOKUP(B1413,instances!$B$2:$E$21,4, FALSE)</f>
        <v>58537</v>
      </c>
    </row>
    <row r="1414" spans="1:14">
      <c r="A1414" t="s">
        <v>19</v>
      </c>
      <c r="B1414" t="str">
        <f>RIGHT(A1414,FIND("/",A1414)-1)</f>
        <v>pr144.tsp</v>
      </c>
      <c r="C1414">
        <f>VLOOKUP(B1414,instances!$B$2:$E$21,2, FALSE)</f>
        <v>144</v>
      </c>
      <c r="D1414" t="s">
        <v>9</v>
      </c>
      <c r="E1414">
        <v>61478</v>
      </c>
      <c r="F1414" s="7">
        <f>1-(E1414/M1414)</f>
        <v>-5.0241727454430452E-2</v>
      </c>
      <c r="G1414" s="7">
        <f>1-(E1414/N1414)</f>
        <v>-5.0241727454430452E-2</v>
      </c>
      <c r="H1414">
        <v>5.8999999999999998E-5</v>
      </c>
      <c r="I1414">
        <v>0</v>
      </c>
      <c r="J1414">
        <v>0</v>
      </c>
      <c r="K1414">
        <v>20</v>
      </c>
      <c r="L1414">
        <v>80</v>
      </c>
      <c r="M1414">
        <f>VLOOKUP(B1414,instances!$B$2:$E$21,3, FALSE)</f>
        <v>58537</v>
      </c>
      <c r="N1414">
        <f>VLOOKUP(B1414,instances!$B$2:$E$21,4, FALSE)</f>
        <v>58537</v>
      </c>
    </row>
    <row r="1415" spans="1:14">
      <c r="A1415" t="s">
        <v>19</v>
      </c>
      <c r="B1415" t="str">
        <f>RIGHT(A1415,FIND("/",A1415)-1)</f>
        <v>pr144.tsp</v>
      </c>
      <c r="C1415">
        <f>VLOOKUP(B1415,instances!$B$2:$E$21,2, FALSE)</f>
        <v>144</v>
      </c>
      <c r="D1415" t="s">
        <v>10</v>
      </c>
      <c r="E1415">
        <v>63615</v>
      </c>
      <c r="F1415" s="7">
        <f>1-(E1415/M1415)</f>
        <v>-8.6748552197755346E-2</v>
      </c>
      <c r="G1415" s="7">
        <f>1-(E1415/N1415)</f>
        <v>-8.6748552197755346E-2</v>
      </c>
      <c r="H1415">
        <v>1.1E-4</v>
      </c>
      <c r="I1415">
        <v>0</v>
      </c>
      <c r="J1415">
        <v>0</v>
      </c>
      <c r="K1415">
        <v>20</v>
      </c>
      <c r="L1415">
        <v>80</v>
      </c>
      <c r="M1415">
        <f>VLOOKUP(B1415,instances!$B$2:$E$21,3, FALSE)</f>
        <v>58537</v>
      </c>
      <c r="N1415">
        <f>VLOOKUP(B1415,instances!$B$2:$E$21,4, FALSE)</f>
        <v>58537</v>
      </c>
    </row>
    <row r="1416" spans="1:14">
      <c r="A1416" t="s">
        <v>19</v>
      </c>
      <c r="B1416" t="str">
        <f>RIGHT(A1416,FIND("/",A1416)-1)</f>
        <v>pr144.tsp</v>
      </c>
      <c r="C1416">
        <f>VLOOKUP(B1416,instances!$B$2:$E$21,2, FALSE)</f>
        <v>144</v>
      </c>
      <c r="D1416" t="s">
        <v>11</v>
      </c>
      <c r="E1416">
        <v>523618</v>
      </c>
      <c r="F1416" s="7">
        <f>1-(E1416/M1416)</f>
        <v>-7.9450774723679043</v>
      </c>
      <c r="G1416" s="7">
        <f>1-(E1416/N1416)</f>
        <v>-7.9450774723679043</v>
      </c>
      <c r="H1416">
        <v>1.4890000000000001E-3</v>
      </c>
      <c r="I1416">
        <v>0</v>
      </c>
      <c r="J1416">
        <v>0</v>
      </c>
      <c r="K1416">
        <v>20</v>
      </c>
      <c r="L1416">
        <v>80</v>
      </c>
      <c r="M1416">
        <f>VLOOKUP(B1416,instances!$B$2:$E$21,3, FALSE)</f>
        <v>58537</v>
      </c>
      <c r="N1416">
        <f>VLOOKUP(B1416,instances!$B$2:$E$21,4, FALSE)</f>
        <v>58537</v>
      </c>
    </row>
    <row r="1417" spans="1:14">
      <c r="A1417" t="s">
        <v>19</v>
      </c>
      <c r="B1417" t="str">
        <f>RIGHT(A1417,FIND("/",A1417)-1)</f>
        <v>pr144.tsp</v>
      </c>
      <c r="C1417">
        <f>VLOOKUP(B1417,instances!$B$2:$E$21,2, FALSE)</f>
        <v>144</v>
      </c>
      <c r="D1417" t="s">
        <v>12</v>
      </c>
      <c r="E1417">
        <v>391696</v>
      </c>
      <c r="F1417" s="7">
        <f>1-(E1417/M1417)</f>
        <v>-5.6914259357329549</v>
      </c>
      <c r="G1417" s="7">
        <f>1-(E1417/N1417)</f>
        <v>-5.6914259357329549</v>
      </c>
      <c r="H1417">
        <v>2.9369999999999999E-3</v>
      </c>
      <c r="I1417">
        <v>0</v>
      </c>
      <c r="J1417">
        <v>0</v>
      </c>
      <c r="K1417">
        <v>20</v>
      </c>
      <c r="L1417">
        <v>80</v>
      </c>
      <c r="M1417">
        <f>VLOOKUP(B1417,instances!$B$2:$E$21,3, FALSE)</f>
        <v>58537</v>
      </c>
      <c r="N1417">
        <f>VLOOKUP(B1417,instances!$B$2:$E$21,4, FALSE)</f>
        <v>58537</v>
      </c>
    </row>
    <row r="1418" spans="1:14">
      <c r="A1418" t="s">
        <v>19</v>
      </c>
      <c r="B1418" t="str">
        <f>RIGHT(A1418,FIND("/",A1418)-1)</f>
        <v>pr144.tsp</v>
      </c>
      <c r="C1418">
        <f>VLOOKUP(B1418,instances!$B$2:$E$21,2, FALSE)</f>
        <v>144</v>
      </c>
      <c r="D1418" t="s">
        <v>9</v>
      </c>
      <c r="E1418">
        <v>61478</v>
      </c>
      <c r="F1418" s="7">
        <f>1-(E1418/M1418)</f>
        <v>-5.0241727454430452E-2</v>
      </c>
      <c r="G1418" s="7">
        <f>1-(E1418/N1418)</f>
        <v>-5.0241727454430452E-2</v>
      </c>
      <c r="H1418">
        <v>6.0999999999999999E-5</v>
      </c>
      <c r="I1418">
        <v>0</v>
      </c>
      <c r="J1418">
        <v>0</v>
      </c>
      <c r="K1418">
        <v>10</v>
      </c>
      <c r="L1418">
        <v>81</v>
      </c>
      <c r="M1418">
        <f>VLOOKUP(B1418,instances!$B$2:$E$21,3, FALSE)</f>
        <v>58537</v>
      </c>
      <c r="N1418">
        <f>VLOOKUP(B1418,instances!$B$2:$E$21,4, FALSE)</f>
        <v>58537</v>
      </c>
    </row>
    <row r="1419" spans="1:14">
      <c r="A1419" t="s">
        <v>19</v>
      </c>
      <c r="B1419" t="str">
        <f>RIGHT(A1419,FIND("/",A1419)-1)</f>
        <v>pr144.tsp</v>
      </c>
      <c r="C1419">
        <f>VLOOKUP(B1419,instances!$B$2:$E$21,2, FALSE)</f>
        <v>144</v>
      </c>
      <c r="D1419" t="s">
        <v>10</v>
      </c>
      <c r="E1419">
        <v>63615</v>
      </c>
      <c r="F1419" s="7">
        <f>1-(E1419/M1419)</f>
        <v>-8.6748552197755346E-2</v>
      </c>
      <c r="G1419" s="7">
        <f>1-(E1419/N1419)</f>
        <v>-8.6748552197755346E-2</v>
      </c>
      <c r="H1419">
        <v>1.0900000000000001E-4</v>
      </c>
      <c r="I1419">
        <v>0</v>
      </c>
      <c r="J1419">
        <v>0</v>
      </c>
      <c r="K1419">
        <v>10</v>
      </c>
      <c r="L1419">
        <v>81</v>
      </c>
      <c r="M1419">
        <f>VLOOKUP(B1419,instances!$B$2:$E$21,3, FALSE)</f>
        <v>58537</v>
      </c>
      <c r="N1419">
        <f>VLOOKUP(B1419,instances!$B$2:$E$21,4, FALSE)</f>
        <v>58537</v>
      </c>
    </row>
    <row r="1420" spans="1:14">
      <c r="A1420" t="s">
        <v>19</v>
      </c>
      <c r="B1420" t="str">
        <f>RIGHT(A1420,FIND("/",A1420)-1)</f>
        <v>pr144.tsp</v>
      </c>
      <c r="C1420">
        <f>VLOOKUP(B1420,instances!$B$2:$E$21,2, FALSE)</f>
        <v>144</v>
      </c>
      <c r="D1420" t="s">
        <v>11</v>
      </c>
      <c r="E1420">
        <v>401308</v>
      </c>
      <c r="F1420" s="7">
        <f>1-(E1420/M1420)</f>
        <v>-5.8556297726224438</v>
      </c>
      <c r="G1420" s="7">
        <f>1-(E1420/N1420)</f>
        <v>-5.8556297726224438</v>
      </c>
      <c r="H1420">
        <v>1.4729999999999999E-3</v>
      </c>
      <c r="I1420">
        <v>0</v>
      </c>
      <c r="J1420">
        <v>0</v>
      </c>
      <c r="K1420">
        <v>10</v>
      </c>
      <c r="L1420">
        <v>81</v>
      </c>
      <c r="M1420">
        <f>VLOOKUP(B1420,instances!$B$2:$E$21,3, FALSE)</f>
        <v>58537</v>
      </c>
      <c r="N1420">
        <f>VLOOKUP(B1420,instances!$B$2:$E$21,4, FALSE)</f>
        <v>58537</v>
      </c>
    </row>
    <row r="1421" spans="1:14">
      <c r="A1421" t="s">
        <v>19</v>
      </c>
      <c r="B1421" t="str">
        <f>RIGHT(A1421,FIND("/",A1421)-1)</f>
        <v>pr144.tsp</v>
      </c>
      <c r="C1421">
        <f>VLOOKUP(B1421,instances!$B$2:$E$21,2, FALSE)</f>
        <v>144</v>
      </c>
      <c r="D1421" t="s">
        <v>12</v>
      </c>
      <c r="E1421">
        <v>274486</v>
      </c>
      <c r="F1421" s="7">
        <f>1-(E1421/M1421)</f>
        <v>-3.6891026188564497</v>
      </c>
      <c r="G1421" s="7">
        <f>1-(E1421/N1421)</f>
        <v>-3.6891026188564497</v>
      </c>
      <c r="H1421">
        <v>2.5839999999999999E-3</v>
      </c>
      <c r="I1421">
        <v>0</v>
      </c>
      <c r="J1421">
        <v>0</v>
      </c>
      <c r="K1421">
        <v>10</v>
      </c>
      <c r="L1421">
        <v>81</v>
      </c>
      <c r="M1421">
        <f>VLOOKUP(B1421,instances!$B$2:$E$21,3, FALSE)</f>
        <v>58537</v>
      </c>
      <c r="N1421">
        <f>VLOOKUP(B1421,instances!$B$2:$E$21,4, FALSE)</f>
        <v>58537</v>
      </c>
    </row>
    <row r="1422" spans="1:14">
      <c r="A1422" t="s">
        <v>19</v>
      </c>
      <c r="B1422" t="str">
        <f>RIGHT(A1422,FIND("/",A1422)-1)</f>
        <v>pr144.tsp</v>
      </c>
      <c r="C1422">
        <f>VLOOKUP(B1422,instances!$B$2:$E$21,2, FALSE)</f>
        <v>144</v>
      </c>
      <c r="D1422" t="s">
        <v>9</v>
      </c>
      <c r="E1422">
        <v>61478</v>
      </c>
      <c r="F1422" s="7">
        <f>1-(E1422/M1422)</f>
        <v>-5.0241727454430452E-2</v>
      </c>
      <c r="G1422" s="7">
        <f>1-(E1422/N1422)</f>
        <v>-5.0241727454430452E-2</v>
      </c>
      <c r="H1422">
        <v>5.8999999999999998E-5</v>
      </c>
      <c r="I1422">
        <v>0</v>
      </c>
      <c r="J1422">
        <v>0</v>
      </c>
      <c r="K1422">
        <v>12</v>
      </c>
      <c r="L1422">
        <v>81</v>
      </c>
      <c r="M1422">
        <f>VLOOKUP(B1422,instances!$B$2:$E$21,3, FALSE)</f>
        <v>58537</v>
      </c>
      <c r="N1422">
        <f>VLOOKUP(B1422,instances!$B$2:$E$21,4, FALSE)</f>
        <v>58537</v>
      </c>
    </row>
    <row r="1423" spans="1:14">
      <c r="A1423" t="s">
        <v>19</v>
      </c>
      <c r="B1423" t="str">
        <f>RIGHT(A1423,FIND("/",A1423)-1)</f>
        <v>pr144.tsp</v>
      </c>
      <c r="C1423">
        <f>VLOOKUP(B1423,instances!$B$2:$E$21,2, FALSE)</f>
        <v>144</v>
      </c>
      <c r="D1423" t="s">
        <v>10</v>
      </c>
      <c r="E1423">
        <v>63615</v>
      </c>
      <c r="F1423" s="7">
        <f>1-(E1423/M1423)</f>
        <v>-8.6748552197755346E-2</v>
      </c>
      <c r="G1423" s="7">
        <f>1-(E1423/N1423)</f>
        <v>-8.6748552197755346E-2</v>
      </c>
      <c r="H1423">
        <v>1.1E-4</v>
      </c>
      <c r="I1423">
        <v>0</v>
      </c>
      <c r="J1423">
        <v>0</v>
      </c>
      <c r="K1423">
        <v>12</v>
      </c>
      <c r="L1423">
        <v>81</v>
      </c>
      <c r="M1423">
        <f>VLOOKUP(B1423,instances!$B$2:$E$21,3, FALSE)</f>
        <v>58537</v>
      </c>
      <c r="N1423">
        <f>VLOOKUP(B1423,instances!$B$2:$E$21,4, FALSE)</f>
        <v>58537</v>
      </c>
    </row>
    <row r="1424" spans="1:14">
      <c r="A1424" t="s">
        <v>19</v>
      </c>
      <c r="B1424" t="str">
        <f>RIGHT(A1424,FIND("/",A1424)-1)</f>
        <v>pr144.tsp</v>
      </c>
      <c r="C1424">
        <f>VLOOKUP(B1424,instances!$B$2:$E$21,2, FALSE)</f>
        <v>144</v>
      </c>
      <c r="D1424" t="s">
        <v>11</v>
      </c>
      <c r="E1424">
        <v>421429</v>
      </c>
      <c r="F1424" s="7">
        <f>1-(E1424/M1424)</f>
        <v>-6.1993610878589607</v>
      </c>
      <c r="G1424" s="7">
        <f>1-(E1424/N1424)</f>
        <v>-6.1993610878589607</v>
      </c>
      <c r="H1424">
        <v>1.4610000000000001E-3</v>
      </c>
      <c r="I1424">
        <v>0</v>
      </c>
      <c r="J1424">
        <v>0</v>
      </c>
      <c r="K1424">
        <v>12</v>
      </c>
      <c r="L1424">
        <v>81</v>
      </c>
      <c r="M1424">
        <f>VLOOKUP(B1424,instances!$B$2:$E$21,3, FALSE)</f>
        <v>58537</v>
      </c>
      <c r="N1424">
        <f>VLOOKUP(B1424,instances!$B$2:$E$21,4, FALSE)</f>
        <v>58537</v>
      </c>
    </row>
    <row r="1425" spans="1:14">
      <c r="A1425" t="s">
        <v>19</v>
      </c>
      <c r="B1425" t="str">
        <f>RIGHT(A1425,FIND("/",A1425)-1)</f>
        <v>pr144.tsp</v>
      </c>
      <c r="C1425">
        <f>VLOOKUP(B1425,instances!$B$2:$E$21,2, FALSE)</f>
        <v>144</v>
      </c>
      <c r="D1425" t="s">
        <v>12</v>
      </c>
      <c r="E1425">
        <v>295171</v>
      </c>
      <c r="F1425" s="7">
        <f>1-(E1425/M1425)</f>
        <v>-4.0424688658455334</v>
      </c>
      <c r="G1425" s="7">
        <f>1-(E1425/N1425)</f>
        <v>-4.0424688658455334</v>
      </c>
      <c r="H1425">
        <v>2.679E-3</v>
      </c>
      <c r="I1425">
        <v>0</v>
      </c>
      <c r="J1425">
        <v>0</v>
      </c>
      <c r="K1425">
        <v>12</v>
      </c>
      <c r="L1425">
        <v>81</v>
      </c>
      <c r="M1425">
        <f>VLOOKUP(B1425,instances!$B$2:$E$21,3, FALSE)</f>
        <v>58537</v>
      </c>
      <c r="N1425">
        <f>VLOOKUP(B1425,instances!$B$2:$E$21,4, FALSE)</f>
        <v>58537</v>
      </c>
    </row>
    <row r="1426" spans="1:14">
      <c r="A1426" t="s">
        <v>19</v>
      </c>
      <c r="B1426" t="str">
        <f>RIGHT(A1426,FIND("/",A1426)-1)</f>
        <v>pr144.tsp</v>
      </c>
      <c r="C1426">
        <f>VLOOKUP(B1426,instances!$B$2:$E$21,2, FALSE)</f>
        <v>144</v>
      </c>
      <c r="D1426" t="s">
        <v>9</v>
      </c>
      <c r="E1426">
        <v>61478</v>
      </c>
      <c r="F1426" s="7">
        <f>1-(E1426/M1426)</f>
        <v>-5.0241727454430452E-2</v>
      </c>
      <c r="G1426" s="7">
        <f>1-(E1426/N1426)</f>
        <v>-5.0241727454430452E-2</v>
      </c>
      <c r="H1426">
        <v>6.0999999999999999E-5</v>
      </c>
      <c r="I1426">
        <v>0</v>
      </c>
      <c r="J1426">
        <v>0</v>
      </c>
      <c r="K1426">
        <v>14</v>
      </c>
      <c r="L1426">
        <v>81</v>
      </c>
      <c r="M1426">
        <f>VLOOKUP(B1426,instances!$B$2:$E$21,3, FALSE)</f>
        <v>58537</v>
      </c>
      <c r="N1426">
        <f>VLOOKUP(B1426,instances!$B$2:$E$21,4, FALSE)</f>
        <v>58537</v>
      </c>
    </row>
    <row r="1427" spans="1:14">
      <c r="A1427" t="s">
        <v>19</v>
      </c>
      <c r="B1427" t="str">
        <f>RIGHT(A1427,FIND("/",A1427)-1)</f>
        <v>pr144.tsp</v>
      </c>
      <c r="C1427">
        <f>VLOOKUP(B1427,instances!$B$2:$E$21,2, FALSE)</f>
        <v>144</v>
      </c>
      <c r="D1427" t="s">
        <v>10</v>
      </c>
      <c r="E1427">
        <v>63615</v>
      </c>
      <c r="F1427" s="7">
        <f>1-(E1427/M1427)</f>
        <v>-8.6748552197755346E-2</v>
      </c>
      <c r="G1427" s="7">
        <f>1-(E1427/N1427)</f>
        <v>-8.6748552197755346E-2</v>
      </c>
      <c r="H1427">
        <v>1.0900000000000001E-4</v>
      </c>
      <c r="I1427">
        <v>0</v>
      </c>
      <c r="J1427">
        <v>0</v>
      </c>
      <c r="K1427">
        <v>14</v>
      </c>
      <c r="L1427">
        <v>81</v>
      </c>
      <c r="M1427">
        <f>VLOOKUP(B1427,instances!$B$2:$E$21,3, FALSE)</f>
        <v>58537</v>
      </c>
      <c r="N1427">
        <f>VLOOKUP(B1427,instances!$B$2:$E$21,4, FALSE)</f>
        <v>58537</v>
      </c>
    </row>
    <row r="1428" spans="1:14">
      <c r="A1428" t="s">
        <v>19</v>
      </c>
      <c r="B1428" t="str">
        <f>RIGHT(A1428,FIND("/",A1428)-1)</f>
        <v>pr144.tsp</v>
      </c>
      <c r="C1428">
        <f>VLOOKUP(B1428,instances!$B$2:$E$21,2, FALSE)</f>
        <v>144</v>
      </c>
      <c r="D1428" t="s">
        <v>11</v>
      </c>
      <c r="E1428">
        <v>446436</v>
      </c>
      <c r="F1428" s="7">
        <f>1-(E1428/M1428)</f>
        <v>-6.6265609785264017</v>
      </c>
      <c r="G1428" s="7">
        <f>1-(E1428/N1428)</f>
        <v>-6.6265609785264017</v>
      </c>
      <c r="H1428">
        <v>1.719E-3</v>
      </c>
      <c r="I1428">
        <v>0</v>
      </c>
      <c r="J1428">
        <v>0</v>
      </c>
      <c r="K1428">
        <v>14</v>
      </c>
      <c r="L1428">
        <v>81</v>
      </c>
      <c r="M1428">
        <f>VLOOKUP(B1428,instances!$B$2:$E$21,3, FALSE)</f>
        <v>58537</v>
      </c>
      <c r="N1428">
        <f>VLOOKUP(B1428,instances!$B$2:$E$21,4, FALSE)</f>
        <v>58537</v>
      </c>
    </row>
    <row r="1429" spans="1:14">
      <c r="A1429" t="s">
        <v>19</v>
      </c>
      <c r="B1429" t="str">
        <f>RIGHT(A1429,FIND("/",A1429)-1)</f>
        <v>pr144.tsp</v>
      </c>
      <c r="C1429">
        <f>VLOOKUP(B1429,instances!$B$2:$E$21,2, FALSE)</f>
        <v>144</v>
      </c>
      <c r="D1429" t="s">
        <v>12</v>
      </c>
      <c r="E1429">
        <v>346857</v>
      </c>
      <c r="F1429" s="7">
        <f>1-(E1429/M1429)</f>
        <v>-4.9254317781915713</v>
      </c>
      <c r="G1429" s="7">
        <f>1-(E1429/N1429)</f>
        <v>-4.9254317781915713</v>
      </c>
      <c r="H1429">
        <v>3.1480000000000002E-3</v>
      </c>
      <c r="I1429">
        <v>0</v>
      </c>
      <c r="J1429">
        <v>0</v>
      </c>
      <c r="K1429">
        <v>14</v>
      </c>
      <c r="L1429">
        <v>81</v>
      </c>
      <c r="M1429">
        <f>VLOOKUP(B1429,instances!$B$2:$E$21,3, FALSE)</f>
        <v>58537</v>
      </c>
      <c r="N1429">
        <f>VLOOKUP(B1429,instances!$B$2:$E$21,4, FALSE)</f>
        <v>58537</v>
      </c>
    </row>
    <row r="1430" spans="1:14">
      <c r="A1430" t="s">
        <v>19</v>
      </c>
      <c r="B1430" t="str">
        <f>RIGHT(A1430,FIND("/",A1430)-1)</f>
        <v>pr144.tsp</v>
      </c>
      <c r="C1430">
        <f>VLOOKUP(B1430,instances!$B$2:$E$21,2, FALSE)</f>
        <v>144</v>
      </c>
      <c r="D1430" t="s">
        <v>9</v>
      </c>
      <c r="E1430">
        <v>61478</v>
      </c>
      <c r="F1430" s="7">
        <f>1-(E1430/M1430)</f>
        <v>-5.0241727454430452E-2</v>
      </c>
      <c r="G1430" s="7">
        <f>1-(E1430/N1430)</f>
        <v>-5.0241727454430452E-2</v>
      </c>
      <c r="H1430">
        <v>6.3999999999999997E-5</v>
      </c>
      <c r="I1430">
        <v>0</v>
      </c>
      <c r="J1430">
        <v>0</v>
      </c>
      <c r="K1430">
        <v>16</v>
      </c>
      <c r="L1430">
        <v>81</v>
      </c>
      <c r="M1430">
        <f>VLOOKUP(B1430,instances!$B$2:$E$21,3, FALSE)</f>
        <v>58537</v>
      </c>
      <c r="N1430">
        <f>VLOOKUP(B1430,instances!$B$2:$E$21,4, FALSE)</f>
        <v>58537</v>
      </c>
    </row>
    <row r="1431" spans="1:14">
      <c r="A1431" t="s">
        <v>19</v>
      </c>
      <c r="B1431" t="str">
        <f>RIGHT(A1431,FIND("/",A1431)-1)</f>
        <v>pr144.tsp</v>
      </c>
      <c r="C1431">
        <f>VLOOKUP(B1431,instances!$B$2:$E$21,2, FALSE)</f>
        <v>144</v>
      </c>
      <c r="D1431" t="s">
        <v>10</v>
      </c>
      <c r="E1431">
        <v>63615</v>
      </c>
      <c r="F1431" s="7">
        <f>1-(E1431/M1431)</f>
        <v>-8.6748552197755346E-2</v>
      </c>
      <c r="G1431" s="7">
        <f>1-(E1431/N1431)</f>
        <v>-8.6748552197755346E-2</v>
      </c>
      <c r="H1431">
        <v>1.17E-4</v>
      </c>
      <c r="I1431">
        <v>0</v>
      </c>
      <c r="J1431">
        <v>0</v>
      </c>
      <c r="K1431">
        <v>16</v>
      </c>
      <c r="L1431">
        <v>81</v>
      </c>
      <c r="M1431">
        <f>VLOOKUP(B1431,instances!$B$2:$E$21,3, FALSE)</f>
        <v>58537</v>
      </c>
      <c r="N1431">
        <f>VLOOKUP(B1431,instances!$B$2:$E$21,4, FALSE)</f>
        <v>58537</v>
      </c>
    </row>
    <row r="1432" spans="1:14">
      <c r="A1432" t="s">
        <v>19</v>
      </c>
      <c r="B1432" t="str">
        <f>RIGHT(A1432,FIND("/",A1432)-1)</f>
        <v>pr144.tsp</v>
      </c>
      <c r="C1432">
        <f>VLOOKUP(B1432,instances!$B$2:$E$21,2, FALSE)</f>
        <v>144</v>
      </c>
      <c r="D1432" t="s">
        <v>11</v>
      </c>
      <c r="E1432">
        <v>517030</v>
      </c>
      <c r="F1432" s="7">
        <f>1-(E1432/M1432)</f>
        <v>-7.8325332695560075</v>
      </c>
      <c r="G1432" s="7">
        <f>1-(E1432/N1432)</f>
        <v>-7.8325332695560075</v>
      </c>
      <c r="H1432">
        <v>1.5150000000000001E-3</v>
      </c>
      <c r="I1432">
        <v>0</v>
      </c>
      <c r="J1432">
        <v>0</v>
      </c>
      <c r="K1432">
        <v>16</v>
      </c>
      <c r="L1432">
        <v>81</v>
      </c>
      <c r="M1432">
        <f>VLOOKUP(B1432,instances!$B$2:$E$21,3, FALSE)</f>
        <v>58537</v>
      </c>
      <c r="N1432">
        <f>VLOOKUP(B1432,instances!$B$2:$E$21,4, FALSE)</f>
        <v>58537</v>
      </c>
    </row>
    <row r="1433" spans="1:14">
      <c r="A1433" t="s">
        <v>19</v>
      </c>
      <c r="B1433" t="str">
        <f>RIGHT(A1433,FIND("/",A1433)-1)</f>
        <v>pr144.tsp</v>
      </c>
      <c r="C1433">
        <f>VLOOKUP(B1433,instances!$B$2:$E$21,2, FALSE)</f>
        <v>144</v>
      </c>
      <c r="D1433" t="s">
        <v>12</v>
      </c>
      <c r="E1433">
        <v>350102</v>
      </c>
      <c r="F1433" s="7">
        <f>1-(E1433/M1433)</f>
        <v>-4.9808668021934848</v>
      </c>
      <c r="G1433" s="7">
        <f>1-(E1433/N1433)</f>
        <v>-4.9808668021934848</v>
      </c>
      <c r="H1433">
        <v>2.6619999999999999E-3</v>
      </c>
      <c r="I1433">
        <v>0</v>
      </c>
      <c r="J1433">
        <v>0</v>
      </c>
      <c r="K1433">
        <v>16</v>
      </c>
      <c r="L1433">
        <v>81</v>
      </c>
      <c r="M1433">
        <f>VLOOKUP(B1433,instances!$B$2:$E$21,3, FALSE)</f>
        <v>58537</v>
      </c>
      <c r="N1433">
        <f>VLOOKUP(B1433,instances!$B$2:$E$21,4, FALSE)</f>
        <v>58537</v>
      </c>
    </row>
    <row r="1434" spans="1:14">
      <c r="A1434" t="s">
        <v>19</v>
      </c>
      <c r="B1434" t="str">
        <f>RIGHT(A1434,FIND("/",A1434)-1)</f>
        <v>pr144.tsp</v>
      </c>
      <c r="C1434">
        <f>VLOOKUP(B1434,instances!$B$2:$E$21,2, FALSE)</f>
        <v>144</v>
      </c>
      <c r="D1434" t="s">
        <v>9</v>
      </c>
      <c r="E1434">
        <v>61478</v>
      </c>
      <c r="F1434" s="7">
        <f>1-(E1434/M1434)</f>
        <v>-5.0241727454430452E-2</v>
      </c>
      <c r="G1434" s="7">
        <f>1-(E1434/N1434)</f>
        <v>-5.0241727454430452E-2</v>
      </c>
      <c r="H1434">
        <v>6.8999999999999997E-5</v>
      </c>
      <c r="I1434">
        <v>0</v>
      </c>
      <c r="J1434">
        <v>0</v>
      </c>
      <c r="K1434">
        <v>18</v>
      </c>
      <c r="L1434">
        <v>81</v>
      </c>
      <c r="M1434">
        <f>VLOOKUP(B1434,instances!$B$2:$E$21,3, FALSE)</f>
        <v>58537</v>
      </c>
      <c r="N1434">
        <f>VLOOKUP(B1434,instances!$B$2:$E$21,4, FALSE)</f>
        <v>58537</v>
      </c>
    </row>
    <row r="1435" spans="1:14">
      <c r="A1435" t="s">
        <v>19</v>
      </c>
      <c r="B1435" t="str">
        <f>RIGHT(A1435,FIND("/",A1435)-1)</f>
        <v>pr144.tsp</v>
      </c>
      <c r="C1435">
        <f>VLOOKUP(B1435,instances!$B$2:$E$21,2, FALSE)</f>
        <v>144</v>
      </c>
      <c r="D1435" t="s">
        <v>10</v>
      </c>
      <c r="E1435">
        <v>63615</v>
      </c>
      <c r="F1435" s="7">
        <f>1-(E1435/M1435)</f>
        <v>-8.6748552197755346E-2</v>
      </c>
      <c r="G1435" s="7">
        <f>1-(E1435/N1435)</f>
        <v>-8.6748552197755346E-2</v>
      </c>
      <c r="H1435">
        <v>1.25E-4</v>
      </c>
      <c r="I1435">
        <v>0</v>
      </c>
      <c r="J1435">
        <v>0</v>
      </c>
      <c r="K1435">
        <v>18</v>
      </c>
      <c r="L1435">
        <v>81</v>
      </c>
      <c r="M1435">
        <f>VLOOKUP(B1435,instances!$B$2:$E$21,3, FALSE)</f>
        <v>58537</v>
      </c>
      <c r="N1435">
        <f>VLOOKUP(B1435,instances!$B$2:$E$21,4, FALSE)</f>
        <v>58537</v>
      </c>
    </row>
    <row r="1436" spans="1:14">
      <c r="A1436" t="s">
        <v>19</v>
      </c>
      <c r="B1436" t="str">
        <f>RIGHT(A1436,FIND("/",A1436)-1)</f>
        <v>pr144.tsp</v>
      </c>
      <c r="C1436">
        <f>VLOOKUP(B1436,instances!$B$2:$E$21,2, FALSE)</f>
        <v>144</v>
      </c>
      <c r="D1436" t="s">
        <v>11</v>
      </c>
      <c r="E1436">
        <v>517113</v>
      </c>
      <c r="F1436" s="7">
        <f>1-(E1436/M1436)</f>
        <v>-7.833951176179168</v>
      </c>
      <c r="G1436" s="7">
        <f>1-(E1436/N1436)</f>
        <v>-7.833951176179168</v>
      </c>
      <c r="H1436">
        <v>1.684E-3</v>
      </c>
      <c r="I1436">
        <v>0</v>
      </c>
      <c r="J1436">
        <v>0</v>
      </c>
      <c r="K1436">
        <v>18</v>
      </c>
      <c r="L1436">
        <v>81</v>
      </c>
      <c r="M1436">
        <f>VLOOKUP(B1436,instances!$B$2:$E$21,3, FALSE)</f>
        <v>58537</v>
      </c>
      <c r="N1436">
        <f>VLOOKUP(B1436,instances!$B$2:$E$21,4, FALSE)</f>
        <v>58537</v>
      </c>
    </row>
    <row r="1437" spans="1:14">
      <c r="A1437" t="s">
        <v>19</v>
      </c>
      <c r="B1437" t="str">
        <f>RIGHT(A1437,FIND("/",A1437)-1)</f>
        <v>pr144.tsp</v>
      </c>
      <c r="C1437">
        <f>VLOOKUP(B1437,instances!$B$2:$E$21,2, FALSE)</f>
        <v>144</v>
      </c>
      <c r="D1437" t="s">
        <v>12</v>
      </c>
      <c r="E1437">
        <v>360863</v>
      </c>
      <c r="F1437" s="7">
        <f>1-(E1437/M1437)</f>
        <v>-5.1646992500469793</v>
      </c>
      <c r="G1437" s="7">
        <f>1-(E1437/N1437)</f>
        <v>-5.1646992500469793</v>
      </c>
      <c r="H1437">
        <v>3.1939999999999998E-3</v>
      </c>
      <c r="I1437">
        <v>0</v>
      </c>
      <c r="J1437">
        <v>0</v>
      </c>
      <c r="K1437">
        <v>18</v>
      </c>
      <c r="L1437">
        <v>81</v>
      </c>
      <c r="M1437">
        <f>VLOOKUP(B1437,instances!$B$2:$E$21,3, FALSE)</f>
        <v>58537</v>
      </c>
      <c r="N1437">
        <f>VLOOKUP(B1437,instances!$B$2:$E$21,4, FALSE)</f>
        <v>58537</v>
      </c>
    </row>
    <row r="1438" spans="1:14">
      <c r="A1438" t="s">
        <v>19</v>
      </c>
      <c r="B1438" t="str">
        <f>RIGHT(A1438,FIND("/",A1438)-1)</f>
        <v>pr144.tsp</v>
      </c>
      <c r="C1438">
        <f>VLOOKUP(B1438,instances!$B$2:$E$21,2, FALSE)</f>
        <v>144</v>
      </c>
      <c r="D1438" t="s">
        <v>9</v>
      </c>
      <c r="E1438">
        <v>61478</v>
      </c>
      <c r="F1438" s="7">
        <f>1-(E1438/M1438)</f>
        <v>-5.0241727454430452E-2</v>
      </c>
      <c r="G1438" s="7">
        <f>1-(E1438/N1438)</f>
        <v>-5.0241727454430452E-2</v>
      </c>
      <c r="H1438">
        <v>7.2000000000000002E-5</v>
      </c>
      <c r="I1438">
        <v>0</v>
      </c>
      <c r="J1438">
        <v>0</v>
      </c>
      <c r="K1438">
        <v>20</v>
      </c>
      <c r="L1438">
        <v>81</v>
      </c>
      <c r="M1438">
        <f>VLOOKUP(B1438,instances!$B$2:$E$21,3, FALSE)</f>
        <v>58537</v>
      </c>
      <c r="N1438">
        <f>VLOOKUP(B1438,instances!$B$2:$E$21,4, FALSE)</f>
        <v>58537</v>
      </c>
    </row>
    <row r="1439" spans="1:14">
      <c r="A1439" t="s">
        <v>19</v>
      </c>
      <c r="B1439" t="str">
        <f>RIGHT(A1439,FIND("/",A1439)-1)</f>
        <v>pr144.tsp</v>
      </c>
      <c r="C1439">
        <f>VLOOKUP(B1439,instances!$B$2:$E$21,2, FALSE)</f>
        <v>144</v>
      </c>
      <c r="D1439" t="s">
        <v>10</v>
      </c>
      <c r="E1439">
        <v>63615</v>
      </c>
      <c r="F1439" s="7">
        <f>1-(E1439/M1439)</f>
        <v>-8.6748552197755346E-2</v>
      </c>
      <c r="G1439" s="7">
        <f>1-(E1439/N1439)</f>
        <v>-8.6748552197755346E-2</v>
      </c>
      <c r="H1439">
        <v>1.3300000000000001E-4</v>
      </c>
      <c r="I1439">
        <v>0</v>
      </c>
      <c r="J1439">
        <v>0</v>
      </c>
      <c r="K1439">
        <v>20</v>
      </c>
      <c r="L1439">
        <v>81</v>
      </c>
      <c r="M1439">
        <f>VLOOKUP(B1439,instances!$B$2:$E$21,3, FALSE)</f>
        <v>58537</v>
      </c>
      <c r="N1439">
        <f>VLOOKUP(B1439,instances!$B$2:$E$21,4, FALSE)</f>
        <v>58537</v>
      </c>
    </row>
    <row r="1440" spans="1:14">
      <c r="A1440" t="s">
        <v>19</v>
      </c>
      <c r="B1440" t="str">
        <f>RIGHT(A1440,FIND("/",A1440)-1)</f>
        <v>pr144.tsp</v>
      </c>
      <c r="C1440">
        <f>VLOOKUP(B1440,instances!$B$2:$E$21,2, FALSE)</f>
        <v>144</v>
      </c>
      <c r="D1440" t="s">
        <v>11</v>
      </c>
      <c r="E1440">
        <v>538347</v>
      </c>
      <c r="F1440" s="7">
        <f>1-(E1440/M1440)</f>
        <v>-8.1966961067359101</v>
      </c>
      <c r="G1440" s="7">
        <f>1-(E1440/N1440)</f>
        <v>-8.1966961067359101</v>
      </c>
      <c r="H1440">
        <v>1.7420000000000001E-3</v>
      </c>
      <c r="I1440">
        <v>0</v>
      </c>
      <c r="J1440">
        <v>0</v>
      </c>
      <c r="K1440">
        <v>20</v>
      </c>
      <c r="L1440">
        <v>81</v>
      </c>
      <c r="M1440">
        <f>VLOOKUP(B1440,instances!$B$2:$E$21,3, FALSE)</f>
        <v>58537</v>
      </c>
      <c r="N1440">
        <f>VLOOKUP(B1440,instances!$B$2:$E$21,4, FALSE)</f>
        <v>58537</v>
      </c>
    </row>
    <row r="1441" spans="1:14">
      <c r="A1441" t="s">
        <v>19</v>
      </c>
      <c r="B1441" t="str">
        <f>RIGHT(A1441,FIND("/",A1441)-1)</f>
        <v>pr144.tsp</v>
      </c>
      <c r="C1441">
        <f>VLOOKUP(B1441,instances!$B$2:$E$21,2, FALSE)</f>
        <v>144</v>
      </c>
      <c r="D1441" t="s">
        <v>12</v>
      </c>
      <c r="E1441">
        <v>376955</v>
      </c>
      <c r="F1441" s="7">
        <f>1-(E1441/M1441)</f>
        <v>-5.439602302817022</v>
      </c>
      <c r="G1441" s="7">
        <f>1-(E1441/N1441)</f>
        <v>-5.439602302817022</v>
      </c>
      <c r="H1441">
        <v>3.4220000000000001E-3</v>
      </c>
      <c r="I1441">
        <v>0</v>
      </c>
      <c r="J1441">
        <v>0</v>
      </c>
      <c r="K1441">
        <v>20</v>
      </c>
      <c r="L1441">
        <v>81</v>
      </c>
      <c r="M1441">
        <f>VLOOKUP(B1441,instances!$B$2:$E$21,3, FALSE)</f>
        <v>58537</v>
      </c>
      <c r="N1441">
        <f>VLOOKUP(B1441,instances!$B$2:$E$21,4, FALSE)</f>
        <v>58537</v>
      </c>
    </row>
    <row r="1442" spans="1:14">
      <c r="A1442" t="s">
        <v>13</v>
      </c>
      <c r="B1442" t="s">
        <v>24</v>
      </c>
      <c r="C1442">
        <f>VLOOKUP(B1442,instances!$B$2:$E$21,2, FALSE)</f>
        <v>52</v>
      </c>
      <c r="D1442" t="s">
        <v>9</v>
      </c>
      <c r="E1442">
        <v>10184</v>
      </c>
      <c r="F1442" s="7">
        <f>1-(E1442/M1442)</f>
        <v>-0.35030495889684432</v>
      </c>
      <c r="G1442" s="7">
        <f>1-(E1442/N1442)</f>
        <v>-0.35030495889684432</v>
      </c>
      <c r="H1442">
        <v>2.5999999999999998E-5</v>
      </c>
      <c r="I1442">
        <v>1.17E-4</v>
      </c>
      <c r="J1442">
        <v>5.53E-4</v>
      </c>
      <c r="K1442">
        <v>10</v>
      </c>
      <c r="L1442">
        <v>12</v>
      </c>
      <c r="M1442">
        <f>VLOOKUP(B1442,instances!$B$2:$E$21,3, FALSE)</f>
        <v>7542</v>
      </c>
      <c r="N1442">
        <f>VLOOKUP(B1442,instances!$B$2:$E$21,4, FALSE)</f>
        <v>7542</v>
      </c>
    </row>
    <row r="1443" spans="1:14">
      <c r="A1443" t="s">
        <v>13</v>
      </c>
      <c r="B1443" t="s">
        <v>24</v>
      </c>
      <c r="C1443">
        <f>VLOOKUP(B1443,instances!$B$2:$E$21,2, FALSE)</f>
        <v>52</v>
      </c>
      <c r="D1443" t="s">
        <v>10</v>
      </c>
      <c r="E1443">
        <v>9120</v>
      </c>
      <c r="F1443" s="7">
        <f>1-(E1443/M1443)</f>
        <v>-0.20922832140015912</v>
      </c>
      <c r="G1443" s="7">
        <f>1-(E1443/N1443)</f>
        <v>-0.20922832140015912</v>
      </c>
      <c r="H1443">
        <v>4.0000000000000003E-5</v>
      </c>
      <c r="I1443">
        <v>0</v>
      </c>
      <c r="J1443">
        <v>0</v>
      </c>
      <c r="K1443">
        <v>10</v>
      </c>
      <c r="L1443">
        <v>12</v>
      </c>
      <c r="M1443">
        <f>VLOOKUP(B1443,instances!$B$2:$E$21,3, FALSE)</f>
        <v>7542</v>
      </c>
      <c r="N1443">
        <f>VLOOKUP(B1443,instances!$B$2:$E$21,4, FALSE)</f>
        <v>7542</v>
      </c>
    </row>
    <row r="1444" spans="1:14">
      <c r="A1444" t="s">
        <v>13</v>
      </c>
      <c r="B1444" t="s">
        <v>24</v>
      </c>
      <c r="C1444">
        <f>VLOOKUP(B1444,instances!$B$2:$E$21,2, FALSE)</f>
        <v>52</v>
      </c>
      <c r="D1444" t="s">
        <v>11</v>
      </c>
      <c r="E1444">
        <v>17593</v>
      </c>
      <c r="F1444" s="7">
        <f>1-(E1444/M1444)</f>
        <v>-1.3326703792097585</v>
      </c>
      <c r="G1444" s="7">
        <f>1-(E1444/N1444)</f>
        <v>-1.3326703792097585</v>
      </c>
      <c r="H1444">
        <v>3.9199999999999999E-4</v>
      </c>
      <c r="I1444">
        <v>0</v>
      </c>
      <c r="J1444">
        <v>0</v>
      </c>
      <c r="K1444">
        <v>10</v>
      </c>
      <c r="L1444">
        <v>12</v>
      </c>
      <c r="M1444">
        <f>VLOOKUP(B1444,instances!$B$2:$E$21,3, FALSE)</f>
        <v>7542</v>
      </c>
      <c r="N1444">
        <f>VLOOKUP(B1444,instances!$B$2:$E$21,4, FALSE)</f>
        <v>7542</v>
      </c>
    </row>
    <row r="1445" spans="1:14">
      <c r="A1445" t="s">
        <v>13</v>
      </c>
      <c r="B1445" t="s">
        <v>24</v>
      </c>
      <c r="C1445">
        <f>VLOOKUP(B1445,instances!$B$2:$E$21,2, FALSE)</f>
        <v>52</v>
      </c>
      <c r="D1445" t="s">
        <v>12</v>
      </c>
      <c r="E1445">
        <v>15202</v>
      </c>
      <c r="F1445" s="7">
        <f>1-(E1445/M1445)</f>
        <v>-1.0156457173163616</v>
      </c>
      <c r="G1445" s="7">
        <f>1-(E1445/N1445)</f>
        <v>-1.0156457173163616</v>
      </c>
      <c r="H1445">
        <v>5.7399999999999997E-4</v>
      </c>
      <c r="I1445">
        <v>0</v>
      </c>
      <c r="J1445">
        <v>0</v>
      </c>
      <c r="K1445">
        <v>10</v>
      </c>
      <c r="L1445">
        <v>12</v>
      </c>
      <c r="M1445">
        <f>VLOOKUP(B1445,instances!$B$2:$E$21,3, FALSE)</f>
        <v>7542</v>
      </c>
      <c r="N1445">
        <f>VLOOKUP(B1445,instances!$B$2:$E$21,4, FALSE)</f>
        <v>7542</v>
      </c>
    </row>
    <row r="1446" spans="1:14">
      <c r="A1446" t="s">
        <v>13</v>
      </c>
      <c r="B1446" t="s">
        <v>24</v>
      </c>
      <c r="C1446">
        <f>VLOOKUP(B1446,instances!$B$2:$E$21,2, FALSE)</f>
        <v>52</v>
      </c>
      <c r="D1446" t="s">
        <v>9</v>
      </c>
      <c r="E1446">
        <v>10184</v>
      </c>
      <c r="F1446" s="7">
        <f>1-(E1446/M1446)</f>
        <v>-0.35030495889684432</v>
      </c>
      <c r="G1446" s="7">
        <f>1-(E1446/N1446)</f>
        <v>-0.35030495889684432</v>
      </c>
      <c r="H1446">
        <v>2.4000000000000001E-5</v>
      </c>
      <c r="I1446">
        <v>0</v>
      </c>
      <c r="J1446">
        <v>0</v>
      </c>
      <c r="K1446">
        <v>12</v>
      </c>
      <c r="L1446">
        <v>12</v>
      </c>
      <c r="M1446">
        <f>VLOOKUP(B1446,instances!$B$2:$E$21,3, FALSE)</f>
        <v>7542</v>
      </c>
      <c r="N1446">
        <f>VLOOKUP(B1446,instances!$B$2:$E$21,4, FALSE)</f>
        <v>7542</v>
      </c>
    </row>
    <row r="1447" spans="1:14">
      <c r="A1447" t="s">
        <v>13</v>
      </c>
      <c r="B1447" t="s">
        <v>24</v>
      </c>
      <c r="C1447">
        <f>VLOOKUP(B1447,instances!$B$2:$E$21,2, FALSE)</f>
        <v>52</v>
      </c>
      <c r="D1447" t="s">
        <v>10</v>
      </c>
      <c r="E1447">
        <v>9120</v>
      </c>
      <c r="F1447" s="7">
        <f>1-(E1447/M1447)</f>
        <v>-0.20922832140015912</v>
      </c>
      <c r="G1447" s="7">
        <f>1-(E1447/N1447)</f>
        <v>-0.20922832140015912</v>
      </c>
      <c r="H1447">
        <v>4.0000000000000003E-5</v>
      </c>
      <c r="I1447">
        <v>0</v>
      </c>
      <c r="J1447">
        <v>0</v>
      </c>
      <c r="K1447">
        <v>12</v>
      </c>
      <c r="L1447">
        <v>12</v>
      </c>
      <c r="M1447">
        <f>VLOOKUP(B1447,instances!$B$2:$E$21,3, FALSE)</f>
        <v>7542</v>
      </c>
      <c r="N1447">
        <f>VLOOKUP(B1447,instances!$B$2:$E$21,4, FALSE)</f>
        <v>7542</v>
      </c>
    </row>
    <row r="1448" spans="1:14">
      <c r="A1448" t="s">
        <v>13</v>
      </c>
      <c r="B1448" t="s">
        <v>24</v>
      </c>
      <c r="C1448">
        <f>VLOOKUP(B1448,instances!$B$2:$E$21,2, FALSE)</f>
        <v>52</v>
      </c>
      <c r="D1448" t="s">
        <v>11</v>
      </c>
      <c r="E1448">
        <v>17767</v>
      </c>
      <c r="F1448" s="7">
        <f>1-(E1448/M1448)</f>
        <v>-1.3557411827101564</v>
      </c>
      <c r="G1448" s="7">
        <f>1-(E1448/N1448)</f>
        <v>-1.3557411827101564</v>
      </c>
      <c r="H1448">
        <v>3.6499999999999998E-4</v>
      </c>
      <c r="I1448">
        <v>0</v>
      </c>
      <c r="J1448">
        <v>0</v>
      </c>
      <c r="K1448">
        <v>12</v>
      </c>
      <c r="L1448">
        <v>12</v>
      </c>
      <c r="M1448">
        <f>VLOOKUP(B1448,instances!$B$2:$E$21,3, FALSE)</f>
        <v>7542</v>
      </c>
      <c r="N1448">
        <f>VLOOKUP(B1448,instances!$B$2:$E$21,4, FALSE)</f>
        <v>7542</v>
      </c>
    </row>
    <row r="1449" spans="1:14">
      <c r="A1449" t="s">
        <v>13</v>
      </c>
      <c r="B1449" t="s">
        <v>24</v>
      </c>
      <c r="C1449">
        <f>VLOOKUP(B1449,instances!$B$2:$E$21,2, FALSE)</f>
        <v>52</v>
      </c>
      <c r="D1449" t="s">
        <v>12</v>
      </c>
      <c r="E1449">
        <v>15673</v>
      </c>
      <c r="F1449" s="7">
        <f>1-(E1449/M1449)</f>
        <v>-1.0780959957570935</v>
      </c>
      <c r="G1449" s="7">
        <f>1-(E1449/N1449)</f>
        <v>-1.0780959957570935</v>
      </c>
      <c r="H1449">
        <v>5.8399999999999999E-4</v>
      </c>
      <c r="I1449">
        <v>0</v>
      </c>
      <c r="J1449">
        <v>0</v>
      </c>
      <c r="K1449">
        <v>12</v>
      </c>
      <c r="L1449">
        <v>12</v>
      </c>
      <c r="M1449">
        <f>VLOOKUP(B1449,instances!$B$2:$E$21,3, FALSE)</f>
        <v>7542</v>
      </c>
      <c r="N1449">
        <f>VLOOKUP(B1449,instances!$B$2:$E$21,4, FALSE)</f>
        <v>7542</v>
      </c>
    </row>
    <row r="1450" spans="1:14">
      <c r="A1450" t="s">
        <v>13</v>
      </c>
      <c r="B1450" t="s">
        <v>24</v>
      </c>
      <c r="C1450">
        <f>VLOOKUP(B1450,instances!$B$2:$E$21,2, FALSE)</f>
        <v>52</v>
      </c>
      <c r="D1450" t="s">
        <v>9</v>
      </c>
      <c r="E1450">
        <v>10184</v>
      </c>
      <c r="F1450" s="7">
        <f>1-(E1450/M1450)</f>
        <v>-0.35030495889684432</v>
      </c>
      <c r="G1450" s="7">
        <f>1-(E1450/N1450)</f>
        <v>-0.35030495889684432</v>
      </c>
      <c r="H1450">
        <v>2.4000000000000001E-5</v>
      </c>
      <c r="I1450">
        <v>0</v>
      </c>
      <c r="J1450">
        <v>0</v>
      </c>
      <c r="K1450">
        <v>14</v>
      </c>
      <c r="L1450">
        <v>12</v>
      </c>
      <c r="M1450">
        <f>VLOOKUP(B1450,instances!$B$2:$E$21,3, FALSE)</f>
        <v>7542</v>
      </c>
      <c r="N1450">
        <f>VLOOKUP(B1450,instances!$B$2:$E$21,4, FALSE)</f>
        <v>7542</v>
      </c>
    </row>
    <row r="1451" spans="1:14">
      <c r="A1451" t="s">
        <v>13</v>
      </c>
      <c r="B1451" t="s">
        <v>24</v>
      </c>
      <c r="C1451">
        <f>VLOOKUP(B1451,instances!$B$2:$E$21,2, FALSE)</f>
        <v>52</v>
      </c>
      <c r="D1451" t="s">
        <v>10</v>
      </c>
      <c r="E1451">
        <v>9120</v>
      </c>
      <c r="F1451" s="7">
        <f>1-(E1451/M1451)</f>
        <v>-0.20922832140015912</v>
      </c>
      <c r="G1451" s="7">
        <f>1-(E1451/N1451)</f>
        <v>-0.20922832140015912</v>
      </c>
      <c r="H1451">
        <v>4.0000000000000003E-5</v>
      </c>
      <c r="I1451">
        <v>0</v>
      </c>
      <c r="J1451">
        <v>0</v>
      </c>
      <c r="K1451">
        <v>14</v>
      </c>
      <c r="L1451">
        <v>12</v>
      </c>
      <c r="M1451">
        <f>VLOOKUP(B1451,instances!$B$2:$E$21,3, FALSE)</f>
        <v>7542</v>
      </c>
      <c r="N1451">
        <f>VLOOKUP(B1451,instances!$B$2:$E$21,4, FALSE)</f>
        <v>7542</v>
      </c>
    </row>
    <row r="1452" spans="1:14">
      <c r="A1452" t="s">
        <v>13</v>
      </c>
      <c r="B1452" t="s">
        <v>24</v>
      </c>
      <c r="C1452">
        <f>VLOOKUP(B1452,instances!$B$2:$E$21,2, FALSE)</f>
        <v>52</v>
      </c>
      <c r="D1452" t="s">
        <v>11</v>
      </c>
      <c r="E1452">
        <v>21052</v>
      </c>
      <c r="F1452" s="7">
        <f>1-(E1452/M1452)</f>
        <v>-1.7913020418987005</v>
      </c>
      <c r="G1452" s="7">
        <f>1-(E1452/N1452)</f>
        <v>-1.7913020418987005</v>
      </c>
      <c r="H1452">
        <v>3.6900000000000002E-4</v>
      </c>
      <c r="I1452">
        <v>0</v>
      </c>
      <c r="J1452">
        <v>0</v>
      </c>
      <c r="K1452">
        <v>14</v>
      </c>
      <c r="L1452">
        <v>12</v>
      </c>
      <c r="M1452">
        <f>VLOOKUP(B1452,instances!$B$2:$E$21,3, FALSE)</f>
        <v>7542</v>
      </c>
      <c r="N1452">
        <f>VLOOKUP(B1452,instances!$B$2:$E$21,4, FALSE)</f>
        <v>7542</v>
      </c>
    </row>
    <row r="1453" spans="1:14">
      <c r="A1453" t="s">
        <v>13</v>
      </c>
      <c r="B1453" t="s">
        <v>24</v>
      </c>
      <c r="C1453">
        <f>VLOOKUP(B1453,instances!$B$2:$E$21,2, FALSE)</f>
        <v>52</v>
      </c>
      <c r="D1453" t="s">
        <v>12</v>
      </c>
      <c r="E1453">
        <v>16477</v>
      </c>
      <c r="F1453" s="7">
        <f>1-(E1453/M1453)</f>
        <v>-1.1846990188278972</v>
      </c>
      <c r="G1453" s="7">
        <f>1-(E1453/N1453)</f>
        <v>-1.1846990188278972</v>
      </c>
      <c r="H1453">
        <v>5.9000000000000003E-4</v>
      </c>
      <c r="I1453">
        <v>0</v>
      </c>
      <c r="J1453">
        <v>0</v>
      </c>
      <c r="K1453">
        <v>14</v>
      </c>
      <c r="L1453">
        <v>12</v>
      </c>
      <c r="M1453">
        <f>VLOOKUP(B1453,instances!$B$2:$E$21,3, FALSE)</f>
        <v>7542</v>
      </c>
      <c r="N1453">
        <f>VLOOKUP(B1453,instances!$B$2:$E$21,4, FALSE)</f>
        <v>7542</v>
      </c>
    </row>
    <row r="1454" spans="1:14">
      <c r="A1454" t="s">
        <v>13</v>
      </c>
      <c r="B1454" t="s">
        <v>24</v>
      </c>
      <c r="C1454">
        <f>VLOOKUP(B1454,instances!$B$2:$E$21,2, FALSE)</f>
        <v>52</v>
      </c>
      <c r="D1454" t="s">
        <v>9</v>
      </c>
      <c r="E1454">
        <v>10184</v>
      </c>
      <c r="F1454" s="7">
        <f>1-(E1454/M1454)</f>
        <v>-0.35030495889684432</v>
      </c>
      <c r="G1454" s="7">
        <f>1-(E1454/N1454)</f>
        <v>-0.35030495889684432</v>
      </c>
      <c r="H1454">
        <v>2.4000000000000001E-5</v>
      </c>
      <c r="I1454">
        <v>0</v>
      </c>
      <c r="J1454">
        <v>0</v>
      </c>
      <c r="K1454">
        <v>16</v>
      </c>
      <c r="L1454">
        <v>12</v>
      </c>
      <c r="M1454">
        <f>VLOOKUP(B1454,instances!$B$2:$E$21,3, FALSE)</f>
        <v>7542</v>
      </c>
      <c r="N1454">
        <f>VLOOKUP(B1454,instances!$B$2:$E$21,4, FALSE)</f>
        <v>7542</v>
      </c>
    </row>
    <row r="1455" spans="1:14">
      <c r="A1455" t="s">
        <v>13</v>
      </c>
      <c r="B1455" t="s">
        <v>24</v>
      </c>
      <c r="C1455">
        <f>VLOOKUP(B1455,instances!$B$2:$E$21,2, FALSE)</f>
        <v>52</v>
      </c>
      <c r="D1455" t="s">
        <v>10</v>
      </c>
      <c r="E1455">
        <v>9120</v>
      </c>
      <c r="F1455" s="7">
        <f>1-(E1455/M1455)</f>
        <v>-0.20922832140015912</v>
      </c>
      <c r="G1455" s="7">
        <f>1-(E1455/N1455)</f>
        <v>-0.20922832140015912</v>
      </c>
      <c r="H1455">
        <v>4.1E-5</v>
      </c>
      <c r="I1455">
        <v>0</v>
      </c>
      <c r="J1455">
        <v>0</v>
      </c>
      <c r="K1455">
        <v>16</v>
      </c>
      <c r="L1455">
        <v>12</v>
      </c>
      <c r="M1455">
        <f>VLOOKUP(B1455,instances!$B$2:$E$21,3, FALSE)</f>
        <v>7542</v>
      </c>
      <c r="N1455">
        <f>VLOOKUP(B1455,instances!$B$2:$E$21,4, FALSE)</f>
        <v>7542</v>
      </c>
    </row>
    <row r="1456" spans="1:14">
      <c r="A1456" t="s">
        <v>13</v>
      </c>
      <c r="B1456" t="s">
        <v>24</v>
      </c>
      <c r="C1456">
        <f>VLOOKUP(B1456,instances!$B$2:$E$21,2, FALSE)</f>
        <v>52</v>
      </c>
      <c r="D1456" t="s">
        <v>11</v>
      </c>
      <c r="E1456">
        <v>17731</v>
      </c>
      <c r="F1456" s="7">
        <f>1-(E1456/M1456)</f>
        <v>-1.3509679130204191</v>
      </c>
      <c r="G1456" s="7">
        <f>1-(E1456/N1456)</f>
        <v>-1.3509679130204191</v>
      </c>
      <c r="H1456">
        <v>3.6999999999999999E-4</v>
      </c>
      <c r="I1456">
        <v>0</v>
      </c>
      <c r="J1456">
        <v>0</v>
      </c>
      <c r="K1456">
        <v>16</v>
      </c>
      <c r="L1456">
        <v>12</v>
      </c>
      <c r="M1456">
        <f>VLOOKUP(B1456,instances!$B$2:$E$21,3, FALSE)</f>
        <v>7542</v>
      </c>
      <c r="N1456">
        <f>VLOOKUP(B1456,instances!$B$2:$E$21,4, FALSE)</f>
        <v>7542</v>
      </c>
    </row>
    <row r="1457" spans="1:14">
      <c r="A1457" t="s">
        <v>13</v>
      </c>
      <c r="B1457" t="s">
        <v>24</v>
      </c>
      <c r="C1457">
        <f>VLOOKUP(B1457,instances!$B$2:$E$21,2, FALSE)</f>
        <v>52</v>
      </c>
      <c r="D1457" t="s">
        <v>12</v>
      </c>
      <c r="E1457">
        <v>16553</v>
      </c>
      <c r="F1457" s="7">
        <f>1-(E1457/M1457)</f>
        <v>-1.1947759215062317</v>
      </c>
      <c r="G1457" s="7">
        <f>1-(E1457/N1457)</f>
        <v>-1.1947759215062317</v>
      </c>
      <c r="H1457">
        <v>6.0999999999999997E-4</v>
      </c>
      <c r="I1457">
        <v>0</v>
      </c>
      <c r="J1457">
        <v>0</v>
      </c>
      <c r="K1457">
        <v>16</v>
      </c>
      <c r="L1457">
        <v>12</v>
      </c>
      <c r="M1457">
        <f>VLOOKUP(B1457,instances!$B$2:$E$21,3, FALSE)</f>
        <v>7542</v>
      </c>
      <c r="N1457">
        <f>VLOOKUP(B1457,instances!$B$2:$E$21,4, FALSE)</f>
        <v>7542</v>
      </c>
    </row>
    <row r="1458" spans="1:14">
      <c r="A1458" t="s">
        <v>13</v>
      </c>
      <c r="B1458" t="s">
        <v>24</v>
      </c>
      <c r="C1458">
        <f>VLOOKUP(B1458,instances!$B$2:$E$21,2, FALSE)</f>
        <v>52</v>
      </c>
      <c r="D1458" t="s">
        <v>9</v>
      </c>
      <c r="E1458">
        <v>10184</v>
      </c>
      <c r="F1458" s="7">
        <f>1-(E1458/M1458)</f>
        <v>-0.35030495889684432</v>
      </c>
      <c r="G1458" s="7">
        <f>1-(E1458/N1458)</f>
        <v>-0.35030495889684432</v>
      </c>
      <c r="H1458">
        <v>2.4000000000000001E-5</v>
      </c>
      <c r="I1458">
        <v>0</v>
      </c>
      <c r="J1458">
        <v>0</v>
      </c>
      <c r="K1458">
        <v>18</v>
      </c>
      <c r="L1458">
        <v>12</v>
      </c>
      <c r="M1458">
        <f>VLOOKUP(B1458,instances!$B$2:$E$21,3, FALSE)</f>
        <v>7542</v>
      </c>
      <c r="N1458">
        <f>VLOOKUP(B1458,instances!$B$2:$E$21,4, FALSE)</f>
        <v>7542</v>
      </c>
    </row>
    <row r="1459" spans="1:14">
      <c r="A1459" t="s">
        <v>13</v>
      </c>
      <c r="B1459" t="s">
        <v>24</v>
      </c>
      <c r="C1459">
        <f>VLOOKUP(B1459,instances!$B$2:$E$21,2, FALSE)</f>
        <v>52</v>
      </c>
      <c r="D1459" t="s">
        <v>10</v>
      </c>
      <c r="E1459">
        <v>9120</v>
      </c>
      <c r="F1459" s="7">
        <f>1-(E1459/M1459)</f>
        <v>-0.20922832140015912</v>
      </c>
      <c r="G1459" s="7">
        <f>1-(E1459/N1459)</f>
        <v>-0.20922832140015912</v>
      </c>
      <c r="H1459">
        <v>3.8999999999999999E-5</v>
      </c>
      <c r="I1459">
        <v>0</v>
      </c>
      <c r="J1459">
        <v>0</v>
      </c>
      <c r="K1459">
        <v>18</v>
      </c>
      <c r="L1459">
        <v>12</v>
      </c>
      <c r="M1459">
        <f>VLOOKUP(B1459,instances!$B$2:$E$21,3, FALSE)</f>
        <v>7542</v>
      </c>
      <c r="N1459">
        <f>VLOOKUP(B1459,instances!$B$2:$E$21,4, FALSE)</f>
        <v>7542</v>
      </c>
    </row>
    <row r="1460" spans="1:14">
      <c r="A1460" t="s">
        <v>13</v>
      </c>
      <c r="B1460" t="s">
        <v>24</v>
      </c>
      <c r="C1460">
        <f>VLOOKUP(B1460,instances!$B$2:$E$21,2, FALSE)</f>
        <v>52</v>
      </c>
      <c r="D1460" t="s">
        <v>11</v>
      </c>
      <c r="E1460">
        <v>21923</v>
      </c>
      <c r="F1460" s="7">
        <f>1-(E1460/M1460)</f>
        <v>-1.9067886502254043</v>
      </c>
      <c r="G1460" s="7">
        <f>1-(E1460/N1460)</f>
        <v>-1.9067886502254043</v>
      </c>
      <c r="H1460">
        <v>4.6200000000000001E-4</v>
      </c>
      <c r="I1460">
        <v>0</v>
      </c>
      <c r="J1460">
        <v>0</v>
      </c>
      <c r="K1460">
        <v>18</v>
      </c>
      <c r="L1460">
        <v>12</v>
      </c>
      <c r="M1460">
        <f>VLOOKUP(B1460,instances!$B$2:$E$21,3, FALSE)</f>
        <v>7542</v>
      </c>
      <c r="N1460">
        <f>VLOOKUP(B1460,instances!$B$2:$E$21,4, FALSE)</f>
        <v>7542</v>
      </c>
    </row>
    <row r="1461" spans="1:14">
      <c r="A1461" t="s">
        <v>13</v>
      </c>
      <c r="B1461" t="s">
        <v>24</v>
      </c>
      <c r="C1461">
        <f>VLOOKUP(B1461,instances!$B$2:$E$21,2, FALSE)</f>
        <v>52</v>
      </c>
      <c r="D1461" t="s">
        <v>12</v>
      </c>
      <c r="E1461">
        <v>16751</v>
      </c>
      <c r="F1461" s="7">
        <f>1-(E1461/M1461)</f>
        <v>-1.221028904799788</v>
      </c>
      <c r="G1461" s="7">
        <f>1-(E1461/N1461)</f>
        <v>-1.221028904799788</v>
      </c>
      <c r="H1461">
        <v>6.29E-4</v>
      </c>
      <c r="I1461">
        <v>0</v>
      </c>
      <c r="J1461">
        <v>0</v>
      </c>
      <c r="K1461">
        <v>18</v>
      </c>
      <c r="L1461">
        <v>12</v>
      </c>
      <c r="M1461">
        <f>VLOOKUP(B1461,instances!$B$2:$E$21,3, FALSE)</f>
        <v>7542</v>
      </c>
      <c r="N1461">
        <f>VLOOKUP(B1461,instances!$B$2:$E$21,4, FALSE)</f>
        <v>7542</v>
      </c>
    </row>
    <row r="1462" spans="1:14">
      <c r="A1462" t="s">
        <v>13</v>
      </c>
      <c r="B1462" t="s">
        <v>24</v>
      </c>
      <c r="C1462">
        <f>VLOOKUP(B1462,instances!$B$2:$E$21,2, FALSE)</f>
        <v>52</v>
      </c>
      <c r="D1462" t="s">
        <v>9</v>
      </c>
      <c r="E1462">
        <v>10184</v>
      </c>
      <c r="F1462" s="7">
        <f>1-(E1462/M1462)</f>
        <v>-0.35030495889684432</v>
      </c>
      <c r="G1462" s="7">
        <f>1-(E1462/N1462)</f>
        <v>-0.35030495889684432</v>
      </c>
      <c r="H1462">
        <v>2.4000000000000001E-5</v>
      </c>
      <c r="I1462">
        <v>0</v>
      </c>
      <c r="J1462">
        <v>0</v>
      </c>
      <c r="K1462">
        <v>20</v>
      </c>
      <c r="L1462">
        <v>12</v>
      </c>
      <c r="M1462">
        <f>VLOOKUP(B1462,instances!$B$2:$E$21,3, FALSE)</f>
        <v>7542</v>
      </c>
      <c r="N1462">
        <f>VLOOKUP(B1462,instances!$B$2:$E$21,4, FALSE)</f>
        <v>7542</v>
      </c>
    </row>
    <row r="1463" spans="1:14">
      <c r="A1463" t="s">
        <v>13</v>
      </c>
      <c r="B1463" t="s">
        <v>24</v>
      </c>
      <c r="C1463">
        <f>VLOOKUP(B1463,instances!$B$2:$E$21,2, FALSE)</f>
        <v>52</v>
      </c>
      <c r="D1463" t="s">
        <v>10</v>
      </c>
      <c r="E1463">
        <v>9120</v>
      </c>
      <c r="F1463" s="7">
        <f>1-(E1463/M1463)</f>
        <v>-0.20922832140015912</v>
      </c>
      <c r="G1463" s="7">
        <f>1-(E1463/N1463)</f>
        <v>-0.20922832140015912</v>
      </c>
      <c r="H1463">
        <v>4.1999999999999998E-5</v>
      </c>
      <c r="I1463">
        <v>0</v>
      </c>
      <c r="J1463">
        <v>0</v>
      </c>
      <c r="K1463">
        <v>20</v>
      </c>
      <c r="L1463">
        <v>12</v>
      </c>
      <c r="M1463">
        <f>VLOOKUP(B1463,instances!$B$2:$E$21,3, FALSE)</f>
        <v>7542</v>
      </c>
      <c r="N1463">
        <f>VLOOKUP(B1463,instances!$B$2:$E$21,4, FALSE)</f>
        <v>7542</v>
      </c>
    </row>
    <row r="1464" spans="1:14">
      <c r="A1464" t="s">
        <v>13</v>
      </c>
      <c r="B1464" t="s">
        <v>24</v>
      </c>
      <c r="C1464">
        <f>VLOOKUP(B1464,instances!$B$2:$E$21,2, FALSE)</f>
        <v>52</v>
      </c>
      <c r="D1464" t="s">
        <v>11</v>
      </c>
      <c r="E1464">
        <v>23445</v>
      </c>
      <c r="F1464" s="7">
        <f>1-(E1464/M1464)</f>
        <v>-2.1085918854415273</v>
      </c>
      <c r="G1464" s="7">
        <f>1-(E1464/N1464)</f>
        <v>-2.1085918854415273</v>
      </c>
      <c r="H1464">
        <v>3.8200000000000002E-4</v>
      </c>
      <c r="I1464">
        <v>0</v>
      </c>
      <c r="J1464">
        <v>0</v>
      </c>
      <c r="K1464">
        <v>20</v>
      </c>
      <c r="L1464">
        <v>12</v>
      </c>
      <c r="M1464">
        <f>VLOOKUP(B1464,instances!$B$2:$E$21,3, FALSE)</f>
        <v>7542</v>
      </c>
      <c r="N1464">
        <f>VLOOKUP(B1464,instances!$B$2:$E$21,4, FALSE)</f>
        <v>7542</v>
      </c>
    </row>
    <row r="1465" spans="1:14">
      <c r="A1465" t="s">
        <v>13</v>
      </c>
      <c r="B1465" t="s">
        <v>24</v>
      </c>
      <c r="C1465">
        <f>VLOOKUP(B1465,instances!$B$2:$E$21,2, FALSE)</f>
        <v>52</v>
      </c>
      <c r="D1465" t="s">
        <v>12</v>
      </c>
      <c r="E1465">
        <v>17081</v>
      </c>
      <c r="F1465" s="7">
        <f>1-(E1465/M1465)</f>
        <v>-1.2647838769557147</v>
      </c>
      <c r="G1465" s="7">
        <f>1-(E1465/N1465)</f>
        <v>-1.2647838769557147</v>
      </c>
      <c r="H1465">
        <v>6.1799999999999995E-4</v>
      </c>
      <c r="I1465">
        <v>0</v>
      </c>
      <c r="J1465">
        <v>0</v>
      </c>
      <c r="K1465">
        <v>20</v>
      </c>
      <c r="L1465">
        <v>12</v>
      </c>
      <c r="M1465">
        <f>VLOOKUP(B1465,instances!$B$2:$E$21,3, FALSE)</f>
        <v>7542</v>
      </c>
      <c r="N1465">
        <f>VLOOKUP(B1465,instances!$B$2:$E$21,4, FALSE)</f>
        <v>7542</v>
      </c>
    </row>
    <row r="1466" spans="1:14">
      <c r="A1466" t="s">
        <v>13</v>
      </c>
      <c r="B1466" t="s">
        <v>24</v>
      </c>
      <c r="C1466">
        <f>VLOOKUP(B1466,instances!$B$2:$E$21,2, FALSE)</f>
        <v>52</v>
      </c>
      <c r="D1466" t="s">
        <v>9</v>
      </c>
      <c r="E1466">
        <v>10184</v>
      </c>
      <c r="F1466" s="7">
        <f>1-(E1466/M1466)</f>
        <v>-0.35030495889684432</v>
      </c>
      <c r="G1466" s="7">
        <f>1-(E1466/N1466)</f>
        <v>-0.35030495889684432</v>
      </c>
      <c r="H1466">
        <v>2.4000000000000001E-5</v>
      </c>
      <c r="I1466">
        <v>0</v>
      </c>
      <c r="J1466">
        <v>0</v>
      </c>
      <c r="K1466">
        <v>10</v>
      </c>
      <c r="L1466">
        <v>13</v>
      </c>
      <c r="M1466">
        <f>VLOOKUP(B1466,instances!$B$2:$E$21,3, FALSE)</f>
        <v>7542</v>
      </c>
      <c r="N1466">
        <f>VLOOKUP(B1466,instances!$B$2:$E$21,4, FALSE)</f>
        <v>7542</v>
      </c>
    </row>
    <row r="1467" spans="1:14">
      <c r="A1467" t="s">
        <v>13</v>
      </c>
      <c r="B1467" t="s">
        <v>24</v>
      </c>
      <c r="C1467">
        <f>VLOOKUP(B1467,instances!$B$2:$E$21,2, FALSE)</f>
        <v>52</v>
      </c>
      <c r="D1467" t="s">
        <v>10</v>
      </c>
      <c r="E1467">
        <v>9120</v>
      </c>
      <c r="F1467" s="7">
        <f>1-(E1467/M1467)</f>
        <v>-0.20922832140015912</v>
      </c>
      <c r="G1467" s="7">
        <f>1-(E1467/N1467)</f>
        <v>-0.20922832140015912</v>
      </c>
      <c r="H1467">
        <v>3.8999999999999999E-5</v>
      </c>
      <c r="I1467">
        <v>0</v>
      </c>
      <c r="J1467">
        <v>0</v>
      </c>
      <c r="K1467">
        <v>10</v>
      </c>
      <c r="L1467">
        <v>13</v>
      </c>
      <c r="M1467">
        <f>VLOOKUP(B1467,instances!$B$2:$E$21,3, FALSE)</f>
        <v>7542</v>
      </c>
      <c r="N1467">
        <f>VLOOKUP(B1467,instances!$B$2:$E$21,4, FALSE)</f>
        <v>7542</v>
      </c>
    </row>
    <row r="1468" spans="1:14">
      <c r="A1468" t="s">
        <v>13</v>
      </c>
      <c r="B1468" t="s">
        <v>24</v>
      </c>
      <c r="C1468">
        <f>VLOOKUP(B1468,instances!$B$2:$E$21,2, FALSE)</f>
        <v>52</v>
      </c>
      <c r="D1468" t="s">
        <v>11</v>
      </c>
      <c r="E1468">
        <v>18979</v>
      </c>
      <c r="F1468" s="7">
        <f>1-(E1468/M1468)</f>
        <v>-1.5164412622646513</v>
      </c>
      <c r="G1468" s="7">
        <f>1-(E1468/N1468)</f>
        <v>-1.5164412622646513</v>
      </c>
      <c r="H1468">
        <v>3.7399999999999998E-4</v>
      </c>
      <c r="I1468">
        <v>0</v>
      </c>
      <c r="J1468">
        <v>0</v>
      </c>
      <c r="K1468">
        <v>10</v>
      </c>
      <c r="L1468">
        <v>13</v>
      </c>
      <c r="M1468">
        <f>VLOOKUP(B1468,instances!$B$2:$E$21,3, FALSE)</f>
        <v>7542</v>
      </c>
      <c r="N1468">
        <f>VLOOKUP(B1468,instances!$B$2:$E$21,4, FALSE)</f>
        <v>7542</v>
      </c>
    </row>
    <row r="1469" spans="1:14">
      <c r="A1469" t="s">
        <v>13</v>
      </c>
      <c r="B1469" t="s">
        <v>24</v>
      </c>
      <c r="C1469">
        <f>VLOOKUP(B1469,instances!$B$2:$E$21,2, FALSE)</f>
        <v>52</v>
      </c>
      <c r="D1469" t="s">
        <v>12</v>
      </c>
      <c r="E1469">
        <v>16272</v>
      </c>
      <c r="F1469" s="7">
        <f>1-(E1469/M1469)</f>
        <v>-1.1575178997613365</v>
      </c>
      <c r="G1469" s="7">
        <f>1-(E1469/N1469)</f>
        <v>-1.1575178997613365</v>
      </c>
      <c r="H1469">
        <v>5.62E-4</v>
      </c>
      <c r="I1469">
        <v>0</v>
      </c>
      <c r="J1469">
        <v>0</v>
      </c>
      <c r="K1469">
        <v>10</v>
      </c>
      <c r="L1469">
        <v>13</v>
      </c>
      <c r="M1469">
        <f>VLOOKUP(B1469,instances!$B$2:$E$21,3, FALSE)</f>
        <v>7542</v>
      </c>
      <c r="N1469">
        <f>VLOOKUP(B1469,instances!$B$2:$E$21,4, FALSE)</f>
        <v>7542</v>
      </c>
    </row>
    <row r="1470" spans="1:14">
      <c r="A1470" t="s">
        <v>13</v>
      </c>
      <c r="B1470" t="s">
        <v>24</v>
      </c>
      <c r="C1470">
        <f>VLOOKUP(B1470,instances!$B$2:$E$21,2, FALSE)</f>
        <v>52</v>
      </c>
      <c r="D1470" t="s">
        <v>9</v>
      </c>
      <c r="E1470">
        <v>10184</v>
      </c>
      <c r="F1470" s="7">
        <f>1-(E1470/M1470)</f>
        <v>-0.35030495889684432</v>
      </c>
      <c r="G1470" s="7">
        <f>1-(E1470/N1470)</f>
        <v>-0.35030495889684432</v>
      </c>
      <c r="H1470">
        <v>1.9000000000000001E-5</v>
      </c>
      <c r="I1470">
        <v>0</v>
      </c>
      <c r="J1470">
        <v>0</v>
      </c>
      <c r="K1470">
        <v>12</v>
      </c>
      <c r="L1470">
        <v>13</v>
      </c>
      <c r="M1470">
        <f>VLOOKUP(B1470,instances!$B$2:$E$21,3, FALSE)</f>
        <v>7542</v>
      </c>
      <c r="N1470">
        <f>VLOOKUP(B1470,instances!$B$2:$E$21,4, FALSE)</f>
        <v>7542</v>
      </c>
    </row>
    <row r="1471" spans="1:14">
      <c r="A1471" t="s">
        <v>13</v>
      </c>
      <c r="B1471" t="s">
        <v>24</v>
      </c>
      <c r="C1471">
        <f>VLOOKUP(B1471,instances!$B$2:$E$21,2, FALSE)</f>
        <v>52</v>
      </c>
      <c r="D1471" t="s">
        <v>10</v>
      </c>
      <c r="E1471">
        <v>9120</v>
      </c>
      <c r="F1471" s="7">
        <f>1-(E1471/M1471)</f>
        <v>-0.20922832140015912</v>
      </c>
      <c r="G1471" s="7">
        <f>1-(E1471/N1471)</f>
        <v>-0.20922832140015912</v>
      </c>
      <c r="H1471">
        <v>3.3000000000000003E-5</v>
      </c>
      <c r="I1471">
        <v>0</v>
      </c>
      <c r="J1471">
        <v>0</v>
      </c>
      <c r="K1471">
        <v>12</v>
      </c>
      <c r="L1471">
        <v>13</v>
      </c>
      <c r="M1471">
        <f>VLOOKUP(B1471,instances!$B$2:$E$21,3, FALSE)</f>
        <v>7542</v>
      </c>
      <c r="N1471">
        <f>VLOOKUP(B1471,instances!$B$2:$E$21,4, FALSE)</f>
        <v>7542</v>
      </c>
    </row>
    <row r="1472" spans="1:14">
      <c r="A1472" t="s">
        <v>13</v>
      </c>
      <c r="B1472" t="s">
        <v>24</v>
      </c>
      <c r="C1472">
        <f>VLOOKUP(B1472,instances!$B$2:$E$21,2, FALSE)</f>
        <v>52</v>
      </c>
      <c r="D1472" t="s">
        <v>11</v>
      </c>
      <c r="E1472">
        <v>19812</v>
      </c>
      <c r="F1472" s="7">
        <f>1-(E1472/M1472)</f>
        <v>-1.6268894192521879</v>
      </c>
      <c r="G1472" s="7">
        <f>1-(E1472/N1472)</f>
        <v>-1.6268894192521879</v>
      </c>
      <c r="H1472">
        <v>3.0200000000000002E-4</v>
      </c>
      <c r="I1472">
        <v>0</v>
      </c>
      <c r="J1472">
        <v>0</v>
      </c>
      <c r="K1472">
        <v>12</v>
      </c>
      <c r="L1472">
        <v>13</v>
      </c>
      <c r="M1472">
        <f>VLOOKUP(B1472,instances!$B$2:$E$21,3, FALSE)</f>
        <v>7542</v>
      </c>
      <c r="N1472">
        <f>VLOOKUP(B1472,instances!$B$2:$E$21,4, FALSE)</f>
        <v>7542</v>
      </c>
    </row>
    <row r="1473" spans="1:14">
      <c r="A1473" t="s">
        <v>13</v>
      </c>
      <c r="B1473" t="s">
        <v>24</v>
      </c>
      <c r="C1473">
        <f>VLOOKUP(B1473,instances!$B$2:$E$21,2, FALSE)</f>
        <v>52</v>
      </c>
      <c r="D1473" t="s">
        <v>12</v>
      </c>
      <c r="E1473">
        <v>13916</v>
      </c>
      <c r="F1473" s="7">
        <f>1-(E1473/M1473)</f>
        <v>-0.84513391673296212</v>
      </c>
      <c r="G1473" s="7">
        <f>1-(E1473/N1473)</f>
        <v>-0.84513391673296212</v>
      </c>
      <c r="H1473">
        <v>4.7800000000000002E-4</v>
      </c>
      <c r="I1473">
        <v>0</v>
      </c>
      <c r="J1473">
        <v>0</v>
      </c>
      <c r="K1473">
        <v>12</v>
      </c>
      <c r="L1473">
        <v>13</v>
      </c>
      <c r="M1473">
        <f>VLOOKUP(B1473,instances!$B$2:$E$21,3, FALSE)</f>
        <v>7542</v>
      </c>
      <c r="N1473">
        <f>VLOOKUP(B1473,instances!$B$2:$E$21,4, FALSE)</f>
        <v>7542</v>
      </c>
    </row>
    <row r="1474" spans="1:14">
      <c r="A1474" t="s">
        <v>13</v>
      </c>
      <c r="B1474" t="s">
        <v>24</v>
      </c>
      <c r="C1474">
        <f>VLOOKUP(B1474,instances!$B$2:$E$21,2, FALSE)</f>
        <v>52</v>
      </c>
      <c r="D1474" t="s">
        <v>9</v>
      </c>
      <c r="E1474">
        <v>10184</v>
      </c>
      <c r="F1474" s="7">
        <f>1-(E1474/M1474)</f>
        <v>-0.35030495889684432</v>
      </c>
      <c r="G1474" s="7">
        <f>1-(E1474/N1474)</f>
        <v>-0.35030495889684432</v>
      </c>
      <c r="H1474">
        <v>1.5999999999999999E-5</v>
      </c>
      <c r="I1474">
        <v>0</v>
      </c>
      <c r="J1474">
        <v>0</v>
      </c>
      <c r="K1474">
        <v>14</v>
      </c>
      <c r="L1474">
        <v>13</v>
      </c>
      <c r="M1474">
        <f>VLOOKUP(B1474,instances!$B$2:$E$21,3, FALSE)</f>
        <v>7542</v>
      </c>
      <c r="N1474">
        <f>VLOOKUP(B1474,instances!$B$2:$E$21,4, FALSE)</f>
        <v>7542</v>
      </c>
    </row>
    <row r="1475" spans="1:14">
      <c r="A1475" t="s">
        <v>13</v>
      </c>
      <c r="B1475" t="s">
        <v>24</v>
      </c>
      <c r="C1475">
        <f>VLOOKUP(B1475,instances!$B$2:$E$21,2, FALSE)</f>
        <v>52</v>
      </c>
      <c r="D1475" t="s">
        <v>10</v>
      </c>
      <c r="E1475">
        <v>9120</v>
      </c>
      <c r="F1475" s="7">
        <f>1-(E1475/M1475)</f>
        <v>-0.20922832140015912</v>
      </c>
      <c r="G1475" s="7">
        <f>1-(E1475/N1475)</f>
        <v>-0.20922832140015912</v>
      </c>
      <c r="H1475">
        <v>2.6999999999999999E-5</v>
      </c>
      <c r="I1475">
        <v>0</v>
      </c>
      <c r="J1475">
        <v>0</v>
      </c>
      <c r="K1475">
        <v>14</v>
      </c>
      <c r="L1475">
        <v>13</v>
      </c>
      <c r="M1475">
        <f>VLOOKUP(B1475,instances!$B$2:$E$21,3, FALSE)</f>
        <v>7542</v>
      </c>
      <c r="N1475">
        <f>VLOOKUP(B1475,instances!$B$2:$E$21,4, FALSE)</f>
        <v>7542</v>
      </c>
    </row>
    <row r="1476" spans="1:14">
      <c r="A1476" t="s">
        <v>13</v>
      </c>
      <c r="B1476" t="s">
        <v>24</v>
      </c>
      <c r="C1476">
        <f>VLOOKUP(B1476,instances!$B$2:$E$21,2, FALSE)</f>
        <v>52</v>
      </c>
      <c r="D1476" t="s">
        <v>11</v>
      </c>
      <c r="E1476">
        <v>19190</v>
      </c>
      <c r="F1476" s="7">
        <f>1-(E1476/M1476)</f>
        <v>-1.5444179262795013</v>
      </c>
      <c r="G1476" s="7">
        <f>1-(E1476/N1476)</f>
        <v>-1.5444179262795013</v>
      </c>
      <c r="H1476">
        <v>2.5300000000000002E-4</v>
      </c>
      <c r="I1476">
        <v>0</v>
      </c>
      <c r="J1476">
        <v>0</v>
      </c>
      <c r="K1476">
        <v>14</v>
      </c>
      <c r="L1476">
        <v>13</v>
      </c>
      <c r="M1476">
        <f>VLOOKUP(B1476,instances!$B$2:$E$21,3, FALSE)</f>
        <v>7542</v>
      </c>
      <c r="N1476">
        <f>VLOOKUP(B1476,instances!$B$2:$E$21,4, FALSE)</f>
        <v>7542</v>
      </c>
    </row>
    <row r="1477" spans="1:14">
      <c r="A1477" t="s">
        <v>13</v>
      </c>
      <c r="B1477" t="s">
        <v>24</v>
      </c>
      <c r="C1477">
        <f>VLOOKUP(B1477,instances!$B$2:$E$21,2, FALSE)</f>
        <v>52</v>
      </c>
      <c r="D1477" t="s">
        <v>12</v>
      </c>
      <c r="E1477">
        <v>14099</v>
      </c>
      <c r="F1477" s="7">
        <f>1-(E1477/M1477)</f>
        <v>-0.86939803765579415</v>
      </c>
      <c r="G1477" s="7">
        <f>1-(E1477/N1477)</f>
        <v>-0.86939803765579415</v>
      </c>
      <c r="H1477">
        <v>4.1399999999999998E-4</v>
      </c>
      <c r="I1477">
        <v>0</v>
      </c>
      <c r="J1477">
        <v>0</v>
      </c>
      <c r="K1477">
        <v>14</v>
      </c>
      <c r="L1477">
        <v>13</v>
      </c>
      <c r="M1477">
        <f>VLOOKUP(B1477,instances!$B$2:$E$21,3, FALSE)</f>
        <v>7542</v>
      </c>
      <c r="N1477">
        <f>VLOOKUP(B1477,instances!$B$2:$E$21,4, FALSE)</f>
        <v>7542</v>
      </c>
    </row>
    <row r="1478" spans="1:14">
      <c r="A1478" t="s">
        <v>13</v>
      </c>
      <c r="B1478" t="s">
        <v>24</v>
      </c>
      <c r="C1478">
        <f>VLOOKUP(B1478,instances!$B$2:$E$21,2, FALSE)</f>
        <v>52</v>
      </c>
      <c r="D1478" t="s">
        <v>9</v>
      </c>
      <c r="E1478">
        <v>10184</v>
      </c>
      <c r="F1478" s="7">
        <f>1-(E1478/M1478)</f>
        <v>-0.35030495889684432</v>
      </c>
      <c r="G1478" s="7">
        <f>1-(E1478/N1478)</f>
        <v>-0.35030495889684432</v>
      </c>
      <c r="H1478">
        <v>1.5E-5</v>
      </c>
      <c r="I1478">
        <v>0</v>
      </c>
      <c r="J1478">
        <v>0</v>
      </c>
      <c r="K1478">
        <v>16</v>
      </c>
      <c r="L1478">
        <v>13</v>
      </c>
      <c r="M1478">
        <f>VLOOKUP(B1478,instances!$B$2:$E$21,3, FALSE)</f>
        <v>7542</v>
      </c>
      <c r="N1478">
        <f>VLOOKUP(B1478,instances!$B$2:$E$21,4, FALSE)</f>
        <v>7542</v>
      </c>
    </row>
    <row r="1479" spans="1:14">
      <c r="A1479" t="s">
        <v>13</v>
      </c>
      <c r="B1479" t="s">
        <v>24</v>
      </c>
      <c r="C1479">
        <f>VLOOKUP(B1479,instances!$B$2:$E$21,2, FALSE)</f>
        <v>52</v>
      </c>
      <c r="D1479" t="s">
        <v>10</v>
      </c>
      <c r="E1479">
        <v>9120</v>
      </c>
      <c r="F1479" s="7">
        <f>1-(E1479/M1479)</f>
        <v>-0.20922832140015912</v>
      </c>
      <c r="G1479" s="7">
        <f>1-(E1479/N1479)</f>
        <v>-0.20922832140015912</v>
      </c>
      <c r="H1479">
        <v>2.5999999999999998E-5</v>
      </c>
      <c r="I1479">
        <v>0</v>
      </c>
      <c r="J1479">
        <v>0</v>
      </c>
      <c r="K1479">
        <v>16</v>
      </c>
      <c r="L1479">
        <v>13</v>
      </c>
      <c r="M1479">
        <f>VLOOKUP(B1479,instances!$B$2:$E$21,3, FALSE)</f>
        <v>7542</v>
      </c>
      <c r="N1479">
        <f>VLOOKUP(B1479,instances!$B$2:$E$21,4, FALSE)</f>
        <v>7542</v>
      </c>
    </row>
    <row r="1480" spans="1:14">
      <c r="A1480" t="s">
        <v>13</v>
      </c>
      <c r="B1480" t="s">
        <v>24</v>
      </c>
      <c r="C1480">
        <f>VLOOKUP(B1480,instances!$B$2:$E$21,2, FALSE)</f>
        <v>52</v>
      </c>
      <c r="D1480" t="s">
        <v>11</v>
      </c>
      <c r="E1480">
        <v>21129</v>
      </c>
      <c r="F1480" s="7">
        <f>1-(E1480/M1480)</f>
        <v>-1.8015115354017501</v>
      </c>
      <c r="G1480" s="7">
        <f>1-(E1480/N1480)</f>
        <v>-1.8015115354017501</v>
      </c>
      <c r="H1480">
        <v>2.5599999999999999E-4</v>
      </c>
      <c r="I1480">
        <v>0</v>
      </c>
      <c r="J1480">
        <v>0</v>
      </c>
      <c r="K1480">
        <v>16</v>
      </c>
      <c r="L1480">
        <v>13</v>
      </c>
      <c r="M1480">
        <f>VLOOKUP(B1480,instances!$B$2:$E$21,3, FALSE)</f>
        <v>7542</v>
      </c>
      <c r="N1480">
        <f>VLOOKUP(B1480,instances!$B$2:$E$21,4, FALSE)</f>
        <v>7542</v>
      </c>
    </row>
    <row r="1481" spans="1:14">
      <c r="A1481" t="s">
        <v>13</v>
      </c>
      <c r="B1481" t="s">
        <v>24</v>
      </c>
      <c r="C1481">
        <f>VLOOKUP(B1481,instances!$B$2:$E$21,2, FALSE)</f>
        <v>52</v>
      </c>
      <c r="D1481" t="s">
        <v>12</v>
      </c>
      <c r="E1481">
        <v>15346</v>
      </c>
      <c r="F1481" s="7">
        <f>1-(E1481/M1481)</f>
        <v>-1.0347387960753114</v>
      </c>
      <c r="G1481" s="7">
        <f>1-(E1481/N1481)</f>
        <v>-1.0347387960753114</v>
      </c>
      <c r="H1481">
        <v>4.1300000000000001E-4</v>
      </c>
      <c r="I1481">
        <v>0</v>
      </c>
      <c r="J1481">
        <v>0</v>
      </c>
      <c r="K1481">
        <v>16</v>
      </c>
      <c r="L1481">
        <v>13</v>
      </c>
      <c r="M1481">
        <f>VLOOKUP(B1481,instances!$B$2:$E$21,3, FALSE)</f>
        <v>7542</v>
      </c>
      <c r="N1481">
        <f>VLOOKUP(B1481,instances!$B$2:$E$21,4, FALSE)</f>
        <v>7542</v>
      </c>
    </row>
    <row r="1482" spans="1:14">
      <c r="A1482" t="s">
        <v>13</v>
      </c>
      <c r="B1482" t="s">
        <v>24</v>
      </c>
      <c r="C1482">
        <f>VLOOKUP(B1482,instances!$B$2:$E$21,2, FALSE)</f>
        <v>52</v>
      </c>
      <c r="D1482" t="s">
        <v>9</v>
      </c>
      <c r="E1482">
        <v>10184</v>
      </c>
      <c r="F1482" s="7">
        <f>1-(E1482/M1482)</f>
        <v>-0.35030495889684432</v>
      </c>
      <c r="G1482" s="7">
        <f>1-(E1482/N1482)</f>
        <v>-0.35030495889684432</v>
      </c>
      <c r="H1482">
        <v>1.7E-5</v>
      </c>
      <c r="I1482">
        <v>0</v>
      </c>
      <c r="J1482">
        <v>0</v>
      </c>
      <c r="K1482">
        <v>18</v>
      </c>
      <c r="L1482">
        <v>13</v>
      </c>
      <c r="M1482">
        <f>VLOOKUP(B1482,instances!$B$2:$E$21,3, FALSE)</f>
        <v>7542</v>
      </c>
      <c r="N1482">
        <f>VLOOKUP(B1482,instances!$B$2:$E$21,4, FALSE)</f>
        <v>7542</v>
      </c>
    </row>
    <row r="1483" spans="1:14">
      <c r="A1483" t="s">
        <v>13</v>
      </c>
      <c r="B1483" t="s">
        <v>24</v>
      </c>
      <c r="C1483">
        <f>VLOOKUP(B1483,instances!$B$2:$E$21,2, FALSE)</f>
        <v>52</v>
      </c>
      <c r="D1483" t="s">
        <v>10</v>
      </c>
      <c r="E1483">
        <v>9120</v>
      </c>
      <c r="F1483" s="7">
        <f>1-(E1483/M1483)</f>
        <v>-0.20922832140015912</v>
      </c>
      <c r="G1483" s="7">
        <f>1-(E1483/N1483)</f>
        <v>-0.20922832140015912</v>
      </c>
      <c r="H1483">
        <v>2.6999999999999999E-5</v>
      </c>
      <c r="I1483">
        <v>0</v>
      </c>
      <c r="J1483">
        <v>0</v>
      </c>
      <c r="K1483">
        <v>18</v>
      </c>
      <c r="L1483">
        <v>13</v>
      </c>
      <c r="M1483">
        <f>VLOOKUP(B1483,instances!$B$2:$E$21,3, FALSE)</f>
        <v>7542</v>
      </c>
      <c r="N1483">
        <f>VLOOKUP(B1483,instances!$B$2:$E$21,4, FALSE)</f>
        <v>7542</v>
      </c>
    </row>
    <row r="1484" spans="1:14">
      <c r="A1484" t="s">
        <v>13</v>
      </c>
      <c r="B1484" t="s">
        <v>24</v>
      </c>
      <c r="C1484">
        <f>VLOOKUP(B1484,instances!$B$2:$E$21,2, FALSE)</f>
        <v>52</v>
      </c>
      <c r="D1484" t="s">
        <v>11</v>
      </c>
      <c r="E1484">
        <v>20646</v>
      </c>
      <c r="F1484" s="7">
        <f>1-(E1484/M1484)</f>
        <v>-1.7374701670644392</v>
      </c>
      <c r="G1484" s="7">
        <f>1-(E1484/N1484)</f>
        <v>-1.7374701670644392</v>
      </c>
      <c r="H1484">
        <v>2.5500000000000002E-4</v>
      </c>
      <c r="I1484">
        <v>0</v>
      </c>
      <c r="J1484">
        <v>0</v>
      </c>
      <c r="K1484">
        <v>18</v>
      </c>
      <c r="L1484">
        <v>13</v>
      </c>
      <c r="M1484">
        <f>VLOOKUP(B1484,instances!$B$2:$E$21,3, FALSE)</f>
        <v>7542</v>
      </c>
      <c r="N1484">
        <f>VLOOKUP(B1484,instances!$B$2:$E$21,4, FALSE)</f>
        <v>7542</v>
      </c>
    </row>
    <row r="1485" spans="1:14">
      <c r="A1485" t="s">
        <v>13</v>
      </c>
      <c r="B1485" t="s">
        <v>24</v>
      </c>
      <c r="C1485">
        <f>VLOOKUP(B1485,instances!$B$2:$E$21,2, FALSE)</f>
        <v>52</v>
      </c>
      <c r="D1485" t="s">
        <v>12</v>
      </c>
      <c r="E1485">
        <v>17630</v>
      </c>
      <c r="F1485" s="7">
        <f>1-(E1485/M1485)</f>
        <v>-1.337576239724211</v>
      </c>
      <c r="G1485" s="7">
        <f>1-(E1485/N1485)</f>
        <v>-1.337576239724211</v>
      </c>
      <c r="H1485">
        <v>4.1599999999999997E-4</v>
      </c>
      <c r="I1485">
        <v>0</v>
      </c>
      <c r="J1485">
        <v>0</v>
      </c>
      <c r="K1485">
        <v>18</v>
      </c>
      <c r="L1485">
        <v>13</v>
      </c>
      <c r="M1485">
        <f>VLOOKUP(B1485,instances!$B$2:$E$21,3, FALSE)</f>
        <v>7542</v>
      </c>
      <c r="N1485">
        <f>VLOOKUP(B1485,instances!$B$2:$E$21,4, FALSE)</f>
        <v>7542</v>
      </c>
    </row>
    <row r="1486" spans="1:14">
      <c r="A1486" t="s">
        <v>13</v>
      </c>
      <c r="B1486" t="s">
        <v>24</v>
      </c>
      <c r="C1486">
        <f>VLOOKUP(B1486,instances!$B$2:$E$21,2, FALSE)</f>
        <v>52</v>
      </c>
      <c r="D1486" t="s">
        <v>9</v>
      </c>
      <c r="E1486">
        <v>10184</v>
      </c>
      <c r="F1486" s="7">
        <f>1-(E1486/M1486)</f>
        <v>-0.35030495889684432</v>
      </c>
      <c r="G1486" s="7">
        <f>1-(E1486/N1486)</f>
        <v>-0.35030495889684432</v>
      </c>
      <c r="H1486">
        <v>1.7E-5</v>
      </c>
      <c r="I1486">
        <v>0</v>
      </c>
      <c r="J1486">
        <v>0</v>
      </c>
      <c r="K1486">
        <v>20</v>
      </c>
      <c r="L1486">
        <v>13</v>
      </c>
      <c r="M1486">
        <f>VLOOKUP(B1486,instances!$B$2:$E$21,3, FALSE)</f>
        <v>7542</v>
      </c>
      <c r="N1486">
        <f>VLOOKUP(B1486,instances!$B$2:$E$21,4, FALSE)</f>
        <v>7542</v>
      </c>
    </row>
    <row r="1487" spans="1:14">
      <c r="A1487" t="s">
        <v>13</v>
      </c>
      <c r="B1487" t="s">
        <v>24</v>
      </c>
      <c r="C1487">
        <f>VLOOKUP(B1487,instances!$B$2:$E$21,2, FALSE)</f>
        <v>52</v>
      </c>
      <c r="D1487" t="s">
        <v>10</v>
      </c>
      <c r="E1487">
        <v>9120</v>
      </c>
      <c r="F1487" s="7">
        <f>1-(E1487/M1487)</f>
        <v>-0.20922832140015912</v>
      </c>
      <c r="G1487" s="7">
        <f>1-(E1487/N1487)</f>
        <v>-0.20922832140015912</v>
      </c>
      <c r="H1487">
        <v>2.8E-5</v>
      </c>
      <c r="I1487">
        <v>0</v>
      </c>
      <c r="J1487">
        <v>0</v>
      </c>
      <c r="K1487">
        <v>20</v>
      </c>
      <c r="L1487">
        <v>13</v>
      </c>
      <c r="M1487">
        <f>VLOOKUP(B1487,instances!$B$2:$E$21,3, FALSE)</f>
        <v>7542</v>
      </c>
      <c r="N1487">
        <f>VLOOKUP(B1487,instances!$B$2:$E$21,4, FALSE)</f>
        <v>7542</v>
      </c>
    </row>
    <row r="1488" spans="1:14">
      <c r="A1488" t="s">
        <v>13</v>
      </c>
      <c r="B1488" t="s">
        <v>24</v>
      </c>
      <c r="C1488">
        <f>VLOOKUP(B1488,instances!$B$2:$E$21,2, FALSE)</f>
        <v>52</v>
      </c>
      <c r="D1488" t="s">
        <v>11</v>
      </c>
      <c r="E1488">
        <v>22250</v>
      </c>
      <c r="F1488" s="7">
        <f>1-(E1488/M1488)</f>
        <v>-1.9501458499071864</v>
      </c>
      <c r="G1488" s="7">
        <f>1-(E1488/N1488)</f>
        <v>-1.9501458499071864</v>
      </c>
      <c r="H1488">
        <v>2.5900000000000001E-4</v>
      </c>
      <c r="I1488">
        <v>0</v>
      </c>
      <c r="J1488">
        <v>0</v>
      </c>
      <c r="K1488">
        <v>20</v>
      </c>
      <c r="L1488">
        <v>13</v>
      </c>
      <c r="M1488">
        <f>VLOOKUP(B1488,instances!$B$2:$E$21,3, FALSE)</f>
        <v>7542</v>
      </c>
      <c r="N1488">
        <f>VLOOKUP(B1488,instances!$B$2:$E$21,4, FALSE)</f>
        <v>7542</v>
      </c>
    </row>
    <row r="1489" spans="1:14">
      <c r="A1489" t="s">
        <v>13</v>
      </c>
      <c r="B1489" t="s">
        <v>24</v>
      </c>
      <c r="C1489">
        <f>VLOOKUP(B1489,instances!$B$2:$E$21,2, FALSE)</f>
        <v>52</v>
      </c>
      <c r="D1489" t="s">
        <v>12</v>
      </c>
      <c r="E1489">
        <v>17446</v>
      </c>
      <c r="F1489" s="7">
        <f>1-(E1489/M1489)</f>
        <v>-1.313179527976664</v>
      </c>
      <c r="G1489" s="7">
        <f>1-(E1489/N1489)</f>
        <v>-1.313179527976664</v>
      </c>
      <c r="H1489">
        <v>4.1599999999999997E-4</v>
      </c>
      <c r="I1489">
        <v>0</v>
      </c>
      <c r="J1489">
        <v>0</v>
      </c>
      <c r="K1489">
        <v>20</v>
      </c>
      <c r="L1489">
        <v>13</v>
      </c>
      <c r="M1489">
        <f>VLOOKUP(B1489,instances!$B$2:$E$21,3, FALSE)</f>
        <v>7542</v>
      </c>
      <c r="N1489">
        <f>VLOOKUP(B1489,instances!$B$2:$E$21,4, FALSE)</f>
        <v>7542</v>
      </c>
    </row>
    <row r="1490" spans="1:14">
      <c r="A1490" t="s">
        <v>13</v>
      </c>
      <c r="B1490" t="s">
        <v>24</v>
      </c>
      <c r="C1490">
        <f>VLOOKUP(B1490,instances!$B$2:$E$21,2, FALSE)</f>
        <v>52</v>
      </c>
      <c r="D1490" t="s">
        <v>9</v>
      </c>
      <c r="E1490">
        <v>10184</v>
      </c>
      <c r="F1490" s="7">
        <f>1-(E1490/M1490)</f>
        <v>-0.35030495889684432</v>
      </c>
      <c r="G1490" s="7">
        <f>1-(E1490/N1490)</f>
        <v>-0.35030495889684432</v>
      </c>
      <c r="H1490">
        <v>1.5999999999999999E-5</v>
      </c>
      <c r="I1490">
        <v>0</v>
      </c>
      <c r="J1490">
        <v>0</v>
      </c>
      <c r="K1490">
        <v>10</v>
      </c>
      <c r="L1490">
        <v>14</v>
      </c>
      <c r="M1490">
        <f>VLOOKUP(B1490,instances!$B$2:$E$21,3, FALSE)</f>
        <v>7542</v>
      </c>
      <c r="N1490">
        <f>VLOOKUP(B1490,instances!$B$2:$E$21,4, FALSE)</f>
        <v>7542</v>
      </c>
    </row>
    <row r="1491" spans="1:14">
      <c r="A1491" t="s">
        <v>13</v>
      </c>
      <c r="B1491" t="s">
        <v>24</v>
      </c>
      <c r="C1491">
        <f>VLOOKUP(B1491,instances!$B$2:$E$21,2, FALSE)</f>
        <v>52</v>
      </c>
      <c r="D1491" t="s">
        <v>10</v>
      </c>
      <c r="E1491">
        <v>9120</v>
      </c>
      <c r="F1491" s="7">
        <f>1-(E1491/M1491)</f>
        <v>-0.20922832140015912</v>
      </c>
      <c r="G1491" s="7">
        <f>1-(E1491/N1491)</f>
        <v>-0.20922832140015912</v>
      </c>
      <c r="H1491">
        <v>2.5999999999999998E-5</v>
      </c>
      <c r="I1491">
        <v>0</v>
      </c>
      <c r="J1491">
        <v>0</v>
      </c>
      <c r="K1491">
        <v>10</v>
      </c>
      <c r="L1491">
        <v>14</v>
      </c>
      <c r="M1491">
        <f>VLOOKUP(B1491,instances!$B$2:$E$21,3, FALSE)</f>
        <v>7542</v>
      </c>
      <c r="N1491">
        <f>VLOOKUP(B1491,instances!$B$2:$E$21,4, FALSE)</f>
        <v>7542</v>
      </c>
    </row>
    <row r="1492" spans="1:14">
      <c r="A1492" t="s">
        <v>13</v>
      </c>
      <c r="B1492" t="s">
        <v>24</v>
      </c>
      <c r="C1492">
        <f>VLOOKUP(B1492,instances!$B$2:$E$21,2, FALSE)</f>
        <v>52</v>
      </c>
      <c r="D1492" t="s">
        <v>11</v>
      </c>
      <c r="E1492">
        <v>17382</v>
      </c>
      <c r="F1492" s="7">
        <f>1-(E1492/M1492)</f>
        <v>-1.3046937151949085</v>
      </c>
      <c r="G1492" s="7">
        <f>1-(E1492/N1492)</f>
        <v>-1.3046937151949085</v>
      </c>
      <c r="H1492">
        <v>2.4699999999999999E-4</v>
      </c>
      <c r="I1492">
        <v>0</v>
      </c>
      <c r="J1492">
        <v>0</v>
      </c>
      <c r="K1492">
        <v>10</v>
      </c>
      <c r="L1492">
        <v>14</v>
      </c>
      <c r="M1492">
        <f>VLOOKUP(B1492,instances!$B$2:$E$21,3, FALSE)</f>
        <v>7542</v>
      </c>
      <c r="N1492">
        <f>VLOOKUP(B1492,instances!$B$2:$E$21,4, FALSE)</f>
        <v>7542</v>
      </c>
    </row>
    <row r="1493" spans="1:14">
      <c r="A1493" t="s">
        <v>13</v>
      </c>
      <c r="B1493" t="s">
        <v>24</v>
      </c>
      <c r="C1493">
        <f>VLOOKUP(B1493,instances!$B$2:$E$21,2, FALSE)</f>
        <v>52</v>
      </c>
      <c r="D1493" t="s">
        <v>12</v>
      </c>
      <c r="E1493">
        <v>14552</v>
      </c>
      <c r="F1493" s="7">
        <f>1-(E1493/M1493)</f>
        <v>-0.9294616812516574</v>
      </c>
      <c r="G1493" s="7">
        <f>1-(E1493/N1493)</f>
        <v>-0.9294616812516574</v>
      </c>
      <c r="H1493">
        <v>3.9899999999999999E-4</v>
      </c>
      <c r="I1493">
        <v>0</v>
      </c>
      <c r="J1493">
        <v>0</v>
      </c>
      <c r="K1493">
        <v>10</v>
      </c>
      <c r="L1493">
        <v>14</v>
      </c>
      <c r="M1493">
        <f>VLOOKUP(B1493,instances!$B$2:$E$21,3, FALSE)</f>
        <v>7542</v>
      </c>
      <c r="N1493">
        <f>VLOOKUP(B1493,instances!$B$2:$E$21,4, FALSE)</f>
        <v>7542</v>
      </c>
    </row>
    <row r="1494" spans="1:14">
      <c r="A1494" t="s">
        <v>13</v>
      </c>
      <c r="B1494" t="s">
        <v>24</v>
      </c>
      <c r="C1494">
        <f>VLOOKUP(B1494,instances!$B$2:$E$21,2, FALSE)</f>
        <v>52</v>
      </c>
      <c r="D1494" t="s">
        <v>9</v>
      </c>
      <c r="E1494">
        <v>10184</v>
      </c>
      <c r="F1494" s="7">
        <f>1-(E1494/M1494)</f>
        <v>-0.35030495889684432</v>
      </c>
      <c r="G1494" s="7">
        <f>1-(E1494/N1494)</f>
        <v>-0.35030495889684432</v>
      </c>
      <c r="H1494">
        <v>1.5E-5</v>
      </c>
      <c r="I1494">
        <v>0</v>
      </c>
      <c r="J1494">
        <v>0</v>
      </c>
      <c r="K1494">
        <v>12</v>
      </c>
      <c r="L1494">
        <v>14</v>
      </c>
      <c r="M1494">
        <f>VLOOKUP(B1494,instances!$B$2:$E$21,3, FALSE)</f>
        <v>7542</v>
      </c>
      <c r="N1494">
        <f>VLOOKUP(B1494,instances!$B$2:$E$21,4, FALSE)</f>
        <v>7542</v>
      </c>
    </row>
    <row r="1495" spans="1:14">
      <c r="A1495" t="s">
        <v>13</v>
      </c>
      <c r="B1495" t="s">
        <v>24</v>
      </c>
      <c r="C1495">
        <f>VLOOKUP(B1495,instances!$B$2:$E$21,2, FALSE)</f>
        <v>52</v>
      </c>
      <c r="D1495" t="s">
        <v>10</v>
      </c>
      <c r="E1495">
        <v>9120</v>
      </c>
      <c r="F1495" s="7">
        <f>1-(E1495/M1495)</f>
        <v>-0.20922832140015912</v>
      </c>
      <c r="G1495" s="7">
        <f>1-(E1495/N1495)</f>
        <v>-0.20922832140015912</v>
      </c>
      <c r="H1495">
        <v>2.6999999999999999E-5</v>
      </c>
      <c r="I1495">
        <v>0</v>
      </c>
      <c r="J1495">
        <v>0</v>
      </c>
      <c r="K1495">
        <v>12</v>
      </c>
      <c r="L1495">
        <v>14</v>
      </c>
      <c r="M1495">
        <f>VLOOKUP(B1495,instances!$B$2:$E$21,3, FALSE)</f>
        <v>7542</v>
      </c>
      <c r="N1495">
        <f>VLOOKUP(B1495,instances!$B$2:$E$21,4, FALSE)</f>
        <v>7542</v>
      </c>
    </row>
    <row r="1496" spans="1:14">
      <c r="A1496" t="s">
        <v>13</v>
      </c>
      <c r="B1496" t="s">
        <v>24</v>
      </c>
      <c r="C1496">
        <f>VLOOKUP(B1496,instances!$B$2:$E$21,2, FALSE)</f>
        <v>52</v>
      </c>
      <c r="D1496" t="s">
        <v>11</v>
      </c>
      <c r="E1496">
        <v>19228</v>
      </c>
      <c r="F1496" s="7">
        <f>1-(E1496/M1496)</f>
        <v>-1.5494563776186689</v>
      </c>
      <c r="G1496" s="7">
        <f>1-(E1496/N1496)</f>
        <v>-1.5494563776186689</v>
      </c>
      <c r="H1496">
        <v>2.4699999999999999E-4</v>
      </c>
      <c r="I1496">
        <v>0</v>
      </c>
      <c r="J1496">
        <v>0</v>
      </c>
      <c r="K1496">
        <v>12</v>
      </c>
      <c r="L1496">
        <v>14</v>
      </c>
      <c r="M1496">
        <f>VLOOKUP(B1496,instances!$B$2:$E$21,3, FALSE)</f>
        <v>7542</v>
      </c>
      <c r="N1496">
        <f>VLOOKUP(B1496,instances!$B$2:$E$21,4, FALSE)</f>
        <v>7542</v>
      </c>
    </row>
    <row r="1497" spans="1:14">
      <c r="A1497" t="s">
        <v>13</v>
      </c>
      <c r="B1497" t="s">
        <v>24</v>
      </c>
      <c r="C1497">
        <f>VLOOKUP(B1497,instances!$B$2:$E$21,2, FALSE)</f>
        <v>52</v>
      </c>
      <c r="D1497" t="s">
        <v>12</v>
      </c>
      <c r="E1497">
        <v>15462</v>
      </c>
      <c r="F1497" s="7">
        <f>1-(E1497/M1497)</f>
        <v>-1.0501193317422435</v>
      </c>
      <c r="G1497" s="7">
        <f>1-(E1497/N1497)</f>
        <v>-1.0501193317422435</v>
      </c>
      <c r="H1497">
        <v>4.0000000000000002E-4</v>
      </c>
      <c r="I1497">
        <v>0</v>
      </c>
      <c r="J1497">
        <v>0</v>
      </c>
      <c r="K1497">
        <v>12</v>
      </c>
      <c r="L1497">
        <v>14</v>
      </c>
      <c r="M1497">
        <f>VLOOKUP(B1497,instances!$B$2:$E$21,3, FALSE)</f>
        <v>7542</v>
      </c>
      <c r="N1497">
        <f>VLOOKUP(B1497,instances!$B$2:$E$21,4, FALSE)</f>
        <v>7542</v>
      </c>
    </row>
    <row r="1498" spans="1:14">
      <c r="A1498" t="s">
        <v>13</v>
      </c>
      <c r="B1498" t="s">
        <v>24</v>
      </c>
      <c r="C1498">
        <f>VLOOKUP(B1498,instances!$B$2:$E$21,2, FALSE)</f>
        <v>52</v>
      </c>
      <c r="D1498" t="s">
        <v>9</v>
      </c>
      <c r="E1498">
        <v>10184</v>
      </c>
      <c r="F1498" s="7">
        <f>1-(E1498/M1498)</f>
        <v>-0.35030495889684432</v>
      </c>
      <c r="G1498" s="7">
        <f>1-(E1498/N1498)</f>
        <v>-0.35030495889684432</v>
      </c>
      <c r="H1498">
        <v>1.7E-5</v>
      </c>
      <c r="I1498">
        <v>0</v>
      </c>
      <c r="J1498">
        <v>0</v>
      </c>
      <c r="K1498">
        <v>14</v>
      </c>
      <c r="L1498">
        <v>14</v>
      </c>
      <c r="M1498">
        <f>VLOOKUP(B1498,instances!$B$2:$E$21,3, FALSE)</f>
        <v>7542</v>
      </c>
      <c r="N1498">
        <f>VLOOKUP(B1498,instances!$B$2:$E$21,4, FALSE)</f>
        <v>7542</v>
      </c>
    </row>
    <row r="1499" spans="1:14">
      <c r="A1499" t="s">
        <v>13</v>
      </c>
      <c r="B1499" t="s">
        <v>24</v>
      </c>
      <c r="C1499">
        <f>VLOOKUP(B1499,instances!$B$2:$E$21,2, FALSE)</f>
        <v>52</v>
      </c>
      <c r="D1499" t="s">
        <v>10</v>
      </c>
      <c r="E1499">
        <v>9120</v>
      </c>
      <c r="F1499" s="7">
        <f>1-(E1499/M1499)</f>
        <v>-0.20922832140015912</v>
      </c>
      <c r="G1499" s="7">
        <f>1-(E1499/N1499)</f>
        <v>-0.20922832140015912</v>
      </c>
      <c r="H1499">
        <v>2.8E-5</v>
      </c>
      <c r="I1499">
        <v>0</v>
      </c>
      <c r="J1499">
        <v>0</v>
      </c>
      <c r="K1499">
        <v>14</v>
      </c>
      <c r="L1499">
        <v>14</v>
      </c>
      <c r="M1499">
        <f>VLOOKUP(B1499,instances!$B$2:$E$21,3, FALSE)</f>
        <v>7542</v>
      </c>
      <c r="N1499">
        <f>VLOOKUP(B1499,instances!$B$2:$E$21,4, FALSE)</f>
        <v>7542</v>
      </c>
    </row>
    <row r="1500" spans="1:14">
      <c r="A1500" t="s">
        <v>13</v>
      </c>
      <c r="B1500" t="s">
        <v>24</v>
      </c>
      <c r="C1500">
        <f>VLOOKUP(B1500,instances!$B$2:$E$21,2, FALSE)</f>
        <v>52</v>
      </c>
      <c r="D1500" t="s">
        <v>11</v>
      </c>
      <c r="E1500">
        <v>22125</v>
      </c>
      <c r="F1500" s="7">
        <f>1-(E1500/M1500)</f>
        <v>-1.93357199681782</v>
      </c>
      <c r="G1500" s="7">
        <f>1-(E1500/N1500)</f>
        <v>-1.93357199681782</v>
      </c>
      <c r="H1500">
        <v>2.52E-4</v>
      </c>
      <c r="I1500">
        <v>0</v>
      </c>
      <c r="J1500">
        <v>0</v>
      </c>
      <c r="K1500">
        <v>14</v>
      </c>
      <c r="L1500">
        <v>14</v>
      </c>
      <c r="M1500">
        <f>VLOOKUP(B1500,instances!$B$2:$E$21,3, FALSE)</f>
        <v>7542</v>
      </c>
      <c r="N1500">
        <f>VLOOKUP(B1500,instances!$B$2:$E$21,4, FALSE)</f>
        <v>7542</v>
      </c>
    </row>
    <row r="1501" spans="1:14">
      <c r="A1501" t="s">
        <v>13</v>
      </c>
      <c r="B1501" t="s">
        <v>24</v>
      </c>
      <c r="C1501">
        <f>VLOOKUP(B1501,instances!$B$2:$E$21,2, FALSE)</f>
        <v>52</v>
      </c>
      <c r="D1501" t="s">
        <v>12</v>
      </c>
      <c r="E1501">
        <v>15953</v>
      </c>
      <c r="F1501" s="7">
        <f>1-(E1501/M1501)</f>
        <v>-1.115221426677274</v>
      </c>
      <c r="G1501" s="7">
        <f>1-(E1501/N1501)</f>
        <v>-1.115221426677274</v>
      </c>
      <c r="H1501">
        <v>4.2299999999999998E-4</v>
      </c>
      <c r="I1501">
        <v>0</v>
      </c>
      <c r="J1501">
        <v>0</v>
      </c>
      <c r="K1501">
        <v>14</v>
      </c>
      <c r="L1501">
        <v>14</v>
      </c>
      <c r="M1501">
        <f>VLOOKUP(B1501,instances!$B$2:$E$21,3, FALSE)</f>
        <v>7542</v>
      </c>
      <c r="N1501">
        <f>VLOOKUP(B1501,instances!$B$2:$E$21,4, FALSE)</f>
        <v>7542</v>
      </c>
    </row>
    <row r="1502" spans="1:14">
      <c r="A1502" t="s">
        <v>13</v>
      </c>
      <c r="B1502" t="s">
        <v>24</v>
      </c>
      <c r="C1502">
        <f>VLOOKUP(B1502,instances!$B$2:$E$21,2, FALSE)</f>
        <v>52</v>
      </c>
      <c r="D1502" t="s">
        <v>9</v>
      </c>
      <c r="E1502">
        <v>10184</v>
      </c>
      <c r="F1502" s="7">
        <f>1-(E1502/M1502)</f>
        <v>-0.35030495889684432</v>
      </c>
      <c r="G1502" s="7">
        <f>1-(E1502/N1502)</f>
        <v>-0.35030495889684432</v>
      </c>
      <c r="H1502">
        <v>1.2E-5</v>
      </c>
      <c r="I1502">
        <v>0</v>
      </c>
      <c r="J1502">
        <v>0</v>
      </c>
      <c r="K1502">
        <v>16</v>
      </c>
      <c r="L1502">
        <v>14</v>
      </c>
      <c r="M1502">
        <f>VLOOKUP(B1502,instances!$B$2:$E$21,3, FALSE)</f>
        <v>7542</v>
      </c>
      <c r="N1502">
        <f>VLOOKUP(B1502,instances!$B$2:$E$21,4, FALSE)</f>
        <v>7542</v>
      </c>
    </row>
    <row r="1503" spans="1:14">
      <c r="A1503" t="s">
        <v>13</v>
      </c>
      <c r="B1503" t="s">
        <v>24</v>
      </c>
      <c r="C1503">
        <f>VLOOKUP(B1503,instances!$B$2:$E$21,2, FALSE)</f>
        <v>52</v>
      </c>
      <c r="D1503" t="s">
        <v>10</v>
      </c>
      <c r="E1503">
        <v>9120</v>
      </c>
      <c r="F1503" s="7">
        <f>1-(E1503/M1503)</f>
        <v>-0.20922832140015912</v>
      </c>
      <c r="G1503" s="7">
        <f>1-(E1503/N1503)</f>
        <v>-0.20922832140015912</v>
      </c>
      <c r="H1503">
        <v>2.0999999999999999E-5</v>
      </c>
      <c r="I1503">
        <v>0</v>
      </c>
      <c r="J1503">
        <v>0</v>
      </c>
      <c r="K1503">
        <v>16</v>
      </c>
      <c r="L1503">
        <v>14</v>
      </c>
      <c r="M1503">
        <f>VLOOKUP(B1503,instances!$B$2:$E$21,3, FALSE)</f>
        <v>7542</v>
      </c>
      <c r="N1503">
        <f>VLOOKUP(B1503,instances!$B$2:$E$21,4, FALSE)</f>
        <v>7542</v>
      </c>
    </row>
    <row r="1504" spans="1:14">
      <c r="A1504" t="s">
        <v>13</v>
      </c>
      <c r="B1504" t="s">
        <v>24</v>
      </c>
      <c r="C1504">
        <f>VLOOKUP(B1504,instances!$B$2:$E$21,2, FALSE)</f>
        <v>52</v>
      </c>
      <c r="D1504" t="s">
        <v>11</v>
      </c>
      <c r="E1504">
        <v>21772</v>
      </c>
      <c r="F1504" s="7">
        <f>1-(E1504/M1504)</f>
        <v>-1.8867674356934501</v>
      </c>
      <c r="G1504" s="7">
        <f>1-(E1504/N1504)</f>
        <v>-1.8867674356934501</v>
      </c>
      <c r="H1504">
        <v>2.0900000000000001E-4</v>
      </c>
      <c r="I1504">
        <v>0</v>
      </c>
      <c r="J1504">
        <v>0</v>
      </c>
      <c r="K1504">
        <v>16</v>
      </c>
      <c r="L1504">
        <v>14</v>
      </c>
      <c r="M1504">
        <f>VLOOKUP(B1504,instances!$B$2:$E$21,3, FALSE)</f>
        <v>7542</v>
      </c>
      <c r="N1504">
        <f>VLOOKUP(B1504,instances!$B$2:$E$21,4, FALSE)</f>
        <v>7542</v>
      </c>
    </row>
    <row r="1505" spans="1:14">
      <c r="A1505" t="s">
        <v>13</v>
      </c>
      <c r="B1505" t="s">
        <v>24</v>
      </c>
      <c r="C1505">
        <f>VLOOKUP(B1505,instances!$B$2:$E$21,2, FALSE)</f>
        <v>52</v>
      </c>
      <c r="D1505" t="s">
        <v>12</v>
      </c>
      <c r="E1505">
        <v>17299</v>
      </c>
      <c r="F1505" s="7">
        <f>1-(E1505/M1505)</f>
        <v>-1.2936886767435691</v>
      </c>
      <c r="G1505" s="7">
        <f>1-(E1505/N1505)</f>
        <v>-1.2936886767435691</v>
      </c>
      <c r="H1505">
        <v>3.3100000000000002E-4</v>
      </c>
      <c r="I1505">
        <v>0</v>
      </c>
      <c r="J1505">
        <v>0</v>
      </c>
      <c r="K1505">
        <v>16</v>
      </c>
      <c r="L1505">
        <v>14</v>
      </c>
      <c r="M1505">
        <f>VLOOKUP(B1505,instances!$B$2:$E$21,3, FALSE)</f>
        <v>7542</v>
      </c>
      <c r="N1505">
        <f>VLOOKUP(B1505,instances!$B$2:$E$21,4, FALSE)</f>
        <v>7542</v>
      </c>
    </row>
    <row r="1506" spans="1:14">
      <c r="A1506" t="s">
        <v>13</v>
      </c>
      <c r="B1506" t="s">
        <v>24</v>
      </c>
      <c r="C1506">
        <f>VLOOKUP(B1506,instances!$B$2:$E$21,2, FALSE)</f>
        <v>52</v>
      </c>
      <c r="D1506" t="s">
        <v>9</v>
      </c>
      <c r="E1506">
        <v>10184</v>
      </c>
      <c r="F1506" s="7">
        <f>1-(E1506/M1506)</f>
        <v>-0.35030495889684432</v>
      </c>
      <c r="G1506" s="7">
        <f>1-(E1506/N1506)</f>
        <v>-0.35030495889684432</v>
      </c>
      <c r="H1506">
        <v>1.2999999999999999E-5</v>
      </c>
      <c r="I1506">
        <v>0</v>
      </c>
      <c r="J1506">
        <v>0</v>
      </c>
      <c r="K1506">
        <v>18</v>
      </c>
      <c r="L1506">
        <v>14</v>
      </c>
      <c r="M1506">
        <f>VLOOKUP(B1506,instances!$B$2:$E$21,3, FALSE)</f>
        <v>7542</v>
      </c>
      <c r="N1506">
        <f>VLOOKUP(B1506,instances!$B$2:$E$21,4, FALSE)</f>
        <v>7542</v>
      </c>
    </row>
    <row r="1507" spans="1:14">
      <c r="A1507" t="s">
        <v>13</v>
      </c>
      <c r="B1507" t="s">
        <v>24</v>
      </c>
      <c r="C1507">
        <f>VLOOKUP(B1507,instances!$B$2:$E$21,2, FALSE)</f>
        <v>52</v>
      </c>
      <c r="D1507" t="s">
        <v>10</v>
      </c>
      <c r="E1507">
        <v>9120</v>
      </c>
      <c r="F1507" s="7">
        <f>1-(E1507/M1507)</f>
        <v>-0.20922832140015912</v>
      </c>
      <c r="G1507" s="7">
        <f>1-(E1507/N1507)</f>
        <v>-0.20922832140015912</v>
      </c>
      <c r="H1507">
        <v>2.1999999999999999E-5</v>
      </c>
      <c r="I1507">
        <v>0</v>
      </c>
      <c r="J1507">
        <v>0</v>
      </c>
      <c r="K1507">
        <v>18</v>
      </c>
      <c r="L1507">
        <v>14</v>
      </c>
      <c r="M1507">
        <f>VLOOKUP(B1507,instances!$B$2:$E$21,3, FALSE)</f>
        <v>7542</v>
      </c>
      <c r="N1507">
        <f>VLOOKUP(B1507,instances!$B$2:$E$21,4, FALSE)</f>
        <v>7542</v>
      </c>
    </row>
    <row r="1508" spans="1:14">
      <c r="A1508" t="s">
        <v>13</v>
      </c>
      <c r="B1508" t="s">
        <v>24</v>
      </c>
      <c r="C1508">
        <f>VLOOKUP(B1508,instances!$B$2:$E$21,2, FALSE)</f>
        <v>52</v>
      </c>
      <c r="D1508" t="s">
        <v>11</v>
      </c>
      <c r="E1508">
        <v>26103</v>
      </c>
      <c r="F1508" s="7">
        <f>1-(E1508/M1508)</f>
        <v>-2.4610182975338106</v>
      </c>
      <c r="G1508" s="7">
        <f>1-(E1508/N1508)</f>
        <v>-2.4610182975338106</v>
      </c>
      <c r="H1508">
        <v>2.0900000000000001E-4</v>
      </c>
      <c r="I1508">
        <v>0</v>
      </c>
      <c r="J1508">
        <v>0</v>
      </c>
      <c r="K1508">
        <v>18</v>
      </c>
      <c r="L1508">
        <v>14</v>
      </c>
      <c r="M1508">
        <f>VLOOKUP(B1508,instances!$B$2:$E$21,3, FALSE)</f>
        <v>7542</v>
      </c>
      <c r="N1508">
        <f>VLOOKUP(B1508,instances!$B$2:$E$21,4, FALSE)</f>
        <v>7542</v>
      </c>
    </row>
    <row r="1509" spans="1:14">
      <c r="A1509" t="s">
        <v>13</v>
      </c>
      <c r="B1509" t="s">
        <v>24</v>
      </c>
      <c r="C1509">
        <f>VLOOKUP(B1509,instances!$B$2:$E$21,2, FALSE)</f>
        <v>52</v>
      </c>
      <c r="D1509" t="s">
        <v>12</v>
      </c>
      <c r="E1509">
        <v>18055</v>
      </c>
      <c r="F1509" s="7">
        <f>1-(E1509/M1509)</f>
        <v>-1.3939273402280561</v>
      </c>
      <c r="G1509" s="7">
        <f>1-(E1509/N1509)</f>
        <v>-1.3939273402280561</v>
      </c>
      <c r="H1509">
        <v>3.6299999999999999E-4</v>
      </c>
      <c r="I1509">
        <v>0</v>
      </c>
      <c r="J1509">
        <v>0</v>
      </c>
      <c r="K1509">
        <v>18</v>
      </c>
      <c r="L1509">
        <v>14</v>
      </c>
      <c r="M1509">
        <f>VLOOKUP(B1509,instances!$B$2:$E$21,3, FALSE)</f>
        <v>7542</v>
      </c>
      <c r="N1509">
        <f>VLOOKUP(B1509,instances!$B$2:$E$21,4, FALSE)</f>
        <v>7542</v>
      </c>
    </row>
    <row r="1510" spans="1:14">
      <c r="A1510" t="s">
        <v>13</v>
      </c>
      <c r="B1510" t="s">
        <v>24</v>
      </c>
      <c r="C1510">
        <f>VLOOKUP(B1510,instances!$B$2:$E$21,2, FALSE)</f>
        <v>52</v>
      </c>
      <c r="D1510" t="s">
        <v>9</v>
      </c>
      <c r="E1510">
        <v>10184</v>
      </c>
      <c r="F1510" s="7">
        <f>1-(E1510/M1510)</f>
        <v>-0.35030495889684432</v>
      </c>
      <c r="G1510" s="7">
        <f>1-(E1510/N1510)</f>
        <v>-0.35030495889684432</v>
      </c>
      <c r="H1510">
        <v>1.2E-5</v>
      </c>
      <c r="I1510">
        <v>0</v>
      </c>
      <c r="J1510">
        <v>0</v>
      </c>
      <c r="K1510">
        <v>20</v>
      </c>
      <c r="L1510">
        <v>14</v>
      </c>
      <c r="M1510">
        <f>VLOOKUP(B1510,instances!$B$2:$E$21,3, FALSE)</f>
        <v>7542</v>
      </c>
      <c r="N1510">
        <f>VLOOKUP(B1510,instances!$B$2:$E$21,4, FALSE)</f>
        <v>7542</v>
      </c>
    </row>
    <row r="1511" spans="1:14">
      <c r="A1511" t="s">
        <v>13</v>
      </c>
      <c r="B1511" t="s">
        <v>24</v>
      </c>
      <c r="C1511">
        <f>VLOOKUP(B1511,instances!$B$2:$E$21,2, FALSE)</f>
        <v>52</v>
      </c>
      <c r="D1511" t="s">
        <v>10</v>
      </c>
      <c r="E1511">
        <v>9120</v>
      </c>
      <c r="F1511" s="7">
        <f>1-(E1511/M1511)</f>
        <v>-0.20922832140015912</v>
      </c>
      <c r="G1511" s="7">
        <f>1-(E1511/N1511)</f>
        <v>-0.20922832140015912</v>
      </c>
      <c r="H1511">
        <v>2.0000000000000002E-5</v>
      </c>
      <c r="I1511">
        <v>0</v>
      </c>
      <c r="J1511">
        <v>0</v>
      </c>
      <c r="K1511">
        <v>20</v>
      </c>
      <c r="L1511">
        <v>14</v>
      </c>
      <c r="M1511">
        <f>VLOOKUP(B1511,instances!$B$2:$E$21,3, FALSE)</f>
        <v>7542</v>
      </c>
      <c r="N1511">
        <f>VLOOKUP(B1511,instances!$B$2:$E$21,4, FALSE)</f>
        <v>7542</v>
      </c>
    </row>
    <row r="1512" spans="1:14">
      <c r="A1512" t="s">
        <v>13</v>
      </c>
      <c r="B1512" t="s">
        <v>24</v>
      </c>
      <c r="C1512">
        <f>VLOOKUP(B1512,instances!$B$2:$E$21,2, FALSE)</f>
        <v>52</v>
      </c>
      <c r="D1512" t="s">
        <v>11</v>
      </c>
      <c r="E1512">
        <v>25156</v>
      </c>
      <c r="F1512" s="7">
        <f>1-(E1512/M1512)</f>
        <v>-2.3354547865287723</v>
      </c>
      <c r="G1512" s="7">
        <f>1-(E1512/N1512)</f>
        <v>-2.3354547865287723</v>
      </c>
      <c r="H1512">
        <v>1.93E-4</v>
      </c>
      <c r="I1512">
        <v>0</v>
      </c>
      <c r="J1512">
        <v>0</v>
      </c>
      <c r="K1512">
        <v>20</v>
      </c>
      <c r="L1512">
        <v>14</v>
      </c>
      <c r="M1512">
        <f>VLOOKUP(B1512,instances!$B$2:$E$21,3, FALSE)</f>
        <v>7542</v>
      </c>
      <c r="N1512">
        <f>VLOOKUP(B1512,instances!$B$2:$E$21,4, FALSE)</f>
        <v>7542</v>
      </c>
    </row>
    <row r="1513" spans="1:14">
      <c r="A1513" t="s">
        <v>13</v>
      </c>
      <c r="B1513" t="s">
        <v>24</v>
      </c>
      <c r="C1513">
        <f>VLOOKUP(B1513,instances!$B$2:$E$21,2, FALSE)</f>
        <v>52</v>
      </c>
      <c r="D1513" t="s">
        <v>12</v>
      </c>
      <c r="E1513">
        <v>19139</v>
      </c>
      <c r="F1513" s="7">
        <f>1-(E1513/M1513)</f>
        <v>-1.5376557942190399</v>
      </c>
      <c r="G1513" s="7">
        <f>1-(E1513/N1513)</f>
        <v>-1.5376557942190399</v>
      </c>
      <c r="H1513">
        <v>3.4200000000000002E-4</v>
      </c>
      <c r="I1513">
        <v>0</v>
      </c>
      <c r="J1513">
        <v>0</v>
      </c>
      <c r="K1513">
        <v>20</v>
      </c>
      <c r="L1513">
        <v>14</v>
      </c>
      <c r="M1513">
        <f>VLOOKUP(B1513,instances!$B$2:$E$21,3, FALSE)</f>
        <v>7542</v>
      </c>
      <c r="N1513">
        <f>VLOOKUP(B1513,instances!$B$2:$E$21,4, FALSE)</f>
        <v>7542</v>
      </c>
    </row>
    <row r="1514" spans="1:14">
      <c r="A1514" t="s">
        <v>13</v>
      </c>
      <c r="B1514" t="s">
        <v>24</v>
      </c>
      <c r="C1514">
        <f>VLOOKUP(B1514,instances!$B$2:$E$21,2, FALSE)</f>
        <v>52</v>
      </c>
      <c r="D1514" t="s">
        <v>9</v>
      </c>
      <c r="E1514">
        <v>10184</v>
      </c>
      <c r="F1514" s="7">
        <f>1-(E1514/M1514)</f>
        <v>-0.35030495889684432</v>
      </c>
      <c r="G1514" s="7">
        <f>1-(E1514/N1514)</f>
        <v>-0.35030495889684432</v>
      </c>
      <c r="H1514">
        <v>1.1E-5</v>
      </c>
      <c r="I1514">
        <v>0</v>
      </c>
      <c r="J1514">
        <v>0</v>
      </c>
      <c r="K1514">
        <v>10</v>
      </c>
      <c r="L1514">
        <v>15</v>
      </c>
      <c r="M1514">
        <f>VLOOKUP(B1514,instances!$B$2:$E$21,3, FALSE)</f>
        <v>7542</v>
      </c>
      <c r="N1514">
        <f>VLOOKUP(B1514,instances!$B$2:$E$21,4, FALSE)</f>
        <v>7542</v>
      </c>
    </row>
    <row r="1515" spans="1:14">
      <c r="A1515" t="s">
        <v>13</v>
      </c>
      <c r="B1515" t="s">
        <v>24</v>
      </c>
      <c r="C1515">
        <f>VLOOKUP(B1515,instances!$B$2:$E$21,2, FALSE)</f>
        <v>52</v>
      </c>
      <c r="D1515" t="s">
        <v>10</v>
      </c>
      <c r="E1515">
        <v>9120</v>
      </c>
      <c r="F1515" s="7">
        <f>1-(E1515/M1515)</f>
        <v>-0.20922832140015912</v>
      </c>
      <c r="G1515" s="7">
        <f>1-(E1515/N1515)</f>
        <v>-0.20922832140015912</v>
      </c>
      <c r="H1515">
        <v>2.0000000000000002E-5</v>
      </c>
      <c r="I1515">
        <v>0</v>
      </c>
      <c r="J1515">
        <v>0</v>
      </c>
      <c r="K1515">
        <v>10</v>
      </c>
      <c r="L1515">
        <v>15</v>
      </c>
      <c r="M1515">
        <f>VLOOKUP(B1515,instances!$B$2:$E$21,3, FALSE)</f>
        <v>7542</v>
      </c>
      <c r="N1515">
        <f>VLOOKUP(B1515,instances!$B$2:$E$21,4, FALSE)</f>
        <v>7542</v>
      </c>
    </row>
    <row r="1516" spans="1:14">
      <c r="A1516" t="s">
        <v>13</v>
      </c>
      <c r="B1516" t="s">
        <v>24</v>
      </c>
      <c r="C1516">
        <f>VLOOKUP(B1516,instances!$B$2:$E$21,2, FALSE)</f>
        <v>52</v>
      </c>
      <c r="D1516" t="s">
        <v>11</v>
      </c>
      <c r="E1516">
        <v>19116</v>
      </c>
      <c r="F1516" s="7">
        <f>1-(E1516/M1516)</f>
        <v>-1.5346062052505967</v>
      </c>
      <c r="G1516" s="7">
        <f>1-(E1516/N1516)</f>
        <v>-1.5346062052505967</v>
      </c>
      <c r="H1516">
        <v>1.9100000000000001E-4</v>
      </c>
      <c r="I1516">
        <v>0</v>
      </c>
      <c r="J1516">
        <v>0</v>
      </c>
      <c r="K1516">
        <v>10</v>
      </c>
      <c r="L1516">
        <v>15</v>
      </c>
      <c r="M1516">
        <f>VLOOKUP(B1516,instances!$B$2:$E$21,3, FALSE)</f>
        <v>7542</v>
      </c>
      <c r="N1516">
        <f>VLOOKUP(B1516,instances!$B$2:$E$21,4, FALSE)</f>
        <v>7542</v>
      </c>
    </row>
    <row r="1517" spans="1:14">
      <c r="A1517" t="s">
        <v>13</v>
      </c>
      <c r="B1517" t="s">
        <v>24</v>
      </c>
      <c r="C1517">
        <f>VLOOKUP(B1517,instances!$B$2:$E$21,2, FALSE)</f>
        <v>52</v>
      </c>
      <c r="D1517" t="s">
        <v>12</v>
      </c>
      <c r="E1517">
        <v>15059</v>
      </c>
      <c r="F1517" s="7">
        <f>1-(E1517/M1517)</f>
        <v>-0.99668522938212667</v>
      </c>
      <c r="G1517" s="7">
        <f>1-(E1517/N1517)</f>
        <v>-0.99668522938212667</v>
      </c>
      <c r="H1517">
        <v>3.4000000000000002E-4</v>
      </c>
      <c r="I1517">
        <v>0</v>
      </c>
      <c r="J1517">
        <v>0</v>
      </c>
      <c r="K1517">
        <v>10</v>
      </c>
      <c r="L1517">
        <v>15</v>
      </c>
      <c r="M1517">
        <f>VLOOKUP(B1517,instances!$B$2:$E$21,3, FALSE)</f>
        <v>7542</v>
      </c>
      <c r="N1517">
        <f>VLOOKUP(B1517,instances!$B$2:$E$21,4, FALSE)</f>
        <v>7542</v>
      </c>
    </row>
    <row r="1518" spans="1:14">
      <c r="A1518" t="s">
        <v>13</v>
      </c>
      <c r="B1518" t="s">
        <v>24</v>
      </c>
      <c r="C1518">
        <f>VLOOKUP(B1518,instances!$B$2:$E$21,2, FALSE)</f>
        <v>52</v>
      </c>
      <c r="D1518" t="s">
        <v>9</v>
      </c>
      <c r="E1518">
        <v>10184</v>
      </c>
      <c r="F1518" s="7">
        <f>1-(E1518/M1518)</f>
        <v>-0.35030495889684432</v>
      </c>
      <c r="G1518" s="7">
        <f>1-(E1518/N1518)</f>
        <v>-0.35030495889684432</v>
      </c>
      <c r="H1518">
        <v>1.2999999999999999E-5</v>
      </c>
      <c r="I1518">
        <v>0</v>
      </c>
      <c r="J1518">
        <v>0</v>
      </c>
      <c r="K1518">
        <v>12</v>
      </c>
      <c r="L1518">
        <v>15</v>
      </c>
      <c r="M1518">
        <f>VLOOKUP(B1518,instances!$B$2:$E$21,3, FALSE)</f>
        <v>7542</v>
      </c>
      <c r="N1518">
        <f>VLOOKUP(B1518,instances!$B$2:$E$21,4, FALSE)</f>
        <v>7542</v>
      </c>
    </row>
    <row r="1519" spans="1:14">
      <c r="A1519" t="s">
        <v>13</v>
      </c>
      <c r="B1519" t="s">
        <v>24</v>
      </c>
      <c r="C1519">
        <f>VLOOKUP(B1519,instances!$B$2:$E$21,2, FALSE)</f>
        <v>52</v>
      </c>
      <c r="D1519" t="s">
        <v>10</v>
      </c>
      <c r="E1519">
        <v>9120</v>
      </c>
      <c r="F1519" s="7">
        <f>1-(E1519/M1519)</f>
        <v>-0.20922832140015912</v>
      </c>
      <c r="G1519" s="7">
        <f>1-(E1519/N1519)</f>
        <v>-0.20922832140015912</v>
      </c>
      <c r="H1519">
        <v>2.3E-5</v>
      </c>
      <c r="I1519">
        <v>0</v>
      </c>
      <c r="J1519">
        <v>0</v>
      </c>
      <c r="K1519">
        <v>12</v>
      </c>
      <c r="L1519">
        <v>15</v>
      </c>
      <c r="M1519">
        <f>VLOOKUP(B1519,instances!$B$2:$E$21,3, FALSE)</f>
        <v>7542</v>
      </c>
      <c r="N1519">
        <f>VLOOKUP(B1519,instances!$B$2:$E$21,4, FALSE)</f>
        <v>7542</v>
      </c>
    </row>
    <row r="1520" spans="1:14">
      <c r="A1520" t="s">
        <v>13</v>
      </c>
      <c r="B1520" t="s">
        <v>24</v>
      </c>
      <c r="C1520">
        <f>VLOOKUP(B1520,instances!$B$2:$E$21,2, FALSE)</f>
        <v>52</v>
      </c>
      <c r="D1520" t="s">
        <v>11</v>
      </c>
      <c r="E1520">
        <v>20475</v>
      </c>
      <c r="F1520" s="7">
        <f>1-(E1520/M1520)</f>
        <v>-1.714797136038186</v>
      </c>
      <c r="G1520" s="7">
        <f>1-(E1520/N1520)</f>
        <v>-1.714797136038186</v>
      </c>
      <c r="H1520">
        <v>2.2000000000000001E-4</v>
      </c>
      <c r="I1520">
        <v>0</v>
      </c>
      <c r="J1520">
        <v>0</v>
      </c>
      <c r="K1520">
        <v>12</v>
      </c>
      <c r="L1520">
        <v>15</v>
      </c>
      <c r="M1520">
        <f>VLOOKUP(B1520,instances!$B$2:$E$21,3, FALSE)</f>
        <v>7542</v>
      </c>
      <c r="N1520">
        <f>VLOOKUP(B1520,instances!$B$2:$E$21,4, FALSE)</f>
        <v>7542</v>
      </c>
    </row>
    <row r="1521" spans="1:14">
      <c r="A1521" t="s">
        <v>13</v>
      </c>
      <c r="B1521" t="s">
        <v>24</v>
      </c>
      <c r="C1521">
        <f>VLOOKUP(B1521,instances!$B$2:$E$21,2, FALSE)</f>
        <v>52</v>
      </c>
      <c r="D1521" t="s">
        <v>12</v>
      </c>
      <c r="E1521">
        <v>17246</v>
      </c>
      <c r="F1521" s="7">
        <f>1-(E1521/M1521)</f>
        <v>-1.2866613630336783</v>
      </c>
      <c r="G1521" s="7">
        <f>1-(E1521/N1521)</f>
        <v>-1.2866613630336783</v>
      </c>
      <c r="H1521">
        <v>3.2600000000000001E-4</v>
      </c>
      <c r="I1521">
        <v>0</v>
      </c>
      <c r="J1521">
        <v>0</v>
      </c>
      <c r="K1521">
        <v>12</v>
      </c>
      <c r="L1521">
        <v>15</v>
      </c>
      <c r="M1521">
        <f>VLOOKUP(B1521,instances!$B$2:$E$21,3, FALSE)</f>
        <v>7542</v>
      </c>
      <c r="N1521">
        <f>VLOOKUP(B1521,instances!$B$2:$E$21,4, FALSE)</f>
        <v>7542</v>
      </c>
    </row>
    <row r="1522" spans="1:14">
      <c r="A1522" t="s">
        <v>13</v>
      </c>
      <c r="B1522" t="s">
        <v>24</v>
      </c>
      <c r="C1522">
        <f>VLOOKUP(B1522,instances!$B$2:$E$21,2, FALSE)</f>
        <v>52</v>
      </c>
      <c r="D1522" t="s">
        <v>9</v>
      </c>
      <c r="E1522">
        <v>10184</v>
      </c>
      <c r="F1522" s="7">
        <f>1-(E1522/M1522)</f>
        <v>-0.35030495889684432</v>
      </c>
      <c r="G1522" s="7">
        <f>1-(E1522/N1522)</f>
        <v>-0.35030495889684432</v>
      </c>
      <c r="H1522">
        <v>1.2999999999999999E-5</v>
      </c>
      <c r="I1522">
        <v>0</v>
      </c>
      <c r="J1522">
        <v>0</v>
      </c>
      <c r="K1522">
        <v>14</v>
      </c>
      <c r="L1522">
        <v>15</v>
      </c>
      <c r="M1522">
        <f>VLOOKUP(B1522,instances!$B$2:$E$21,3, FALSE)</f>
        <v>7542</v>
      </c>
      <c r="N1522">
        <f>VLOOKUP(B1522,instances!$B$2:$E$21,4, FALSE)</f>
        <v>7542</v>
      </c>
    </row>
    <row r="1523" spans="1:14">
      <c r="A1523" t="s">
        <v>13</v>
      </c>
      <c r="B1523" t="s">
        <v>24</v>
      </c>
      <c r="C1523">
        <f>VLOOKUP(B1523,instances!$B$2:$E$21,2, FALSE)</f>
        <v>52</v>
      </c>
      <c r="D1523" t="s">
        <v>10</v>
      </c>
      <c r="E1523">
        <v>9120</v>
      </c>
      <c r="F1523" s="7">
        <f>1-(E1523/M1523)</f>
        <v>-0.20922832140015912</v>
      </c>
      <c r="G1523" s="7">
        <f>1-(E1523/N1523)</f>
        <v>-0.20922832140015912</v>
      </c>
      <c r="H1523">
        <v>2.1999999999999999E-5</v>
      </c>
      <c r="I1523">
        <v>0</v>
      </c>
      <c r="J1523">
        <v>0</v>
      </c>
      <c r="K1523">
        <v>14</v>
      </c>
      <c r="L1523">
        <v>15</v>
      </c>
      <c r="M1523">
        <f>VLOOKUP(B1523,instances!$B$2:$E$21,3, FALSE)</f>
        <v>7542</v>
      </c>
      <c r="N1523">
        <f>VLOOKUP(B1523,instances!$B$2:$E$21,4, FALSE)</f>
        <v>7542</v>
      </c>
    </row>
    <row r="1524" spans="1:14">
      <c r="A1524" t="s">
        <v>13</v>
      </c>
      <c r="B1524" t="s">
        <v>24</v>
      </c>
      <c r="C1524">
        <f>VLOOKUP(B1524,instances!$B$2:$E$21,2, FALSE)</f>
        <v>52</v>
      </c>
      <c r="D1524" t="s">
        <v>11</v>
      </c>
      <c r="E1524">
        <v>24391</v>
      </c>
      <c r="F1524" s="7">
        <f>1-(E1524/M1524)</f>
        <v>-2.234022805621851</v>
      </c>
      <c r="G1524" s="7">
        <f>1-(E1524/N1524)</f>
        <v>-2.234022805621851</v>
      </c>
      <c r="H1524">
        <v>2.0900000000000001E-4</v>
      </c>
      <c r="I1524">
        <v>0</v>
      </c>
      <c r="J1524">
        <v>0</v>
      </c>
      <c r="K1524">
        <v>14</v>
      </c>
      <c r="L1524">
        <v>15</v>
      </c>
      <c r="M1524">
        <f>VLOOKUP(B1524,instances!$B$2:$E$21,3, FALSE)</f>
        <v>7542</v>
      </c>
      <c r="N1524">
        <f>VLOOKUP(B1524,instances!$B$2:$E$21,4, FALSE)</f>
        <v>7542</v>
      </c>
    </row>
    <row r="1525" spans="1:14">
      <c r="A1525" t="s">
        <v>13</v>
      </c>
      <c r="B1525" t="s">
        <v>24</v>
      </c>
      <c r="C1525">
        <f>VLOOKUP(B1525,instances!$B$2:$E$21,2, FALSE)</f>
        <v>52</v>
      </c>
      <c r="D1525" t="s">
        <v>12</v>
      </c>
      <c r="E1525">
        <v>17117</v>
      </c>
      <c r="F1525" s="7">
        <f>1-(E1525/M1525)</f>
        <v>-1.2695571466454521</v>
      </c>
      <c r="G1525" s="7">
        <f>1-(E1525/N1525)</f>
        <v>-1.2695571466454521</v>
      </c>
      <c r="H1525">
        <v>3.7599999999999998E-4</v>
      </c>
      <c r="I1525">
        <v>0</v>
      </c>
      <c r="J1525">
        <v>0</v>
      </c>
      <c r="K1525">
        <v>14</v>
      </c>
      <c r="L1525">
        <v>15</v>
      </c>
      <c r="M1525">
        <f>VLOOKUP(B1525,instances!$B$2:$E$21,3, FALSE)</f>
        <v>7542</v>
      </c>
      <c r="N1525">
        <f>VLOOKUP(B1525,instances!$B$2:$E$21,4, FALSE)</f>
        <v>7542</v>
      </c>
    </row>
    <row r="1526" spans="1:14">
      <c r="A1526" t="s">
        <v>13</v>
      </c>
      <c r="B1526" t="s">
        <v>24</v>
      </c>
      <c r="C1526">
        <f>VLOOKUP(B1526,instances!$B$2:$E$21,2, FALSE)</f>
        <v>52</v>
      </c>
      <c r="D1526" t="s">
        <v>9</v>
      </c>
      <c r="E1526">
        <v>10184</v>
      </c>
      <c r="F1526" s="7">
        <f>1-(E1526/M1526)</f>
        <v>-0.35030495889684432</v>
      </c>
      <c r="G1526" s="7">
        <f>1-(E1526/N1526)</f>
        <v>-0.35030495889684432</v>
      </c>
      <c r="H1526">
        <v>1.4E-5</v>
      </c>
      <c r="I1526">
        <v>0</v>
      </c>
      <c r="J1526">
        <v>0</v>
      </c>
      <c r="K1526">
        <v>16</v>
      </c>
      <c r="L1526">
        <v>15</v>
      </c>
      <c r="M1526">
        <f>VLOOKUP(B1526,instances!$B$2:$E$21,3, FALSE)</f>
        <v>7542</v>
      </c>
      <c r="N1526">
        <f>VLOOKUP(B1526,instances!$B$2:$E$21,4, FALSE)</f>
        <v>7542</v>
      </c>
    </row>
    <row r="1527" spans="1:14">
      <c r="A1527" t="s">
        <v>13</v>
      </c>
      <c r="B1527" t="s">
        <v>24</v>
      </c>
      <c r="C1527">
        <f>VLOOKUP(B1527,instances!$B$2:$E$21,2, FALSE)</f>
        <v>52</v>
      </c>
      <c r="D1527" t="s">
        <v>10</v>
      </c>
      <c r="E1527">
        <v>9120</v>
      </c>
      <c r="F1527" s="7">
        <f>1-(E1527/M1527)</f>
        <v>-0.20922832140015912</v>
      </c>
      <c r="G1527" s="7">
        <f>1-(E1527/N1527)</f>
        <v>-0.20922832140015912</v>
      </c>
      <c r="H1527">
        <v>2.4000000000000001E-5</v>
      </c>
      <c r="I1527">
        <v>0</v>
      </c>
      <c r="J1527">
        <v>0</v>
      </c>
      <c r="K1527">
        <v>16</v>
      </c>
      <c r="L1527">
        <v>15</v>
      </c>
      <c r="M1527">
        <f>VLOOKUP(B1527,instances!$B$2:$E$21,3, FALSE)</f>
        <v>7542</v>
      </c>
      <c r="N1527">
        <f>VLOOKUP(B1527,instances!$B$2:$E$21,4, FALSE)</f>
        <v>7542</v>
      </c>
    </row>
    <row r="1528" spans="1:14">
      <c r="A1528" t="s">
        <v>13</v>
      </c>
      <c r="B1528" t="s">
        <v>24</v>
      </c>
      <c r="C1528">
        <f>VLOOKUP(B1528,instances!$B$2:$E$21,2, FALSE)</f>
        <v>52</v>
      </c>
      <c r="D1528" t="s">
        <v>11</v>
      </c>
      <c r="E1528">
        <v>21941</v>
      </c>
      <c r="F1528" s="7">
        <f>1-(E1528/M1528)</f>
        <v>-1.909175285070273</v>
      </c>
      <c r="G1528" s="7">
        <f>1-(E1528/N1528)</f>
        <v>-1.909175285070273</v>
      </c>
      <c r="H1528">
        <v>2.9100000000000003E-4</v>
      </c>
      <c r="I1528">
        <v>0</v>
      </c>
      <c r="J1528">
        <v>0</v>
      </c>
      <c r="K1528">
        <v>16</v>
      </c>
      <c r="L1528">
        <v>15</v>
      </c>
      <c r="M1528">
        <f>VLOOKUP(B1528,instances!$B$2:$E$21,3, FALSE)</f>
        <v>7542</v>
      </c>
      <c r="N1528">
        <f>VLOOKUP(B1528,instances!$B$2:$E$21,4, FALSE)</f>
        <v>7542</v>
      </c>
    </row>
    <row r="1529" spans="1:14">
      <c r="A1529" t="s">
        <v>13</v>
      </c>
      <c r="B1529" t="s">
        <v>24</v>
      </c>
      <c r="C1529">
        <f>VLOOKUP(B1529,instances!$B$2:$E$21,2, FALSE)</f>
        <v>52</v>
      </c>
      <c r="D1529" t="s">
        <v>12</v>
      </c>
      <c r="E1529">
        <v>20903</v>
      </c>
      <c r="F1529" s="7">
        <f>1-(E1529/M1529)</f>
        <v>-1.7715460090161761</v>
      </c>
      <c r="G1529" s="7">
        <f>1-(E1529/N1529)</f>
        <v>-1.7715460090161761</v>
      </c>
      <c r="H1529">
        <v>4.7100000000000001E-4</v>
      </c>
      <c r="I1529">
        <v>0</v>
      </c>
      <c r="J1529">
        <v>0</v>
      </c>
      <c r="K1529">
        <v>16</v>
      </c>
      <c r="L1529">
        <v>15</v>
      </c>
      <c r="M1529">
        <f>VLOOKUP(B1529,instances!$B$2:$E$21,3, FALSE)</f>
        <v>7542</v>
      </c>
      <c r="N1529">
        <f>VLOOKUP(B1529,instances!$B$2:$E$21,4, FALSE)</f>
        <v>7542</v>
      </c>
    </row>
    <row r="1530" spans="1:14">
      <c r="A1530" t="s">
        <v>13</v>
      </c>
      <c r="B1530" t="s">
        <v>24</v>
      </c>
      <c r="C1530">
        <f>VLOOKUP(B1530,instances!$B$2:$E$21,2, FALSE)</f>
        <v>52</v>
      </c>
      <c r="D1530" t="s">
        <v>9</v>
      </c>
      <c r="E1530">
        <v>10184</v>
      </c>
      <c r="F1530" s="7">
        <f>1-(E1530/M1530)</f>
        <v>-0.35030495889684432</v>
      </c>
      <c r="G1530" s="7">
        <f>1-(E1530/N1530)</f>
        <v>-0.35030495889684432</v>
      </c>
      <c r="H1530">
        <v>1.5E-5</v>
      </c>
      <c r="I1530">
        <v>0</v>
      </c>
      <c r="J1530">
        <v>0</v>
      </c>
      <c r="K1530">
        <v>18</v>
      </c>
      <c r="L1530">
        <v>15</v>
      </c>
      <c r="M1530">
        <f>VLOOKUP(B1530,instances!$B$2:$E$21,3, FALSE)</f>
        <v>7542</v>
      </c>
      <c r="N1530">
        <f>VLOOKUP(B1530,instances!$B$2:$E$21,4, FALSE)</f>
        <v>7542</v>
      </c>
    </row>
    <row r="1531" spans="1:14">
      <c r="A1531" t="s">
        <v>13</v>
      </c>
      <c r="B1531" t="s">
        <v>24</v>
      </c>
      <c r="C1531">
        <f>VLOOKUP(B1531,instances!$B$2:$E$21,2, FALSE)</f>
        <v>52</v>
      </c>
      <c r="D1531" t="s">
        <v>10</v>
      </c>
      <c r="E1531">
        <v>9120</v>
      </c>
      <c r="F1531" s="7">
        <f>1-(E1531/M1531)</f>
        <v>-0.20922832140015912</v>
      </c>
      <c r="G1531" s="7">
        <f>1-(E1531/N1531)</f>
        <v>-0.20922832140015912</v>
      </c>
      <c r="H1531">
        <v>2.3E-5</v>
      </c>
      <c r="I1531">
        <v>0</v>
      </c>
      <c r="J1531">
        <v>0</v>
      </c>
      <c r="K1531">
        <v>18</v>
      </c>
      <c r="L1531">
        <v>15</v>
      </c>
      <c r="M1531">
        <f>VLOOKUP(B1531,instances!$B$2:$E$21,3, FALSE)</f>
        <v>7542</v>
      </c>
      <c r="N1531">
        <f>VLOOKUP(B1531,instances!$B$2:$E$21,4, FALSE)</f>
        <v>7542</v>
      </c>
    </row>
    <row r="1532" spans="1:14">
      <c r="A1532" t="s">
        <v>13</v>
      </c>
      <c r="B1532" t="s">
        <v>24</v>
      </c>
      <c r="C1532">
        <f>VLOOKUP(B1532,instances!$B$2:$E$21,2, FALSE)</f>
        <v>52</v>
      </c>
      <c r="D1532" t="s">
        <v>11</v>
      </c>
      <c r="E1532">
        <v>23483</v>
      </c>
      <c r="F1532" s="7">
        <f>1-(E1532/M1532)</f>
        <v>-2.1136303367806946</v>
      </c>
      <c r="G1532" s="7">
        <f>1-(E1532/N1532)</f>
        <v>-2.1136303367806946</v>
      </c>
      <c r="H1532">
        <v>2.14E-4</v>
      </c>
      <c r="I1532">
        <v>0</v>
      </c>
      <c r="J1532">
        <v>0</v>
      </c>
      <c r="K1532">
        <v>18</v>
      </c>
      <c r="L1532">
        <v>15</v>
      </c>
      <c r="M1532">
        <f>VLOOKUP(B1532,instances!$B$2:$E$21,3, FALSE)</f>
        <v>7542</v>
      </c>
      <c r="N1532">
        <f>VLOOKUP(B1532,instances!$B$2:$E$21,4, FALSE)</f>
        <v>7542</v>
      </c>
    </row>
    <row r="1533" spans="1:14">
      <c r="A1533" t="s">
        <v>13</v>
      </c>
      <c r="B1533" t="s">
        <v>24</v>
      </c>
      <c r="C1533">
        <f>VLOOKUP(B1533,instances!$B$2:$E$21,2, FALSE)</f>
        <v>52</v>
      </c>
      <c r="D1533" t="s">
        <v>12</v>
      </c>
      <c r="E1533">
        <v>18486</v>
      </c>
      <c r="F1533" s="7">
        <f>1-(E1533/M1533)</f>
        <v>-1.4510739856801909</v>
      </c>
      <c r="G1533" s="7">
        <f>1-(E1533/N1533)</f>
        <v>-1.4510739856801909</v>
      </c>
      <c r="H1533">
        <v>3.5199999999999999E-4</v>
      </c>
      <c r="I1533">
        <v>0</v>
      </c>
      <c r="J1533">
        <v>0</v>
      </c>
      <c r="K1533">
        <v>18</v>
      </c>
      <c r="L1533">
        <v>15</v>
      </c>
      <c r="M1533">
        <f>VLOOKUP(B1533,instances!$B$2:$E$21,3, FALSE)</f>
        <v>7542</v>
      </c>
      <c r="N1533">
        <f>VLOOKUP(B1533,instances!$B$2:$E$21,4, FALSE)</f>
        <v>7542</v>
      </c>
    </row>
    <row r="1534" spans="1:14">
      <c r="A1534" t="s">
        <v>13</v>
      </c>
      <c r="B1534" t="s">
        <v>24</v>
      </c>
      <c r="C1534">
        <f>VLOOKUP(B1534,instances!$B$2:$E$21,2, FALSE)</f>
        <v>52</v>
      </c>
      <c r="D1534" t="s">
        <v>9</v>
      </c>
      <c r="E1534">
        <v>10184</v>
      </c>
      <c r="F1534" s="7">
        <f>1-(E1534/M1534)</f>
        <v>-0.35030495889684432</v>
      </c>
      <c r="G1534" s="7">
        <f>1-(E1534/N1534)</f>
        <v>-0.35030495889684432</v>
      </c>
      <c r="H1534">
        <v>1.4E-5</v>
      </c>
      <c r="I1534">
        <v>0</v>
      </c>
      <c r="J1534">
        <v>0</v>
      </c>
      <c r="K1534">
        <v>20</v>
      </c>
      <c r="L1534">
        <v>15</v>
      </c>
      <c r="M1534">
        <f>VLOOKUP(B1534,instances!$B$2:$E$21,3, FALSE)</f>
        <v>7542</v>
      </c>
      <c r="N1534">
        <f>VLOOKUP(B1534,instances!$B$2:$E$21,4, FALSE)</f>
        <v>7542</v>
      </c>
    </row>
    <row r="1535" spans="1:14">
      <c r="A1535" t="s">
        <v>13</v>
      </c>
      <c r="B1535" t="s">
        <v>24</v>
      </c>
      <c r="C1535">
        <f>VLOOKUP(B1535,instances!$B$2:$E$21,2, FALSE)</f>
        <v>52</v>
      </c>
      <c r="D1535" t="s">
        <v>10</v>
      </c>
      <c r="E1535">
        <v>9120</v>
      </c>
      <c r="F1535" s="7">
        <f>1-(E1535/M1535)</f>
        <v>-0.20922832140015912</v>
      </c>
      <c r="G1535" s="7">
        <f>1-(E1535/N1535)</f>
        <v>-0.20922832140015912</v>
      </c>
      <c r="H1535">
        <v>2.3E-5</v>
      </c>
      <c r="I1535">
        <v>0</v>
      </c>
      <c r="J1535">
        <v>0</v>
      </c>
      <c r="K1535">
        <v>20</v>
      </c>
      <c r="L1535">
        <v>15</v>
      </c>
      <c r="M1535">
        <f>VLOOKUP(B1535,instances!$B$2:$E$21,3, FALSE)</f>
        <v>7542</v>
      </c>
      <c r="N1535">
        <f>VLOOKUP(B1535,instances!$B$2:$E$21,4, FALSE)</f>
        <v>7542</v>
      </c>
    </row>
    <row r="1536" spans="1:14">
      <c r="A1536" t="s">
        <v>13</v>
      </c>
      <c r="B1536" t="s">
        <v>24</v>
      </c>
      <c r="C1536">
        <f>VLOOKUP(B1536,instances!$B$2:$E$21,2, FALSE)</f>
        <v>52</v>
      </c>
      <c r="D1536" t="s">
        <v>11</v>
      </c>
      <c r="E1536">
        <v>22318</v>
      </c>
      <c r="F1536" s="7">
        <f>1-(E1536/M1536)</f>
        <v>-1.9591620259878018</v>
      </c>
      <c r="G1536" s="7">
        <f>1-(E1536/N1536)</f>
        <v>-1.9591620259878018</v>
      </c>
      <c r="H1536">
        <v>2.24E-4</v>
      </c>
      <c r="I1536">
        <v>0</v>
      </c>
      <c r="J1536">
        <v>0</v>
      </c>
      <c r="K1536">
        <v>20</v>
      </c>
      <c r="L1536">
        <v>15</v>
      </c>
      <c r="M1536">
        <f>VLOOKUP(B1536,instances!$B$2:$E$21,3, FALSE)</f>
        <v>7542</v>
      </c>
      <c r="N1536">
        <f>VLOOKUP(B1536,instances!$B$2:$E$21,4, FALSE)</f>
        <v>7542</v>
      </c>
    </row>
    <row r="1537" spans="1:14">
      <c r="A1537" t="s">
        <v>13</v>
      </c>
      <c r="B1537" t="s">
        <v>24</v>
      </c>
      <c r="C1537">
        <f>VLOOKUP(B1537,instances!$B$2:$E$21,2, FALSE)</f>
        <v>52</v>
      </c>
      <c r="D1537" t="s">
        <v>12</v>
      </c>
      <c r="E1537">
        <v>18783</v>
      </c>
      <c r="F1537" s="7">
        <f>1-(E1537/M1537)</f>
        <v>-1.4904534606205249</v>
      </c>
      <c r="G1537" s="7">
        <f>1-(E1537/N1537)</f>
        <v>-1.4904534606205249</v>
      </c>
      <c r="H1537">
        <v>3.2000000000000003E-4</v>
      </c>
      <c r="I1537">
        <v>0</v>
      </c>
      <c r="J1537">
        <v>0</v>
      </c>
      <c r="K1537">
        <v>20</v>
      </c>
      <c r="L1537">
        <v>15</v>
      </c>
      <c r="M1537">
        <f>VLOOKUP(B1537,instances!$B$2:$E$21,3, FALSE)</f>
        <v>7542</v>
      </c>
      <c r="N1537">
        <f>VLOOKUP(B1537,instances!$B$2:$E$21,4, FALSE)</f>
        <v>7542</v>
      </c>
    </row>
    <row r="1538" spans="1:14">
      <c r="A1538" t="s">
        <v>13</v>
      </c>
      <c r="B1538" t="s">
        <v>24</v>
      </c>
      <c r="C1538">
        <f>VLOOKUP(B1538,instances!$B$2:$E$21,2, FALSE)</f>
        <v>52</v>
      </c>
      <c r="D1538" t="s">
        <v>9</v>
      </c>
      <c r="E1538">
        <v>10184</v>
      </c>
      <c r="F1538" s="7">
        <f>1-(E1538/M1538)</f>
        <v>-0.35030495889684432</v>
      </c>
      <c r="G1538" s="7">
        <f>1-(E1538/N1538)</f>
        <v>-0.35030495889684432</v>
      </c>
      <c r="H1538">
        <v>1.2E-5</v>
      </c>
      <c r="I1538">
        <v>0</v>
      </c>
      <c r="J1538">
        <v>0</v>
      </c>
      <c r="K1538">
        <v>10</v>
      </c>
      <c r="L1538">
        <v>16</v>
      </c>
      <c r="M1538">
        <f>VLOOKUP(B1538,instances!$B$2:$E$21,3, FALSE)</f>
        <v>7542</v>
      </c>
      <c r="N1538">
        <f>VLOOKUP(B1538,instances!$B$2:$E$21,4, FALSE)</f>
        <v>7542</v>
      </c>
    </row>
    <row r="1539" spans="1:14">
      <c r="A1539" t="s">
        <v>13</v>
      </c>
      <c r="B1539" t="s">
        <v>24</v>
      </c>
      <c r="C1539">
        <f>VLOOKUP(B1539,instances!$B$2:$E$21,2, FALSE)</f>
        <v>52</v>
      </c>
      <c r="D1539" t="s">
        <v>10</v>
      </c>
      <c r="E1539">
        <v>9120</v>
      </c>
      <c r="F1539" s="7">
        <f>1-(E1539/M1539)</f>
        <v>-0.20922832140015912</v>
      </c>
      <c r="G1539" s="7">
        <f>1-(E1539/N1539)</f>
        <v>-0.20922832140015912</v>
      </c>
      <c r="H1539">
        <v>2.0999999999999999E-5</v>
      </c>
      <c r="I1539">
        <v>0</v>
      </c>
      <c r="J1539">
        <v>0</v>
      </c>
      <c r="K1539">
        <v>10</v>
      </c>
      <c r="L1539">
        <v>16</v>
      </c>
      <c r="M1539">
        <f>VLOOKUP(B1539,instances!$B$2:$E$21,3, FALSE)</f>
        <v>7542</v>
      </c>
      <c r="N1539">
        <f>VLOOKUP(B1539,instances!$B$2:$E$21,4, FALSE)</f>
        <v>7542</v>
      </c>
    </row>
    <row r="1540" spans="1:14">
      <c r="A1540" t="s">
        <v>13</v>
      </c>
      <c r="B1540" t="s">
        <v>24</v>
      </c>
      <c r="C1540">
        <f>VLOOKUP(B1540,instances!$B$2:$E$21,2, FALSE)</f>
        <v>52</v>
      </c>
      <c r="D1540" t="s">
        <v>11</v>
      </c>
      <c r="E1540">
        <v>19874</v>
      </c>
      <c r="F1540" s="7">
        <f>1-(E1540/M1540)</f>
        <v>-1.6351100503845135</v>
      </c>
      <c r="G1540" s="7">
        <f>1-(E1540/N1540)</f>
        <v>-1.6351100503845135</v>
      </c>
      <c r="H1540">
        <v>1.93E-4</v>
      </c>
      <c r="I1540">
        <v>0</v>
      </c>
      <c r="J1540">
        <v>0</v>
      </c>
      <c r="K1540">
        <v>10</v>
      </c>
      <c r="L1540">
        <v>16</v>
      </c>
      <c r="M1540">
        <f>VLOOKUP(B1540,instances!$B$2:$E$21,3, FALSE)</f>
        <v>7542</v>
      </c>
      <c r="N1540">
        <f>VLOOKUP(B1540,instances!$B$2:$E$21,4, FALSE)</f>
        <v>7542</v>
      </c>
    </row>
    <row r="1541" spans="1:14">
      <c r="A1541" t="s">
        <v>13</v>
      </c>
      <c r="B1541" t="s">
        <v>24</v>
      </c>
      <c r="C1541">
        <f>VLOOKUP(B1541,instances!$B$2:$E$21,2, FALSE)</f>
        <v>52</v>
      </c>
      <c r="D1541" t="s">
        <v>12</v>
      </c>
      <c r="E1541">
        <v>14220</v>
      </c>
      <c r="F1541" s="7">
        <f>1-(E1541/M1541)</f>
        <v>-0.88544152744630078</v>
      </c>
      <c r="G1541" s="7">
        <f>1-(E1541/N1541)</f>
        <v>-0.88544152744630078</v>
      </c>
      <c r="H1541">
        <v>3.0600000000000001E-4</v>
      </c>
      <c r="I1541">
        <v>0</v>
      </c>
      <c r="J1541">
        <v>0</v>
      </c>
      <c r="K1541">
        <v>10</v>
      </c>
      <c r="L1541">
        <v>16</v>
      </c>
      <c r="M1541">
        <f>VLOOKUP(B1541,instances!$B$2:$E$21,3, FALSE)</f>
        <v>7542</v>
      </c>
      <c r="N1541">
        <f>VLOOKUP(B1541,instances!$B$2:$E$21,4, FALSE)</f>
        <v>7542</v>
      </c>
    </row>
    <row r="1542" spans="1:14">
      <c r="A1542" t="s">
        <v>13</v>
      </c>
      <c r="B1542" t="s">
        <v>24</v>
      </c>
      <c r="C1542">
        <f>VLOOKUP(B1542,instances!$B$2:$E$21,2, FALSE)</f>
        <v>52</v>
      </c>
      <c r="D1542" t="s">
        <v>9</v>
      </c>
      <c r="E1542">
        <v>10184</v>
      </c>
      <c r="F1542" s="7">
        <f>1-(E1542/M1542)</f>
        <v>-0.35030495889684432</v>
      </c>
      <c r="G1542" s="7">
        <f>1-(E1542/N1542)</f>
        <v>-0.35030495889684432</v>
      </c>
      <c r="H1542">
        <v>1.2999999999999999E-5</v>
      </c>
      <c r="I1542">
        <v>0</v>
      </c>
      <c r="J1542">
        <v>0</v>
      </c>
      <c r="K1542">
        <v>12</v>
      </c>
      <c r="L1542">
        <v>16</v>
      </c>
      <c r="M1542">
        <f>VLOOKUP(B1542,instances!$B$2:$E$21,3, FALSE)</f>
        <v>7542</v>
      </c>
      <c r="N1542">
        <f>VLOOKUP(B1542,instances!$B$2:$E$21,4, FALSE)</f>
        <v>7542</v>
      </c>
    </row>
    <row r="1543" spans="1:14">
      <c r="A1543" t="s">
        <v>13</v>
      </c>
      <c r="B1543" t="s">
        <v>24</v>
      </c>
      <c r="C1543">
        <f>VLOOKUP(B1543,instances!$B$2:$E$21,2, FALSE)</f>
        <v>52</v>
      </c>
      <c r="D1543" t="s">
        <v>10</v>
      </c>
      <c r="E1543">
        <v>9120</v>
      </c>
      <c r="F1543" s="7">
        <f>1-(E1543/M1543)</f>
        <v>-0.20922832140015912</v>
      </c>
      <c r="G1543" s="7">
        <f>1-(E1543/N1543)</f>
        <v>-0.20922832140015912</v>
      </c>
      <c r="H1543">
        <v>2.0999999999999999E-5</v>
      </c>
      <c r="I1543">
        <v>0</v>
      </c>
      <c r="J1543">
        <v>0</v>
      </c>
      <c r="K1543">
        <v>12</v>
      </c>
      <c r="L1543">
        <v>16</v>
      </c>
      <c r="M1543">
        <f>VLOOKUP(B1543,instances!$B$2:$E$21,3, FALSE)</f>
        <v>7542</v>
      </c>
      <c r="N1543">
        <f>VLOOKUP(B1543,instances!$B$2:$E$21,4, FALSE)</f>
        <v>7542</v>
      </c>
    </row>
    <row r="1544" spans="1:14">
      <c r="A1544" t="s">
        <v>13</v>
      </c>
      <c r="B1544" t="s">
        <v>24</v>
      </c>
      <c r="C1544">
        <f>VLOOKUP(B1544,instances!$B$2:$E$21,2, FALSE)</f>
        <v>52</v>
      </c>
      <c r="D1544" t="s">
        <v>11</v>
      </c>
      <c r="E1544">
        <v>20095</v>
      </c>
      <c r="F1544" s="7">
        <f>1-(E1544/M1544)</f>
        <v>-1.664412622646513</v>
      </c>
      <c r="G1544" s="7">
        <f>1-(E1544/N1544)</f>
        <v>-1.664412622646513</v>
      </c>
      <c r="H1544">
        <v>1.9100000000000001E-4</v>
      </c>
      <c r="I1544">
        <v>0</v>
      </c>
      <c r="J1544">
        <v>0</v>
      </c>
      <c r="K1544">
        <v>12</v>
      </c>
      <c r="L1544">
        <v>16</v>
      </c>
      <c r="M1544">
        <f>VLOOKUP(B1544,instances!$B$2:$E$21,3, FALSE)</f>
        <v>7542</v>
      </c>
      <c r="N1544">
        <f>VLOOKUP(B1544,instances!$B$2:$E$21,4, FALSE)</f>
        <v>7542</v>
      </c>
    </row>
    <row r="1545" spans="1:14">
      <c r="A1545" t="s">
        <v>13</v>
      </c>
      <c r="B1545" t="s">
        <v>24</v>
      </c>
      <c r="C1545">
        <f>VLOOKUP(B1545,instances!$B$2:$E$21,2, FALSE)</f>
        <v>52</v>
      </c>
      <c r="D1545" t="s">
        <v>12</v>
      </c>
      <c r="E1545">
        <v>14276</v>
      </c>
      <c r="F1545" s="7">
        <f>1-(E1545/M1545)</f>
        <v>-0.8928666136303367</v>
      </c>
      <c r="G1545" s="7">
        <f>1-(E1545/N1545)</f>
        <v>-0.8928666136303367</v>
      </c>
      <c r="H1545">
        <v>2.99E-4</v>
      </c>
      <c r="I1545">
        <v>0</v>
      </c>
      <c r="J1545">
        <v>0</v>
      </c>
      <c r="K1545">
        <v>12</v>
      </c>
      <c r="L1545">
        <v>16</v>
      </c>
      <c r="M1545">
        <f>VLOOKUP(B1545,instances!$B$2:$E$21,3, FALSE)</f>
        <v>7542</v>
      </c>
      <c r="N1545">
        <f>VLOOKUP(B1545,instances!$B$2:$E$21,4, FALSE)</f>
        <v>7542</v>
      </c>
    </row>
    <row r="1546" spans="1:14">
      <c r="A1546" t="s">
        <v>13</v>
      </c>
      <c r="B1546" t="s">
        <v>24</v>
      </c>
      <c r="C1546">
        <f>VLOOKUP(B1546,instances!$B$2:$E$21,2, FALSE)</f>
        <v>52</v>
      </c>
      <c r="D1546" t="s">
        <v>9</v>
      </c>
      <c r="E1546">
        <v>10184</v>
      </c>
      <c r="F1546" s="7">
        <f>1-(E1546/M1546)</f>
        <v>-0.35030495889684432</v>
      </c>
      <c r="G1546" s="7">
        <f>1-(E1546/N1546)</f>
        <v>-0.35030495889684432</v>
      </c>
      <c r="H1546">
        <v>1.2E-5</v>
      </c>
      <c r="I1546">
        <v>0</v>
      </c>
      <c r="J1546">
        <v>0</v>
      </c>
      <c r="K1546">
        <v>14</v>
      </c>
      <c r="L1546">
        <v>16</v>
      </c>
      <c r="M1546">
        <f>VLOOKUP(B1546,instances!$B$2:$E$21,3, FALSE)</f>
        <v>7542</v>
      </c>
      <c r="N1546">
        <f>VLOOKUP(B1546,instances!$B$2:$E$21,4, FALSE)</f>
        <v>7542</v>
      </c>
    </row>
    <row r="1547" spans="1:14">
      <c r="A1547" t="s">
        <v>13</v>
      </c>
      <c r="B1547" t="s">
        <v>24</v>
      </c>
      <c r="C1547">
        <f>VLOOKUP(B1547,instances!$B$2:$E$21,2, FALSE)</f>
        <v>52</v>
      </c>
      <c r="D1547" t="s">
        <v>10</v>
      </c>
      <c r="E1547">
        <v>9120</v>
      </c>
      <c r="F1547" s="7">
        <f>1-(E1547/M1547)</f>
        <v>-0.20922832140015912</v>
      </c>
      <c r="G1547" s="7">
        <f>1-(E1547/N1547)</f>
        <v>-0.20922832140015912</v>
      </c>
      <c r="H1547">
        <v>2.0000000000000002E-5</v>
      </c>
      <c r="I1547">
        <v>0</v>
      </c>
      <c r="J1547">
        <v>0</v>
      </c>
      <c r="K1547">
        <v>14</v>
      </c>
      <c r="L1547">
        <v>16</v>
      </c>
      <c r="M1547">
        <f>VLOOKUP(B1547,instances!$B$2:$E$21,3, FALSE)</f>
        <v>7542</v>
      </c>
      <c r="N1547">
        <f>VLOOKUP(B1547,instances!$B$2:$E$21,4, FALSE)</f>
        <v>7542</v>
      </c>
    </row>
    <row r="1548" spans="1:14">
      <c r="A1548" t="s">
        <v>13</v>
      </c>
      <c r="B1548" t="s">
        <v>24</v>
      </c>
      <c r="C1548">
        <f>VLOOKUP(B1548,instances!$B$2:$E$21,2, FALSE)</f>
        <v>52</v>
      </c>
      <c r="D1548" t="s">
        <v>11</v>
      </c>
      <c r="E1548">
        <v>20544</v>
      </c>
      <c r="F1548" s="7">
        <f>1-(E1548/M1548)</f>
        <v>-1.7239459029435165</v>
      </c>
      <c r="G1548" s="7">
        <f>1-(E1548/N1548)</f>
        <v>-1.7239459029435165</v>
      </c>
      <c r="H1548">
        <v>1.92E-4</v>
      </c>
      <c r="I1548">
        <v>0</v>
      </c>
      <c r="J1548">
        <v>0</v>
      </c>
      <c r="K1548">
        <v>14</v>
      </c>
      <c r="L1548">
        <v>16</v>
      </c>
      <c r="M1548">
        <f>VLOOKUP(B1548,instances!$B$2:$E$21,3, FALSE)</f>
        <v>7542</v>
      </c>
      <c r="N1548">
        <f>VLOOKUP(B1548,instances!$B$2:$E$21,4, FALSE)</f>
        <v>7542</v>
      </c>
    </row>
    <row r="1549" spans="1:14">
      <c r="A1549" t="s">
        <v>13</v>
      </c>
      <c r="B1549" t="s">
        <v>24</v>
      </c>
      <c r="C1549">
        <f>VLOOKUP(B1549,instances!$B$2:$E$21,2, FALSE)</f>
        <v>52</v>
      </c>
      <c r="D1549" t="s">
        <v>12</v>
      </c>
      <c r="E1549">
        <v>18791</v>
      </c>
      <c r="F1549" s="7">
        <f>1-(E1549/M1549)</f>
        <v>-1.4915141872182445</v>
      </c>
      <c r="G1549" s="7">
        <f>1-(E1549/N1549)</f>
        <v>-1.4915141872182445</v>
      </c>
      <c r="H1549">
        <v>3.1799999999999998E-4</v>
      </c>
      <c r="I1549">
        <v>0</v>
      </c>
      <c r="J1549">
        <v>0</v>
      </c>
      <c r="K1549">
        <v>14</v>
      </c>
      <c r="L1549">
        <v>16</v>
      </c>
      <c r="M1549">
        <f>VLOOKUP(B1549,instances!$B$2:$E$21,3, FALSE)</f>
        <v>7542</v>
      </c>
      <c r="N1549">
        <f>VLOOKUP(B1549,instances!$B$2:$E$21,4, FALSE)</f>
        <v>7542</v>
      </c>
    </row>
    <row r="1550" spans="1:14">
      <c r="A1550" t="s">
        <v>13</v>
      </c>
      <c r="B1550" t="s">
        <v>24</v>
      </c>
      <c r="C1550">
        <f>VLOOKUP(B1550,instances!$B$2:$E$21,2, FALSE)</f>
        <v>52</v>
      </c>
      <c r="D1550" t="s">
        <v>9</v>
      </c>
      <c r="E1550">
        <v>10184</v>
      </c>
      <c r="F1550" s="7">
        <f>1-(E1550/M1550)</f>
        <v>-0.35030495889684432</v>
      </c>
      <c r="G1550" s="7">
        <f>1-(E1550/N1550)</f>
        <v>-0.35030495889684432</v>
      </c>
      <c r="H1550">
        <v>1.2E-5</v>
      </c>
      <c r="I1550">
        <v>0</v>
      </c>
      <c r="J1550">
        <v>0</v>
      </c>
      <c r="K1550">
        <v>16</v>
      </c>
      <c r="L1550">
        <v>16</v>
      </c>
      <c r="M1550">
        <f>VLOOKUP(B1550,instances!$B$2:$E$21,3, FALSE)</f>
        <v>7542</v>
      </c>
      <c r="N1550">
        <f>VLOOKUP(B1550,instances!$B$2:$E$21,4, FALSE)</f>
        <v>7542</v>
      </c>
    </row>
    <row r="1551" spans="1:14">
      <c r="A1551" t="s">
        <v>13</v>
      </c>
      <c r="B1551" t="s">
        <v>24</v>
      </c>
      <c r="C1551">
        <f>VLOOKUP(B1551,instances!$B$2:$E$21,2, FALSE)</f>
        <v>52</v>
      </c>
      <c r="D1551" t="s">
        <v>10</v>
      </c>
      <c r="E1551">
        <v>9120</v>
      </c>
      <c r="F1551" s="7">
        <f>1-(E1551/M1551)</f>
        <v>-0.20922832140015912</v>
      </c>
      <c r="G1551" s="7">
        <f>1-(E1551/N1551)</f>
        <v>-0.20922832140015912</v>
      </c>
      <c r="H1551">
        <v>2.0000000000000002E-5</v>
      </c>
      <c r="I1551">
        <v>0</v>
      </c>
      <c r="J1551">
        <v>0</v>
      </c>
      <c r="K1551">
        <v>16</v>
      </c>
      <c r="L1551">
        <v>16</v>
      </c>
      <c r="M1551">
        <f>VLOOKUP(B1551,instances!$B$2:$E$21,3, FALSE)</f>
        <v>7542</v>
      </c>
      <c r="N1551">
        <f>VLOOKUP(B1551,instances!$B$2:$E$21,4, FALSE)</f>
        <v>7542</v>
      </c>
    </row>
    <row r="1552" spans="1:14">
      <c r="A1552" t="s">
        <v>13</v>
      </c>
      <c r="B1552" t="s">
        <v>24</v>
      </c>
      <c r="C1552">
        <f>VLOOKUP(B1552,instances!$B$2:$E$21,2, FALSE)</f>
        <v>52</v>
      </c>
      <c r="D1552" t="s">
        <v>11</v>
      </c>
      <c r="E1552">
        <v>22413</v>
      </c>
      <c r="F1552" s="7">
        <f>1-(E1552/M1552)</f>
        <v>-1.9717581543357201</v>
      </c>
      <c r="G1552" s="7">
        <f>1-(E1552/N1552)</f>
        <v>-1.9717581543357201</v>
      </c>
      <c r="H1552">
        <v>1.94E-4</v>
      </c>
      <c r="I1552">
        <v>0</v>
      </c>
      <c r="J1552">
        <v>0</v>
      </c>
      <c r="K1552">
        <v>16</v>
      </c>
      <c r="L1552">
        <v>16</v>
      </c>
      <c r="M1552">
        <f>VLOOKUP(B1552,instances!$B$2:$E$21,3, FALSE)</f>
        <v>7542</v>
      </c>
      <c r="N1552">
        <f>VLOOKUP(B1552,instances!$B$2:$E$21,4, FALSE)</f>
        <v>7542</v>
      </c>
    </row>
    <row r="1553" spans="1:14">
      <c r="A1553" t="s">
        <v>13</v>
      </c>
      <c r="B1553" t="s">
        <v>24</v>
      </c>
      <c r="C1553">
        <f>VLOOKUP(B1553,instances!$B$2:$E$21,2, FALSE)</f>
        <v>52</v>
      </c>
      <c r="D1553" t="s">
        <v>12</v>
      </c>
      <c r="E1553">
        <v>17044</v>
      </c>
      <c r="F1553" s="7">
        <f>1-(E1553/M1553)</f>
        <v>-1.2598780164412622</v>
      </c>
      <c r="G1553" s="7">
        <f>1-(E1553/N1553)</f>
        <v>-1.2598780164412622</v>
      </c>
      <c r="H1553">
        <v>3.1599999999999998E-4</v>
      </c>
      <c r="I1553">
        <v>0</v>
      </c>
      <c r="J1553">
        <v>0</v>
      </c>
      <c r="K1553">
        <v>16</v>
      </c>
      <c r="L1553">
        <v>16</v>
      </c>
      <c r="M1553">
        <f>VLOOKUP(B1553,instances!$B$2:$E$21,3, FALSE)</f>
        <v>7542</v>
      </c>
      <c r="N1553">
        <f>VLOOKUP(B1553,instances!$B$2:$E$21,4, FALSE)</f>
        <v>7542</v>
      </c>
    </row>
    <row r="1554" spans="1:14">
      <c r="A1554" t="s">
        <v>13</v>
      </c>
      <c r="B1554" t="s">
        <v>24</v>
      </c>
      <c r="C1554">
        <f>VLOOKUP(B1554,instances!$B$2:$E$21,2, FALSE)</f>
        <v>52</v>
      </c>
      <c r="D1554" t="s">
        <v>9</v>
      </c>
      <c r="E1554">
        <v>10184</v>
      </c>
      <c r="F1554" s="7">
        <f>1-(E1554/M1554)</f>
        <v>-0.35030495889684432</v>
      </c>
      <c r="G1554" s="7">
        <f>1-(E1554/N1554)</f>
        <v>-0.35030495889684432</v>
      </c>
      <c r="H1554">
        <v>1.2999999999999999E-5</v>
      </c>
      <c r="I1554">
        <v>0</v>
      </c>
      <c r="J1554">
        <v>0</v>
      </c>
      <c r="K1554">
        <v>18</v>
      </c>
      <c r="L1554">
        <v>16</v>
      </c>
      <c r="M1554">
        <f>VLOOKUP(B1554,instances!$B$2:$E$21,3, FALSE)</f>
        <v>7542</v>
      </c>
      <c r="N1554">
        <f>VLOOKUP(B1554,instances!$B$2:$E$21,4, FALSE)</f>
        <v>7542</v>
      </c>
    </row>
    <row r="1555" spans="1:14">
      <c r="A1555" t="s">
        <v>13</v>
      </c>
      <c r="B1555" t="s">
        <v>24</v>
      </c>
      <c r="C1555">
        <f>VLOOKUP(B1555,instances!$B$2:$E$21,2, FALSE)</f>
        <v>52</v>
      </c>
      <c r="D1555" t="s">
        <v>10</v>
      </c>
      <c r="E1555">
        <v>9120</v>
      </c>
      <c r="F1555" s="7">
        <f>1-(E1555/M1555)</f>
        <v>-0.20922832140015912</v>
      </c>
      <c r="G1555" s="7">
        <f>1-(E1555/N1555)</f>
        <v>-0.20922832140015912</v>
      </c>
      <c r="H1555">
        <v>2.1999999999999999E-5</v>
      </c>
      <c r="I1555">
        <v>0</v>
      </c>
      <c r="J1555">
        <v>0</v>
      </c>
      <c r="K1555">
        <v>18</v>
      </c>
      <c r="L1555">
        <v>16</v>
      </c>
      <c r="M1555">
        <f>VLOOKUP(B1555,instances!$B$2:$E$21,3, FALSE)</f>
        <v>7542</v>
      </c>
      <c r="N1555">
        <f>VLOOKUP(B1555,instances!$B$2:$E$21,4, FALSE)</f>
        <v>7542</v>
      </c>
    </row>
    <row r="1556" spans="1:14">
      <c r="A1556" t="s">
        <v>13</v>
      </c>
      <c r="B1556" t="s">
        <v>24</v>
      </c>
      <c r="C1556">
        <f>VLOOKUP(B1556,instances!$B$2:$E$21,2, FALSE)</f>
        <v>52</v>
      </c>
      <c r="D1556" t="s">
        <v>11</v>
      </c>
      <c r="E1556">
        <v>19002</v>
      </c>
      <c r="F1556" s="7">
        <f>1-(E1556/M1556)</f>
        <v>-1.5194908512330945</v>
      </c>
      <c r="G1556" s="7">
        <f>1-(E1556/N1556)</f>
        <v>-1.5194908512330945</v>
      </c>
      <c r="H1556">
        <v>1.9599999999999999E-4</v>
      </c>
      <c r="I1556">
        <v>0</v>
      </c>
      <c r="J1556">
        <v>0</v>
      </c>
      <c r="K1556">
        <v>18</v>
      </c>
      <c r="L1556">
        <v>16</v>
      </c>
      <c r="M1556">
        <f>VLOOKUP(B1556,instances!$B$2:$E$21,3, FALSE)</f>
        <v>7542</v>
      </c>
      <c r="N1556">
        <f>VLOOKUP(B1556,instances!$B$2:$E$21,4, FALSE)</f>
        <v>7542</v>
      </c>
    </row>
    <row r="1557" spans="1:14">
      <c r="A1557" t="s">
        <v>13</v>
      </c>
      <c r="B1557" t="s">
        <v>24</v>
      </c>
      <c r="C1557">
        <f>VLOOKUP(B1557,instances!$B$2:$E$21,2, FALSE)</f>
        <v>52</v>
      </c>
      <c r="D1557" t="s">
        <v>12</v>
      </c>
      <c r="E1557">
        <v>17178</v>
      </c>
      <c r="F1557" s="7">
        <f>1-(E1557/M1557)</f>
        <v>-1.277645186953063</v>
      </c>
      <c r="G1557" s="7">
        <f>1-(E1557/N1557)</f>
        <v>-1.277645186953063</v>
      </c>
      <c r="H1557">
        <v>3.1500000000000001E-4</v>
      </c>
      <c r="I1557">
        <v>0</v>
      </c>
      <c r="J1557">
        <v>0</v>
      </c>
      <c r="K1557">
        <v>18</v>
      </c>
      <c r="L1557">
        <v>16</v>
      </c>
      <c r="M1557">
        <f>VLOOKUP(B1557,instances!$B$2:$E$21,3, FALSE)</f>
        <v>7542</v>
      </c>
      <c r="N1557">
        <f>VLOOKUP(B1557,instances!$B$2:$E$21,4, FALSE)</f>
        <v>7542</v>
      </c>
    </row>
    <row r="1558" spans="1:14">
      <c r="A1558" t="s">
        <v>13</v>
      </c>
      <c r="B1558" t="s">
        <v>24</v>
      </c>
      <c r="C1558">
        <f>VLOOKUP(B1558,instances!$B$2:$E$21,2, FALSE)</f>
        <v>52</v>
      </c>
      <c r="D1558" t="s">
        <v>9</v>
      </c>
      <c r="E1558">
        <v>10184</v>
      </c>
      <c r="F1558" s="7">
        <f>1-(E1558/M1558)</f>
        <v>-0.35030495889684432</v>
      </c>
      <c r="G1558" s="7">
        <f>1-(E1558/N1558)</f>
        <v>-0.35030495889684432</v>
      </c>
      <c r="H1558">
        <v>1.2E-5</v>
      </c>
      <c r="I1558">
        <v>0</v>
      </c>
      <c r="J1558">
        <v>0</v>
      </c>
      <c r="K1558">
        <v>20</v>
      </c>
      <c r="L1558">
        <v>16</v>
      </c>
      <c r="M1558">
        <f>VLOOKUP(B1558,instances!$B$2:$E$21,3, FALSE)</f>
        <v>7542</v>
      </c>
      <c r="N1558">
        <f>VLOOKUP(B1558,instances!$B$2:$E$21,4, FALSE)</f>
        <v>7542</v>
      </c>
    </row>
    <row r="1559" spans="1:14">
      <c r="A1559" t="s">
        <v>13</v>
      </c>
      <c r="B1559" t="s">
        <v>24</v>
      </c>
      <c r="C1559">
        <f>VLOOKUP(B1559,instances!$B$2:$E$21,2, FALSE)</f>
        <v>52</v>
      </c>
      <c r="D1559" t="s">
        <v>10</v>
      </c>
      <c r="E1559">
        <v>9120</v>
      </c>
      <c r="F1559" s="7">
        <f>1-(E1559/M1559)</f>
        <v>-0.20922832140015912</v>
      </c>
      <c r="G1559" s="7">
        <f>1-(E1559/N1559)</f>
        <v>-0.20922832140015912</v>
      </c>
      <c r="H1559">
        <v>1.9000000000000001E-5</v>
      </c>
      <c r="I1559">
        <v>0</v>
      </c>
      <c r="J1559">
        <v>0</v>
      </c>
      <c r="K1559">
        <v>20</v>
      </c>
      <c r="L1559">
        <v>16</v>
      </c>
      <c r="M1559">
        <f>VLOOKUP(B1559,instances!$B$2:$E$21,3, FALSE)</f>
        <v>7542</v>
      </c>
      <c r="N1559">
        <f>VLOOKUP(B1559,instances!$B$2:$E$21,4, FALSE)</f>
        <v>7542</v>
      </c>
    </row>
    <row r="1560" spans="1:14">
      <c r="A1560" t="s">
        <v>13</v>
      </c>
      <c r="B1560" t="s">
        <v>24</v>
      </c>
      <c r="C1560">
        <f>VLOOKUP(B1560,instances!$B$2:$E$21,2, FALSE)</f>
        <v>52</v>
      </c>
      <c r="D1560" t="s">
        <v>11</v>
      </c>
      <c r="E1560">
        <v>20070</v>
      </c>
      <c r="F1560" s="7">
        <f>1-(E1560/M1560)</f>
        <v>-1.6610978520286395</v>
      </c>
      <c r="G1560" s="7">
        <f>1-(E1560/N1560)</f>
        <v>-1.6610978520286395</v>
      </c>
      <c r="H1560">
        <v>1.94E-4</v>
      </c>
      <c r="I1560">
        <v>0</v>
      </c>
      <c r="J1560">
        <v>0</v>
      </c>
      <c r="K1560">
        <v>20</v>
      </c>
      <c r="L1560">
        <v>16</v>
      </c>
      <c r="M1560">
        <f>VLOOKUP(B1560,instances!$B$2:$E$21,3, FALSE)</f>
        <v>7542</v>
      </c>
      <c r="N1560">
        <f>VLOOKUP(B1560,instances!$B$2:$E$21,4, FALSE)</f>
        <v>7542</v>
      </c>
    </row>
    <row r="1561" spans="1:14">
      <c r="A1561" t="s">
        <v>13</v>
      </c>
      <c r="B1561" t="s">
        <v>24</v>
      </c>
      <c r="C1561">
        <f>VLOOKUP(B1561,instances!$B$2:$E$21,2, FALSE)</f>
        <v>52</v>
      </c>
      <c r="D1561" t="s">
        <v>12</v>
      </c>
      <c r="E1561">
        <v>18075</v>
      </c>
      <c r="F1561" s="7">
        <f>1-(E1561/M1561)</f>
        <v>-1.3965791567223547</v>
      </c>
      <c r="G1561" s="7">
        <f>1-(E1561/N1561)</f>
        <v>-1.3965791567223547</v>
      </c>
      <c r="H1561">
        <v>3.1500000000000001E-4</v>
      </c>
      <c r="I1561">
        <v>0</v>
      </c>
      <c r="J1561">
        <v>0</v>
      </c>
      <c r="K1561">
        <v>20</v>
      </c>
      <c r="L1561">
        <v>16</v>
      </c>
      <c r="M1561">
        <f>VLOOKUP(B1561,instances!$B$2:$E$21,3, FALSE)</f>
        <v>7542</v>
      </c>
      <c r="N1561">
        <f>VLOOKUP(B1561,instances!$B$2:$E$21,4, FALSE)</f>
        <v>7542</v>
      </c>
    </row>
    <row r="1562" spans="1:14">
      <c r="A1562" t="s">
        <v>13</v>
      </c>
      <c r="B1562" t="s">
        <v>24</v>
      </c>
      <c r="C1562">
        <f>VLOOKUP(B1562,instances!$B$2:$E$21,2, FALSE)</f>
        <v>52</v>
      </c>
      <c r="D1562" t="s">
        <v>9</v>
      </c>
      <c r="E1562">
        <v>10184</v>
      </c>
      <c r="F1562" s="7">
        <f>1-(E1562/M1562)</f>
        <v>-0.35030495889684432</v>
      </c>
      <c r="G1562" s="7">
        <f>1-(E1562/N1562)</f>
        <v>-0.35030495889684432</v>
      </c>
      <c r="H1562">
        <v>1.2E-5</v>
      </c>
      <c r="I1562">
        <v>0</v>
      </c>
      <c r="J1562">
        <v>0</v>
      </c>
      <c r="K1562">
        <v>10</v>
      </c>
      <c r="L1562">
        <v>17</v>
      </c>
      <c r="M1562">
        <f>VLOOKUP(B1562,instances!$B$2:$E$21,3, FALSE)</f>
        <v>7542</v>
      </c>
      <c r="N1562">
        <f>VLOOKUP(B1562,instances!$B$2:$E$21,4, FALSE)</f>
        <v>7542</v>
      </c>
    </row>
    <row r="1563" spans="1:14">
      <c r="A1563" t="s">
        <v>13</v>
      </c>
      <c r="B1563" t="s">
        <v>24</v>
      </c>
      <c r="C1563">
        <f>VLOOKUP(B1563,instances!$B$2:$E$21,2, FALSE)</f>
        <v>52</v>
      </c>
      <c r="D1563" t="s">
        <v>10</v>
      </c>
      <c r="E1563">
        <v>9120</v>
      </c>
      <c r="F1563" s="7">
        <f>1-(E1563/M1563)</f>
        <v>-0.20922832140015912</v>
      </c>
      <c r="G1563" s="7">
        <f>1-(E1563/N1563)</f>
        <v>-0.20922832140015912</v>
      </c>
      <c r="H1563">
        <v>2.0999999999999999E-5</v>
      </c>
      <c r="I1563">
        <v>0</v>
      </c>
      <c r="J1563">
        <v>0</v>
      </c>
      <c r="K1563">
        <v>10</v>
      </c>
      <c r="L1563">
        <v>17</v>
      </c>
      <c r="M1563">
        <f>VLOOKUP(B1563,instances!$B$2:$E$21,3, FALSE)</f>
        <v>7542</v>
      </c>
      <c r="N1563">
        <f>VLOOKUP(B1563,instances!$B$2:$E$21,4, FALSE)</f>
        <v>7542</v>
      </c>
    </row>
    <row r="1564" spans="1:14">
      <c r="A1564" t="s">
        <v>13</v>
      </c>
      <c r="B1564" t="s">
        <v>24</v>
      </c>
      <c r="C1564">
        <f>VLOOKUP(B1564,instances!$B$2:$E$21,2, FALSE)</f>
        <v>52</v>
      </c>
      <c r="D1564" t="s">
        <v>11</v>
      </c>
      <c r="E1564">
        <v>19108</v>
      </c>
      <c r="F1564" s="7">
        <f>1-(E1564/M1564)</f>
        <v>-1.533545478652877</v>
      </c>
      <c r="G1564" s="7">
        <f>1-(E1564/N1564)</f>
        <v>-1.533545478652877</v>
      </c>
      <c r="H1564">
        <v>1.9100000000000001E-4</v>
      </c>
      <c r="I1564">
        <v>0</v>
      </c>
      <c r="J1564">
        <v>0</v>
      </c>
      <c r="K1564">
        <v>10</v>
      </c>
      <c r="L1564">
        <v>17</v>
      </c>
      <c r="M1564">
        <f>VLOOKUP(B1564,instances!$B$2:$E$21,3, FALSE)</f>
        <v>7542</v>
      </c>
      <c r="N1564">
        <f>VLOOKUP(B1564,instances!$B$2:$E$21,4, FALSE)</f>
        <v>7542</v>
      </c>
    </row>
    <row r="1565" spans="1:14">
      <c r="A1565" t="s">
        <v>13</v>
      </c>
      <c r="B1565" t="s">
        <v>24</v>
      </c>
      <c r="C1565">
        <f>VLOOKUP(B1565,instances!$B$2:$E$21,2, FALSE)</f>
        <v>52</v>
      </c>
      <c r="D1565" t="s">
        <v>12</v>
      </c>
      <c r="E1565">
        <v>17146</v>
      </c>
      <c r="F1565" s="7">
        <f>1-(E1565/M1565)</f>
        <v>-1.273402280562185</v>
      </c>
      <c r="G1565" s="7">
        <f>1-(E1565/N1565)</f>
        <v>-1.273402280562185</v>
      </c>
      <c r="H1565">
        <v>2.9399999999999999E-4</v>
      </c>
      <c r="I1565">
        <v>0</v>
      </c>
      <c r="J1565">
        <v>0</v>
      </c>
      <c r="K1565">
        <v>10</v>
      </c>
      <c r="L1565">
        <v>17</v>
      </c>
      <c r="M1565">
        <f>VLOOKUP(B1565,instances!$B$2:$E$21,3, FALSE)</f>
        <v>7542</v>
      </c>
      <c r="N1565">
        <f>VLOOKUP(B1565,instances!$B$2:$E$21,4, FALSE)</f>
        <v>7542</v>
      </c>
    </row>
    <row r="1566" spans="1:14">
      <c r="A1566" t="s">
        <v>13</v>
      </c>
      <c r="B1566" t="s">
        <v>24</v>
      </c>
      <c r="C1566">
        <f>VLOOKUP(B1566,instances!$B$2:$E$21,2, FALSE)</f>
        <v>52</v>
      </c>
      <c r="D1566" t="s">
        <v>9</v>
      </c>
      <c r="E1566">
        <v>10184</v>
      </c>
      <c r="F1566" s="7">
        <f>1-(E1566/M1566)</f>
        <v>-0.35030495889684432</v>
      </c>
      <c r="G1566" s="7">
        <f>1-(E1566/N1566)</f>
        <v>-0.35030495889684432</v>
      </c>
      <c r="H1566">
        <v>1.2E-5</v>
      </c>
      <c r="I1566">
        <v>0</v>
      </c>
      <c r="J1566">
        <v>0</v>
      </c>
      <c r="K1566">
        <v>12</v>
      </c>
      <c r="L1566">
        <v>17</v>
      </c>
      <c r="M1566">
        <f>VLOOKUP(B1566,instances!$B$2:$E$21,3, FALSE)</f>
        <v>7542</v>
      </c>
      <c r="N1566">
        <f>VLOOKUP(B1566,instances!$B$2:$E$21,4, FALSE)</f>
        <v>7542</v>
      </c>
    </row>
    <row r="1567" spans="1:14">
      <c r="A1567" t="s">
        <v>13</v>
      </c>
      <c r="B1567" t="s">
        <v>24</v>
      </c>
      <c r="C1567">
        <f>VLOOKUP(B1567,instances!$B$2:$E$21,2, FALSE)</f>
        <v>52</v>
      </c>
      <c r="D1567" t="s">
        <v>10</v>
      </c>
      <c r="E1567">
        <v>9120</v>
      </c>
      <c r="F1567" s="7">
        <f>1-(E1567/M1567)</f>
        <v>-0.20922832140015912</v>
      </c>
      <c r="G1567" s="7">
        <f>1-(E1567/N1567)</f>
        <v>-0.20922832140015912</v>
      </c>
      <c r="H1567">
        <v>2.0999999999999999E-5</v>
      </c>
      <c r="I1567">
        <v>0</v>
      </c>
      <c r="J1567">
        <v>0</v>
      </c>
      <c r="K1567">
        <v>12</v>
      </c>
      <c r="L1567">
        <v>17</v>
      </c>
      <c r="M1567">
        <f>VLOOKUP(B1567,instances!$B$2:$E$21,3, FALSE)</f>
        <v>7542</v>
      </c>
      <c r="N1567">
        <f>VLOOKUP(B1567,instances!$B$2:$E$21,4, FALSE)</f>
        <v>7542</v>
      </c>
    </row>
    <row r="1568" spans="1:14">
      <c r="A1568" t="s">
        <v>13</v>
      </c>
      <c r="B1568" t="s">
        <v>24</v>
      </c>
      <c r="C1568">
        <f>VLOOKUP(B1568,instances!$B$2:$E$21,2, FALSE)</f>
        <v>52</v>
      </c>
      <c r="D1568" t="s">
        <v>11</v>
      </c>
      <c r="E1568">
        <v>17787</v>
      </c>
      <c r="F1568" s="7">
        <f>1-(E1568/M1568)</f>
        <v>-1.358392999204455</v>
      </c>
      <c r="G1568" s="7">
        <f>1-(E1568/N1568)</f>
        <v>-1.358392999204455</v>
      </c>
      <c r="H1568">
        <v>1.8900000000000001E-4</v>
      </c>
      <c r="I1568">
        <v>0</v>
      </c>
      <c r="J1568">
        <v>0</v>
      </c>
      <c r="K1568">
        <v>12</v>
      </c>
      <c r="L1568">
        <v>17</v>
      </c>
      <c r="M1568">
        <f>VLOOKUP(B1568,instances!$B$2:$E$21,3, FALSE)</f>
        <v>7542</v>
      </c>
      <c r="N1568">
        <f>VLOOKUP(B1568,instances!$B$2:$E$21,4, FALSE)</f>
        <v>7542</v>
      </c>
    </row>
    <row r="1569" spans="1:14">
      <c r="A1569" t="s">
        <v>13</v>
      </c>
      <c r="B1569" t="s">
        <v>24</v>
      </c>
      <c r="C1569">
        <f>VLOOKUP(B1569,instances!$B$2:$E$21,2, FALSE)</f>
        <v>52</v>
      </c>
      <c r="D1569" t="s">
        <v>12</v>
      </c>
      <c r="E1569">
        <v>17651</v>
      </c>
      <c r="F1569" s="7">
        <f>1-(E1569/M1569)</f>
        <v>-1.3403606470432248</v>
      </c>
      <c r="G1569" s="7">
        <f>1-(E1569/N1569)</f>
        <v>-1.3403606470432248</v>
      </c>
      <c r="H1569">
        <v>3.0899999999999998E-4</v>
      </c>
      <c r="I1569">
        <v>0</v>
      </c>
      <c r="J1569">
        <v>0</v>
      </c>
      <c r="K1569">
        <v>12</v>
      </c>
      <c r="L1569">
        <v>17</v>
      </c>
      <c r="M1569">
        <f>VLOOKUP(B1569,instances!$B$2:$E$21,3, FALSE)</f>
        <v>7542</v>
      </c>
      <c r="N1569">
        <f>VLOOKUP(B1569,instances!$B$2:$E$21,4, FALSE)</f>
        <v>7542</v>
      </c>
    </row>
    <row r="1570" spans="1:14">
      <c r="A1570" t="s">
        <v>13</v>
      </c>
      <c r="B1570" t="s">
        <v>24</v>
      </c>
      <c r="C1570">
        <f>VLOOKUP(B1570,instances!$B$2:$E$21,2, FALSE)</f>
        <v>52</v>
      </c>
      <c r="D1570" t="s">
        <v>9</v>
      </c>
      <c r="E1570">
        <v>10184</v>
      </c>
      <c r="F1570" s="7">
        <f>1-(E1570/M1570)</f>
        <v>-0.35030495889684432</v>
      </c>
      <c r="G1570" s="7">
        <f>1-(E1570/N1570)</f>
        <v>-0.35030495889684432</v>
      </c>
      <c r="H1570">
        <v>1.2E-5</v>
      </c>
      <c r="I1570">
        <v>0</v>
      </c>
      <c r="J1570">
        <v>0</v>
      </c>
      <c r="K1570">
        <v>14</v>
      </c>
      <c r="L1570">
        <v>17</v>
      </c>
      <c r="M1570">
        <f>VLOOKUP(B1570,instances!$B$2:$E$21,3, FALSE)</f>
        <v>7542</v>
      </c>
      <c r="N1570">
        <f>VLOOKUP(B1570,instances!$B$2:$E$21,4, FALSE)</f>
        <v>7542</v>
      </c>
    </row>
    <row r="1571" spans="1:14">
      <c r="A1571" t="s">
        <v>13</v>
      </c>
      <c r="B1571" t="s">
        <v>24</v>
      </c>
      <c r="C1571">
        <f>VLOOKUP(B1571,instances!$B$2:$E$21,2, FALSE)</f>
        <v>52</v>
      </c>
      <c r="D1571" t="s">
        <v>10</v>
      </c>
      <c r="E1571">
        <v>9120</v>
      </c>
      <c r="F1571" s="7">
        <f>1-(E1571/M1571)</f>
        <v>-0.20922832140015912</v>
      </c>
      <c r="G1571" s="7">
        <f>1-(E1571/N1571)</f>
        <v>-0.20922832140015912</v>
      </c>
      <c r="H1571">
        <v>2.0000000000000002E-5</v>
      </c>
      <c r="I1571">
        <v>0</v>
      </c>
      <c r="J1571">
        <v>0</v>
      </c>
      <c r="K1571">
        <v>14</v>
      </c>
      <c r="L1571">
        <v>17</v>
      </c>
      <c r="M1571">
        <f>VLOOKUP(B1571,instances!$B$2:$E$21,3, FALSE)</f>
        <v>7542</v>
      </c>
      <c r="N1571">
        <f>VLOOKUP(B1571,instances!$B$2:$E$21,4, FALSE)</f>
        <v>7542</v>
      </c>
    </row>
    <row r="1572" spans="1:14">
      <c r="A1572" t="s">
        <v>13</v>
      </c>
      <c r="B1572" t="s">
        <v>24</v>
      </c>
      <c r="C1572">
        <f>VLOOKUP(B1572,instances!$B$2:$E$21,2, FALSE)</f>
        <v>52</v>
      </c>
      <c r="D1572" t="s">
        <v>11</v>
      </c>
      <c r="E1572">
        <v>20062</v>
      </c>
      <c r="F1572" s="7">
        <f>1-(E1572/M1572)</f>
        <v>-1.6600371254309203</v>
      </c>
      <c r="G1572" s="7">
        <f>1-(E1572/N1572)</f>
        <v>-1.6600371254309203</v>
      </c>
      <c r="H1572">
        <v>1.92E-4</v>
      </c>
      <c r="I1572">
        <v>0</v>
      </c>
      <c r="J1572">
        <v>0</v>
      </c>
      <c r="K1572">
        <v>14</v>
      </c>
      <c r="L1572">
        <v>17</v>
      </c>
      <c r="M1572">
        <f>VLOOKUP(B1572,instances!$B$2:$E$21,3, FALSE)</f>
        <v>7542</v>
      </c>
      <c r="N1572">
        <f>VLOOKUP(B1572,instances!$B$2:$E$21,4, FALSE)</f>
        <v>7542</v>
      </c>
    </row>
    <row r="1573" spans="1:14">
      <c r="A1573" t="s">
        <v>13</v>
      </c>
      <c r="B1573" t="s">
        <v>24</v>
      </c>
      <c r="C1573">
        <f>VLOOKUP(B1573,instances!$B$2:$E$21,2, FALSE)</f>
        <v>52</v>
      </c>
      <c r="D1573" t="s">
        <v>12</v>
      </c>
      <c r="E1573">
        <v>16028</v>
      </c>
      <c r="F1573" s="7">
        <f>1-(E1573/M1573)</f>
        <v>-1.1251657385308937</v>
      </c>
      <c r="G1573" s="7">
        <f>1-(E1573/N1573)</f>
        <v>-1.1251657385308937</v>
      </c>
      <c r="H1573">
        <v>3.0400000000000002E-4</v>
      </c>
      <c r="I1573">
        <v>0</v>
      </c>
      <c r="J1573">
        <v>0</v>
      </c>
      <c r="K1573">
        <v>14</v>
      </c>
      <c r="L1573">
        <v>17</v>
      </c>
      <c r="M1573">
        <f>VLOOKUP(B1573,instances!$B$2:$E$21,3, FALSE)</f>
        <v>7542</v>
      </c>
      <c r="N1573">
        <f>VLOOKUP(B1573,instances!$B$2:$E$21,4, FALSE)</f>
        <v>7542</v>
      </c>
    </row>
    <row r="1574" spans="1:14">
      <c r="A1574" t="s">
        <v>13</v>
      </c>
      <c r="B1574" t="s">
        <v>24</v>
      </c>
      <c r="C1574">
        <f>VLOOKUP(B1574,instances!$B$2:$E$21,2, FALSE)</f>
        <v>52</v>
      </c>
      <c r="D1574" t="s">
        <v>9</v>
      </c>
      <c r="E1574">
        <v>10184</v>
      </c>
      <c r="F1574" s="7">
        <f>1-(E1574/M1574)</f>
        <v>-0.35030495889684432</v>
      </c>
      <c r="G1574" s="7">
        <f>1-(E1574/N1574)</f>
        <v>-0.35030495889684432</v>
      </c>
      <c r="H1574">
        <v>1.2999999999999999E-5</v>
      </c>
      <c r="I1574">
        <v>0</v>
      </c>
      <c r="J1574">
        <v>0</v>
      </c>
      <c r="K1574">
        <v>16</v>
      </c>
      <c r="L1574">
        <v>17</v>
      </c>
      <c r="M1574">
        <f>VLOOKUP(B1574,instances!$B$2:$E$21,3, FALSE)</f>
        <v>7542</v>
      </c>
      <c r="N1574">
        <f>VLOOKUP(B1574,instances!$B$2:$E$21,4, FALSE)</f>
        <v>7542</v>
      </c>
    </row>
    <row r="1575" spans="1:14">
      <c r="A1575" t="s">
        <v>13</v>
      </c>
      <c r="B1575" t="s">
        <v>24</v>
      </c>
      <c r="C1575">
        <f>VLOOKUP(B1575,instances!$B$2:$E$21,2, FALSE)</f>
        <v>52</v>
      </c>
      <c r="D1575" t="s">
        <v>10</v>
      </c>
      <c r="E1575">
        <v>9120</v>
      </c>
      <c r="F1575" s="7">
        <f>1-(E1575/M1575)</f>
        <v>-0.20922832140015912</v>
      </c>
      <c r="G1575" s="7">
        <f>1-(E1575/N1575)</f>
        <v>-0.20922832140015912</v>
      </c>
      <c r="H1575">
        <v>2.0999999999999999E-5</v>
      </c>
      <c r="I1575">
        <v>0</v>
      </c>
      <c r="J1575">
        <v>0</v>
      </c>
      <c r="K1575">
        <v>16</v>
      </c>
      <c r="L1575">
        <v>17</v>
      </c>
      <c r="M1575">
        <f>VLOOKUP(B1575,instances!$B$2:$E$21,3, FALSE)</f>
        <v>7542</v>
      </c>
      <c r="N1575">
        <f>VLOOKUP(B1575,instances!$B$2:$E$21,4, FALSE)</f>
        <v>7542</v>
      </c>
    </row>
    <row r="1576" spans="1:14">
      <c r="A1576" t="s">
        <v>13</v>
      </c>
      <c r="B1576" t="s">
        <v>24</v>
      </c>
      <c r="C1576">
        <f>VLOOKUP(B1576,instances!$B$2:$E$21,2, FALSE)</f>
        <v>52</v>
      </c>
      <c r="D1576" t="s">
        <v>11</v>
      </c>
      <c r="E1576">
        <v>20092</v>
      </c>
      <c r="F1576" s="7">
        <f>1-(E1576/M1576)</f>
        <v>-1.6640148501723679</v>
      </c>
      <c r="G1576" s="7">
        <f>1-(E1576/N1576)</f>
        <v>-1.6640148501723679</v>
      </c>
      <c r="H1576">
        <v>2.03E-4</v>
      </c>
      <c r="I1576">
        <v>0</v>
      </c>
      <c r="J1576">
        <v>0</v>
      </c>
      <c r="K1576">
        <v>16</v>
      </c>
      <c r="L1576">
        <v>17</v>
      </c>
      <c r="M1576">
        <f>VLOOKUP(B1576,instances!$B$2:$E$21,3, FALSE)</f>
        <v>7542</v>
      </c>
      <c r="N1576">
        <f>VLOOKUP(B1576,instances!$B$2:$E$21,4, FALSE)</f>
        <v>7542</v>
      </c>
    </row>
    <row r="1577" spans="1:14">
      <c r="A1577" t="s">
        <v>13</v>
      </c>
      <c r="B1577" t="s">
        <v>24</v>
      </c>
      <c r="C1577">
        <f>VLOOKUP(B1577,instances!$B$2:$E$21,2, FALSE)</f>
        <v>52</v>
      </c>
      <c r="D1577" t="s">
        <v>12</v>
      </c>
      <c r="E1577">
        <v>15482</v>
      </c>
      <c r="F1577" s="7">
        <f>1-(E1577/M1577)</f>
        <v>-1.0527711482365421</v>
      </c>
      <c r="G1577" s="7">
        <f>1-(E1577/N1577)</f>
        <v>-1.0527711482365421</v>
      </c>
      <c r="H1577">
        <v>3.1300000000000002E-4</v>
      </c>
      <c r="I1577">
        <v>0</v>
      </c>
      <c r="J1577">
        <v>0</v>
      </c>
      <c r="K1577">
        <v>16</v>
      </c>
      <c r="L1577">
        <v>17</v>
      </c>
      <c r="M1577">
        <f>VLOOKUP(B1577,instances!$B$2:$E$21,3, FALSE)</f>
        <v>7542</v>
      </c>
      <c r="N1577">
        <f>VLOOKUP(B1577,instances!$B$2:$E$21,4, FALSE)</f>
        <v>7542</v>
      </c>
    </row>
    <row r="1578" spans="1:14">
      <c r="A1578" t="s">
        <v>13</v>
      </c>
      <c r="B1578" t="s">
        <v>24</v>
      </c>
      <c r="C1578">
        <f>VLOOKUP(B1578,instances!$B$2:$E$21,2, FALSE)</f>
        <v>52</v>
      </c>
      <c r="D1578" t="s">
        <v>9</v>
      </c>
      <c r="E1578">
        <v>10184</v>
      </c>
      <c r="F1578" s="7">
        <f>1-(E1578/M1578)</f>
        <v>-0.35030495889684432</v>
      </c>
      <c r="G1578" s="7">
        <f>1-(E1578/N1578)</f>
        <v>-0.35030495889684432</v>
      </c>
      <c r="H1578">
        <v>1.2E-5</v>
      </c>
      <c r="I1578">
        <v>0</v>
      </c>
      <c r="J1578">
        <v>0</v>
      </c>
      <c r="K1578">
        <v>18</v>
      </c>
      <c r="L1578">
        <v>17</v>
      </c>
      <c r="M1578">
        <f>VLOOKUP(B1578,instances!$B$2:$E$21,3, FALSE)</f>
        <v>7542</v>
      </c>
      <c r="N1578">
        <f>VLOOKUP(B1578,instances!$B$2:$E$21,4, FALSE)</f>
        <v>7542</v>
      </c>
    </row>
    <row r="1579" spans="1:14">
      <c r="A1579" t="s">
        <v>13</v>
      </c>
      <c r="B1579" t="s">
        <v>24</v>
      </c>
      <c r="C1579">
        <f>VLOOKUP(B1579,instances!$B$2:$E$21,2, FALSE)</f>
        <v>52</v>
      </c>
      <c r="D1579" t="s">
        <v>10</v>
      </c>
      <c r="E1579">
        <v>9120</v>
      </c>
      <c r="F1579" s="7">
        <f>1-(E1579/M1579)</f>
        <v>-0.20922832140015912</v>
      </c>
      <c r="G1579" s="7">
        <f>1-(E1579/N1579)</f>
        <v>-0.20922832140015912</v>
      </c>
      <c r="H1579">
        <v>2.0999999999999999E-5</v>
      </c>
      <c r="I1579">
        <v>0</v>
      </c>
      <c r="J1579">
        <v>0</v>
      </c>
      <c r="K1579">
        <v>18</v>
      </c>
      <c r="L1579">
        <v>17</v>
      </c>
      <c r="M1579">
        <f>VLOOKUP(B1579,instances!$B$2:$E$21,3, FALSE)</f>
        <v>7542</v>
      </c>
      <c r="N1579">
        <f>VLOOKUP(B1579,instances!$B$2:$E$21,4, FALSE)</f>
        <v>7542</v>
      </c>
    </row>
    <row r="1580" spans="1:14">
      <c r="A1580" t="s">
        <v>13</v>
      </c>
      <c r="B1580" t="s">
        <v>24</v>
      </c>
      <c r="C1580">
        <f>VLOOKUP(B1580,instances!$B$2:$E$21,2, FALSE)</f>
        <v>52</v>
      </c>
      <c r="D1580" t="s">
        <v>11</v>
      </c>
      <c r="E1580">
        <v>20940</v>
      </c>
      <c r="F1580" s="7">
        <f>1-(E1580/M1580)</f>
        <v>-1.7764518695306286</v>
      </c>
      <c r="G1580" s="7">
        <f>1-(E1580/N1580)</f>
        <v>-1.7764518695306286</v>
      </c>
      <c r="H1580">
        <v>1.95E-4</v>
      </c>
      <c r="I1580">
        <v>0</v>
      </c>
      <c r="J1580">
        <v>0</v>
      </c>
      <c r="K1580">
        <v>18</v>
      </c>
      <c r="L1580">
        <v>17</v>
      </c>
      <c r="M1580">
        <f>VLOOKUP(B1580,instances!$B$2:$E$21,3, FALSE)</f>
        <v>7542</v>
      </c>
      <c r="N1580">
        <f>VLOOKUP(B1580,instances!$B$2:$E$21,4, FALSE)</f>
        <v>7542</v>
      </c>
    </row>
    <row r="1581" spans="1:14">
      <c r="A1581" t="s">
        <v>13</v>
      </c>
      <c r="B1581" t="s">
        <v>24</v>
      </c>
      <c r="C1581">
        <f>VLOOKUP(B1581,instances!$B$2:$E$21,2, FALSE)</f>
        <v>52</v>
      </c>
      <c r="D1581" t="s">
        <v>12</v>
      </c>
      <c r="E1581">
        <v>20669</v>
      </c>
      <c r="F1581" s="7">
        <f>1-(E1581/M1581)</f>
        <v>-1.7405197560328824</v>
      </c>
      <c r="G1581" s="7">
        <f>1-(E1581/N1581)</f>
        <v>-1.7405197560328824</v>
      </c>
      <c r="H1581">
        <v>3.0800000000000001E-4</v>
      </c>
      <c r="I1581">
        <v>0</v>
      </c>
      <c r="J1581">
        <v>0</v>
      </c>
      <c r="K1581">
        <v>18</v>
      </c>
      <c r="L1581">
        <v>17</v>
      </c>
      <c r="M1581">
        <f>VLOOKUP(B1581,instances!$B$2:$E$21,3, FALSE)</f>
        <v>7542</v>
      </c>
      <c r="N1581">
        <f>VLOOKUP(B1581,instances!$B$2:$E$21,4, FALSE)</f>
        <v>7542</v>
      </c>
    </row>
    <row r="1582" spans="1:14">
      <c r="A1582" t="s">
        <v>13</v>
      </c>
      <c r="B1582" t="s">
        <v>24</v>
      </c>
      <c r="C1582">
        <f>VLOOKUP(B1582,instances!$B$2:$E$21,2, FALSE)</f>
        <v>52</v>
      </c>
      <c r="D1582" t="s">
        <v>9</v>
      </c>
      <c r="E1582">
        <v>10184</v>
      </c>
      <c r="F1582" s="7">
        <f>1-(E1582/M1582)</f>
        <v>-0.35030495889684432</v>
      </c>
      <c r="G1582" s="7">
        <f>1-(E1582/N1582)</f>
        <v>-0.35030495889684432</v>
      </c>
      <c r="H1582">
        <v>1.2E-5</v>
      </c>
      <c r="I1582">
        <v>0</v>
      </c>
      <c r="J1582">
        <v>0</v>
      </c>
      <c r="K1582">
        <v>20</v>
      </c>
      <c r="L1582">
        <v>17</v>
      </c>
      <c r="M1582">
        <f>VLOOKUP(B1582,instances!$B$2:$E$21,3, FALSE)</f>
        <v>7542</v>
      </c>
      <c r="N1582">
        <f>VLOOKUP(B1582,instances!$B$2:$E$21,4, FALSE)</f>
        <v>7542</v>
      </c>
    </row>
    <row r="1583" spans="1:14">
      <c r="A1583" t="s">
        <v>13</v>
      </c>
      <c r="B1583" t="s">
        <v>24</v>
      </c>
      <c r="C1583">
        <f>VLOOKUP(B1583,instances!$B$2:$E$21,2, FALSE)</f>
        <v>52</v>
      </c>
      <c r="D1583" t="s">
        <v>10</v>
      </c>
      <c r="E1583">
        <v>9120</v>
      </c>
      <c r="F1583" s="7">
        <f>1-(E1583/M1583)</f>
        <v>-0.20922832140015912</v>
      </c>
      <c r="G1583" s="7">
        <f>1-(E1583/N1583)</f>
        <v>-0.20922832140015912</v>
      </c>
      <c r="H1583">
        <v>2.0000000000000002E-5</v>
      </c>
      <c r="I1583">
        <v>0</v>
      </c>
      <c r="J1583">
        <v>0</v>
      </c>
      <c r="K1583">
        <v>20</v>
      </c>
      <c r="L1583">
        <v>17</v>
      </c>
      <c r="M1583">
        <f>VLOOKUP(B1583,instances!$B$2:$E$21,3, FALSE)</f>
        <v>7542</v>
      </c>
      <c r="N1583">
        <f>VLOOKUP(B1583,instances!$B$2:$E$21,4, FALSE)</f>
        <v>7542</v>
      </c>
    </row>
    <row r="1584" spans="1:14">
      <c r="A1584" t="s">
        <v>13</v>
      </c>
      <c r="B1584" t="s">
        <v>24</v>
      </c>
      <c r="C1584">
        <f>VLOOKUP(B1584,instances!$B$2:$E$21,2, FALSE)</f>
        <v>52</v>
      </c>
      <c r="D1584" t="s">
        <v>11</v>
      </c>
      <c r="E1584">
        <v>23708</v>
      </c>
      <c r="F1584" s="7">
        <f>1-(E1584/M1584)</f>
        <v>-2.1434632723415539</v>
      </c>
      <c r="G1584" s="7">
        <f>1-(E1584/N1584)</f>
        <v>-2.1434632723415539</v>
      </c>
      <c r="H1584">
        <v>1.94E-4</v>
      </c>
      <c r="I1584">
        <v>0</v>
      </c>
      <c r="J1584">
        <v>0</v>
      </c>
      <c r="K1584">
        <v>20</v>
      </c>
      <c r="L1584">
        <v>17</v>
      </c>
      <c r="M1584">
        <f>VLOOKUP(B1584,instances!$B$2:$E$21,3, FALSE)</f>
        <v>7542</v>
      </c>
      <c r="N1584">
        <f>VLOOKUP(B1584,instances!$B$2:$E$21,4, FALSE)</f>
        <v>7542</v>
      </c>
    </row>
    <row r="1585" spans="1:14">
      <c r="A1585" t="s">
        <v>13</v>
      </c>
      <c r="B1585" t="s">
        <v>24</v>
      </c>
      <c r="C1585">
        <f>VLOOKUP(B1585,instances!$B$2:$E$21,2, FALSE)</f>
        <v>52</v>
      </c>
      <c r="D1585" t="s">
        <v>12</v>
      </c>
      <c r="E1585">
        <v>17835</v>
      </c>
      <c r="F1585" s="7">
        <f>1-(E1585/M1585)</f>
        <v>-1.3647573587907718</v>
      </c>
      <c r="G1585" s="7">
        <f>1-(E1585/N1585)</f>
        <v>-1.3647573587907718</v>
      </c>
      <c r="H1585">
        <v>3.1199999999999999E-4</v>
      </c>
      <c r="I1585">
        <v>0</v>
      </c>
      <c r="J1585">
        <v>0</v>
      </c>
      <c r="K1585">
        <v>20</v>
      </c>
      <c r="L1585">
        <v>17</v>
      </c>
      <c r="M1585">
        <f>VLOOKUP(B1585,instances!$B$2:$E$21,3, FALSE)</f>
        <v>7542</v>
      </c>
      <c r="N1585">
        <f>VLOOKUP(B1585,instances!$B$2:$E$21,4, FALSE)</f>
        <v>7542</v>
      </c>
    </row>
    <row r="1586" spans="1:14">
      <c r="A1586" t="s">
        <v>13</v>
      </c>
      <c r="B1586" t="s">
        <v>24</v>
      </c>
      <c r="C1586">
        <f>VLOOKUP(B1586,instances!$B$2:$E$21,2, FALSE)</f>
        <v>52</v>
      </c>
      <c r="D1586" t="s">
        <v>9</v>
      </c>
      <c r="E1586">
        <v>10184</v>
      </c>
      <c r="F1586" s="7">
        <f>1-(E1586/M1586)</f>
        <v>-0.35030495889684432</v>
      </c>
      <c r="G1586" s="7">
        <f>1-(E1586/N1586)</f>
        <v>-0.35030495889684432</v>
      </c>
      <c r="H1586">
        <v>1.2E-5</v>
      </c>
      <c r="I1586">
        <v>0</v>
      </c>
      <c r="J1586">
        <v>0</v>
      </c>
      <c r="K1586">
        <v>10</v>
      </c>
      <c r="L1586">
        <v>18</v>
      </c>
      <c r="M1586">
        <f>VLOOKUP(B1586,instances!$B$2:$E$21,3, FALSE)</f>
        <v>7542</v>
      </c>
      <c r="N1586">
        <f>VLOOKUP(B1586,instances!$B$2:$E$21,4, FALSE)</f>
        <v>7542</v>
      </c>
    </row>
    <row r="1587" spans="1:14">
      <c r="A1587" t="s">
        <v>13</v>
      </c>
      <c r="B1587" t="s">
        <v>24</v>
      </c>
      <c r="C1587">
        <f>VLOOKUP(B1587,instances!$B$2:$E$21,2, FALSE)</f>
        <v>52</v>
      </c>
      <c r="D1587" t="s">
        <v>10</v>
      </c>
      <c r="E1587">
        <v>9120</v>
      </c>
      <c r="F1587" s="7">
        <f>1-(E1587/M1587)</f>
        <v>-0.20922832140015912</v>
      </c>
      <c r="G1587" s="7">
        <f>1-(E1587/N1587)</f>
        <v>-0.20922832140015912</v>
      </c>
      <c r="H1587">
        <v>2.0000000000000002E-5</v>
      </c>
      <c r="I1587">
        <v>0</v>
      </c>
      <c r="J1587">
        <v>0</v>
      </c>
      <c r="K1587">
        <v>10</v>
      </c>
      <c r="L1587">
        <v>18</v>
      </c>
      <c r="M1587">
        <f>VLOOKUP(B1587,instances!$B$2:$E$21,3, FALSE)</f>
        <v>7542</v>
      </c>
      <c r="N1587">
        <f>VLOOKUP(B1587,instances!$B$2:$E$21,4, FALSE)</f>
        <v>7542</v>
      </c>
    </row>
    <row r="1588" spans="1:14">
      <c r="A1588" t="s">
        <v>13</v>
      </c>
      <c r="B1588" t="s">
        <v>24</v>
      </c>
      <c r="C1588">
        <f>VLOOKUP(B1588,instances!$B$2:$E$21,2, FALSE)</f>
        <v>52</v>
      </c>
      <c r="D1588" t="s">
        <v>11</v>
      </c>
      <c r="E1588">
        <v>20545</v>
      </c>
      <c r="F1588" s="7">
        <f>1-(E1588/M1588)</f>
        <v>-1.7240784937682312</v>
      </c>
      <c r="G1588" s="7">
        <f>1-(E1588/N1588)</f>
        <v>-1.7240784937682312</v>
      </c>
      <c r="H1588">
        <v>1.92E-4</v>
      </c>
      <c r="I1588">
        <v>0</v>
      </c>
      <c r="J1588">
        <v>0</v>
      </c>
      <c r="K1588">
        <v>10</v>
      </c>
      <c r="L1588">
        <v>18</v>
      </c>
      <c r="M1588">
        <f>VLOOKUP(B1588,instances!$B$2:$E$21,3, FALSE)</f>
        <v>7542</v>
      </c>
      <c r="N1588">
        <f>VLOOKUP(B1588,instances!$B$2:$E$21,4, FALSE)</f>
        <v>7542</v>
      </c>
    </row>
    <row r="1589" spans="1:14">
      <c r="A1589" t="s">
        <v>13</v>
      </c>
      <c r="B1589" t="s">
        <v>24</v>
      </c>
      <c r="C1589">
        <f>VLOOKUP(B1589,instances!$B$2:$E$21,2, FALSE)</f>
        <v>52</v>
      </c>
      <c r="D1589" t="s">
        <v>12</v>
      </c>
      <c r="E1589">
        <v>15237</v>
      </c>
      <c r="F1589" s="7">
        <f>1-(E1589/M1589)</f>
        <v>-1.0202863961813842</v>
      </c>
      <c r="G1589" s="7">
        <f>1-(E1589/N1589)</f>
        <v>-1.0202863961813842</v>
      </c>
      <c r="H1589">
        <v>3.0699999999999998E-4</v>
      </c>
      <c r="I1589">
        <v>0</v>
      </c>
      <c r="J1589">
        <v>0</v>
      </c>
      <c r="K1589">
        <v>10</v>
      </c>
      <c r="L1589">
        <v>18</v>
      </c>
      <c r="M1589">
        <f>VLOOKUP(B1589,instances!$B$2:$E$21,3, FALSE)</f>
        <v>7542</v>
      </c>
      <c r="N1589">
        <f>VLOOKUP(B1589,instances!$B$2:$E$21,4, FALSE)</f>
        <v>7542</v>
      </c>
    </row>
    <row r="1590" spans="1:14">
      <c r="A1590" t="s">
        <v>13</v>
      </c>
      <c r="B1590" t="s">
        <v>24</v>
      </c>
      <c r="C1590">
        <f>VLOOKUP(B1590,instances!$B$2:$E$21,2, FALSE)</f>
        <v>52</v>
      </c>
      <c r="D1590" t="s">
        <v>9</v>
      </c>
      <c r="E1590">
        <v>10184</v>
      </c>
      <c r="F1590" s="7">
        <f>1-(E1590/M1590)</f>
        <v>-0.35030495889684432</v>
      </c>
      <c r="G1590" s="7">
        <f>1-(E1590/N1590)</f>
        <v>-0.35030495889684432</v>
      </c>
      <c r="H1590">
        <v>1.2E-5</v>
      </c>
      <c r="I1590">
        <v>0</v>
      </c>
      <c r="J1590">
        <v>0</v>
      </c>
      <c r="K1590">
        <v>12</v>
      </c>
      <c r="L1590">
        <v>18</v>
      </c>
      <c r="M1590">
        <f>VLOOKUP(B1590,instances!$B$2:$E$21,3, FALSE)</f>
        <v>7542</v>
      </c>
      <c r="N1590">
        <f>VLOOKUP(B1590,instances!$B$2:$E$21,4, FALSE)</f>
        <v>7542</v>
      </c>
    </row>
    <row r="1591" spans="1:14">
      <c r="A1591" t="s">
        <v>13</v>
      </c>
      <c r="B1591" t="s">
        <v>24</v>
      </c>
      <c r="C1591">
        <f>VLOOKUP(B1591,instances!$B$2:$E$21,2, FALSE)</f>
        <v>52</v>
      </c>
      <c r="D1591" t="s">
        <v>10</v>
      </c>
      <c r="E1591">
        <v>9120</v>
      </c>
      <c r="F1591" s="7">
        <f>1-(E1591/M1591)</f>
        <v>-0.20922832140015912</v>
      </c>
      <c r="G1591" s="7">
        <f>1-(E1591/N1591)</f>
        <v>-0.20922832140015912</v>
      </c>
      <c r="H1591">
        <v>2.0000000000000002E-5</v>
      </c>
      <c r="I1591">
        <v>0</v>
      </c>
      <c r="J1591">
        <v>0</v>
      </c>
      <c r="K1591">
        <v>12</v>
      </c>
      <c r="L1591">
        <v>18</v>
      </c>
      <c r="M1591">
        <f>VLOOKUP(B1591,instances!$B$2:$E$21,3, FALSE)</f>
        <v>7542</v>
      </c>
      <c r="N1591">
        <f>VLOOKUP(B1591,instances!$B$2:$E$21,4, FALSE)</f>
        <v>7542</v>
      </c>
    </row>
    <row r="1592" spans="1:14">
      <c r="A1592" t="s">
        <v>13</v>
      </c>
      <c r="B1592" t="s">
        <v>24</v>
      </c>
      <c r="C1592">
        <f>VLOOKUP(B1592,instances!$B$2:$E$21,2, FALSE)</f>
        <v>52</v>
      </c>
      <c r="D1592" t="s">
        <v>11</v>
      </c>
      <c r="E1592">
        <v>22873</v>
      </c>
      <c r="F1592" s="7">
        <f>1-(E1592/M1592)</f>
        <v>-2.0327499337045878</v>
      </c>
      <c r="G1592" s="7">
        <f>1-(E1592/N1592)</f>
        <v>-2.0327499337045878</v>
      </c>
      <c r="H1592">
        <v>1.9000000000000001E-4</v>
      </c>
      <c r="I1592">
        <v>0</v>
      </c>
      <c r="J1592">
        <v>0</v>
      </c>
      <c r="K1592">
        <v>12</v>
      </c>
      <c r="L1592">
        <v>18</v>
      </c>
      <c r="M1592">
        <f>VLOOKUP(B1592,instances!$B$2:$E$21,3, FALSE)</f>
        <v>7542</v>
      </c>
      <c r="N1592">
        <f>VLOOKUP(B1592,instances!$B$2:$E$21,4, FALSE)</f>
        <v>7542</v>
      </c>
    </row>
    <row r="1593" spans="1:14">
      <c r="A1593" t="s">
        <v>13</v>
      </c>
      <c r="B1593" t="s">
        <v>24</v>
      </c>
      <c r="C1593">
        <f>VLOOKUP(B1593,instances!$B$2:$E$21,2, FALSE)</f>
        <v>52</v>
      </c>
      <c r="D1593" t="s">
        <v>12</v>
      </c>
      <c r="E1593">
        <v>15136</v>
      </c>
      <c r="F1593" s="7">
        <f>1-(E1593/M1593)</f>
        <v>-1.0068947228851766</v>
      </c>
      <c r="G1593" s="7">
        <f>1-(E1593/N1593)</f>
        <v>-1.0068947228851766</v>
      </c>
      <c r="H1593">
        <v>3.0499999999999999E-4</v>
      </c>
      <c r="I1593">
        <v>0</v>
      </c>
      <c r="J1593">
        <v>0</v>
      </c>
      <c r="K1593">
        <v>12</v>
      </c>
      <c r="L1593">
        <v>18</v>
      </c>
      <c r="M1593">
        <f>VLOOKUP(B1593,instances!$B$2:$E$21,3, FALSE)</f>
        <v>7542</v>
      </c>
      <c r="N1593">
        <f>VLOOKUP(B1593,instances!$B$2:$E$21,4, FALSE)</f>
        <v>7542</v>
      </c>
    </row>
    <row r="1594" spans="1:14">
      <c r="A1594" t="s">
        <v>13</v>
      </c>
      <c r="B1594" t="s">
        <v>24</v>
      </c>
      <c r="C1594">
        <f>VLOOKUP(B1594,instances!$B$2:$E$21,2, FALSE)</f>
        <v>52</v>
      </c>
      <c r="D1594" t="s">
        <v>9</v>
      </c>
      <c r="E1594">
        <v>10184</v>
      </c>
      <c r="F1594" s="7">
        <f>1-(E1594/M1594)</f>
        <v>-0.35030495889684432</v>
      </c>
      <c r="G1594" s="7">
        <f>1-(E1594/N1594)</f>
        <v>-0.35030495889684432</v>
      </c>
      <c r="H1594">
        <v>1.2E-5</v>
      </c>
      <c r="I1594">
        <v>0</v>
      </c>
      <c r="J1594">
        <v>0</v>
      </c>
      <c r="K1594">
        <v>14</v>
      </c>
      <c r="L1594">
        <v>18</v>
      </c>
      <c r="M1594">
        <f>VLOOKUP(B1594,instances!$B$2:$E$21,3, FALSE)</f>
        <v>7542</v>
      </c>
      <c r="N1594">
        <f>VLOOKUP(B1594,instances!$B$2:$E$21,4, FALSE)</f>
        <v>7542</v>
      </c>
    </row>
    <row r="1595" spans="1:14">
      <c r="A1595" t="s">
        <v>13</v>
      </c>
      <c r="B1595" t="s">
        <v>24</v>
      </c>
      <c r="C1595">
        <f>VLOOKUP(B1595,instances!$B$2:$E$21,2, FALSE)</f>
        <v>52</v>
      </c>
      <c r="D1595" t="s">
        <v>10</v>
      </c>
      <c r="E1595">
        <v>9120</v>
      </c>
      <c r="F1595" s="7">
        <f>1-(E1595/M1595)</f>
        <v>-0.20922832140015912</v>
      </c>
      <c r="G1595" s="7">
        <f>1-(E1595/N1595)</f>
        <v>-0.20922832140015912</v>
      </c>
      <c r="H1595">
        <v>2.0999999999999999E-5</v>
      </c>
      <c r="I1595">
        <v>0</v>
      </c>
      <c r="J1595">
        <v>0</v>
      </c>
      <c r="K1595">
        <v>14</v>
      </c>
      <c r="L1595">
        <v>18</v>
      </c>
      <c r="M1595">
        <f>VLOOKUP(B1595,instances!$B$2:$E$21,3, FALSE)</f>
        <v>7542</v>
      </c>
      <c r="N1595">
        <f>VLOOKUP(B1595,instances!$B$2:$E$21,4, FALSE)</f>
        <v>7542</v>
      </c>
    </row>
    <row r="1596" spans="1:14">
      <c r="A1596" t="s">
        <v>13</v>
      </c>
      <c r="B1596" t="s">
        <v>24</v>
      </c>
      <c r="C1596">
        <f>VLOOKUP(B1596,instances!$B$2:$E$21,2, FALSE)</f>
        <v>52</v>
      </c>
      <c r="D1596" t="s">
        <v>11</v>
      </c>
      <c r="E1596">
        <v>21756</v>
      </c>
      <c r="F1596" s="7">
        <f>1-(E1596/M1596)</f>
        <v>-1.8846459824980113</v>
      </c>
      <c r="G1596" s="7">
        <f>1-(E1596/N1596)</f>
        <v>-1.8846459824980113</v>
      </c>
      <c r="H1596">
        <v>2.04E-4</v>
      </c>
      <c r="I1596">
        <v>0</v>
      </c>
      <c r="J1596">
        <v>0</v>
      </c>
      <c r="K1596">
        <v>14</v>
      </c>
      <c r="L1596">
        <v>18</v>
      </c>
      <c r="M1596">
        <f>VLOOKUP(B1596,instances!$B$2:$E$21,3, FALSE)</f>
        <v>7542</v>
      </c>
      <c r="N1596">
        <f>VLOOKUP(B1596,instances!$B$2:$E$21,4, FALSE)</f>
        <v>7542</v>
      </c>
    </row>
    <row r="1597" spans="1:14">
      <c r="A1597" t="s">
        <v>13</v>
      </c>
      <c r="B1597" t="s">
        <v>24</v>
      </c>
      <c r="C1597">
        <f>VLOOKUP(B1597,instances!$B$2:$E$21,2, FALSE)</f>
        <v>52</v>
      </c>
      <c r="D1597" t="s">
        <v>12</v>
      </c>
      <c r="E1597">
        <v>15788</v>
      </c>
      <c r="F1597" s="7">
        <f>1-(E1597/M1597)</f>
        <v>-1.0933439405993104</v>
      </c>
      <c r="G1597" s="7">
        <f>1-(E1597/N1597)</f>
        <v>-1.0933439405993104</v>
      </c>
      <c r="H1597">
        <v>3.7800000000000003E-4</v>
      </c>
      <c r="I1597">
        <v>0</v>
      </c>
      <c r="J1597">
        <v>0</v>
      </c>
      <c r="K1597">
        <v>14</v>
      </c>
      <c r="L1597">
        <v>18</v>
      </c>
      <c r="M1597">
        <f>VLOOKUP(B1597,instances!$B$2:$E$21,3, FALSE)</f>
        <v>7542</v>
      </c>
      <c r="N1597">
        <f>VLOOKUP(B1597,instances!$B$2:$E$21,4, FALSE)</f>
        <v>7542</v>
      </c>
    </row>
    <row r="1598" spans="1:14">
      <c r="A1598" t="s">
        <v>13</v>
      </c>
      <c r="B1598" t="s">
        <v>24</v>
      </c>
      <c r="C1598">
        <f>VLOOKUP(B1598,instances!$B$2:$E$21,2, FALSE)</f>
        <v>52</v>
      </c>
      <c r="D1598" t="s">
        <v>9</v>
      </c>
      <c r="E1598">
        <v>10184</v>
      </c>
      <c r="F1598" s="7">
        <f>1-(E1598/M1598)</f>
        <v>-0.35030495889684432</v>
      </c>
      <c r="G1598" s="7">
        <f>1-(E1598/N1598)</f>
        <v>-0.35030495889684432</v>
      </c>
      <c r="H1598">
        <v>1.2999999999999999E-5</v>
      </c>
      <c r="I1598">
        <v>0</v>
      </c>
      <c r="J1598">
        <v>0</v>
      </c>
      <c r="K1598">
        <v>16</v>
      </c>
      <c r="L1598">
        <v>18</v>
      </c>
      <c r="M1598">
        <f>VLOOKUP(B1598,instances!$B$2:$E$21,3, FALSE)</f>
        <v>7542</v>
      </c>
      <c r="N1598">
        <f>VLOOKUP(B1598,instances!$B$2:$E$21,4, FALSE)</f>
        <v>7542</v>
      </c>
    </row>
    <row r="1599" spans="1:14">
      <c r="A1599" t="s">
        <v>13</v>
      </c>
      <c r="B1599" t="s">
        <v>24</v>
      </c>
      <c r="C1599">
        <f>VLOOKUP(B1599,instances!$B$2:$E$21,2, FALSE)</f>
        <v>52</v>
      </c>
      <c r="D1599" t="s">
        <v>10</v>
      </c>
      <c r="E1599">
        <v>9120</v>
      </c>
      <c r="F1599" s="7">
        <f>1-(E1599/M1599)</f>
        <v>-0.20922832140015912</v>
      </c>
      <c r="G1599" s="7">
        <f>1-(E1599/N1599)</f>
        <v>-0.20922832140015912</v>
      </c>
      <c r="H1599">
        <v>2.3E-5</v>
      </c>
      <c r="I1599">
        <v>0</v>
      </c>
      <c r="J1599">
        <v>0</v>
      </c>
      <c r="K1599">
        <v>16</v>
      </c>
      <c r="L1599">
        <v>18</v>
      </c>
      <c r="M1599">
        <f>VLOOKUP(B1599,instances!$B$2:$E$21,3, FALSE)</f>
        <v>7542</v>
      </c>
      <c r="N1599">
        <f>VLOOKUP(B1599,instances!$B$2:$E$21,4, FALSE)</f>
        <v>7542</v>
      </c>
    </row>
    <row r="1600" spans="1:14">
      <c r="A1600" t="s">
        <v>13</v>
      </c>
      <c r="B1600" t="s">
        <v>24</v>
      </c>
      <c r="C1600">
        <f>VLOOKUP(B1600,instances!$B$2:$E$21,2, FALSE)</f>
        <v>52</v>
      </c>
      <c r="D1600" t="s">
        <v>11</v>
      </c>
      <c r="E1600">
        <v>20602</v>
      </c>
      <c r="F1600" s="7">
        <f>1-(E1600/M1600)</f>
        <v>-1.7316361707769823</v>
      </c>
      <c r="G1600" s="7">
        <f>1-(E1600/N1600)</f>
        <v>-1.7316361707769823</v>
      </c>
      <c r="H1600">
        <v>2.22E-4</v>
      </c>
      <c r="I1600">
        <v>0</v>
      </c>
      <c r="J1600">
        <v>0</v>
      </c>
      <c r="K1600">
        <v>16</v>
      </c>
      <c r="L1600">
        <v>18</v>
      </c>
      <c r="M1600">
        <f>VLOOKUP(B1600,instances!$B$2:$E$21,3, FALSE)</f>
        <v>7542</v>
      </c>
      <c r="N1600">
        <f>VLOOKUP(B1600,instances!$B$2:$E$21,4, FALSE)</f>
        <v>7542</v>
      </c>
    </row>
    <row r="1601" spans="1:14">
      <c r="A1601" t="s">
        <v>13</v>
      </c>
      <c r="B1601" t="s">
        <v>24</v>
      </c>
      <c r="C1601">
        <f>VLOOKUP(B1601,instances!$B$2:$E$21,2, FALSE)</f>
        <v>52</v>
      </c>
      <c r="D1601" t="s">
        <v>12</v>
      </c>
      <c r="E1601">
        <v>15877</v>
      </c>
      <c r="F1601" s="7">
        <f>1-(E1601/M1601)</f>
        <v>-1.1051445239989395</v>
      </c>
      <c r="G1601" s="7">
        <f>1-(E1601/N1601)</f>
        <v>-1.1051445239989395</v>
      </c>
      <c r="H1601">
        <v>3.48E-4</v>
      </c>
      <c r="I1601">
        <v>0</v>
      </c>
      <c r="J1601">
        <v>0</v>
      </c>
      <c r="K1601">
        <v>16</v>
      </c>
      <c r="L1601">
        <v>18</v>
      </c>
      <c r="M1601">
        <f>VLOOKUP(B1601,instances!$B$2:$E$21,3, FALSE)</f>
        <v>7542</v>
      </c>
      <c r="N1601">
        <f>VLOOKUP(B1601,instances!$B$2:$E$21,4, FALSE)</f>
        <v>7542</v>
      </c>
    </row>
    <row r="1602" spans="1:14">
      <c r="A1602" t="s">
        <v>13</v>
      </c>
      <c r="B1602" t="s">
        <v>24</v>
      </c>
      <c r="C1602">
        <f>VLOOKUP(B1602,instances!$B$2:$E$21,2, FALSE)</f>
        <v>52</v>
      </c>
      <c r="D1602" t="s">
        <v>9</v>
      </c>
      <c r="E1602">
        <v>10184</v>
      </c>
      <c r="F1602" s="7">
        <f>1-(E1602/M1602)</f>
        <v>-0.35030495889684432</v>
      </c>
      <c r="G1602" s="7">
        <f>1-(E1602/N1602)</f>
        <v>-0.35030495889684432</v>
      </c>
      <c r="H1602">
        <v>1.2999999999999999E-5</v>
      </c>
      <c r="I1602">
        <v>0</v>
      </c>
      <c r="J1602">
        <v>0</v>
      </c>
      <c r="K1602">
        <v>18</v>
      </c>
      <c r="L1602">
        <v>18</v>
      </c>
      <c r="M1602">
        <f>VLOOKUP(B1602,instances!$B$2:$E$21,3, FALSE)</f>
        <v>7542</v>
      </c>
      <c r="N1602">
        <f>VLOOKUP(B1602,instances!$B$2:$E$21,4, FALSE)</f>
        <v>7542</v>
      </c>
    </row>
    <row r="1603" spans="1:14">
      <c r="A1603" t="s">
        <v>13</v>
      </c>
      <c r="B1603" t="s">
        <v>24</v>
      </c>
      <c r="C1603">
        <f>VLOOKUP(B1603,instances!$B$2:$E$21,2, FALSE)</f>
        <v>52</v>
      </c>
      <c r="D1603" t="s">
        <v>10</v>
      </c>
      <c r="E1603">
        <v>9120</v>
      </c>
      <c r="F1603" s="7">
        <f>1-(E1603/M1603)</f>
        <v>-0.20922832140015912</v>
      </c>
      <c r="G1603" s="7">
        <f>1-(E1603/N1603)</f>
        <v>-0.20922832140015912</v>
      </c>
      <c r="H1603">
        <v>2.1999999999999999E-5</v>
      </c>
      <c r="I1603">
        <v>0</v>
      </c>
      <c r="J1603">
        <v>0</v>
      </c>
      <c r="K1603">
        <v>18</v>
      </c>
      <c r="L1603">
        <v>18</v>
      </c>
      <c r="M1603">
        <f>VLOOKUP(B1603,instances!$B$2:$E$21,3, FALSE)</f>
        <v>7542</v>
      </c>
      <c r="N1603">
        <f>VLOOKUP(B1603,instances!$B$2:$E$21,4, FALSE)</f>
        <v>7542</v>
      </c>
    </row>
    <row r="1604" spans="1:14">
      <c r="A1604" t="s">
        <v>13</v>
      </c>
      <c r="B1604" t="s">
        <v>24</v>
      </c>
      <c r="C1604">
        <f>VLOOKUP(B1604,instances!$B$2:$E$21,2, FALSE)</f>
        <v>52</v>
      </c>
      <c r="D1604" t="s">
        <v>11</v>
      </c>
      <c r="E1604">
        <v>22286</v>
      </c>
      <c r="F1604" s="7">
        <f>1-(E1604/M1604)</f>
        <v>-1.9549191195969238</v>
      </c>
      <c r="G1604" s="7">
        <f>1-(E1604/N1604)</f>
        <v>-1.9549191195969238</v>
      </c>
      <c r="H1604">
        <v>2.1499999999999999E-4</v>
      </c>
      <c r="I1604">
        <v>0</v>
      </c>
      <c r="J1604">
        <v>0</v>
      </c>
      <c r="K1604">
        <v>18</v>
      </c>
      <c r="L1604">
        <v>18</v>
      </c>
      <c r="M1604">
        <f>VLOOKUP(B1604,instances!$B$2:$E$21,3, FALSE)</f>
        <v>7542</v>
      </c>
      <c r="N1604">
        <f>VLOOKUP(B1604,instances!$B$2:$E$21,4, FALSE)</f>
        <v>7542</v>
      </c>
    </row>
    <row r="1605" spans="1:14">
      <c r="A1605" t="s">
        <v>13</v>
      </c>
      <c r="B1605" t="s">
        <v>24</v>
      </c>
      <c r="C1605">
        <f>VLOOKUP(B1605,instances!$B$2:$E$21,2, FALSE)</f>
        <v>52</v>
      </c>
      <c r="D1605" t="s">
        <v>12</v>
      </c>
      <c r="E1605">
        <v>17721</v>
      </c>
      <c r="F1605" s="7">
        <f>1-(E1605/M1605)</f>
        <v>-1.3496420047732696</v>
      </c>
      <c r="G1605" s="7">
        <f>1-(E1605/N1605)</f>
        <v>-1.3496420047732696</v>
      </c>
      <c r="H1605">
        <v>3.5199999999999999E-4</v>
      </c>
      <c r="I1605">
        <v>0</v>
      </c>
      <c r="J1605">
        <v>0</v>
      </c>
      <c r="K1605">
        <v>18</v>
      </c>
      <c r="L1605">
        <v>18</v>
      </c>
      <c r="M1605">
        <f>VLOOKUP(B1605,instances!$B$2:$E$21,3, FALSE)</f>
        <v>7542</v>
      </c>
      <c r="N1605">
        <f>VLOOKUP(B1605,instances!$B$2:$E$21,4, FALSE)</f>
        <v>7542</v>
      </c>
    </row>
    <row r="1606" spans="1:14">
      <c r="A1606" t="s">
        <v>13</v>
      </c>
      <c r="B1606" t="s">
        <v>24</v>
      </c>
      <c r="C1606">
        <f>VLOOKUP(B1606,instances!$B$2:$E$21,2, FALSE)</f>
        <v>52</v>
      </c>
      <c r="D1606" t="s">
        <v>9</v>
      </c>
      <c r="E1606">
        <v>10184</v>
      </c>
      <c r="F1606" s="7">
        <f>1-(E1606/M1606)</f>
        <v>-0.35030495889684432</v>
      </c>
      <c r="G1606" s="7">
        <f>1-(E1606/N1606)</f>
        <v>-0.35030495889684432</v>
      </c>
      <c r="H1606">
        <v>1.2999999999999999E-5</v>
      </c>
      <c r="I1606">
        <v>0</v>
      </c>
      <c r="J1606">
        <v>0</v>
      </c>
      <c r="K1606">
        <v>20</v>
      </c>
      <c r="L1606">
        <v>18</v>
      </c>
      <c r="M1606">
        <f>VLOOKUP(B1606,instances!$B$2:$E$21,3, FALSE)</f>
        <v>7542</v>
      </c>
      <c r="N1606">
        <f>VLOOKUP(B1606,instances!$B$2:$E$21,4, FALSE)</f>
        <v>7542</v>
      </c>
    </row>
    <row r="1607" spans="1:14">
      <c r="A1607" t="s">
        <v>13</v>
      </c>
      <c r="B1607" t="s">
        <v>24</v>
      </c>
      <c r="C1607">
        <f>VLOOKUP(B1607,instances!$B$2:$E$21,2, FALSE)</f>
        <v>52</v>
      </c>
      <c r="D1607" t="s">
        <v>10</v>
      </c>
      <c r="E1607">
        <v>9120</v>
      </c>
      <c r="F1607" s="7">
        <f>1-(E1607/M1607)</f>
        <v>-0.20922832140015912</v>
      </c>
      <c r="G1607" s="7">
        <f>1-(E1607/N1607)</f>
        <v>-0.20922832140015912</v>
      </c>
      <c r="H1607">
        <v>2.0000000000000002E-5</v>
      </c>
      <c r="I1607">
        <v>0</v>
      </c>
      <c r="J1607">
        <v>0</v>
      </c>
      <c r="K1607">
        <v>20</v>
      </c>
      <c r="L1607">
        <v>18</v>
      </c>
      <c r="M1607">
        <f>VLOOKUP(B1607,instances!$B$2:$E$21,3, FALSE)</f>
        <v>7542</v>
      </c>
      <c r="N1607">
        <f>VLOOKUP(B1607,instances!$B$2:$E$21,4, FALSE)</f>
        <v>7542</v>
      </c>
    </row>
    <row r="1608" spans="1:14">
      <c r="A1608" t="s">
        <v>13</v>
      </c>
      <c r="B1608" t="s">
        <v>24</v>
      </c>
      <c r="C1608">
        <f>VLOOKUP(B1608,instances!$B$2:$E$21,2, FALSE)</f>
        <v>52</v>
      </c>
      <c r="D1608" t="s">
        <v>11</v>
      </c>
      <c r="E1608">
        <v>22002</v>
      </c>
      <c r="F1608" s="7">
        <f>1-(E1608/M1608)</f>
        <v>-1.9172633253778839</v>
      </c>
      <c r="G1608" s="7">
        <f>1-(E1608/N1608)</f>
        <v>-1.9172633253778839</v>
      </c>
      <c r="H1608">
        <v>1.95E-4</v>
      </c>
      <c r="I1608">
        <v>0</v>
      </c>
      <c r="J1608">
        <v>0</v>
      </c>
      <c r="K1608">
        <v>20</v>
      </c>
      <c r="L1608">
        <v>18</v>
      </c>
      <c r="M1608">
        <f>VLOOKUP(B1608,instances!$B$2:$E$21,3, FALSE)</f>
        <v>7542</v>
      </c>
      <c r="N1608">
        <f>VLOOKUP(B1608,instances!$B$2:$E$21,4, FALSE)</f>
        <v>7542</v>
      </c>
    </row>
    <row r="1609" spans="1:14">
      <c r="A1609" t="s">
        <v>13</v>
      </c>
      <c r="B1609" t="s">
        <v>24</v>
      </c>
      <c r="C1609">
        <f>VLOOKUP(B1609,instances!$B$2:$E$21,2, FALSE)</f>
        <v>52</v>
      </c>
      <c r="D1609" t="s">
        <v>12</v>
      </c>
      <c r="E1609">
        <v>18732</v>
      </c>
      <c r="F1609" s="7">
        <f>1-(E1609/M1609)</f>
        <v>-1.4836913285600635</v>
      </c>
      <c r="G1609" s="7">
        <f>1-(E1609/N1609)</f>
        <v>-1.4836913285600635</v>
      </c>
      <c r="H1609">
        <v>3.1500000000000001E-4</v>
      </c>
      <c r="I1609">
        <v>0</v>
      </c>
      <c r="J1609">
        <v>0</v>
      </c>
      <c r="K1609">
        <v>20</v>
      </c>
      <c r="L1609">
        <v>18</v>
      </c>
      <c r="M1609">
        <f>VLOOKUP(B1609,instances!$B$2:$E$21,3, FALSE)</f>
        <v>7542</v>
      </c>
      <c r="N1609">
        <f>VLOOKUP(B1609,instances!$B$2:$E$21,4, FALSE)</f>
        <v>7542</v>
      </c>
    </row>
    <row r="1610" spans="1:14">
      <c r="A1610" t="s">
        <v>13</v>
      </c>
      <c r="B1610" t="s">
        <v>24</v>
      </c>
      <c r="C1610">
        <f>VLOOKUP(B1610,instances!$B$2:$E$21,2, FALSE)</f>
        <v>52</v>
      </c>
      <c r="D1610" t="s">
        <v>9</v>
      </c>
      <c r="E1610">
        <v>10184</v>
      </c>
      <c r="F1610" s="7">
        <f>1-(E1610/M1610)</f>
        <v>-0.35030495889684432</v>
      </c>
      <c r="G1610" s="7">
        <f>1-(E1610/N1610)</f>
        <v>-0.35030495889684432</v>
      </c>
      <c r="H1610">
        <v>1.2999999999999999E-5</v>
      </c>
      <c r="I1610">
        <v>0</v>
      </c>
      <c r="J1610">
        <v>0</v>
      </c>
      <c r="K1610">
        <v>10</v>
      </c>
      <c r="L1610">
        <v>19</v>
      </c>
      <c r="M1610">
        <f>VLOOKUP(B1610,instances!$B$2:$E$21,3, FALSE)</f>
        <v>7542</v>
      </c>
      <c r="N1610">
        <f>VLOOKUP(B1610,instances!$B$2:$E$21,4, FALSE)</f>
        <v>7542</v>
      </c>
    </row>
    <row r="1611" spans="1:14">
      <c r="A1611" t="s">
        <v>13</v>
      </c>
      <c r="B1611" t="s">
        <v>24</v>
      </c>
      <c r="C1611">
        <f>VLOOKUP(B1611,instances!$B$2:$E$21,2, FALSE)</f>
        <v>52</v>
      </c>
      <c r="D1611" t="s">
        <v>10</v>
      </c>
      <c r="E1611">
        <v>9120</v>
      </c>
      <c r="F1611" s="7">
        <f>1-(E1611/M1611)</f>
        <v>-0.20922832140015912</v>
      </c>
      <c r="G1611" s="7">
        <f>1-(E1611/N1611)</f>
        <v>-0.20922832140015912</v>
      </c>
      <c r="H1611">
        <v>2.0999999999999999E-5</v>
      </c>
      <c r="I1611">
        <v>0</v>
      </c>
      <c r="J1611">
        <v>0</v>
      </c>
      <c r="K1611">
        <v>10</v>
      </c>
      <c r="L1611">
        <v>19</v>
      </c>
      <c r="M1611">
        <f>VLOOKUP(B1611,instances!$B$2:$E$21,3, FALSE)</f>
        <v>7542</v>
      </c>
      <c r="N1611">
        <f>VLOOKUP(B1611,instances!$B$2:$E$21,4, FALSE)</f>
        <v>7542</v>
      </c>
    </row>
    <row r="1612" spans="1:14">
      <c r="A1612" t="s">
        <v>13</v>
      </c>
      <c r="B1612" t="s">
        <v>24</v>
      </c>
      <c r="C1612">
        <f>VLOOKUP(B1612,instances!$B$2:$E$21,2, FALSE)</f>
        <v>52</v>
      </c>
      <c r="D1612" t="s">
        <v>11</v>
      </c>
      <c r="E1612">
        <v>19292</v>
      </c>
      <c r="F1612" s="7">
        <f>1-(E1612/M1612)</f>
        <v>-1.5579421904004245</v>
      </c>
      <c r="G1612" s="7">
        <f>1-(E1612/N1612)</f>
        <v>-1.5579421904004245</v>
      </c>
      <c r="H1612">
        <v>1.8900000000000001E-4</v>
      </c>
      <c r="I1612">
        <v>0</v>
      </c>
      <c r="J1612">
        <v>0</v>
      </c>
      <c r="K1612">
        <v>10</v>
      </c>
      <c r="L1612">
        <v>19</v>
      </c>
      <c r="M1612">
        <f>VLOOKUP(B1612,instances!$B$2:$E$21,3, FALSE)</f>
        <v>7542</v>
      </c>
      <c r="N1612">
        <f>VLOOKUP(B1612,instances!$B$2:$E$21,4, FALSE)</f>
        <v>7542</v>
      </c>
    </row>
    <row r="1613" spans="1:14">
      <c r="A1613" t="s">
        <v>13</v>
      </c>
      <c r="B1613" t="s">
        <v>24</v>
      </c>
      <c r="C1613">
        <f>VLOOKUP(B1613,instances!$B$2:$E$21,2, FALSE)</f>
        <v>52</v>
      </c>
      <c r="D1613" t="s">
        <v>12</v>
      </c>
      <c r="E1613">
        <v>16061</v>
      </c>
      <c r="F1613" s="7">
        <f>1-(E1613/M1613)</f>
        <v>-1.1295412357464865</v>
      </c>
      <c r="G1613" s="7">
        <f>1-(E1613/N1613)</f>
        <v>-1.1295412357464865</v>
      </c>
      <c r="H1613">
        <v>2.9599999999999998E-4</v>
      </c>
      <c r="I1613">
        <v>0</v>
      </c>
      <c r="J1613">
        <v>0</v>
      </c>
      <c r="K1613">
        <v>10</v>
      </c>
      <c r="L1613">
        <v>19</v>
      </c>
      <c r="M1613">
        <f>VLOOKUP(B1613,instances!$B$2:$E$21,3, FALSE)</f>
        <v>7542</v>
      </c>
      <c r="N1613">
        <f>VLOOKUP(B1613,instances!$B$2:$E$21,4, FALSE)</f>
        <v>7542</v>
      </c>
    </row>
    <row r="1614" spans="1:14">
      <c r="A1614" t="s">
        <v>13</v>
      </c>
      <c r="B1614" t="s">
        <v>24</v>
      </c>
      <c r="C1614">
        <f>VLOOKUP(B1614,instances!$B$2:$E$21,2, FALSE)</f>
        <v>52</v>
      </c>
      <c r="D1614" t="s">
        <v>9</v>
      </c>
      <c r="E1614">
        <v>10184</v>
      </c>
      <c r="F1614" s="7">
        <f>1-(E1614/M1614)</f>
        <v>-0.35030495889684432</v>
      </c>
      <c r="G1614" s="7">
        <f>1-(E1614/N1614)</f>
        <v>-0.35030495889684432</v>
      </c>
      <c r="H1614">
        <v>1.2999999999999999E-5</v>
      </c>
      <c r="I1614">
        <v>0</v>
      </c>
      <c r="J1614">
        <v>0</v>
      </c>
      <c r="K1614">
        <v>12</v>
      </c>
      <c r="L1614">
        <v>19</v>
      </c>
      <c r="M1614">
        <f>VLOOKUP(B1614,instances!$B$2:$E$21,3, FALSE)</f>
        <v>7542</v>
      </c>
      <c r="N1614">
        <f>VLOOKUP(B1614,instances!$B$2:$E$21,4, FALSE)</f>
        <v>7542</v>
      </c>
    </row>
    <row r="1615" spans="1:14">
      <c r="A1615" t="s">
        <v>13</v>
      </c>
      <c r="B1615" t="s">
        <v>24</v>
      </c>
      <c r="C1615">
        <f>VLOOKUP(B1615,instances!$B$2:$E$21,2, FALSE)</f>
        <v>52</v>
      </c>
      <c r="D1615" t="s">
        <v>10</v>
      </c>
      <c r="E1615">
        <v>9120</v>
      </c>
      <c r="F1615" s="7">
        <f>1-(E1615/M1615)</f>
        <v>-0.20922832140015912</v>
      </c>
      <c r="G1615" s="7">
        <f>1-(E1615/N1615)</f>
        <v>-0.20922832140015912</v>
      </c>
      <c r="H1615">
        <v>2.0000000000000002E-5</v>
      </c>
      <c r="I1615">
        <v>0</v>
      </c>
      <c r="J1615">
        <v>0</v>
      </c>
      <c r="K1615">
        <v>12</v>
      </c>
      <c r="L1615">
        <v>19</v>
      </c>
      <c r="M1615">
        <f>VLOOKUP(B1615,instances!$B$2:$E$21,3, FALSE)</f>
        <v>7542</v>
      </c>
      <c r="N1615">
        <f>VLOOKUP(B1615,instances!$B$2:$E$21,4, FALSE)</f>
        <v>7542</v>
      </c>
    </row>
    <row r="1616" spans="1:14">
      <c r="A1616" t="s">
        <v>13</v>
      </c>
      <c r="B1616" t="s">
        <v>24</v>
      </c>
      <c r="C1616">
        <f>VLOOKUP(B1616,instances!$B$2:$E$21,2, FALSE)</f>
        <v>52</v>
      </c>
      <c r="D1616" t="s">
        <v>11</v>
      </c>
      <c r="E1616">
        <v>19572</v>
      </c>
      <c r="F1616" s="7">
        <f>1-(E1616/M1616)</f>
        <v>-1.5950676213206045</v>
      </c>
      <c r="G1616" s="7">
        <f>1-(E1616/N1616)</f>
        <v>-1.5950676213206045</v>
      </c>
      <c r="H1616">
        <v>1.8900000000000001E-4</v>
      </c>
      <c r="I1616">
        <v>0</v>
      </c>
      <c r="J1616">
        <v>0</v>
      </c>
      <c r="K1616">
        <v>12</v>
      </c>
      <c r="L1616">
        <v>19</v>
      </c>
      <c r="M1616">
        <f>VLOOKUP(B1616,instances!$B$2:$E$21,3, FALSE)</f>
        <v>7542</v>
      </c>
      <c r="N1616">
        <f>VLOOKUP(B1616,instances!$B$2:$E$21,4, FALSE)</f>
        <v>7542</v>
      </c>
    </row>
    <row r="1617" spans="1:14">
      <c r="A1617" t="s">
        <v>13</v>
      </c>
      <c r="B1617" t="s">
        <v>24</v>
      </c>
      <c r="C1617">
        <f>VLOOKUP(B1617,instances!$B$2:$E$21,2, FALSE)</f>
        <v>52</v>
      </c>
      <c r="D1617" t="s">
        <v>12</v>
      </c>
      <c r="E1617">
        <v>19031</v>
      </c>
      <c r="F1617" s="7">
        <f>1-(E1617/M1617)</f>
        <v>-1.5233359851498278</v>
      </c>
      <c r="G1617" s="7">
        <f>1-(E1617/N1617)</f>
        <v>-1.5233359851498278</v>
      </c>
      <c r="H1617">
        <v>2.9500000000000001E-4</v>
      </c>
      <c r="I1617">
        <v>0</v>
      </c>
      <c r="J1617">
        <v>0</v>
      </c>
      <c r="K1617">
        <v>12</v>
      </c>
      <c r="L1617">
        <v>19</v>
      </c>
      <c r="M1617">
        <f>VLOOKUP(B1617,instances!$B$2:$E$21,3, FALSE)</f>
        <v>7542</v>
      </c>
      <c r="N1617">
        <f>VLOOKUP(B1617,instances!$B$2:$E$21,4, FALSE)</f>
        <v>7542</v>
      </c>
    </row>
    <row r="1618" spans="1:14">
      <c r="A1618" t="s">
        <v>13</v>
      </c>
      <c r="B1618" t="s">
        <v>24</v>
      </c>
      <c r="C1618">
        <f>VLOOKUP(B1618,instances!$B$2:$E$21,2, FALSE)</f>
        <v>52</v>
      </c>
      <c r="D1618" t="s">
        <v>9</v>
      </c>
      <c r="E1618">
        <v>10184</v>
      </c>
      <c r="F1618" s="7">
        <f>1-(E1618/M1618)</f>
        <v>-0.35030495889684432</v>
      </c>
      <c r="G1618" s="7">
        <f>1-(E1618/N1618)</f>
        <v>-0.35030495889684432</v>
      </c>
      <c r="H1618">
        <v>1.2E-5</v>
      </c>
      <c r="I1618">
        <v>0</v>
      </c>
      <c r="J1618">
        <v>0</v>
      </c>
      <c r="K1618">
        <v>14</v>
      </c>
      <c r="L1618">
        <v>19</v>
      </c>
      <c r="M1618">
        <f>VLOOKUP(B1618,instances!$B$2:$E$21,3, FALSE)</f>
        <v>7542</v>
      </c>
      <c r="N1618">
        <f>VLOOKUP(B1618,instances!$B$2:$E$21,4, FALSE)</f>
        <v>7542</v>
      </c>
    </row>
    <row r="1619" spans="1:14">
      <c r="A1619" t="s">
        <v>13</v>
      </c>
      <c r="B1619" t="s">
        <v>24</v>
      </c>
      <c r="C1619">
        <f>VLOOKUP(B1619,instances!$B$2:$E$21,2, FALSE)</f>
        <v>52</v>
      </c>
      <c r="D1619" t="s">
        <v>10</v>
      </c>
      <c r="E1619">
        <v>9120</v>
      </c>
      <c r="F1619" s="7">
        <f>1-(E1619/M1619)</f>
        <v>-0.20922832140015912</v>
      </c>
      <c r="G1619" s="7">
        <f>1-(E1619/N1619)</f>
        <v>-0.20922832140015912</v>
      </c>
      <c r="H1619">
        <v>2.0999999999999999E-5</v>
      </c>
      <c r="I1619">
        <v>0</v>
      </c>
      <c r="J1619">
        <v>0</v>
      </c>
      <c r="K1619">
        <v>14</v>
      </c>
      <c r="L1619">
        <v>19</v>
      </c>
      <c r="M1619">
        <f>VLOOKUP(B1619,instances!$B$2:$E$21,3, FALSE)</f>
        <v>7542</v>
      </c>
      <c r="N1619">
        <f>VLOOKUP(B1619,instances!$B$2:$E$21,4, FALSE)</f>
        <v>7542</v>
      </c>
    </row>
    <row r="1620" spans="1:14">
      <c r="A1620" t="s">
        <v>13</v>
      </c>
      <c r="B1620" t="s">
        <v>24</v>
      </c>
      <c r="C1620">
        <f>VLOOKUP(B1620,instances!$B$2:$E$21,2, FALSE)</f>
        <v>52</v>
      </c>
      <c r="D1620" t="s">
        <v>11</v>
      </c>
      <c r="E1620">
        <v>22961</v>
      </c>
      <c r="F1620" s="7">
        <f>1-(E1620/M1620)</f>
        <v>-2.0444179262795013</v>
      </c>
      <c r="G1620" s="7">
        <f>1-(E1620/N1620)</f>
        <v>-2.0444179262795013</v>
      </c>
      <c r="H1620">
        <v>1.9000000000000001E-4</v>
      </c>
      <c r="I1620">
        <v>0</v>
      </c>
      <c r="J1620">
        <v>0</v>
      </c>
      <c r="K1620">
        <v>14</v>
      </c>
      <c r="L1620">
        <v>19</v>
      </c>
      <c r="M1620">
        <f>VLOOKUP(B1620,instances!$B$2:$E$21,3, FALSE)</f>
        <v>7542</v>
      </c>
      <c r="N1620">
        <f>VLOOKUP(B1620,instances!$B$2:$E$21,4, FALSE)</f>
        <v>7542</v>
      </c>
    </row>
    <row r="1621" spans="1:14">
      <c r="A1621" t="s">
        <v>13</v>
      </c>
      <c r="B1621" t="s">
        <v>24</v>
      </c>
      <c r="C1621">
        <f>VLOOKUP(B1621,instances!$B$2:$E$21,2, FALSE)</f>
        <v>52</v>
      </c>
      <c r="D1621" t="s">
        <v>12</v>
      </c>
      <c r="E1621">
        <v>15874</v>
      </c>
      <c r="F1621" s="7">
        <f>1-(E1621/M1621)</f>
        <v>-1.1047467515247944</v>
      </c>
      <c r="G1621" s="7">
        <f>1-(E1621/N1621)</f>
        <v>-1.1047467515247944</v>
      </c>
      <c r="H1621">
        <v>3.01E-4</v>
      </c>
      <c r="I1621">
        <v>0</v>
      </c>
      <c r="J1621">
        <v>0</v>
      </c>
      <c r="K1621">
        <v>14</v>
      </c>
      <c r="L1621">
        <v>19</v>
      </c>
      <c r="M1621">
        <f>VLOOKUP(B1621,instances!$B$2:$E$21,3, FALSE)</f>
        <v>7542</v>
      </c>
      <c r="N1621">
        <f>VLOOKUP(B1621,instances!$B$2:$E$21,4, FALSE)</f>
        <v>7542</v>
      </c>
    </row>
    <row r="1622" spans="1:14">
      <c r="A1622" t="s">
        <v>13</v>
      </c>
      <c r="B1622" t="s">
        <v>24</v>
      </c>
      <c r="C1622">
        <f>VLOOKUP(B1622,instances!$B$2:$E$21,2, FALSE)</f>
        <v>52</v>
      </c>
      <c r="D1622" t="s">
        <v>9</v>
      </c>
      <c r="E1622">
        <v>10184</v>
      </c>
      <c r="F1622" s="7">
        <f>1-(E1622/M1622)</f>
        <v>-0.35030495889684432</v>
      </c>
      <c r="G1622" s="7">
        <f>1-(E1622/N1622)</f>
        <v>-0.35030495889684432</v>
      </c>
      <c r="H1622">
        <v>1.1E-5</v>
      </c>
      <c r="I1622">
        <v>0</v>
      </c>
      <c r="J1622">
        <v>0</v>
      </c>
      <c r="K1622">
        <v>16</v>
      </c>
      <c r="L1622">
        <v>19</v>
      </c>
      <c r="M1622">
        <f>VLOOKUP(B1622,instances!$B$2:$E$21,3, FALSE)</f>
        <v>7542</v>
      </c>
      <c r="N1622">
        <f>VLOOKUP(B1622,instances!$B$2:$E$21,4, FALSE)</f>
        <v>7542</v>
      </c>
    </row>
    <row r="1623" spans="1:14">
      <c r="A1623" t="s">
        <v>13</v>
      </c>
      <c r="B1623" t="s">
        <v>24</v>
      </c>
      <c r="C1623">
        <f>VLOOKUP(B1623,instances!$B$2:$E$21,2, FALSE)</f>
        <v>52</v>
      </c>
      <c r="D1623" t="s">
        <v>10</v>
      </c>
      <c r="E1623">
        <v>9120</v>
      </c>
      <c r="F1623" s="7">
        <f>1-(E1623/M1623)</f>
        <v>-0.20922832140015912</v>
      </c>
      <c r="G1623" s="7">
        <f>1-(E1623/N1623)</f>
        <v>-0.20922832140015912</v>
      </c>
      <c r="H1623">
        <v>2.0999999999999999E-5</v>
      </c>
      <c r="I1623">
        <v>0</v>
      </c>
      <c r="J1623">
        <v>0</v>
      </c>
      <c r="K1623">
        <v>16</v>
      </c>
      <c r="L1623">
        <v>19</v>
      </c>
      <c r="M1623">
        <f>VLOOKUP(B1623,instances!$B$2:$E$21,3, FALSE)</f>
        <v>7542</v>
      </c>
      <c r="N1623">
        <f>VLOOKUP(B1623,instances!$B$2:$E$21,4, FALSE)</f>
        <v>7542</v>
      </c>
    </row>
    <row r="1624" spans="1:14">
      <c r="A1624" t="s">
        <v>13</v>
      </c>
      <c r="B1624" t="s">
        <v>24</v>
      </c>
      <c r="C1624">
        <f>VLOOKUP(B1624,instances!$B$2:$E$21,2, FALSE)</f>
        <v>52</v>
      </c>
      <c r="D1624" t="s">
        <v>11</v>
      </c>
      <c r="E1624">
        <v>23786</v>
      </c>
      <c r="F1624" s="7">
        <f>1-(E1624/M1624)</f>
        <v>-2.1538053566693183</v>
      </c>
      <c r="G1624" s="7">
        <f>1-(E1624/N1624)</f>
        <v>-2.1538053566693183</v>
      </c>
      <c r="H1624">
        <v>1.94E-4</v>
      </c>
      <c r="I1624">
        <v>0</v>
      </c>
      <c r="J1624">
        <v>0</v>
      </c>
      <c r="K1624">
        <v>16</v>
      </c>
      <c r="L1624">
        <v>19</v>
      </c>
      <c r="M1624">
        <f>VLOOKUP(B1624,instances!$B$2:$E$21,3, FALSE)</f>
        <v>7542</v>
      </c>
      <c r="N1624">
        <f>VLOOKUP(B1624,instances!$B$2:$E$21,4, FALSE)</f>
        <v>7542</v>
      </c>
    </row>
    <row r="1625" spans="1:14">
      <c r="A1625" t="s">
        <v>13</v>
      </c>
      <c r="B1625" t="s">
        <v>24</v>
      </c>
      <c r="C1625">
        <f>VLOOKUP(B1625,instances!$B$2:$E$21,2, FALSE)</f>
        <v>52</v>
      </c>
      <c r="D1625" t="s">
        <v>12</v>
      </c>
      <c r="E1625">
        <v>16621</v>
      </c>
      <c r="F1625" s="7">
        <f>1-(E1625/M1625)</f>
        <v>-1.203792097586847</v>
      </c>
      <c r="G1625" s="7">
        <f>1-(E1625/N1625)</f>
        <v>-1.203792097586847</v>
      </c>
      <c r="H1625">
        <v>3.1700000000000001E-4</v>
      </c>
      <c r="I1625">
        <v>0</v>
      </c>
      <c r="J1625">
        <v>0</v>
      </c>
      <c r="K1625">
        <v>16</v>
      </c>
      <c r="L1625">
        <v>19</v>
      </c>
      <c r="M1625">
        <f>VLOOKUP(B1625,instances!$B$2:$E$21,3, FALSE)</f>
        <v>7542</v>
      </c>
      <c r="N1625">
        <f>VLOOKUP(B1625,instances!$B$2:$E$21,4, FALSE)</f>
        <v>7542</v>
      </c>
    </row>
    <row r="1626" spans="1:14">
      <c r="A1626" t="s">
        <v>13</v>
      </c>
      <c r="B1626" t="s">
        <v>24</v>
      </c>
      <c r="C1626">
        <f>VLOOKUP(B1626,instances!$B$2:$E$21,2, FALSE)</f>
        <v>52</v>
      </c>
      <c r="D1626" t="s">
        <v>9</v>
      </c>
      <c r="E1626">
        <v>10184</v>
      </c>
      <c r="F1626" s="7">
        <f>1-(E1626/M1626)</f>
        <v>-0.35030495889684432</v>
      </c>
      <c r="G1626" s="7">
        <f>1-(E1626/N1626)</f>
        <v>-0.35030495889684432</v>
      </c>
      <c r="H1626">
        <v>1.2E-5</v>
      </c>
      <c r="I1626">
        <v>0</v>
      </c>
      <c r="J1626">
        <v>0</v>
      </c>
      <c r="K1626">
        <v>18</v>
      </c>
      <c r="L1626">
        <v>19</v>
      </c>
      <c r="M1626">
        <f>VLOOKUP(B1626,instances!$B$2:$E$21,3, FALSE)</f>
        <v>7542</v>
      </c>
      <c r="N1626">
        <f>VLOOKUP(B1626,instances!$B$2:$E$21,4, FALSE)</f>
        <v>7542</v>
      </c>
    </row>
    <row r="1627" spans="1:14">
      <c r="A1627" t="s">
        <v>13</v>
      </c>
      <c r="B1627" t="s">
        <v>24</v>
      </c>
      <c r="C1627">
        <f>VLOOKUP(B1627,instances!$B$2:$E$21,2, FALSE)</f>
        <v>52</v>
      </c>
      <c r="D1627" t="s">
        <v>10</v>
      </c>
      <c r="E1627">
        <v>9120</v>
      </c>
      <c r="F1627" s="7">
        <f>1-(E1627/M1627)</f>
        <v>-0.20922832140015912</v>
      </c>
      <c r="G1627" s="7">
        <f>1-(E1627/N1627)</f>
        <v>-0.20922832140015912</v>
      </c>
      <c r="H1627">
        <v>2.0000000000000002E-5</v>
      </c>
      <c r="I1627">
        <v>0</v>
      </c>
      <c r="J1627">
        <v>0</v>
      </c>
      <c r="K1627">
        <v>18</v>
      </c>
      <c r="L1627">
        <v>19</v>
      </c>
      <c r="M1627">
        <f>VLOOKUP(B1627,instances!$B$2:$E$21,3, FALSE)</f>
        <v>7542</v>
      </c>
      <c r="N1627">
        <f>VLOOKUP(B1627,instances!$B$2:$E$21,4, FALSE)</f>
        <v>7542</v>
      </c>
    </row>
    <row r="1628" spans="1:14">
      <c r="A1628" t="s">
        <v>13</v>
      </c>
      <c r="B1628" t="s">
        <v>24</v>
      </c>
      <c r="C1628">
        <f>VLOOKUP(B1628,instances!$B$2:$E$21,2, FALSE)</f>
        <v>52</v>
      </c>
      <c r="D1628" t="s">
        <v>11</v>
      </c>
      <c r="E1628">
        <v>18556</v>
      </c>
      <c r="F1628" s="7">
        <f>1-(E1628/M1628)</f>
        <v>-1.4603553434102361</v>
      </c>
      <c r="G1628" s="7">
        <f>1-(E1628/N1628)</f>
        <v>-1.4603553434102361</v>
      </c>
      <c r="H1628">
        <v>1.9599999999999999E-4</v>
      </c>
      <c r="I1628">
        <v>0</v>
      </c>
      <c r="J1628">
        <v>0</v>
      </c>
      <c r="K1628">
        <v>18</v>
      </c>
      <c r="L1628">
        <v>19</v>
      </c>
      <c r="M1628">
        <f>VLOOKUP(B1628,instances!$B$2:$E$21,3, FALSE)</f>
        <v>7542</v>
      </c>
      <c r="N1628">
        <f>VLOOKUP(B1628,instances!$B$2:$E$21,4, FALSE)</f>
        <v>7542</v>
      </c>
    </row>
    <row r="1629" spans="1:14">
      <c r="A1629" t="s">
        <v>13</v>
      </c>
      <c r="B1629" t="s">
        <v>24</v>
      </c>
      <c r="C1629">
        <f>VLOOKUP(B1629,instances!$B$2:$E$21,2, FALSE)</f>
        <v>52</v>
      </c>
      <c r="D1629" t="s">
        <v>12</v>
      </c>
      <c r="E1629">
        <v>16928</v>
      </c>
      <c r="F1629" s="7">
        <f>1-(E1629/M1629)</f>
        <v>-1.2444974807743305</v>
      </c>
      <c r="G1629" s="7">
        <f>1-(E1629/N1629)</f>
        <v>-1.2444974807743305</v>
      </c>
      <c r="H1629">
        <v>3.6400000000000001E-4</v>
      </c>
      <c r="I1629">
        <v>0</v>
      </c>
      <c r="J1629">
        <v>0</v>
      </c>
      <c r="K1629">
        <v>18</v>
      </c>
      <c r="L1629">
        <v>19</v>
      </c>
      <c r="M1629">
        <f>VLOOKUP(B1629,instances!$B$2:$E$21,3, FALSE)</f>
        <v>7542</v>
      </c>
      <c r="N1629">
        <f>VLOOKUP(B1629,instances!$B$2:$E$21,4, FALSE)</f>
        <v>7542</v>
      </c>
    </row>
    <row r="1630" spans="1:14">
      <c r="A1630" t="s">
        <v>13</v>
      </c>
      <c r="B1630" t="s">
        <v>24</v>
      </c>
      <c r="C1630">
        <f>VLOOKUP(B1630,instances!$B$2:$E$21,2, FALSE)</f>
        <v>52</v>
      </c>
      <c r="D1630" t="s">
        <v>9</v>
      </c>
      <c r="E1630">
        <v>10184</v>
      </c>
      <c r="F1630" s="7">
        <f>1-(E1630/M1630)</f>
        <v>-0.35030495889684432</v>
      </c>
      <c r="G1630" s="7">
        <f>1-(E1630/N1630)</f>
        <v>-0.35030495889684432</v>
      </c>
      <c r="H1630">
        <v>1.2999999999999999E-5</v>
      </c>
      <c r="I1630">
        <v>0</v>
      </c>
      <c r="J1630">
        <v>0</v>
      </c>
      <c r="K1630">
        <v>20</v>
      </c>
      <c r="L1630">
        <v>19</v>
      </c>
      <c r="M1630">
        <f>VLOOKUP(B1630,instances!$B$2:$E$21,3, FALSE)</f>
        <v>7542</v>
      </c>
      <c r="N1630">
        <f>VLOOKUP(B1630,instances!$B$2:$E$21,4, FALSE)</f>
        <v>7542</v>
      </c>
    </row>
    <row r="1631" spans="1:14">
      <c r="A1631" t="s">
        <v>13</v>
      </c>
      <c r="B1631" t="s">
        <v>24</v>
      </c>
      <c r="C1631">
        <f>VLOOKUP(B1631,instances!$B$2:$E$21,2, FALSE)</f>
        <v>52</v>
      </c>
      <c r="D1631" t="s">
        <v>10</v>
      </c>
      <c r="E1631">
        <v>9120</v>
      </c>
      <c r="F1631" s="7">
        <f>1-(E1631/M1631)</f>
        <v>-0.20922832140015912</v>
      </c>
      <c r="G1631" s="7">
        <f>1-(E1631/N1631)</f>
        <v>-0.20922832140015912</v>
      </c>
      <c r="H1631">
        <v>2.0999999999999999E-5</v>
      </c>
      <c r="I1631">
        <v>0</v>
      </c>
      <c r="J1631">
        <v>0</v>
      </c>
      <c r="K1631">
        <v>20</v>
      </c>
      <c r="L1631">
        <v>19</v>
      </c>
      <c r="M1631">
        <f>VLOOKUP(B1631,instances!$B$2:$E$21,3, FALSE)</f>
        <v>7542</v>
      </c>
      <c r="N1631">
        <f>VLOOKUP(B1631,instances!$B$2:$E$21,4, FALSE)</f>
        <v>7542</v>
      </c>
    </row>
    <row r="1632" spans="1:14">
      <c r="A1632" t="s">
        <v>13</v>
      </c>
      <c r="B1632" t="s">
        <v>24</v>
      </c>
      <c r="C1632">
        <f>VLOOKUP(B1632,instances!$B$2:$E$21,2, FALSE)</f>
        <v>52</v>
      </c>
      <c r="D1632" t="s">
        <v>11</v>
      </c>
      <c r="E1632">
        <v>22464</v>
      </c>
      <c r="F1632" s="7">
        <f>1-(E1632/M1632)</f>
        <v>-1.9785202863961815</v>
      </c>
      <c r="G1632" s="7">
        <f>1-(E1632/N1632)</f>
        <v>-1.9785202863961815</v>
      </c>
      <c r="H1632">
        <v>1.95E-4</v>
      </c>
      <c r="I1632">
        <v>0</v>
      </c>
      <c r="J1632">
        <v>0</v>
      </c>
      <c r="K1632">
        <v>20</v>
      </c>
      <c r="L1632">
        <v>19</v>
      </c>
      <c r="M1632">
        <f>VLOOKUP(B1632,instances!$B$2:$E$21,3, FALSE)</f>
        <v>7542</v>
      </c>
      <c r="N1632">
        <f>VLOOKUP(B1632,instances!$B$2:$E$21,4, FALSE)</f>
        <v>7542</v>
      </c>
    </row>
    <row r="1633" spans="1:14">
      <c r="A1633" t="s">
        <v>13</v>
      </c>
      <c r="B1633" t="s">
        <v>24</v>
      </c>
      <c r="C1633">
        <f>VLOOKUP(B1633,instances!$B$2:$E$21,2, FALSE)</f>
        <v>52</v>
      </c>
      <c r="D1633" t="s">
        <v>12</v>
      </c>
      <c r="E1633">
        <v>19884</v>
      </c>
      <c r="F1633" s="7">
        <f>1-(E1633/M1633)</f>
        <v>-1.6364359586316626</v>
      </c>
      <c r="G1633" s="7">
        <f>1-(E1633/N1633)</f>
        <v>-1.6364359586316626</v>
      </c>
      <c r="H1633">
        <v>3.1700000000000001E-4</v>
      </c>
      <c r="I1633">
        <v>0</v>
      </c>
      <c r="J1633">
        <v>0</v>
      </c>
      <c r="K1633">
        <v>20</v>
      </c>
      <c r="L1633">
        <v>19</v>
      </c>
      <c r="M1633">
        <f>VLOOKUP(B1633,instances!$B$2:$E$21,3, FALSE)</f>
        <v>7542</v>
      </c>
      <c r="N1633">
        <f>VLOOKUP(B1633,instances!$B$2:$E$21,4, FALSE)</f>
        <v>7542</v>
      </c>
    </row>
    <row r="1634" spans="1:14">
      <c r="A1634" t="s">
        <v>13</v>
      </c>
      <c r="B1634" t="s">
        <v>24</v>
      </c>
      <c r="C1634">
        <f>VLOOKUP(B1634,instances!$B$2:$E$21,2, FALSE)</f>
        <v>52</v>
      </c>
      <c r="D1634" t="s">
        <v>9</v>
      </c>
      <c r="E1634">
        <v>10184</v>
      </c>
      <c r="F1634" s="7">
        <f>1-(E1634/M1634)</f>
        <v>-0.35030495889684432</v>
      </c>
      <c r="G1634" s="7">
        <f>1-(E1634/N1634)</f>
        <v>-0.35030495889684432</v>
      </c>
      <c r="H1634">
        <v>1.1E-5</v>
      </c>
      <c r="I1634">
        <v>0</v>
      </c>
      <c r="J1634">
        <v>0</v>
      </c>
      <c r="K1634">
        <v>10</v>
      </c>
      <c r="L1634">
        <v>20</v>
      </c>
      <c r="M1634">
        <f>VLOOKUP(B1634,instances!$B$2:$E$21,3, FALSE)</f>
        <v>7542</v>
      </c>
      <c r="N1634">
        <f>VLOOKUP(B1634,instances!$B$2:$E$21,4, FALSE)</f>
        <v>7542</v>
      </c>
    </row>
    <row r="1635" spans="1:14">
      <c r="A1635" t="s">
        <v>13</v>
      </c>
      <c r="B1635" t="s">
        <v>24</v>
      </c>
      <c r="C1635">
        <f>VLOOKUP(B1635,instances!$B$2:$E$21,2, FALSE)</f>
        <v>52</v>
      </c>
      <c r="D1635" t="s">
        <v>10</v>
      </c>
      <c r="E1635">
        <v>9120</v>
      </c>
      <c r="F1635" s="7">
        <f>1-(E1635/M1635)</f>
        <v>-0.20922832140015912</v>
      </c>
      <c r="G1635" s="7">
        <f>1-(E1635/N1635)</f>
        <v>-0.20922832140015912</v>
      </c>
      <c r="H1635">
        <v>2.0999999999999999E-5</v>
      </c>
      <c r="I1635">
        <v>0</v>
      </c>
      <c r="J1635">
        <v>0</v>
      </c>
      <c r="K1635">
        <v>10</v>
      </c>
      <c r="L1635">
        <v>20</v>
      </c>
      <c r="M1635">
        <f>VLOOKUP(B1635,instances!$B$2:$E$21,3, FALSE)</f>
        <v>7542</v>
      </c>
      <c r="N1635">
        <f>VLOOKUP(B1635,instances!$B$2:$E$21,4, FALSE)</f>
        <v>7542</v>
      </c>
    </row>
    <row r="1636" spans="1:14">
      <c r="A1636" t="s">
        <v>13</v>
      </c>
      <c r="B1636" t="s">
        <v>24</v>
      </c>
      <c r="C1636">
        <f>VLOOKUP(B1636,instances!$B$2:$E$21,2, FALSE)</f>
        <v>52</v>
      </c>
      <c r="D1636" t="s">
        <v>11</v>
      </c>
      <c r="E1636">
        <v>19988</v>
      </c>
      <c r="F1636" s="7">
        <f>1-(E1636/M1636)</f>
        <v>-1.6502254044020153</v>
      </c>
      <c r="G1636" s="7">
        <f>1-(E1636/N1636)</f>
        <v>-1.6502254044020153</v>
      </c>
      <c r="H1636">
        <v>1.92E-4</v>
      </c>
      <c r="I1636">
        <v>0</v>
      </c>
      <c r="J1636">
        <v>0</v>
      </c>
      <c r="K1636">
        <v>10</v>
      </c>
      <c r="L1636">
        <v>20</v>
      </c>
      <c r="M1636">
        <f>VLOOKUP(B1636,instances!$B$2:$E$21,3, FALSE)</f>
        <v>7542</v>
      </c>
      <c r="N1636">
        <f>VLOOKUP(B1636,instances!$B$2:$E$21,4, FALSE)</f>
        <v>7542</v>
      </c>
    </row>
    <row r="1637" spans="1:14">
      <c r="A1637" t="s">
        <v>13</v>
      </c>
      <c r="B1637" t="s">
        <v>24</v>
      </c>
      <c r="C1637">
        <f>VLOOKUP(B1637,instances!$B$2:$E$21,2, FALSE)</f>
        <v>52</v>
      </c>
      <c r="D1637" t="s">
        <v>12</v>
      </c>
      <c r="E1637">
        <v>17242</v>
      </c>
      <c r="F1637" s="7">
        <f>1-(E1637/M1637)</f>
        <v>-1.2861309997348185</v>
      </c>
      <c r="G1637" s="7">
        <f>1-(E1637/N1637)</f>
        <v>-1.2861309997348185</v>
      </c>
      <c r="H1637">
        <v>3.0200000000000002E-4</v>
      </c>
      <c r="I1637">
        <v>0</v>
      </c>
      <c r="J1637">
        <v>0</v>
      </c>
      <c r="K1637">
        <v>10</v>
      </c>
      <c r="L1637">
        <v>20</v>
      </c>
      <c r="M1637">
        <f>VLOOKUP(B1637,instances!$B$2:$E$21,3, FALSE)</f>
        <v>7542</v>
      </c>
      <c r="N1637">
        <f>VLOOKUP(B1637,instances!$B$2:$E$21,4, FALSE)</f>
        <v>7542</v>
      </c>
    </row>
    <row r="1638" spans="1:14">
      <c r="A1638" t="s">
        <v>13</v>
      </c>
      <c r="B1638" t="s">
        <v>24</v>
      </c>
      <c r="C1638">
        <f>VLOOKUP(B1638,instances!$B$2:$E$21,2, FALSE)</f>
        <v>52</v>
      </c>
      <c r="D1638" t="s">
        <v>9</v>
      </c>
      <c r="E1638">
        <v>10184</v>
      </c>
      <c r="F1638" s="7">
        <f>1-(E1638/M1638)</f>
        <v>-0.35030495889684432</v>
      </c>
      <c r="G1638" s="7">
        <f>1-(E1638/N1638)</f>
        <v>-0.35030495889684432</v>
      </c>
      <c r="H1638">
        <v>1.2E-5</v>
      </c>
      <c r="I1638">
        <v>0</v>
      </c>
      <c r="J1638">
        <v>0</v>
      </c>
      <c r="K1638">
        <v>12</v>
      </c>
      <c r="L1638">
        <v>20</v>
      </c>
      <c r="M1638">
        <f>VLOOKUP(B1638,instances!$B$2:$E$21,3, FALSE)</f>
        <v>7542</v>
      </c>
      <c r="N1638">
        <f>VLOOKUP(B1638,instances!$B$2:$E$21,4, FALSE)</f>
        <v>7542</v>
      </c>
    </row>
    <row r="1639" spans="1:14">
      <c r="A1639" t="s">
        <v>13</v>
      </c>
      <c r="B1639" t="s">
        <v>24</v>
      </c>
      <c r="C1639">
        <f>VLOOKUP(B1639,instances!$B$2:$E$21,2, FALSE)</f>
        <v>52</v>
      </c>
      <c r="D1639" t="s">
        <v>10</v>
      </c>
      <c r="E1639">
        <v>9120</v>
      </c>
      <c r="F1639" s="7">
        <f>1-(E1639/M1639)</f>
        <v>-0.20922832140015912</v>
      </c>
      <c r="G1639" s="7">
        <f>1-(E1639/N1639)</f>
        <v>-0.20922832140015912</v>
      </c>
      <c r="H1639">
        <v>2.0000000000000002E-5</v>
      </c>
      <c r="I1639">
        <v>0</v>
      </c>
      <c r="J1639">
        <v>0</v>
      </c>
      <c r="K1639">
        <v>12</v>
      </c>
      <c r="L1639">
        <v>20</v>
      </c>
      <c r="M1639">
        <f>VLOOKUP(B1639,instances!$B$2:$E$21,3, FALSE)</f>
        <v>7542</v>
      </c>
      <c r="N1639">
        <f>VLOOKUP(B1639,instances!$B$2:$E$21,4, FALSE)</f>
        <v>7542</v>
      </c>
    </row>
    <row r="1640" spans="1:14">
      <c r="A1640" t="s">
        <v>13</v>
      </c>
      <c r="B1640" t="s">
        <v>24</v>
      </c>
      <c r="C1640">
        <f>VLOOKUP(B1640,instances!$B$2:$E$21,2, FALSE)</f>
        <v>52</v>
      </c>
      <c r="D1640" t="s">
        <v>11</v>
      </c>
      <c r="E1640">
        <v>19200</v>
      </c>
      <c r="F1640" s="7">
        <f>1-(E1640/M1640)</f>
        <v>-1.5457438345266508</v>
      </c>
      <c r="G1640" s="7">
        <f>1-(E1640/N1640)</f>
        <v>-1.5457438345266508</v>
      </c>
      <c r="H1640">
        <v>1.8900000000000001E-4</v>
      </c>
      <c r="I1640">
        <v>0</v>
      </c>
      <c r="J1640">
        <v>0</v>
      </c>
      <c r="K1640">
        <v>12</v>
      </c>
      <c r="L1640">
        <v>20</v>
      </c>
      <c r="M1640">
        <f>VLOOKUP(B1640,instances!$B$2:$E$21,3, FALSE)</f>
        <v>7542</v>
      </c>
      <c r="N1640">
        <f>VLOOKUP(B1640,instances!$B$2:$E$21,4, FALSE)</f>
        <v>7542</v>
      </c>
    </row>
    <row r="1641" spans="1:14">
      <c r="A1641" t="s">
        <v>13</v>
      </c>
      <c r="B1641" t="s">
        <v>24</v>
      </c>
      <c r="C1641">
        <f>VLOOKUP(B1641,instances!$B$2:$E$21,2, FALSE)</f>
        <v>52</v>
      </c>
      <c r="D1641" t="s">
        <v>12</v>
      </c>
      <c r="E1641">
        <v>16482</v>
      </c>
      <c r="F1641" s="7">
        <f>1-(E1641/M1641)</f>
        <v>-1.1853619729514717</v>
      </c>
      <c r="G1641" s="7">
        <f>1-(E1641/N1641)</f>
        <v>-1.1853619729514717</v>
      </c>
      <c r="H1641">
        <v>2.9500000000000001E-4</v>
      </c>
      <c r="I1641">
        <v>0</v>
      </c>
      <c r="J1641">
        <v>0</v>
      </c>
      <c r="K1641">
        <v>12</v>
      </c>
      <c r="L1641">
        <v>20</v>
      </c>
      <c r="M1641">
        <f>VLOOKUP(B1641,instances!$B$2:$E$21,3, FALSE)</f>
        <v>7542</v>
      </c>
      <c r="N1641">
        <f>VLOOKUP(B1641,instances!$B$2:$E$21,4, FALSE)</f>
        <v>7542</v>
      </c>
    </row>
    <row r="1642" spans="1:14">
      <c r="A1642" t="s">
        <v>13</v>
      </c>
      <c r="B1642" t="s">
        <v>24</v>
      </c>
      <c r="C1642">
        <f>VLOOKUP(B1642,instances!$B$2:$E$21,2, FALSE)</f>
        <v>52</v>
      </c>
      <c r="D1642" t="s">
        <v>9</v>
      </c>
      <c r="E1642">
        <v>10184</v>
      </c>
      <c r="F1642" s="7">
        <f>1-(E1642/M1642)</f>
        <v>-0.35030495889684432</v>
      </c>
      <c r="G1642" s="7">
        <f>1-(E1642/N1642)</f>
        <v>-0.35030495889684432</v>
      </c>
      <c r="H1642">
        <v>1.2E-5</v>
      </c>
      <c r="I1642">
        <v>0</v>
      </c>
      <c r="J1642">
        <v>0</v>
      </c>
      <c r="K1642">
        <v>14</v>
      </c>
      <c r="L1642">
        <v>20</v>
      </c>
      <c r="M1642">
        <f>VLOOKUP(B1642,instances!$B$2:$E$21,3, FALSE)</f>
        <v>7542</v>
      </c>
      <c r="N1642">
        <f>VLOOKUP(B1642,instances!$B$2:$E$21,4, FALSE)</f>
        <v>7542</v>
      </c>
    </row>
    <row r="1643" spans="1:14">
      <c r="A1643" t="s">
        <v>13</v>
      </c>
      <c r="B1643" t="s">
        <v>24</v>
      </c>
      <c r="C1643">
        <f>VLOOKUP(B1643,instances!$B$2:$E$21,2, FALSE)</f>
        <v>52</v>
      </c>
      <c r="D1643" t="s">
        <v>10</v>
      </c>
      <c r="E1643">
        <v>9120</v>
      </c>
      <c r="F1643" s="7">
        <f>1-(E1643/M1643)</f>
        <v>-0.20922832140015912</v>
      </c>
      <c r="G1643" s="7">
        <f>1-(E1643/N1643)</f>
        <v>-0.20922832140015912</v>
      </c>
      <c r="H1643">
        <v>2.0999999999999999E-5</v>
      </c>
      <c r="I1643">
        <v>0</v>
      </c>
      <c r="J1643">
        <v>0</v>
      </c>
      <c r="K1643">
        <v>14</v>
      </c>
      <c r="L1643">
        <v>20</v>
      </c>
      <c r="M1643">
        <f>VLOOKUP(B1643,instances!$B$2:$E$21,3, FALSE)</f>
        <v>7542</v>
      </c>
      <c r="N1643">
        <f>VLOOKUP(B1643,instances!$B$2:$E$21,4, FALSE)</f>
        <v>7542</v>
      </c>
    </row>
    <row r="1644" spans="1:14">
      <c r="A1644" t="s">
        <v>13</v>
      </c>
      <c r="B1644" t="s">
        <v>24</v>
      </c>
      <c r="C1644">
        <f>VLOOKUP(B1644,instances!$B$2:$E$21,2, FALSE)</f>
        <v>52</v>
      </c>
      <c r="D1644" t="s">
        <v>11</v>
      </c>
      <c r="E1644">
        <v>19957</v>
      </c>
      <c r="F1644" s="7">
        <f>1-(E1644/M1644)</f>
        <v>-1.6461150888358524</v>
      </c>
      <c r="G1644" s="7">
        <f>1-(E1644/N1644)</f>
        <v>-1.6461150888358524</v>
      </c>
      <c r="H1644">
        <v>1.8900000000000001E-4</v>
      </c>
      <c r="I1644">
        <v>0</v>
      </c>
      <c r="J1644">
        <v>0</v>
      </c>
      <c r="K1644">
        <v>14</v>
      </c>
      <c r="L1644">
        <v>20</v>
      </c>
      <c r="M1644">
        <f>VLOOKUP(B1644,instances!$B$2:$E$21,3, FALSE)</f>
        <v>7542</v>
      </c>
      <c r="N1644">
        <f>VLOOKUP(B1644,instances!$B$2:$E$21,4, FALSE)</f>
        <v>7542</v>
      </c>
    </row>
    <row r="1645" spans="1:14">
      <c r="A1645" t="s">
        <v>13</v>
      </c>
      <c r="B1645" t="s">
        <v>24</v>
      </c>
      <c r="C1645">
        <f>VLOOKUP(B1645,instances!$B$2:$E$21,2, FALSE)</f>
        <v>52</v>
      </c>
      <c r="D1645" t="s">
        <v>12</v>
      </c>
      <c r="E1645">
        <v>17219</v>
      </c>
      <c r="F1645" s="7">
        <f>1-(E1645/M1645)</f>
        <v>-1.2830814107663748</v>
      </c>
      <c r="G1645" s="7">
        <f>1-(E1645/N1645)</f>
        <v>-1.2830814107663748</v>
      </c>
      <c r="H1645">
        <v>3.0200000000000002E-4</v>
      </c>
      <c r="I1645">
        <v>0</v>
      </c>
      <c r="J1645">
        <v>0</v>
      </c>
      <c r="K1645">
        <v>14</v>
      </c>
      <c r="L1645">
        <v>20</v>
      </c>
      <c r="M1645">
        <f>VLOOKUP(B1645,instances!$B$2:$E$21,3, FALSE)</f>
        <v>7542</v>
      </c>
      <c r="N1645">
        <f>VLOOKUP(B1645,instances!$B$2:$E$21,4, FALSE)</f>
        <v>7542</v>
      </c>
    </row>
    <row r="1646" spans="1:14">
      <c r="A1646" t="s">
        <v>13</v>
      </c>
      <c r="B1646" t="s">
        <v>24</v>
      </c>
      <c r="C1646">
        <f>VLOOKUP(B1646,instances!$B$2:$E$21,2, FALSE)</f>
        <v>52</v>
      </c>
      <c r="D1646" t="s">
        <v>9</v>
      </c>
      <c r="E1646">
        <v>10184</v>
      </c>
      <c r="F1646" s="7">
        <f>1-(E1646/M1646)</f>
        <v>-0.35030495889684432</v>
      </c>
      <c r="G1646" s="7">
        <f>1-(E1646/N1646)</f>
        <v>-0.35030495889684432</v>
      </c>
      <c r="H1646">
        <v>1.2E-5</v>
      </c>
      <c r="I1646">
        <v>0</v>
      </c>
      <c r="J1646">
        <v>0</v>
      </c>
      <c r="K1646">
        <v>16</v>
      </c>
      <c r="L1646">
        <v>20</v>
      </c>
      <c r="M1646">
        <f>VLOOKUP(B1646,instances!$B$2:$E$21,3, FALSE)</f>
        <v>7542</v>
      </c>
      <c r="N1646">
        <f>VLOOKUP(B1646,instances!$B$2:$E$21,4, FALSE)</f>
        <v>7542</v>
      </c>
    </row>
    <row r="1647" spans="1:14">
      <c r="A1647" t="s">
        <v>13</v>
      </c>
      <c r="B1647" t="s">
        <v>24</v>
      </c>
      <c r="C1647">
        <f>VLOOKUP(B1647,instances!$B$2:$E$21,2, FALSE)</f>
        <v>52</v>
      </c>
      <c r="D1647" t="s">
        <v>10</v>
      </c>
      <c r="E1647">
        <v>9120</v>
      </c>
      <c r="F1647" s="7">
        <f>1-(E1647/M1647)</f>
        <v>-0.20922832140015912</v>
      </c>
      <c r="G1647" s="7">
        <f>1-(E1647/N1647)</f>
        <v>-0.20922832140015912</v>
      </c>
      <c r="H1647">
        <v>2.0999999999999999E-5</v>
      </c>
      <c r="I1647">
        <v>0</v>
      </c>
      <c r="J1647">
        <v>0</v>
      </c>
      <c r="K1647">
        <v>16</v>
      </c>
      <c r="L1647">
        <v>20</v>
      </c>
      <c r="M1647">
        <f>VLOOKUP(B1647,instances!$B$2:$E$21,3, FALSE)</f>
        <v>7542</v>
      </c>
      <c r="N1647">
        <f>VLOOKUP(B1647,instances!$B$2:$E$21,4, FALSE)</f>
        <v>7542</v>
      </c>
    </row>
    <row r="1648" spans="1:14">
      <c r="A1648" t="s">
        <v>13</v>
      </c>
      <c r="B1648" t="s">
        <v>24</v>
      </c>
      <c r="C1648">
        <f>VLOOKUP(B1648,instances!$B$2:$E$21,2, FALSE)</f>
        <v>52</v>
      </c>
      <c r="D1648" t="s">
        <v>11</v>
      </c>
      <c r="E1648">
        <v>20169</v>
      </c>
      <c r="F1648" s="7">
        <f>1-(E1648/M1648)</f>
        <v>-1.6742243436754176</v>
      </c>
      <c r="G1648" s="7">
        <f>1-(E1648/N1648)</f>
        <v>-1.6742243436754176</v>
      </c>
      <c r="H1648">
        <v>2.3000000000000001E-4</v>
      </c>
      <c r="I1648">
        <v>0</v>
      </c>
      <c r="J1648">
        <v>0</v>
      </c>
      <c r="K1648">
        <v>16</v>
      </c>
      <c r="L1648">
        <v>20</v>
      </c>
      <c r="M1648">
        <f>VLOOKUP(B1648,instances!$B$2:$E$21,3, FALSE)</f>
        <v>7542</v>
      </c>
      <c r="N1648">
        <f>VLOOKUP(B1648,instances!$B$2:$E$21,4, FALSE)</f>
        <v>7542</v>
      </c>
    </row>
    <row r="1649" spans="1:14">
      <c r="A1649" t="s">
        <v>13</v>
      </c>
      <c r="B1649" t="s">
        <v>24</v>
      </c>
      <c r="C1649">
        <f>VLOOKUP(B1649,instances!$B$2:$E$21,2, FALSE)</f>
        <v>52</v>
      </c>
      <c r="D1649" t="s">
        <v>12</v>
      </c>
      <c r="E1649">
        <v>18145</v>
      </c>
      <c r="F1649" s="7">
        <f>1-(E1649/M1649)</f>
        <v>-1.4058605144523999</v>
      </c>
      <c r="G1649" s="7">
        <f>1-(E1649/N1649)</f>
        <v>-1.4058605144523999</v>
      </c>
      <c r="H1649">
        <v>3.1100000000000002E-4</v>
      </c>
      <c r="I1649">
        <v>0</v>
      </c>
      <c r="J1649">
        <v>0</v>
      </c>
      <c r="K1649">
        <v>16</v>
      </c>
      <c r="L1649">
        <v>20</v>
      </c>
      <c r="M1649">
        <f>VLOOKUP(B1649,instances!$B$2:$E$21,3, FALSE)</f>
        <v>7542</v>
      </c>
      <c r="N1649">
        <f>VLOOKUP(B1649,instances!$B$2:$E$21,4, FALSE)</f>
        <v>7542</v>
      </c>
    </row>
    <row r="1650" spans="1:14">
      <c r="A1650" t="s">
        <v>13</v>
      </c>
      <c r="B1650" t="s">
        <v>24</v>
      </c>
      <c r="C1650">
        <f>VLOOKUP(B1650,instances!$B$2:$E$21,2, FALSE)</f>
        <v>52</v>
      </c>
      <c r="D1650" t="s">
        <v>9</v>
      </c>
      <c r="E1650">
        <v>10184</v>
      </c>
      <c r="F1650" s="7">
        <f>1-(E1650/M1650)</f>
        <v>-0.35030495889684432</v>
      </c>
      <c r="G1650" s="7">
        <f>1-(E1650/N1650)</f>
        <v>-0.35030495889684432</v>
      </c>
      <c r="H1650">
        <v>1.2E-5</v>
      </c>
      <c r="I1650">
        <v>0</v>
      </c>
      <c r="J1650">
        <v>0</v>
      </c>
      <c r="K1650">
        <v>18</v>
      </c>
      <c r="L1650">
        <v>20</v>
      </c>
      <c r="M1650">
        <f>VLOOKUP(B1650,instances!$B$2:$E$21,3, FALSE)</f>
        <v>7542</v>
      </c>
      <c r="N1650">
        <f>VLOOKUP(B1650,instances!$B$2:$E$21,4, FALSE)</f>
        <v>7542</v>
      </c>
    </row>
    <row r="1651" spans="1:14">
      <c r="A1651" t="s">
        <v>13</v>
      </c>
      <c r="B1651" t="s">
        <v>24</v>
      </c>
      <c r="C1651">
        <f>VLOOKUP(B1651,instances!$B$2:$E$21,2, FALSE)</f>
        <v>52</v>
      </c>
      <c r="D1651" t="s">
        <v>10</v>
      </c>
      <c r="E1651">
        <v>9120</v>
      </c>
      <c r="F1651" s="7">
        <f>1-(E1651/M1651)</f>
        <v>-0.20922832140015912</v>
      </c>
      <c r="G1651" s="7">
        <f>1-(E1651/N1651)</f>
        <v>-0.20922832140015912</v>
      </c>
      <c r="H1651">
        <v>2.0999999999999999E-5</v>
      </c>
      <c r="I1651">
        <v>0</v>
      </c>
      <c r="J1651">
        <v>0</v>
      </c>
      <c r="K1651">
        <v>18</v>
      </c>
      <c r="L1651">
        <v>20</v>
      </c>
      <c r="M1651">
        <f>VLOOKUP(B1651,instances!$B$2:$E$21,3, FALSE)</f>
        <v>7542</v>
      </c>
      <c r="N1651">
        <f>VLOOKUP(B1651,instances!$B$2:$E$21,4, FALSE)</f>
        <v>7542</v>
      </c>
    </row>
    <row r="1652" spans="1:14">
      <c r="A1652" t="s">
        <v>13</v>
      </c>
      <c r="B1652" t="s">
        <v>24</v>
      </c>
      <c r="C1652">
        <f>VLOOKUP(B1652,instances!$B$2:$E$21,2, FALSE)</f>
        <v>52</v>
      </c>
      <c r="D1652" t="s">
        <v>11</v>
      </c>
      <c r="E1652">
        <v>22370</v>
      </c>
      <c r="F1652" s="7">
        <f>1-(E1652/M1652)</f>
        <v>-1.9660567488729779</v>
      </c>
      <c r="G1652" s="7">
        <f>1-(E1652/N1652)</f>
        <v>-1.9660567488729779</v>
      </c>
      <c r="H1652">
        <v>1.9100000000000001E-4</v>
      </c>
      <c r="I1652">
        <v>0</v>
      </c>
      <c r="J1652">
        <v>0</v>
      </c>
      <c r="K1652">
        <v>18</v>
      </c>
      <c r="L1652">
        <v>20</v>
      </c>
      <c r="M1652">
        <f>VLOOKUP(B1652,instances!$B$2:$E$21,3, FALSE)</f>
        <v>7542</v>
      </c>
      <c r="N1652">
        <f>VLOOKUP(B1652,instances!$B$2:$E$21,4, FALSE)</f>
        <v>7542</v>
      </c>
    </row>
    <row r="1653" spans="1:14">
      <c r="A1653" t="s">
        <v>13</v>
      </c>
      <c r="B1653" t="s">
        <v>24</v>
      </c>
      <c r="C1653">
        <f>VLOOKUP(B1653,instances!$B$2:$E$21,2, FALSE)</f>
        <v>52</v>
      </c>
      <c r="D1653" t="s">
        <v>12</v>
      </c>
      <c r="E1653">
        <v>18605</v>
      </c>
      <c r="F1653" s="7">
        <f>1-(E1653/M1653)</f>
        <v>-1.4668522938212676</v>
      </c>
      <c r="G1653" s="7">
        <f>1-(E1653/N1653)</f>
        <v>-1.4668522938212676</v>
      </c>
      <c r="H1653">
        <v>3.1300000000000002E-4</v>
      </c>
      <c r="I1653">
        <v>0</v>
      </c>
      <c r="J1653">
        <v>0</v>
      </c>
      <c r="K1653">
        <v>18</v>
      </c>
      <c r="L1653">
        <v>20</v>
      </c>
      <c r="M1653">
        <f>VLOOKUP(B1653,instances!$B$2:$E$21,3, FALSE)</f>
        <v>7542</v>
      </c>
      <c r="N1653">
        <f>VLOOKUP(B1653,instances!$B$2:$E$21,4, FALSE)</f>
        <v>7542</v>
      </c>
    </row>
    <row r="1654" spans="1:14">
      <c r="A1654" t="s">
        <v>13</v>
      </c>
      <c r="B1654" t="s">
        <v>24</v>
      </c>
      <c r="C1654">
        <f>VLOOKUP(B1654,instances!$B$2:$E$21,2, FALSE)</f>
        <v>52</v>
      </c>
      <c r="D1654" t="s">
        <v>9</v>
      </c>
      <c r="E1654">
        <v>10184</v>
      </c>
      <c r="F1654" s="7">
        <f>1-(E1654/M1654)</f>
        <v>-0.35030495889684432</v>
      </c>
      <c r="G1654" s="7">
        <f>1-(E1654/N1654)</f>
        <v>-0.35030495889684432</v>
      </c>
      <c r="H1654">
        <v>1.2999999999999999E-5</v>
      </c>
      <c r="I1654">
        <v>0</v>
      </c>
      <c r="J1654">
        <v>0</v>
      </c>
      <c r="K1654">
        <v>20</v>
      </c>
      <c r="L1654">
        <v>20</v>
      </c>
      <c r="M1654">
        <f>VLOOKUP(B1654,instances!$B$2:$E$21,3, FALSE)</f>
        <v>7542</v>
      </c>
      <c r="N1654">
        <f>VLOOKUP(B1654,instances!$B$2:$E$21,4, FALSE)</f>
        <v>7542</v>
      </c>
    </row>
    <row r="1655" spans="1:14">
      <c r="A1655" t="s">
        <v>13</v>
      </c>
      <c r="B1655" t="s">
        <v>24</v>
      </c>
      <c r="C1655">
        <f>VLOOKUP(B1655,instances!$B$2:$E$21,2, FALSE)</f>
        <v>52</v>
      </c>
      <c r="D1655" t="s">
        <v>10</v>
      </c>
      <c r="E1655">
        <v>9120</v>
      </c>
      <c r="F1655" s="7">
        <f>1-(E1655/M1655)</f>
        <v>-0.20922832140015912</v>
      </c>
      <c r="G1655" s="7">
        <f>1-(E1655/N1655)</f>
        <v>-0.20922832140015912</v>
      </c>
      <c r="H1655">
        <v>2.0999999999999999E-5</v>
      </c>
      <c r="I1655">
        <v>0</v>
      </c>
      <c r="J1655">
        <v>0</v>
      </c>
      <c r="K1655">
        <v>20</v>
      </c>
      <c r="L1655">
        <v>20</v>
      </c>
      <c r="M1655">
        <f>VLOOKUP(B1655,instances!$B$2:$E$21,3, FALSE)</f>
        <v>7542</v>
      </c>
      <c r="N1655">
        <f>VLOOKUP(B1655,instances!$B$2:$E$21,4, FALSE)</f>
        <v>7542</v>
      </c>
    </row>
    <row r="1656" spans="1:14">
      <c r="A1656" t="s">
        <v>13</v>
      </c>
      <c r="B1656" t="s">
        <v>24</v>
      </c>
      <c r="C1656">
        <f>VLOOKUP(B1656,instances!$B$2:$E$21,2, FALSE)</f>
        <v>52</v>
      </c>
      <c r="D1656" t="s">
        <v>11</v>
      </c>
      <c r="E1656">
        <v>22483</v>
      </c>
      <c r="F1656" s="7">
        <f>1-(E1656/M1656)</f>
        <v>-1.9810395120657649</v>
      </c>
      <c r="G1656" s="7">
        <f>1-(E1656/N1656)</f>
        <v>-1.9810395120657649</v>
      </c>
      <c r="H1656">
        <v>1.94E-4</v>
      </c>
      <c r="I1656">
        <v>0</v>
      </c>
      <c r="J1656">
        <v>0</v>
      </c>
      <c r="K1656">
        <v>20</v>
      </c>
      <c r="L1656">
        <v>20</v>
      </c>
      <c r="M1656">
        <f>VLOOKUP(B1656,instances!$B$2:$E$21,3, FALSE)</f>
        <v>7542</v>
      </c>
      <c r="N1656">
        <f>VLOOKUP(B1656,instances!$B$2:$E$21,4, FALSE)</f>
        <v>7542</v>
      </c>
    </row>
    <row r="1657" spans="1:14">
      <c r="A1657" t="s">
        <v>13</v>
      </c>
      <c r="B1657" t="s">
        <v>24</v>
      </c>
      <c r="C1657">
        <f>VLOOKUP(B1657,instances!$B$2:$E$21,2, FALSE)</f>
        <v>52</v>
      </c>
      <c r="D1657" t="s">
        <v>12</v>
      </c>
      <c r="E1657">
        <v>17189</v>
      </c>
      <c r="F1657" s="7">
        <f>1-(E1657/M1657)</f>
        <v>-1.2791036860249272</v>
      </c>
      <c r="G1657" s="7">
        <f>1-(E1657/N1657)</f>
        <v>-1.2791036860249272</v>
      </c>
      <c r="H1657">
        <v>3.1E-4</v>
      </c>
      <c r="I1657">
        <v>0</v>
      </c>
      <c r="J1657">
        <v>0</v>
      </c>
      <c r="K1657">
        <v>20</v>
      </c>
      <c r="L1657">
        <v>20</v>
      </c>
      <c r="M1657">
        <f>VLOOKUP(B1657,instances!$B$2:$E$21,3, FALSE)</f>
        <v>7542</v>
      </c>
      <c r="N1657">
        <f>VLOOKUP(B1657,instances!$B$2:$E$21,4, FALSE)</f>
        <v>7542</v>
      </c>
    </row>
    <row r="1658" spans="1:14">
      <c r="A1658" t="s">
        <v>13</v>
      </c>
      <c r="B1658" t="s">
        <v>24</v>
      </c>
      <c r="C1658">
        <f>VLOOKUP(B1658,instances!$B$2:$E$21,2, FALSE)</f>
        <v>52</v>
      </c>
      <c r="D1658" t="s">
        <v>9</v>
      </c>
      <c r="E1658">
        <v>10184</v>
      </c>
      <c r="F1658" s="7">
        <f>1-(E1658/M1658)</f>
        <v>-0.35030495889684432</v>
      </c>
      <c r="G1658" s="7">
        <f>1-(E1658/N1658)</f>
        <v>-0.35030495889684432</v>
      </c>
      <c r="H1658">
        <v>1.2E-5</v>
      </c>
      <c r="I1658">
        <v>0</v>
      </c>
      <c r="J1658">
        <v>0</v>
      </c>
      <c r="K1658">
        <v>10</v>
      </c>
      <c r="L1658">
        <v>21</v>
      </c>
      <c r="M1658">
        <f>VLOOKUP(B1658,instances!$B$2:$E$21,3, FALSE)</f>
        <v>7542</v>
      </c>
      <c r="N1658">
        <f>VLOOKUP(B1658,instances!$B$2:$E$21,4, FALSE)</f>
        <v>7542</v>
      </c>
    </row>
    <row r="1659" spans="1:14">
      <c r="A1659" t="s">
        <v>13</v>
      </c>
      <c r="B1659" t="s">
        <v>24</v>
      </c>
      <c r="C1659">
        <f>VLOOKUP(B1659,instances!$B$2:$E$21,2, FALSE)</f>
        <v>52</v>
      </c>
      <c r="D1659" t="s">
        <v>10</v>
      </c>
      <c r="E1659">
        <v>9120</v>
      </c>
      <c r="F1659" s="7">
        <f>1-(E1659/M1659)</f>
        <v>-0.20922832140015912</v>
      </c>
      <c r="G1659" s="7">
        <f>1-(E1659/N1659)</f>
        <v>-0.20922832140015912</v>
      </c>
      <c r="H1659">
        <v>2.0000000000000002E-5</v>
      </c>
      <c r="I1659">
        <v>0</v>
      </c>
      <c r="J1659">
        <v>0</v>
      </c>
      <c r="K1659">
        <v>10</v>
      </c>
      <c r="L1659">
        <v>21</v>
      </c>
      <c r="M1659">
        <f>VLOOKUP(B1659,instances!$B$2:$E$21,3, FALSE)</f>
        <v>7542</v>
      </c>
      <c r="N1659">
        <f>VLOOKUP(B1659,instances!$B$2:$E$21,4, FALSE)</f>
        <v>7542</v>
      </c>
    </row>
    <row r="1660" spans="1:14">
      <c r="A1660" t="s">
        <v>13</v>
      </c>
      <c r="B1660" t="s">
        <v>24</v>
      </c>
      <c r="C1660">
        <f>VLOOKUP(B1660,instances!$B$2:$E$21,2, FALSE)</f>
        <v>52</v>
      </c>
      <c r="D1660" t="s">
        <v>11</v>
      </c>
      <c r="E1660">
        <v>18441</v>
      </c>
      <c r="F1660" s="7">
        <f>1-(E1660/M1660)</f>
        <v>-1.4451073985680192</v>
      </c>
      <c r="G1660" s="7">
        <f>1-(E1660/N1660)</f>
        <v>-1.4451073985680192</v>
      </c>
      <c r="H1660">
        <v>1.93E-4</v>
      </c>
      <c r="I1660">
        <v>0</v>
      </c>
      <c r="J1660">
        <v>0</v>
      </c>
      <c r="K1660">
        <v>10</v>
      </c>
      <c r="L1660">
        <v>21</v>
      </c>
      <c r="M1660">
        <f>VLOOKUP(B1660,instances!$B$2:$E$21,3, FALSE)</f>
        <v>7542</v>
      </c>
      <c r="N1660">
        <f>VLOOKUP(B1660,instances!$B$2:$E$21,4, FALSE)</f>
        <v>7542</v>
      </c>
    </row>
    <row r="1661" spans="1:14">
      <c r="A1661" t="s">
        <v>13</v>
      </c>
      <c r="B1661" t="s">
        <v>24</v>
      </c>
      <c r="C1661">
        <f>VLOOKUP(B1661,instances!$B$2:$E$21,2, FALSE)</f>
        <v>52</v>
      </c>
      <c r="D1661" t="s">
        <v>12</v>
      </c>
      <c r="E1661">
        <v>17816</v>
      </c>
      <c r="F1661" s="7">
        <f>1-(E1661/M1661)</f>
        <v>-1.3622381331211879</v>
      </c>
      <c r="G1661" s="7">
        <f>1-(E1661/N1661)</f>
        <v>-1.3622381331211879</v>
      </c>
      <c r="H1661">
        <v>3.1100000000000002E-4</v>
      </c>
      <c r="I1661">
        <v>0</v>
      </c>
      <c r="J1661">
        <v>0</v>
      </c>
      <c r="K1661">
        <v>10</v>
      </c>
      <c r="L1661">
        <v>21</v>
      </c>
      <c r="M1661">
        <f>VLOOKUP(B1661,instances!$B$2:$E$21,3, FALSE)</f>
        <v>7542</v>
      </c>
      <c r="N1661">
        <f>VLOOKUP(B1661,instances!$B$2:$E$21,4, FALSE)</f>
        <v>7542</v>
      </c>
    </row>
    <row r="1662" spans="1:14">
      <c r="A1662" t="s">
        <v>13</v>
      </c>
      <c r="B1662" t="s">
        <v>24</v>
      </c>
      <c r="C1662">
        <f>VLOOKUP(B1662,instances!$B$2:$E$21,2, FALSE)</f>
        <v>52</v>
      </c>
      <c r="D1662" t="s">
        <v>9</v>
      </c>
      <c r="E1662">
        <v>10184</v>
      </c>
      <c r="F1662" s="7">
        <f>1-(E1662/M1662)</f>
        <v>-0.35030495889684432</v>
      </c>
      <c r="G1662" s="7">
        <f>1-(E1662/N1662)</f>
        <v>-0.35030495889684432</v>
      </c>
      <c r="H1662">
        <v>1.2E-5</v>
      </c>
      <c r="I1662">
        <v>0</v>
      </c>
      <c r="J1662">
        <v>0</v>
      </c>
      <c r="K1662">
        <v>12</v>
      </c>
      <c r="L1662">
        <v>21</v>
      </c>
      <c r="M1662">
        <f>VLOOKUP(B1662,instances!$B$2:$E$21,3, FALSE)</f>
        <v>7542</v>
      </c>
      <c r="N1662">
        <f>VLOOKUP(B1662,instances!$B$2:$E$21,4, FALSE)</f>
        <v>7542</v>
      </c>
    </row>
    <row r="1663" spans="1:14">
      <c r="A1663" t="s">
        <v>13</v>
      </c>
      <c r="B1663" t="s">
        <v>24</v>
      </c>
      <c r="C1663">
        <f>VLOOKUP(B1663,instances!$B$2:$E$21,2, FALSE)</f>
        <v>52</v>
      </c>
      <c r="D1663" t="s">
        <v>10</v>
      </c>
      <c r="E1663">
        <v>9120</v>
      </c>
      <c r="F1663" s="7">
        <f>1-(E1663/M1663)</f>
        <v>-0.20922832140015912</v>
      </c>
      <c r="G1663" s="7">
        <f>1-(E1663/N1663)</f>
        <v>-0.20922832140015912</v>
      </c>
      <c r="H1663">
        <v>2.0000000000000002E-5</v>
      </c>
      <c r="I1663">
        <v>0</v>
      </c>
      <c r="J1663">
        <v>0</v>
      </c>
      <c r="K1663">
        <v>12</v>
      </c>
      <c r="L1663">
        <v>21</v>
      </c>
      <c r="M1663">
        <f>VLOOKUP(B1663,instances!$B$2:$E$21,3, FALSE)</f>
        <v>7542</v>
      </c>
      <c r="N1663">
        <f>VLOOKUP(B1663,instances!$B$2:$E$21,4, FALSE)</f>
        <v>7542</v>
      </c>
    </row>
    <row r="1664" spans="1:14">
      <c r="A1664" t="s">
        <v>13</v>
      </c>
      <c r="B1664" t="s">
        <v>24</v>
      </c>
      <c r="C1664">
        <f>VLOOKUP(B1664,instances!$B$2:$E$21,2, FALSE)</f>
        <v>52</v>
      </c>
      <c r="D1664" t="s">
        <v>11</v>
      </c>
      <c r="E1664">
        <v>19894</v>
      </c>
      <c r="F1664" s="7">
        <f>1-(E1664/M1664)</f>
        <v>-1.6377618668788121</v>
      </c>
      <c r="G1664" s="7">
        <f>1-(E1664/N1664)</f>
        <v>-1.6377618668788121</v>
      </c>
      <c r="H1664">
        <v>1.8900000000000001E-4</v>
      </c>
      <c r="I1664">
        <v>0</v>
      </c>
      <c r="J1664">
        <v>0</v>
      </c>
      <c r="K1664">
        <v>12</v>
      </c>
      <c r="L1664">
        <v>21</v>
      </c>
      <c r="M1664">
        <f>VLOOKUP(B1664,instances!$B$2:$E$21,3, FALSE)</f>
        <v>7542</v>
      </c>
      <c r="N1664">
        <f>VLOOKUP(B1664,instances!$B$2:$E$21,4, FALSE)</f>
        <v>7542</v>
      </c>
    </row>
    <row r="1665" spans="1:14">
      <c r="A1665" t="s">
        <v>13</v>
      </c>
      <c r="B1665" t="s">
        <v>24</v>
      </c>
      <c r="C1665">
        <f>VLOOKUP(B1665,instances!$B$2:$E$21,2, FALSE)</f>
        <v>52</v>
      </c>
      <c r="D1665" t="s">
        <v>12</v>
      </c>
      <c r="E1665">
        <v>15081</v>
      </c>
      <c r="F1665" s="7">
        <f>1-(E1665/M1665)</f>
        <v>-0.99960222752585515</v>
      </c>
      <c r="G1665" s="7">
        <f>1-(E1665/N1665)</f>
        <v>-0.99960222752585515</v>
      </c>
      <c r="H1665">
        <v>3.1300000000000002E-4</v>
      </c>
      <c r="I1665">
        <v>0</v>
      </c>
      <c r="J1665">
        <v>0</v>
      </c>
      <c r="K1665">
        <v>12</v>
      </c>
      <c r="L1665">
        <v>21</v>
      </c>
      <c r="M1665">
        <f>VLOOKUP(B1665,instances!$B$2:$E$21,3, FALSE)</f>
        <v>7542</v>
      </c>
      <c r="N1665">
        <f>VLOOKUP(B1665,instances!$B$2:$E$21,4, FALSE)</f>
        <v>7542</v>
      </c>
    </row>
    <row r="1666" spans="1:14">
      <c r="A1666" t="s">
        <v>13</v>
      </c>
      <c r="B1666" t="s">
        <v>24</v>
      </c>
      <c r="C1666">
        <f>VLOOKUP(B1666,instances!$B$2:$E$21,2, FALSE)</f>
        <v>52</v>
      </c>
      <c r="D1666" t="s">
        <v>9</v>
      </c>
      <c r="E1666">
        <v>10184</v>
      </c>
      <c r="F1666" s="7">
        <f>1-(E1666/M1666)</f>
        <v>-0.35030495889684432</v>
      </c>
      <c r="G1666" s="7">
        <f>1-(E1666/N1666)</f>
        <v>-0.35030495889684432</v>
      </c>
      <c r="H1666">
        <v>1.2999999999999999E-5</v>
      </c>
      <c r="I1666">
        <v>0</v>
      </c>
      <c r="J1666">
        <v>0</v>
      </c>
      <c r="K1666">
        <v>14</v>
      </c>
      <c r="L1666">
        <v>21</v>
      </c>
      <c r="M1666">
        <f>VLOOKUP(B1666,instances!$B$2:$E$21,3, FALSE)</f>
        <v>7542</v>
      </c>
      <c r="N1666">
        <f>VLOOKUP(B1666,instances!$B$2:$E$21,4, FALSE)</f>
        <v>7542</v>
      </c>
    </row>
    <row r="1667" spans="1:14">
      <c r="A1667" t="s">
        <v>13</v>
      </c>
      <c r="B1667" t="s">
        <v>24</v>
      </c>
      <c r="C1667">
        <f>VLOOKUP(B1667,instances!$B$2:$E$21,2, FALSE)</f>
        <v>52</v>
      </c>
      <c r="D1667" t="s">
        <v>10</v>
      </c>
      <c r="E1667">
        <v>9120</v>
      </c>
      <c r="F1667" s="7">
        <f>1-(E1667/M1667)</f>
        <v>-0.20922832140015912</v>
      </c>
      <c r="G1667" s="7">
        <f>1-(E1667/N1667)</f>
        <v>-0.20922832140015912</v>
      </c>
      <c r="H1667">
        <v>2.0999999999999999E-5</v>
      </c>
      <c r="I1667">
        <v>0</v>
      </c>
      <c r="J1667">
        <v>0</v>
      </c>
      <c r="K1667">
        <v>14</v>
      </c>
      <c r="L1667">
        <v>21</v>
      </c>
      <c r="M1667">
        <f>VLOOKUP(B1667,instances!$B$2:$E$21,3, FALSE)</f>
        <v>7542</v>
      </c>
      <c r="N1667">
        <f>VLOOKUP(B1667,instances!$B$2:$E$21,4, FALSE)</f>
        <v>7542</v>
      </c>
    </row>
    <row r="1668" spans="1:14">
      <c r="A1668" t="s">
        <v>13</v>
      </c>
      <c r="B1668" t="s">
        <v>24</v>
      </c>
      <c r="C1668">
        <f>VLOOKUP(B1668,instances!$B$2:$E$21,2, FALSE)</f>
        <v>52</v>
      </c>
      <c r="D1668" t="s">
        <v>11</v>
      </c>
      <c r="E1668">
        <v>19808</v>
      </c>
      <c r="F1668" s="7">
        <f>1-(E1668/M1668)</f>
        <v>-1.6263590559533281</v>
      </c>
      <c r="G1668" s="7">
        <f>1-(E1668/N1668)</f>
        <v>-1.6263590559533281</v>
      </c>
      <c r="H1668">
        <v>1.8799999999999999E-4</v>
      </c>
      <c r="I1668">
        <v>0</v>
      </c>
      <c r="J1668">
        <v>0</v>
      </c>
      <c r="K1668">
        <v>14</v>
      </c>
      <c r="L1668">
        <v>21</v>
      </c>
      <c r="M1668">
        <f>VLOOKUP(B1668,instances!$B$2:$E$21,3, FALSE)</f>
        <v>7542</v>
      </c>
      <c r="N1668">
        <f>VLOOKUP(B1668,instances!$B$2:$E$21,4, FALSE)</f>
        <v>7542</v>
      </c>
    </row>
    <row r="1669" spans="1:14">
      <c r="A1669" t="s">
        <v>13</v>
      </c>
      <c r="B1669" t="s">
        <v>24</v>
      </c>
      <c r="C1669">
        <f>VLOOKUP(B1669,instances!$B$2:$E$21,2, FALSE)</f>
        <v>52</v>
      </c>
      <c r="D1669" t="s">
        <v>12</v>
      </c>
      <c r="E1669">
        <v>14754</v>
      </c>
      <c r="F1669" s="7">
        <f>1-(E1669/M1669)</f>
        <v>-0.95624502784407328</v>
      </c>
      <c r="G1669" s="7">
        <f>1-(E1669/N1669)</f>
        <v>-0.95624502784407328</v>
      </c>
      <c r="H1669">
        <v>3.0899999999999998E-4</v>
      </c>
      <c r="I1669">
        <v>0</v>
      </c>
      <c r="J1669">
        <v>0</v>
      </c>
      <c r="K1669">
        <v>14</v>
      </c>
      <c r="L1669">
        <v>21</v>
      </c>
      <c r="M1669">
        <f>VLOOKUP(B1669,instances!$B$2:$E$21,3, FALSE)</f>
        <v>7542</v>
      </c>
      <c r="N1669">
        <f>VLOOKUP(B1669,instances!$B$2:$E$21,4, FALSE)</f>
        <v>7542</v>
      </c>
    </row>
    <row r="1670" spans="1:14">
      <c r="A1670" t="s">
        <v>13</v>
      </c>
      <c r="B1670" t="s">
        <v>24</v>
      </c>
      <c r="C1670">
        <f>VLOOKUP(B1670,instances!$B$2:$E$21,2, FALSE)</f>
        <v>52</v>
      </c>
      <c r="D1670" t="s">
        <v>9</v>
      </c>
      <c r="E1670">
        <v>10184</v>
      </c>
      <c r="F1670" s="7">
        <f>1-(E1670/M1670)</f>
        <v>-0.35030495889684432</v>
      </c>
      <c r="G1670" s="7">
        <f>1-(E1670/N1670)</f>
        <v>-0.35030495889684432</v>
      </c>
      <c r="H1670">
        <v>1.2999999999999999E-5</v>
      </c>
      <c r="I1670">
        <v>0</v>
      </c>
      <c r="J1670">
        <v>0</v>
      </c>
      <c r="K1670">
        <v>16</v>
      </c>
      <c r="L1670">
        <v>21</v>
      </c>
      <c r="M1670">
        <f>VLOOKUP(B1670,instances!$B$2:$E$21,3, FALSE)</f>
        <v>7542</v>
      </c>
      <c r="N1670">
        <f>VLOOKUP(B1670,instances!$B$2:$E$21,4, FALSE)</f>
        <v>7542</v>
      </c>
    </row>
    <row r="1671" spans="1:14">
      <c r="A1671" t="s">
        <v>13</v>
      </c>
      <c r="B1671" t="s">
        <v>24</v>
      </c>
      <c r="C1671">
        <f>VLOOKUP(B1671,instances!$B$2:$E$21,2, FALSE)</f>
        <v>52</v>
      </c>
      <c r="D1671" t="s">
        <v>10</v>
      </c>
      <c r="E1671">
        <v>9120</v>
      </c>
      <c r="F1671" s="7">
        <f>1-(E1671/M1671)</f>
        <v>-0.20922832140015912</v>
      </c>
      <c r="G1671" s="7">
        <f>1-(E1671/N1671)</f>
        <v>-0.20922832140015912</v>
      </c>
      <c r="H1671">
        <v>2.0000000000000002E-5</v>
      </c>
      <c r="I1671">
        <v>0</v>
      </c>
      <c r="J1671">
        <v>0</v>
      </c>
      <c r="K1671">
        <v>16</v>
      </c>
      <c r="L1671">
        <v>21</v>
      </c>
      <c r="M1671">
        <f>VLOOKUP(B1671,instances!$B$2:$E$21,3, FALSE)</f>
        <v>7542</v>
      </c>
      <c r="N1671">
        <f>VLOOKUP(B1671,instances!$B$2:$E$21,4, FALSE)</f>
        <v>7542</v>
      </c>
    </row>
    <row r="1672" spans="1:14">
      <c r="A1672" t="s">
        <v>13</v>
      </c>
      <c r="B1672" t="s">
        <v>24</v>
      </c>
      <c r="C1672">
        <f>VLOOKUP(B1672,instances!$B$2:$E$21,2, FALSE)</f>
        <v>52</v>
      </c>
      <c r="D1672" t="s">
        <v>11</v>
      </c>
      <c r="E1672">
        <v>24382</v>
      </c>
      <c r="F1672" s="7">
        <f>1-(E1672/M1672)</f>
        <v>-2.2328294881994166</v>
      </c>
      <c r="G1672" s="7">
        <f>1-(E1672/N1672)</f>
        <v>-2.2328294881994166</v>
      </c>
      <c r="H1672">
        <v>1.9100000000000001E-4</v>
      </c>
      <c r="I1672">
        <v>0</v>
      </c>
      <c r="J1672">
        <v>0</v>
      </c>
      <c r="K1672">
        <v>16</v>
      </c>
      <c r="L1672">
        <v>21</v>
      </c>
      <c r="M1672">
        <f>VLOOKUP(B1672,instances!$B$2:$E$21,3, FALSE)</f>
        <v>7542</v>
      </c>
      <c r="N1672">
        <f>VLOOKUP(B1672,instances!$B$2:$E$21,4, FALSE)</f>
        <v>7542</v>
      </c>
    </row>
    <row r="1673" spans="1:14">
      <c r="A1673" t="s">
        <v>13</v>
      </c>
      <c r="B1673" t="s">
        <v>24</v>
      </c>
      <c r="C1673">
        <f>VLOOKUP(B1673,instances!$B$2:$E$21,2, FALSE)</f>
        <v>52</v>
      </c>
      <c r="D1673" t="s">
        <v>12</v>
      </c>
      <c r="E1673">
        <v>17325</v>
      </c>
      <c r="F1673" s="7">
        <f>1-(E1673/M1673)</f>
        <v>-1.2971360381861574</v>
      </c>
      <c r="G1673" s="7">
        <f>1-(E1673/N1673)</f>
        <v>-1.2971360381861574</v>
      </c>
      <c r="H1673">
        <v>3.7300000000000001E-4</v>
      </c>
      <c r="I1673">
        <v>0</v>
      </c>
      <c r="J1673">
        <v>0</v>
      </c>
      <c r="K1673">
        <v>16</v>
      </c>
      <c r="L1673">
        <v>21</v>
      </c>
      <c r="M1673">
        <f>VLOOKUP(B1673,instances!$B$2:$E$21,3, FALSE)</f>
        <v>7542</v>
      </c>
      <c r="N1673">
        <f>VLOOKUP(B1673,instances!$B$2:$E$21,4, FALSE)</f>
        <v>7542</v>
      </c>
    </row>
    <row r="1674" spans="1:14">
      <c r="A1674" t="s">
        <v>13</v>
      </c>
      <c r="B1674" t="s">
        <v>24</v>
      </c>
      <c r="C1674">
        <f>VLOOKUP(B1674,instances!$B$2:$E$21,2, FALSE)</f>
        <v>52</v>
      </c>
      <c r="D1674" t="s">
        <v>9</v>
      </c>
      <c r="E1674">
        <v>10184</v>
      </c>
      <c r="F1674" s="7">
        <f>1-(E1674/M1674)</f>
        <v>-0.35030495889684432</v>
      </c>
      <c r="G1674" s="7">
        <f>1-(E1674/N1674)</f>
        <v>-0.35030495889684432</v>
      </c>
      <c r="H1674">
        <v>1.2999999999999999E-5</v>
      </c>
      <c r="I1674">
        <v>0</v>
      </c>
      <c r="J1674">
        <v>0</v>
      </c>
      <c r="K1674">
        <v>18</v>
      </c>
      <c r="L1674">
        <v>21</v>
      </c>
      <c r="M1674">
        <f>VLOOKUP(B1674,instances!$B$2:$E$21,3, FALSE)</f>
        <v>7542</v>
      </c>
      <c r="N1674">
        <f>VLOOKUP(B1674,instances!$B$2:$E$21,4, FALSE)</f>
        <v>7542</v>
      </c>
    </row>
    <row r="1675" spans="1:14">
      <c r="A1675" t="s">
        <v>13</v>
      </c>
      <c r="B1675" t="s">
        <v>24</v>
      </c>
      <c r="C1675">
        <f>VLOOKUP(B1675,instances!$B$2:$E$21,2, FALSE)</f>
        <v>52</v>
      </c>
      <c r="D1675" t="s">
        <v>10</v>
      </c>
      <c r="E1675">
        <v>9120</v>
      </c>
      <c r="F1675" s="7">
        <f>1-(E1675/M1675)</f>
        <v>-0.20922832140015912</v>
      </c>
      <c r="G1675" s="7">
        <f>1-(E1675/N1675)</f>
        <v>-0.20922832140015912</v>
      </c>
      <c r="H1675">
        <v>2.3E-5</v>
      </c>
      <c r="I1675">
        <v>0</v>
      </c>
      <c r="J1675">
        <v>0</v>
      </c>
      <c r="K1675">
        <v>18</v>
      </c>
      <c r="L1675">
        <v>21</v>
      </c>
      <c r="M1675">
        <f>VLOOKUP(B1675,instances!$B$2:$E$21,3, FALSE)</f>
        <v>7542</v>
      </c>
      <c r="N1675">
        <f>VLOOKUP(B1675,instances!$B$2:$E$21,4, FALSE)</f>
        <v>7542</v>
      </c>
    </row>
    <row r="1676" spans="1:14">
      <c r="A1676" t="s">
        <v>13</v>
      </c>
      <c r="B1676" t="s">
        <v>24</v>
      </c>
      <c r="C1676">
        <f>VLOOKUP(B1676,instances!$B$2:$E$21,2, FALSE)</f>
        <v>52</v>
      </c>
      <c r="D1676" t="s">
        <v>11</v>
      </c>
      <c r="E1676">
        <v>21464</v>
      </c>
      <c r="F1676" s="7">
        <f>1-(E1676/M1676)</f>
        <v>-1.8459294616812518</v>
      </c>
      <c r="G1676" s="7">
        <f>1-(E1676/N1676)</f>
        <v>-1.8459294616812518</v>
      </c>
      <c r="H1676">
        <v>2.2100000000000001E-4</v>
      </c>
      <c r="I1676">
        <v>0</v>
      </c>
      <c r="J1676">
        <v>0</v>
      </c>
      <c r="K1676">
        <v>18</v>
      </c>
      <c r="L1676">
        <v>21</v>
      </c>
      <c r="M1676">
        <f>VLOOKUP(B1676,instances!$B$2:$E$21,3, FALSE)</f>
        <v>7542</v>
      </c>
      <c r="N1676">
        <f>VLOOKUP(B1676,instances!$B$2:$E$21,4, FALSE)</f>
        <v>7542</v>
      </c>
    </row>
    <row r="1677" spans="1:14">
      <c r="A1677" t="s">
        <v>13</v>
      </c>
      <c r="B1677" t="s">
        <v>24</v>
      </c>
      <c r="C1677">
        <f>VLOOKUP(B1677,instances!$B$2:$E$21,2, FALSE)</f>
        <v>52</v>
      </c>
      <c r="D1677" t="s">
        <v>12</v>
      </c>
      <c r="E1677">
        <v>16899</v>
      </c>
      <c r="F1677" s="7">
        <f>1-(E1677/M1677)</f>
        <v>-1.2406523468575976</v>
      </c>
      <c r="G1677" s="7">
        <f>1-(E1677/N1677)</f>
        <v>-1.2406523468575976</v>
      </c>
      <c r="H1677">
        <v>3.28E-4</v>
      </c>
      <c r="I1677">
        <v>0</v>
      </c>
      <c r="J1677">
        <v>0</v>
      </c>
      <c r="K1677">
        <v>18</v>
      </c>
      <c r="L1677">
        <v>21</v>
      </c>
      <c r="M1677">
        <f>VLOOKUP(B1677,instances!$B$2:$E$21,3, FALSE)</f>
        <v>7542</v>
      </c>
      <c r="N1677">
        <f>VLOOKUP(B1677,instances!$B$2:$E$21,4, FALSE)</f>
        <v>7542</v>
      </c>
    </row>
    <row r="1678" spans="1:14">
      <c r="A1678" t="s">
        <v>13</v>
      </c>
      <c r="B1678" t="s">
        <v>24</v>
      </c>
      <c r="C1678">
        <f>VLOOKUP(B1678,instances!$B$2:$E$21,2, FALSE)</f>
        <v>52</v>
      </c>
      <c r="D1678" t="s">
        <v>9</v>
      </c>
      <c r="E1678">
        <v>10184</v>
      </c>
      <c r="F1678" s="7">
        <f>1-(E1678/M1678)</f>
        <v>-0.35030495889684432</v>
      </c>
      <c r="G1678" s="7">
        <f>1-(E1678/N1678)</f>
        <v>-0.35030495889684432</v>
      </c>
      <c r="H1678">
        <v>1.2999999999999999E-5</v>
      </c>
      <c r="I1678">
        <v>0</v>
      </c>
      <c r="J1678">
        <v>0</v>
      </c>
      <c r="K1678">
        <v>20</v>
      </c>
      <c r="L1678">
        <v>21</v>
      </c>
      <c r="M1678">
        <f>VLOOKUP(B1678,instances!$B$2:$E$21,3, FALSE)</f>
        <v>7542</v>
      </c>
      <c r="N1678">
        <f>VLOOKUP(B1678,instances!$B$2:$E$21,4, FALSE)</f>
        <v>7542</v>
      </c>
    </row>
    <row r="1679" spans="1:14">
      <c r="A1679" t="s">
        <v>13</v>
      </c>
      <c r="B1679" t="s">
        <v>24</v>
      </c>
      <c r="C1679">
        <f>VLOOKUP(B1679,instances!$B$2:$E$21,2, FALSE)</f>
        <v>52</v>
      </c>
      <c r="D1679" t="s">
        <v>10</v>
      </c>
      <c r="E1679">
        <v>9120</v>
      </c>
      <c r="F1679" s="7">
        <f>1-(E1679/M1679)</f>
        <v>-0.20922832140015912</v>
      </c>
      <c r="G1679" s="7">
        <f>1-(E1679/N1679)</f>
        <v>-0.20922832140015912</v>
      </c>
      <c r="H1679">
        <v>2.0000000000000002E-5</v>
      </c>
      <c r="I1679">
        <v>0</v>
      </c>
      <c r="J1679">
        <v>0</v>
      </c>
      <c r="K1679">
        <v>20</v>
      </c>
      <c r="L1679">
        <v>21</v>
      </c>
      <c r="M1679">
        <f>VLOOKUP(B1679,instances!$B$2:$E$21,3, FALSE)</f>
        <v>7542</v>
      </c>
      <c r="N1679">
        <f>VLOOKUP(B1679,instances!$B$2:$E$21,4, FALSE)</f>
        <v>7542</v>
      </c>
    </row>
    <row r="1680" spans="1:14">
      <c r="A1680" t="s">
        <v>13</v>
      </c>
      <c r="B1680" t="s">
        <v>24</v>
      </c>
      <c r="C1680">
        <f>VLOOKUP(B1680,instances!$B$2:$E$21,2, FALSE)</f>
        <v>52</v>
      </c>
      <c r="D1680" t="s">
        <v>11</v>
      </c>
      <c r="E1680">
        <v>23799</v>
      </c>
      <c r="F1680" s="7">
        <f>1-(E1680/M1680)</f>
        <v>-2.1555290373906124</v>
      </c>
      <c r="G1680" s="7">
        <f>1-(E1680/N1680)</f>
        <v>-2.1555290373906124</v>
      </c>
      <c r="H1680">
        <v>2.31E-4</v>
      </c>
      <c r="I1680">
        <v>0</v>
      </c>
      <c r="J1680">
        <v>0</v>
      </c>
      <c r="K1680">
        <v>20</v>
      </c>
      <c r="L1680">
        <v>21</v>
      </c>
      <c r="M1680">
        <f>VLOOKUP(B1680,instances!$B$2:$E$21,3, FALSE)</f>
        <v>7542</v>
      </c>
      <c r="N1680">
        <f>VLOOKUP(B1680,instances!$B$2:$E$21,4, FALSE)</f>
        <v>7542</v>
      </c>
    </row>
    <row r="1681" spans="1:14">
      <c r="A1681" t="s">
        <v>13</v>
      </c>
      <c r="B1681" t="s">
        <v>24</v>
      </c>
      <c r="C1681">
        <f>VLOOKUP(B1681,instances!$B$2:$E$21,2, FALSE)</f>
        <v>52</v>
      </c>
      <c r="D1681" t="s">
        <v>12</v>
      </c>
      <c r="E1681">
        <v>20328</v>
      </c>
      <c r="F1681" s="7">
        <f>1-(E1681/M1681)</f>
        <v>-1.6953062848050915</v>
      </c>
      <c r="G1681" s="7">
        <f>1-(E1681/N1681)</f>
        <v>-1.6953062848050915</v>
      </c>
      <c r="H1681">
        <v>3.5599999999999998E-4</v>
      </c>
      <c r="I1681">
        <v>0</v>
      </c>
      <c r="J1681">
        <v>0</v>
      </c>
      <c r="K1681">
        <v>20</v>
      </c>
      <c r="L1681">
        <v>21</v>
      </c>
      <c r="M1681">
        <f>VLOOKUP(B1681,instances!$B$2:$E$21,3, FALSE)</f>
        <v>7542</v>
      </c>
      <c r="N1681">
        <f>VLOOKUP(B1681,instances!$B$2:$E$21,4, FALSE)</f>
        <v>7542</v>
      </c>
    </row>
    <row r="1682" spans="1:14">
      <c r="A1682" t="s">
        <v>14</v>
      </c>
      <c r="B1682" t="str">
        <f>RIGHT(A1682,FIND("/",A1682)-1)</f>
        <v>eil51.tsp</v>
      </c>
      <c r="C1682">
        <f>VLOOKUP(B1682,instances!$B$2:$E$21,2, FALSE)</f>
        <v>51</v>
      </c>
      <c r="D1682" t="s">
        <v>9</v>
      </c>
      <c r="E1682">
        <v>561</v>
      </c>
      <c r="F1682" s="7">
        <f>1-(E1682/M1682)</f>
        <v>-0.31690140845070425</v>
      </c>
      <c r="G1682" s="7">
        <f>1-(E1682/N1682)</f>
        <v>-0.31690140845070425</v>
      </c>
      <c r="H1682">
        <v>1.7E-5</v>
      </c>
      <c r="I1682">
        <v>6.7999999999999999E-5</v>
      </c>
      <c r="J1682">
        <v>2.8200000000000002E-4</v>
      </c>
      <c r="K1682">
        <v>10</v>
      </c>
      <c r="L1682">
        <v>22</v>
      </c>
      <c r="M1682">
        <f>VLOOKUP(B1682,instances!$B$2:$E$21,3, FALSE)</f>
        <v>426</v>
      </c>
      <c r="N1682">
        <f>VLOOKUP(B1682,instances!$B$2:$E$21,4, FALSE)</f>
        <v>426</v>
      </c>
    </row>
    <row r="1683" spans="1:14">
      <c r="A1683" t="s">
        <v>14</v>
      </c>
      <c r="B1683" t="str">
        <f>RIGHT(A1683,FIND("/",A1683)-1)</f>
        <v>eil51.tsp</v>
      </c>
      <c r="C1683">
        <f>VLOOKUP(B1683,instances!$B$2:$E$21,2, FALSE)</f>
        <v>51</v>
      </c>
      <c r="D1683" t="s">
        <v>10</v>
      </c>
      <c r="E1683">
        <v>565</v>
      </c>
      <c r="F1683" s="7">
        <f>1-(E1683/M1683)</f>
        <v>-0.32629107981220651</v>
      </c>
      <c r="G1683" s="7">
        <f>1-(E1683/N1683)</f>
        <v>-0.32629107981220651</v>
      </c>
      <c r="H1683">
        <v>2.8E-5</v>
      </c>
      <c r="I1683">
        <v>0</v>
      </c>
      <c r="J1683">
        <v>0</v>
      </c>
      <c r="K1683">
        <v>10</v>
      </c>
      <c r="L1683">
        <v>22</v>
      </c>
      <c r="M1683">
        <f>VLOOKUP(B1683,instances!$B$2:$E$21,3, FALSE)</f>
        <v>426</v>
      </c>
      <c r="N1683">
        <f>VLOOKUP(B1683,instances!$B$2:$E$21,4, FALSE)</f>
        <v>426</v>
      </c>
    </row>
    <row r="1684" spans="1:14">
      <c r="A1684" t="s">
        <v>14</v>
      </c>
      <c r="B1684" t="str">
        <f>RIGHT(A1684,FIND("/",A1684)-1)</f>
        <v>eil51.tsp</v>
      </c>
      <c r="C1684">
        <f>VLOOKUP(B1684,instances!$B$2:$E$21,2, FALSE)</f>
        <v>51</v>
      </c>
      <c r="D1684" t="s">
        <v>11</v>
      </c>
      <c r="E1684">
        <v>907</v>
      </c>
      <c r="F1684" s="7">
        <f>1-(E1684/M1684)</f>
        <v>-1.1291079812206575</v>
      </c>
      <c r="G1684" s="7">
        <f>1-(E1684/N1684)</f>
        <v>-1.1291079812206575</v>
      </c>
      <c r="H1684">
        <v>2.4600000000000002E-4</v>
      </c>
      <c r="I1684">
        <v>0</v>
      </c>
      <c r="J1684">
        <v>0</v>
      </c>
      <c r="K1684">
        <v>10</v>
      </c>
      <c r="L1684">
        <v>22</v>
      </c>
      <c r="M1684">
        <f>VLOOKUP(B1684,instances!$B$2:$E$21,3, FALSE)</f>
        <v>426</v>
      </c>
      <c r="N1684">
        <f>VLOOKUP(B1684,instances!$B$2:$E$21,4, FALSE)</f>
        <v>426</v>
      </c>
    </row>
    <row r="1685" spans="1:14">
      <c r="A1685" t="s">
        <v>14</v>
      </c>
      <c r="B1685" t="str">
        <f>RIGHT(A1685,FIND("/",A1685)-1)</f>
        <v>eil51.tsp</v>
      </c>
      <c r="C1685">
        <f>VLOOKUP(B1685,instances!$B$2:$E$21,2, FALSE)</f>
        <v>51</v>
      </c>
      <c r="D1685" t="s">
        <v>12</v>
      </c>
      <c r="E1685">
        <v>915</v>
      </c>
      <c r="F1685" s="7">
        <f>1-(E1685/M1685)</f>
        <v>-1.147887323943662</v>
      </c>
      <c r="G1685" s="7">
        <f>1-(E1685/N1685)</f>
        <v>-1.147887323943662</v>
      </c>
      <c r="H1685">
        <v>3.88E-4</v>
      </c>
      <c r="I1685">
        <v>0</v>
      </c>
      <c r="J1685">
        <v>0</v>
      </c>
      <c r="K1685">
        <v>10</v>
      </c>
      <c r="L1685">
        <v>22</v>
      </c>
      <c r="M1685">
        <f>VLOOKUP(B1685,instances!$B$2:$E$21,3, FALSE)</f>
        <v>426</v>
      </c>
      <c r="N1685">
        <f>VLOOKUP(B1685,instances!$B$2:$E$21,4, FALSE)</f>
        <v>426</v>
      </c>
    </row>
    <row r="1686" spans="1:14">
      <c r="A1686" t="s">
        <v>14</v>
      </c>
      <c r="B1686" t="str">
        <f>RIGHT(A1686,FIND("/",A1686)-1)</f>
        <v>eil51.tsp</v>
      </c>
      <c r="C1686">
        <f>VLOOKUP(B1686,instances!$B$2:$E$21,2, FALSE)</f>
        <v>51</v>
      </c>
      <c r="D1686" t="s">
        <v>9</v>
      </c>
      <c r="E1686">
        <v>561</v>
      </c>
      <c r="F1686" s="7">
        <f>1-(E1686/M1686)</f>
        <v>-0.31690140845070425</v>
      </c>
      <c r="G1686" s="7">
        <f>1-(E1686/N1686)</f>
        <v>-0.31690140845070425</v>
      </c>
      <c r="H1686">
        <v>1.5999999999999999E-5</v>
      </c>
      <c r="I1686">
        <v>0</v>
      </c>
      <c r="J1686">
        <v>0</v>
      </c>
      <c r="K1686">
        <v>12</v>
      </c>
      <c r="L1686">
        <v>22</v>
      </c>
      <c r="M1686">
        <f>VLOOKUP(B1686,instances!$B$2:$E$21,3, FALSE)</f>
        <v>426</v>
      </c>
      <c r="N1686">
        <f>VLOOKUP(B1686,instances!$B$2:$E$21,4, FALSE)</f>
        <v>426</v>
      </c>
    </row>
    <row r="1687" spans="1:14">
      <c r="A1687" t="s">
        <v>14</v>
      </c>
      <c r="B1687" t="str">
        <f>RIGHT(A1687,FIND("/",A1687)-1)</f>
        <v>eil51.tsp</v>
      </c>
      <c r="C1687">
        <f>VLOOKUP(B1687,instances!$B$2:$E$21,2, FALSE)</f>
        <v>51</v>
      </c>
      <c r="D1687" t="s">
        <v>10</v>
      </c>
      <c r="E1687">
        <v>565</v>
      </c>
      <c r="F1687" s="7">
        <f>1-(E1687/M1687)</f>
        <v>-0.32629107981220651</v>
      </c>
      <c r="G1687" s="7">
        <f>1-(E1687/N1687)</f>
        <v>-0.32629107981220651</v>
      </c>
      <c r="H1687">
        <v>2.6999999999999999E-5</v>
      </c>
      <c r="I1687">
        <v>0</v>
      </c>
      <c r="J1687">
        <v>0</v>
      </c>
      <c r="K1687">
        <v>12</v>
      </c>
      <c r="L1687">
        <v>22</v>
      </c>
      <c r="M1687">
        <f>VLOOKUP(B1687,instances!$B$2:$E$21,3, FALSE)</f>
        <v>426</v>
      </c>
      <c r="N1687">
        <f>VLOOKUP(B1687,instances!$B$2:$E$21,4, FALSE)</f>
        <v>426</v>
      </c>
    </row>
    <row r="1688" spans="1:14">
      <c r="A1688" t="s">
        <v>14</v>
      </c>
      <c r="B1688" t="str">
        <f>RIGHT(A1688,FIND("/",A1688)-1)</f>
        <v>eil51.tsp</v>
      </c>
      <c r="C1688">
        <f>VLOOKUP(B1688,instances!$B$2:$E$21,2, FALSE)</f>
        <v>51</v>
      </c>
      <c r="D1688" t="s">
        <v>11</v>
      </c>
      <c r="E1688">
        <v>904</v>
      </c>
      <c r="F1688" s="7">
        <f>1-(E1688/M1688)</f>
        <v>-1.1220657276995305</v>
      </c>
      <c r="G1688" s="7">
        <f>1-(E1688/N1688)</f>
        <v>-1.1220657276995305</v>
      </c>
      <c r="H1688">
        <v>2.32E-4</v>
      </c>
      <c r="I1688">
        <v>0</v>
      </c>
      <c r="J1688">
        <v>0</v>
      </c>
      <c r="K1688">
        <v>12</v>
      </c>
      <c r="L1688">
        <v>22</v>
      </c>
      <c r="M1688">
        <f>VLOOKUP(B1688,instances!$B$2:$E$21,3, FALSE)</f>
        <v>426</v>
      </c>
      <c r="N1688">
        <f>VLOOKUP(B1688,instances!$B$2:$E$21,4, FALSE)</f>
        <v>426</v>
      </c>
    </row>
    <row r="1689" spans="1:14">
      <c r="A1689" t="s">
        <v>14</v>
      </c>
      <c r="B1689" t="str">
        <f>RIGHT(A1689,FIND("/",A1689)-1)</f>
        <v>eil51.tsp</v>
      </c>
      <c r="C1689">
        <f>VLOOKUP(B1689,instances!$B$2:$E$21,2, FALSE)</f>
        <v>51</v>
      </c>
      <c r="D1689" t="s">
        <v>12</v>
      </c>
      <c r="E1689">
        <v>723</v>
      </c>
      <c r="F1689" s="7">
        <f>1-(E1689/M1689)</f>
        <v>-0.69718309859154926</v>
      </c>
      <c r="G1689" s="7">
        <f>1-(E1689/N1689)</f>
        <v>-0.69718309859154926</v>
      </c>
      <c r="H1689">
        <v>3.8299999999999999E-4</v>
      </c>
      <c r="I1689">
        <v>0</v>
      </c>
      <c r="J1689">
        <v>0</v>
      </c>
      <c r="K1689">
        <v>12</v>
      </c>
      <c r="L1689">
        <v>22</v>
      </c>
      <c r="M1689">
        <f>VLOOKUP(B1689,instances!$B$2:$E$21,3, FALSE)</f>
        <v>426</v>
      </c>
      <c r="N1689">
        <f>VLOOKUP(B1689,instances!$B$2:$E$21,4, FALSE)</f>
        <v>426</v>
      </c>
    </row>
    <row r="1690" spans="1:14">
      <c r="A1690" t="s">
        <v>14</v>
      </c>
      <c r="B1690" t="str">
        <f>RIGHT(A1690,FIND("/",A1690)-1)</f>
        <v>eil51.tsp</v>
      </c>
      <c r="C1690">
        <f>VLOOKUP(B1690,instances!$B$2:$E$21,2, FALSE)</f>
        <v>51</v>
      </c>
      <c r="D1690" t="s">
        <v>9</v>
      </c>
      <c r="E1690">
        <v>561</v>
      </c>
      <c r="F1690" s="7">
        <f>1-(E1690/M1690)</f>
        <v>-0.31690140845070425</v>
      </c>
      <c r="G1690" s="7">
        <f>1-(E1690/N1690)</f>
        <v>-0.31690140845070425</v>
      </c>
      <c r="H1690">
        <v>1.5999999999999999E-5</v>
      </c>
      <c r="I1690">
        <v>0</v>
      </c>
      <c r="J1690">
        <v>0</v>
      </c>
      <c r="K1690">
        <v>14</v>
      </c>
      <c r="L1690">
        <v>22</v>
      </c>
      <c r="M1690">
        <f>VLOOKUP(B1690,instances!$B$2:$E$21,3, FALSE)</f>
        <v>426</v>
      </c>
      <c r="N1690">
        <f>VLOOKUP(B1690,instances!$B$2:$E$21,4, FALSE)</f>
        <v>426</v>
      </c>
    </row>
    <row r="1691" spans="1:14">
      <c r="A1691" t="s">
        <v>14</v>
      </c>
      <c r="B1691" t="str">
        <f>RIGHT(A1691,FIND("/",A1691)-1)</f>
        <v>eil51.tsp</v>
      </c>
      <c r="C1691">
        <f>VLOOKUP(B1691,instances!$B$2:$E$21,2, FALSE)</f>
        <v>51</v>
      </c>
      <c r="D1691" t="s">
        <v>10</v>
      </c>
      <c r="E1691">
        <v>565</v>
      </c>
      <c r="F1691" s="7">
        <f>1-(E1691/M1691)</f>
        <v>-0.32629107981220651</v>
      </c>
      <c r="G1691" s="7">
        <f>1-(E1691/N1691)</f>
        <v>-0.32629107981220651</v>
      </c>
      <c r="H1691">
        <v>2.6999999999999999E-5</v>
      </c>
      <c r="I1691">
        <v>0</v>
      </c>
      <c r="J1691">
        <v>0</v>
      </c>
      <c r="K1691">
        <v>14</v>
      </c>
      <c r="L1691">
        <v>22</v>
      </c>
      <c r="M1691">
        <f>VLOOKUP(B1691,instances!$B$2:$E$21,3, FALSE)</f>
        <v>426</v>
      </c>
      <c r="N1691">
        <f>VLOOKUP(B1691,instances!$B$2:$E$21,4, FALSE)</f>
        <v>426</v>
      </c>
    </row>
    <row r="1692" spans="1:14">
      <c r="A1692" t="s">
        <v>14</v>
      </c>
      <c r="B1692" t="str">
        <f>RIGHT(A1692,FIND("/",A1692)-1)</f>
        <v>eil51.tsp</v>
      </c>
      <c r="C1692">
        <f>VLOOKUP(B1692,instances!$B$2:$E$21,2, FALSE)</f>
        <v>51</v>
      </c>
      <c r="D1692" t="s">
        <v>11</v>
      </c>
      <c r="E1692">
        <v>1108</v>
      </c>
      <c r="F1692" s="7">
        <f>1-(E1692/M1692)</f>
        <v>-1.60093896713615</v>
      </c>
      <c r="G1692" s="7">
        <f>1-(E1692/N1692)</f>
        <v>-1.60093896713615</v>
      </c>
      <c r="H1692">
        <v>2.34E-4</v>
      </c>
      <c r="I1692">
        <v>0</v>
      </c>
      <c r="J1692">
        <v>0</v>
      </c>
      <c r="K1692">
        <v>14</v>
      </c>
      <c r="L1692">
        <v>22</v>
      </c>
      <c r="M1692">
        <f>VLOOKUP(B1692,instances!$B$2:$E$21,3, FALSE)</f>
        <v>426</v>
      </c>
      <c r="N1692">
        <f>VLOOKUP(B1692,instances!$B$2:$E$21,4, FALSE)</f>
        <v>426</v>
      </c>
    </row>
    <row r="1693" spans="1:14">
      <c r="A1693" t="s">
        <v>14</v>
      </c>
      <c r="B1693" t="str">
        <f>RIGHT(A1693,FIND("/",A1693)-1)</f>
        <v>eil51.tsp</v>
      </c>
      <c r="C1693">
        <f>VLOOKUP(B1693,instances!$B$2:$E$21,2, FALSE)</f>
        <v>51</v>
      </c>
      <c r="D1693" t="s">
        <v>12</v>
      </c>
      <c r="E1693">
        <v>880</v>
      </c>
      <c r="F1693" s="7">
        <f>1-(E1693/M1693)</f>
        <v>-1.0657276995305165</v>
      </c>
      <c r="G1693" s="7">
        <f>1-(E1693/N1693)</f>
        <v>-1.0657276995305165</v>
      </c>
      <c r="H1693">
        <v>4.0099999999999999E-4</v>
      </c>
      <c r="I1693">
        <v>0</v>
      </c>
      <c r="J1693">
        <v>0</v>
      </c>
      <c r="K1693">
        <v>14</v>
      </c>
      <c r="L1693">
        <v>22</v>
      </c>
      <c r="M1693">
        <f>VLOOKUP(B1693,instances!$B$2:$E$21,3, FALSE)</f>
        <v>426</v>
      </c>
      <c r="N1693">
        <f>VLOOKUP(B1693,instances!$B$2:$E$21,4, FALSE)</f>
        <v>426</v>
      </c>
    </row>
    <row r="1694" spans="1:14">
      <c r="A1694" t="s">
        <v>14</v>
      </c>
      <c r="B1694" t="str">
        <f>RIGHT(A1694,FIND("/",A1694)-1)</f>
        <v>eil51.tsp</v>
      </c>
      <c r="C1694">
        <f>VLOOKUP(B1694,instances!$B$2:$E$21,2, FALSE)</f>
        <v>51</v>
      </c>
      <c r="D1694" t="s">
        <v>9</v>
      </c>
      <c r="E1694">
        <v>561</v>
      </c>
      <c r="F1694" s="7">
        <f>1-(E1694/M1694)</f>
        <v>-0.31690140845070425</v>
      </c>
      <c r="G1694" s="7">
        <f>1-(E1694/N1694)</f>
        <v>-0.31690140845070425</v>
      </c>
      <c r="H1694">
        <v>1.5999999999999999E-5</v>
      </c>
      <c r="I1694">
        <v>0</v>
      </c>
      <c r="J1694">
        <v>0</v>
      </c>
      <c r="K1694">
        <v>16</v>
      </c>
      <c r="L1694">
        <v>22</v>
      </c>
      <c r="M1694">
        <f>VLOOKUP(B1694,instances!$B$2:$E$21,3, FALSE)</f>
        <v>426</v>
      </c>
      <c r="N1694">
        <f>VLOOKUP(B1694,instances!$B$2:$E$21,4, FALSE)</f>
        <v>426</v>
      </c>
    </row>
    <row r="1695" spans="1:14">
      <c r="A1695" t="s">
        <v>14</v>
      </c>
      <c r="B1695" t="str">
        <f>RIGHT(A1695,FIND("/",A1695)-1)</f>
        <v>eil51.tsp</v>
      </c>
      <c r="C1695">
        <f>VLOOKUP(B1695,instances!$B$2:$E$21,2, FALSE)</f>
        <v>51</v>
      </c>
      <c r="D1695" t="s">
        <v>10</v>
      </c>
      <c r="E1695">
        <v>565</v>
      </c>
      <c r="F1695" s="7">
        <f>1-(E1695/M1695)</f>
        <v>-0.32629107981220651</v>
      </c>
      <c r="G1695" s="7">
        <f>1-(E1695/N1695)</f>
        <v>-0.32629107981220651</v>
      </c>
      <c r="H1695">
        <v>2.8E-5</v>
      </c>
      <c r="I1695">
        <v>0</v>
      </c>
      <c r="J1695">
        <v>0</v>
      </c>
      <c r="K1695">
        <v>16</v>
      </c>
      <c r="L1695">
        <v>22</v>
      </c>
      <c r="M1695">
        <f>VLOOKUP(B1695,instances!$B$2:$E$21,3, FALSE)</f>
        <v>426</v>
      </c>
      <c r="N1695">
        <f>VLOOKUP(B1695,instances!$B$2:$E$21,4, FALSE)</f>
        <v>426</v>
      </c>
    </row>
    <row r="1696" spans="1:14">
      <c r="A1696" t="s">
        <v>14</v>
      </c>
      <c r="B1696" t="str">
        <f>RIGHT(A1696,FIND("/",A1696)-1)</f>
        <v>eil51.tsp</v>
      </c>
      <c r="C1696">
        <f>VLOOKUP(B1696,instances!$B$2:$E$21,2, FALSE)</f>
        <v>51</v>
      </c>
      <c r="D1696" t="s">
        <v>11</v>
      </c>
      <c r="E1696">
        <v>1026</v>
      </c>
      <c r="F1696" s="7">
        <f>1-(E1696/M1696)</f>
        <v>-1.408450704225352</v>
      </c>
      <c r="G1696" s="7">
        <f>1-(E1696/N1696)</f>
        <v>-1.408450704225352</v>
      </c>
      <c r="H1696">
        <v>2.34E-4</v>
      </c>
      <c r="I1696">
        <v>0</v>
      </c>
      <c r="J1696">
        <v>0</v>
      </c>
      <c r="K1696">
        <v>16</v>
      </c>
      <c r="L1696">
        <v>22</v>
      </c>
      <c r="M1696">
        <f>VLOOKUP(B1696,instances!$B$2:$E$21,3, FALSE)</f>
        <v>426</v>
      </c>
      <c r="N1696">
        <f>VLOOKUP(B1696,instances!$B$2:$E$21,4, FALSE)</f>
        <v>426</v>
      </c>
    </row>
    <row r="1697" spans="1:14">
      <c r="A1697" t="s">
        <v>14</v>
      </c>
      <c r="B1697" t="str">
        <f>RIGHT(A1697,FIND("/",A1697)-1)</f>
        <v>eil51.tsp</v>
      </c>
      <c r="C1697">
        <f>VLOOKUP(B1697,instances!$B$2:$E$21,2, FALSE)</f>
        <v>51</v>
      </c>
      <c r="D1697" t="s">
        <v>12</v>
      </c>
      <c r="E1697">
        <v>857</v>
      </c>
      <c r="F1697" s="7">
        <f>1-(E1697/M1697)</f>
        <v>-1.011737089201878</v>
      </c>
      <c r="G1697" s="7">
        <f>1-(E1697/N1697)</f>
        <v>-1.011737089201878</v>
      </c>
      <c r="H1697">
        <v>3.8200000000000002E-4</v>
      </c>
      <c r="I1697">
        <v>0</v>
      </c>
      <c r="J1697">
        <v>0</v>
      </c>
      <c r="K1697">
        <v>16</v>
      </c>
      <c r="L1697">
        <v>22</v>
      </c>
      <c r="M1697">
        <f>VLOOKUP(B1697,instances!$B$2:$E$21,3, FALSE)</f>
        <v>426</v>
      </c>
      <c r="N1697">
        <f>VLOOKUP(B1697,instances!$B$2:$E$21,4, FALSE)</f>
        <v>426</v>
      </c>
    </row>
    <row r="1698" spans="1:14">
      <c r="A1698" t="s">
        <v>14</v>
      </c>
      <c r="B1698" t="str">
        <f>RIGHT(A1698,FIND("/",A1698)-1)</f>
        <v>eil51.tsp</v>
      </c>
      <c r="C1698">
        <f>VLOOKUP(B1698,instances!$B$2:$E$21,2, FALSE)</f>
        <v>51</v>
      </c>
      <c r="D1698" t="s">
        <v>9</v>
      </c>
      <c r="E1698">
        <v>561</v>
      </c>
      <c r="F1698" s="7">
        <f>1-(E1698/M1698)</f>
        <v>-0.31690140845070425</v>
      </c>
      <c r="G1698" s="7">
        <f>1-(E1698/N1698)</f>
        <v>-0.31690140845070425</v>
      </c>
      <c r="H1698">
        <v>1.2E-5</v>
      </c>
      <c r="I1698">
        <v>0</v>
      </c>
      <c r="J1698">
        <v>0</v>
      </c>
      <c r="K1698">
        <v>18</v>
      </c>
      <c r="L1698">
        <v>22</v>
      </c>
      <c r="M1698">
        <f>VLOOKUP(B1698,instances!$B$2:$E$21,3, FALSE)</f>
        <v>426</v>
      </c>
      <c r="N1698">
        <f>VLOOKUP(B1698,instances!$B$2:$E$21,4, FALSE)</f>
        <v>426</v>
      </c>
    </row>
    <row r="1699" spans="1:14">
      <c r="A1699" t="s">
        <v>14</v>
      </c>
      <c r="B1699" t="str">
        <f>RIGHT(A1699,FIND("/",A1699)-1)</f>
        <v>eil51.tsp</v>
      </c>
      <c r="C1699">
        <f>VLOOKUP(B1699,instances!$B$2:$E$21,2, FALSE)</f>
        <v>51</v>
      </c>
      <c r="D1699" t="s">
        <v>10</v>
      </c>
      <c r="E1699">
        <v>565</v>
      </c>
      <c r="F1699" s="7">
        <f>1-(E1699/M1699)</f>
        <v>-0.32629107981220651</v>
      </c>
      <c r="G1699" s="7">
        <f>1-(E1699/N1699)</f>
        <v>-0.32629107981220651</v>
      </c>
      <c r="H1699">
        <v>2.0999999999999999E-5</v>
      </c>
      <c r="I1699">
        <v>0</v>
      </c>
      <c r="J1699">
        <v>0</v>
      </c>
      <c r="K1699">
        <v>18</v>
      </c>
      <c r="L1699">
        <v>22</v>
      </c>
      <c r="M1699">
        <f>VLOOKUP(B1699,instances!$B$2:$E$21,3, FALSE)</f>
        <v>426</v>
      </c>
      <c r="N1699">
        <f>VLOOKUP(B1699,instances!$B$2:$E$21,4, FALSE)</f>
        <v>426</v>
      </c>
    </row>
    <row r="1700" spans="1:14">
      <c r="A1700" t="s">
        <v>14</v>
      </c>
      <c r="B1700" t="str">
        <f>RIGHT(A1700,FIND("/",A1700)-1)</f>
        <v>eil51.tsp</v>
      </c>
      <c r="C1700">
        <f>VLOOKUP(B1700,instances!$B$2:$E$21,2, FALSE)</f>
        <v>51</v>
      </c>
      <c r="D1700" t="s">
        <v>11</v>
      </c>
      <c r="E1700">
        <v>1254</v>
      </c>
      <c r="F1700" s="7">
        <f>1-(E1700/M1700)</f>
        <v>-1.943661971830986</v>
      </c>
      <c r="G1700" s="7">
        <f>1-(E1700/N1700)</f>
        <v>-1.943661971830986</v>
      </c>
      <c r="H1700">
        <v>1.92E-4</v>
      </c>
      <c r="I1700">
        <v>0</v>
      </c>
      <c r="J1700">
        <v>0</v>
      </c>
      <c r="K1700">
        <v>18</v>
      </c>
      <c r="L1700">
        <v>22</v>
      </c>
      <c r="M1700">
        <f>VLOOKUP(B1700,instances!$B$2:$E$21,3, FALSE)</f>
        <v>426</v>
      </c>
      <c r="N1700">
        <f>VLOOKUP(B1700,instances!$B$2:$E$21,4, FALSE)</f>
        <v>426</v>
      </c>
    </row>
    <row r="1701" spans="1:14">
      <c r="A1701" t="s">
        <v>14</v>
      </c>
      <c r="B1701" t="str">
        <f>RIGHT(A1701,FIND("/",A1701)-1)</f>
        <v>eil51.tsp</v>
      </c>
      <c r="C1701">
        <f>VLOOKUP(B1701,instances!$B$2:$E$21,2, FALSE)</f>
        <v>51</v>
      </c>
      <c r="D1701" t="s">
        <v>12</v>
      </c>
      <c r="E1701">
        <v>1032</v>
      </c>
      <c r="F1701" s="7">
        <f>1-(E1701/M1701)</f>
        <v>-1.4225352112676055</v>
      </c>
      <c r="G1701" s="7">
        <f>1-(E1701/N1701)</f>
        <v>-1.4225352112676055</v>
      </c>
      <c r="H1701">
        <v>3.1399999999999999E-4</v>
      </c>
      <c r="I1701">
        <v>0</v>
      </c>
      <c r="J1701">
        <v>0</v>
      </c>
      <c r="K1701">
        <v>18</v>
      </c>
      <c r="L1701">
        <v>22</v>
      </c>
      <c r="M1701">
        <f>VLOOKUP(B1701,instances!$B$2:$E$21,3, FALSE)</f>
        <v>426</v>
      </c>
      <c r="N1701">
        <f>VLOOKUP(B1701,instances!$B$2:$E$21,4, FALSE)</f>
        <v>426</v>
      </c>
    </row>
    <row r="1702" spans="1:14">
      <c r="A1702" t="s">
        <v>14</v>
      </c>
      <c r="B1702" t="str">
        <f>RIGHT(A1702,FIND("/",A1702)-1)</f>
        <v>eil51.tsp</v>
      </c>
      <c r="C1702">
        <f>VLOOKUP(B1702,instances!$B$2:$E$21,2, FALSE)</f>
        <v>51</v>
      </c>
      <c r="D1702" t="s">
        <v>9</v>
      </c>
      <c r="E1702">
        <v>561</v>
      </c>
      <c r="F1702" s="7">
        <f>1-(E1702/M1702)</f>
        <v>-0.31690140845070425</v>
      </c>
      <c r="G1702" s="7">
        <f>1-(E1702/N1702)</f>
        <v>-0.31690140845070425</v>
      </c>
      <c r="H1702">
        <v>1.2999999999999999E-5</v>
      </c>
      <c r="I1702">
        <v>0</v>
      </c>
      <c r="J1702">
        <v>0</v>
      </c>
      <c r="K1702">
        <v>20</v>
      </c>
      <c r="L1702">
        <v>22</v>
      </c>
      <c r="M1702">
        <f>VLOOKUP(B1702,instances!$B$2:$E$21,3, FALSE)</f>
        <v>426</v>
      </c>
      <c r="N1702">
        <f>VLOOKUP(B1702,instances!$B$2:$E$21,4, FALSE)</f>
        <v>426</v>
      </c>
    </row>
    <row r="1703" spans="1:14">
      <c r="A1703" t="s">
        <v>14</v>
      </c>
      <c r="B1703" t="str">
        <f>RIGHT(A1703,FIND("/",A1703)-1)</f>
        <v>eil51.tsp</v>
      </c>
      <c r="C1703">
        <f>VLOOKUP(B1703,instances!$B$2:$E$21,2, FALSE)</f>
        <v>51</v>
      </c>
      <c r="D1703" t="s">
        <v>10</v>
      </c>
      <c r="E1703">
        <v>565</v>
      </c>
      <c r="F1703" s="7">
        <f>1-(E1703/M1703)</f>
        <v>-0.32629107981220651</v>
      </c>
      <c r="G1703" s="7">
        <f>1-(E1703/N1703)</f>
        <v>-0.32629107981220651</v>
      </c>
      <c r="H1703">
        <v>2.1999999999999999E-5</v>
      </c>
      <c r="I1703">
        <v>0</v>
      </c>
      <c r="J1703">
        <v>0</v>
      </c>
      <c r="K1703">
        <v>20</v>
      </c>
      <c r="L1703">
        <v>22</v>
      </c>
      <c r="M1703">
        <f>VLOOKUP(B1703,instances!$B$2:$E$21,3, FALSE)</f>
        <v>426</v>
      </c>
      <c r="N1703">
        <f>VLOOKUP(B1703,instances!$B$2:$E$21,4, FALSE)</f>
        <v>426</v>
      </c>
    </row>
    <row r="1704" spans="1:14">
      <c r="A1704" t="s">
        <v>14</v>
      </c>
      <c r="B1704" t="str">
        <f>RIGHT(A1704,FIND("/",A1704)-1)</f>
        <v>eil51.tsp</v>
      </c>
      <c r="C1704">
        <f>VLOOKUP(B1704,instances!$B$2:$E$21,2, FALSE)</f>
        <v>51</v>
      </c>
      <c r="D1704" t="s">
        <v>11</v>
      </c>
      <c r="E1704">
        <v>1311</v>
      </c>
      <c r="F1704" s="7">
        <f>1-(E1704/M1704)</f>
        <v>-2.0774647887323945</v>
      </c>
      <c r="G1704" s="7">
        <f>1-(E1704/N1704)</f>
        <v>-2.0774647887323945</v>
      </c>
      <c r="H1704">
        <v>1.92E-4</v>
      </c>
      <c r="I1704">
        <v>0</v>
      </c>
      <c r="J1704">
        <v>0</v>
      </c>
      <c r="K1704">
        <v>20</v>
      </c>
      <c r="L1704">
        <v>22</v>
      </c>
      <c r="M1704">
        <f>VLOOKUP(B1704,instances!$B$2:$E$21,3, FALSE)</f>
        <v>426</v>
      </c>
      <c r="N1704">
        <f>VLOOKUP(B1704,instances!$B$2:$E$21,4, FALSE)</f>
        <v>426</v>
      </c>
    </row>
    <row r="1705" spans="1:14">
      <c r="A1705" t="s">
        <v>14</v>
      </c>
      <c r="B1705" t="str">
        <f>RIGHT(A1705,FIND("/",A1705)-1)</f>
        <v>eil51.tsp</v>
      </c>
      <c r="C1705">
        <f>VLOOKUP(B1705,instances!$B$2:$E$21,2, FALSE)</f>
        <v>51</v>
      </c>
      <c r="D1705" t="s">
        <v>12</v>
      </c>
      <c r="E1705">
        <v>1004</v>
      </c>
      <c r="F1705" s="7">
        <f>1-(E1705/M1705)</f>
        <v>-1.356807511737089</v>
      </c>
      <c r="G1705" s="7">
        <f>1-(E1705/N1705)</f>
        <v>-1.356807511737089</v>
      </c>
      <c r="H1705">
        <v>3.19E-4</v>
      </c>
      <c r="I1705">
        <v>0</v>
      </c>
      <c r="J1705">
        <v>0</v>
      </c>
      <c r="K1705">
        <v>20</v>
      </c>
      <c r="L1705">
        <v>22</v>
      </c>
      <c r="M1705">
        <f>VLOOKUP(B1705,instances!$B$2:$E$21,3, FALSE)</f>
        <v>426</v>
      </c>
      <c r="N1705">
        <f>VLOOKUP(B1705,instances!$B$2:$E$21,4, FALSE)</f>
        <v>426</v>
      </c>
    </row>
    <row r="1706" spans="1:14">
      <c r="A1706" t="s">
        <v>14</v>
      </c>
      <c r="B1706" t="str">
        <f>RIGHT(A1706,FIND("/",A1706)-1)</f>
        <v>eil51.tsp</v>
      </c>
      <c r="C1706">
        <f>VLOOKUP(B1706,instances!$B$2:$E$21,2, FALSE)</f>
        <v>51</v>
      </c>
      <c r="D1706" t="s">
        <v>9</v>
      </c>
      <c r="E1706">
        <v>561</v>
      </c>
      <c r="F1706" s="7">
        <f>1-(E1706/M1706)</f>
        <v>-0.31690140845070425</v>
      </c>
      <c r="G1706" s="7">
        <f>1-(E1706/N1706)</f>
        <v>-0.31690140845070425</v>
      </c>
      <c r="H1706">
        <v>1.2E-5</v>
      </c>
      <c r="I1706">
        <v>0</v>
      </c>
      <c r="J1706">
        <v>0</v>
      </c>
      <c r="K1706">
        <v>10</v>
      </c>
      <c r="L1706">
        <v>23</v>
      </c>
      <c r="M1706">
        <f>VLOOKUP(B1706,instances!$B$2:$E$21,3, FALSE)</f>
        <v>426</v>
      </c>
      <c r="N1706">
        <f>VLOOKUP(B1706,instances!$B$2:$E$21,4, FALSE)</f>
        <v>426</v>
      </c>
    </row>
    <row r="1707" spans="1:14">
      <c r="A1707" t="s">
        <v>14</v>
      </c>
      <c r="B1707" t="str">
        <f>RIGHT(A1707,FIND("/",A1707)-1)</f>
        <v>eil51.tsp</v>
      </c>
      <c r="C1707">
        <f>VLOOKUP(B1707,instances!$B$2:$E$21,2, FALSE)</f>
        <v>51</v>
      </c>
      <c r="D1707" t="s">
        <v>10</v>
      </c>
      <c r="E1707">
        <v>565</v>
      </c>
      <c r="F1707" s="7">
        <f>1-(E1707/M1707)</f>
        <v>-0.32629107981220651</v>
      </c>
      <c r="G1707" s="7">
        <f>1-(E1707/N1707)</f>
        <v>-0.32629107981220651</v>
      </c>
      <c r="H1707">
        <v>2.0000000000000002E-5</v>
      </c>
      <c r="I1707">
        <v>0</v>
      </c>
      <c r="J1707">
        <v>0</v>
      </c>
      <c r="K1707">
        <v>10</v>
      </c>
      <c r="L1707">
        <v>23</v>
      </c>
      <c r="M1707">
        <f>VLOOKUP(B1707,instances!$B$2:$E$21,3, FALSE)</f>
        <v>426</v>
      </c>
      <c r="N1707">
        <f>VLOOKUP(B1707,instances!$B$2:$E$21,4, FALSE)</f>
        <v>426</v>
      </c>
    </row>
    <row r="1708" spans="1:14">
      <c r="A1708" t="s">
        <v>14</v>
      </c>
      <c r="B1708" t="str">
        <f>RIGHT(A1708,FIND("/",A1708)-1)</f>
        <v>eil51.tsp</v>
      </c>
      <c r="C1708">
        <f>VLOOKUP(B1708,instances!$B$2:$E$21,2, FALSE)</f>
        <v>51</v>
      </c>
      <c r="D1708" t="s">
        <v>11</v>
      </c>
      <c r="E1708">
        <v>945</v>
      </c>
      <c r="F1708" s="7">
        <f>1-(E1708/M1708)</f>
        <v>-1.2183098591549295</v>
      </c>
      <c r="G1708" s="7">
        <f>1-(E1708/N1708)</f>
        <v>-1.2183098591549295</v>
      </c>
      <c r="H1708">
        <v>1.76E-4</v>
      </c>
      <c r="I1708">
        <v>0</v>
      </c>
      <c r="J1708">
        <v>0</v>
      </c>
      <c r="K1708">
        <v>10</v>
      </c>
      <c r="L1708">
        <v>23</v>
      </c>
      <c r="M1708">
        <f>VLOOKUP(B1708,instances!$B$2:$E$21,3, FALSE)</f>
        <v>426</v>
      </c>
      <c r="N1708">
        <f>VLOOKUP(B1708,instances!$B$2:$E$21,4, FALSE)</f>
        <v>426</v>
      </c>
    </row>
    <row r="1709" spans="1:14">
      <c r="A1709" t="s">
        <v>14</v>
      </c>
      <c r="B1709" t="str">
        <f>RIGHT(A1709,FIND("/",A1709)-1)</f>
        <v>eil51.tsp</v>
      </c>
      <c r="C1709">
        <f>VLOOKUP(B1709,instances!$B$2:$E$21,2, FALSE)</f>
        <v>51</v>
      </c>
      <c r="D1709" t="s">
        <v>12</v>
      </c>
      <c r="E1709">
        <v>700</v>
      </c>
      <c r="F1709" s="7">
        <f>1-(E1709/M1709)</f>
        <v>-0.64319248826291076</v>
      </c>
      <c r="G1709" s="7">
        <f>1-(E1709/N1709)</f>
        <v>-0.64319248826291076</v>
      </c>
      <c r="H1709">
        <v>2.8200000000000002E-4</v>
      </c>
      <c r="I1709">
        <v>0</v>
      </c>
      <c r="J1709">
        <v>0</v>
      </c>
      <c r="K1709">
        <v>10</v>
      </c>
      <c r="L1709">
        <v>23</v>
      </c>
      <c r="M1709">
        <f>VLOOKUP(B1709,instances!$B$2:$E$21,3, FALSE)</f>
        <v>426</v>
      </c>
      <c r="N1709">
        <f>VLOOKUP(B1709,instances!$B$2:$E$21,4, FALSE)</f>
        <v>426</v>
      </c>
    </row>
    <row r="1710" spans="1:14">
      <c r="A1710" t="s">
        <v>14</v>
      </c>
      <c r="B1710" t="str">
        <f>RIGHT(A1710,FIND("/",A1710)-1)</f>
        <v>eil51.tsp</v>
      </c>
      <c r="C1710">
        <f>VLOOKUP(B1710,instances!$B$2:$E$21,2, FALSE)</f>
        <v>51</v>
      </c>
      <c r="D1710" t="s">
        <v>9</v>
      </c>
      <c r="E1710">
        <v>561</v>
      </c>
      <c r="F1710" s="7">
        <f>1-(E1710/M1710)</f>
        <v>-0.31690140845070425</v>
      </c>
      <c r="G1710" s="7">
        <f>1-(E1710/N1710)</f>
        <v>-0.31690140845070425</v>
      </c>
      <c r="H1710">
        <v>1.2E-5</v>
      </c>
      <c r="I1710">
        <v>0</v>
      </c>
      <c r="J1710">
        <v>0</v>
      </c>
      <c r="K1710">
        <v>12</v>
      </c>
      <c r="L1710">
        <v>23</v>
      </c>
      <c r="M1710">
        <f>VLOOKUP(B1710,instances!$B$2:$E$21,3, FALSE)</f>
        <v>426</v>
      </c>
      <c r="N1710">
        <f>VLOOKUP(B1710,instances!$B$2:$E$21,4, FALSE)</f>
        <v>426</v>
      </c>
    </row>
    <row r="1711" spans="1:14">
      <c r="A1711" t="s">
        <v>14</v>
      </c>
      <c r="B1711" t="str">
        <f>RIGHT(A1711,FIND("/",A1711)-1)</f>
        <v>eil51.tsp</v>
      </c>
      <c r="C1711">
        <f>VLOOKUP(B1711,instances!$B$2:$E$21,2, FALSE)</f>
        <v>51</v>
      </c>
      <c r="D1711" t="s">
        <v>10</v>
      </c>
      <c r="E1711">
        <v>565</v>
      </c>
      <c r="F1711" s="7">
        <f>1-(E1711/M1711)</f>
        <v>-0.32629107981220651</v>
      </c>
      <c r="G1711" s="7">
        <f>1-(E1711/N1711)</f>
        <v>-0.32629107981220651</v>
      </c>
      <c r="H1711">
        <v>2.0999999999999999E-5</v>
      </c>
      <c r="I1711">
        <v>0</v>
      </c>
      <c r="J1711">
        <v>0</v>
      </c>
      <c r="K1711">
        <v>12</v>
      </c>
      <c r="L1711">
        <v>23</v>
      </c>
      <c r="M1711">
        <f>VLOOKUP(B1711,instances!$B$2:$E$21,3, FALSE)</f>
        <v>426</v>
      </c>
      <c r="N1711">
        <f>VLOOKUP(B1711,instances!$B$2:$E$21,4, FALSE)</f>
        <v>426</v>
      </c>
    </row>
    <row r="1712" spans="1:14">
      <c r="A1712" t="s">
        <v>14</v>
      </c>
      <c r="B1712" t="str">
        <f>RIGHT(A1712,FIND("/",A1712)-1)</f>
        <v>eil51.tsp</v>
      </c>
      <c r="C1712">
        <f>VLOOKUP(B1712,instances!$B$2:$E$21,2, FALSE)</f>
        <v>51</v>
      </c>
      <c r="D1712" t="s">
        <v>11</v>
      </c>
      <c r="E1712">
        <v>1050</v>
      </c>
      <c r="F1712" s="7">
        <f>1-(E1712/M1712)</f>
        <v>-1.464788732394366</v>
      </c>
      <c r="G1712" s="7">
        <f>1-(E1712/N1712)</f>
        <v>-1.464788732394366</v>
      </c>
      <c r="H1712">
        <v>1.75E-4</v>
      </c>
      <c r="I1712">
        <v>0</v>
      </c>
      <c r="J1712">
        <v>0</v>
      </c>
      <c r="K1712">
        <v>12</v>
      </c>
      <c r="L1712">
        <v>23</v>
      </c>
      <c r="M1712">
        <f>VLOOKUP(B1712,instances!$B$2:$E$21,3, FALSE)</f>
        <v>426</v>
      </c>
      <c r="N1712">
        <f>VLOOKUP(B1712,instances!$B$2:$E$21,4, FALSE)</f>
        <v>426</v>
      </c>
    </row>
    <row r="1713" spans="1:14">
      <c r="A1713" t="s">
        <v>14</v>
      </c>
      <c r="B1713" t="str">
        <f>RIGHT(A1713,FIND("/",A1713)-1)</f>
        <v>eil51.tsp</v>
      </c>
      <c r="C1713">
        <f>VLOOKUP(B1713,instances!$B$2:$E$21,2, FALSE)</f>
        <v>51</v>
      </c>
      <c r="D1713" t="s">
        <v>12</v>
      </c>
      <c r="E1713">
        <v>725</v>
      </c>
      <c r="F1713" s="7">
        <f>1-(E1713/M1713)</f>
        <v>-0.7018779342723005</v>
      </c>
      <c r="G1713" s="7">
        <f>1-(E1713/N1713)</f>
        <v>-0.7018779342723005</v>
      </c>
      <c r="H1713">
        <v>2.8600000000000001E-4</v>
      </c>
      <c r="I1713">
        <v>0</v>
      </c>
      <c r="J1713">
        <v>0</v>
      </c>
      <c r="K1713">
        <v>12</v>
      </c>
      <c r="L1713">
        <v>23</v>
      </c>
      <c r="M1713">
        <f>VLOOKUP(B1713,instances!$B$2:$E$21,3, FALSE)</f>
        <v>426</v>
      </c>
      <c r="N1713">
        <f>VLOOKUP(B1713,instances!$B$2:$E$21,4, FALSE)</f>
        <v>426</v>
      </c>
    </row>
    <row r="1714" spans="1:14">
      <c r="A1714" t="s">
        <v>14</v>
      </c>
      <c r="B1714" t="str">
        <f>RIGHT(A1714,FIND("/",A1714)-1)</f>
        <v>eil51.tsp</v>
      </c>
      <c r="C1714">
        <f>VLOOKUP(B1714,instances!$B$2:$E$21,2, FALSE)</f>
        <v>51</v>
      </c>
      <c r="D1714" t="s">
        <v>9</v>
      </c>
      <c r="E1714">
        <v>561</v>
      </c>
      <c r="F1714" s="7">
        <f>1-(E1714/M1714)</f>
        <v>-0.31690140845070425</v>
      </c>
      <c r="G1714" s="7">
        <f>1-(E1714/N1714)</f>
        <v>-0.31690140845070425</v>
      </c>
      <c r="H1714">
        <v>1.2E-5</v>
      </c>
      <c r="I1714">
        <v>0</v>
      </c>
      <c r="J1714">
        <v>0</v>
      </c>
      <c r="K1714">
        <v>14</v>
      </c>
      <c r="L1714">
        <v>23</v>
      </c>
      <c r="M1714">
        <f>VLOOKUP(B1714,instances!$B$2:$E$21,3, FALSE)</f>
        <v>426</v>
      </c>
      <c r="N1714">
        <f>VLOOKUP(B1714,instances!$B$2:$E$21,4, FALSE)</f>
        <v>426</v>
      </c>
    </row>
    <row r="1715" spans="1:14">
      <c r="A1715" t="s">
        <v>14</v>
      </c>
      <c r="B1715" t="str">
        <f>RIGHT(A1715,FIND("/",A1715)-1)</f>
        <v>eil51.tsp</v>
      </c>
      <c r="C1715">
        <f>VLOOKUP(B1715,instances!$B$2:$E$21,2, FALSE)</f>
        <v>51</v>
      </c>
      <c r="D1715" t="s">
        <v>10</v>
      </c>
      <c r="E1715">
        <v>565</v>
      </c>
      <c r="F1715" s="7">
        <f>1-(E1715/M1715)</f>
        <v>-0.32629107981220651</v>
      </c>
      <c r="G1715" s="7">
        <f>1-(E1715/N1715)</f>
        <v>-0.32629107981220651</v>
      </c>
      <c r="H1715">
        <v>2.0000000000000002E-5</v>
      </c>
      <c r="I1715">
        <v>0</v>
      </c>
      <c r="J1715">
        <v>0</v>
      </c>
      <c r="K1715">
        <v>14</v>
      </c>
      <c r="L1715">
        <v>23</v>
      </c>
      <c r="M1715">
        <f>VLOOKUP(B1715,instances!$B$2:$E$21,3, FALSE)</f>
        <v>426</v>
      </c>
      <c r="N1715">
        <f>VLOOKUP(B1715,instances!$B$2:$E$21,4, FALSE)</f>
        <v>426</v>
      </c>
    </row>
    <row r="1716" spans="1:14">
      <c r="A1716" t="s">
        <v>14</v>
      </c>
      <c r="B1716" t="str">
        <f>RIGHT(A1716,FIND("/",A1716)-1)</f>
        <v>eil51.tsp</v>
      </c>
      <c r="C1716">
        <f>VLOOKUP(B1716,instances!$B$2:$E$21,2, FALSE)</f>
        <v>51</v>
      </c>
      <c r="D1716" t="s">
        <v>11</v>
      </c>
      <c r="E1716">
        <v>1058</v>
      </c>
      <c r="F1716" s="7">
        <f>1-(E1716/M1716)</f>
        <v>-1.483568075117371</v>
      </c>
      <c r="G1716" s="7">
        <f>1-(E1716/N1716)</f>
        <v>-1.483568075117371</v>
      </c>
      <c r="H1716">
        <v>1.7699999999999999E-4</v>
      </c>
      <c r="I1716">
        <v>0</v>
      </c>
      <c r="J1716">
        <v>0</v>
      </c>
      <c r="K1716">
        <v>14</v>
      </c>
      <c r="L1716">
        <v>23</v>
      </c>
      <c r="M1716">
        <f>VLOOKUP(B1716,instances!$B$2:$E$21,3, FALSE)</f>
        <v>426</v>
      </c>
      <c r="N1716">
        <f>VLOOKUP(B1716,instances!$B$2:$E$21,4, FALSE)</f>
        <v>426</v>
      </c>
    </row>
    <row r="1717" spans="1:14">
      <c r="A1717" t="s">
        <v>14</v>
      </c>
      <c r="B1717" t="str">
        <f>RIGHT(A1717,FIND("/",A1717)-1)</f>
        <v>eil51.tsp</v>
      </c>
      <c r="C1717">
        <f>VLOOKUP(B1717,instances!$B$2:$E$21,2, FALSE)</f>
        <v>51</v>
      </c>
      <c r="D1717" t="s">
        <v>12</v>
      </c>
      <c r="E1717">
        <v>866</v>
      </c>
      <c r="F1717" s="7">
        <f>1-(E1717/M1717)</f>
        <v>-1.032863849765258</v>
      </c>
      <c r="G1717" s="7">
        <f>1-(E1717/N1717)</f>
        <v>-1.032863849765258</v>
      </c>
      <c r="H1717">
        <v>2.9399999999999999E-4</v>
      </c>
      <c r="I1717">
        <v>0</v>
      </c>
      <c r="J1717">
        <v>0</v>
      </c>
      <c r="K1717">
        <v>14</v>
      </c>
      <c r="L1717">
        <v>23</v>
      </c>
      <c r="M1717">
        <f>VLOOKUP(B1717,instances!$B$2:$E$21,3, FALSE)</f>
        <v>426</v>
      </c>
      <c r="N1717">
        <f>VLOOKUP(B1717,instances!$B$2:$E$21,4, FALSE)</f>
        <v>426</v>
      </c>
    </row>
    <row r="1718" spans="1:14">
      <c r="A1718" t="s">
        <v>14</v>
      </c>
      <c r="B1718" t="str">
        <f>RIGHT(A1718,FIND("/",A1718)-1)</f>
        <v>eil51.tsp</v>
      </c>
      <c r="C1718">
        <f>VLOOKUP(B1718,instances!$B$2:$E$21,2, FALSE)</f>
        <v>51</v>
      </c>
      <c r="D1718" t="s">
        <v>9</v>
      </c>
      <c r="E1718">
        <v>561</v>
      </c>
      <c r="F1718" s="7">
        <f>1-(E1718/M1718)</f>
        <v>-0.31690140845070425</v>
      </c>
      <c r="G1718" s="7">
        <f>1-(E1718/N1718)</f>
        <v>-0.31690140845070425</v>
      </c>
      <c r="H1718">
        <v>1.2999999999999999E-5</v>
      </c>
      <c r="I1718">
        <v>0</v>
      </c>
      <c r="J1718">
        <v>0</v>
      </c>
      <c r="K1718">
        <v>16</v>
      </c>
      <c r="L1718">
        <v>23</v>
      </c>
      <c r="M1718">
        <f>VLOOKUP(B1718,instances!$B$2:$E$21,3, FALSE)</f>
        <v>426</v>
      </c>
      <c r="N1718">
        <f>VLOOKUP(B1718,instances!$B$2:$E$21,4, FALSE)</f>
        <v>426</v>
      </c>
    </row>
    <row r="1719" spans="1:14">
      <c r="A1719" t="s">
        <v>14</v>
      </c>
      <c r="B1719" t="str">
        <f>RIGHT(A1719,FIND("/",A1719)-1)</f>
        <v>eil51.tsp</v>
      </c>
      <c r="C1719">
        <f>VLOOKUP(B1719,instances!$B$2:$E$21,2, FALSE)</f>
        <v>51</v>
      </c>
      <c r="D1719" t="s">
        <v>10</v>
      </c>
      <c r="E1719">
        <v>565</v>
      </c>
      <c r="F1719" s="7">
        <f>1-(E1719/M1719)</f>
        <v>-0.32629107981220651</v>
      </c>
      <c r="G1719" s="7">
        <f>1-(E1719/N1719)</f>
        <v>-0.32629107981220651</v>
      </c>
      <c r="H1719">
        <v>2.0000000000000002E-5</v>
      </c>
      <c r="I1719">
        <v>0</v>
      </c>
      <c r="J1719">
        <v>0</v>
      </c>
      <c r="K1719">
        <v>16</v>
      </c>
      <c r="L1719">
        <v>23</v>
      </c>
      <c r="M1719">
        <f>VLOOKUP(B1719,instances!$B$2:$E$21,3, FALSE)</f>
        <v>426</v>
      </c>
      <c r="N1719">
        <f>VLOOKUP(B1719,instances!$B$2:$E$21,4, FALSE)</f>
        <v>426</v>
      </c>
    </row>
    <row r="1720" spans="1:14">
      <c r="A1720" t="s">
        <v>14</v>
      </c>
      <c r="B1720" t="str">
        <f>RIGHT(A1720,FIND("/",A1720)-1)</f>
        <v>eil51.tsp</v>
      </c>
      <c r="C1720">
        <f>VLOOKUP(B1720,instances!$B$2:$E$21,2, FALSE)</f>
        <v>51</v>
      </c>
      <c r="D1720" t="s">
        <v>11</v>
      </c>
      <c r="E1720">
        <v>1262</v>
      </c>
      <c r="F1720" s="7">
        <f>1-(E1720/M1720)</f>
        <v>-1.9624413145539905</v>
      </c>
      <c r="G1720" s="7">
        <f>1-(E1720/N1720)</f>
        <v>-1.9624413145539905</v>
      </c>
      <c r="H1720">
        <v>1.7699999999999999E-4</v>
      </c>
      <c r="I1720">
        <v>0</v>
      </c>
      <c r="J1720">
        <v>0</v>
      </c>
      <c r="K1720">
        <v>16</v>
      </c>
      <c r="L1720">
        <v>23</v>
      </c>
      <c r="M1720">
        <f>VLOOKUP(B1720,instances!$B$2:$E$21,3, FALSE)</f>
        <v>426</v>
      </c>
      <c r="N1720">
        <f>VLOOKUP(B1720,instances!$B$2:$E$21,4, FALSE)</f>
        <v>426</v>
      </c>
    </row>
    <row r="1721" spans="1:14">
      <c r="A1721" t="s">
        <v>14</v>
      </c>
      <c r="B1721" t="str">
        <f>RIGHT(A1721,FIND("/",A1721)-1)</f>
        <v>eil51.tsp</v>
      </c>
      <c r="C1721">
        <f>VLOOKUP(B1721,instances!$B$2:$E$21,2, FALSE)</f>
        <v>51</v>
      </c>
      <c r="D1721" t="s">
        <v>12</v>
      </c>
      <c r="E1721">
        <v>918</v>
      </c>
      <c r="F1721" s="7">
        <f>1-(E1721/M1721)</f>
        <v>-1.1549295774647885</v>
      </c>
      <c r="G1721" s="7">
        <f>1-(E1721/N1721)</f>
        <v>-1.1549295774647885</v>
      </c>
      <c r="H1721">
        <v>2.9E-4</v>
      </c>
      <c r="I1721">
        <v>0</v>
      </c>
      <c r="J1721">
        <v>0</v>
      </c>
      <c r="K1721">
        <v>16</v>
      </c>
      <c r="L1721">
        <v>23</v>
      </c>
      <c r="M1721">
        <f>VLOOKUP(B1721,instances!$B$2:$E$21,3, FALSE)</f>
        <v>426</v>
      </c>
      <c r="N1721">
        <f>VLOOKUP(B1721,instances!$B$2:$E$21,4, FALSE)</f>
        <v>426</v>
      </c>
    </row>
    <row r="1722" spans="1:14">
      <c r="A1722" t="s">
        <v>14</v>
      </c>
      <c r="B1722" t="str">
        <f>RIGHT(A1722,FIND("/",A1722)-1)</f>
        <v>eil51.tsp</v>
      </c>
      <c r="C1722">
        <f>VLOOKUP(B1722,instances!$B$2:$E$21,2, FALSE)</f>
        <v>51</v>
      </c>
      <c r="D1722" t="s">
        <v>9</v>
      </c>
      <c r="E1722">
        <v>561</v>
      </c>
      <c r="F1722" s="7">
        <f>1-(E1722/M1722)</f>
        <v>-0.31690140845070425</v>
      </c>
      <c r="G1722" s="7">
        <f>1-(E1722/N1722)</f>
        <v>-0.31690140845070425</v>
      </c>
      <c r="H1722">
        <v>1.2999999999999999E-5</v>
      </c>
      <c r="I1722">
        <v>0</v>
      </c>
      <c r="J1722">
        <v>0</v>
      </c>
      <c r="K1722">
        <v>18</v>
      </c>
      <c r="L1722">
        <v>23</v>
      </c>
      <c r="M1722">
        <f>VLOOKUP(B1722,instances!$B$2:$E$21,3, FALSE)</f>
        <v>426</v>
      </c>
      <c r="N1722">
        <f>VLOOKUP(B1722,instances!$B$2:$E$21,4, FALSE)</f>
        <v>426</v>
      </c>
    </row>
    <row r="1723" spans="1:14">
      <c r="A1723" t="s">
        <v>14</v>
      </c>
      <c r="B1723" t="str">
        <f>RIGHT(A1723,FIND("/",A1723)-1)</f>
        <v>eil51.tsp</v>
      </c>
      <c r="C1723">
        <f>VLOOKUP(B1723,instances!$B$2:$E$21,2, FALSE)</f>
        <v>51</v>
      </c>
      <c r="D1723" t="s">
        <v>10</v>
      </c>
      <c r="E1723">
        <v>565</v>
      </c>
      <c r="F1723" s="7">
        <f>1-(E1723/M1723)</f>
        <v>-0.32629107981220651</v>
      </c>
      <c r="G1723" s="7">
        <f>1-(E1723/N1723)</f>
        <v>-0.32629107981220651</v>
      </c>
      <c r="H1723">
        <v>2.0000000000000002E-5</v>
      </c>
      <c r="I1723">
        <v>0</v>
      </c>
      <c r="J1723">
        <v>0</v>
      </c>
      <c r="K1723">
        <v>18</v>
      </c>
      <c r="L1723">
        <v>23</v>
      </c>
      <c r="M1723">
        <f>VLOOKUP(B1723,instances!$B$2:$E$21,3, FALSE)</f>
        <v>426</v>
      </c>
      <c r="N1723">
        <f>VLOOKUP(B1723,instances!$B$2:$E$21,4, FALSE)</f>
        <v>426</v>
      </c>
    </row>
    <row r="1724" spans="1:14">
      <c r="A1724" t="s">
        <v>14</v>
      </c>
      <c r="B1724" t="str">
        <f>RIGHT(A1724,FIND("/",A1724)-1)</f>
        <v>eil51.tsp</v>
      </c>
      <c r="C1724">
        <f>VLOOKUP(B1724,instances!$B$2:$E$21,2, FALSE)</f>
        <v>51</v>
      </c>
      <c r="D1724" t="s">
        <v>11</v>
      </c>
      <c r="E1724">
        <v>1195</v>
      </c>
      <c r="F1724" s="7">
        <f>1-(E1724/M1724)</f>
        <v>-1.8051643192488265</v>
      </c>
      <c r="G1724" s="7">
        <f>1-(E1724/N1724)</f>
        <v>-1.8051643192488265</v>
      </c>
      <c r="H1724">
        <v>1.7799999999999999E-4</v>
      </c>
      <c r="I1724">
        <v>0</v>
      </c>
      <c r="J1724">
        <v>0</v>
      </c>
      <c r="K1724">
        <v>18</v>
      </c>
      <c r="L1724">
        <v>23</v>
      </c>
      <c r="M1724">
        <f>VLOOKUP(B1724,instances!$B$2:$E$21,3, FALSE)</f>
        <v>426</v>
      </c>
      <c r="N1724">
        <f>VLOOKUP(B1724,instances!$B$2:$E$21,4, FALSE)</f>
        <v>426</v>
      </c>
    </row>
    <row r="1725" spans="1:14">
      <c r="A1725" t="s">
        <v>14</v>
      </c>
      <c r="B1725" t="str">
        <f>RIGHT(A1725,FIND("/",A1725)-1)</f>
        <v>eil51.tsp</v>
      </c>
      <c r="C1725">
        <f>VLOOKUP(B1725,instances!$B$2:$E$21,2, FALSE)</f>
        <v>51</v>
      </c>
      <c r="D1725" t="s">
        <v>12</v>
      </c>
      <c r="E1725">
        <v>837</v>
      </c>
      <c r="F1725" s="7">
        <f>1-(E1725/M1725)</f>
        <v>-0.96478873239436624</v>
      </c>
      <c r="G1725" s="7">
        <f>1-(E1725/N1725)</f>
        <v>-0.96478873239436624</v>
      </c>
      <c r="H1725">
        <v>3.0400000000000002E-4</v>
      </c>
      <c r="I1725">
        <v>0</v>
      </c>
      <c r="J1725">
        <v>0</v>
      </c>
      <c r="K1725">
        <v>18</v>
      </c>
      <c r="L1725">
        <v>23</v>
      </c>
      <c r="M1725">
        <f>VLOOKUP(B1725,instances!$B$2:$E$21,3, FALSE)</f>
        <v>426</v>
      </c>
      <c r="N1725">
        <f>VLOOKUP(B1725,instances!$B$2:$E$21,4, FALSE)</f>
        <v>426</v>
      </c>
    </row>
    <row r="1726" spans="1:14">
      <c r="A1726" t="s">
        <v>14</v>
      </c>
      <c r="B1726" t="str">
        <f>RIGHT(A1726,FIND("/",A1726)-1)</f>
        <v>eil51.tsp</v>
      </c>
      <c r="C1726">
        <f>VLOOKUP(B1726,instances!$B$2:$E$21,2, FALSE)</f>
        <v>51</v>
      </c>
      <c r="D1726" t="s">
        <v>9</v>
      </c>
      <c r="E1726">
        <v>561</v>
      </c>
      <c r="F1726" s="7">
        <f>1-(E1726/M1726)</f>
        <v>-0.31690140845070425</v>
      </c>
      <c r="G1726" s="7">
        <f>1-(E1726/N1726)</f>
        <v>-0.31690140845070425</v>
      </c>
      <c r="H1726">
        <v>1.2E-5</v>
      </c>
      <c r="I1726">
        <v>0</v>
      </c>
      <c r="J1726">
        <v>0</v>
      </c>
      <c r="K1726">
        <v>20</v>
      </c>
      <c r="L1726">
        <v>23</v>
      </c>
      <c r="M1726">
        <f>VLOOKUP(B1726,instances!$B$2:$E$21,3, FALSE)</f>
        <v>426</v>
      </c>
      <c r="N1726">
        <f>VLOOKUP(B1726,instances!$B$2:$E$21,4, FALSE)</f>
        <v>426</v>
      </c>
    </row>
    <row r="1727" spans="1:14">
      <c r="A1727" t="s">
        <v>14</v>
      </c>
      <c r="B1727" t="str">
        <f>RIGHT(A1727,FIND("/",A1727)-1)</f>
        <v>eil51.tsp</v>
      </c>
      <c r="C1727">
        <f>VLOOKUP(B1727,instances!$B$2:$E$21,2, FALSE)</f>
        <v>51</v>
      </c>
      <c r="D1727" t="s">
        <v>10</v>
      </c>
      <c r="E1727">
        <v>565</v>
      </c>
      <c r="F1727" s="7">
        <f>1-(E1727/M1727)</f>
        <v>-0.32629107981220651</v>
      </c>
      <c r="G1727" s="7">
        <f>1-(E1727/N1727)</f>
        <v>-0.32629107981220651</v>
      </c>
      <c r="H1727">
        <v>2.0999999999999999E-5</v>
      </c>
      <c r="I1727">
        <v>0</v>
      </c>
      <c r="J1727">
        <v>0</v>
      </c>
      <c r="K1727">
        <v>20</v>
      </c>
      <c r="L1727">
        <v>23</v>
      </c>
      <c r="M1727">
        <f>VLOOKUP(B1727,instances!$B$2:$E$21,3, FALSE)</f>
        <v>426</v>
      </c>
      <c r="N1727">
        <f>VLOOKUP(B1727,instances!$B$2:$E$21,4, FALSE)</f>
        <v>426</v>
      </c>
    </row>
    <row r="1728" spans="1:14">
      <c r="A1728" t="s">
        <v>14</v>
      </c>
      <c r="B1728" t="str">
        <f>RIGHT(A1728,FIND("/",A1728)-1)</f>
        <v>eil51.tsp</v>
      </c>
      <c r="C1728">
        <f>VLOOKUP(B1728,instances!$B$2:$E$21,2, FALSE)</f>
        <v>51</v>
      </c>
      <c r="D1728" t="s">
        <v>11</v>
      </c>
      <c r="E1728">
        <v>1078</v>
      </c>
      <c r="F1728" s="7">
        <f>1-(E1728/M1728)</f>
        <v>-1.5305164319248825</v>
      </c>
      <c r="G1728" s="7">
        <f>1-(E1728/N1728)</f>
        <v>-1.5305164319248825</v>
      </c>
      <c r="H1728">
        <v>1.7899999999999999E-4</v>
      </c>
      <c r="I1728">
        <v>0</v>
      </c>
      <c r="J1728">
        <v>0</v>
      </c>
      <c r="K1728">
        <v>20</v>
      </c>
      <c r="L1728">
        <v>23</v>
      </c>
      <c r="M1728">
        <f>VLOOKUP(B1728,instances!$B$2:$E$21,3, FALSE)</f>
        <v>426</v>
      </c>
      <c r="N1728">
        <f>VLOOKUP(B1728,instances!$B$2:$E$21,4, FALSE)</f>
        <v>426</v>
      </c>
    </row>
    <row r="1729" spans="1:14">
      <c r="A1729" t="s">
        <v>14</v>
      </c>
      <c r="B1729" t="str">
        <f>RIGHT(A1729,FIND("/",A1729)-1)</f>
        <v>eil51.tsp</v>
      </c>
      <c r="C1729">
        <f>VLOOKUP(B1729,instances!$B$2:$E$21,2, FALSE)</f>
        <v>51</v>
      </c>
      <c r="D1729" t="s">
        <v>12</v>
      </c>
      <c r="E1729">
        <v>820</v>
      </c>
      <c r="F1729" s="7">
        <f>1-(E1729/M1729)</f>
        <v>-0.92488262910798125</v>
      </c>
      <c r="G1729" s="7">
        <f>1-(E1729/N1729)</f>
        <v>-0.92488262910798125</v>
      </c>
      <c r="H1729">
        <v>3.0499999999999999E-4</v>
      </c>
      <c r="I1729">
        <v>0</v>
      </c>
      <c r="J1729">
        <v>0</v>
      </c>
      <c r="K1729">
        <v>20</v>
      </c>
      <c r="L1729">
        <v>23</v>
      </c>
      <c r="M1729">
        <f>VLOOKUP(B1729,instances!$B$2:$E$21,3, FALSE)</f>
        <v>426</v>
      </c>
      <c r="N1729">
        <f>VLOOKUP(B1729,instances!$B$2:$E$21,4, FALSE)</f>
        <v>426</v>
      </c>
    </row>
    <row r="1730" spans="1:14">
      <c r="A1730" t="s">
        <v>14</v>
      </c>
      <c r="B1730" t="str">
        <f>RIGHT(A1730,FIND("/",A1730)-1)</f>
        <v>eil51.tsp</v>
      </c>
      <c r="C1730">
        <f>VLOOKUP(B1730,instances!$B$2:$E$21,2, FALSE)</f>
        <v>51</v>
      </c>
      <c r="D1730" t="s">
        <v>9</v>
      </c>
      <c r="E1730">
        <v>561</v>
      </c>
      <c r="F1730" s="7">
        <f>1-(E1730/M1730)</f>
        <v>-0.31690140845070425</v>
      </c>
      <c r="G1730" s="7">
        <f>1-(E1730/N1730)</f>
        <v>-0.31690140845070425</v>
      </c>
      <c r="H1730">
        <v>1.2E-5</v>
      </c>
      <c r="I1730">
        <v>0</v>
      </c>
      <c r="J1730">
        <v>0</v>
      </c>
      <c r="K1730">
        <v>10</v>
      </c>
      <c r="L1730">
        <v>24</v>
      </c>
      <c r="M1730">
        <f>VLOOKUP(B1730,instances!$B$2:$E$21,3, FALSE)</f>
        <v>426</v>
      </c>
      <c r="N1730">
        <f>VLOOKUP(B1730,instances!$B$2:$E$21,4, FALSE)</f>
        <v>426</v>
      </c>
    </row>
    <row r="1731" spans="1:14">
      <c r="A1731" t="s">
        <v>14</v>
      </c>
      <c r="B1731" t="str">
        <f>RIGHT(A1731,FIND("/",A1731)-1)</f>
        <v>eil51.tsp</v>
      </c>
      <c r="C1731">
        <f>VLOOKUP(B1731,instances!$B$2:$E$21,2, FALSE)</f>
        <v>51</v>
      </c>
      <c r="D1731" t="s">
        <v>10</v>
      </c>
      <c r="E1731">
        <v>565</v>
      </c>
      <c r="F1731" s="7">
        <f>1-(E1731/M1731)</f>
        <v>-0.32629107981220651</v>
      </c>
      <c r="G1731" s="7">
        <f>1-(E1731/N1731)</f>
        <v>-0.32629107981220651</v>
      </c>
      <c r="H1731">
        <v>2.0000000000000002E-5</v>
      </c>
      <c r="I1731">
        <v>0</v>
      </c>
      <c r="J1731">
        <v>0</v>
      </c>
      <c r="K1731">
        <v>10</v>
      </c>
      <c r="L1731">
        <v>24</v>
      </c>
      <c r="M1731">
        <f>VLOOKUP(B1731,instances!$B$2:$E$21,3, FALSE)</f>
        <v>426</v>
      </c>
      <c r="N1731">
        <f>VLOOKUP(B1731,instances!$B$2:$E$21,4, FALSE)</f>
        <v>426</v>
      </c>
    </row>
    <row r="1732" spans="1:14">
      <c r="A1732" t="s">
        <v>14</v>
      </c>
      <c r="B1732" t="str">
        <f>RIGHT(A1732,FIND("/",A1732)-1)</f>
        <v>eil51.tsp</v>
      </c>
      <c r="C1732">
        <f>VLOOKUP(B1732,instances!$B$2:$E$21,2, FALSE)</f>
        <v>51</v>
      </c>
      <c r="D1732" t="s">
        <v>11</v>
      </c>
      <c r="E1732">
        <v>916</v>
      </c>
      <c r="F1732" s="7">
        <f>1-(E1732/M1732)</f>
        <v>-1.1502347417840375</v>
      </c>
      <c r="G1732" s="7">
        <f>1-(E1732/N1732)</f>
        <v>-1.1502347417840375</v>
      </c>
      <c r="H1732">
        <v>1.7699999999999999E-4</v>
      </c>
      <c r="I1732">
        <v>0</v>
      </c>
      <c r="J1732">
        <v>0</v>
      </c>
      <c r="K1732">
        <v>10</v>
      </c>
      <c r="L1732">
        <v>24</v>
      </c>
      <c r="M1732">
        <f>VLOOKUP(B1732,instances!$B$2:$E$21,3, FALSE)</f>
        <v>426</v>
      </c>
      <c r="N1732">
        <f>VLOOKUP(B1732,instances!$B$2:$E$21,4, FALSE)</f>
        <v>426</v>
      </c>
    </row>
    <row r="1733" spans="1:14">
      <c r="A1733" t="s">
        <v>14</v>
      </c>
      <c r="B1733" t="str">
        <f>RIGHT(A1733,FIND("/",A1733)-1)</f>
        <v>eil51.tsp</v>
      </c>
      <c r="C1733">
        <f>VLOOKUP(B1733,instances!$B$2:$E$21,2, FALSE)</f>
        <v>51</v>
      </c>
      <c r="D1733" t="s">
        <v>12</v>
      </c>
      <c r="E1733">
        <v>844</v>
      </c>
      <c r="F1733" s="7">
        <f>1-(E1733/M1733)</f>
        <v>-0.98122065727699526</v>
      </c>
      <c r="G1733" s="7">
        <f>1-(E1733/N1733)</f>
        <v>-0.98122065727699526</v>
      </c>
      <c r="H1733">
        <v>2.8200000000000002E-4</v>
      </c>
      <c r="I1733">
        <v>0</v>
      </c>
      <c r="J1733">
        <v>0</v>
      </c>
      <c r="K1733">
        <v>10</v>
      </c>
      <c r="L1733">
        <v>24</v>
      </c>
      <c r="M1733">
        <f>VLOOKUP(B1733,instances!$B$2:$E$21,3, FALSE)</f>
        <v>426</v>
      </c>
      <c r="N1733">
        <f>VLOOKUP(B1733,instances!$B$2:$E$21,4, FALSE)</f>
        <v>426</v>
      </c>
    </row>
    <row r="1734" spans="1:14">
      <c r="A1734" t="s">
        <v>14</v>
      </c>
      <c r="B1734" t="str">
        <f>RIGHT(A1734,FIND("/",A1734)-1)</f>
        <v>eil51.tsp</v>
      </c>
      <c r="C1734">
        <f>VLOOKUP(B1734,instances!$B$2:$E$21,2, FALSE)</f>
        <v>51</v>
      </c>
      <c r="D1734" t="s">
        <v>9</v>
      </c>
      <c r="E1734">
        <v>561</v>
      </c>
      <c r="F1734" s="7">
        <f>1-(E1734/M1734)</f>
        <v>-0.31690140845070425</v>
      </c>
      <c r="G1734" s="7">
        <f>1-(E1734/N1734)</f>
        <v>-0.31690140845070425</v>
      </c>
      <c r="H1734">
        <v>1.2E-5</v>
      </c>
      <c r="I1734">
        <v>0</v>
      </c>
      <c r="J1734">
        <v>0</v>
      </c>
      <c r="K1734">
        <v>12</v>
      </c>
      <c r="L1734">
        <v>24</v>
      </c>
      <c r="M1734">
        <f>VLOOKUP(B1734,instances!$B$2:$E$21,3, FALSE)</f>
        <v>426</v>
      </c>
      <c r="N1734">
        <f>VLOOKUP(B1734,instances!$B$2:$E$21,4, FALSE)</f>
        <v>426</v>
      </c>
    </row>
    <row r="1735" spans="1:14">
      <c r="A1735" t="s">
        <v>14</v>
      </c>
      <c r="B1735" t="str">
        <f>RIGHT(A1735,FIND("/",A1735)-1)</f>
        <v>eil51.tsp</v>
      </c>
      <c r="C1735">
        <f>VLOOKUP(B1735,instances!$B$2:$E$21,2, FALSE)</f>
        <v>51</v>
      </c>
      <c r="D1735" t="s">
        <v>10</v>
      </c>
      <c r="E1735">
        <v>565</v>
      </c>
      <c r="F1735" s="7">
        <f>1-(E1735/M1735)</f>
        <v>-0.32629107981220651</v>
      </c>
      <c r="G1735" s="7">
        <f>1-(E1735/N1735)</f>
        <v>-0.32629107981220651</v>
      </c>
      <c r="H1735">
        <v>2.0000000000000002E-5</v>
      </c>
      <c r="I1735">
        <v>0</v>
      </c>
      <c r="J1735">
        <v>0</v>
      </c>
      <c r="K1735">
        <v>12</v>
      </c>
      <c r="L1735">
        <v>24</v>
      </c>
      <c r="M1735">
        <f>VLOOKUP(B1735,instances!$B$2:$E$21,3, FALSE)</f>
        <v>426</v>
      </c>
      <c r="N1735">
        <f>VLOOKUP(B1735,instances!$B$2:$E$21,4, FALSE)</f>
        <v>426</v>
      </c>
    </row>
    <row r="1736" spans="1:14">
      <c r="A1736" t="s">
        <v>14</v>
      </c>
      <c r="B1736" t="str">
        <f>RIGHT(A1736,FIND("/",A1736)-1)</f>
        <v>eil51.tsp</v>
      </c>
      <c r="C1736">
        <f>VLOOKUP(B1736,instances!$B$2:$E$21,2, FALSE)</f>
        <v>51</v>
      </c>
      <c r="D1736" t="s">
        <v>11</v>
      </c>
      <c r="E1736">
        <v>820</v>
      </c>
      <c r="F1736" s="7">
        <f>1-(E1736/M1736)</f>
        <v>-0.92488262910798125</v>
      </c>
      <c r="G1736" s="7">
        <f>1-(E1736/N1736)</f>
        <v>-0.92488262910798125</v>
      </c>
      <c r="H1736">
        <v>1.74E-4</v>
      </c>
      <c r="I1736">
        <v>0</v>
      </c>
      <c r="J1736">
        <v>0</v>
      </c>
      <c r="K1736">
        <v>12</v>
      </c>
      <c r="L1736">
        <v>24</v>
      </c>
      <c r="M1736">
        <f>VLOOKUP(B1736,instances!$B$2:$E$21,3, FALSE)</f>
        <v>426</v>
      </c>
      <c r="N1736">
        <f>VLOOKUP(B1736,instances!$B$2:$E$21,4, FALSE)</f>
        <v>426</v>
      </c>
    </row>
    <row r="1737" spans="1:14">
      <c r="A1737" t="s">
        <v>14</v>
      </c>
      <c r="B1737" t="str">
        <f>RIGHT(A1737,FIND("/",A1737)-1)</f>
        <v>eil51.tsp</v>
      </c>
      <c r="C1737">
        <f>VLOOKUP(B1737,instances!$B$2:$E$21,2, FALSE)</f>
        <v>51</v>
      </c>
      <c r="D1737" t="s">
        <v>12</v>
      </c>
      <c r="E1737">
        <v>750</v>
      </c>
      <c r="F1737" s="7">
        <f>1-(E1737/M1737)</f>
        <v>-0.76056338028169024</v>
      </c>
      <c r="G1737" s="7">
        <f>1-(E1737/N1737)</f>
        <v>-0.76056338028169024</v>
      </c>
      <c r="H1737">
        <v>3.4000000000000002E-4</v>
      </c>
      <c r="I1737">
        <v>0</v>
      </c>
      <c r="J1737">
        <v>0</v>
      </c>
      <c r="K1737">
        <v>12</v>
      </c>
      <c r="L1737">
        <v>24</v>
      </c>
      <c r="M1737">
        <f>VLOOKUP(B1737,instances!$B$2:$E$21,3, FALSE)</f>
        <v>426</v>
      </c>
      <c r="N1737">
        <f>VLOOKUP(B1737,instances!$B$2:$E$21,4, FALSE)</f>
        <v>426</v>
      </c>
    </row>
    <row r="1738" spans="1:14">
      <c r="A1738" t="s">
        <v>14</v>
      </c>
      <c r="B1738" t="str">
        <f>RIGHT(A1738,FIND("/",A1738)-1)</f>
        <v>eil51.tsp</v>
      </c>
      <c r="C1738">
        <f>VLOOKUP(B1738,instances!$B$2:$E$21,2, FALSE)</f>
        <v>51</v>
      </c>
      <c r="D1738" t="s">
        <v>9</v>
      </c>
      <c r="E1738">
        <v>561</v>
      </c>
      <c r="F1738" s="7">
        <f>1-(E1738/M1738)</f>
        <v>-0.31690140845070425</v>
      </c>
      <c r="G1738" s="7">
        <f>1-(E1738/N1738)</f>
        <v>-0.31690140845070425</v>
      </c>
      <c r="H1738">
        <v>1.2E-5</v>
      </c>
      <c r="I1738">
        <v>0</v>
      </c>
      <c r="J1738">
        <v>0</v>
      </c>
      <c r="K1738">
        <v>14</v>
      </c>
      <c r="L1738">
        <v>24</v>
      </c>
      <c r="M1738">
        <f>VLOOKUP(B1738,instances!$B$2:$E$21,3, FALSE)</f>
        <v>426</v>
      </c>
      <c r="N1738">
        <f>VLOOKUP(B1738,instances!$B$2:$E$21,4, FALSE)</f>
        <v>426</v>
      </c>
    </row>
    <row r="1739" spans="1:14">
      <c r="A1739" t="s">
        <v>14</v>
      </c>
      <c r="B1739" t="str">
        <f>RIGHT(A1739,FIND("/",A1739)-1)</f>
        <v>eil51.tsp</v>
      </c>
      <c r="C1739">
        <f>VLOOKUP(B1739,instances!$B$2:$E$21,2, FALSE)</f>
        <v>51</v>
      </c>
      <c r="D1739" t="s">
        <v>10</v>
      </c>
      <c r="E1739">
        <v>565</v>
      </c>
      <c r="F1739" s="7">
        <f>1-(E1739/M1739)</f>
        <v>-0.32629107981220651</v>
      </c>
      <c r="G1739" s="7">
        <f>1-(E1739/N1739)</f>
        <v>-0.32629107981220651</v>
      </c>
      <c r="H1739">
        <v>2.0999999999999999E-5</v>
      </c>
      <c r="I1739">
        <v>0</v>
      </c>
      <c r="J1739">
        <v>0</v>
      </c>
      <c r="K1739">
        <v>14</v>
      </c>
      <c r="L1739">
        <v>24</v>
      </c>
      <c r="M1739">
        <f>VLOOKUP(B1739,instances!$B$2:$E$21,3, FALSE)</f>
        <v>426</v>
      </c>
      <c r="N1739">
        <f>VLOOKUP(B1739,instances!$B$2:$E$21,4, FALSE)</f>
        <v>426</v>
      </c>
    </row>
    <row r="1740" spans="1:14">
      <c r="A1740" t="s">
        <v>14</v>
      </c>
      <c r="B1740" t="str">
        <f>RIGHT(A1740,FIND("/",A1740)-1)</f>
        <v>eil51.tsp</v>
      </c>
      <c r="C1740">
        <f>VLOOKUP(B1740,instances!$B$2:$E$21,2, FALSE)</f>
        <v>51</v>
      </c>
      <c r="D1740" t="s">
        <v>11</v>
      </c>
      <c r="E1740">
        <v>1055</v>
      </c>
      <c r="F1740" s="7">
        <f>1-(E1740/M1740)</f>
        <v>-1.476525821596244</v>
      </c>
      <c r="G1740" s="7">
        <f>1-(E1740/N1740)</f>
        <v>-1.476525821596244</v>
      </c>
      <c r="H1740">
        <v>1.84E-4</v>
      </c>
      <c r="I1740">
        <v>0</v>
      </c>
      <c r="J1740">
        <v>0</v>
      </c>
      <c r="K1740">
        <v>14</v>
      </c>
      <c r="L1740">
        <v>24</v>
      </c>
      <c r="M1740">
        <f>VLOOKUP(B1740,instances!$B$2:$E$21,3, FALSE)</f>
        <v>426</v>
      </c>
      <c r="N1740">
        <f>VLOOKUP(B1740,instances!$B$2:$E$21,4, FALSE)</f>
        <v>426</v>
      </c>
    </row>
    <row r="1741" spans="1:14">
      <c r="A1741" t="s">
        <v>14</v>
      </c>
      <c r="B1741" t="str">
        <f>RIGHT(A1741,FIND("/",A1741)-1)</f>
        <v>eil51.tsp</v>
      </c>
      <c r="C1741">
        <f>VLOOKUP(B1741,instances!$B$2:$E$21,2, FALSE)</f>
        <v>51</v>
      </c>
      <c r="D1741" t="s">
        <v>12</v>
      </c>
      <c r="E1741">
        <v>801</v>
      </c>
      <c r="F1741" s="7">
        <f>1-(E1741/M1741)</f>
        <v>-0.88028169014084501</v>
      </c>
      <c r="G1741" s="7">
        <f>1-(E1741/N1741)</f>
        <v>-0.88028169014084501</v>
      </c>
      <c r="H1741">
        <v>2.9500000000000001E-4</v>
      </c>
      <c r="I1741">
        <v>0</v>
      </c>
      <c r="J1741">
        <v>0</v>
      </c>
      <c r="K1741">
        <v>14</v>
      </c>
      <c r="L1741">
        <v>24</v>
      </c>
      <c r="M1741">
        <f>VLOOKUP(B1741,instances!$B$2:$E$21,3, FALSE)</f>
        <v>426</v>
      </c>
      <c r="N1741">
        <f>VLOOKUP(B1741,instances!$B$2:$E$21,4, FALSE)</f>
        <v>426</v>
      </c>
    </row>
    <row r="1742" spans="1:14">
      <c r="A1742" t="s">
        <v>14</v>
      </c>
      <c r="B1742" t="str">
        <f>RIGHT(A1742,FIND("/",A1742)-1)</f>
        <v>eil51.tsp</v>
      </c>
      <c r="C1742">
        <f>VLOOKUP(B1742,instances!$B$2:$E$21,2, FALSE)</f>
        <v>51</v>
      </c>
      <c r="D1742" t="s">
        <v>9</v>
      </c>
      <c r="E1742">
        <v>561</v>
      </c>
      <c r="F1742" s="7">
        <f>1-(E1742/M1742)</f>
        <v>-0.31690140845070425</v>
      </c>
      <c r="G1742" s="7">
        <f>1-(E1742/N1742)</f>
        <v>-0.31690140845070425</v>
      </c>
      <c r="H1742">
        <v>1.1E-5</v>
      </c>
      <c r="I1742">
        <v>0</v>
      </c>
      <c r="J1742">
        <v>0</v>
      </c>
      <c r="K1742">
        <v>16</v>
      </c>
      <c r="L1742">
        <v>24</v>
      </c>
      <c r="M1742">
        <f>VLOOKUP(B1742,instances!$B$2:$E$21,3, FALSE)</f>
        <v>426</v>
      </c>
      <c r="N1742">
        <f>VLOOKUP(B1742,instances!$B$2:$E$21,4, FALSE)</f>
        <v>426</v>
      </c>
    </row>
    <row r="1743" spans="1:14">
      <c r="A1743" t="s">
        <v>14</v>
      </c>
      <c r="B1743" t="str">
        <f>RIGHT(A1743,FIND("/",A1743)-1)</f>
        <v>eil51.tsp</v>
      </c>
      <c r="C1743">
        <f>VLOOKUP(B1743,instances!$B$2:$E$21,2, FALSE)</f>
        <v>51</v>
      </c>
      <c r="D1743" t="s">
        <v>10</v>
      </c>
      <c r="E1743">
        <v>565</v>
      </c>
      <c r="F1743" s="7">
        <f>1-(E1743/M1743)</f>
        <v>-0.32629107981220651</v>
      </c>
      <c r="G1743" s="7">
        <f>1-(E1743/N1743)</f>
        <v>-0.32629107981220651</v>
      </c>
      <c r="H1743">
        <v>2.0000000000000002E-5</v>
      </c>
      <c r="I1743">
        <v>0</v>
      </c>
      <c r="J1743">
        <v>0</v>
      </c>
      <c r="K1743">
        <v>16</v>
      </c>
      <c r="L1743">
        <v>24</v>
      </c>
      <c r="M1743">
        <f>VLOOKUP(B1743,instances!$B$2:$E$21,3, FALSE)</f>
        <v>426</v>
      </c>
      <c r="N1743">
        <f>VLOOKUP(B1743,instances!$B$2:$E$21,4, FALSE)</f>
        <v>426</v>
      </c>
    </row>
    <row r="1744" spans="1:14">
      <c r="A1744" t="s">
        <v>14</v>
      </c>
      <c r="B1744" t="str">
        <f>RIGHT(A1744,FIND("/",A1744)-1)</f>
        <v>eil51.tsp</v>
      </c>
      <c r="C1744">
        <f>VLOOKUP(B1744,instances!$B$2:$E$21,2, FALSE)</f>
        <v>51</v>
      </c>
      <c r="D1744" t="s">
        <v>11</v>
      </c>
      <c r="E1744">
        <v>1038</v>
      </c>
      <c r="F1744" s="7">
        <f>1-(E1744/M1744)</f>
        <v>-1.436619718309859</v>
      </c>
      <c r="G1744" s="7">
        <f>1-(E1744/N1744)</f>
        <v>-1.436619718309859</v>
      </c>
      <c r="H1744">
        <v>1.7799999999999999E-4</v>
      </c>
      <c r="I1744">
        <v>0</v>
      </c>
      <c r="J1744">
        <v>0</v>
      </c>
      <c r="K1744">
        <v>16</v>
      </c>
      <c r="L1744">
        <v>24</v>
      </c>
      <c r="M1744">
        <f>VLOOKUP(B1744,instances!$B$2:$E$21,3, FALSE)</f>
        <v>426</v>
      </c>
      <c r="N1744">
        <f>VLOOKUP(B1744,instances!$B$2:$E$21,4, FALSE)</f>
        <v>426</v>
      </c>
    </row>
    <row r="1745" spans="1:14">
      <c r="A1745" t="s">
        <v>14</v>
      </c>
      <c r="B1745" t="str">
        <f>RIGHT(A1745,FIND("/",A1745)-1)</f>
        <v>eil51.tsp</v>
      </c>
      <c r="C1745">
        <f>VLOOKUP(B1745,instances!$B$2:$E$21,2, FALSE)</f>
        <v>51</v>
      </c>
      <c r="D1745" t="s">
        <v>12</v>
      </c>
      <c r="E1745">
        <v>807</v>
      </c>
      <c r="F1745" s="7">
        <f>1-(E1745/M1745)</f>
        <v>-0.89436619718309851</v>
      </c>
      <c r="G1745" s="7">
        <f>1-(E1745/N1745)</f>
        <v>-0.89436619718309851</v>
      </c>
      <c r="H1745">
        <v>2.9599999999999998E-4</v>
      </c>
      <c r="I1745">
        <v>0</v>
      </c>
      <c r="J1745">
        <v>0</v>
      </c>
      <c r="K1745">
        <v>16</v>
      </c>
      <c r="L1745">
        <v>24</v>
      </c>
      <c r="M1745">
        <f>VLOOKUP(B1745,instances!$B$2:$E$21,3, FALSE)</f>
        <v>426</v>
      </c>
      <c r="N1745">
        <f>VLOOKUP(B1745,instances!$B$2:$E$21,4, FALSE)</f>
        <v>426</v>
      </c>
    </row>
    <row r="1746" spans="1:14">
      <c r="A1746" t="s">
        <v>14</v>
      </c>
      <c r="B1746" t="str">
        <f>RIGHT(A1746,FIND("/",A1746)-1)</f>
        <v>eil51.tsp</v>
      </c>
      <c r="C1746">
        <f>VLOOKUP(B1746,instances!$B$2:$E$21,2, FALSE)</f>
        <v>51</v>
      </c>
      <c r="D1746" t="s">
        <v>9</v>
      </c>
      <c r="E1746">
        <v>561</v>
      </c>
      <c r="F1746" s="7">
        <f>1-(E1746/M1746)</f>
        <v>-0.31690140845070425</v>
      </c>
      <c r="G1746" s="7">
        <f>1-(E1746/N1746)</f>
        <v>-0.31690140845070425</v>
      </c>
      <c r="H1746">
        <v>1.2999999999999999E-5</v>
      </c>
      <c r="I1746">
        <v>0</v>
      </c>
      <c r="J1746">
        <v>0</v>
      </c>
      <c r="K1746">
        <v>18</v>
      </c>
      <c r="L1746">
        <v>24</v>
      </c>
      <c r="M1746">
        <f>VLOOKUP(B1746,instances!$B$2:$E$21,3, FALSE)</f>
        <v>426</v>
      </c>
      <c r="N1746">
        <f>VLOOKUP(B1746,instances!$B$2:$E$21,4, FALSE)</f>
        <v>426</v>
      </c>
    </row>
    <row r="1747" spans="1:14">
      <c r="A1747" t="s">
        <v>14</v>
      </c>
      <c r="B1747" t="str">
        <f>RIGHT(A1747,FIND("/",A1747)-1)</f>
        <v>eil51.tsp</v>
      </c>
      <c r="C1747">
        <f>VLOOKUP(B1747,instances!$B$2:$E$21,2, FALSE)</f>
        <v>51</v>
      </c>
      <c r="D1747" t="s">
        <v>10</v>
      </c>
      <c r="E1747">
        <v>565</v>
      </c>
      <c r="F1747" s="7">
        <f>1-(E1747/M1747)</f>
        <v>-0.32629107981220651</v>
      </c>
      <c r="G1747" s="7">
        <f>1-(E1747/N1747)</f>
        <v>-0.32629107981220651</v>
      </c>
      <c r="H1747">
        <v>1.9000000000000001E-5</v>
      </c>
      <c r="I1747">
        <v>0</v>
      </c>
      <c r="J1747">
        <v>0</v>
      </c>
      <c r="K1747">
        <v>18</v>
      </c>
      <c r="L1747">
        <v>24</v>
      </c>
      <c r="M1747">
        <f>VLOOKUP(B1747,instances!$B$2:$E$21,3, FALSE)</f>
        <v>426</v>
      </c>
      <c r="N1747">
        <f>VLOOKUP(B1747,instances!$B$2:$E$21,4, FALSE)</f>
        <v>426</v>
      </c>
    </row>
    <row r="1748" spans="1:14">
      <c r="A1748" t="s">
        <v>14</v>
      </c>
      <c r="B1748" t="str">
        <f>RIGHT(A1748,FIND("/",A1748)-1)</f>
        <v>eil51.tsp</v>
      </c>
      <c r="C1748">
        <f>VLOOKUP(B1748,instances!$B$2:$E$21,2, FALSE)</f>
        <v>51</v>
      </c>
      <c r="D1748" t="s">
        <v>11</v>
      </c>
      <c r="E1748">
        <v>1279</v>
      </c>
      <c r="F1748" s="7">
        <f>1-(E1748/M1748)</f>
        <v>-2.0023474178403755</v>
      </c>
      <c r="G1748" s="7">
        <f>1-(E1748/N1748)</f>
        <v>-2.0023474178403755</v>
      </c>
      <c r="H1748">
        <v>1.8100000000000001E-4</v>
      </c>
      <c r="I1748">
        <v>0</v>
      </c>
      <c r="J1748">
        <v>0</v>
      </c>
      <c r="K1748">
        <v>18</v>
      </c>
      <c r="L1748">
        <v>24</v>
      </c>
      <c r="M1748">
        <f>VLOOKUP(B1748,instances!$B$2:$E$21,3, FALSE)</f>
        <v>426</v>
      </c>
      <c r="N1748">
        <f>VLOOKUP(B1748,instances!$B$2:$E$21,4, FALSE)</f>
        <v>426</v>
      </c>
    </row>
    <row r="1749" spans="1:14">
      <c r="A1749" t="s">
        <v>14</v>
      </c>
      <c r="B1749" t="str">
        <f>RIGHT(A1749,FIND("/",A1749)-1)</f>
        <v>eil51.tsp</v>
      </c>
      <c r="C1749">
        <f>VLOOKUP(B1749,instances!$B$2:$E$21,2, FALSE)</f>
        <v>51</v>
      </c>
      <c r="D1749" t="s">
        <v>12</v>
      </c>
      <c r="E1749">
        <v>804</v>
      </c>
      <c r="F1749" s="7">
        <f>1-(E1749/M1749)</f>
        <v>-0.88732394366197176</v>
      </c>
      <c r="G1749" s="7">
        <f>1-(E1749/N1749)</f>
        <v>-0.88732394366197176</v>
      </c>
      <c r="H1749">
        <v>3.0499999999999999E-4</v>
      </c>
      <c r="I1749">
        <v>0</v>
      </c>
      <c r="J1749">
        <v>0</v>
      </c>
      <c r="K1749">
        <v>18</v>
      </c>
      <c r="L1749">
        <v>24</v>
      </c>
      <c r="M1749">
        <f>VLOOKUP(B1749,instances!$B$2:$E$21,3, FALSE)</f>
        <v>426</v>
      </c>
      <c r="N1749">
        <f>VLOOKUP(B1749,instances!$B$2:$E$21,4, FALSE)</f>
        <v>426</v>
      </c>
    </row>
    <row r="1750" spans="1:14">
      <c r="A1750" t="s">
        <v>14</v>
      </c>
      <c r="B1750" t="str">
        <f>RIGHT(A1750,FIND("/",A1750)-1)</f>
        <v>eil51.tsp</v>
      </c>
      <c r="C1750">
        <f>VLOOKUP(B1750,instances!$B$2:$E$21,2, FALSE)</f>
        <v>51</v>
      </c>
      <c r="D1750" t="s">
        <v>9</v>
      </c>
      <c r="E1750">
        <v>561</v>
      </c>
      <c r="F1750" s="7">
        <f>1-(E1750/M1750)</f>
        <v>-0.31690140845070425</v>
      </c>
      <c r="G1750" s="7">
        <f>1-(E1750/N1750)</f>
        <v>-0.31690140845070425</v>
      </c>
      <c r="H1750">
        <v>1.2E-5</v>
      </c>
      <c r="I1750">
        <v>0</v>
      </c>
      <c r="J1750">
        <v>0</v>
      </c>
      <c r="K1750">
        <v>20</v>
      </c>
      <c r="L1750">
        <v>24</v>
      </c>
      <c r="M1750">
        <f>VLOOKUP(B1750,instances!$B$2:$E$21,3, FALSE)</f>
        <v>426</v>
      </c>
      <c r="N1750">
        <f>VLOOKUP(B1750,instances!$B$2:$E$21,4, FALSE)</f>
        <v>426</v>
      </c>
    </row>
    <row r="1751" spans="1:14">
      <c r="A1751" t="s">
        <v>14</v>
      </c>
      <c r="B1751" t="str">
        <f>RIGHT(A1751,FIND("/",A1751)-1)</f>
        <v>eil51.tsp</v>
      </c>
      <c r="C1751">
        <f>VLOOKUP(B1751,instances!$B$2:$E$21,2, FALSE)</f>
        <v>51</v>
      </c>
      <c r="D1751" t="s">
        <v>10</v>
      </c>
      <c r="E1751">
        <v>565</v>
      </c>
      <c r="F1751" s="7">
        <f>1-(E1751/M1751)</f>
        <v>-0.32629107981220651</v>
      </c>
      <c r="G1751" s="7">
        <f>1-(E1751/N1751)</f>
        <v>-0.32629107981220651</v>
      </c>
      <c r="H1751">
        <v>2.0999999999999999E-5</v>
      </c>
      <c r="I1751">
        <v>0</v>
      </c>
      <c r="J1751">
        <v>0</v>
      </c>
      <c r="K1751">
        <v>20</v>
      </c>
      <c r="L1751">
        <v>24</v>
      </c>
      <c r="M1751">
        <f>VLOOKUP(B1751,instances!$B$2:$E$21,3, FALSE)</f>
        <v>426</v>
      </c>
      <c r="N1751">
        <f>VLOOKUP(B1751,instances!$B$2:$E$21,4, FALSE)</f>
        <v>426</v>
      </c>
    </row>
    <row r="1752" spans="1:14">
      <c r="A1752" t="s">
        <v>14</v>
      </c>
      <c r="B1752" t="str">
        <f>RIGHT(A1752,FIND("/",A1752)-1)</f>
        <v>eil51.tsp</v>
      </c>
      <c r="C1752">
        <f>VLOOKUP(B1752,instances!$B$2:$E$21,2, FALSE)</f>
        <v>51</v>
      </c>
      <c r="D1752" t="s">
        <v>11</v>
      </c>
      <c r="E1752">
        <v>1192</v>
      </c>
      <c r="F1752" s="7">
        <f>1-(E1752/M1752)</f>
        <v>-1.7981220657276995</v>
      </c>
      <c r="G1752" s="7">
        <f>1-(E1752/N1752)</f>
        <v>-1.7981220657276995</v>
      </c>
      <c r="H1752">
        <v>2.1100000000000001E-4</v>
      </c>
      <c r="I1752">
        <v>0</v>
      </c>
      <c r="J1752">
        <v>0</v>
      </c>
      <c r="K1752">
        <v>20</v>
      </c>
      <c r="L1752">
        <v>24</v>
      </c>
      <c r="M1752">
        <f>VLOOKUP(B1752,instances!$B$2:$E$21,3, FALSE)</f>
        <v>426</v>
      </c>
      <c r="N1752">
        <f>VLOOKUP(B1752,instances!$B$2:$E$21,4, FALSE)</f>
        <v>426</v>
      </c>
    </row>
    <row r="1753" spans="1:14">
      <c r="A1753" t="s">
        <v>14</v>
      </c>
      <c r="B1753" t="str">
        <f>RIGHT(A1753,FIND("/",A1753)-1)</f>
        <v>eil51.tsp</v>
      </c>
      <c r="C1753">
        <f>VLOOKUP(B1753,instances!$B$2:$E$21,2, FALSE)</f>
        <v>51</v>
      </c>
      <c r="D1753" t="s">
        <v>12</v>
      </c>
      <c r="E1753">
        <v>941</v>
      </c>
      <c r="F1753" s="7">
        <f>1-(E1753/M1753)</f>
        <v>-1.208920187793427</v>
      </c>
      <c r="G1753" s="7">
        <f>1-(E1753/N1753)</f>
        <v>-1.208920187793427</v>
      </c>
      <c r="H1753">
        <v>3.8699999999999997E-4</v>
      </c>
      <c r="I1753">
        <v>0</v>
      </c>
      <c r="J1753">
        <v>0</v>
      </c>
      <c r="K1753">
        <v>20</v>
      </c>
      <c r="L1753">
        <v>24</v>
      </c>
      <c r="M1753">
        <f>VLOOKUP(B1753,instances!$B$2:$E$21,3, FALSE)</f>
        <v>426</v>
      </c>
      <c r="N1753">
        <f>VLOOKUP(B1753,instances!$B$2:$E$21,4, FALSE)</f>
        <v>426</v>
      </c>
    </row>
    <row r="1754" spans="1:14">
      <c r="A1754" t="s">
        <v>14</v>
      </c>
      <c r="B1754" t="str">
        <f>RIGHT(A1754,FIND("/",A1754)-1)</f>
        <v>eil51.tsp</v>
      </c>
      <c r="C1754">
        <f>VLOOKUP(B1754,instances!$B$2:$E$21,2, FALSE)</f>
        <v>51</v>
      </c>
      <c r="D1754" t="s">
        <v>9</v>
      </c>
      <c r="E1754">
        <v>561</v>
      </c>
      <c r="F1754" s="7">
        <f>1-(E1754/M1754)</f>
        <v>-0.31690140845070425</v>
      </c>
      <c r="G1754" s="7">
        <f>1-(E1754/N1754)</f>
        <v>-0.31690140845070425</v>
      </c>
      <c r="H1754">
        <v>1.7E-5</v>
      </c>
      <c r="I1754">
        <v>0</v>
      </c>
      <c r="J1754">
        <v>0</v>
      </c>
      <c r="K1754">
        <v>10</v>
      </c>
      <c r="L1754">
        <v>25</v>
      </c>
      <c r="M1754">
        <f>VLOOKUP(B1754,instances!$B$2:$E$21,3, FALSE)</f>
        <v>426</v>
      </c>
      <c r="N1754">
        <f>VLOOKUP(B1754,instances!$B$2:$E$21,4, FALSE)</f>
        <v>426</v>
      </c>
    </row>
    <row r="1755" spans="1:14">
      <c r="A1755" t="s">
        <v>14</v>
      </c>
      <c r="B1755" t="str">
        <f>RIGHT(A1755,FIND("/",A1755)-1)</f>
        <v>eil51.tsp</v>
      </c>
      <c r="C1755">
        <f>VLOOKUP(B1755,instances!$B$2:$E$21,2, FALSE)</f>
        <v>51</v>
      </c>
      <c r="D1755" t="s">
        <v>10</v>
      </c>
      <c r="E1755">
        <v>565</v>
      </c>
      <c r="F1755" s="7">
        <f>1-(E1755/M1755)</f>
        <v>-0.32629107981220651</v>
      </c>
      <c r="G1755" s="7">
        <f>1-(E1755/N1755)</f>
        <v>-0.32629107981220651</v>
      </c>
      <c r="H1755">
        <v>3.8999999999999999E-5</v>
      </c>
      <c r="I1755">
        <v>0</v>
      </c>
      <c r="J1755">
        <v>0</v>
      </c>
      <c r="K1755">
        <v>10</v>
      </c>
      <c r="L1755">
        <v>25</v>
      </c>
      <c r="M1755">
        <f>VLOOKUP(B1755,instances!$B$2:$E$21,3, FALSE)</f>
        <v>426</v>
      </c>
      <c r="N1755">
        <f>VLOOKUP(B1755,instances!$B$2:$E$21,4, FALSE)</f>
        <v>426</v>
      </c>
    </row>
    <row r="1756" spans="1:14">
      <c r="A1756" t="s">
        <v>14</v>
      </c>
      <c r="B1756" t="str">
        <f>RIGHT(A1756,FIND("/",A1756)-1)</f>
        <v>eil51.tsp</v>
      </c>
      <c r="C1756">
        <f>VLOOKUP(B1756,instances!$B$2:$E$21,2, FALSE)</f>
        <v>51</v>
      </c>
      <c r="D1756" t="s">
        <v>11</v>
      </c>
      <c r="E1756">
        <v>1041</v>
      </c>
      <c r="F1756" s="7">
        <f>1-(E1756/M1756)</f>
        <v>-1.443661971830986</v>
      </c>
      <c r="G1756" s="7">
        <f>1-(E1756/N1756)</f>
        <v>-1.443661971830986</v>
      </c>
      <c r="H1756">
        <v>2.8600000000000001E-4</v>
      </c>
      <c r="I1756">
        <v>0</v>
      </c>
      <c r="J1756">
        <v>0</v>
      </c>
      <c r="K1756">
        <v>10</v>
      </c>
      <c r="L1756">
        <v>25</v>
      </c>
      <c r="M1756">
        <f>VLOOKUP(B1756,instances!$B$2:$E$21,3, FALSE)</f>
        <v>426</v>
      </c>
      <c r="N1756">
        <f>VLOOKUP(B1756,instances!$B$2:$E$21,4, FALSE)</f>
        <v>426</v>
      </c>
    </row>
    <row r="1757" spans="1:14">
      <c r="A1757" t="s">
        <v>14</v>
      </c>
      <c r="B1757" t="str">
        <f>RIGHT(A1757,FIND("/",A1757)-1)</f>
        <v>eil51.tsp</v>
      </c>
      <c r="C1757">
        <f>VLOOKUP(B1757,instances!$B$2:$E$21,2, FALSE)</f>
        <v>51</v>
      </c>
      <c r="D1757" t="s">
        <v>12</v>
      </c>
      <c r="E1757">
        <v>795</v>
      </c>
      <c r="F1757" s="7">
        <f>1-(E1757/M1757)</f>
        <v>-0.86619718309859151</v>
      </c>
      <c r="G1757" s="7">
        <f>1-(E1757/N1757)</f>
        <v>-0.86619718309859151</v>
      </c>
      <c r="H1757">
        <v>3.1100000000000002E-4</v>
      </c>
      <c r="I1757">
        <v>0</v>
      </c>
      <c r="J1757">
        <v>0</v>
      </c>
      <c r="K1757">
        <v>10</v>
      </c>
      <c r="L1757">
        <v>25</v>
      </c>
      <c r="M1757">
        <f>VLOOKUP(B1757,instances!$B$2:$E$21,3, FALSE)</f>
        <v>426</v>
      </c>
      <c r="N1757">
        <f>VLOOKUP(B1757,instances!$B$2:$E$21,4, FALSE)</f>
        <v>426</v>
      </c>
    </row>
    <row r="1758" spans="1:14">
      <c r="A1758" t="s">
        <v>14</v>
      </c>
      <c r="B1758" t="str">
        <f>RIGHT(A1758,FIND("/",A1758)-1)</f>
        <v>eil51.tsp</v>
      </c>
      <c r="C1758">
        <f>VLOOKUP(B1758,instances!$B$2:$E$21,2, FALSE)</f>
        <v>51</v>
      </c>
      <c r="D1758" t="s">
        <v>9</v>
      </c>
      <c r="E1758">
        <v>561</v>
      </c>
      <c r="F1758" s="7">
        <f>1-(E1758/M1758)</f>
        <v>-0.31690140845070425</v>
      </c>
      <c r="G1758" s="7">
        <f>1-(E1758/N1758)</f>
        <v>-0.31690140845070425</v>
      </c>
      <c r="H1758">
        <v>1.2999999999999999E-5</v>
      </c>
      <c r="I1758">
        <v>0</v>
      </c>
      <c r="J1758">
        <v>0</v>
      </c>
      <c r="K1758">
        <v>12</v>
      </c>
      <c r="L1758">
        <v>25</v>
      </c>
      <c r="M1758">
        <f>VLOOKUP(B1758,instances!$B$2:$E$21,3, FALSE)</f>
        <v>426</v>
      </c>
      <c r="N1758">
        <f>VLOOKUP(B1758,instances!$B$2:$E$21,4, FALSE)</f>
        <v>426</v>
      </c>
    </row>
    <row r="1759" spans="1:14">
      <c r="A1759" t="s">
        <v>14</v>
      </c>
      <c r="B1759" t="str">
        <f>RIGHT(A1759,FIND("/",A1759)-1)</f>
        <v>eil51.tsp</v>
      </c>
      <c r="C1759">
        <f>VLOOKUP(B1759,instances!$B$2:$E$21,2, FALSE)</f>
        <v>51</v>
      </c>
      <c r="D1759" t="s">
        <v>10</v>
      </c>
      <c r="E1759">
        <v>565</v>
      </c>
      <c r="F1759" s="7">
        <f>1-(E1759/M1759)</f>
        <v>-0.32629107981220651</v>
      </c>
      <c r="G1759" s="7">
        <f>1-(E1759/N1759)</f>
        <v>-0.32629107981220651</v>
      </c>
      <c r="H1759">
        <v>2.1999999999999999E-5</v>
      </c>
      <c r="I1759">
        <v>0</v>
      </c>
      <c r="J1759">
        <v>0</v>
      </c>
      <c r="K1759">
        <v>12</v>
      </c>
      <c r="L1759">
        <v>25</v>
      </c>
      <c r="M1759">
        <f>VLOOKUP(B1759,instances!$B$2:$E$21,3, FALSE)</f>
        <v>426</v>
      </c>
      <c r="N1759">
        <f>VLOOKUP(B1759,instances!$B$2:$E$21,4, FALSE)</f>
        <v>426</v>
      </c>
    </row>
    <row r="1760" spans="1:14">
      <c r="A1760" t="s">
        <v>14</v>
      </c>
      <c r="B1760" t="str">
        <f>RIGHT(A1760,FIND("/",A1760)-1)</f>
        <v>eil51.tsp</v>
      </c>
      <c r="C1760">
        <f>VLOOKUP(B1760,instances!$B$2:$E$21,2, FALSE)</f>
        <v>51</v>
      </c>
      <c r="D1760" t="s">
        <v>11</v>
      </c>
      <c r="E1760">
        <v>973</v>
      </c>
      <c r="F1760" s="7">
        <f>1-(E1760/M1760)</f>
        <v>-1.284037558685446</v>
      </c>
      <c r="G1760" s="7">
        <f>1-(E1760/N1760)</f>
        <v>-1.284037558685446</v>
      </c>
      <c r="H1760">
        <v>1.95E-4</v>
      </c>
      <c r="I1760">
        <v>0</v>
      </c>
      <c r="J1760">
        <v>0</v>
      </c>
      <c r="K1760">
        <v>12</v>
      </c>
      <c r="L1760">
        <v>25</v>
      </c>
      <c r="M1760">
        <f>VLOOKUP(B1760,instances!$B$2:$E$21,3, FALSE)</f>
        <v>426</v>
      </c>
      <c r="N1760">
        <f>VLOOKUP(B1760,instances!$B$2:$E$21,4, FALSE)</f>
        <v>426</v>
      </c>
    </row>
    <row r="1761" spans="1:14">
      <c r="A1761" t="s">
        <v>14</v>
      </c>
      <c r="B1761" t="str">
        <f>RIGHT(A1761,FIND("/",A1761)-1)</f>
        <v>eil51.tsp</v>
      </c>
      <c r="C1761">
        <f>VLOOKUP(B1761,instances!$B$2:$E$21,2, FALSE)</f>
        <v>51</v>
      </c>
      <c r="D1761" t="s">
        <v>12</v>
      </c>
      <c r="E1761">
        <v>778</v>
      </c>
      <c r="F1761" s="7">
        <f>1-(E1761/M1761)</f>
        <v>-0.82629107981220651</v>
      </c>
      <c r="G1761" s="7">
        <f>1-(E1761/N1761)</f>
        <v>-0.82629107981220651</v>
      </c>
      <c r="H1761">
        <v>3.3199999999999999E-4</v>
      </c>
      <c r="I1761">
        <v>0</v>
      </c>
      <c r="J1761">
        <v>0</v>
      </c>
      <c r="K1761">
        <v>12</v>
      </c>
      <c r="L1761">
        <v>25</v>
      </c>
      <c r="M1761">
        <f>VLOOKUP(B1761,instances!$B$2:$E$21,3, FALSE)</f>
        <v>426</v>
      </c>
      <c r="N1761">
        <f>VLOOKUP(B1761,instances!$B$2:$E$21,4, FALSE)</f>
        <v>426</v>
      </c>
    </row>
    <row r="1762" spans="1:14">
      <c r="A1762" t="s">
        <v>14</v>
      </c>
      <c r="B1762" t="str">
        <f>RIGHT(A1762,FIND("/",A1762)-1)</f>
        <v>eil51.tsp</v>
      </c>
      <c r="C1762">
        <f>VLOOKUP(B1762,instances!$B$2:$E$21,2, FALSE)</f>
        <v>51</v>
      </c>
      <c r="D1762" t="s">
        <v>9</v>
      </c>
      <c r="E1762">
        <v>561</v>
      </c>
      <c r="F1762" s="7">
        <f>1-(E1762/M1762)</f>
        <v>-0.31690140845070425</v>
      </c>
      <c r="G1762" s="7">
        <f>1-(E1762/N1762)</f>
        <v>-0.31690140845070425</v>
      </c>
      <c r="H1762">
        <v>1.2999999999999999E-5</v>
      </c>
      <c r="I1762">
        <v>0</v>
      </c>
      <c r="J1762">
        <v>0</v>
      </c>
      <c r="K1762">
        <v>14</v>
      </c>
      <c r="L1762">
        <v>25</v>
      </c>
      <c r="M1762">
        <f>VLOOKUP(B1762,instances!$B$2:$E$21,3, FALSE)</f>
        <v>426</v>
      </c>
      <c r="N1762">
        <f>VLOOKUP(B1762,instances!$B$2:$E$21,4, FALSE)</f>
        <v>426</v>
      </c>
    </row>
    <row r="1763" spans="1:14">
      <c r="A1763" t="s">
        <v>14</v>
      </c>
      <c r="B1763" t="str">
        <f>RIGHT(A1763,FIND("/",A1763)-1)</f>
        <v>eil51.tsp</v>
      </c>
      <c r="C1763">
        <f>VLOOKUP(B1763,instances!$B$2:$E$21,2, FALSE)</f>
        <v>51</v>
      </c>
      <c r="D1763" t="s">
        <v>10</v>
      </c>
      <c r="E1763">
        <v>565</v>
      </c>
      <c r="F1763" s="7">
        <f>1-(E1763/M1763)</f>
        <v>-0.32629107981220651</v>
      </c>
      <c r="G1763" s="7">
        <f>1-(E1763/N1763)</f>
        <v>-0.32629107981220651</v>
      </c>
      <c r="H1763">
        <v>2.0000000000000002E-5</v>
      </c>
      <c r="I1763">
        <v>0</v>
      </c>
      <c r="J1763">
        <v>0</v>
      </c>
      <c r="K1763">
        <v>14</v>
      </c>
      <c r="L1763">
        <v>25</v>
      </c>
      <c r="M1763">
        <f>VLOOKUP(B1763,instances!$B$2:$E$21,3, FALSE)</f>
        <v>426</v>
      </c>
      <c r="N1763">
        <f>VLOOKUP(B1763,instances!$B$2:$E$21,4, FALSE)</f>
        <v>426</v>
      </c>
    </row>
    <row r="1764" spans="1:14">
      <c r="A1764" t="s">
        <v>14</v>
      </c>
      <c r="B1764" t="str">
        <f>RIGHT(A1764,FIND("/",A1764)-1)</f>
        <v>eil51.tsp</v>
      </c>
      <c r="C1764">
        <f>VLOOKUP(B1764,instances!$B$2:$E$21,2, FALSE)</f>
        <v>51</v>
      </c>
      <c r="D1764" t="s">
        <v>11</v>
      </c>
      <c r="E1764">
        <v>1228</v>
      </c>
      <c r="F1764" s="7">
        <f>1-(E1764/M1764)</f>
        <v>-1.8826291079812205</v>
      </c>
      <c r="G1764" s="7">
        <f>1-(E1764/N1764)</f>
        <v>-1.8826291079812205</v>
      </c>
      <c r="H1764">
        <v>1.7799999999999999E-4</v>
      </c>
      <c r="I1764">
        <v>0</v>
      </c>
      <c r="J1764">
        <v>0</v>
      </c>
      <c r="K1764">
        <v>14</v>
      </c>
      <c r="L1764">
        <v>25</v>
      </c>
      <c r="M1764">
        <f>VLOOKUP(B1764,instances!$B$2:$E$21,3, FALSE)</f>
        <v>426</v>
      </c>
      <c r="N1764">
        <f>VLOOKUP(B1764,instances!$B$2:$E$21,4, FALSE)</f>
        <v>426</v>
      </c>
    </row>
    <row r="1765" spans="1:14">
      <c r="A1765" t="s">
        <v>14</v>
      </c>
      <c r="B1765" t="str">
        <f>RIGHT(A1765,FIND("/",A1765)-1)</f>
        <v>eil51.tsp</v>
      </c>
      <c r="C1765">
        <f>VLOOKUP(B1765,instances!$B$2:$E$21,2, FALSE)</f>
        <v>51</v>
      </c>
      <c r="D1765" t="s">
        <v>12</v>
      </c>
      <c r="E1765">
        <v>748</v>
      </c>
      <c r="F1765" s="7">
        <f>1-(E1765/M1765)</f>
        <v>-0.755868544600939</v>
      </c>
      <c r="G1765" s="7">
        <f>1-(E1765/N1765)</f>
        <v>-0.755868544600939</v>
      </c>
      <c r="H1765">
        <v>3.0299999999999999E-4</v>
      </c>
      <c r="I1765">
        <v>0</v>
      </c>
      <c r="J1765">
        <v>0</v>
      </c>
      <c r="K1765">
        <v>14</v>
      </c>
      <c r="L1765">
        <v>25</v>
      </c>
      <c r="M1765">
        <f>VLOOKUP(B1765,instances!$B$2:$E$21,3, FALSE)</f>
        <v>426</v>
      </c>
      <c r="N1765">
        <f>VLOOKUP(B1765,instances!$B$2:$E$21,4, FALSE)</f>
        <v>426</v>
      </c>
    </row>
    <row r="1766" spans="1:14">
      <c r="A1766" t="s">
        <v>14</v>
      </c>
      <c r="B1766" t="str">
        <f>RIGHT(A1766,FIND("/",A1766)-1)</f>
        <v>eil51.tsp</v>
      </c>
      <c r="C1766">
        <f>VLOOKUP(B1766,instances!$B$2:$E$21,2, FALSE)</f>
        <v>51</v>
      </c>
      <c r="D1766" t="s">
        <v>9</v>
      </c>
      <c r="E1766">
        <v>561</v>
      </c>
      <c r="F1766" s="7">
        <f>1-(E1766/M1766)</f>
        <v>-0.31690140845070425</v>
      </c>
      <c r="G1766" s="7">
        <f>1-(E1766/N1766)</f>
        <v>-0.31690140845070425</v>
      </c>
      <c r="H1766">
        <v>1.1E-5</v>
      </c>
      <c r="I1766">
        <v>0</v>
      </c>
      <c r="J1766">
        <v>0</v>
      </c>
      <c r="K1766">
        <v>16</v>
      </c>
      <c r="L1766">
        <v>25</v>
      </c>
      <c r="M1766">
        <f>VLOOKUP(B1766,instances!$B$2:$E$21,3, FALSE)</f>
        <v>426</v>
      </c>
      <c r="N1766">
        <f>VLOOKUP(B1766,instances!$B$2:$E$21,4, FALSE)</f>
        <v>426</v>
      </c>
    </row>
    <row r="1767" spans="1:14">
      <c r="A1767" t="s">
        <v>14</v>
      </c>
      <c r="B1767" t="str">
        <f>RIGHT(A1767,FIND("/",A1767)-1)</f>
        <v>eil51.tsp</v>
      </c>
      <c r="C1767">
        <f>VLOOKUP(B1767,instances!$B$2:$E$21,2, FALSE)</f>
        <v>51</v>
      </c>
      <c r="D1767" t="s">
        <v>10</v>
      </c>
      <c r="E1767">
        <v>565</v>
      </c>
      <c r="F1767" s="7">
        <f>1-(E1767/M1767)</f>
        <v>-0.32629107981220651</v>
      </c>
      <c r="G1767" s="7">
        <f>1-(E1767/N1767)</f>
        <v>-0.32629107981220651</v>
      </c>
      <c r="H1767">
        <v>2.0999999999999999E-5</v>
      </c>
      <c r="I1767">
        <v>0</v>
      </c>
      <c r="J1767">
        <v>0</v>
      </c>
      <c r="K1767">
        <v>16</v>
      </c>
      <c r="L1767">
        <v>25</v>
      </c>
      <c r="M1767">
        <f>VLOOKUP(B1767,instances!$B$2:$E$21,3, FALSE)</f>
        <v>426</v>
      </c>
      <c r="N1767">
        <f>VLOOKUP(B1767,instances!$B$2:$E$21,4, FALSE)</f>
        <v>426</v>
      </c>
    </row>
    <row r="1768" spans="1:14">
      <c r="A1768" t="s">
        <v>14</v>
      </c>
      <c r="B1768" t="str">
        <f>RIGHT(A1768,FIND("/",A1768)-1)</f>
        <v>eil51.tsp</v>
      </c>
      <c r="C1768">
        <f>VLOOKUP(B1768,instances!$B$2:$E$21,2, FALSE)</f>
        <v>51</v>
      </c>
      <c r="D1768" t="s">
        <v>11</v>
      </c>
      <c r="E1768">
        <v>1211</v>
      </c>
      <c r="F1768" s="7">
        <f>1-(E1768/M1768)</f>
        <v>-1.8427230046948355</v>
      </c>
      <c r="G1768" s="7">
        <f>1-(E1768/N1768)</f>
        <v>-1.8427230046948355</v>
      </c>
      <c r="H1768">
        <v>1.8000000000000001E-4</v>
      </c>
      <c r="I1768">
        <v>0</v>
      </c>
      <c r="J1768">
        <v>0</v>
      </c>
      <c r="K1768">
        <v>16</v>
      </c>
      <c r="L1768">
        <v>25</v>
      </c>
      <c r="M1768">
        <f>VLOOKUP(B1768,instances!$B$2:$E$21,3, FALSE)</f>
        <v>426</v>
      </c>
      <c r="N1768">
        <f>VLOOKUP(B1768,instances!$B$2:$E$21,4, FALSE)</f>
        <v>426</v>
      </c>
    </row>
    <row r="1769" spans="1:14">
      <c r="A1769" t="s">
        <v>14</v>
      </c>
      <c r="B1769" t="str">
        <f>RIGHT(A1769,FIND("/",A1769)-1)</f>
        <v>eil51.tsp</v>
      </c>
      <c r="C1769">
        <f>VLOOKUP(B1769,instances!$B$2:$E$21,2, FALSE)</f>
        <v>51</v>
      </c>
      <c r="D1769" t="s">
        <v>12</v>
      </c>
      <c r="E1769">
        <v>898</v>
      </c>
      <c r="F1769" s="7">
        <f>1-(E1769/M1769)</f>
        <v>-1.107981220657277</v>
      </c>
      <c r="G1769" s="7">
        <f>1-(E1769/N1769)</f>
        <v>-1.107981220657277</v>
      </c>
      <c r="H1769">
        <v>3.0299999999999999E-4</v>
      </c>
      <c r="I1769">
        <v>0</v>
      </c>
      <c r="J1769">
        <v>0</v>
      </c>
      <c r="K1769">
        <v>16</v>
      </c>
      <c r="L1769">
        <v>25</v>
      </c>
      <c r="M1769">
        <f>VLOOKUP(B1769,instances!$B$2:$E$21,3, FALSE)</f>
        <v>426</v>
      </c>
      <c r="N1769">
        <f>VLOOKUP(B1769,instances!$B$2:$E$21,4, FALSE)</f>
        <v>426</v>
      </c>
    </row>
    <row r="1770" spans="1:14">
      <c r="A1770" t="s">
        <v>14</v>
      </c>
      <c r="B1770" t="str">
        <f>RIGHT(A1770,FIND("/",A1770)-1)</f>
        <v>eil51.tsp</v>
      </c>
      <c r="C1770">
        <f>VLOOKUP(B1770,instances!$B$2:$E$21,2, FALSE)</f>
        <v>51</v>
      </c>
      <c r="D1770" t="s">
        <v>9</v>
      </c>
      <c r="E1770">
        <v>561</v>
      </c>
      <c r="F1770" s="7">
        <f>1-(E1770/M1770)</f>
        <v>-0.31690140845070425</v>
      </c>
      <c r="G1770" s="7">
        <f>1-(E1770/N1770)</f>
        <v>-0.31690140845070425</v>
      </c>
      <c r="H1770">
        <v>1.2E-5</v>
      </c>
      <c r="I1770">
        <v>0</v>
      </c>
      <c r="J1770">
        <v>0</v>
      </c>
      <c r="K1770">
        <v>18</v>
      </c>
      <c r="L1770">
        <v>25</v>
      </c>
      <c r="M1770">
        <f>VLOOKUP(B1770,instances!$B$2:$E$21,3, FALSE)</f>
        <v>426</v>
      </c>
      <c r="N1770">
        <f>VLOOKUP(B1770,instances!$B$2:$E$21,4, FALSE)</f>
        <v>426</v>
      </c>
    </row>
    <row r="1771" spans="1:14">
      <c r="A1771" t="s">
        <v>14</v>
      </c>
      <c r="B1771" t="str">
        <f>RIGHT(A1771,FIND("/",A1771)-1)</f>
        <v>eil51.tsp</v>
      </c>
      <c r="C1771">
        <f>VLOOKUP(B1771,instances!$B$2:$E$21,2, FALSE)</f>
        <v>51</v>
      </c>
      <c r="D1771" t="s">
        <v>10</v>
      </c>
      <c r="E1771">
        <v>565</v>
      </c>
      <c r="F1771" s="7">
        <f>1-(E1771/M1771)</f>
        <v>-0.32629107981220651</v>
      </c>
      <c r="G1771" s="7">
        <f>1-(E1771/N1771)</f>
        <v>-0.32629107981220651</v>
      </c>
      <c r="H1771">
        <v>2.0000000000000002E-5</v>
      </c>
      <c r="I1771">
        <v>0</v>
      </c>
      <c r="J1771">
        <v>0</v>
      </c>
      <c r="K1771">
        <v>18</v>
      </c>
      <c r="L1771">
        <v>25</v>
      </c>
      <c r="M1771">
        <f>VLOOKUP(B1771,instances!$B$2:$E$21,3, FALSE)</f>
        <v>426</v>
      </c>
      <c r="N1771">
        <f>VLOOKUP(B1771,instances!$B$2:$E$21,4, FALSE)</f>
        <v>426</v>
      </c>
    </row>
    <row r="1772" spans="1:14">
      <c r="A1772" t="s">
        <v>14</v>
      </c>
      <c r="B1772" t="str">
        <f>RIGHT(A1772,FIND("/",A1772)-1)</f>
        <v>eil51.tsp</v>
      </c>
      <c r="C1772">
        <f>VLOOKUP(B1772,instances!$B$2:$E$21,2, FALSE)</f>
        <v>51</v>
      </c>
      <c r="D1772" t="s">
        <v>11</v>
      </c>
      <c r="E1772">
        <v>1098</v>
      </c>
      <c r="F1772" s="7">
        <f>1-(E1772/M1772)</f>
        <v>-1.5774647887323945</v>
      </c>
      <c r="G1772" s="7">
        <f>1-(E1772/N1772)</f>
        <v>-1.5774647887323945</v>
      </c>
      <c r="H1772">
        <v>1.8100000000000001E-4</v>
      </c>
      <c r="I1772">
        <v>0</v>
      </c>
      <c r="J1772">
        <v>0</v>
      </c>
      <c r="K1772">
        <v>18</v>
      </c>
      <c r="L1772">
        <v>25</v>
      </c>
      <c r="M1772">
        <f>VLOOKUP(B1772,instances!$B$2:$E$21,3, FALSE)</f>
        <v>426</v>
      </c>
      <c r="N1772">
        <f>VLOOKUP(B1772,instances!$B$2:$E$21,4, FALSE)</f>
        <v>426</v>
      </c>
    </row>
    <row r="1773" spans="1:14">
      <c r="A1773" t="s">
        <v>14</v>
      </c>
      <c r="B1773" t="str">
        <f>RIGHT(A1773,FIND("/",A1773)-1)</f>
        <v>eil51.tsp</v>
      </c>
      <c r="C1773">
        <f>VLOOKUP(B1773,instances!$B$2:$E$21,2, FALSE)</f>
        <v>51</v>
      </c>
      <c r="D1773" t="s">
        <v>12</v>
      </c>
      <c r="E1773">
        <v>944</v>
      </c>
      <c r="F1773" s="7">
        <f>1-(E1773/M1773)</f>
        <v>-1.215962441314554</v>
      </c>
      <c r="G1773" s="7">
        <f>1-(E1773/N1773)</f>
        <v>-1.215962441314554</v>
      </c>
      <c r="H1773">
        <v>3.0800000000000001E-4</v>
      </c>
      <c r="I1773">
        <v>0</v>
      </c>
      <c r="J1773">
        <v>0</v>
      </c>
      <c r="K1773">
        <v>18</v>
      </c>
      <c r="L1773">
        <v>25</v>
      </c>
      <c r="M1773">
        <f>VLOOKUP(B1773,instances!$B$2:$E$21,3, FALSE)</f>
        <v>426</v>
      </c>
      <c r="N1773">
        <f>VLOOKUP(B1773,instances!$B$2:$E$21,4, FALSE)</f>
        <v>426</v>
      </c>
    </row>
    <row r="1774" spans="1:14">
      <c r="A1774" t="s">
        <v>14</v>
      </c>
      <c r="B1774" t="str">
        <f>RIGHT(A1774,FIND("/",A1774)-1)</f>
        <v>eil51.tsp</v>
      </c>
      <c r="C1774">
        <f>VLOOKUP(B1774,instances!$B$2:$E$21,2, FALSE)</f>
        <v>51</v>
      </c>
      <c r="D1774" t="s">
        <v>9</v>
      </c>
      <c r="E1774">
        <v>561</v>
      </c>
      <c r="F1774" s="7">
        <f>1-(E1774/M1774)</f>
        <v>-0.31690140845070425</v>
      </c>
      <c r="G1774" s="7">
        <f>1-(E1774/N1774)</f>
        <v>-0.31690140845070425</v>
      </c>
      <c r="H1774">
        <v>1.1E-5</v>
      </c>
      <c r="I1774">
        <v>0</v>
      </c>
      <c r="J1774">
        <v>0</v>
      </c>
      <c r="K1774">
        <v>20</v>
      </c>
      <c r="L1774">
        <v>25</v>
      </c>
      <c r="M1774">
        <f>VLOOKUP(B1774,instances!$B$2:$E$21,3, FALSE)</f>
        <v>426</v>
      </c>
      <c r="N1774">
        <f>VLOOKUP(B1774,instances!$B$2:$E$21,4, FALSE)</f>
        <v>426</v>
      </c>
    </row>
    <row r="1775" spans="1:14">
      <c r="A1775" t="s">
        <v>14</v>
      </c>
      <c r="B1775" t="str">
        <f>RIGHT(A1775,FIND("/",A1775)-1)</f>
        <v>eil51.tsp</v>
      </c>
      <c r="C1775">
        <f>VLOOKUP(B1775,instances!$B$2:$E$21,2, FALSE)</f>
        <v>51</v>
      </c>
      <c r="D1775" t="s">
        <v>10</v>
      </c>
      <c r="E1775">
        <v>565</v>
      </c>
      <c r="F1775" s="7">
        <f>1-(E1775/M1775)</f>
        <v>-0.32629107981220651</v>
      </c>
      <c r="G1775" s="7">
        <f>1-(E1775/N1775)</f>
        <v>-0.32629107981220651</v>
      </c>
      <c r="H1775">
        <v>2.0999999999999999E-5</v>
      </c>
      <c r="I1775">
        <v>0</v>
      </c>
      <c r="J1775">
        <v>0</v>
      </c>
      <c r="K1775">
        <v>20</v>
      </c>
      <c r="L1775">
        <v>25</v>
      </c>
      <c r="M1775">
        <f>VLOOKUP(B1775,instances!$B$2:$E$21,3, FALSE)</f>
        <v>426</v>
      </c>
      <c r="N1775">
        <f>VLOOKUP(B1775,instances!$B$2:$E$21,4, FALSE)</f>
        <v>426</v>
      </c>
    </row>
    <row r="1776" spans="1:14">
      <c r="A1776" t="s">
        <v>14</v>
      </c>
      <c r="B1776" t="str">
        <f>RIGHT(A1776,FIND("/",A1776)-1)</f>
        <v>eil51.tsp</v>
      </c>
      <c r="C1776">
        <f>VLOOKUP(B1776,instances!$B$2:$E$21,2, FALSE)</f>
        <v>51</v>
      </c>
      <c r="D1776" t="s">
        <v>11</v>
      </c>
      <c r="E1776">
        <v>1120</v>
      </c>
      <c r="F1776" s="7">
        <f>1-(E1776/M1776)</f>
        <v>-1.6291079812206575</v>
      </c>
      <c r="G1776" s="7">
        <f>1-(E1776/N1776)</f>
        <v>-1.6291079812206575</v>
      </c>
      <c r="H1776">
        <v>1.8200000000000001E-4</v>
      </c>
      <c r="I1776">
        <v>0</v>
      </c>
      <c r="J1776">
        <v>0</v>
      </c>
      <c r="K1776">
        <v>20</v>
      </c>
      <c r="L1776">
        <v>25</v>
      </c>
      <c r="M1776">
        <f>VLOOKUP(B1776,instances!$B$2:$E$21,3, FALSE)</f>
        <v>426</v>
      </c>
      <c r="N1776">
        <f>VLOOKUP(B1776,instances!$B$2:$E$21,4, FALSE)</f>
        <v>426</v>
      </c>
    </row>
    <row r="1777" spans="1:14">
      <c r="A1777" t="s">
        <v>14</v>
      </c>
      <c r="B1777" t="str">
        <f>RIGHT(A1777,FIND("/",A1777)-1)</f>
        <v>eil51.tsp</v>
      </c>
      <c r="C1777">
        <f>VLOOKUP(B1777,instances!$B$2:$E$21,2, FALSE)</f>
        <v>51</v>
      </c>
      <c r="D1777" t="s">
        <v>12</v>
      </c>
      <c r="E1777">
        <v>954</v>
      </c>
      <c r="F1777" s="7">
        <f>1-(E1777/M1777)</f>
        <v>-1.23943661971831</v>
      </c>
      <c r="G1777" s="7">
        <f>1-(E1777/N1777)</f>
        <v>-1.23943661971831</v>
      </c>
      <c r="H1777">
        <v>2.9999999999999997E-4</v>
      </c>
      <c r="I1777">
        <v>0</v>
      </c>
      <c r="J1777">
        <v>0</v>
      </c>
      <c r="K1777">
        <v>20</v>
      </c>
      <c r="L1777">
        <v>25</v>
      </c>
      <c r="M1777">
        <f>VLOOKUP(B1777,instances!$B$2:$E$21,3, FALSE)</f>
        <v>426</v>
      </c>
      <c r="N1777">
        <f>VLOOKUP(B1777,instances!$B$2:$E$21,4, FALSE)</f>
        <v>426</v>
      </c>
    </row>
    <row r="1778" spans="1:14">
      <c r="A1778" t="s">
        <v>14</v>
      </c>
      <c r="B1778" t="str">
        <f>RIGHT(A1778,FIND("/",A1778)-1)</f>
        <v>eil51.tsp</v>
      </c>
      <c r="C1778">
        <f>VLOOKUP(B1778,instances!$B$2:$E$21,2, FALSE)</f>
        <v>51</v>
      </c>
      <c r="D1778" t="s">
        <v>9</v>
      </c>
      <c r="E1778">
        <v>561</v>
      </c>
      <c r="F1778" s="7">
        <f>1-(E1778/M1778)</f>
        <v>-0.31690140845070425</v>
      </c>
      <c r="G1778" s="7">
        <f>1-(E1778/N1778)</f>
        <v>-0.31690140845070425</v>
      </c>
      <c r="H1778">
        <v>1.2E-5</v>
      </c>
      <c r="I1778">
        <v>0</v>
      </c>
      <c r="J1778">
        <v>0</v>
      </c>
      <c r="K1778">
        <v>10</v>
      </c>
      <c r="L1778">
        <v>26</v>
      </c>
      <c r="M1778">
        <f>VLOOKUP(B1778,instances!$B$2:$E$21,3, FALSE)</f>
        <v>426</v>
      </c>
      <c r="N1778">
        <f>VLOOKUP(B1778,instances!$B$2:$E$21,4, FALSE)</f>
        <v>426</v>
      </c>
    </row>
    <row r="1779" spans="1:14">
      <c r="A1779" t="s">
        <v>14</v>
      </c>
      <c r="B1779" t="str">
        <f>RIGHT(A1779,FIND("/",A1779)-1)</f>
        <v>eil51.tsp</v>
      </c>
      <c r="C1779">
        <f>VLOOKUP(B1779,instances!$B$2:$E$21,2, FALSE)</f>
        <v>51</v>
      </c>
      <c r="D1779" t="s">
        <v>10</v>
      </c>
      <c r="E1779">
        <v>565</v>
      </c>
      <c r="F1779" s="7">
        <f>1-(E1779/M1779)</f>
        <v>-0.32629107981220651</v>
      </c>
      <c r="G1779" s="7">
        <f>1-(E1779/N1779)</f>
        <v>-0.32629107981220651</v>
      </c>
      <c r="H1779">
        <v>1.9000000000000001E-5</v>
      </c>
      <c r="I1779">
        <v>0</v>
      </c>
      <c r="J1779">
        <v>0</v>
      </c>
      <c r="K1779">
        <v>10</v>
      </c>
      <c r="L1779">
        <v>26</v>
      </c>
      <c r="M1779">
        <f>VLOOKUP(B1779,instances!$B$2:$E$21,3, FALSE)</f>
        <v>426</v>
      </c>
      <c r="N1779">
        <f>VLOOKUP(B1779,instances!$B$2:$E$21,4, FALSE)</f>
        <v>426</v>
      </c>
    </row>
    <row r="1780" spans="1:14">
      <c r="A1780" t="s">
        <v>14</v>
      </c>
      <c r="B1780" t="str">
        <f>RIGHT(A1780,FIND("/",A1780)-1)</f>
        <v>eil51.tsp</v>
      </c>
      <c r="C1780">
        <f>VLOOKUP(B1780,instances!$B$2:$E$21,2, FALSE)</f>
        <v>51</v>
      </c>
      <c r="D1780" t="s">
        <v>11</v>
      </c>
      <c r="E1780">
        <v>849</v>
      </c>
      <c r="F1780" s="7">
        <f>1-(E1780/M1780)</f>
        <v>-0.99295774647887325</v>
      </c>
      <c r="G1780" s="7">
        <f>1-(E1780/N1780)</f>
        <v>-0.99295774647887325</v>
      </c>
      <c r="H1780">
        <v>1.7699999999999999E-4</v>
      </c>
      <c r="I1780">
        <v>0</v>
      </c>
      <c r="J1780">
        <v>0</v>
      </c>
      <c r="K1780">
        <v>10</v>
      </c>
      <c r="L1780">
        <v>26</v>
      </c>
      <c r="M1780">
        <f>VLOOKUP(B1780,instances!$B$2:$E$21,3, FALSE)</f>
        <v>426</v>
      </c>
      <c r="N1780">
        <f>VLOOKUP(B1780,instances!$B$2:$E$21,4, FALSE)</f>
        <v>426</v>
      </c>
    </row>
    <row r="1781" spans="1:14">
      <c r="A1781" t="s">
        <v>14</v>
      </c>
      <c r="B1781" t="str">
        <f>RIGHT(A1781,FIND("/",A1781)-1)</f>
        <v>eil51.tsp</v>
      </c>
      <c r="C1781">
        <f>VLOOKUP(B1781,instances!$B$2:$E$21,2, FALSE)</f>
        <v>51</v>
      </c>
      <c r="D1781" t="s">
        <v>12</v>
      </c>
      <c r="E1781">
        <v>756</v>
      </c>
      <c r="F1781" s="7">
        <f>1-(E1781/M1781)</f>
        <v>-0.77464788732394374</v>
      </c>
      <c r="G1781" s="7">
        <f>1-(E1781/N1781)</f>
        <v>-0.77464788732394374</v>
      </c>
      <c r="H1781">
        <v>2.9E-4</v>
      </c>
      <c r="I1781">
        <v>0</v>
      </c>
      <c r="J1781">
        <v>0</v>
      </c>
      <c r="K1781">
        <v>10</v>
      </c>
      <c r="L1781">
        <v>26</v>
      </c>
      <c r="M1781">
        <f>VLOOKUP(B1781,instances!$B$2:$E$21,3, FALSE)</f>
        <v>426</v>
      </c>
      <c r="N1781">
        <f>VLOOKUP(B1781,instances!$B$2:$E$21,4, FALSE)</f>
        <v>426</v>
      </c>
    </row>
    <row r="1782" spans="1:14">
      <c r="A1782" t="s">
        <v>14</v>
      </c>
      <c r="B1782" t="str">
        <f>RIGHT(A1782,FIND("/",A1782)-1)</f>
        <v>eil51.tsp</v>
      </c>
      <c r="C1782">
        <f>VLOOKUP(B1782,instances!$B$2:$E$21,2, FALSE)</f>
        <v>51</v>
      </c>
      <c r="D1782" t="s">
        <v>9</v>
      </c>
      <c r="E1782">
        <v>561</v>
      </c>
      <c r="F1782" s="7">
        <f>1-(E1782/M1782)</f>
        <v>-0.31690140845070425</v>
      </c>
      <c r="G1782" s="7">
        <f>1-(E1782/N1782)</f>
        <v>-0.31690140845070425</v>
      </c>
      <c r="H1782">
        <v>1.2E-5</v>
      </c>
      <c r="I1782">
        <v>0</v>
      </c>
      <c r="J1782">
        <v>0</v>
      </c>
      <c r="K1782">
        <v>12</v>
      </c>
      <c r="L1782">
        <v>26</v>
      </c>
      <c r="M1782">
        <f>VLOOKUP(B1782,instances!$B$2:$E$21,3, FALSE)</f>
        <v>426</v>
      </c>
      <c r="N1782">
        <f>VLOOKUP(B1782,instances!$B$2:$E$21,4, FALSE)</f>
        <v>426</v>
      </c>
    </row>
    <row r="1783" spans="1:14">
      <c r="A1783" t="s">
        <v>14</v>
      </c>
      <c r="B1783" t="str">
        <f>RIGHT(A1783,FIND("/",A1783)-1)</f>
        <v>eil51.tsp</v>
      </c>
      <c r="C1783">
        <f>VLOOKUP(B1783,instances!$B$2:$E$21,2, FALSE)</f>
        <v>51</v>
      </c>
      <c r="D1783" t="s">
        <v>10</v>
      </c>
      <c r="E1783">
        <v>565</v>
      </c>
      <c r="F1783" s="7">
        <f>1-(E1783/M1783)</f>
        <v>-0.32629107981220651</v>
      </c>
      <c r="G1783" s="7">
        <f>1-(E1783/N1783)</f>
        <v>-0.32629107981220651</v>
      </c>
      <c r="H1783">
        <v>2.0999999999999999E-5</v>
      </c>
      <c r="I1783">
        <v>0</v>
      </c>
      <c r="J1783">
        <v>0</v>
      </c>
      <c r="K1783">
        <v>12</v>
      </c>
      <c r="L1783">
        <v>26</v>
      </c>
      <c r="M1783">
        <f>VLOOKUP(B1783,instances!$B$2:$E$21,3, FALSE)</f>
        <v>426</v>
      </c>
      <c r="N1783">
        <f>VLOOKUP(B1783,instances!$B$2:$E$21,4, FALSE)</f>
        <v>426</v>
      </c>
    </row>
    <row r="1784" spans="1:14">
      <c r="A1784" t="s">
        <v>14</v>
      </c>
      <c r="B1784" t="str">
        <f>RIGHT(A1784,FIND("/",A1784)-1)</f>
        <v>eil51.tsp</v>
      </c>
      <c r="C1784">
        <f>VLOOKUP(B1784,instances!$B$2:$E$21,2, FALSE)</f>
        <v>51</v>
      </c>
      <c r="D1784" t="s">
        <v>11</v>
      </c>
      <c r="E1784">
        <v>971</v>
      </c>
      <c r="F1784" s="7">
        <f>1-(E1784/M1784)</f>
        <v>-1.279342723004695</v>
      </c>
      <c r="G1784" s="7">
        <f>1-(E1784/N1784)</f>
        <v>-1.279342723004695</v>
      </c>
      <c r="H1784">
        <v>1.75E-4</v>
      </c>
      <c r="I1784">
        <v>0</v>
      </c>
      <c r="J1784">
        <v>0</v>
      </c>
      <c r="K1784">
        <v>12</v>
      </c>
      <c r="L1784">
        <v>26</v>
      </c>
      <c r="M1784">
        <f>VLOOKUP(B1784,instances!$B$2:$E$21,3, FALSE)</f>
        <v>426</v>
      </c>
      <c r="N1784">
        <f>VLOOKUP(B1784,instances!$B$2:$E$21,4, FALSE)</f>
        <v>426</v>
      </c>
    </row>
    <row r="1785" spans="1:14">
      <c r="A1785" t="s">
        <v>14</v>
      </c>
      <c r="B1785" t="str">
        <f>RIGHT(A1785,FIND("/",A1785)-1)</f>
        <v>eil51.tsp</v>
      </c>
      <c r="C1785">
        <f>VLOOKUP(B1785,instances!$B$2:$E$21,2, FALSE)</f>
        <v>51</v>
      </c>
      <c r="D1785" t="s">
        <v>12</v>
      </c>
      <c r="E1785">
        <v>808</v>
      </c>
      <c r="F1785" s="7">
        <f>1-(E1785/M1785)</f>
        <v>-0.89671361502347424</v>
      </c>
      <c r="G1785" s="7">
        <f>1-(E1785/N1785)</f>
        <v>-0.89671361502347424</v>
      </c>
      <c r="H1785">
        <v>2.9100000000000003E-4</v>
      </c>
      <c r="I1785">
        <v>0</v>
      </c>
      <c r="J1785">
        <v>0</v>
      </c>
      <c r="K1785">
        <v>12</v>
      </c>
      <c r="L1785">
        <v>26</v>
      </c>
      <c r="M1785">
        <f>VLOOKUP(B1785,instances!$B$2:$E$21,3, FALSE)</f>
        <v>426</v>
      </c>
      <c r="N1785">
        <f>VLOOKUP(B1785,instances!$B$2:$E$21,4, FALSE)</f>
        <v>426</v>
      </c>
    </row>
    <row r="1786" spans="1:14">
      <c r="A1786" t="s">
        <v>14</v>
      </c>
      <c r="B1786" t="str">
        <f>RIGHT(A1786,FIND("/",A1786)-1)</f>
        <v>eil51.tsp</v>
      </c>
      <c r="C1786">
        <f>VLOOKUP(B1786,instances!$B$2:$E$21,2, FALSE)</f>
        <v>51</v>
      </c>
      <c r="D1786" t="s">
        <v>9</v>
      </c>
      <c r="E1786">
        <v>561</v>
      </c>
      <c r="F1786" s="7">
        <f>1-(E1786/M1786)</f>
        <v>-0.31690140845070425</v>
      </c>
      <c r="G1786" s="7">
        <f>1-(E1786/N1786)</f>
        <v>-0.31690140845070425</v>
      </c>
      <c r="H1786">
        <v>1.2999999999999999E-5</v>
      </c>
      <c r="I1786">
        <v>0</v>
      </c>
      <c r="J1786">
        <v>0</v>
      </c>
      <c r="K1786">
        <v>14</v>
      </c>
      <c r="L1786">
        <v>26</v>
      </c>
      <c r="M1786">
        <f>VLOOKUP(B1786,instances!$B$2:$E$21,3, FALSE)</f>
        <v>426</v>
      </c>
      <c r="N1786">
        <f>VLOOKUP(B1786,instances!$B$2:$E$21,4, FALSE)</f>
        <v>426</v>
      </c>
    </row>
    <row r="1787" spans="1:14">
      <c r="A1787" t="s">
        <v>14</v>
      </c>
      <c r="B1787" t="str">
        <f>RIGHT(A1787,FIND("/",A1787)-1)</f>
        <v>eil51.tsp</v>
      </c>
      <c r="C1787">
        <f>VLOOKUP(B1787,instances!$B$2:$E$21,2, FALSE)</f>
        <v>51</v>
      </c>
      <c r="D1787" t="s">
        <v>10</v>
      </c>
      <c r="E1787">
        <v>565</v>
      </c>
      <c r="F1787" s="7">
        <f>1-(E1787/M1787)</f>
        <v>-0.32629107981220651</v>
      </c>
      <c r="G1787" s="7">
        <f>1-(E1787/N1787)</f>
        <v>-0.32629107981220651</v>
      </c>
      <c r="H1787">
        <v>2.0000000000000002E-5</v>
      </c>
      <c r="I1787">
        <v>0</v>
      </c>
      <c r="J1787">
        <v>0</v>
      </c>
      <c r="K1787">
        <v>14</v>
      </c>
      <c r="L1787">
        <v>26</v>
      </c>
      <c r="M1787">
        <f>VLOOKUP(B1787,instances!$B$2:$E$21,3, FALSE)</f>
        <v>426</v>
      </c>
      <c r="N1787">
        <f>VLOOKUP(B1787,instances!$B$2:$E$21,4, FALSE)</f>
        <v>426</v>
      </c>
    </row>
    <row r="1788" spans="1:14">
      <c r="A1788" t="s">
        <v>14</v>
      </c>
      <c r="B1788" t="str">
        <f>RIGHT(A1788,FIND("/",A1788)-1)</f>
        <v>eil51.tsp</v>
      </c>
      <c r="C1788">
        <f>VLOOKUP(B1788,instances!$B$2:$E$21,2, FALSE)</f>
        <v>51</v>
      </c>
      <c r="D1788" t="s">
        <v>11</v>
      </c>
      <c r="E1788">
        <v>1224</v>
      </c>
      <c r="F1788" s="7">
        <f>1-(E1788/M1788)</f>
        <v>-1.8732394366197185</v>
      </c>
      <c r="G1788" s="7">
        <f>1-(E1788/N1788)</f>
        <v>-1.8732394366197185</v>
      </c>
      <c r="H1788">
        <v>1.76E-4</v>
      </c>
      <c r="I1788">
        <v>0</v>
      </c>
      <c r="J1788">
        <v>0</v>
      </c>
      <c r="K1788">
        <v>14</v>
      </c>
      <c r="L1788">
        <v>26</v>
      </c>
      <c r="M1788">
        <f>VLOOKUP(B1788,instances!$B$2:$E$21,3, FALSE)</f>
        <v>426</v>
      </c>
      <c r="N1788">
        <f>VLOOKUP(B1788,instances!$B$2:$E$21,4, FALSE)</f>
        <v>426</v>
      </c>
    </row>
    <row r="1789" spans="1:14">
      <c r="A1789" t="s">
        <v>14</v>
      </c>
      <c r="B1789" t="str">
        <f>RIGHT(A1789,FIND("/",A1789)-1)</f>
        <v>eil51.tsp</v>
      </c>
      <c r="C1789">
        <f>VLOOKUP(B1789,instances!$B$2:$E$21,2, FALSE)</f>
        <v>51</v>
      </c>
      <c r="D1789" t="s">
        <v>12</v>
      </c>
      <c r="E1789">
        <v>856</v>
      </c>
      <c r="F1789" s="7">
        <f>1-(E1789/M1789)</f>
        <v>-1.0093896713615025</v>
      </c>
      <c r="G1789" s="7">
        <f>1-(E1789/N1789)</f>
        <v>-1.0093896713615025</v>
      </c>
      <c r="H1789">
        <v>2.8699999999999998E-4</v>
      </c>
      <c r="I1789">
        <v>0</v>
      </c>
      <c r="J1789">
        <v>0</v>
      </c>
      <c r="K1789">
        <v>14</v>
      </c>
      <c r="L1789">
        <v>26</v>
      </c>
      <c r="M1789">
        <f>VLOOKUP(B1789,instances!$B$2:$E$21,3, FALSE)</f>
        <v>426</v>
      </c>
      <c r="N1789">
        <f>VLOOKUP(B1789,instances!$B$2:$E$21,4, FALSE)</f>
        <v>426</v>
      </c>
    </row>
    <row r="1790" spans="1:14">
      <c r="A1790" t="s">
        <v>14</v>
      </c>
      <c r="B1790" t="str">
        <f>RIGHT(A1790,FIND("/",A1790)-1)</f>
        <v>eil51.tsp</v>
      </c>
      <c r="C1790">
        <f>VLOOKUP(B1790,instances!$B$2:$E$21,2, FALSE)</f>
        <v>51</v>
      </c>
      <c r="D1790" t="s">
        <v>9</v>
      </c>
      <c r="E1790">
        <v>561</v>
      </c>
      <c r="F1790" s="7">
        <f>1-(E1790/M1790)</f>
        <v>-0.31690140845070425</v>
      </c>
      <c r="G1790" s="7">
        <f>1-(E1790/N1790)</f>
        <v>-0.31690140845070425</v>
      </c>
      <c r="H1790">
        <v>1.2E-5</v>
      </c>
      <c r="I1790">
        <v>0</v>
      </c>
      <c r="J1790">
        <v>0</v>
      </c>
      <c r="K1790">
        <v>16</v>
      </c>
      <c r="L1790">
        <v>26</v>
      </c>
      <c r="M1790">
        <f>VLOOKUP(B1790,instances!$B$2:$E$21,3, FALSE)</f>
        <v>426</v>
      </c>
      <c r="N1790">
        <f>VLOOKUP(B1790,instances!$B$2:$E$21,4, FALSE)</f>
        <v>426</v>
      </c>
    </row>
    <row r="1791" spans="1:14">
      <c r="A1791" t="s">
        <v>14</v>
      </c>
      <c r="B1791" t="str">
        <f>RIGHT(A1791,FIND("/",A1791)-1)</f>
        <v>eil51.tsp</v>
      </c>
      <c r="C1791">
        <f>VLOOKUP(B1791,instances!$B$2:$E$21,2, FALSE)</f>
        <v>51</v>
      </c>
      <c r="D1791" t="s">
        <v>10</v>
      </c>
      <c r="E1791">
        <v>565</v>
      </c>
      <c r="F1791" s="7">
        <f>1-(E1791/M1791)</f>
        <v>-0.32629107981220651</v>
      </c>
      <c r="G1791" s="7">
        <f>1-(E1791/N1791)</f>
        <v>-0.32629107981220651</v>
      </c>
      <c r="H1791">
        <v>2.0000000000000002E-5</v>
      </c>
      <c r="I1791">
        <v>0</v>
      </c>
      <c r="J1791">
        <v>0</v>
      </c>
      <c r="K1791">
        <v>16</v>
      </c>
      <c r="L1791">
        <v>26</v>
      </c>
      <c r="M1791">
        <f>VLOOKUP(B1791,instances!$B$2:$E$21,3, FALSE)</f>
        <v>426</v>
      </c>
      <c r="N1791">
        <f>VLOOKUP(B1791,instances!$B$2:$E$21,4, FALSE)</f>
        <v>426</v>
      </c>
    </row>
    <row r="1792" spans="1:14">
      <c r="A1792" t="s">
        <v>14</v>
      </c>
      <c r="B1792" t="str">
        <f>RIGHT(A1792,FIND("/",A1792)-1)</f>
        <v>eil51.tsp</v>
      </c>
      <c r="C1792">
        <f>VLOOKUP(B1792,instances!$B$2:$E$21,2, FALSE)</f>
        <v>51</v>
      </c>
      <c r="D1792" t="s">
        <v>11</v>
      </c>
      <c r="E1792">
        <v>1038</v>
      </c>
      <c r="F1792" s="7">
        <f>1-(E1792/M1792)</f>
        <v>-1.436619718309859</v>
      </c>
      <c r="G1792" s="7">
        <f>1-(E1792/N1792)</f>
        <v>-1.436619718309859</v>
      </c>
      <c r="H1792">
        <v>1.7699999999999999E-4</v>
      </c>
      <c r="I1792">
        <v>0</v>
      </c>
      <c r="J1792">
        <v>0</v>
      </c>
      <c r="K1792">
        <v>16</v>
      </c>
      <c r="L1792">
        <v>26</v>
      </c>
      <c r="M1792">
        <f>VLOOKUP(B1792,instances!$B$2:$E$21,3, FALSE)</f>
        <v>426</v>
      </c>
      <c r="N1792">
        <f>VLOOKUP(B1792,instances!$B$2:$E$21,4, FALSE)</f>
        <v>426</v>
      </c>
    </row>
    <row r="1793" spans="1:14">
      <c r="A1793" t="s">
        <v>14</v>
      </c>
      <c r="B1793" t="str">
        <f>RIGHT(A1793,FIND("/",A1793)-1)</f>
        <v>eil51.tsp</v>
      </c>
      <c r="C1793">
        <f>VLOOKUP(B1793,instances!$B$2:$E$21,2, FALSE)</f>
        <v>51</v>
      </c>
      <c r="D1793" t="s">
        <v>12</v>
      </c>
      <c r="E1793">
        <v>888</v>
      </c>
      <c r="F1793" s="7">
        <f>1-(E1793/M1793)</f>
        <v>-1.084507042253521</v>
      </c>
      <c r="G1793" s="7">
        <f>1-(E1793/N1793)</f>
        <v>-1.084507042253521</v>
      </c>
      <c r="H1793">
        <v>2.8899999999999998E-4</v>
      </c>
      <c r="I1793">
        <v>0</v>
      </c>
      <c r="J1793">
        <v>0</v>
      </c>
      <c r="K1793">
        <v>16</v>
      </c>
      <c r="L1793">
        <v>26</v>
      </c>
      <c r="M1793">
        <f>VLOOKUP(B1793,instances!$B$2:$E$21,3, FALSE)</f>
        <v>426</v>
      </c>
      <c r="N1793">
        <f>VLOOKUP(B1793,instances!$B$2:$E$21,4, FALSE)</f>
        <v>426</v>
      </c>
    </row>
    <row r="1794" spans="1:14">
      <c r="A1794" t="s">
        <v>14</v>
      </c>
      <c r="B1794" t="str">
        <f>RIGHT(A1794,FIND("/",A1794)-1)</f>
        <v>eil51.tsp</v>
      </c>
      <c r="C1794">
        <f>VLOOKUP(B1794,instances!$B$2:$E$21,2, FALSE)</f>
        <v>51</v>
      </c>
      <c r="D1794" t="s">
        <v>9</v>
      </c>
      <c r="E1794">
        <v>561</v>
      </c>
      <c r="F1794" s="7">
        <f>1-(E1794/M1794)</f>
        <v>-0.31690140845070425</v>
      </c>
      <c r="G1794" s="7">
        <f>1-(E1794/N1794)</f>
        <v>-0.31690140845070425</v>
      </c>
      <c r="H1794">
        <v>1.2E-5</v>
      </c>
      <c r="I1794">
        <v>0</v>
      </c>
      <c r="J1794">
        <v>0</v>
      </c>
      <c r="K1794">
        <v>18</v>
      </c>
      <c r="L1794">
        <v>26</v>
      </c>
      <c r="M1794">
        <f>VLOOKUP(B1794,instances!$B$2:$E$21,3, FALSE)</f>
        <v>426</v>
      </c>
      <c r="N1794">
        <f>VLOOKUP(B1794,instances!$B$2:$E$21,4, FALSE)</f>
        <v>426</v>
      </c>
    </row>
    <row r="1795" spans="1:14">
      <c r="A1795" t="s">
        <v>14</v>
      </c>
      <c r="B1795" t="str">
        <f>RIGHT(A1795,FIND("/",A1795)-1)</f>
        <v>eil51.tsp</v>
      </c>
      <c r="C1795">
        <f>VLOOKUP(B1795,instances!$B$2:$E$21,2, FALSE)</f>
        <v>51</v>
      </c>
      <c r="D1795" t="s">
        <v>10</v>
      </c>
      <c r="E1795">
        <v>565</v>
      </c>
      <c r="F1795" s="7">
        <f>1-(E1795/M1795)</f>
        <v>-0.32629107981220651</v>
      </c>
      <c r="G1795" s="7">
        <f>1-(E1795/N1795)</f>
        <v>-0.32629107981220651</v>
      </c>
      <c r="H1795">
        <v>1.9000000000000001E-5</v>
      </c>
      <c r="I1795">
        <v>0</v>
      </c>
      <c r="J1795">
        <v>0</v>
      </c>
      <c r="K1795">
        <v>18</v>
      </c>
      <c r="L1795">
        <v>26</v>
      </c>
      <c r="M1795">
        <f>VLOOKUP(B1795,instances!$B$2:$E$21,3, FALSE)</f>
        <v>426</v>
      </c>
      <c r="N1795">
        <f>VLOOKUP(B1795,instances!$B$2:$E$21,4, FALSE)</f>
        <v>426</v>
      </c>
    </row>
    <row r="1796" spans="1:14">
      <c r="A1796" t="s">
        <v>14</v>
      </c>
      <c r="B1796" t="str">
        <f>RIGHT(A1796,FIND("/",A1796)-1)</f>
        <v>eil51.tsp</v>
      </c>
      <c r="C1796">
        <f>VLOOKUP(B1796,instances!$B$2:$E$21,2, FALSE)</f>
        <v>51</v>
      </c>
      <c r="D1796" t="s">
        <v>11</v>
      </c>
      <c r="E1796">
        <v>1234</v>
      </c>
      <c r="F1796" s="7">
        <f>1-(E1796/M1796)</f>
        <v>-1.896713615023474</v>
      </c>
      <c r="G1796" s="7">
        <f>1-(E1796/N1796)</f>
        <v>-1.896713615023474</v>
      </c>
      <c r="H1796">
        <v>1.8200000000000001E-4</v>
      </c>
      <c r="I1796">
        <v>0</v>
      </c>
      <c r="J1796">
        <v>0</v>
      </c>
      <c r="K1796">
        <v>18</v>
      </c>
      <c r="L1796">
        <v>26</v>
      </c>
      <c r="M1796">
        <f>VLOOKUP(B1796,instances!$B$2:$E$21,3, FALSE)</f>
        <v>426</v>
      </c>
      <c r="N1796">
        <f>VLOOKUP(B1796,instances!$B$2:$E$21,4, FALSE)</f>
        <v>426</v>
      </c>
    </row>
    <row r="1797" spans="1:14">
      <c r="A1797" t="s">
        <v>14</v>
      </c>
      <c r="B1797" t="str">
        <f>RIGHT(A1797,FIND("/",A1797)-1)</f>
        <v>eil51.tsp</v>
      </c>
      <c r="C1797">
        <f>VLOOKUP(B1797,instances!$B$2:$E$21,2, FALSE)</f>
        <v>51</v>
      </c>
      <c r="D1797" t="s">
        <v>12</v>
      </c>
      <c r="E1797">
        <v>837</v>
      </c>
      <c r="F1797" s="7">
        <f>1-(E1797/M1797)</f>
        <v>-0.96478873239436624</v>
      </c>
      <c r="G1797" s="7">
        <f>1-(E1797/N1797)</f>
        <v>-0.96478873239436624</v>
      </c>
      <c r="H1797">
        <v>3.0899999999999998E-4</v>
      </c>
      <c r="I1797">
        <v>0</v>
      </c>
      <c r="J1797">
        <v>0</v>
      </c>
      <c r="K1797">
        <v>18</v>
      </c>
      <c r="L1797">
        <v>26</v>
      </c>
      <c r="M1797">
        <f>VLOOKUP(B1797,instances!$B$2:$E$21,3, FALSE)</f>
        <v>426</v>
      </c>
      <c r="N1797">
        <f>VLOOKUP(B1797,instances!$B$2:$E$21,4, FALSE)</f>
        <v>426</v>
      </c>
    </row>
    <row r="1798" spans="1:14">
      <c r="A1798" t="s">
        <v>14</v>
      </c>
      <c r="B1798" t="str">
        <f>RIGHT(A1798,FIND("/",A1798)-1)</f>
        <v>eil51.tsp</v>
      </c>
      <c r="C1798">
        <f>VLOOKUP(B1798,instances!$B$2:$E$21,2, FALSE)</f>
        <v>51</v>
      </c>
      <c r="D1798" t="s">
        <v>9</v>
      </c>
      <c r="E1798">
        <v>561</v>
      </c>
      <c r="F1798" s="7">
        <f>1-(E1798/M1798)</f>
        <v>-0.31690140845070425</v>
      </c>
      <c r="G1798" s="7">
        <f>1-(E1798/N1798)</f>
        <v>-0.31690140845070425</v>
      </c>
      <c r="H1798">
        <v>1.2E-5</v>
      </c>
      <c r="I1798">
        <v>0</v>
      </c>
      <c r="J1798">
        <v>0</v>
      </c>
      <c r="K1798">
        <v>20</v>
      </c>
      <c r="L1798">
        <v>26</v>
      </c>
      <c r="M1798">
        <f>VLOOKUP(B1798,instances!$B$2:$E$21,3, FALSE)</f>
        <v>426</v>
      </c>
      <c r="N1798">
        <f>VLOOKUP(B1798,instances!$B$2:$E$21,4, FALSE)</f>
        <v>426</v>
      </c>
    </row>
    <row r="1799" spans="1:14">
      <c r="A1799" t="s">
        <v>14</v>
      </c>
      <c r="B1799" t="str">
        <f>RIGHT(A1799,FIND("/",A1799)-1)</f>
        <v>eil51.tsp</v>
      </c>
      <c r="C1799">
        <f>VLOOKUP(B1799,instances!$B$2:$E$21,2, FALSE)</f>
        <v>51</v>
      </c>
      <c r="D1799" t="s">
        <v>10</v>
      </c>
      <c r="E1799">
        <v>565</v>
      </c>
      <c r="F1799" s="7">
        <f>1-(E1799/M1799)</f>
        <v>-0.32629107981220651</v>
      </c>
      <c r="G1799" s="7">
        <f>1-(E1799/N1799)</f>
        <v>-0.32629107981220651</v>
      </c>
      <c r="H1799">
        <v>2.0999999999999999E-5</v>
      </c>
      <c r="I1799">
        <v>0</v>
      </c>
      <c r="J1799">
        <v>0</v>
      </c>
      <c r="K1799">
        <v>20</v>
      </c>
      <c r="L1799">
        <v>26</v>
      </c>
      <c r="M1799">
        <f>VLOOKUP(B1799,instances!$B$2:$E$21,3, FALSE)</f>
        <v>426</v>
      </c>
      <c r="N1799">
        <f>VLOOKUP(B1799,instances!$B$2:$E$21,4, FALSE)</f>
        <v>426</v>
      </c>
    </row>
    <row r="1800" spans="1:14">
      <c r="A1800" t="s">
        <v>14</v>
      </c>
      <c r="B1800" t="str">
        <f>RIGHT(A1800,FIND("/",A1800)-1)</f>
        <v>eil51.tsp</v>
      </c>
      <c r="C1800">
        <f>VLOOKUP(B1800,instances!$B$2:$E$21,2, FALSE)</f>
        <v>51</v>
      </c>
      <c r="D1800" t="s">
        <v>11</v>
      </c>
      <c r="E1800">
        <v>1127</v>
      </c>
      <c r="F1800" s="7">
        <f>1-(E1800/M1800)</f>
        <v>-1.6455399061032865</v>
      </c>
      <c r="G1800" s="7">
        <f>1-(E1800/N1800)</f>
        <v>-1.6455399061032865</v>
      </c>
      <c r="H1800">
        <v>1.7899999999999999E-4</v>
      </c>
      <c r="I1800">
        <v>0</v>
      </c>
      <c r="J1800">
        <v>0</v>
      </c>
      <c r="K1800">
        <v>20</v>
      </c>
      <c r="L1800">
        <v>26</v>
      </c>
      <c r="M1800">
        <f>VLOOKUP(B1800,instances!$B$2:$E$21,3, FALSE)</f>
        <v>426</v>
      </c>
      <c r="N1800">
        <f>VLOOKUP(B1800,instances!$B$2:$E$21,4, FALSE)</f>
        <v>426</v>
      </c>
    </row>
    <row r="1801" spans="1:14">
      <c r="A1801" t="s">
        <v>14</v>
      </c>
      <c r="B1801" t="str">
        <f>RIGHT(A1801,FIND("/",A1801)-1)</f>
        <v>eil51.tsp</v>
      </c>
      <c r="C1801">
        <f>VLOOKUP(B1801,instances!$B$2:$E$21,2, FALSE)</f>
        <v>51</v>
      </c>
      <c r="D1801" t="s">
        <v>12</v>
      </c>
      <c r="E1801">
        <v>902</v>
      </c>
      <c r="F1801" s="7">
        <f>1-(E1801/M1801)</f>
        <v>-1.1173708920187795</v>
      </c>
      <c r="G1801" s="7">
        <f>1-(E1801/N1801)</f>
        <v>-1.1173708920187795</v>
      </c>
      <c r="H1801">
        <v>3.01E-4</v>
      </c>
      <c r="I1801">
        <v>0</v>
      </c>
      <c r="J1801">
        <v>0</v>
      </c>
      <c r="K1801">
        <v>20</v>
      </c>
      <c r="L1801">
        <v>26</v>
      </c>
      <c r="M1801">
        <f>VLOOKUP(B1801,instances!$B$2:$E$21,3, FALSE)</f>
        <v>426</v>
      </c>
      <c r="N1801">
        <f>VLOOKUP(B1801,instances!$B$2:$E$21,4, FALSE)</f>
        <v>426</v>
      </c>
    </row>
    <row r="1802" spans="1:14">
      <c r="A1802" t="s">
        <v>14</v>
      </c>
      <c r="B1802" t="str">
        <f>RIGHT(A1802,FIND("/",A1802)-1)</f>
        <v>eil51.tsp</v>
      </c>
      <c r="C1802">
        <f>VLOOKUP(B1802,instances!$B$2:$E$21,2, FALSE)</f>
        <v>51</v>
      </c>
      <c r="D1802" t="s">
        <v>9</v>
      </c>
      <c r="E1802">
        <v>561</v>
      </c>
      <c r="F1802" s="7">
        <f>1-(E1802/M1802)</f>
        <v>-0.31690140845070425</v>
      </c>
      <c r="G1802" s="7">
        <f>1-(E1802/N1802)</f>
        <v>-0.31690140845070425</v>
      </c>
      <c r="H1802">
        <v>1.2E-5</v>
      </c>
      <c r="I1802">
        <v>0</v>
      </c>
      <c r="J1802">
        <v>0</v>
      </c>
      <c r="K1802">
        <v>10</v>
      </c>
      <c r="L1802">
        <v>27</v>
      </c>
      <c r="M1802">
        <f>VLOOKUP(B1802,instances!$B$2:$E$21,3, FALSE)</f>
        <v>426</v>
      </c>
      <c r="N1802">
        <f>VLOOKUP(B1802,instances!$B$2:$E$21,4, FALSE)</f>
        <v>426</v>
      </c>
    </row>
    <row r="1803" spans="1:14">
      <c r="A1803" t="s">
        <v>14</v>
      </c>
      <c r="B1803" t="str">
        <f>RIGHT(A1803,FIND("/",A1803)-1)</f>
        <v>eil51.tsp</v>
      </c>
      <c r="C1803">
        <f>VLOOKUP(B1803,instances!$B$2:$E$21,2, FALSE)</f>
        <v>51</v>
      </c>
      <c r="D1803" t="s">
        <v>10</v>
      </c>
      <c r="E1803">
        <v>565</v>
      </c>
      <c r="F1803" s="7">
        <f>1-(E1803/M1803)</f>
        <v>-0.32629107981220651</v>
      </c>
      <c r="G1803" s="7">
        <f>1-(E1803/N1803)</f>
        <v>-0.32629107981220651</v>
      </c>
      <c r="H1803">
        <v>2.0000000000000002E-5</v>
      </c>
      <c r="I1803">
        <v>0</v>
      </c>
      <c r="J1803">
        <v>0</v>
      </c>
      <c r="K1803">
        <v>10</v>
      </c>
      <c r="L1803">
        <v>27</v>
      </c>
      <c r="M1803">
        <f>VLOOKUP(B1803,instances!$B$2:$E$21,3, FALSE)</f>
        <v>426</v>
      </c>
      <c r="N1803">
        <f>VLOOKUP(B1803,instances!$B$2:$E$21,4, FALSE)</f>
        <v>426</v>
      </c>
    </row>
    <row r="1804" spans="1:14">
      <c r="A1804" t="s">
        <v>14</v>
      </c>
      <c r="B1804" t="str">
        <f>RIGHT(A1804,FIND("/",A1804)-1)</f>
        <v>eil51.tsp</v>
      </c>
      <c r="C1804">
        <f>VLOOKUP(B1804,instances!$B$2:$E$21,2, FALSE)</f>
        <v>51</v>
      </c>
      <c r="D1804" t="s">
        <v>11</v>
      </c>
      <c r="E1804">
        <v>968</v>
      </c>
      <c r="F1804" s="7">
        <f>1-(E1804/M1804)</f>
        <v>-1.272300469483568</v>
      </c>
      <c r="G1804" s="7">
        <f>1-(E1804/N1804)</f>
        <v>-1.272300469483568</v>
      </c>
      <c r="H1804">
        <v>1.76E-4</v>
      </c>
      <c r="I1804">
        <v>0</v>
      </c>
      <c r="J1804">
        <v>0</v>
      </c>
      <c r="K1804">
        <v>10</v>
      </c>
      <c r="L1804">
        <v>27</v>
      </c>
      <c r="M1804">
        <f>VLOOKUP(B1804,instances!$B$2:$E$21,3, FALSE)</f>
        <v>426</v>
      </c>
      <c r="N1804">
        <f>VLOOKUP(B1804,instances!$B$2:$E$21,4, FALSE)</f>
        <v>426</v>
      </c>
    </row>
    <row r="1805" spans="1:14">
      <c r="A1805" t="s">
        <v>14</v>
      </c>
      <c r="B1805" t="str">
        <f>RIGHT(A1805,FIND("/",A1805)-1)</f>
        <v>eil51.tsp</v>
      </c>
      <c r="C1805">
        <f>VLOOKUP(B1805,instances!$B$2:$E$21,2, FALSE)</f>
        <v>51</v>
      </c>
      <c r="D1805" t="s">
        <v>12</v>
      </c>
      <c r="E1805">
        <v>820</v>
      </c>
      <c r="F1805" s="7">
        <f>1-(E1805/M1805)</f>
        <v>-0.92488262910798125</v>
      </c>
      <c r="G1805" s="7">
        <f>1-(E1805/N1805)</f>
        <v>-0.92488262910798125</v>
      </c>
      <c r="H1805">
        <v>2.8200000000000002E-4</v>
      </c>
      <c r="I1805">
        <v>0</v>
      </c>
      <c r="J1805">
        <v>0</v>
      </c>
      <c r="K1805">
        <v>10</v>
      </c>
      <c r="L1805">
        <v>27</v>
      </c>
      <c r="M1805">
        <f>VLOOKUP(B1805,instances!$B$2:$E$21,3, FALSE)</f>
        <v>426</v>
      </c>
      <c r="N1805">
        <f>VLOOKUP(B1805,instances!$B$2:$E$21,4, FALSE)</f>
        <v>426</v>
      </c>
    </row>
    <row r="1806" spans="1:14">
      <c r="A1806" t="s">
        <v>14</v>
      </c>
      <c r="B1806" t="str">
        <f>RIGHT(A1806,FIND("/",A1806)-1)</f>
        <v>eil51.tsp</v>
      </c>
      <c r="C1806">
        <f>VLOOKUP(B1806,instances!$B$2:$E$21,2, FALSE)</f>
        <v>51</v>
      </c>
      <c r="D1806" t="s">
        <v>9</v>
      </c>
      <c r="E1806">
        <v>561</v>
      </c>
      <c r="F1806" s="7">
        <f>1-(E1806/M1806)</f>
        <v>-0.31690140845070425</v>
      </c>
      <c r="G1806" s="7">
        <f>1-(E1806/N1806)</f>
        <v>-0.31690140845070425</v>
      </c>
      <c r="H1806">
        <v>1.1E-5</v>
      </c>
      <c r="I1806">
        <v>0</v>
      </c>
      <c r="J1806">
        <v>0</v>
      </c>
      <c r="K1806">
        <v>12</v>
      </c>
      <c r="L1806">
        <v>27</v>
      </c>
      <c r="M1806">
        <f>VLOOKUP(B1806,instances!$B$2:$E$21,3, FALSE)</f>
        <v>426</v>
      </c>
      <c r="N1806">
        <f>VLOOKUP(B1806,instances!$B$2:$E$21,4, FALSE)</f>
        <v>426</v>
      </c>
    </row>
    <row r="1807" spans="1:14">
      <c r="A1807" t="s">
        <v>14</v>
      </c>
      <c r="B1807" t="str">
        <f>RIGHT(A1807,FIND("/",A1807)-1)</f>
        <v>eil51.tsp</v>
      </c>
      <c r="C1807">
        <f>VLOOKUP(B1807,instances!$B$2:$E$21,2, FALSE)</f>
        <v>51</v>
      </c>
      <c r="D1807" t="s">
        <v>10</v>
      </c>
      <c r="E1807">
        <v>565</v>
      </c>
      <c r="F1807" s="7">
        <f>1-(E1807/M1807)</f>
        <v>-0.32629107981220651</v>
      </c>
      <c r="G1807" s="7">
        <f>1-(E1807/N1807)</f>
        <v>-0.32629107981220651</v>
      </c>
      <c r="H1807">
        <v>2.0000000000000002E-5</v>
      </c>
      <c r="I1807">
        <v>0</v>
      </c>
      <c r="J1807">
        <v>0</v>
      </c>
      <c r="K1807">
        <v>12</v>
      </c>
      <c r="L1807">
        <v>27</v>
      </c>
      <c r="M1807">
        <f>VLOOKUP(B1807,instances!$B$2:$E$21,3, FALSE)</f>
        <v>426</v>
      </c>
      <c r="N1807">
        <f>VLOOKUP(B1807,instances!$B$2:$E$21,4, FALSE)</f>
        <v>426</v>
      </c>
    </row>
    <row r="1808" spans="1:14">
      <c r="A1808" t="s">
        <v>14</v>
      </c>
      <c r="B1808" t="str">
        <f>RIGHT(A1808,FIND("/",A1808)-1)</f>
        <v>eil51.tsp</v>
      </c>
      <c r="C1808">
        <f>VLOOKUP(B1808,instances!$B$2:$E$21,2, FALSE)</f>
        <v>51</v>
      </c>
      <c r="D1808" t="s">
        <v>11</v>
      </c>
      <c r="E1808">
        <v>949</v>
      </c>
      <c r="F1808" s="7">
        <f>1-(E1808/M1808)</f>
        <v>-1.227699530516432</v>
      </c>
      <c r="G1808" s="7">
        <f>1-(E1808/N1808)</f>
        <v>-1.227699530516432</v>
      </c>
      <c r="H1808">
        <v>1.74E-4</v>
      </c>
      <c r="I1808">
        <v>0</v>
      </c>
      <c r="J1808">
        <v>0</v>
      </c>
      <c r="K1808">
        <v>12</v>
      </c>
      <c r="L1808">
        <v>27</v>
      </c>
      <c r="M1808">
        <f>VLOOKUP(B1808,instances!$B$2:$E$21,3, FALSE)</f>
        <v>426</v>
      </c>
      <c r="N1808">
        <f>VLOOKUP(B1808,instances!$B$2:$E$21,4, FALSE)</f>
        <v>426</v>
      </c>
    </row>
    <row r="1809" spans="1:14">
      <c r="A1809" t="s">
        <v>14</v>
      </c>
      <c r="B1809" t="str">
        <f>RIGHT(A1809,FIND("/",A1809)-1)</f>
        <v>eil51.tsp</v>
      </c>
      <c r="C1809">
        <f>VLOOKUP(B1809,instances!$B$2:$E$21,2, FALSE)</f>
        <v>51</v>
      </c>
      <c r="D1809" t="s">
        <v>12</v>
      </c>
      <c r="E1809">
        <v>823</v>
      </c>
      <c r="F1809" s="7">
        <f>1-(E1809/M1809)</f>
        <v>-0.931924882629108</v>
      </c>
      <c r="G1809" s="7">
        <f>1-(E1809/N1809)</f>
        <v>-0.931924882629108</v>
      </c>
      <c r="H1809">
        <v>2.8400000000000002E-4</v>
      </c>
      <c r="I1809">
        <v>0</v>
      </c>
      <c r="J1809">
        <v>0</v>
      </c>
      <c r="K1809">
        <v>12</v>
      </c>
      <c r="L1809">
        <v>27</v>
      </c>
      <c r="M1809">
        <f>VLOOKUP(B1809,instances!$B$2:$E$21,3, FALSE)</f>
        <v>426</v>
      </c>
      <c r="N1809">
        <f>VLOOKUP(B1809,instances!$B$2:$E$21,4, FALSE)</f>
        <v>426</v>
      </c>
    </row>
    <row r="1810" spans="1:14">
      <c r="A1810" t="s">
        <v>14</v>
      </c>
      <c r="B1810" t="str">
        <f>RIGHT(A1810,FIND("/",A1810)-1)</f>
        <v>eil51.tsp</v>
      </c>
      <c r="C1810">
        <f>VLOOKUP(B1810,instances!$B$2:$E$21,2, FALSE)</f>
        <v>51</v>
      </c>
      <c r="D1810" t="s">
        <v>9</v>
      </c>
      <c r="E1810">
        <v>561</v>
      </c>
      <c r="F1810" s="7">
        <f>1-(E1810/M1810)</f>
        <v>-0.31690140845070425</v>
      </c>
      <c r="G1810" s="7">
        <f>1-(E1810/N1810)</f>
        <v>-0.31690140845070425</v>
      </c>
      <c r="H1810">
        <v>1.2999999999999999E-5</v>
      </c>
      <c r="I1810">
        <v>0</v>
      </c>
      <c r="J1810">
        <v>0</v>
      </c>
      <c r="K1810">
        <v>14</v>
      </c>
      <c r="L1810">
        <v>27</v>
      </c>
      <c r="M1810">
        <f>VLOOKUP(B1810,instances!$B$2:$E$21,3, FALSE)</f>
        <v>426</v>
      </c>
      <c r="N1810">
        <f>VLOOKUP(B1810,instances!$B$2:$E$21,4, FALSE)</f>
        <v>426</v>
      </c>
    </row>
    <row r="1811" spans="1:14">
      <c r="A1811" t="s">
        <v>14</v>
      </c>
      <c r="B1811" t="str">
        <f>RIGHT(A1811,FIND("/",A1811)-1)</f>
        <v>eil51.tsp</v>
      </c>
      <c r="C1811">
        <f>VLOOKUP(B1811,instances!$B$2:$E$21,2, FALSE)</f>
        <v>51</v>
      </c>
      <c r="D1811" t="s">
        <v>10</v>
      </c>
      <c r="E1811">
        <v>565</v>
      </c>
      <c r="F1811" s="7">
        <f>1-(E1811/M1811)</f>
        <v>-0.32629107981220651</v>
      </c>
      <c r="G1811" s="7">
        <f>1-(E1811/N1811)</f>
        <v>-0.32629107981220651</v>
      </c>
      <c r="H1811">
        <v>2.0000000000000002E-5</v>
      </c>
      <c r="I1811">
        <v>0</v>
      </c>
      <c r="J1811">
        <v>0</v>
      </c>
      <c r="K1811">
        <v>14</v>
      </c>
      <c r="L1811">
        <v>27</v>
      </c>
      <c r="M1811">
        <f>VLOOKUP(B1811,instances!$B$2:$E$21,3, FALSE)</f>
        <v>426</v>
      </c>
      <c r="N1811">
        <f>VLOOKUP(B1811,instances!$B$2:$E$21,4, FALSE)</f>
        <v>426</v>
      </c>
    </row>
    <row r="1812" spans="1:14">
      <c r="A1812" t="s">
        <v>14</v>
      </c>
      <c r="B1812" t="str">
        <f>RIGHT(A1812,FIND("/",A1812)-1)</f>
        <v>eil51.tsp</v>
      </c>
      <c r="C1812">
        <f>VLOOKUP(B1812,instances!$B$2:$E$21,2, FALSE)</f>
        <v>51</v>
      </c>
      <c r="D1812" t="s">
        <v>11</v>
      </c>
      <c r="E1812">
        <v>1085</v>
      </c>
      <c r="F1812" s="7">
        <f>1-(E1812/M1812)</f>
        <v>-1.5469483568075115</v>
      </c>
      <c r="G1812" s="7">
        <f>1-(E1812/N1812)</f>
        <v>-1.5469483568075115</v>
      </c>
      <c r="H1812">
        <v>1.7699999999999999E-4</v>
      </c>
      <c r="I1812">
        <v>0</v>
      </c>
      <c r="J1812">
        <v>0</v>
      </c>
      <c r="K1812">
        <v>14</v>
      </c>
      <c r="L1812">
        <v>27</v>
      </c>
      <c r="M1812">
        <f>VLOOKUP(B1812,instances!$B$2:$E$21,3, FALSE)</f>
        <v>426</v>
      </c>
      <c r="N1812">
        <f>VLOOKUP(B1812,instances!$B$2:$E$21,4, FALSE)</f>
        <v>426</v>
      </c>
    </row>
    <row r="1813" spans="1:14">
      <c r="A1813" t="s">
        <v>14</v>
      </c>
      <c r="B1813" t="str">
        <f>RIGHT(A1813,FIND("/",A1813)-1)</f>
        <v>eil51.tsp</v>
      </c>
      <c r="C1813">
        <f>VLOOKUP(B1813,instances!$B$2:$E$21,2, FALSE)</f>
        <v>51</v>
      </c>
      <c r="D1813" t="s">
        <v>12</v>
      </c>
      <c r="E1813">
        <v>959</v>
      </c>
      <c r="F1813" s="7">
        <f>1-(E1813/M1813)</f>
        <v>-1.251173708920188</v>
      </c>
      <c r="G1813" s="7">
        <f>1-(E1813/N1813)</f>
        <v>-1.251173708920188</v>
      </c>
      <c r="H1813">
        <v>2.9100000000000003E-4</v>
      </c>
      <c r="I1813">
        <v>0</v>
      </c>
      <c r="J1813">
        <v>0</v>
      </c>
      <c r="K1813">
        <v>14</v>
      </c>
      <c r="L1813">
        <v>27</v>
      </c>
      <c r="M1813">
        <f>VLOOKUP(B1813,instances!$B$2:$E$21,3, FALSE)</f>
        <v>426</v>
      </c>
      <c r="N1813">
        <f>VLOOKUP(B1813,instances!$B$2:$E$21,4, FALSE)</f>
        <v>426</v>
      </c>
    </row>
    <row r="1814" spans="1:14">
      <c r="A1814" t="s">
        <v>14</v>
      </c>
      <c r="B1814" t="str">
        <f>RIGHT(A1814,FIND("/",A1814)-1)</f>
        <v>eil51.tsp</v>
      </c>
      <c r="C1814">
        <f>VLOOKUP(B1814,instances!$B$2:$E$21,2, FALSE)</f>
        <v>51</v>
      </c>
      <c r="D1814" t="s">
        <v>9</v>
      </c>
      <c r="E1814">
        <v>561</v>
      </c>
      <c r="F1814" s="7">
        <f>1-(E1814/M1814)</f>
        <v>-0.31690140845070425</v>
      </c>
      <c r="G1814" s="7">
        <f>1-(E1814/N1814)</f>
        <v>-0.31690140845070425</v>
      </c>
      <c r="H1814">
        <v>1.2E-5</v>
      </c>
      <c r="I1814">
        <v>0</v>
      </c>
      <c r="J1814">
        <v>0</v>
      </c>
      <c r="K1814">
        <v>16</v>
      </c>
      <c r="L1814">
        <v>27</v>
      </c>
      <c r="M1814">
        <f>VLOOKUP(B1814,instances!$B$2:$E$21,3, FALSE)</f>
        <v>426</v>
      </c>
      <c r="N1814">
        <f>VLOOKUP(B1814,instances!$B$2:$E$21,4, FALSE)</f>
        <v>426</v>
      </c>
    </row>
    <row r="1815" spans="1:14">
      <c r="A1815" t="s">
        <v>14</v>
      </c>
      <c r="B1815" t="str">
        <f>RIGHT(A1815,FIND("/",A1815)-1)</f>
        <v>eil51.tsp</v>
      </c>
      <c r="C1815">
        <f>VLOOKUP(B1815,instances!$B$2:$E$21,2, FALSE)</f>
        <v>51</v>
      </c>
      <c r="D1815" t="s">
        <v>10</v>
      </c>
      <c r="E1815">
        <v>565</v>
      </c>
      <c r="F1815" s="7">
        <f>1-(E1815/M1815)</f>
        <v>-0.32629107981220651</v>
      </c>
      <c r="G1815" s="7">
        <f>1-(E1815/N1815)</f>
        <v>-0.32629107981220651</v>
      </c>
      <c r="H1815">
        <v>2.0999999999999999E-5</v>
      </c>
      <c r="I1815">
        <v>0</v>
      </c>
      <c r="J1815">
        <v>0</v>
      </c>
      <c r="K1815">
        <v>16</v>
      </c>
      <c r="L1815">
        <v>27</v>
      </c>
      <c r="M1815">
        <f>VLOOKUP(B1815,instances!$B$2:$E$21,3, FALSE)</f>
        <v>426</v>
      </c>
      <c r="N1815">
        <f>VLOOKUP(B1815,instances!$B$2:$E$21,4, FALSE)</f>
        <v>426</v>
      </c>
    </row>
    <row r="1816" spans="1:14">
      <c r="A1816" t="s">
        <v>14</v>
      </c>
      <c r="B1816" t="str">
        <f>RIGHT(A1816,FIND("/",A1816)-1)</f>
        <v>eil51.tsp</v>
      </c>
      <c r="C1816">
        <f>VLOOKUP(B1816,instances!$B$2:$E$21,2, FALSE)</f>
        <v>51</v>
      </c>
      <c r="D1816" t="s">
        <v>11</v>
      </c>
      <c r="E1816">
        <v>1041</v>
      </c>
      <c r="F1816" s="7">
        <f>1-(E1816/M1816)</f>
        <v>-1.443661971830986</v>
      </c>
      <c r="G1816" s="7">
        <f>1-(E1816/N1816)</f>
        <v>-1.443661971830986</v>
      </c>
      <c r="H1816">
        <v>1.7699999999999999E-4</v>
      </c>
      <c r="I1816">
        <v>0</v>
      </c>
      <c r="J1816">
        <v>0</v>
      </c>
      <c r="K1816">
        <v>16</v>
      </c>
      <c r="L1816">
        <v>27</v>
      </c>
      <c r="M1816">
        <f>VLOOKUP(B1816,instances!$B$2:$E$21,3, FALSE)</f>
        <v>426</v>
      </c>
      <c r="N1816">
        <f>VLOOKUP(B1816,instances!$B$2:$E$21,4, FALSE)</f>
        <v>426</v>
      </c>
    </row>
    <row r="1817" spans="1:14">
      <c r="A1817" t="s">
        <v>14</v>
      </c>
      <c r="B1817" t="str">
        <f>RIGHT(A1817,FIND("/",A1817)-1)</f>
        <v>eil51.tsp</v>
      </c>
      <c r="C1817">
        <f>VLOOKUP(B1817,instances!$B$2:$E$21,2, FALSE)</f>
        <v>51</v>
      </c>
      <c r="D1817" t="s">
        <v>12</v>
      </c>
      <c r="E1817">
        <v>796</v>
      </c>
      <c r="F1817" s="7">
        <f>1-(E1817/M1817)</f>
        <v>-0.86854460093896724</v>
      </c>
      <c r="G1817" s="7">
        <f>1-(E1817/N1817)</f>
        <v>-0.86854460093896724</v>
      </c>
      <c r="H1817">
        <v>2.9300000000000002E-4</v>
      </c>
      <c r="I1817">
        <v>0</v>
      </c>
      <c r="J1817">
        <v>0</v>
      </c>
      <c r="K1817">
        <v>16</v>
      </c>
      <c r="L1817">
        <v>27</v>
      </c>
      <c r="M1817">
        <f>VLOOKUP(B1817,instances!$B$2:$E$21,3, FALSE)</f>
        <v>426</v>
      </c>
      <c r="N1817">
        <f>VLOOKUP(B1817,instances!$B$2:$E$21,4, FALSE)</f>
        <v>426</v>
      </c>
    </row>
    <row r="1818" spans="1:14">
      <c r="A1818" t="s">
        <v>14</v>
      </c>
      <c r="B1818" t="str">
        <f>RIGHT(A1818,FIND("/",A1818)-1)</f>
        <v>eil51.tsp</v>
      </c>
      <c r="C1818">
        <f>VLOOKUP(B1818,instances!$B$2:$E$21,2, FALSE)</f>
        <v>51</v>
      </c>
      <c r="D1818" t="s">
        <v>9</v>
      </c>
      <c r="E1818">
        <v>561</v>
      </c>
      <c r="F1818" s="7">
        <f>1-(E1818/M1818)</f>
        <v>-0.31690140845070425</v>
      </c>
      <c r="G1818" s="7">
        <f>1-(E1818/N1818)</f>
        <v>-0.31690140845070425</v>
      </c>
      <c r="H1818">
        <v>1.2E-5</v>
      </c>
      <c r="I1818">
        <v>0</v>
      </c>
      <c r="J1818">
        <v>0</v>
      </c>
      <c r="K1818">
        <v>18</v>
      </c>
      <c r="L1818">
        <v>27</v>
      </c>
      <c r="M1818">
        <f>VLOOKUP(B1818,instances!$B$2:$E$21,3, FALSE)</f>
        <v>426</v>
      </c>
      <c r="N1818">
        <f>VLOOKUP(B1818,instances!$B$2:$E$21,4, FALSE)</f>
        <v>426</v>
      </c>
    </row>
    <row r="1819" spans="1:14">
      <c r="A1819" t="s">
        <v>14</v>
      </c>
      <c r="B1819" t="str">
        <f>RIGHT(A1819,FIND("/",A1819)-1)</f>
        <v>eil51.tsp</v>
      </c>
      <c r="C1819">
        <f>VLOOKUP(B1819,instances!$B$2:$E$21,2, FALSE)</f>
        <v>51</v>
      </c>
      <c r="D1819" t="s">
        <v>10</v>
      </c>
      <c r="E1819">
        <v>565</v>
      </c>
      <c r="F1819" s="7">
        <f>1-(E1819/M1819)</f>
        <v>-0.32629107981220651</v>
      </c>
      <c r="G1819" s="7">
        <f>1-(E1819/N1819)</f>
        <v>-0.32629107981220651</v>
      </c>
      <c r="H1819">
        <v>2.0000000000000002E-5</v>
      </c>
      <c r="I1819">
        <v>0</v>
      </c>
      <c r="J1819">
        <v>0</v>
      </c>
      <c r="K1819">
        <v>18</v>
      </c>
      <c r="L1819">
        <v>27</v>
      </c>
      <c r="M1819">
        <f>VLOOKUP(B1819,instances!$B$2:$E$21,3, FALSE)</f>
        <v>426</v>
      </c>
      <c r="N1819">
        <f>VLOOKUP(B1819,instances!$B$2:$E$21,4, FALSE)</f>
        <v>426</v>
      </c>
    </row>
    <row r="1820" spans="1:14">
      <c r="A1820" t="s">
        <v>14</v>
      </c>
      <c r="B1820" t="str">
        <f>RIGHT(A1820,FIND("/",A1820)-1)</f>
        <v>eil51.tsp</v>
      </c>
      <c r="C1820">
        <f>VLOOKUP(B1820,instances!$B$2:$E$21,2, FALSE)</f>
        <v>51</v>
      </c>
      <c r="D1820" t="s">
        <v>11</v>
      </c>
      <c r="E1820">
        <v>1068</v>
      </c>
      <c r="F1820" s="7">
        <f>1-(E1820/M1820)</f>
        <v>-1.507042253521127</v>
      </c>
      <c r="G1820" s="7">
        <f>1-(E1820/N1820)</f>
        <v>-1.507042253521127</v>
      </c>
      <c r="H1820">
        <v>1.8200000000000001E-4</v>
      </c>
      <c r="I1820">
        <v>0</v>
      </c>
      <c r="J1820">
        <v>0</v>
      </c>
      <c r="K1820">
        <v>18</v>
      </c>
      <c r="L1820">
        <v>27</v>
      </c>
      <c r="M1820">
        <f>VLOOKUP(B1820,instances!$B$2:$E$21,3, FALSE)</f>
        <v>426</v>
      </c>
      <c r="N1820">
        <f>VLOOKUP(B1820,instances!$B$2:$E$21,4, FALSE)</f>
        <v>426</v>
      </c>
    </row>
    <row r="1821" spans="1:14">
      <c r="A1821" t="s">
        <v>14</v>
      </c>
      <c r="B1821" t="str">
        <f>RIGHT(A1821,FIND("/",A1821)-1)</f>
        <v>eil51.tsp</v>
      </c>
      <c r="C1821">
        <f>VLOOKUP(B1821,instances!$B$2:$E$21,2, FALSE)</f>
        <v>51</v>
      </c>
      <c r="D1821" t="s">
        <v>12</v>
      </c>
      <c r="E1821">
        <v>959</v>
      </c>
      <c r="F1821" s="7">
        <f>1-(E1821/M1821)</f>
        <v>-1.251173708920188</v>
      </c>
      <c r="G1821" s="7">
        <f>1-(E1821/N1821)</f>
        <v>-1.251173708920188</v>
      </c>
      <c r="H1821">
        <v>2.9799999999999998E-4</v>
      </c>
      <c r="I1821">
        <v>0</v>
      </c>
      <c r="J1821">
        <v>0</v>
      </c>
      <c r="K1821">
        <v>18</v>
      </c>
      <c r="L1821">
        <v>27</v>
      </c>
      <c r="M1821">
        <f>VLOOKUP(B1821,instances!$B$2:$E$21,3, FALSE)</f>
        <v>426</v>
      </c>
      <c r="N1821">
        <f>VLOOKUP(B1821,instances!$B$2:$E$21,4, FALSE)</f>
        <v>426</v>
      </c>
    </row>
    <row r="1822" spans="1:14">
      <c r="A1822" t="s">
        <v>14</v>
      </c>
      <c r="B1822" t="str">
        <f>RIGHT(A1822,FIND("/",A1822)-1)</f>
        <v>eil51.tsp</v>
      </c>
      <c r="C1822">
        <f>VLOOKUP(B1822,instances!$B$2:$E$21,2, FALSE)</f>
        <v>51</v>
      </c>
      <c r="D1822" t="s">
        <v>9</v>
      </c>
      <c r="E1822">
        <v>561</v>
      </c>
      <c r="F1822" s="7">
        <f>1-(E1822/M1822)</f>
        <v>-0.31690140845070425</v>
      </c>
      <c r="G1822" s="7">
        <f>1-(E1822/N1822)</f>
        <v>-0.31690140845070425</v>
      </c>
      <c r="H1822">
        <v>1.1E-5</v>
      </c>
      <c r="I1822">
        <v>0</v>
      </c>
      <c r="J1822">
        <v>0</v>
      </c>
      <c r="K1822">
        <v>20</v>
      </c>
      <c r="L1822">
        <v>27</v>
      </c>
      <c r="M1822">
        <f>VLOOKUP(B1822,instances!$B$2:$E$21,3, FALSE)</f>
        <v>426</v>
      </c>
      <c r="N1822">
        <f>VLOOKUP(B1822,instances!$B$2:$E$21,4, FALSE)</f>
        <v>426</v>
      </c>
    </row>
    <row r="1823" spans="1:14">
      <c r="A1823" t="s">
        <v>14</v>
      </c>
      <c r="B1823" t="str">
        <f>RIGHT(A1823,FIND("/",A1823)-1)</f>
        <v>eil51.tsp</v>
      </c>
      <c r="C1823">
        <f>VLOOKUP(B1823,instances!$B$2:$E$21,2, FALSE)</f>
        <v>51</v>
      </c>
      <c r="D1823" t="s">
        <v>10</v>
      </c>
      <c r="E1823">
        <v>565</v>
      </c>
      <c r="F1823" s="7">
        <f>1-(E1823/M1823)</f>
        <v>-0.32629107981220651</v>
      </c>
      <c r="G1823" s="7">
        <f>1-(E1823/N1823)</f>
        <v>-0.32629107981220651</v>
      </c>
      <c r="H1823">
        <v>2.0000000000000002E-5</v>
      </c>
      <c r="I1823">
        <v>0</v>
      </c>
      <c r="J1823">
        <v>0</v>
      </c>
      <c r="K1823">
        <v>20</v>
      </c>
      <c r="L1823">
        <v>27</v>
      </c>
      <c r="M1823">
        <f>VLOOKUP(B1823,instances!$B$2:$E$21,3, FALSE)</f>
        <v>426</v>
      </c>
      <c r="N1823">
        <f>VLOOKUP(B1823,instances!$B$2:$E$21,4, FALSE)</f>
        <v>426</v>
      </c>
    </row>
    <row r="1824" spans="1:14">
      <c r="A1824" t="s">
        <v>14</v>
      </c>
      <c r="B1824" t="str">
        <f>RIGHT(A1824,FIND("/",A1824)-1)</f>
        <v>eil51.tsp</v>
      </c>
      <c r="C1824">
        <f>VLOOKUP(B1824,instances!$B$2:$E$21,2, FALSE)</f>
        <v>51</v>
      </c>
      <c r="D1824" t="s">
        <v>11</v>
      </c>
      <c r="E1824">
        <v>1179</v>
      </c>
      <c r="F1824" s="7">
        <f>1-(E1824/M1824)</f>
        <v>-1.767605633802817</v>
      </c>
      <c r="G1824" s="7">
        <f>1-(E1824/N1824)</f>
        <v>-1.767605633802817</v>
      </c>
      <c r="H1824">
        <v>1.8000000000000001E-4</v>
      </c>
      <c r="I1824">
        <v>0</v>
      </c>
      <c r="J1824">
        <v>0</v>
      </c>
      <c r="K1824">
        <v>20</v>
      </c>
      <c r="L1824">
        <v>27</v>
      </c>
      <c r="M1824">
        <f>VLOOKUP(B1824,instances!$B$2:$E$21,3, FALSE)</f>
        <v>426</v>
      </c>
      <c r="N1824">
        <f>VLOOKUP(B1824,instances!$B$2:$E$21,4, FALSE)</f>
        <v>426</v>
      </c>
    </row>
    <row r="1825" spans="1:14">
      <c r="A1825" t="s">
        <v>14</v>
      </c>
      <c r="B1825" t="str">
        <f>RIGHT(A1825,FIND("/",A1825)-1)</f>
        <v>eil51.tsp</v>
      </c>
      <c r="C1825">
        <f>VLOOKUP(B1825,instances!$B$2:$E$21,2, FALSE)</f>
        <v>51</v>
      </c>
      <c r="D1825" t="s">
        <v>12</v>
      </c>
      <c r="E1825">
        <v>1108</v>
      </c>
      <c r="F1825" s="7">
        <f>1-(E1825/M1825)</f>
        <v>-1.60093896713615</v>
      </c>
      <c r="G1825" s="7">
        <f>1-(E1825/N1825)</f>
        <v>-1.60093896713615</v>
      </c>
      <c r="H1825">
        <v>3.01E-4</v>
      </c>
      <c r="I1825">
        <v>0</v>
      </c>
      <c r="J1825">
        <v>0</v>
      </c>
      <c r="K1825">
        <v>20</v>
      </c>
      <c r="L1825">
        <v>27</v>
      </c>
      <c r="M1825">
        <f>VLOOKUP(B1825,instances!$B$2:$E$21,3, FALSE)</f>
        <v>426</v>
      </c>
      <c r="N1825">
        <f>VLOOKUP(B1825,instances!$B$2:$E$21,4, FALSE)</f>
        <v>426</v>
      </c>
    </row>
    <row r="1826" spans="1:14">
      <c r="A1826" t="s">
        <v>14</v>
      </c>
      <c r="B1826" t="str">
        <f>RIGHT(A1826,FIND("/",A1826)-1)</f>
        <v>eil51.tsp</v>
      </c>
      <c r="C1826">
        <f>VLOOKUP(B1826,instances!$B$2:$E$21,2, FALSE)</f>
        <v>51</v>
      </c>
      <c r="D1826" t="s">
        <v>9</v>
      </c>
      <c r="E1826">
        <v>561</v>
      </c>
      <c r="F1826" s="7">
        <f>1-(E1826/M1826)</f>
        <v>-0.31690140845070425</v>
      </c>
      <c r="G1826" s="7">
        <f>1-(E1826/N1826)</f>
        <v>-0.31690140845070425</v>
      </c>
      <c r="H1826">
        <v>1.1E-5</v>
      </c>
      <c r="I1826">
        <v>0</v>
      </c>
      <c r="J1826">
        <v>0</v>
      </c>
      <c r="K1826">
        <v>10</v>
      </c>
      <c r="L1826">
        <v>28</v>
      </c>
      <c r="M1826">
        <f>VLOOKUP(B1826,instances!$B$2:$E$21,3, FALSE)</f>
        <v>426</v>
      </c>
      <c r="N1826">
        <f>VLOOKUP(B1826,instances!$B$2:$E$21,4, FALSE)</f>
        <v>426</v>
      </c>
    </row>
    <row r="1827" spans="1:14">
      <c r="A1827" t="s">
        <v>14</v>
      </c>
      <c r="B1827" t="str">
        <f>RIGHT(A1827,FIND("/",A1827)-1)</f>
        <v>eil51.tsp</v>
      </c>
      <c r="C1827">
        <f>VLOOKUP(B1827,instances!$B$2:$E$21,2, FALSE)</f>
        <v>51</v>
      </c>
      <c r="D1827" t="s">
        <v>10</v>
      </c>
      <c r="E1827">
        <v>565</v>
      </c>
      <c r="F1827" s="7">
        <f>1-(E1827/M1827)</f>
        <v>-0.32629107981220651</v>
      </c>
      <c r="G1827" s="7">
        <f>1-(E1827/N1827)</f>
        <v>-0.32629107981220651</v>
      </c>
      <c r="H1827">
        <v>2.0000000000000002E-5</v>
      </c>
      <c r="I1827">
        <v>0</v>
      </c>
      <c r="J1827">
        <v>0</v>
      </c>
      <c r="K1827">
        <v>10</v>
      </c>
      <c r="L1827">
        <v>28</v>
      </c>
      <c r="M1827">
        <f>VLOOKUP(B1827,instances!$B$2:$E$21,3, FALSE)</f>
        <v>426</v>
      </c>
      <c r="N1827">
        <f>VLOOKUP(B1827,instances!$B$2:$E$21,4, FALSE)</f>
        <v>426</v>
      </c>
    </row>
    <row r="1828" spans="1:14">
      <c r="A1828" t="s">
        <v>14</v>
      </c>
      <c r="B1828" t="str">
        <f>RIGHT(A1828,FIND("/",A1828)-1)</f>
        <v>eil51.tsp</v>
      </c>
      <c r="C1828">
        <f>VLOOKUP(B1828,instances!$B$2:$E$21,2, FALSE)</f>
        <v>51</v>
      </c>
      <c r="D1828" t="s">
        <v>11</v>
      </c>
      <c r="E1828">
        <v>882</v>
      </c>
      <c r="F1828" s="7">
        <f>1-(E1828/M1828)</f>
        <v>-1.0704225352112675</v>
      </c>
      <c r="G1828" s="7">
        <f>1-(E1828/N1828)</f>
        <v>-1.0704225352112675</v>
      </c>
      <c r="H1828">
        <v>1.7699999999999999E-4</v>
      </c>
      <c r="I1828">
        <v>0</v>
      </c>
      <c r="J1828">
        <v>0</v>
      </c>
      <c r="K1828">
        <v>10</v>
      </c>
      <c r="L1828">
        <v>28</v>
      </c>
      <c r="M1828">
        <f>VLOOKUP(B1828,instances!$B$2:$E$21,3, FALSE)</f>
        <v>426</v>
      </c>
      <c r="N1828">
        <f>VLOOKUP(B1828,instances!$B$2:$E$21,4, FALSE)</f>
        <v>426</v>
      </c>
    </row>
    <row r="1829" spans="1:14">
      <c r="A1829" t="s">
        <v>14</v>
      </c>
      <c r="B1829" t="str">
        <f>RIGHT(A1829,FIND("/",A1829)-1)</f>
        <v>eil51.tsp</v>
      </c>
      <c r="C1829">
        <f>VLOOKUP(B1829,instances!$B$2:$E$21,2, FALSE)</f>
        <v>51</v>
      </c>
      <c r="D1829" t="s">
        <v>12</v>
      </c>
      <c r="E1829">
        <v>685</v>
      </c>
      <c r="F1829" s="7">
        <f>1-(E1829/M1829)</f>
        <v>-0.607981220657277</v>
      </c>
      <c r="G1829" s="7">
        <f>1-(E1829/N1829)</f>
        <v>-0.607981220657277</v>
      </c>
      <c r="H1829">
        <v>2.8600000000000001E-4</v>
      </c>
      <c r="I1829">
        <v>0</v>
      </c>
      <c r="J1829">
        <v>0</v>
      </c>
      <c r="K1829">
        <v>10</v>
      </c>
      <c r="L1829">
        <v>28</v>
      </c>
      <c r="M1829">
        <f>VLOOKUP(B1829,instances!$B$2:$E$21,3, FALSE)</f>
        <v>426</v>
      </c>
      <c r="N1829">
        <f>VLOOKUP(B1829,instances!$B$2:$E$21,4, FALSE)</f>
        <v>426</v>
      </c>
    </row>
    <row r="1830" spans="1:14">
      <c r="A1830" t="s">
        <v>14</v>
      </c>
      <c r="B1830" t="str">
        <f>RIGHT(A1830,FIND("/",A1830)-1)</f>
        <v>eil51.tsp</v>
      </c>
      <c r="C1830">
        <f>VLOOKUP(B1830,instances!$B$2:$E$21,2, FALSE)</f>
        <v>51</v>
      </c>
      <c r="D1830" t="s">
        <v>9</v>
      </c>
      <c r="E1830">
        <v>561</v>
      </c>
      <c r="F1830" s="7">
        <f>1-(E1830/M1830)</f>
        <v>-0.31690140845070425</v>
      </c>
      <c r="G1830" s="7">
        <f>1-(E1830/N1830)</f>
        <v>-0.31690140845070425</v>
      </c>
      <c r="H1830">
        <v>1.2999999999999999E-5</v>
      </c>
      <c r="I1830">
        <v>0</v>
      </c>
      <c r="J1830">
        <v>0</v>
      </c>
      <c r="K1830">
        <v>12</v>
      </c>
      <c r="L1830">
        <v>28</v>
      </c>
      <c r="M1830">
        <f>VLOOKUP(B1830,instances!$B$2:$E$21,3, FALSE)</f>
        <v>426</v>
      </c>
      <c r="N1830">
        <f>VLOOKUP(B1830,instances!$B$2:$E$21,4, FALSE)</f>
        <v>426</v>
      </c>
    </row>
    <row r="1831" spans="1:14">
      <c r="A1831" t="s">
        <v>14</v>
      </c>
      <c r="B1831" t="str">
        <f>RIGHT(A1831,FIND("/",A1831)-1)</f>
        <v>eil51.tsp</v>
      </c>
      <c r="C1831">
        <f>VLOOKUP(B1831,instances!$B$2:$E$21,2, FALSE)</f>
        <v>51</v>
      </c>
      <c r="D1831" t="s">
        <v>10</v>
      </c>
      <c r="E1831">
        <v>565</v>
      </c>
      <c r="F1831" s="7">
        <f>1-(E1831/M1831)</f>
        <v>-0.32629107981220651</v>
      </c>
      <c r="G1831" s="7">
        <f>1-(E1831/N1831)</f>
        <v>-0.32629107981220651</v>
      </c>
      <c r="H1831">
        <v>2.0999999999999999E-5</v>
      </c>
      <c r="I1831">
        <v>0</v>
      </c>
      <c r="J1831">
        <v>0</v>
      </c>
      <c r="K1831">
        <v>12</v>
      </c>
      <c r="L1831">
        <v>28</v>
      </c>
      <c r="M1831">
        <f>VLOOKUP(B1831,instances!$B$2:$E$21,3, FALSE)</f>
        <v>426</v>
      </c>
      <c r="N1831">
        <f>VLOOKUP(B1831,instances!$B$2:$E$21,4, FALSE)</f>
        <v>426</v>
      </c>
    </row>
    <row r="1832" spans="1:14">
      <c r="A1832" t="s">
        <v>14</v>
      </c>
      <c r="B1832" t="str">
        <f>RIGHT(A1832,FIND("/",A1832)-1)</f>
        <v>eil51.tsp</v>
      </c>
      <c r="C1832">
        <f>VLOOKUP(B1832,instances!$B$2:$E$21,2, FALSE)</f>
        <v>51</v>
      </c>
      <c r="D1832" t="s">
        <v>11</v>
      </c>
      <c r="E1832">
        <v>1010</v>
      </c>
      <c r="F1832" s="7">
        <f>1-(E1832/M1832)</f>
        <v>-1.3708920187793425</v>
      </c>
      <c r="G1832" s="7">
        <f>1-(E1832/N1832)</f>
        <v>-1.3708920187793425</v>
      </c>
      <c r="H1832">
        <v>1.74E-4</v>
      </c>
      <c r="I1832">
        <v>0</v>
      </c>
      <c r="J1832">
        <v>0</v>
      </c>
      <c r="K1832">
        <v>12</v>
      </c>
      <c r="L1832">
        <v>28</v>
      </c>
      <c r="M1832">
        <f>VLOOKUP(B1832,instances!$B$2:$E$21,3, FALSE)</f>
        <v>426</v>
      </c>
      <c r="N1832">
        <f>VLOOKUP(B1832,instances!$B$2:$E$21,4, FALSE)</f>
        <v>426</v>
      </c>
    </row>
    <row r="1833" spans="1:14">
      <c r="A1833" t="s">
        <v>14</v>
      </c>
      <c r="B1833" t="str">
        <f>RIGHT(A1833,FIND("/",A1833)-1)</f>
        <v>eil51.tsp</v>
      </c>
      <c r="C1833">
        <f>VLOOKUP(B1833,instances!$B$2:$E$21,2, FALSE)</f>
        <v>51</v>
      </c>
      <c r="D1833" t="s">
        <v>12</v>
      </c>
      <c r="E1833">
        <v>790</v>
      </c>
      <c r="F1833" s="7">
        <f>1-(E1833/M1833)</f>
        <v>-0.85446009389671351</v>
      </c>
      <c r="G1833" s="7">
        <f>1-(E1833/N1833)</f>
        <v>-0.85446009389671351</v>
      </c>
      <c r="H1833">
        <v>2.9E-4</v>
      </c>
      <c r="I1833">
        <v>0</v>
      </c>
      <c r="J1833">
        <v>0</v>
      </c>
      <c r="K1833">
        <v>12</v>
      </c>
      <c r="L1833">
        <v>28</v>
      </c>
      <c r="M1833">
        <f>VLOOKUP(B1833,instances!$B$2:$E$21,3, FALSE)</f>
        <v>426</v>
      </c>
      <c r="N1833">
        <f>VLOOKUP(B1833,instances!$B$2:$E$21,4, FALSE)</f>
        <v>426</v>
      </c>
    </row>
    <row r="1834" spans="1:14">
      <c r="A1834" t="s">
        <v>14</v>
      </c>
      <c r="B1834" t="str">
        <f>RIGHT(A1834,FIND("/",A1834)-1)</f>
        <v>eil51.tsp</v>
      </c>
      <c r="C1834">
        <f>VLOOKUP(B1834,instances!$B$2:$E$21,2, FALSE)</f>
        <v>51</v>
      </c>
      <c r="D1834" t="s">
        <v>9</v>
      </c>
      <c r="E1834">
        <v>561</v>
      </c>
      <c r="F1834" s="7">
        <f>1-(E1834/M1834)</f>
        <v>-0.31690140845070425</v>
      </c>
      <c r="G1834" s="7">
        <f>1-(E1834/N1834)</f>
        <v>-0.31690140845070425</v>
      </c>
      <c r="H1834">
        <v>1.1E-5</v>
      </c>
      <c r="I1834">
        <v>0</v>
      </c>
      <c r="J1834">
        <v>0</v>
      </c>
      <c r="K1834">
        <v>14</v>
      </c>
      <c r="L1834">
        <v>28</v>
      </c>
      <c r="M1834">
        <f>VLOOKUP(B1834,instances!$B$2:$E$21,3, FALSE)</f>
        <v>426</v>
      </c>
      <c r="N1834">
        <f>VLOOKUP(B1834,instances!$B$2:$E$21,4, FALSE)</f>
        <v>426</v>
      </c>
    </row>
    <row r="1835" spans="1:14">
      <c r="A1835" t="s">
        <v>14</v>
      </c>
      <c r="B1835" t="str">
        <f>RIGHT(A1835,FIND("/",A1835)-1)</f>
        <v>eil51.tsp</v>
      </c>
      <c r="C1835">
        <f>VLOOKUP(B1835,instances!$B$2:$E$21,2, FALSE)</f>
        <v>51</v>
      </c>
      <c r="D1835" t="s">
        <v>10</v>
      </c>
      <c r="E1835">
        <v>565</v>
      </c>
      <c r="F1835" s="7">
        <f>1-(E1835/M1835)</f>
        <v>-0.32629107981220651</v>
      </c>
      <c r="G1835" s="7">
        <f>1-(E1835/N1835)</f>
        <v>-0.32629107981220651</v>
      </c>
      <c r="H1835">
        <v>2.0000000000000002E-5</v>
      </c>
      <c r="I1835">
        <v>0</v>
      </c>
      <c r="J1835">
        <v>0</v>
      </c>
      <c r="K1835">
        <v>14</v>
      </c>
      <c r="L1835">
        <v>28</v>
      </c>
      <c r="M1835">
        <f>VLOOKUP(B1835,instances!$B$2:$E$21,3, FALSE)</f>
        <v>426</v>
      </c>
      <c r="N1835">
        <f>VLOOKUP(B1835,instances!$B$2:$E$21,4, FALSE)</f>
        <v>426</v>
      </c>
    </row>
    <row r="1836" spans="1:14">
      <c r="A1836" t="s">
        <v>14</v>
      </c>
      <c r="B1836" t="str">
        <f>RIGHT(A1836,FIND("/",A1836)-1)</f>
        <v>eil51.tsp</v>
      </c>
      <c r="C1836">
        <f>VLOOKUP(B1836,instances!$B$2:$E$21,2, FALSE)</f>
        <v>51</v>
      </c>
      <c r="D1836" t="s">
        <v>11</v>
      </c>
      <c r="E1836">
        <v>1056</v>
      </c>
      <c r="F1836" s="7">
        <f>1-(E1836/M1836)</f>
        <v>-1.4788732394366195</v>
      </c>
      <c r="G1836" s="7">
        <f>1-(E1836/N1836)</f>
        <v>-1.4788732394366195</v>
      </c>
      <c r="H1836">
        <v>1.7699999999999999E-4</v>
      </c>
      <c r="I1836">
        <v>0</v>
      </c>
      <c r="J1836">
        <v>0</v>
      </c>
      <c r="K1836">
        <v>14</v>
      </c>
      <c r="L1836">
        <v>28</v>
      </c>
      <c r="M1836">
        <f>VLOOKUP(B1836,instances!$B$2:$E$21,3, FALSE)</f>
        <v>426</v>
      </c>
      <c r="N1836">
        <f>VLOOKUP(B1836,instances!$B$2:$E$21,4, FALSE)</f>
        <v>426</v>
      </c>
    </row>
    <row r="1837" spans="1:14">
      <c r="A1837" t="s">
        <v>14</v>
      </c>
      <c r="B1837" t="str">
        <f>RIGHT(A1837,FIND("/",A1837)-1)</f>
        <v>eil51.tsp</v>
      </c>
      <c r="C1837">
        <f>VLOOKUP(B1837,instances!$B$2:$E$21,2, FALSE)</f>
        <v>51</v>
      </c>
      <c r="D1837" t="s">
        <v>12</v>
      </c>
      <c r="E1837">
        <v>931</v>
      </c>
      <c r="F1837" s="7">
        <f>1-(E1837/M1837)</f>
        <v>-1.1854460093896715</v>
      </c>
      <c r="G1837" s="7">
        <f>1-(E1837/N1837)</f>
        <v>-1.1854460093896715</v>
      </c>
      <c r="H1837">
        <v>2.9999999999999997E-4</v>
      </c>
      <c r="I1837">
        <v>0</v>
      </c>
      <c r="J1837">
        <v>0</v>
      </c>
      <c r="K1837">
        <v>14</v>
      </c>
      <c r="L1837">
        <v>28</v>
      </c>
      <c r="M1837">
        <f>VLOOKUP(B1837,instances!$B$2:$E$21,3, FALSE)</f>
        <v>426</v>
      </c>
      <c r="N1837">
        <f>VLOOKUP(B1837,instances!$B$2:$E$21,4, FALSE)</f>
        <v>426</v>
      </c>
    </row>
    <row r="1838" spans="1:14">
      <c r="A1838" t="s">
        <v>14</v>
      </c>
      <c r="B1838" t="str">
        <f>RIGHT(A1838,FIND("/",A1838)-1)</f>
        <v>eil51.tsp</v>
      </c>
      <c r="C1838">
        <f>VLOOKUP(B1838,instances!$B$2:$E$21,2, FALSE)</f>
        <v>51</v>
      </c>
      <c r="D1838" t="s">
        <v>9</v>
      </c>
      <c r="E1838">
        <v>561</v>
      </c>
      <c r="F1838" s="7">
        <f>1-(E1838/M1838)</f>
        <v>-0.31690140845070425</v>
      </c>
      <c r="G1838" s="7">
        <f>1-(E1838/N1838)</f>
        <v>-0.31690140845070425</v>
      </c>
      <c r="H1838">
        <v>1.2999999999999999E-5</v>
      </c>
      <c r="I1838">
        <v>0</v>
      </c>
      <c r="J1838">
        <v>0</v>
      </c>
      <c r="K1838">
        <v>16</v>
      </c>
      <c r="L1838">
        <v>28</v>
      </c>
      <c r="M1838">
        <f>VLOOKUP(B1838,instances!$B$2:$E$21,3, FALSE)</f>
        <v>426</v>
      </c>
      <c r="N1838">
        <f>VLOOKUP(B1838,instances!$B$2:$E$21,4, FALSE)</f>
        <v>426</v>
      </c>
    </row>
    <row r="1839" spans="1:14">
      <c r="A1839" t="s">
        <v>14</v>
      </c>
      <c r="B1839" t="str">
        <f>RIGHT(A1839,FIND("/",A1839)-1)</f>
        <v>eil51.tsp</v>
      </c>
      <c r="C1839">
        <f>VLOOKUP(B1839,instances!$B$2:$E$21,2, FALSE)</f>
        <v>51</v>
      </c>
      <c r="D1839" t="s">
        <v>10</v>
      </c>
      <c r="E1839">
        <v>565</v>
      </c>
      <c r="F1839" s="7">
        <f>1-(E1839/M1839)</f>
        <v>-0.32629107981220651</v>
      </c>
      <c r="G1839" s="7">
        <f>1-(E1839/N1839)</f>
        <v>-0.32629107981220651</v>
      </c>
      <c r="H1839">
        <v>2.0000000000000002E-5</v>
      </c>
      <c r="I1839">
        <v>0</v>
      </c>
      <c r="J1839">
        <v>0</v>
      </c>
      <c r="K1839">
        <v>16</v>
      </c>
      <c r="L1839">
        <v>28</v>
      </c>
      <c r="M1839">
        <f>VLOOKUP(B1839,instances!$B$2:$E$21,3, FALSE)</f>
        <v>426</v>
      </c>
      <c r="N1839">
        <f>VLOOKUP(B1839,instances!$B$2:$E$21,4, FALSE)</f>
        <v>426</v>
      </c>
    </row>
    <row r="1840" spans="1:14">
      <c r="A1840" t="s">
        <v>14</v>
      </c>
      <c r="B1840" t="str">
        <f>RIGHT(A1840,FIND("/",A1840)-1)</f>
        <v>eil51.tsp</v>
      </c>
      <c r="C1840">
        <f>VLOOKUP(B1840,instances!$B$2:$E$21,2, FALSE)</f>
        <v>51</v>
      </c>
      <c r="D1840" t="s">
        <v>11</v>
      </c>
      <c r="E1840">
        <v>1055</v>
      </c>
      <c r="F1840" s="7">
        <f>1-(E1840/M1840)</f>
        <v>-1.476525821596244</v>
      </c>
      <c r="G1840" s="7">
        <f>1-(E1840/N1840)</f>
        <v>-1.476525821596244</v>
      </c>
      <c r="H1840">
        <v>1.9799999999999999E-4</v>
      </c>
      <c r="I1840">
        <v>0</v>
      </c>
      <c r="J1840">
        <v>0</v>
      </c>
      <c r="K1840">
        <v>16</v>
      </c>
      <c r="L1840">
        <v>28</v>
      </c>
      <c r="M1840">
        <f>VLOOKUP(B1840,instances!$B$2:$E$21,3, FALSE)</f>
        <v>426</v>
      </c>
      <c r="N1840">
        <f>VLOOKUP(B1840,instances!$B$2:$E$21,4, FALSE)</f>
        <v>426</v>
      </c>
    </row>
    <row r="1841" spans="1:14">
      <c r="A1841" t="s">
        <v>14</v>
      </c>
      <c r="B1841" t="str">
        <f>RIGHT(A1841,FIND("/",A1841)-1)</f>
        <v>eil51.tsp</v>
      </c>
      <c r="C1841">
        <f>VLOOKUP(B1841,instances!$B$2:$E$21,2, FALSE)</f>
        <v>51</v>
      </c>
      <c r="D1841" t="s">
        <v>12</v>
      </c>
      <c r="E1841">
        <v>841</v>
      </c>
      <c r="F1841" s="7">
        <f>1-(E1841/M1841)</f>
        <v>-0.9741784037558685</v>
      </c>
      <c r="G1841" s="7">
        <f>1-(E1841/N1841)</f>
        <v>-0.9741784037558685</v>
      </c>
      <c r="H1841">
        <v>3.7399999999999998E-4</v>
      </c>
      <c r="I1841">
        <v>0</v>
      </c>
      <c r="J1841">
        <v>0</v>
      </c>
      <c r="K1841">
        <v>16</v>
      </c>
      <c r="L1841">
        <v>28</v>
      </c>
      <c r="M1841">
        <f>VLOOKUP(B1841,instances!$B$2:$E$21,3, FALSE)</f>
        <v>426</v>
      </c>
      <c r="N1841">
        <f>VLOOKUP(B1841,instances!$B$2:$E$21,4, FALSE)</f>
        <v>426</v>
      </c>
    </row>
    <row r="1842" spans="1:14">
      <c r="A1842" t="s">
        <v>14</v>
      </c>
      <c r="B1842" t="str">
        <f>RIGHT(A1842,FIND("/",A1842)-1)</f>
        <v>eil51.tsp</v>
      </c>
      <c r="C1842">
        <f>VLOOKUP(B1842,instances!$B$2:$E$21,2, FALSE)</f>
        <v>51</v>
      </c>
      <c r="D1842" t="s">
        <v>9</v>
      </c>
      <c r="E1842">
        <v>561</v>
      </c>
      <c r="F1842" s="7">
        <f>1-(E1842/M1842)</f>
        <v>-0.31690140845070425</v>
      </c>
      <c r="G1842" s="7">
        <f>1-(E1842/N1842)</f>
        <v>-0.31690140845070425</v>
      </c>
      <c r="H1842">
        <v>1.4E-5</v>
      </c>
      <c r="I1842">
        <v>0</v>
      </c>
      <c r="J1842">
        <v>0</v>
      </c>
      <c r="K1842">
        <v>18</v>
      </c>
      <c r="L1842">
        <v>28</v>
      </c>
      <c r="M1842">
        <f>VLOOKUP(B1842,instances!$B$2:$E$21,3, FALSE)</f>
        <v>426</v>
      </c>
      <c r="N1842">
        <f>VLOOKUP(B1842,instances!$B$2:$E$21,4, FALSE)</f>
        <v>426</v>
      </c>
    </row>
    <row r="1843" spans="1:14">
      <c r="A1843" t="s">
        <v>14</v>
      </c>
      <c r="B1843" t="str">
        <f>RIGHT(A1843,FIND("/",A1843)-1)</f>
        <v>eil51.tsp</v>
      </c>
      <c r="C1843">
        <f>VLOOKUP(B1843,instances!$B$2:$E$21,2, FALSE)</f>
        <v>51</v>
      </c>
      <c r="D1843" t="s">
        <v>10</v>
      </c>
      <c r="E1843">
        <v>565</v>
      </c>
      <c r="F1843" s="7">
        <f>1-(E1843/M1843)</f>
        <v>-0.32629107981220651</v>
      </c>
      <c r="G1843" s="7">
        <f>1-(E1843/N1843)</f>
        <v>-0.32629107981220651</v>
      </c>
      <c r="H1843">
        <v>2.3E-5</v>
      </c>
      <c r="I1843">
        <v>0</v>
      </c>
      <c r="J1843">
        <v>0</v>
      </c>
      <c r="K1843">
        <v>18</v>
      </c>
      <c r="L1843">
        <v>28</v>
      </c>
      <c r="M1843">
        <f>VLOOKUP(B1843,instances!$B$2:$E$21,3, FALSE)</f>
        <v>426</v>
      </c>
      <c r="N1843">
        <f>VLOOKUP(B1843,instances!$B$2:$E$21,4, FALSE)</f>
        <v>426</v>
      </c>
    </row>
    <row r="1844" spans="1:14">
      <c r="A1844" t="s">
        <v>14</v>
      </c>
      <c r="B1844" t="str">
        <f>RIGHT(A1844,FIND("/",A1844)-1)</f>
        <v>eil51.tsp</v>
      </c>
      <c r="C1844">
        <f>VLOOKUP(B1844,instances!$B$2:$E$21,2, FALSE)</f>
        <v>51</v>
      </c>
      <c r="D1844" t="s">
        <v>11</v>
      </c>
      <c r="E1844">
        <v>1198</v>
      </c>
      <c r="F1844" s="7">
        <f>1-(E1844/M1844)</f>
        <v>-1.812206572769953</v>
      </c>
      <c r="G1844" s="7">
        <f>1-(E1844/N1844)</f>
        <v>-1.812206572769953</v>
      </c>
      <c r="H1844">
        <v>2.0100000000000001E-4</v>
      </c>
      <c r="I1844">
        <v>0</v>
      </c>
      <c r="J1844">
        <v>0</v>
      </c>
      <c r="K1844">
        <v>18</v>
      </c>
      <c r="L1844">
        <v>28</v>
      </c>
      <c r="M1844">
        <f>VLOOKUP(B1844,instances!$B$2:$E$21,3, FALSE)</f>
        <v>426</v>
      </c>
      <c r="N1844">
        <f>VLOOKUP(B1844,instances!$B$2:$E$21,4, FALSE)</f>
        <v>426</v>
      </c>
    </row>
    <row r="1845" spans="1:14">
      <c r="A1845" t="s">
        <v>14</v>
      </c>
      <c r="B1845" t="str">
        <f>RIGHT(A1845,FIND("/",A1845)-1)</f>
        <v>eil51.tsp</v>
      </c>
      <c r="C1845">
        <f>VLOOKUP(B1845,instances!$B$2:$E$21,2, FALSE)</f>
        <v>51</v>
      </c>
      <c r="D1845" t="s">
        <v>12</v>
      </c>
      <c r="E1845">
        <v>972</v>
      </c>
      <c r="F1845" s="7">
        <f>1-(E1845/M1845)</f>
        <v>-1.2816901408450705</v>
      </c>
      <c r="G1845" s="7">
        <f>1-(E1845/N1845)</f>
        <v>-1.2816901408450705</v>
      </c>
      <c r="H1845">
        <v>3.2899999999999997E-4</v>
      </c>
      <c r="I1845">
        <v>0</v>
      </c>
      <c r="J1845">
        <v>0</v>
      </c>
      <c r="K1845">
        <v>18</v>
      </c>
      <c r="L1845">
        <v>28</v>
      </c>
      <c r="M1845">
        <f>VLOOKUP(B1845,instances!$B$2:$E$21,3, FALSE)</f>
        <v>426</v>
      </c>
      <c r="N1845">
        <f>VLOOKUP(B1845,instances!$B$2:$E$21,4, FALSE)</f>
        <v>426</v>
      </c>
    </row>
    <row r="1846" spans="1:14">
      <c r="A1846" t="s">
        <v>14</v>
      </c>
      <c r="B1846" t="str">
        <f>RIGHT(A1846,FIND("/",A1846)-1)</f>
        <v>eil51.tsp</v>
      </c>
      <c r="C1846">
        <f>VLOOKUP(B1846,instances!$B$2:$E$21,2, FALSE)</f>
        <v>51</v>
      </c>
      <c r="D1846" t="s">
        <v>9</v>
      </c>
      <c r="E1846">
        <v>561</v>
      </c>
      <c r="F1846" s="7">
        <f>1-(E1846/M1846)</f>
        <v>-0.31690140845070425</v>
      </c>
      <c r="G1846" s="7">
        <f>1-(E1846/N1846)</f>
        <v>-0.31690140845070425</v>
      </c>
      <c r="H1846">
        <v>1.4E-5</v>
      </c>
      <c r="I1846">
        <v>0</v>
      </c>
      <c r="J1846">
        <v>0</v>
      </c>
      <c r="K1846">
        <v>20</v>
      </c>
      <c r="L1846">
        <v>28</v>
      </c>
      <c r="M1846">
        <f>VLOOKUP(B1846,instances!$B$2:$E$21,3, FALSE)</f>
        <v>426</v>
      </c>
      <c r="N1846">
        <f>VLOOKUP(B1846,instances!$B$2:$E$21,4, FALSE)</f>
        <v>426</v>
      </c>
    </row>
    <row r="1847" spans="1:14">
      <c r="A1847" t="s">
        <v>14</v>
      </c>
      <c r="B1847" t="str">
        <f>RIGHT(A1847,FIND("/",A1847)-1)</f>
        <v>eil51.tsp</v>
      </c>
      <c r="C1847">
        <f>VLOOKUP(B1847,instances!$B$2:$E$21,2, FALSE)</f>
        <v>51</v>
      </c>
      <c r="D1847" t="s">
        <v>10</v>
      </c>
      <c r="E1847">
        <v>565</v>
      </c>
      <c r="F1847" s="7">
        <f>1-(E1847/M1847)</f>
        <v>-0.32629107981220651</v>
      </c>
      <c r="G1847" s="7">
        <f>1-(E1847/N1847)</f>
        <v>-0.32629107981220651</v>
      </c>
      <c r="H1847">
        <v>2.0999999999999999E-5</v>
      </c>
      <c r="I1847">
        <v>0</v>
      </c>
      <c r="J1847">
        <v>0</v>
      </c>
      <c r="K1847">
        <v>20</v>
      </c>
      <c r="L1847">
        <v>28</v>
      </c>
      <c r="M1847">
        <f>VLOOKUP(B1847,instances!$B$2:$E$21,3, FALSE)</f>
        <v>426</v>
      </c>
      <c r="N1847">
        <f>VLOOKUP(B1847,instances!$B$2:$E$21,4, FALSE)</f>
        <v>426</v>
      </c>
    </row>
    <row r="1848" spans="1:14">
      <c r="A1848" t="s">
        <v>14</v>
      </c>
      <c r="B1848" t="str">
        <f>RIGHT(A1848,FIND("/",A1848)-1)</f>
        <v>eil51.tsp</v>
      </c>
      <c r="C1848">
        <f>VLOOKUP(B1848,instances!$B$2:$E$21,2, FALSE)</f>
        <v>51</v>
      </c>
      <c r="D1848" t="s">
        <v>11</v>
      </c>
      <c r="E1848">
        <v>1166</v>
      </c>
      <c r="F1848" s="7">
        <f>1-(E1848/M1848)</f>
        <v>-1.7370892018779345</v>
      </c>
      <c r="G1848" s="7">
        <f>1-(E1848/N1848)</f>
        <v>-1.7370892018779345</v>
      </c>
      <c r="H1848">
        <v>2.0000000000000001E-4</v>
      </c>
      <c r="I1848">
        <v>0</v>
      </c>
      <c r="J1848">
        <v>0</v>
      </c>
      <c r="K1848">
        <v>20</v>
      </c>
      <c r="L1848">
        <v>28</v>
      </c>
      <c r="M1848">
        <f>VLOOKUP(B1848,instances!$B$2:$E$21,3, FALSE)</f>
        <v>426</v>
      </c>
      <c r="N1848">
        <f>VLOOKUP(B1848,instances!$B$2:$E$21,4, FALSE)</f>
        <v>426</v>
      </c>
    </row>
    <row r="1849" spans="1:14">
      <c r="A1849" t="s">
        <v>14</v>
      </c>
      <c r="B1849" t="str">
        <f>RIGHT(A1849,FIND("/",A1849)-1)</f>
        <v>eil51.tsp</v>
      </c>
      <c r="C1849">
        <f>VLOOKUP(B1849,instances!$B$2:$E$21,2, FALSE)</f>
        <v>51</v>
      </c>
      <c r="D1849" t="s">
        <v>12</v>
      </c>
      <c r="E1849">
        <v>972</v>
      </c>
      <c r="F1849" s="7">
        <f>1-(E1849/M1849)</f>
        <v>-1.2816901408450705</v>
      </c>
      <c r="G1849" s="7">
        <f>1-(E1849/N1849)</f>
        <v>-1.2816901408450705</v>
      </c>
      <c r="H1849">
        <v>3.19E-4</v>
      </c>
      <c r="I1849">
        <v>0</v>
      </c>
      <c r="J1849">
        <v>0</v>
      </c>
      <c r="K1849">
        <v>20</v>
      </c>
      <c r="L1849">
        <v>28</v>
      </c>
      <c r="M1849">
        <f>VLOOKUP(B1849,instances!$B$2:$E$21,3, FALSE)</f>
        <v>426</v>
      </c>
      <c r="N1849">
        <f>VLOOKUP(B1849,instances!$B$2:$E$21,4, FALSE)</f>
        <v>426</v>
      </c>
    </row>
    <row r="1850" spans="1:14">
      <c r="A1850" t="s">
        <v>14</v>
      </c>
      <c r="B1850" t="str">
        <f>RIGHT(A1850,FIND("/",A1850)-1)</f>
        <v>eil51.tsp</v>
      </c>
      <c r="C1850">
        <f>VLOOKUP(B1850,instances!$B$2:$E$21,2, FALSE)</f>
        <v>51</v>
      </c>
      <c r="D1850" t="s">
        <v>9</v>
      </c>
      <c r="E1850">
        <v>561</v>
      </c>
      <c r="F1850" s="7">
        <f>1-(E1850/M1850)</f>
        <v>-0.31690140845070425</v>
      </c>
      <c r="G1850" s="7">
        <f>1-(E1850/N1850)</f>
        <v>-0.31690140845070425</v>
      </c>
      <c r="H1850">
        <v>1.2E-5</v>
      </c>
      <c r="I1850">
        <v>0</v>
      </c>
      <c r="J1850">
        <v>0</v>
      </c>
      <c r="K1850">
        <v>10</v>
      </c>
      <c r="L1850">
        <v>29</v>
      </c>
      <c r="M1850">
        <f>VLOOKUP(B1850,instances!$B$2:$E$21,3, FALSE)</f>
        <v>426</v>
      </c>
      <c r="N1850">
        <f>VLOOKUP(B1850,instances!$B$2:$E$21,4, FALSE)</f>
        <v>426</v>
      </c>
    </row>
    <row r="1851" spans="1:14">
      <c r="A1851" t="s">
        <v>14</v>
      </c>
      <c r="B1851" t="str">
        <f>RIGHT(A1851,FIND("/",A1851)-1)</f>
        <v>eil51.tsp</v>
      </c>
      <c r="C1851">
        <f>VLOOKUP(B1851,instances!$B$2:$E$21,2, FALSE)</f>
        <v>51</v>
      </c>
      <c r="D1851" t="s">
        <v>10</v>
      </c>
      <c r="E1851">
        <v>565</v>
      </c>
      <c r="F1851" s="7">
        <f>1-(E1851/M1851)</f>
        <v>-0.32629107981220651</v>
      </c>
      <c r="G1851" s="7">
        <f>1-(E1851/N1851)</f>
        <v>-0.32629107981220651</v>
      </c>
      <c r="H1851">
        <v>2.0000000000000002E-5</v>
      </c>
      <c r="I1851">
        <v>0</v>
      </c>
      <c r="J1851">
        <v>0</v>
      </c>
      <c r="K1851">
        <v>10</v>
      </c>
      <c r="L1851">
        <v>29</v>
      </c>
      <c r="M1851">
        <f>VLOOKUP(B1851,instances!$B$2:$E$21,3, FALSE)</f>
        <v>426</v>
      </c>
      <c r="N1851">
        <f>VLOOKUP(B1851,instances!$B$2:$E$21,4, FALSE)</f>
        <v>426</v>
      </c>
    </row>
    <row r="1852" spans="1:14">
      <c r="A1852" t="s">
        <v>14</v>
      </c>
      <c r="B1852" t="str">
        <f>RIGHT(A1852,FIND("/",A1852)-1)</f>
        <v>eil51.tsp</v>
      </c>
      <c r="C1852">
        <f>VLOOKUP(B1852,instances!$B$2:$E$21,2, FALSE)</f>
        <v>51</v>
      </c>
      <c r="D1852" t="s">
        <v>11</v>
      </c>
      <c r="E1852">
        <v>908</v>
      </c>
      <c r="F1852" s="7">
        <f>1-(E1852/M1852)</f>
        <v>-1.131455399061033</v>
      </c>
      <c r="G1852" s="7">
        <f>1-(E1852/N1852)</f>
        <v>-1.131455399061033</v>
      </c>
      <c r="H1852">
        <v>1.8000000000000001E-4</v>
      </c>
      <c r="I1852">
        <v>0</v>
      </c>
      <c r="J1852">
        <v>0</v>
      </c>
      <c r="K1852">
        <v>10</v>
      </c>
      <c r="L1852">
        <v>29</v>
      </c>
      <c r="M1852">
        <f>VLOOKUP(B1852,instances!$B$2:$E$21,3, FALSE)</f>
        <v>426</v>
      </c>
      <c r="N1852">
        <f>VLOOKUP(B1852,instances!$B$2:$E$21,4, FALSE)</f>
        <v>426</v>
      </c>
    </row>
    <row r="1853" spans="1:14">
      <c r="A1853" t="s">
        <v>14</v>
      </c>
      <c r="B1853" t="str">
        <f>RIGHT(A1853,FIND("/",A1853)-1)</f>
        <v>eil51.tsp</v>
      </c>
      <c r="C1853">
        <f>VLOOKUP(B1853,instances!$B$2:$E$21,2, FALSE)</f>
        <v>51</v>
      </c>
      <c r="D1853" t="s">
        <v>12</v>
      </c>
      <c r="E1853">
        <v>792</v>
      </c>
      <c r="F1853" s="7">
        <f>1-(E1853/M1853)</f>
        <v>-0.85915492957746475</v>
      </c>
      <c r="G1853" s="7">
        <f>1-(E1853/N1853)</f>
        <v>-0.85915492957746475</v>
      </c>
      <c r="H1853">
        <v>2.9300000000000002E-4</v>
      </c>
      <c r="I1853">
        <v>0</v>
      </c>
      <c r="J1853">
        <v>0</v>
      </c>
      <c r="K1853">
        <v>10</v>
      </c>
      <c r="L1853">
        <v>29</v>
      </c>
      <c r="M1853">
        <f>VLOOKUP(B1853,instances!$B$2:$E$21,3, FALSE)</f>
        <v>426</v>
      </c>
      <c r="N1853">
        <f>VLOOKUP(B1853,instances!$B$2:$E$21,4, FALSE)</f>
        <v>426</v>
      </c>
    </row>
    <row r="1854" spans="1:14">
      <c r="A1854" t="s">
        <v>14</v>
      </c>
      <c r="B1854" t="str">
        <f>RIGHT(A1854,FIND("/",A1854)-1)</f>
        <v>eil51.tsp</v>
      </c>
      <c r="C1854">
        <f>VLOOKUP(B1854,instances!$B$2:$E$21,2, FALSE)</f>
        <v>51</v>
      </c>
      <c r="D1854" t="s">
        <v>9</v>
      </c>
      <c r="E1854">
        <v>561</v>
      </c>
      <c r="F1854" s="7">
        <f>1-(E1854/M1854)</f>
        <v>-0.31690140845070425</v>
      </c>
      <c r="G1854" s="7">
        <f>1-(E1854/N1854)</f>
        <v>-0.31690140845070425</v>
      </c>
      <c r="H1854">
        <v>1.2E-5</v>
      </c>
      <c r="I1854">
        <v>0</v>
      </c>
      <c r="J1854">
        <v>0</v>
      </c>
      <c r="K1854">
        <v>12</v>
      </c>
      <c r="L1854">
        <v>29</v>
      </c>
      <c r="M1854">
        <f>VLOOKUP(B1854,instances!$B$2:$E$21,3, FALSE)</f>
        <v>426</v>
      </c>
      <c r="N1854">
        <f>VLOOKUP(B1854,instances!$B$2:$E$21,4, FALSE)</f>
        <v>426</v>
      </c>
    </row>
    <row r="1855" spans="1:14">
      <c r="A1855" t="s">
        <v>14</v>
      </c>
      <c r="B1855" t="str">
        <f>RIGHT(A1855,FIND("/",A1855)-1)</f>
        <v>eil51.tsp</v>
      </c>
      <c r="C1855">
        <f>VLOOKUP(B1855,instances!$B$2:$E$21,2, FALSE)</f>
        <v>51</v>
      </c>
      <c r="D1855" t="s">
        <v>10</v>
      </c>
      <c r="E1855">
        <v>565</v>
      </c>
      <c r="F1855" s="7">
        <f>1-(E1855/M1855)</f>
        <v>-0.32629107981220651</v>
      </c>
      <c r="G1855" s="7">
        <f>1-(E1855/N1855)</f>
        <v>-0.32629107981220651</v>
      </c>
      <c r="H1855">
        <v>2.0000000000000002E-5</v>
      </c>
      <c r="I1855">
        <v>0</v>
      </c>
      <c r="J1855">
        <v>0</v>
      </c>
      <c r="K1855">
        <v>12</v>
      </c>
      <c r="L1855">
        <v>29</v>
      </c>
      <c r="M1855">
        <f>VLOOKUP(B1855,instances!$B$2:$E$21,3, FALSE)</f>
        <v>426</v>
      </c>
      <c r="N1855">
        <f>VLOOKUP(B1855,instances!$B$2:$E$21,4, FALSE)</f>
        <v>426</v>
      </c>
    </row>
    <row r="1856" spans="1:14">
      <c r="A1856" t="s">
        <v>14</v>
      </c>
      <c r="B1856" t="str">
        <f>RIGHT(A1856,FIND("/",A1856)-1)</f>
        <v>eil51.tsp</v>
      </c>
      <c r="C1856">
        <f>VLOOKUP(B1856,instances!$B$2:$E$21,2, FALSE)</f>
        <v>51</v>
      </c>
      <c r="D1856" t="s">
        <v>11</v>
      </c>
      <c r="E1856">
        <v>991</v>
      </c>
      <c r="F1856" s="7">
        <f>1-(E1856/M1856)</f>
        <v>-1.3262910798122065</v>
      </c>
      <c r="G1856" s="7">
        <f>1-(E1856/N1856)</f>
        <v>-1.3262910798122065</v>
      </c>
      <c r="H1856">
        <v>1.7899999999999999E-4</v>
      </c>
      <c r="I1856">
        <v>0</v>
      </c>
      <c r="J1856">
        <v>0</v>
      </c>
      <c r="K1856">
        <v>12</v>
      </c>
      <c r="L1856">
        <v>29</v>
      </c>
      <c r="M1856">
        <f>VLOOKUP(B1856,instances!$B$2:$E$21,3, FALSE)</f>
        <v>426</v>
      </c>
      <c r="N1856">
        <f>VLOOKUP(B1856,instances!$B$2:$E$21,4, FALSE)</f>
        <v>426</v>
      </c>
    </row>
    <row r="1857" spans="1:14">
      <c r="A1857" t="s">
        <v>14</v>
      </c>
      <c r="B1857" t="str">
        <f>RIGHT(A1857,FIND("/",A1857)-1)</f>
        <v>eil51.tsp</v>
      </c>
      <c r="C1857">
        <f>VLOOKUP(B1857,instances!$B$2:$E$21,2, FALSE)</f>
        <v>51</v>
      </c>
      <c r="D1857" t="s">
        <v>12</v>
      </c>
      <c r="E1857">
        <v>830</v>
      </c>
      <c r="F1857" s="7">
        <f>1-(E1857/M1857)</f>
        <v>-0.94835680751173701</v>
      </c>
      <c r="G1857" s="7">
        <f>1-(E1857/N1857)</f>
        <v>-0.94835680751173701</v>
      </c>
      <c r="H1857">
        <v>2.99E-4</v>
      </c>
      <c r="I1857">
        <v>0</v>
      </c>
      <c r="J1857">
        <v>0</v>
      </c>
      <c r="K1857">
        <v>12</v>
      </c>
      <c r="L1857">
        <v>29</v>
      </c>
      <c r="M1857">
        <f>VLOOKUP(B1857,instances!$B$2:$E$21,3, FALSE)</f>
        <v>426</v>
      </c>
      <c r="N1857">
        <f>VLOOKUP(B1857,instances!$B$2:$E$21,4, FALSE)</f>
        <v>426</v>
      </c>
    </row>
    <row r="1858" spans="1:14">
      <c r="A1858" t="s">
        <v>14</v>
      </c>
      <c r="B1858" t="str">
        <f>RIGHT(A1858,FIND("/",A1858)-1)</f>
        <v>eil51.tsp</v>
      </c>
      <c r="C1858">
        <f>VLOOKUP(B1858,instances!$B$2:$E$21,2, FALSE)</f>
        <v>51</v>
      </c>
      <c r="D1858" t="s">
        <v>9</v>
      </c>
      <c r="E1858">
        <v>561</v>
      </c>
      <c r="F1858" s="7">
        <f>1-(E1858/M1858)</f>
        <v>-0.31690140845070425</v>
      </c>
      <c r="G1858" s="7">
        <f>1-(E1858/N1858)</f>
        <v>-0.31690140845070425</v>
      </c>
      <c r="H1858">
        <v>1.2E-5</v>
      </c>
      <c r="I1858">
        <v>0</v>
      </c>
      <c r="J1858">
        <v>0</v>
      </c>
      <c r="K1858">
        <v>14</v>
      </c>
      <c r="L1858">
        <v>29</v>
      </c>
      <c r="M1858">
        <f>VLOOKUP(B1858,instances!$B$2:$E$21,3, FALSE)</f>
        <v>426</v>
      </c>
      <c r="N1858">
        <f>VLOOKUP(B1858,instances!$B$2:$E$21,4, FALSE)</f>
        <v>426</v>
      </c>
    </row>
    <row r="1859" spans="1:14">
      <c r="A1859" t="s">
        <v>14</v>
      </c>
      <c r="B1859" t="str">
        <f>RIGHT(A1859,FIND("/",A1859)-1)</f>
        <v>eil51.tsp</v>
      </c>
      <c r="C1859">
        <f>VLOOKUP(B1859,instances!$B$2:$E$21,2, FALSE)</f>
        <v>51</v>
      </c>
      <c r="D1859" t="s">
        <v>10</v>
      </c>
      <c r="E1859">
        <v>565</v>
      </c>
      <c r="F1859" s="7">
        <f>1-(E1859/M1859)</f>
        <v>-0.32629107981220651</v>
      </c>
      <c r="G1859" s="7">
        <f>1-(E1859/N1859)</f>
        <v>-0.32629107981220651</v>
      </c>
      <c r="H1859">
        <v>2.0999999999999999E-5</v>
      </c>
      <c r="I1859">
        <v>0</v>
      </c>
      <c r="J1859">
        <v>0</v>
      </c>
      <c r="K1859">
        <v>14</v>
      </c>
      <c r="L1859">
        <v>29</v>
      </c>
      <c r="M1859">
        <f>VLOOKUP(B1859,instances!$B$2:$E$21,3, FALSE)</f>
        <v>426</v>
      </c>
      <c r="N1859">
        <f>VLOOKUP(B1859,instances!$B$2:$E$21,4, FALSE)</f>
        <v>426</v>
      </c>
    </row>
    <row r="1860" spans="1:14">
      <c r="A1860" t="s">
        <v>14</v>
      </c>
      <c r="B1860" t="str">
        <f>RIGHT(A1860,FIND("/",A1860)-1)</f>
        <v>eil51.tsp</v>
      </c>
      <c r="C1860">
        <f>VLOOKUP(B1860,instances!$B$2:$E$21,2, FALSE)</f>
        <v>51</v>
      </c>
      <c r="D1860" t="s">
        <v>11</v>
      </c>
      <c r="E1860">
        <v>1125</v>
      </c>
      <c r="F1860" s="7">
        <f>1-(E1860/M1860)</f>
        <v>-1.640845070422535</v>
      </c>
      <c r="G1860" s="7">
        <f>1-(E1860/N1860)</f>
        <v>-1.640845070422535</v>
      </c>
      <c r="H1860">
        <v>1.7899999999999999E-4</v>
      </c>
      <c r="I1860">
        <v>0</v>
      </c>
      <c r="J1860">
        <v>0</v>
      </c>
      <c r="K1860">
        <v>14</v>
      </c>
      <c r="L1860">
        <v>29</v>
      </c>
      <c r="M1860">
        <f>VLOOKUP(B1860,instances!$B$2:$E$21,3, FALSE)</f>
        <v>426</v>
      </c>
      <c r="N1860">
        <f>VLOOKUP(B1860,instances!$B$2:$E$21,4, FALSE)</f>
        <v>426</v>
      </c>
    </row>
    <row r="1861" spans="1:14">
      <c r="A1861" t="s">
        <v>14</v>
      </c>
      <c r="B1861" t="str">
        <f>RIGHT(A1861,FIND("/",A1861)-1)</f>
        <v>eil51.tsp</v>
      </c>
      <c r="C1861">
        <f>VLOOKUP(B1861,instances!$B$2:$E$21,2, FALSE)</f>
        <v>51</v>
      </c>
      <c r="D1861" t="s">
        <v>12</v>
      </c>
      <c r="E1861">
        <v>829</v>
      </c>
      <c r="F1861" s="7">
        <f>1-(E1861/M1861)</f>
        <v>-0.9460093896713615</v>
      </c>
      <c r="G1861" s="7">
        <f>1-(E1861/N1861)</f>
        <v>-0.9460093896713615</v>
      </c>
      <c r="H1861">
        <v>2.9100000000000003E-4</v>
      </c>
      <c r="I1861">
        <v>0</v>
      </c>
      <c r="J1861">
        <v>0</v>
      </c>
      <c r="K1861">
        <v>14</v>
      </c>
      <c r="L1861">
        <v>29</v>
      </c>
      <c r="M1861">
        <f>VLOOKUP(B1861,instances!$B$2:$E$21,3, FALSE)</f>
        <v>426</v>
      </c>
      <c r="N1861">
        <f>VLOOKUP(B1861,instances!$B$2:$E$21,4, FALSE)</f>
        <v>426</v>
      </c>
    </row>
    <row r="1862" spans="1:14">
      <c r="A1862" t="s">
        <v>14</v>
      </c>
      <c r="B1862" t="str">
        <f>RIGHT(A1862,FIND("/",A1862)-1)</f>
        <v>eil51.tsp</v>
      </c>
      <c r="C1862">
        <f>VLOOKUP(B1862,instances!$B$2:$E$21,2, FALSE)</f>
        <v>51</v>
      </c>
      <c r="D1862" t="s">
        <v>9</v>
      </c>
      <c r="E1862">
        <v>561</v>
      </c>
      <c r="F1862" s="7">
        <f>1-(E1862/M1862)</f>
        <v>-0.31690140845070425</v>
      </c>
      <c r="G1862" s="7">
        <f>1-(E1862/N1862)</f>
        <v>-0.31690140845070425</v>
      </c>
      <c r="H1862">
        <v>1.2E-5</v>
      </c>
      <c r="I1862">
        <v>0</v>
      </c>
      <c r="J1862">
        <v>0</v>
      </c>
      <c r="K1862">
        <v>16</v>
      </c>
      <c r="L1862">
        <v>29</v>
      </c>
      <c r="M1862">
        <f>VLOOKUP(B1862,instances!$B$2:$E$21,3, FALSE)</f>
        <v>426</v>
      </c>
      <c r="N1862">
        <f>VLOOKUP(B1862,instances!$B$2:$E$21,4, FALSE)</f>
        <v>426</v>
      </c>
    </row>
    <row r="1863" spans="1:14">
      <c r="A1863" t="s">
        <v>14</v>
      </c>
      <c r="B1863" t="str">
        <f>RIGHT(A1863,FIND("/",A1863)-1)</f>
        <v>eil51.tsp</v>
      </c>
      <c r="C1863">
        <f>VLOOKUP(B1863,instances!$B$2:$E$21,2, FALSE)</f>
        <v>51</v>
      </c>
      <c r="D1863" t="s">
        <v>10</v>
      </c>
      <c r="E1863">
        <v>565</v>
      </c>
      <c r="F1863" s="7">
        <f>1-(E1863/M1863)</f>
        <v>-0.32629107981220651</v>
      </c>
      <c r="G1863" s="7">
        <f>1-(E1863/N1863)</f>
        <v>-0.32629107981220651</v>
      </c>
      <c r="H1863">
        <v>2.0000000000000002E-5</v>
      </c>
      <c r="I1863">
        <v>0</v>
      </c>
      <c r="J1863">
        <v>0</v>
      </c>
      <c r="K1863">
        <v>16</v>
      </c>
      <c r="L1863">
        <v>29</v>
      </c>
      <c r="M1863">
        <f>VLOOKUP(B1863,instances!$B$2:$E$21,3, FALSE)</f>
        <v>426</v>
      </c>
      <c r="N1863">
        <f>VLOOKUP(B1863,instances!$B$2:$E$21,4, FALSE)</f>
        <v>426</v>
      </c>
    </row>
    <row r="1864" spans="1:14">
      <c r="A1864" t="s">
        <v>14</v>
      </c>
      <c r="B1864" t="str">
        <f>RIGHT(A1864,FIND("/",A1864)-1)</f>
        <v>eil51.tsp</v>
      </c>
      <c r="C1864">
        <f>VLOOKUP(B1864,instances!$B$2:$E$21,2, FALSE)</f>
        <v>51</v>
      </c>
      <c r="D1864" t="s">
        <v>11</v>
      </c>
      <c r="E1864">
        <v>1126</v>
      </c>
      <c r="F1864" s="7">
        <f>1-(E1864/M1864)</f>
        <v>-1.643192488262911</v>
      </c>
      <c r="G1864" s="7">
        <f>1-(E1864/N1864)</f>
        <v>-1.643192488262911</v>
      </c>
      <c r="H1864">
        <v>2.2699999999999999E-4</v>
      </c>
      <c r="I1864">
        <v>0</v>
      </c>
      <c r="J1864">
        <v>0</v>
      </c>
      <c r="K1864">
        <v>16</v>
      </c>
      <c r="L1864">
        <v>29</v>
      </c>
      <c r="M1864">
        <f>VLOOKUP(B1864,instances!$B$2:$E$21,3, FALSE)</f>
        <v>426</v>
      </c>
      <c r="N1864">
        <f>VLOOKUP(B1864,instances!$B$2:$E$21,4, FALSE)</f>
        <v>426</v>
      </c>
    </row>
    <row r="1865" spans="1:14">
      <c r="A1865" t="s">
        <v>14</v>
      </c>
      <c r="B1865" t="str">
        <f>RIGHT(A1865,FIND("/",A1865)-1)</f>
        <v>eil51.tsp</v>
      </c>
      <c r="C1865">
        <f>VLOOKUP(B1865,instances!$B$2:$E$21,2, FALSE)</f>
        <v>51</v>
      </c>
      <c r="D1865" t="s">
        <v>12</v>
      </c>
      <c r="E1865">
        <v>859</v>
      </c>
      <c r="F1865" s="7">
        <f>1-(E1865/M1865)</f>
        <v>-1.016431924882629</v>
      </c>
      <c r="G1865" s="7">
        <f>1-(E1865/N1865)</f>
        <v>-1.016431924882629</v>
      </c>
      <c r="H1865">
        <v>3.0299999999999999E-4</v>
      </c>
      <c r="I1865">
        <v>0</v>
      </c>
      <c r="J1865">
        <v>0</v>
      </c>
      <c r="K1865">
        <v>16</v>
      </c>
      <c r="L1865">
        <v>29</v>
      </c>
      <c r="M1865">
        <f>VLOOKUP(B1865,instances!$B$2:$E$21,3, FALSE)</f>
        <v>426</v>
      </c>
      <c r="N1865">
        <f>VLOOKUP(B1865,instances!$B$2:$E$21,4, FALSE)</f>
        <v>426</v>
      </c>
    </row>
    <row r="1866" spans="1:14">
      <c r="A1866" t="s">
        <v>14</v>
      </c>
      <c r="B1866" t="str">
        <f>RIGHT(A1866,FIND("/",A1866)-1)</f>
        <v>eil51.tsp</v>
      </c>
      <c r="C1866">
        <f>VLOOKUP(B1866,instances!$B$2:$E$21,2, FALSE)</f>
        <v>51</v>
      </c>
      <c r="D1866" t="s">
        <v>9</v>
      </c>
      <c r="E1866">
        <v>561</v>
      </c>
      <c r="F1866" s="7">
        <f>1-(E1866/M1866)</f>
        <v>-0.31690140845070425</v>
      </c>
      <c r="G1866" s="7">
        <f>1-(E1866/N1866)</f>
        <v>-0.31690140845070425</v>
      </c>
      <c r="H1866">
        <v>1.2E-5</v>
      </c>
      <c r="I1866">
        <v>0</v>
      </c>
      <c r="J1866">
        <v>0</v>
      </c>
      <c r="K1866">
        <v>18</v>
      </c>
      <c r="L1866">
        <v>29</v>
      </c>
      <c r="M1866">
        <f>VLOOKUP(B1866,instances!$B$2:$E$21,3, FALSE)</f>
        <v>426</v>
      </c>
      <c r="N1866">
        <f>VLOOKUP(B1866,instances!$B$2:$E$21,4, FALSE)</f>
        <v>426</v>
      </c>
    </row>
    <row r="1867" spans="1:14">
      <c r="A1867" t="s">
        <v>14</v>
      </c>
      <c r="B1867" t="str">
        <f>RIGHT(A1867,FIND("/",A1867)-1)</f>
        <v>eil51.tsp</v>
      </c>
      <c r="C1867">
        <f>VLOOKUP(B1867,instances!$B$2:$E$21,2, FALSE)</f>
        <v>51</v>
      </c>
      <c r="D1867" t="s">
        <v>10</v>
      </c>
      <c r="E1867">
        <v>565</v>
      </c>
      <c r="F1867" s="7">
        <f>1-(E1867/M1867)</f>
        <v>-0.32629107981220651</v>
      </c>
      <c r="G1867" s="7">
        <f>1-(E1867/N1867)</f>
        <v>-0.32629107981220651</v>
      </c>
      <c r="H1867">
        <v>2.0000000000000002E-5</v>
      </c>
      <c r="I1867">
        <v>0</v>
      </c>
      <c r="J1867">
        <v>0</v>
      </c>
      <c r="K1867">
        <v>18</v>
      </c>
      <c r="L1867">
        <v>29</v>
      </c>
      <c r="M1867">
        <f>VLOOKUP(B1867,instances!$B$2:$E$21,3, FALSE)</f>
        <v>426</v>
      </c>
      <c r="N1867">
        <f>VLOOKUP(B1867,instances!$B$2:$E$21,4, FALSE)</f>
        <v>426</v>
      </c>
    </row>
    <row r="1868" spans="1:14">
      <c r="A1868" t="s">
        <v>14</v>
      </c>
      <c r="B1868" t="str">
        <f>RIGHT(A1868,FIND("/",A1868)-1)</f>
        <v>eil51.tsp</v>
      </c>
      <c r="C1868">
        <f>VLOOKUP(B1868,instances!$B$2:$E$21,2, FALSE)</f>
        <v>51</v>
      </c>
      <c r="D1868" t="s">
        <v>11</v>
      </c>
      <c r="E1868">
        <v>1172</v>
      </c>
      <c r="F1868" s="7">
        <f>1-(E1868/M1868)</f>
        <v>-1.751173708920188</v>
      </c>
      <c r="G1868" s="7">
        <f>1-(E1868/N1868)</f>
        <v>-1.751173708920188</v>
      </c>
      <c r="H1868">
        <v>1.83E-4</v>
      </c>
      <c r="I1868">
        <v>0</v>
      </c>
      <c r="J1868">
        <v>0</v>
      </c>
      <c r="K1868">
        <v>18</v>
      </c>
      <c r="L1868">
        <v>29</v>
      </c>
      <c r="M1868">
        <f>VLOOKUP(B1868,instances!$B$2:$E$21,3, FALSE)</f>
        <v>426</v>
      </c>
      <c r="N1868">
        <f>VLOOKUP(B1868,instances!$B$2:$E$21,4, FALSE)</f>
        <v>426</v>
      </c>
    </row>
    <row r="1869" spans="1:14">
      <c r="A1869" t="s">
        <v>14</v>
      </c>
      <c r="B1869" t="str">
        <f>RIGHT(A1869,FIND("/",A1869)-1)</f>
        <v>eil51.tsp</v>
      </c>
      <c r="C1869">
        <f>VLOOKUP(B1869,instances!$B$2:$E$21,2, FALSE)</f>
        <v>51</v>
      </c>
      <c r="D1869" t="s">
        <v>12</v>
      </c>
      <c r="E1869">
        <v>1030</v>
      </c>
      <c r="F1869" s="7">
        <f>1-(E1869/M1869)</f>
        <v>-1.4178403755868545</v>
      </c>
      <c r="G1869" s="7">
        <f>1-(E1869/N1869)</f>
        <v>-1.4178403755868545</v>
      </c>
      <c r="H1869">
        <v>2.8699999999999998E-4</v>
      </c>
      <c r="I1869">
        <v>0</v>
      </c>
      <c r="J1869">
        <v>0</v>
      </c>
      <c r="K1869">
        <v>18</v>
      </c>
      <c r="L1869">
        <v>29</v>
      </c>
      <c r="M1869">
        <f>VLOOKUP(B1869,instances!$B$2:$E$21,3, FALSE)</f>
        <v>426</v>
      </c>
      <c r="N1869">
        <f>VLOOKUP(B1869,instances!$B$2:$E$21,4, FALSE)</f>
        <v>426</v>
      </c>
    </row>
    <row r="1870" spans="1:14">
      <c r="A1870" t="s">
        <v>14</v>
      </c>
      <c r="B1870" t="str">
        <f>RIGHT(A1870,FIND("/",A1870)-1)</f>
        <v>eil51.tsp</v>
      </c>
      <c r="C1870">
        <f>VLOOKUP(B1870,instances!$B$2:$E$21,2, FALSE)</f>
        <v>51</v>
      </c>
      <c r="D1870" t="s">
        <v>9</v>
      </c>
      <c r="E1870">
        <v>561</v>
      </c>
      <c r="F1870" s="7">
        <f>1-(E1870/M1870)</f>
        <v>-0.31690140845070425</v>
      </c>
      <c r="G1870" s="7">
        <f>1-(E1870/N1870)</f>
        <v>-0.31690140845070425</v>
      </c>
      <c r="H1870">
        <v>1.2E-5</v>
      </c>
      <c r="I1870">
        <v>0</v>
      </c>
      <c r="J1870">
        <v>0</v>
      </c>
      <c r="K1870">
        <v>20</v>
      </c>
      <c r="L1870">
        <v>29</v>
      </c>
      <c r="M1870">
        <f>VLOOKUP(B1870,instances!$B$2:$E$21,3, FALSE)</f>
        <v>426</v>
      </c>
      <c r="N1870">
        <f>VLOOKUP(B1870,instances!$B$2:$E$21,4, FALSE)</f>
        <v>426</v>
      </c>
    </row>
    <row r="1871" spans="1:14">
      <c r="A1871" t="s">
        <v>14</v>
      </c>
      <c r="B1871" t="str">
        <f>RIGHT(A1871,FIND("/",A1871)-1)</f>
        <v>eil51.tsp</v>
      </c>
      <c r="C1871">
        <f>VLOOKUP(B1871,instances!$B$2:$E$21,2, FALSE)</f>
        <v>51</v>
      </c>
      <c r="D1871" t="s">
        <v>10</v>
      </c>
      <c r="E1871">
        <v>565</v>
      </c>
      <c r="F1871" s="7">
        <f>1-(E1871/M1871)</f>
        <v>-0.32629107981220651</v>
      </c>
      <c r="G1871" s="7">
        <f>1-(E1871/N1871)</f>
        <v>-0.32629107981220651</v>
      </c>
      <c r="H1871">
        <v>2.0000000000000002E-5</v>
      </c>
      <c r="I1871">
        <v>0</v>
      </c>
      <c r="J1871">
        <v>0</v>
      </c>
      <c r="K1871">
        <v>20</v>
      </c>
      <c r="L1871">
        <v>29</v>
      </c>
      <c r="M1871">
        <f>VLOOKUP(B1871,instances!$B$2:$E$21,3, FALSE)</f>
        <v>426</v>
      </c>
      <c r="N1871">
        <f>VLOOKUP(B1871,instances!$B$2:$E$21,4, FALSE)</f>
        <v>426</v>
      </c>
    </row>
    <row r="1872" spans="1:14">
      <c r="A1872" t="s">
        <v>14</v>
      </c>
      <c r="B1872" t="str">
        <f>RIGHT(A1872,FIND("/",A1872)-1)</f>
        <v>eil51.tsp</v>
      </c>
      <c r="C1872">
        <f>VLOOKUP(B1872,instances!$B$2:$E$21,2, FALSE)</f>
        <v>51</v>
      </c>
      <c r="D1872" t="s">
        <v>11</v>
      </c>
      <c r="E1872">
        <v>1228</v>
      </c>
      <c r="F1872" s="7">
        <f>1-(E1872/M1872)</f>
        <v>-1.8826291079812205</v>
      </c>
      <c r="G1872" s="7">
        <f>1-(E1872/N1872)</f>
        <v>-1.8826291079812205</v>
      </c>
      <c r="H1872">
        <v>1.8100000000000001E-4</v>
      </c>
      <c r="I1872">
        <v>0</v>
      </c>
      <c r="J1872">
        <v>0</v>
      </c>
      <c r="K1872">
        <v>20</v>
      </c>
      <c r="L1872">
        <v>29</v>
      </c>
      <c r="M1872">
        <f>VLOOKUP(B1872,instances!$B$2:$E$21,3, FALSE)</f>
        <v>426</v>
      </c>
      <c r="N1872">
        <f>VLOOKUP(B1872,instances!$B$2:$E$21,4, FALSE)</f>
        <v>426</v>
      </c>
    </row>
    <row r="1873" spans="1:14">
      <c r="A1873" t="s">
        <v>14</v>
      </c>
      <c r="B1873" t="str">
        <f>RIGHT(A1873,FIND("/",A1873)-1)</f>
        <v>eil51.tsp</v>
      </c>
      <c r="C1873">
        <f>VLOOKUP(B1873,instances!$B$2:$E$21,2, FALSE)</f>
        <v>51</v>
      </c>
      <c r="D1873" t="s">
        <v>12</v>
      </c>
      <c r="E1873">
        <v>841</v>
      </c>
      <c r="F1873" s="7">
        <f>1-(E1873/M1873)</f>
        <v>-0.9741784037558685</v>
      </c>
      <c r="G1873" s="7">
        <f>1-(E1873/N1873)</f>
        <v>-0.9741784037558685</v>
      </c>
      <c r="H1873">
        <v>2.9999999999999997E-4</v>
      </c>
      <c r="I1873">
        <v>0</v>
      </c>
      <c r="J1873">
        <v>0</v>
      </c>
      <c r="K1873">
        <v>20</v>
      </c>
      <c r="L1873">
        <v>29</v>
      </c>
      <c r="M1873">
        <f>VLOOKUP(B1873,instances!$B$2:$E$21,3, FALSE)</f>
        <v>426</v>
      </c>
      <c r="N1873">
        <f>VLOOKUP(B1873,instances!$B$2:$E$21,4, FALSE)</f>
        <v>426</v>
      </c>
    </row>
    <row r="1874" spans="1:14">
      <c r="A1874" t="s">
        <v>14</v>
      </c>
      <c r="B1874" t="str">
        <f>RIGHT(A1874,FIND("/",A1874)-1)</f>
        <v>eil51.tsp</v>
      </c>
      <c r="C1874">
        <f>VLOOKUP(B1874,instances!$B$2:$E$21,2, FALSE)</f>
        <v>51</v>
      </c>
      <c r="D1874" t="s">
        <v>9</v>
      </c>
      <c r="E1874">
        <v>561</v>
      </c>
      <c r="F1874" s="7">
        <f>1-(E1874/M1874)</f>
        <v>-0.31690140845070425</v>
      </c>
      <c r="G1874" s="7">
        <f>1-(E1874/N1874)</f>
        <v>-0.31690140845070425</v>
      </c>
      <c r="H1874">
        <v>1.2E-5</v>
      </c>
      <c r="I1874">
        <v>0</v>
      </c>
      <c r="J1874">
        <v>0</v>
      </c>
      <c r="K1874">
        <v>10</v>
      </c>
      <c r="L1874">
        <v>30</v>
      </c>
      <c r="M1874">
        <f>VLOOKUP(B1874,instances!$B$2:$E$21,3, FALSE)</f>
        <v>426</v>
      </c>
      <c r="N1874">
        <f>VLOOKUP(B1874,instances!$B$2:$E$21,4, FALSE)</f>
        <v>426</v>
      </c>
    </row>
    <row r="1875" spans="1:14">
      <c r="A1875" t="s">
        <v>14</v>
      </c>
      <c r="B1875" t="str">
        <f>RIGHT(A1875,FIND("/",A1875)-1)</f>
        <v>eil51.tsp</v>
      </c>
      <c r="C1875">
        <f>VLOOKUP(B1875,instances!$B$2:$E$21,2, FALSE)</f>
        <v>51</v>
      </c>
      <c r="D1875" t="s">
        <v>10</v>
      </c>
      <c r="E1875">
        <v>565</v>
      </c>
      <c r="F1875" s="7">
        <f>1-(E1875/M1875)</f>
        <v>-0.32629107981220651</v>
      </c>
      <c r="G1875" s="7">
        <f>1-(E1875/N1875)</f>
        <v>-0.32629107981220651</v>
      </c>
      <c r="H1875">
        <v>2.0000000000000002E-5</v>
      </c>
      <c r="I1875">
        <v>0</v>
      </c>
      <c r="J1875">
        <v>0</v>
      </c>
      <c r="K1875">
        <v>10</v>
      </c>
      <c r="L1875">
        <v>30</v>
      </c>
      <c r="M1875">
        <f>VLOOKUP(B1875,instances!$B$2:$E$21,3, FALSE)</f>
        <v>426</v>
      </c>
      <c r="N1875">
        <f>VLOOKUP(B1875,instances!$B$2:$E$21,4, FALSE)</f>
        <v>426</v>
      </c>
    </row>
    <row r="1876" spans="1:14">
      <c r="A1876" t="s">
        <v>14</v>
      </c>
      <c r="B1876" t="str">
        <f>RIGHT(A1876,FIND("/",A1876)-1)</f>
        <v>eil51.tsp</v>
      </c>
      <c r="C1876">
        <f>VLOOKUP(B1876,instances!$B$2:$E$21,2, FALSE)</f>
        <v>51</v>
      </c>
      <c r="D1876" t="s">
        <v>11</v>
      </c>
      <c r="E1876">
        <v>839</v>
      </c>
      <c r="F1876" s="7">
        <f>1-(E1876/M1876)</f>
        <v>-0.96948356807511726</v>
      </c>
      <c r="G1876" s="7">
        <f>1-(E1876/N1876)</f>
        <v>-0.96948356807511726</v>
      </c>
      <c r="H1876">
        <v>1.7799999999999999E-4</v>
      </c>
      <c r="I1876">
        <v>0</v>
      </c>
      <c r="J1876">
        <v>0</v>
      </c>
      <c r="K1876">
        <v>10</v>
      </c>
      <c r="L1876">
        <v>30</v>
      </c>
      <c r="M1876">
        <f>VLOOKUP(B1876,instances!$B$2:$E$21,3, FALSE)</f>
        <v>426</v>
      </c>
      <c r="N1876">
        <f>VLOOKUP(B1876,instances!$B$2:$E$21,4, FALSE)</f>
        <v>426</v>
      </c>
    </row>
    <row r="1877" spans="1:14">
      <c r="A1877" t="s">
        <v>14</v>
      </c>
      <c r="B1877" t="str">
        <f>RIGHT(A1877,FIND("/",A1877)-1)</f>
        <v>eil51.tsp</v>
      </c>
      <c r="C1877">
        <f>VLOOKUP(B1877,instances!$B$2:$E$21,2, FALSE)</f>
        <v>51</v>
      </c>
      <c r="D1877" t="s">
        <v>12</v>
      </c>
      <c r="E1877">
        <v>722</v>
      </c>
      <c r="F1877" s="7">
        <f>1-(E1877/M1877)</f>
        <v>-0.69483568075117375</v>
      </c>
      <c r="G1877" s="7">
        <f>1-(E1877/N1877)</f>
        <v>-0.69483568075117375</v>
      </c>
      <c r="H1877">
        <v>2.8299999999999999E-4</v>
      </c>
      <c r="I1877">
        <v>0</v>
      </c>
      <c r="J1877">
        <v>0</v>
      </c>
      <c r="K1877">
        <v>10</v>
      </c>
      <c r="L1877">
        <v>30</v>
      </c>
      <c r="M1877">
        <f>VLOOKUP(B1877,instances!$B$2:$E$21,3, FALSE)</f>
        <v>426</v>
      </c>
      <c r="N1877">
        <f>VLOOKUP(B1877,instances!$B$2:$E$21,4, FALSE)</f>
        <v>426</v>
      </c>
    </row>
    <row r="1878" spans="1:14">
      <c r="A1878" t="s">
        <v>14</v>
      </c>
      <c r="B1878" t="str">
        <f>RIGHT(A1878,FIND("/",A1878)-1)</f>
        <v>eil51.tsp</v>
      </c>
      <c r="C1878">
        <f>VLOOKUP(B1878,instances!$B$2:$E$21,2, FALSE)</f>
        <v>51</v>
      </c>
      <c r="D1878" t="s">
        <v>9</v>
      </c>
      <c r="E1878">
        <v>561</v>
      </c>
      <c r="F1878" s="7">
        <f>1-(E1878/M1878)</f>
        <v>-0.31690140845070425</v>
      </c>
      <c r="G1878" s="7">
        <f>1-(E1878/N1878)</f>
        <v>-0.31690140845070425</v>
      </c>
      <c r="H1878">
        <v>1.2999999999999999E-5</v>
      </c>
      <c r="I1878">
        <v>0</v>
      </c>
      <c r="J1878">
        <v>0</v>
      </c>
      <c r="K1878">
        <v>12</v>
      </c>
      <c r="L1878">
        <v>30</v>
      </c>
      <c r="M1878">
        <f>VLOOKUP(B1878,instances!$B$2:$E$21,3, FALSE)</f>
        <v>426</v>
      </c>
      <c r="N1878">
        <f>VLOOKUP(B1878,instances!$B$2:$E$21,4, FALSE)</f>
        <v>426</v>
      </c>
    </row>
    <row r="1879" spans="1:14">
      <c r="A1879" t="s">
        <v>14</v>
      </c>
      <c r="B1879" t="str">
        <f>RIGHT(A1879,FIND("/",A1879)-1)</f>
        <v>eil51.tsp</v>
      </c>
      <c r="C1879">
        <f>VLOOKUP(B1879,instances!$B$2:$E$21,2, FALSE)</f>
        <v>51</v>
      </c>
      <c r="D1879" t="s">
        <v>10</v>
      </c>
      <c r="E1879">
        <v>565</v>
      </c>
      <c r="F1879" s="7">
        <f>1-(E1879/M1879)</f>
        <v>-0.32629107981220651</v>
      </c>
      <c r="G1879" s="7">
        <f>1-(E1879/N1879)</f>
        <v>-0.32629107981220651</v>
      </c>
      <c r="H1879">
        <v>2.0999999999999999E-5</v>
      </c>
      <c r="I1879">
        <v>0</v>
      </c>
      <c r="J1879">
        <v>0</v>
      </c>
      <c r="K1879">
        <v>12</v>
      </c>
      <c r="L1879">
        <v>30</v>
      </c>
      <c r="M1879">
        <f>VLOOKUP(B1879,instances!$B$2:$E$21,3, FALSE)</f>
        <v>426</v>
      </c>
      <c r="N1879">
        <f>VLOOKUP(B1879,instances!$B$2:$E$21,4, FALSE)</f>
        <v>426</v>
      </c>
    </row>
    <row r="1880" spans="1:14">
      <c r="A1880" t="s">
        <v>14</v>
      </c>
      <c r="B1880" t="str">
        <f>RIGHT(A1880,FIND("/",A1880)-1)</f>
        <v>eil51.tsp</v>
      </c>
      <c r="C1880">
        <f>VLOOKUP(B1880,instances!$B$2:$E$21,2, FALSE)</f>
        <v>51</v>
      </c>
      <c r="D1880" t="s">
        <v>11</v>
      </c>
      <c r="E1880">
        <v>940</v>
      </c>
      <c r="F1880" s="7">
        <f>1-(E1880/M1880)</f>
        <v>-1.2065727699530515</v>
      </c>
      <c r="G1880" s="7">
        <f>1-(E1880/N1880)</f>
        <v>-1.2065727699530515</v>
      </c>
      <c r="H1880">
        <v>1.7699999999999999E-4</v>
      </c>
      <c r="I1880">
        <v>0</v>
      </c>
      <c r="J1880">
        <v>0</v>
      </c>
      <c r="K1880">
        <v>12</v>
      </c>
      <c r="L1880">
        <v>30</v>
      </c>
      <c r="M1880">
        <f>VLOOKUP(B1880,instances!$B$2:$E$21,3, FALSE)</f>
        <v>426</v>
      </c>
      <c r="N1880">
        <f>VLOOKUP(B1880,instances!$B$2:$E$21,4, FALSE)</f>
        <v>426</v>
      </c>
    </row>
    <row r="1881" spans="1:14">
      <c r="A1881" t="s">
        <v>14</v>
      </c>
      <c r="B1881" t="str">
        <f>RIGHT(A1881,FIND("/",A1881)-1)</f>
        <v>eil51.tsp</v>
      </c>
      <c r="C1881">
        <f>VLOOKUP(B1881,instances!$B$2:$E$21,2, FALSE)</f>
        <v>51</v>
      </c>
      <c r="D1881" t="s">
        <v>12</v>
      </c>
      <c r="E1881">
        <v>720</v>
      </c>
      <c r="F1881" s="7">
        <f>1-(E1881/M1881)</f>
        <v>-0.6901408450704225</v>
      </c>
      <c r="G1881" s="7">
        <f>1-(E1881/N1881)</f>
        <v>-0.6901408450704225</v>
      </c>
      <c r="H1881">
        <v>2.8899999999999998E-4</v>
      </c>
      <c r="I1881">
        <v>0</v>
      </c>
      <c r="J1881">
        <v>0</v>
      </c>
      <c r="K1881">
        <v>12</v>
      </c>
      <c r="L1881">
        <v>30</v>
      </c>
      <c r="M1881">
        <f>VLOOKUP(B1881,instances!$B$2:$E$21,3, FALSE)</f>
        <v>426</v>
      </c>
      <c r="N1881">
        <f>VLOOKUP(B1881,instances!$B$2:$E$21,4, FALSE)</f>
        <v>426</v>
      </c>
    </row>
    <row r="1882" spans="1:14">
      <c r="A1882" t="s">
        <v>14</v>
      </c>
      <c r="B1882" t="str">
        <f>RIGHT(A1882,FIND("/",A1882)-1)</f>
        <v>eil51.tsp</v>
      </c>
      <c r="C1882">
        <f>VLOOKUP(B1882,instances!$B$2:$E$21,2, FALSE)</f>
        <v>51</v>
      </c>
      <c r="D1882" t="s">
        <v>9</v>
      </c>
      <c r="E1882">
        <v>561</v>
      </c>
      <c r="F1882" s="7">
        <f>1-(E1882/M1882)</f>
        <v>-0.31690140845070425</v>
      </c>
      <c r="G1882" s="7">
        <f>1-(E1882/N1882)</f>
        <v>-0.31690140845070425</v>
      </c>
      <c r="H1882">
        <v>1.2E-5</v>
      </c>
      <c r="I1882">
        <v>0</v>
      </c>
      <c r="J1882">
        <v>0</v>
      </c>
      <c r="K1882">
        <v>14</v>
      </c>
      <c r="L1882">
        <v>30</v>
      </c>
      <c r="M1882">
        <f>VLOOKUP(B1882,instances!$B$2:$E$21,3, FALSE)</f>
        <v>426</v>
      </c>
      <c r="N1882">
        <f>VLOOKUP(B1882,instances!$B$2:$E$21,4, FALSE)</f>
        <v>426</v>
      </c>
    </row>
    <row r="1883" spans="1:14">
      <c r="A1883" t="s">
        <v>14</v>
      </c>
      <c r="B1883" t="str">
        <f>RIGHT(A1883,FIND("/",A1883)-1)</f>
        <v>eil51.tsp</v>
      </c>
      <c r="C1883">
        <f>VLOOKUP(B1883,instances!$B$2:$E$21,2, FALSE)</f>
        <v>51</v>
      </c>
      <c r="D1883" t="s">
        <v>10</v>
      </c>
      <c r="E1883">
        <v>565</v>
      </c>
      <c r="F1883" s="7">
        <f>1-(E1883/M1883)</f>
        <v>-0.32629107981220651</v>
      </c>
      <c r="G1883" s="7">
        <f>1-(E1883/N1883)</f>
        <v>-0.32629107981220651</v>
      </c>
      <c r="H1883">
        <v>1.9000000000000001E-5</v>
      </c>
      <c r="I1883">
        <v>0</v>
      </c>
      <c r="J1883">
        <v>0</v>
      </c>
      <c r="K1883">
        <v>14</v>
      </c>
      <c r="L1883">
        <v>30</v>
      </c>
      <c r="M1883">
        <f>VLOOKUP(B1883,instances!$B$2:$E$21,3, FALSE)</f>
        <v>426</v>
      </c>
      <c r="N1883">
        <f>VLOOKUP(B1883,instances!$B$2:$E$21,4, FALSE)</f>
        <v>426</v>
      </c>
    </row>
    <row r="1884" spans="1:14">
      <c r="A1884" t="s">
        <v>14</v>
      </c>
      <c r="B1884" t="str">
        <f>RIGHT(A1884,FIND("/",A1884)-1)</f>
        <v>eil51.tsp</v>
      </c>
      <c r="C1884">
        <f>VLOOKUP(B1884,instances!$B$2:$E$21,2, FALSE)</f>
        <v>51</v>
      </c>
      <c r="D1884" t="s">
        <v>11</v>
      </c>
      <c r="E1884">
        <v>1120</v>
      </c>
      <c r="F1884" s="7">
        <f>1-(E1884/M1884)</f>
        <v>-1.6291079812206575</v>
      </c>
      <c r="G1884" s="7">
        <f>1-(E1884/N1884)</f>
        <v>-1.6291079812206575</v>
      </c>
      <c r="H1884">
        <v>1.7899999999999999E-4</v>
      </c>
      <c r="I1884">
        <v>0</v>
      </c>
      <c r="J1884">
        <v>0</v>
      </c>
      <c r="K1884">
        <v>14</v>
      </c>
      <c r="L1884">
        <v>30</v>
      </c>
      <c r="M1884">
        <f>VLOOKUP(B1884,instances!$B$2:$E$21,3, FALSE)</f>
        <v>426</v>
      </c>
      <c r="N1884">
        <f>VLOOKUP(B1884,instances!$B$2:$E$21,4, FALSE)</f>
        <v>426</v>
      </c>
    </row>
    <row r="1885" spans="1:14">
      <c r="A1885" t="s">
        <v>14</v>
      </c>
      <c r="B1885" t="str">
        <f>RIGHT(A1885,FIND("/",A1885)-1)</f>
        <v>eil51.tsp</v>
      </c>
      <c r="C1885">
        <f>VLOOKUP(B1885,instances!$B$2:$E$21,2, FALSE)</f>
        <v>51</v>
      </c>
      <c r="D1885" t="s">
        <v>12</v>
      </c>
      <c r="E1885">
        <v>836</v>
      </c>
      <c r="F1885" s="7">
        <f>1-(E1885/M1885)</f>
        <v>-0.96244131455399051</v>
      </c>
      <c r="G1885" s="7">
        <f>1-(E1885/N1885)</f>
        <v>-0.96244131455399051</v>
      </c>
      <c r="H1885">
        <v>3.01E-4</v>
      </c>
      <c r="I1885">
        <v>0</v>
      </c>
      <c r="J1885">
        <v>0</v>
      </c>
      <c r="K1885">
        <v>14</v>
      </c>
      <c r="L1885">
        <v>30</v>
      </c>
      <c r="M1885">
        <f>VLOOKUP(B1885,instances!$B$2:$E$21,3, FALSE)</f>
        <v>426</v>
      </c>
      <c r="N1885">
        <f>VLOOKUP(B1885,instances!$B$2:$E$21,4, FALSE)</f>
        <v>426</v>
      </c>
    </row>
    <row r="1886" spans="1:14">
      <c r="A1886" t="s">
        <v>14</v>
      </c>
      <c r="B1886" t="str">
        <f>RIGHT(A1886,FIND("/",A1886)-1)</f>
        <v>eil51.tsp</v>
      </c>
      <c r="C1886">
        <f>VLOOKUP(B1886,instances!$B$2:$E$21,2, FALSE)</f>
        <v>51</v>
      </c>
      <c r="D1886" t="s">
        <v>9</v>
      </c>
      <c r="E1886">
        <v>561</v>
      </c>
      <c r="F1886" s="7">
        <f>1-(E1886/M1886)</f>
        <v>-0.31690140845070425</v>
      </c>
      <c r="G1886" s="7">
        <f>1-(E1886/N1886)</f>
        <v>-0.31690140845070425</v>
      </c>
      <c r="H1886">
        <v>1.2E-5</v>
      </c>
      <c r="I1886">
        <v>0</v>
      </c>
      <c r="J1886">
        <v>0</v>
      </c>
      <c r="K1886">
        <v>16</v>
      </c>
      <c r="L1886">
        <v>30</v>
      </c>
      <c r="M1886">
        <f>VLOOKUP(B1886,instances!$B$2:$E$21,3, FALSE)</f>
        <v>426</v>
      </c>
      <c r="N1886">
        <f>VLOOKUP(B1886,instances!$B$2:$E$21,4, FALSE)</f>
        <v>426</v>
      </c>
    </row>
    <row r="1887" spans="1:14">
      <c r="A1887" t="s">
        <v>14</v>
      </c>
      <c r="B1887" t="str">
        <f>RIGHT(A1887,FIND("/",A1887)-1)</f>
        <v>eil51.tsp</v>
      </c>
      <c r="C1887">
        <f>VLOOKUP(B1887,instances!$B$2:$E$21,2, FALSE)</f>
        <v>51</v>
      </c>
      <c r="D1887" t="s">
        <v>10</v>
      </c>
      <c r="E1887">
        <v>565</v>
      </c>
      <c r="F1887" s="7">
        <f>1-(E1887/M1887)</f>
        <v>-0.32629107981220651</v>
      </c>
      <c r="G1887" s="7">
        <f>1-(E1887/N1887)</f>
        <v>-0.32629107981220651</v>
      </c>
      <c r="H1887">
        <v>2.0999999999999999E-5</v>
      </c>
      <c r="I1887">
        <v>0</v>
      </c>
      <c r="J1887">
        <v>0</v>
      </c>
      <c r="K1887">
        <v>16</v>
      </c>
      <c r="L1887">
        <v>30</v>
      </c>
      <c r="M1887">
        <f>VLOOKUP(B1887,instances!$B$2:$E$21,3, FALSE)</f>
        <v>426</v>
      </c>
      <c r="N1887">
        <f>VLOOKUP(B1887,instances!$B$2:$E$21,4, FALSE)</f>
        <v>426</v>
      </c>
    </row>
    <row r="1888" spans="1:14">
      <c r="A1888" t="s">
        <v>14</v>
      </c>
      <c r="B1888" t="str">
        <f>RIGHT(A1888,FIND("/",A1888)-1)</f>
        <v>eil51.tsp</v>
      </c>
      <c r="C1888">
        <f>VLOOKUP(B1888,instances!$B$2:$E$21,2, FALSE)</f>
        <v>51</v>
      </c>
      <c r="D1888" t="s">
        <v>11</v>
      </c>
      <c r="E1888">
        <v>1099</v>
      </c>
      <c r="F1888" s="7">
        <f>1-(E1888/M1888)</f>
        <v>-1.57981220657277</v>
      </c>
      <c r="G1888" s="7">
        <f>1-(E1888/N1888)</f>
        <v>-1.57981220657277</v>
      </c>
      <c r="H1888">
        <v>1.7699999999999999E-4</v>
      </c>
      <c r="I1888">
        <v>0</v>
      </c>
      <c r="J1888">
        <v>0</v>
      </c>
      <c r="K1888">
        <v>16</v>
      </c>
      <c r="L1888">
        <v>30</v>
      </c>
      <c r="M1888">
        <f>VLOOKUP(B1888,instances!$B$2:$E$21,3, FALSE)</f>
        <v>426</v>
      </c>
      <c r="N1888">
        <f>VLOOKUP(B1888,instances!$B$2:$E$21,4, FALSE)</f>
        <v>426</v>
      </c>
    </row>
    <row r="1889" spans="1:14">
      <c r="A1889" t="s">
        <v>14</v>
      </c>
      <c r="B1889" t="str">
        <f>RIGHT(A1889,FIND("/",A1889)-1)</f>
        <v>eil51.tsp</v>
      </c>
      <c r="C1889">
        <f>VLOOKUP(B1889,instances!$B$2:$E$21,2, FALSE)</f>
        <v>51</v>
      </c>
      <c r="D1889" t="s">
        <v>12</v>
      </c>
      <c r="E1889">
        <v>844</v>
      </c>
      <c r="F1889" s="7">
        <f>1-(E1889/M1889)</f>
        <v>-0.98122065727699526</v>
      </c>
      <c r="G1889" s="7">
        <f>1-(E1889/N1889)</f>
        <v>-0.98122065727699526</v>
      </c>
      <c r="H1889">
        <v>2.9999999999999997E-4</v>
      </c>
      <c r="I1889">
        <v>0</v>
      </c>
      <c r="J1889">
        <v>0</v>
      </c>
      <c r="K1889">
        <v>16</v>
      </c>
      <c r="L1889">
        <v>30</v>
      </c>
      <c r="M1889">
        <f>VLOOKUP(B1889,instances!$B$2:$E$21,3, FALSE)</f>
        <v>426</v>
      </c>
      <c r="N1889">
        <f>VLOOKUP(B1889,instances!$B$2:$E$21,4, FALSE)</f>
        <v>426</v>
      </c>
    </row>
    <row r="1890" spans="1:14">
      <c r="A1890" t="s">
        <v>14</v>
      </c>
      <c r="B1890" t="str">
        <f>RIGHT(A1890,FIND("/",A1890)-1)</f>
        <v>eil51.tsp</v>
      </c>
      <c r="C1890">
        <f>VLOOKUP(B1890,instances!$B$2:$E$21,2, FALSE)</f>
        <v>51</v>
      </c>
      <c r="D1890" t="s">
        <v>9</v>
      </c>
      <c r="E1890">
        <v>561</v>
      </c>
      <c r="F1890" s="7">
        <f>1-(E1890/M1890)</f>
        <v>-0.31690140845070425</v>
      </c>
      <c r="G1890" s="7">
        <f>1-(E1890/N1890)</f>
        <v>-0.31690140845070425</v>
      </c>
      <c r="H1890">
        <v>1.2E-5</v>
      </c>
      <c r="I1890">
        <v>0</v>
      </c>
      <c r="J1890">
        <v>0</v>
      </c>
      <c r="K1890">
        <v>18</v>
      </c>
      <c r="L1890">
        <v>30</v>
      </c>
      <c r="M1890">
        <f>VLOOKUP(B1890,instances!$B$2:$E$21,3, FALSE)</f>
        <v>426</v>
      </c>
      <c r="N1890">
        <f>VLOOKUP(B1890,instances!$B$2:$E$21,4, FALSE)</f>
        <v>426</v>
      </c>
    </row>
    <row r="1891" spans="1:14">
      <c r="A1891" t="s">
        <v>14</v>
      </c>
      <c r="B1891" t="str">
        <f>RIGHT(A1891,FIND("/",A1891)-1)</f>
        <v>eil51.tsp</v>
      </c>
      <c r="C1891">
        <f>VLOOKUP(B1891,instances!$B$2:$E$21,2, FALSE)</f>
        <v>51</v>
      </c>
      <c r="D1891" t="s">
        <v>10</v>
      </c>
      <c r="E1891">
        <v>565</v>
      </c>
      <c r="F1891" s="7">
        <f>1-(E1891/M1891)</f>
        <v>-0.32629107981220651</v>
      </c>
      <c r="G1891" s="7">
        <f>1-(E1891/N1891)</f>
        <v>-0.32629107981220651</v>
      </c>
      <c r="H1891">
        <v>2.0000000000000002E-5</v>
      </c>
      <c r="I1891">
        <v>0</v>
      </c>
      <c r="J1891">
        <v>0</v>
      </c>
      <c r="K1891">
        <v>18</v>
      </c>
      <c r="L1891">
        <v>30</v>
      </c>
      <c r="M1891">
        <f>VLOOKUP(B1891,instances!$B$2:$E$21,3, FALSE)</f>
        <v>426</v>
      </c>
      <c r="N1891">
        <f>VLOOKUP(B1891,instances!$B$2:$E$21,4, FALSE)</f>
        <v>426</v>
      </c>
    </row>
    <row r="1892" spans="1:14">
      <c r="A1892" t="s">
        <v>14</v>
      </c>
      <c r="B1892" t="str">
        <f>RIGHT(A1892,FIND("/",A1892)-1)</f>
        <v>eil51.tsp</v>
      </c>
      <c r="C1892">
        <f>VLOOKUP(B1892,instances!$B$2:$E$21,2, FALSE)</f>
        <v>51</v>
      </c>
      <c r="D1892" t="s">
        <v>11</v>
      </c>
      <c r="E1892">
        <v>1095</v>
      </c>
      <c r="F1892" s="7">
        <f>1-(E1892/M1892)</f>
        <v>-1.5704225352112675</v>
      </c>
      <c r="G1892" s="7">
        <f>1-(E1892/N1892)</f>
        <v>-1.5704225352112675</v>
      </c>
      <c r="H1892">
        <v>1.8000000000000001E-4</v>
      </c>
      <c r="I1892">
        <v>0</v>
      </c>
      <c r="J1892">
        <v>0</v>
      </c>
      <c r="K1892">
        <v>18</v>
      </c>
      <c r="L1892">
        <v>30</v>
      </c>
      <c r="M1892">
        <f>VLOOKUP(B1892,instances!$B$2:$E$21,3, FALSE)</f>
        <v>426</v>
      </c>
      <c r="N1892">
        <f>VLOOKUP(B1892,instances!$B$2:$E$21,4, FALSE)</f>
        <v>426</v>
      </c>
    </row>
    <row r="1893" spans="1:14">
      <c r="A1893" t="s">
        <v>14</v>
      </c>
      <c r="B1893" t="str">
        <f>RIGHT(A1893,FIND("/",A1893)-1)</f>
        <v>eil51.tsp</v>
      </c>
      <c r="C1893">
        <f>VLOOKUP(B1893,instances!$B$2:$E$21,2, FALSE)</f>
        <v>51</v>
      </c>
      <c r="D1893" t="s">
        <v>12</v>
      </c>
      <c r="E1893">
        <v>861</v>
      </c>
      <c r="F1893" s="7">
        <f>1-(E1893/M1893)</f>
        <v>-1.0211267605633805</v>
      </c>
      <c r="G1893" s="7">
        <f>1-(E1893/N1893)</f>
        <v>-1.0211267605633805</v>
      </c>
      <c r="H1893">
        <v>3.0400000000000002E-4</v>
      </c>
      <c r="I1893">
        <v>0</v>
      </c>
      <c r="J1893">
        <v>0</v>
      </c>
      <c r="K1893">
        <v>18</v>
      </c>
      <c r="L1893">
        <v>30</v>
      </c>
      <c r="M1893">
        <f>VLOOKUP(B1893,instances!$B$2:$E$21,3, FALSE)</f>
        <v>426</v>
      </c>
      <c r="N1893">
        <f>VLOOKUP(B1893,instances!$B$2:$E$21,4, FALSE)</f>
        <v>426</v>
      </c>
    </row>
    <row r="1894" spans="1:14">
      <c r="A1894" t="s">
        <v>14</v>
      </c>
      <c r="B1894" t="str">
        <f>RIGHT(A1894,FIND("/",A1894)-1)</f>
        <v>eil51.tsp</v>
      </c>
      <c r="C1894">
        <f>VLOOKUP(B1894,instances!$B$2:$E$21,2, FALSE)</f>
        <v>51</v>
      </c>
      <c r="D1894" t="s">
        <v>9</v>
      </c>
      <c r="E1894">
        <v>561</v>
      </c>
      <c r="F1894" s="7">
        <f>1-(E1894/M1894)</f>
        <v>-0.31690140845070425</v>
      </c>
      <c r="G1894" s="7">
        <f>1-(E1894/N1894)</f>
        <v>-0.31690140845070425</v>
      </c>
      <c r="H1894">
        <v>1.2E-5</v>
      </c>
      <c r="I1894">
        <v>0</v>
      </c>
      <c r="J1894">
        <v>0</v>
      </c>
      <c r="K1894">
        <v>20</v>
      </c>
      <c r="L1894">
        <v>30</v>
      </c>
      <c r="M1894">
        <f>VLOOKUP(B1894,instances!$B$2:$E$21,3, FALSE)</f>
        <v>426</v>
      </c>
      <c r="N1894">
        <f>VLOOKUP(B1894,instances!$B$2:$E$21,4, FALSE)</f>
        <v>426</v>
      </c>
    </row>
    <row r="1895" spans="1:14">
      <c r="A1895" t="s">
        <v>14</v>
      </c>
      <c r="B1895" t="str">
        <f>RIGHT(A1895,FIND("/",A1895)-1)</f>
        <v>eil51.tsp</v>
      </c>
      <c r="C1895">
        <f>VLOOKUP(B1895,instances!$B$2:$E$21,2, FALSE)</f>
        <v>51</v>
      </c>
      <c r="D1895" t="s">
        <v>10</v>
      </c>
      <c r="E1895">
        <v>565</v>
      </c>
      <c r="F1895" s="7">
        <f>1-(E1895/M1895)</f>
        <v>-0.32629107981220651</v>
      </c>
      <c r="G1895" s="7">
        <f>1-(E1895/N1895)</f>
        <v>-0.32629107981220651</v>
      </c>
      <c r="H1895">
        <v>2.0000000000000002E-5</v>
      </c>
      <c r="I1895">
        <v>0</v>
      </c>
      <c r="J1895">
        <v>0</v>
      </c>
      <c r="K1895">
        <v>20</v>
      </c>
      <c r="L1895">
        <v>30</v>
      </c>
      <c r="M1895">
        <f>VLOOKUP(B1895,instances!$B$2:$E$21,3, FALSE)</f>
        <v>426</v>
      </c>
      <c r="N1895">
        <f>VLOOKUP(B1895,instances!$B$2:$E$21,4, FALSE)</f>
        <v>426</v>
      </c>
    </row>
    <row r="1896" spans="1:14">
      <c r="A1896" t="s">
        <v>14</v>
      </c>
      <c r="B1896" t="str">
        <f>RIGHT(A1896,FIND("/",A1896)-1)</f>
        <v>eil51.tsp</v>
      </c>
      <c r="C1896">
        <f>VLOOKUP(B1896,instances!$B$2:$E$21,2, FALSE)</f>
        <v>51</v>
      </c>
      <c r="D1896" t="s">
        <v>11</v>
      </c>
      <c r="E1896">
        <v>1132</v>
      </c>
      <c r="F1896" s="7">
        <f>1-(E1896/M1896)</f>
        <v>-1.6572769953051645</v>
      </c>
      <c r="G1896" s="7">
        <f>1-(E1896/N1896)</f>
        <v>-1.6572769953051645</v>
      </c>
      <c r="H1896">
        <v>1.7899999999999999E-4</v>
      </c>
      <c r="I1896">
        <v>0</v>
      </c>
      <c r="J1896">
        <v>0</v>
      </c>
      <c r="K1896">
        <v>20</v>
      </c>
      <c r="L1896">
        <v>30</v>
      </c>
      <c r="M1896">
        <f>VLOOKUP(B1896,instances!$B$2:$E$21,3, FALSE)</f>
        <v>426</v>
      </c>
      <c r="N1896">
        <f>VLOOKUP(B1896,instances!$B$2:$E$21,4, FALSE)</f>
        <v>426</v>
      </c>
    </row>
    <row r="1897" spans="1:14">
      <c r="A1897" t="s">
        <v>14</v>
      </c>
      <c r="B1897" t="str">
        <f>RIGHT(A1897,FIND("/",A1897)-1)</f>
        <v>eil51.tsp</v>
      </c>
      <c r="C1897">
        <f>VLOOKUP(B1897,instances!$B$2:$E$21,2, FALSE)</f>
        <v>51</v>
      </c>
      <c r="D1897" t="s">
        <v>12</v>
      </c>
      <c r="E1897">
        <v>941</v>
      </c>
      <c r="F1897" s="7">
        <f>1-(E1897/M1897)</f>
        <v>-1.208920187793427</v>
      </c>
      <c r="G1897" s="7">
        <f>1-(E1897/N1897)</f>
        <v>-1.208920187793427</v>
      </c>
      <c r="H1897">
        <v>3.0499999999999999E-4</v>
      </c>
      <c r="I1897">
        <v>0</v>
      </c>
      <c r="J1897">
        <v>0</v>
      </c>
      <c r="K1897">
        <v>20</v>
      </c>
      <c r="L1897">
        <v>30</v>
      </c>
      <c r="M1897">
        <f>VLOOKUP(B1897,instances!$B$2:$E$21,3, FALSE)</f>
        <v>426</v>
      </c>
      <c r="N1897">
        <f>VLOOKUP(B1897,instances!$B$2:$E$21,4, FALSE)</f>
        <v>426</v>
      </c>
    </row>
    <row r="1898" spans="1:14">
      <c r="A1898" t="s">
        <v>14</v>
      </c>
      <c r="B1898" t="str">
        <f>RIGHT(A1898,FIND("/",A1898)-1)</f>
        <v>eil51.tsp</v>
      </c>
      <c r="C1898">
        <f>VLOOKUP(B1898,instances!$B$2:$E$21,2, FALSE)</f>
        <v>51</v>
      </c>
      <c r="D1898" t="s">
        <v>9</v>
      </c>
      <c r="E1898">
        <v>561</v>
      </c>
      <c r="F1898" s="7">
        <f>1-(E1898/M1898)</f>
        <v>-0.31690140845070425</v>
      </c>
      <c r="G1898" s="7">
        <f>1-(E1898/N1898)</f>
        <v>-0.31690140845070425</v>
      </c>
      <c r="H1898">
        <v>1.2999999999999999E-5</v>
      </c>
      <c r="I1898">
        <v>0</v>
      </c>
      <c r="J1898">
        <v>0</v>
      </c>
      <c r="K1898">
        <v>10</v>
      </c>
      <c r="L1898">
        <v>31</v>
      </c>
      <c r="M1898">
        <f>VLOOKUP(B1898,instances!$B$2:$E$21,3, FALSE)</f>
        <v>426</v>
      </c>
      <c r="N1898">
        <f>VLOOKUP(B1898,instances!$B$2:$E$21,4, FALSE)</f>
        <v>426</v>
      </c>
    </row>
    <row r="1899" spans="1:14">
      <c r="A1899" t="s">
        <v>14</v>
      </c>
      <c r="B1899" t="str">
        <f>RIGHT(A1899,FIND("/",A1899)-1)</f>
        <v>eil51.tsp</v>
      </c>
      <c r="C1899">
        <f>VLOOKUP(B1899,instances!$B$2:$E$21,2, FALSE)</f>
        <v>51</v>
      </c>
      <c r="D1899" t="s">
        <v>10</v>
      </c>
      <c r="E1899">
        <v>565</v>
      </c>
      <c r="F1899" s="7">
        <f>1-(E1899/M1899)</f>
        <v>-0.32629107981220651</v>
      </c>
      <c r="G1899" s="7">
        <f>1-(E1899/N1899)</f>
        <v>-0.32629107981220651</v>
      </c>
      <c r="H1899">
        <v>2.0000000000000002E-5</v>
      </c>
      <c r="I1899">
        <v>0</v>
      </c>
      <c r="J1899">
        <v>0</v>
      </c>
      <c r="K1899">
        <v>10</v>
      </c>
      <c r="L1899">
        <v>31</v>
      </c>
      <c r="M1899">
        <f>VLOOKUP(B1899,instances!$B$2:$E$21,3, FALSE)</f>
        <v>426</v>
      </c>
      <c r="N1899">
        <f>VLOOKUP(B1899,instances!$B$2:$E$21,4, FALSE)</f>
        <v>426</v>
      </c>
    </row>
    <row r="1900" spans="1:14">
      <c r="A1900" t="s">
        <v>14</v>
      </c>
      <c r="B1900" t="str">
        <f>RIGHT(A1900,FIND("/",A1900)-1)</f>
        <v>eil51.tsp</v>
      </c>
      <c r="C1900">
        <f>VLOOKUP(B1900,instances!$B$2:$E$21,2, FALSE)</f>
        <v>51</v>
      </c>
      <c r="D1900" t="s">
        <v>11</v>
      </c>
      <c r="E1900">
        <v>912</v>
      </c>
      <c r="F1900" s="7">
        <f>1-(E1900/M1900)</f>
        <v>-1.140845070422535</v>
      </c>
      <c r="G1900" s="7">
        <f>1-(E1900/N1900)</f>
        <v>-1.140845070422535</v>
      </c>
      <c r="H1900">
        <v>1.7799999999999999E-4</v>
      </c>
      <c r="I1900">
        <v>0</v>
      </c>
      <c r="J1900">
        <v>0</v>
      </c>
      <c r="K1900">
        <v>10</v>
      </c>
      <c r="L1900">
        <v>31</v>
      </c>
      <c r="M1900">
        <f>VLOOKUP(B1900,instances!$B$2:$E$21,3, FALSE)</f>
        <v>426</v>
      </c>
      <c r="N1900">
        <f>VLOOKUP(B1900,instances!$B$2:$E$21,4, FALSE)</f>
        <v>426</v>
      </c>
    </row>
    <row r="1901" spans="1:14">
      <c r="A1901" t="s">
        <v>14</v>
      </c>
      <c r="B1901" t="str">
        <f>RIGHT(A1901,FIND("/",A1901)-1)</f>
        <v>eil51.tsp</v>
      </c>
      <c r="C1901">
        <f>VLOOKUP(B1901,instances!$B$2:$E$21,2, FALSE)</f>
        <v>51</v>
      </c>
      <c r="D1901" t="s">
        <v>12</v>
      </c>
      <c r="E1901">
        <v>760</v>
      </c>
      <c r="F1901" s="7">
        <f>1-(E1901/M1901)</f>
        <v>-0.784037558685446</v>
      </c>
      <c r="G1901" s="7">
        <f>1-(E1901/N1901)</f>
        <v>-0.784037558685446</v>
      </c>
      <c r="H1901">
        <v>2.8699999999999998E-4</v>
      </c>
      <c r="I1901">
        <v>0</v>
      </c>
      <c r="J1901">
        <v>0</v>
      </c>
      <c r="K1901">
        <v>10</v>
      </c>
      <c r="L1901">
        <v>31</v>
      </c>
      <c r="M1901">
        <f>VLOOKUP(B1901,instances!$B$2:$E$21,3, FALSE)</f>
        <v>426</v>
      </c>
      <c r="N1901">
        <f>VLOOKUP(B1901,instances!$B$2:$E$21,4, FALSE)</f>
        <v>426</v>
      </c>
    </row>
    <row r="1902" spans="1:14">
      <c r="A1902" t="s">
        <v>14</v>
      </c>
      <c r="B1902" t="str">
        <f>RIGHT(A1902,FIND("/",A1902)-1)</f>
        <v>eil51.tsp</v>
      </c>
      <c r="C1902">
        <f>VLOOKUP(B1902,instances!$B$2:$E$21,2, FALSE)</f>
        <v>51</v>
      </c>
      <c r="D1902" t="s">
        <v>9</v>
      </c>
      <c r="E1902">
        <v>561</v>
      </c>
      <c r="F1902" s="7">
        <f>1-(E1902/M1902)</f>
        <v>-0.31690140845070425</v>
      </c>
      <c r="G1902" s="7">
        <f>1-(E1902/N1902)</f>
        <v>-0.31690140845070425</v>
      </c>
      <c r="H1902">
        <v>1.2E-5</v>
      </c>
      <c r="I1902">
        <v>0</v>
      </c>
      <c r="J1902">
        <v>0</v>
      </c>
      <c r="K1902">
        <v>12</v>
      </c>
      <c r="L1902">
        <v>31</v>
      </c>
      <c r="M1902">
        <f>VLOOKUP(B1902,instances!$B$2:$E$21,3, FALSE)</f>
        <v>426</v>
      </c>
      <c r="N1902">
        <f>VLOOKUP(B1902,instances!$B$2:$E$21,4, FALSE)</f>
        <v>426</v>
      </c>
    </row>
    <row r="1903" spans="1:14">
      <c r="A1903" t="s">
        <v>14</v>
      </c>
      <c r="B1903" t="str">
        <f>RIGHT(A1903,FIND("/",A1903)-1)</f>
        <v>eil51.tsp</v>
      </c>
      <c r="C1903">
        <f>VLOOKUP(B1903,instances!$B$2:$E$21,2, FALSE)</f>
        <v>51</v>
      </c>
      <c r="D1903" t="s">
        <v>10</v>
      </c>
      <c r="E1903">
        <v>565</v>
      </c>
      <c r="F1903" s="7">
        <f>1-(E1903/M1903)</f>
        <v>-0.32629107981220651</v>
      </c>
      <c r="G1903" s="7">
        <f>1-(E1903/N1903)</f>
        <v>-0.32629107981220651</v>
      </c>
      <c r="H1903">
        <v>2.0999999999999999E-5</v>
      </c>
      <c r="I1903">
        <v>0</v>
      </c>
      <c r="J1903">
        <v>0</v>
      </c>
      <c r="K1903">
        <v>12</v>
      </c>
      <c r="L1903">
        <v>31</v>
      </c>
      <c r="M1903">
        <f>VLOOKUP(B1903,instances!$B$2:$E$21,3, FALSE)</f>
        <v>426</v>
      </c>
      <c r="N1903">
        <f>VLOOKUP(B1903,instances!$B$2:$E$21,4, FALSE)</f>
        <v>426</v>
      </c>
    </row>
    <row r="1904" spans="1:14">
      <c r="A1904" t="s">
        <v>14</v>
      </c>
      <c r="B1904" t="str">
        <f>RIGHT(A1904,FIND("/",A1904)-1)</f>
        <v>eil51.tsp</v>
      </c>
      <c r="C1904">
        <f>VLOOKUP(B1904,instances!$B$2:$E$21,2, FALSE)</f>
        <v>51</v>
      </c>
      <c r="D1904" t="s">
        <v>11</v>
      </c>
      <c r="E1904">
        <v>856</v>
      </c>
      <c r="F1904" s="7">
        <f>1-(E1904/M1904)</f>
        <v>-1.0093896713615025</v>
      </c>
      <c r="G1904" s="7">
        <f>1-(E1904/N1904)</f>
        <v>-1.0093896713615025</v>
      </c>
      <c r="H1904">
        <v>2.1900000000000001E-4</v>
      </c>
      <c r="I1904">
        <v>0</v>
      </c>
      <c r="J1904">
        <v>0</v>
      </c>
      <c r="K1904">
        <v>12</v>
      </c>
      <c r="L1904">
        <v>31</v>
      </c>
      <c r="M1904">
        <f>VLOOKUP(B1904,instances!$B$2:$E$21,3, FALSE)</f>
        <v>426</v>
      </c>
      <c r="N1904">
        <f>VLOOKUP(B1904,instances!$B$2:$E$21,4, FALSE)</f>
        <v>426</v>
      </c>
    </row>
    <row r="1905" spans="1:14">
      <c r="A1905" t="s">
        <v>14</v>
      </c>
      <c r="B1905" t="str">
        <f>RIGHT(A1905,FIND("/",A1905)-1)</f>
        <v>eil51.tsp</v>
      </c>
      <c r="C1905">
        <f>VLOOKUP(B1905,instances!$B$2:$E$21,2, FALSE)</f>
        <v>51</v>
      </c>
      <c r="D1905" t="s">
        <v>12</v>
      </c>
      <c r="E1905">
        <v>746</v>
      </c>
      <c r="F1905" s="7">
        <f>1-(E1905/M1905)</f>
        <v>-0.75117370892018775</v>
      </c>
      <c r="G1905" s="7">
        <f>1-(E1905/N1905)</f>
        <v>-0.75117370892018775</v>
      </c>
      <c r="H1905">
        <v>2.9100000000000003E-4</v>
      </c>
      <c r="I1905">
        <v>0</v>
      </c>
      <c r="J1905">
        <v>0</v>
      </c>
      <c r="K1905">
        <v>12</v>
      </c>
      <c r="L1905">
        <v>31</v>
      </c>
      <c r="M1905">
        <f>VLOOKUP(B1905,instances!$B$2:$E$21,3, FALSE)</f>
        <v>426</v>
      </c>
      <c r="N1905">
        <f>VLOOKUP(B1905,instances!$B$2:$E$21,4, FALSE)</f>
        <v>426</v>
      </c>
    </row>
    <row r="1906" spans="1:14">
      <c r="A1906" t="s">
        <v>14</v>
      </c>
      <c r="B1906" t="str">
        <f>RIGHT(A1906,FIND("/",A1906)-1)</f>
        <v>eil51.tsp</v>
      </c>
      <c r="C1906">
        <f>VLOOKUP(B1906,instances!$B$2:$E$21,2, FALSE)</f>
        <v>51</v>
      </c>
      <c r="D1906" t="s">
        <v>9</v>
      </c>
      <c r="E1906">
        <v>561</v>
      </c>
      <c r="F1906" s="7">
        <f>1-(E1906/M1906)</f>
        <v>-0.31690140845070425</v>
      </c>
      <c r="G1906" s="7">
        <f>1-(E1906/N1906)</f>
        <v>-0.31690140845070425</v>
      </c>
      <c r="H1906">
        <v>1.2E-5</v>
      </c>
      <c r="I1906">
        <v>0</v>
      </c>
      <c r="J1906">
        <v>0</v>
      </c>
      <c r="K1906">
        <v>14</v>
      </c>
      <c r="L1906">
        <v>31</v>
      </c>
      <c r="M1906">
        <f>VLOOKUP(B1906,instances!$B$2:$E$21,3, FALSE)</f>
        <v>426</v>
      </c>
      <c r="N1906">
        <f>VLOOKUP(B1906,instances!$B$2:$E$21,4, FALSE)</f>
        <v>426</v>
      </c>
    </row>
    <row r="1907" spans="1:14">
      <c r="A1907" t="s">
        <v>14</v>
      </c>
      <c r="B1907" t="str">
        <f>RIGHT(A1907,FIND("/",A1907)-1)</f>
        <v>eil51.tsp</v>
      </c>
      <c r="C1907">
        <f>VLOOKUP(B1907,instances!$B$2:$E$21,2, FALSE)</f>
        <v>51</v>
      </c>
      <c r="D1907" t="s">
        <v>10</v>
      </c>
      <c r="E1907">
        <v>565</v>
      </c>
      <c r="F1907" s="7">
        <f>1-(E1907/M1907)</f>
        <v>-0.32629107981220651</v>
      </c>
      <c r="G1907" s="7">
        <f>1-(E1907/N1907)</f>
        <v>-0.32629107981220651</v>
      </c>
      <c r="H1907">
        <v>2.0000000000000002E-5</v>
      </c>
      <c r="I1907">
        <v>0</v>
      </c>
      <c r="J1907">
        <v>0</v>
      </c>
      <c r="K1907">
        <v>14</v>
      </c>
      <c r="L1907">
        <v>31</v>
      </c>
      <c r="M1907">
        <f>VLOOKUP(B1907,instances!$B$2:$E$21,3, FALSE)</f>
        <v>426</v>
      </c>
      <c r="N1907">
        <f>VLOOKUP(B1907,instances!$B$2:$E$21,4, FALSE)</f>
        <v>426</v>
      </c>
    </row>
    <row r="1908" spans="1:14">
      <c r="A1908" t="s">
        <v>14</v>
      </c>
      <c r="B1908" t="str">
        <f>RIGHT(A1908,FIND("/",A1908)-1)</f>
        <v>eil51.tsp</v>
      </c>
      <c r="C1908">
        <f>VLOOKUP(B1908,instances!$B$2:$E$21,2, FALSE)</f>
        <v>51</v>
      </c>
      <c r="D1908" t="s">
        <v>11</v>
      </c>
      <c r="E1908">
        <v>975</v>
      </c>
      <c r="F1908" s="7">
        <f>1-(E1908/M1908)</f>
        <v>-1.288732394366197</v>
      </c>
      <c r="G1908" s="7">
        <f>1-(E1908/N1908)</f>
        <v>-1.288732394366197</v>
      </c>
      <c r="H1908">
        <v>1.7899999999999999E-4</v>
      </c>
      <c r="I1908">
        <v>0</v>
      </c>
      <c r="J1908">
        <v>0</v>
      </c>
      <c r="K1908">
        <v>14</v>
      </c>
      <c r="L1908">
        <v>31</v>
      </c>
      <c r="M1908">
        <f>VLOOKUP(B1908,instances!$B$2:$E$21,3, FALSE)</f>
        <v>426</v>
      </c>
      <c r="N1908">
        <f>VLOOKUP(B1908,instances!$B$2:$E$21,4, FALSE)</f>
        <v>426</v>
      </c>
    </row>
    <row r="1909" spans="1:14">
      <c r="A1909" t="s">
        <v>14</v>
      </c>
      <c r="B1909" t="str">
        <f>RIGHT(A1909,FIND("/",A1909)-1)</f>
        <v>eil51.tsp</v>
      </c>
      <c r="C1909">
        <f>VLOOKUP(B1909,instances!$B$2:$E$21,2, FALSE)</f>
        <v>51</v>
      </c>
      <c r="D1909" t="s">
        <v>12</v>
      </c>
      <c r="E1909">
        <v>935</v>
      </c>
      <c r="F1909" s="7">
        <f>1-(E1909/M1909)</f>
        <v>-1.1948356807511735</v>
      </c>
      <c r="G1909" s="7">
        <f>1-(E1909/N1909)</f>
        <v>-1.1948356807511735</v>
      </c>
      <c r="H1909">
        <v>2.9E-4</v>
      </c>
      <c r="I1909">
        <v>0</v>
      </c>
      <c r="J1909">
        <v>0</v>
      </c>
      <c r="K1909">
        <v>14</v>
      </c>
      <c r="L1909">
        <v>31</v>
      </c>
      <c r="M1909">
        <f>VLOOKUP(B1909,instances!$B$2:$E$21,3, FALSE)</f>
        <v>426</v>
      </c>
      <c r="N1909">
        <f>VLOOKUP(B1909,instances!$B$2:$E$21,4, FALSE)</f>
        <v>426</v>
      </c>
    </row>
    <row r="1910" spans="1:14">
      <c r="A1910" t="s">
        <v>14</v>
      </c>
      <c r="B1910" t="str">
        <f>RIGHT(A1910,FIND("/",A1910)-1)</f>
        <v>eil51.tsp</v>
      </c>
      <c r="C1910">
        <f>VLOOKUP(B1910,instances!$B$2:$E$21,2, FALSE)</f>
        <v>51</v>
      </c>
      <c r="D1910" t="s">
        <v>9</v>
      </c>
      <c r="E1910">
        <v>561</v>
      </c>
      <c r="F1910" s="7">
        <f>1-(E1910/M1910)</f>
        <v>-0.31690140845070425</v>
      </c>
      <c r="G1910" s="7">
        <f>1-(E1910/N1910)</f>
        <v>-0.31690140845070425</v>
      </c>
      <c r="H1910">
        <v>1.2999999999999999E-5</v>
      </c>
      <c r="I1910">
        <v>0</v>
      </c>
      <c r="J1910">
        <v>0</v>
      </c>
      <c r="K1910">
        <v>16</v>
      </c>
      <c r="L1910">
        <v>31</v>
      </c>
      <c r="M1910">
        <f>VLOOKUP(B1910,instances!$B$2:$E$21,3, FALSE)</f>
        <v>426</v>
      </c>
      <c r="N1910">
        <f>VLOOKUP(B1910,instances!$B$2:$E$21,4, FALSE)</f>
        <v>426</v>
      </c>
    </row>
    <row r="1911" spans="1:14">
      <c r="A1911" t="s">
        <v>14</v>
      </c>
      <c r="B1911" t="str">
        <f>RIGHT(A1911,FIND("/",A1911)-1)</f>
        <v>eil51.tsp</v>
      </c>
      <c r="C1911">
        <f>VLOOKUP(B1911,instances!$B$2:$E$21,2, FALSE)</f>
        <v>51</v>
      </c>
      <c r="D1911" t="s">
        <v>10</v>
      </c>
      <c r="E1911">
        <v>565</v>
      </c>
      <c r="F1911" s="7">
        <f>1-(E1911/M1911)</f>
        <v>-0.32629107981220651</v>
      </c>
      <c r="G1911" s="7">
        <f>1-(E1911/N1911)</f>
        <v>-0.32629107981220651</v>
      </c>
      <c r="H1911">
        <v>2.0000000000000002E-5</v>
      </c>
      <c r="I1911">
        <v>0</v>
      </c>
      <c r="J1911">
        <v>0</v>
      </c>
      <c r="K1911">
        <v>16</v>
      </c>
      <c r="L1911">
        <v>31</v>
      </c>
      <c r="M1911">
        <f>VLOOKUP(B1911,instances!$B$2:$E$21,3, FALSE)</f>
        <v>426</v>
      </c>
      <c r="N1911">
        <f>VLOOKUP(B1911,instances!$B$2:$E$21,4, FALSE)</f>
        <v>426</v>
      </c>
    </row>
    <row r="1912" spans="1:14">
      <c r="A1912" t="s">
        <v>14</v>
      </c>
      <c r="B1912" t="str">
        <f>RIGHT(A1912,FIND("/",A1912)-1)</f>
        <v>eil51.tsp</v>
      </c>
      <c r="C1912">
        <f>VLOOKUP(B1912,instances!$B$2:$E$21,2, FALSE)</f>
        <v>51</v>
      </c>
      <c r="D1912" t="s">
        <v>11</v>
      </c>
      <c r="E1912">
        <v>1096</v>
      </c>
      <c r="F1912" s="7">
        <f>1-(E1912/M1912)</f>
        <v>-1.572769953051643</v>
      </c>
      <c r="G1912" s="7">
        <f>1-(E1912/N1912)</f>
        <v>-1.572769953051643</v>
      </c>
      <c r="H1912">
        <v>1.8100000000000001E-4</v>
      </c>
      <c r="I1912">
        <v>0</v>
      </c>
      <c r="J1912">
        <v>0</v>
      </c>
      <c r="K1912">
        <v>16</v>
      </c>
      <c r="L1912">
        <v>31</v>
      </c>
      <c r="M1912">
        <f>VLOOKUP(B1912,instances!$B$2:$E$21,3, FALSE)</f>
        <v>426</v>
      </c>
      <c r="N1912">
        <f>VLOOKUP(B1912,instances!$B$2:$E$21,4, FALSE)</f>
        <v>426</v>
      </c>
    </row>
    <row r="1913" spans="1:14">
      <c r="A1913" t="s">
        <v>14</v>
      </c>
      <c r="B1913" t="str">
        <f>RIGHT(A1913,FIND("/",A1913)-1)</f>
        <v>eil51.tsp</v>
      </c>
      <c r="C1913">
        <f>VLOOKUP(B1913,instances!$B$2:$E$21,2, FALSE)</f>
        <v>51</v>
      </c>
      <c r="D1913" t="s">
        <v>12</v>
      </c>
      <c r="E1913">
        <v>891</v>
      </c>
      <c r="F1913" s="7">
        <f>1-(E1913/M1913)</f>
        <v>-1.091549295774648</v>
      </c>
      <c r="G1913" s="7">
        <f>1-(E1913/N1913)</f>
        <v>-1.091549295774648</v>
      </c>
      <c r="H1913">
        <v>3.0400000000000002E-4</v>
      </c>
      <c r="I1913">
        <v>0</v>
      </c>
      <c r="J1913">
        <v>0</v>
      </c>
      <c r="K1913">
        <v>16</v>
      </c>
      <c r="L1913">
        <v>31</v>
      </c>
      <c r="M1913">
        <f>VLOOKUP(B1913,instances!$B$2:$E$21,3, FALSE)</f>
        <v>426</v>
      </c>
      <c r="N1913">
        <f>VLOOKUP(B1913,instances!$B$2:$E$21,4, FALSE)</f>
        <v>426</v>
      </c>
    </row>
    <row r="1914" spans="1:14">
      <c r="A1914" t="s">
        <v>14</v>
      </c>
      <c r="B1914" t="str">
        <f>RIGHT(A1914,FIND("/",A1914)-1)</f>
        <v>eil51.tsp</v>
      </c>
      <c r="C1914">
        <f>VLOOKUP(B1914,instances!$B$2:$E$21,2, FALSE)</f>
        <v>51</v>
      </c>
      <c r="D1914" t="s">
        <v>9</v>
      </c>
      <c r="E1914">
        <v>561</v>
      </c>
      <c r="F1914" s="7">
        <f>1-(E1914/M1914)</f>
        <v>-0.31690140845070425</v>
      </c>
      <c r="G1914" s="7">
        <f>1-(E1914/N1914)</f>
        <v>-0.31690140845070425</v>
      </c>
      <c r="H1914">
        <v>1.2E-5</v>
      </c>
      <c r="I1914">
        <v>0</v>
      </c>
      <c r="J1914">
        <v>0</v>
      </c>
      <c r="K1914">
        <v>18</v>
      </c>
      <c r="L1914">
        <v>31</v>
      </c>
      <c r="M1914">
        <f>VLOOKUP(B1914,instances!$B$2:$E$21,3, FALSE)</f>
        <v>426</v>
      </c>
      <c r="N1914">
        <f>VLOOKUP(B1914,instances!$B$2:$E$21,4, FALSE)</f>
        <v>426</v>
      </c>
    </row>
    <row r="1915" spans="1:14">
      <c r="A1915" t="s">
        <v>14</v>
      </c>
      <c r="B1915" t="str">
        <f>RIGHT(A1915,FIND("/",A1915)-1)</f>
        <v>eil51.tsp</v>
      </c>
      <c r="C1915">
        <f>VLOOKUP(B1915,instances!$B$2:$E$21,2, FALSE)</f>
        <v>51</v>
      </c>
      <c r="D1915" t="s">
        <v>10</v>
      </c>
      <c r="E1915">
        <v>565</v>
      </c>
      <c r="F1915" s="7">
        <f>1-(E1915/M1915)</f>
        <v>-0.32629107981220651</v>
      </c>
      <c r="G1915" s="7">
        <f>1-(E1915/N1915)</f>
        <v>-0.32629107981220651</v>
      </c>
      <c r="H1915">
        <v>2.0000000000000002E-5</v>
      </c>
      <c r="I1915">
        <v>0</v>
      </c>
      <c r="J1915">
        <v>0</v>
      </c>
      <c r="K1915">
        <v>18</v>
      </c>
      <c r="L1915">
        <v>31</v>
      </c>
      <c r="M1915">
        <f>VLOOKUP(B1915,instances!$B$2:$E$21,3, FALSE)</f>
        <v>426</v>
      </c>
      <c r="N1915">
        <f>VLOOKUP(B1915,instances!$B$2:$E$21,4, FALSE)</f>
        <v>426</v>
      </c>
    </row>
    <row r="1916" spans="1:14">
      <c r="A1916" t="s">
        <v>14</v>
      </c>
      <c r="B1916" t="str">
        <f>RIGHT(A1916,FIND("/",A1916)-1)</f>
        <v>eil51.tsp</v>
      </c>
      <c r="C1916">
        <f>VLOOKUP(B1916,instances!$B$2:$E$21,2, FALSE)</f>
        <v>51</v>
      </c>
      <c r="D1916" t="s">
        <v>11</v>
      </c>
      <c r="E1916">
        <v>1079</v>
      </c>
      <c r="F1916" s="7">
        <f>1-(E1916/M1916)</f>
        <v>-1.532863849765258</v>
      </c>
      <c r="G1916" s="7">
        <f>1-(E1916/N1916)</f>
        <v>-1.532863849765258</v>
      </c>
      <c r="H1916">
        <v>2.1499999999999999E-4</v>
      </c>
      <c r="I1916">
        <v>0</v>
      </c>
      <c r="J1916">
        <v>0</v>
      </c>
      <c r="K1916">
        <v>18</v>
      </c>
      <c r="L1916">
        <v>31</v>
      </c>
      <c r="M1916">
        <f>VLOOKUP(B1916,instances!$B$2:$E$21,3, FALSE)</f>
        <v>426</v>
      </c>
      <c r="N1916">
        <f>VLOOKUP(B1916,instances!$B$2:$E$21,4, FALSE)</f>
        <v>426</v>
      </c>
    </row>
    <row r="1917" spans="1:14">
      <c r="A1917" t="s">
        <v>14</v>
      </c>
      <c r="B1917" t="str">
        <f>RIGHT(A1917,FIND("/",A1917)-1)</f>
        <v>eil51.tsp</v>
      </c>
      <c r="C1917">
        <f>VLOOKUP(B1917,instances!$B$2:$E$21,2, FALSE)</f>
        <v>51</v>
      </c>
      <c r="D1917" t="s">
        <v>12</v>
      </c>
      <c r="E1917">
        <v>990</v>
      </c>
      <c r="F1917" s="7">
        <f>1-(E1917/M1917)</f>
        <v>-1.323943661971831</v>
      </c>
      <c r="G1917" s="7">
        <f>1-(E1917/N1917)</f>
        <v>-1.323943661971831</v>
      </c>
      <c r="H1917">
        <v>3.0299999999999999E-4</v>
      </c>
      <c r="I1917">
        <v>0</v>
      </c>
      <c r="J1917">
        <v>0</v>
      </c>
      <c r="K1917">
        <v>18</v>
      </c>
      <c r="L1917">
        <v>31</v>
      </c>
      <c r="M1917">
        <f>VLOOKUP(B1917,instances!$B$2:$E$21,3, FALSE)</f>
        <v>426</v>
      </c>
      <c r="N1917">
        <f>VLOOKUP(B1917,instances!$B$2:$E$21,4, FALSE)</f>
        <v>426</v>
      </c>
    </row>
    <row r="1918" spans="1:14">
      <c r="A1918" t="s">
        <v>14</v>
      </c>
      <c r="B1918" t="str">
        <f>RIGHT(A1918,FIND("/",A1918)-1)</f>
        <v>eil51.tsp</v>
      </c>
      <c r="C1918">
        <f>VLOOKUP(B1918,instances!$B$2:$E$21,2, FALSE)</f>
        <v>51</v>
      </c>
      <c r="D1918" t="s">
        <v>9</v>
      </c>
      <c r="E1918">
        <v>561</v>
      </c>
      <c r="F1918" s="7">
        <f>1-(E1918/M1918)</f>
        <v>-0.31690140845070425</v>
      </c>
      <c r="G1918" s="7">
        <f>1-(E1918/N1918)</f>
        <v>-0.31690140845070425</v>
      </c>
      <c r="H1918">
        <v>1.2E-5</v>
      </c>
      <c r="I1918">
        <v>0</v>
      </c>
      <c r="J1918">
        <v>0</v>
      </c>
      <c r="K1918">
        <v>20</v>
      </c>
      <c r="L1918">
        <v>31</v>
      </c>
      <c r="M1918">
        <f>VLOOKUP(B1918,instances!$B$2:$E$21,3, FALSE)</f>
        <v>426</v>
      </c>
      <c r="N1918">
        <f>VLOOKUP(B1918,instances!$B$2:$E$21,4, FALSE)</f>
        <v>426</v>
      </c>
    </row>
    <row r="1919" spans="1:14">
      <c r="A1919" t="s">
        <v>14</v>
      </c>
      <c r="B1919" t="str">
        <f>RIGHT(A1919,FIND("/",A1919)-1)</f>
        <v>eil51.tsp</v>
      </c>
      <c r="C1919">
        <f>VLOOKUP(B1919,instances!$B$2:$E$21,2, FALSE)</f>
        <v>51</v>
      </c>
      <c r="D1919" t="s">
        <v>10</v>
      </c>
      <c r="E1919">
        <v>565</v>
      </c>
      <c r="F1919" s="7">
        <f>1-(E1919/M1919)</f>
        <v>-0.32629107981220651</v>
      </c>
      <c r="G1919" s="7">
        <f>1-(E1919/N1919)</f>
        <v>-0.32629107981220651</v>
      </c>
      <c r="H1919">
        <v>2.0999999999999999E-5</v>
      </c>
      <c r="I1919">
        <v>0</v>
      </c>
      <c r="J1919">
        <v>0</v>
      </c>
      <c r="K1919">
        <v>20</v>
      </c>
      <c r="L1919">
        <v>31</v>
      </c>
      <c r="M1919">
        <f>VLOOKUP(B1919,instances!$B$2:$E$21,3, FALSE)</f>
        <v>426</v>
      </c>
      <c r="N1919">
        <f>VLOOKUP(B1919,instances!$B$2:$E$21,4, FALSE)</f>
        <v>426</v>
      </c>
    </row>
    <row r="1920" spans="1:14">
      <c r="A1920" t="s">
        <v>14</v>
      </c>
      <c r="B1920" t="str">
        <f>RIGHT(A1920,FIND("/",A1920)-1)</f>
        <v>eil51.tsp</v>
      </c>
      <c r="C1920">
        <f>VLOOKUP(B1920,instances!$B$2:$E$21,2, FALSE)</f>
        <v>51</v>
      </c>
      <c r="D1920" t="s">
        <v>11</v>
      </c>
      <c r="E1920">
        <v>1223</v>
      </c>
      <c r="F1920" s="7">
        <f>1-(E1920/M1920)</f>
        <v>-1.8708920187793425</v>
      </c>
      <c r="G1920" s="7">
        <f>1-(E1920/N1920)</f>
        <v>-1.8708920187793425</v>
      </c>
      <c r="H1920">
        <v>1.8200000000000001E-4</v>
      </c>
      <c r="I1920">
        <v>0</v>
      </c>
      <c r="J1920">
        <v>0</v>
      </c>
      <c r="K1920">
        <v>20</v>
      </c>
      <c r="L1920">
        <v>31</v>
      </c>
      <c r="M1920">
        <f>VLOOKUP(B1920,instances!$B$2:$E$21,3, FALSE)</f>
        <v>426</v>
      </c>
      <c r="N1920">
        <f>VLOOKUP(B1920,instances!$B$2:$E$21,4, FALSE)</f>
        <v>426</v>
      </c>
    </row>
    <row r="1921" spans="1:14">
      <c r="A1921" t="s">
        <v>14</v>
      </c>
      <c r="B1921" t="str">
        <f>RIGHT(A1921,FIND("/",A1921)-1)</f>
        <v>eil51.tsp</v>
      </c>
      <c r="C1921">
        <f>VLOOKUP(B1921,instances!$B$2:$E$21,2, FALSE)</f>
        <v>51</v>
      </c>
      <c r="D1921" t="s">
        <v>12</v>
      </c>
      <c r="E1921">
        <v>924</v>
      </c>
      <c r="F1921" s="7">
        <f>1-(E1921/M1921)</f>
        <v>-1.1690140845070425</v>
      </c>
      <c r="G1921" s="7">
        <f>1-(E1921/N1921)</f>
        <v>-1.1690140845070425</v>
      </c>
      <c r="H1921">
        <v>3.0699999999999998E-4</v>
      </c>
      <c r="I1921">
        <v>0</v>
      </c>
      <c r="J1921">
        <v>0</v>
      </c>
      <c r="K1921">
        <v>20</v>
      </c>
      <c r="L1921">
        <v>31</v>
      </c>
      <c r="M1921">
        <f>VLOOKUP(B1921,instances!$B$2:$E$21,3, FALSE)</f>
        <v>426</v>
      </c>
      <c r="N1921">
        <f>VLOOKUP(B1921,instances!$B$2:$E$21,4, FALSE)</f>
        <v>426</v>
      </c>
    </row>
  </sheetData>
  <sortState ref="A2:N1921">
    <sortCondition descending="1" ref="C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7"/>
  <sheetViews>
    <sheetView workbookViewId="0">
      <selection activeCell="D14" sqref="D14"/>
    </sheetView>
  </sheetViews>
  <sheetFormatPr baseColWidth="10" defaultRowHeight="15" x14ac:dyDescent="0"/>
  <cols>
    <col min="3" max="3" width="41.1640625" bestFit="1" customWidth="1"/>
    <col min="4" max="4" width="12.1640625" style="6" bestFit="1" customWidth="1"/>
  </cols>
  <sheetData>
    <row r="1" spans="1:4">
      <c r="A1" t="s">
        <v>88</v>
      </c>
      <c r="B1" t="s">
        <v>90</v>
      </c>
      <c r="C1" t="s">
        <v>87</v>
      </c>
      <c r="D1" s="6" t="s">
        <v>94</v>
      </c>
    </row>
    <row r="2" spans="1:4" hidden="1">
      <c r="A2" t="s">
        <v>91</v>
      </c>
      <c r="B2" s="3">
        <v>10</v>
      </c>
      <c r="C2" t="s">
        <v>11</v>
      </c>
      <c r="D2" s="6">
        <f>AVERAGEIFS(aggregated!G:G,aggregated!D:D,A2,aggregated!L:L,B2,aggregated!E:E,alpha_optimal_instancesize!C2)</f>
        <v>-5.7827696646352305</v>
      </c>
    </row>
    <row r="3" spans="1:4" hidden="1">
      <c r="A3" t="s">
        <v>91</v>
      </c>
      <c r="B3" s="3">
        <v>12</v>
      </c>
      <c r="C3" t="s">
        <v>11</v>
      </c>
      <c r="D3" s="6">
        <f>AVERAGEIFS(aggregated!G:G,aggregated!D:D,A3,aggregated!L:L,B3,aggregated!E:E,alpha_optimal_instancesize!C3)</f>
        <v>-6.4161062419337878</v>
      </c>
    </row>
    <row r="4" spans="1:4" hidden="1">
      <c r="A4" t="s">
        <v>91</v>
      </c>
      <c r="B4" s="3">
        <v>14</v>
      </c>
      <c r="C4" t="s">
        <v>11</v>
      </c>
      <c r="D4" s="6">
        <f>AVERAGEIFS(aggregated!G:G,aggregated!D:D,A4,aggregated!L:L,B4,aggregated!E:E,alpha_optimal_instancesize!C4)</f>
        <v>-6.9630789439631666</v>
      </c>
    </row>
    <row r="5" spans="1:4" hidden="1">
      <c r="A5" t="s">
        <v>91</v>
      </c>
      <c r="B5" s="3">
        <v>16</v>
      </c>
      <c r="C5" t="s">
        <v>11</v>
      </c>
      <c r="D5" s="6">
        <f>AVERAGEIFS(aggregated!G:G,aggregated!D:D,A5,aggregated!L:L,B5,aggregated!E:E,alpha_optimal_instancesize!C5)</f>
        <v>-7.3813309784399994</v>
      </c>
    </row>
    <row r="6" spans="1:4" hidden="1">
      <c r="A6" t="s">
        <v>91</v>
      </c>
      <c r="B6" s="3">
        <v>18</v>
      </c>
      <c r="C6" t="s">
        <v>11</v>
      </c>
      <c r="D6" s="6">
        <f>AVERAGEIFS(aggregated!G:G,aggregated!D:D,A6,aggregated!L:L,B6,aggregated!E:E,alpha_optimal_instancesize!C6)</f>
        <v>-7.8220935144521322</v>
      </c>
    </row>
    <row r="7" spans="1:4" hidden="1">
      <c r="A7" t="s">
        <v>91</v>
      </c>
      <c r="B7" s="3">
        <v>20</v>
      </c>
      <c r="C7" t="s">
        <v>11</v>
      </c>
      <c r="D7" s="6">
        <f>AVERAGEIFS(aggregated!G:G,aggregated!D:D,A7,aggregated!L:L,B7,aggregated!E:E,alpha_optimal_instancesize!C7)</f>
        <v>-8.2354315713376174</v>
      </c>
    </row>
    <row r="8" spans="1:4" hidden="1">
      <c r="A8" t="s">
        <v>92</v>
      </c>
      <c r="B8" s="3">
        <v>10</v>
      </c>
      <c r="C8" t="s">
        <v>11</v>
      </c>
      <c r="D8" s="6">
        <f>AVERAGEIFS(aggregated!G:G,aggregated!D:D,A8,aggregated!L:L,B8,aggregated!E:E,alpha_optimal_instancesize!C8)</f>
        <v>-17.324258924694416</v>
      </c>
    </row>
    <row r="9" spans="1:4" hidden="1">
      <c r="A9" t="s">
        <v>92</v>
      </c>
      <c r="B9" s="3">
        <v>12</v>
      </c>
      <c r="C9" t="s">
        <v>11</v>
      </c>
      <c r="D9" s="6">
        <f>AVERAGEIFS(aggregated!G:G,aggregated!D:D,A9,aggregated!L:L,B9,aggregated!E:E,alpha_optimal_instancesize!C9)</f>
        <v>-18.900683772511847</v>
      </c>
    </row>
    <row r="10" spans="1:4" hidden="1">
      <c r="A10" t="s">
        <v>92</v>
      </c>
      <c r="B10" s="3">
        <v>14</v>
      </c>
      <c r="C10" t="s">
        <v>11</v>
      </c>
      <c r="D10" s="6">
        <f>AVERAGEIFS(aggregated!G:G,aggregated!D:D,A10,aggregated!L:L,B10,aggregated!E:E,alpha_optimal_instancesize!C10)</f>
        <v>-20.381148981168288</v>
      </c>
    </row>
    <row r="11" spans="1:4" hidden="1">
      <c r="A11" t="s">
        <v>92</v>
      </c>
      <c r="B11" s="3">
        <v>16</v>
      </c>
      <c r="C11" t="s">
        <v>11</v>
      </c>
      <c r="D11" s="6">
        <f>AVERAGEIFS(aggregated!G:G,aggregated!D:D,A11,aggregated!L:L,B11,aggregated!E:E,alpha_optimal_instancesize!C11)</f>
        <v>-21.679285857784393</v>
      </c>
    </row>
    <row r="12" spans="1:4" hidden="1">
      <c r="A12" t="s">
        <v>92</v>
      </c>
      <c r="B12" s="3">
        <v>18</v>
      </c>
      <c r="C12" t="s">
        <v>11</v>
      </c>
      <c r="D12" s="6">
        <f>AVERAGEIFS(aggregated!G:G,aggregated!D:D,A12,aggregated!L:L,B12,aggregated!E:E,alpha_optimal_instancesize!C12)</f>
        <v>-22.861937138518364</v>
      </c>
    </row>
    <row r="13" spans="1:4" hidden="1">
      <c r="A13" t="s">
        <v>92</v>
      </c>
      <c r="B13" s="3">
        <v>20</v>
      </c>
      <c r="C13" t="s">
        <v>11</v>
      </c>
      <c r="D13" s="6">
        <f>AVERAGEIFS(aggregated!G:G,aggregated!D:D,A13,aggregated!L:L,B13,aggregated!E:E,alpha_optimal_instancesize!C13)</f>
        <v>-23.920548731676764</v>
      </c>
    </row>
    <row r="14" spans="1:4">
      <c r="A14" t="s">
        <v>93</v>
      </c>
      <c r="B14" s="3">
        <v>10</v>
      </c>
      <c r="C14" t="s">
        <v>11</v>
      </c>
      <c r="D14" s="6">
        <f>AVERAGEIFS(aggregated!G:G,aggregated!D:D,A14,aggregated!L:L,B14,aggregated!E:E,alpha_optimal_instancesize!C14)</f>
        <v>-44.540534249999993</v>
      </c>
    </row>
    <row r="15" spans="1:4">
      <c r="A15" t="s">
        <v>93</v>
      </c>
      <c r="B15" s="3">
        <v>12</v>
      </c>
      <c r="C15" t="s">
        <v>11</v>
      </c>
      <c r="D15" s="6">
        <f>AVERAGEIFS(aggregated!G:G,aggregated!D:D,A15,aggregated!L:L,B15,aggregated!E:E,alpha_optimal_instancesize!C15)</f>
        <v>-48.782904499999987</v>
      </c>
    </row>
    <row r="16" spans="1:4">
      <c r="A16" t="s">
        <v>93</v>
      </c>
      <c r="B16" s="3">
        <v>14</v>
      </c>
      <c r="C16" t="s">
        <v>11</v>
      </c>
      <c r="D16" s="6">
        <f>AVERAGEIFS(aggregated!G:G,aggregated!D:D,A16,aggregated!L:L,B16,aggregated!E:E,alpha_optimal_instancesize!C16)</f>
        <v>-52.489817250000002</v>
      </c>
    </row>
    <row r="17" spans="1:4">
      <c r="A17" t="s">
        <v>93</v>
      </c>
      <c r="B17" s="3">
        <v>16</v>
      </c>
      <c r="C17" t="s">
        <v>11</v>
      </c>
      <c r="D17" s="6">
        <f>AVERAGEIFS(aggregated!G:G,aggregated!D:D,A17,aggregated!L:L,B17,aggregated!E:E,alpha_optimal_instancesize!C17)</f>
        <v>-55.822297000000006</v>
      </c>
    </row>
    <row r="18" spans="1:4">
      <c r="A18" t="s">
        <v>93</v>
      </c>
      <c r="B18" s="3">
        <v>18</v>
      </c>
      <c r="C18" t="s">
        <v>11</v>
      </c>
      <c r="D18" s="6">
        <f>AVERAGEIFS(aggregated!G:G,aggregated!D:D,A18,aggregated!L:L,B18,aggregated!E:E,alpha_optimal_instancesize!C18)</f>
        <v>-58.854633500000013</v>
      </c>
    </row>
    <row r="19" spans="1:4">
      <c r="A19" t="s">
        <v>93</v>
      </c>
      <c r="B19" s="3">
        <v>20</v>
      </c>
      <c r="C19" t="s">
        <v>11</v>
      </c>
      <c r="D19" s="6">
        <f>AVERAGEIFS(aggregated!G:G,aggregated!D:D,A19,aggregated!L:L,B19,aggregated!E:E,alpha_optimal_instancesize!C19)</f>
        <v>-61.578039250000003</v>
      </c>
    </row>
    <row r="20" spans="1:4" hidden="1">
      <c r="A20" t="s">
        <v>91</v>
      </c>
      <c r="B20" s="3">
        <v>10</v>
      </c>
      <c r="C20" t="s">
        <v>12</v>
      </c>
      <c r="D20" s="6">
        <f>AVERAGEIFS(aggregated!G:G,aggregated!D:D,A20,aggregated!L:L,B20,aggregated!E:E,alpha_optimal_instancesize!C20)</f>
        <v>-4.2079599400684682</v>
      </c>
    </row>
    <row r="21" spans="1:4" hidden="1">
      <c r="A21" t="s">
        <v>91</v>
      </c>
      <c r="B21" s="3">
        <v>12</v>
      </c>
      <c r="C21" t="s">
        <v>12</v>
      </c>
      <c r="D21" s="6">
        <f>AVERAGEIFS(aggregated!G:G,aggregated!D:D,A21,aggregated!L:L,B21,aggregated!E:E,alpha_optimal_instancesize!C21)</f>
        <v>-4.5544243618846227</v>
      </c>
    </row>
    <row r="22" spans="1:4" hidden="1">
      <c r="A22" t="s">
        <v>91</v>
      </c>
      <c r="B22" s="3">
        <v>14</v>
      </c>
      <c r="C22" t="s">
        <v>12</v>
      </c>
      <c r="D22" s="6">
        <f>AVERAGEIFS(aggregated!G:G,aggregated!D:D,A22,aggregated!L:L,B22,aggregated!E:E,alpha_optimal_instancesize!C22)</f>
        <v>-4.9669530134748676</v>
      </c>
    </row>
    <row r="23" spans="1:4" hidden="1">
      <c r="A23" t="s">
        <v>91</v>
      </c>
      <c r="B23" s="3">
        <v>16</v>
      </c>
      <c r="C23" t="s">
        <v>12</v>
      </c>
      <c r="D23" s="6">
        <f>AVERAGEIFS(aggregated!G:G,aggregated!D:D,A23,aggregated!L:L,B23,aggregated!E:E,alpha_optimal_instancesize!C23)</f>
        <v>-5.2149888211276441</v>
      </c>
    </row>
    <row r="24" spans="1:4" hidden="1">
      <c r="A24" t="s">
        <v>91</v>
      </c>
      <c r="B24" s="3">
        <v>18</v>
      </c>
      <c r="C24" t="s">
        <v>12</v>
      </c>
      <c r="D24" s="6">
        <f>AVERAGEIFS(aggregated!G:G,aggregated!D:D,A24,aggregated!L:L,B24,aggregated!E:E,alpha_optimal_instancesize!C24)</f>
        <v>-5.6264037381170953</v>
      </c>
    </row>
    <row r="25" spans="1:4" hidden="1">
      <c r="A25" t="s">
        <v>91</v>
      </c>
      <c r="B25" s="3">
        <v>20</v>
      </c>
      <c r="C25" t="s">
        <v>12</v>
      </c>
      <c r="D25" s="6">
        <f>AVERAGEIFS(aggregated!G:G,aggregated!D:D,A25,aggregated!L:L,B25,aggregated!E:E,alpha_optimal_instancesize!C25)</f>
        <v>-5.881929011441728</v>
      </c>
    </row>
    <row r="26" spans="1:4" hidden="1">
      <c r="A26" t="s">
        <v>92</v>
      </c>
      <c r="B26" s="3">
        <v>10</v>
      </c>
      <c r="C26" t="s">
        <v>12</v>
      </c>
      <c r="D26" s="6">
        <f>AVERAGEIFS(aggregated!G:G,aggregated!D:D,A26,aggregated!L:L,B26,aggregated!E:E,alpha_optimal_instancesize!C26)</f>
        <v>-12.517243960773788</v>
      </c>
    </row>
    <row r="27" spans="1:4" hidden="1">
      <c r="A27" t="s">
        <v>92</v>
      </c>
      <c r="B27" s="3">
        <v>12</v>
      </c>
      <c r="C27" t="s">
        <v>12</v>
      </c>
      <c r="D27" s="6">
        <f>AVERAGEIFS(aggregated!G:G,aggregated!D:D,A27,aggregated!L:L,B27,aggregated!E:E,alpha_optimal_instancesize!C27)</f>
        <v>-13.776886236642548</v>
      </c>
    </row>
    <row r="28" spans="1:4" hidden="1">
      <c r="A28" t="s">
        <v>92</v>
      </c>
      <c r="B28" s="3">
        <v>14</v>
      </c>
      <c r="C28" t="s">
        <v>12</v>
      </c>
      <c r="D28" s="6">
        <f>AVERAGEIFS(aggregated!G:G,aggregated!D:D,A28,aggregated!L:L,B28,aggregated!E:E,alpha_optimal_instancesize!C28)</f>
        <v>-14.888611322998319</v>
      </c>
    </row>
    <row r="29" spans="1:4" hidden="1">
      <c r="A29" t="s">
        <v>92</v>
      </c>
      <c r="B29" s="3">
        <v>16</v>
      </c>
      <c r="C29" t="s">
        <v>12</v>
      </c>
      <c r="D29" s="6">
        <f>AVERAGEIFS(aggregated!G:G,aggregated!D:D,A29,aggregated!L:L,B29,aggregated!E:E,alpha_optimal_instancesize!C29)</f>
        <v>-15.770597729524308</v>
      </c>
    </row>
    <row r="30" spans="1:4" hidden="1">
      <c r="A30" t="s">
        <v>92</v>
      </c>
      <c r="B30" s="3">
        <v>18</v>
      </c>
      <c r="C30" t="s">
        <v>12</v>
      </c>
      <c r="D30" s="6">
        <f>AVERAGEIFS(aggregated!G:G,aggregated!D:D,A30,aggregated!L:L,B30,aggregated!E:E,alpha_optimal_instancesize!C30)</f>
        <v>-16.592983859843422</v>
      </c>
    </row>
    <row r="31" spans="1:4" hidden="1">
      <c r="A31" t="s">
        <v>92</v>
      </c>
      <c r="B31" s="3">
        <v>20</v>
      </c>
      <c r="C31" t="s">
        <v>12</v>
      </c>
      <c r="D31" s="6">
        <f>AVERAGEIFS(aggregated!G:G,aggregated!D:D,A31,aggregated!L:L,B31,aggregated!E:E,alpha_optimal_instancesize!C31)</f>
        <v>-17.460419579089212</v>
      </c>
    </row>
    <row r="32" spans="1:4">
      <c r="A32" t="s">
        <v>93</v>
      </c>
      <c r="B32" s="3">
        <v>10</v>
      </c>
      <c r="C32" t="s">
        <v>12</v>
      </c>
      <c r="D32" s="6">
        <f>AVERAGEIFS(aggregated!G:G,aggregated!D:D,A32,aggregated!L:L,B32,aggregated!E:E,alpha_optimal_instancesize!C32)</f>
        <v>-32.246110250000001</v>
      </c>
    </row>
    <row r="33" spans="1:4">
      <c r="A33" t="s">
        <v>93</v>
      </c>
      <c r="B33" s="3">
        <v>12</v>
      </c>
      <c r="C33" t="s">
        <v>12</v>
      </c>
      <c r="D33" s="6">
        <f>AVERAGEIFS(aggregated!G:G,aggregated!D:D,A33,aggregated!L:L,B33,aggregated!E:E,alpha_optimal_instancesize!C33)</f>
        <v>-35.179757249999994</v>
      </c>
    </row>
    <row r="34" spans="1:4">
      <c r="A34" t="s">
        <v>93</v>
      </c>
      <c r="B34" s="3">
        <v>14</v>
      </c>
      <c r="C34" t="s">
        <v>12</v>
      </c>
      <c r="D34" s="6">
        <f>AVERAGEIFS(aggregated!G:G,aggregated!D:D,A34,aggregated!L:L,B34,aggregated!E:E,alpha_optimal_instancesize!C34)</f>
        <v>-37.850698999999999</v>
      </c>
    </row>
    <row r="35" spans="1:4">
      <c r="A35" t="s">
        <v>93</v>
      </c>
      <c r="B35" s="3">
        <v>16</v>
      </c>
      <c r="C35" t="s">
        <v>12</v>
      </c>
      <c r="D35" s="6">
        <f>AVERAGEIFS(aggregated!G:G,aggregated!D:D,A35,aggregated!L:L,B35,aggregated!E:E,alpha_optimal_instancesize!C35)</f>
        <v>-40.112539249999998</v>
      </c>
    </row>
    <row r="36" spans="1:4">
      <c r="A36" t="s">
        <v>93</v>
      </c>
      <c r="B36" s="3">
        <v>18</v>
      </c>
      <c r="C36" t="s">
        <v>12</v>
      </c>
      <c r="D36" s="6">
        <f>AVERAGEIFS(aggregated!G:G,aggregated!D:D,A36,aggregated!L:L,B36,aggregated!E:E,alpha_optimal_instancesize!C36)</f>
        <v>-42.313493749999999</v>
      </c>
    </row>
    <row r="37" spans="1:4">
      <c r="A37" t="s">
        <v>93</v>
      </c>
      <c r="B37" s="3">
        <v>20</v>
      </c>
      <c r="C37" t="s">
        <v>12</v>
      </c>
      <c r="D37" s="6">
        <f>AVERAGEIFS(aggregated!G:G,aggregated!D:D,A37,aggregated!L:L,B37,aggregated!E:E,alpha_optimal_instancesize!C37)</f>
        <v>-44.219939749999995</v>
      </c>
    </row>
  </sheetData>
  <autoFilter ref="A1:D37">
    <filterColumn colId="0">
      <filters>
        <filter val="large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81"/>
  <sheetViews>
    <sheetView workbookViewId="0"/>
  </sheetViews>
  <sheetFormatPr baseColWidth="10" defaultRowHeight="15" x14ac:dyDescent="0"/>
  <cols>
    <col min="4" max="4" width="10.83203125" style="7"/>
  </cols>
  <sheetData>
    <row r="1" spans="1:4">
      <c r="A1" t="s">
        <v>88</v>
      </c>
      <c r="B1" t="s">
        <v>22</v>
      </c>
      <c r="C1" t="s">
        <v>87</v>
      </c>
      <c r="D1" s="7" t="s">
        <v>94</v>
      </c>
    </row>
    <row r="2" spans="1:4" hidden="1">
      <c r="A2" t="str">
        <f>IF(B2&lt;=783,"small",IF(B2&lt;=2103,"medium","large"))</f>
        <v>small</v>
      </c>
      <c r="B2" s="3">
        <v>51</v>
      </c>
      <c r="C2" t="s">
        <v>9</v>
      </c>
      <c r="D2" s="7">
        <f>AVERAGEIFS(aggregated!G:G,aggregated!E:E,C2,aggregated!C:C,B2)</f>
        <v>-0.31690140845070408</v>
      </c>
    </row>
    <row r="3" spans="1:4" hidden="1">
      <c r="A3" t="str">
        <f t="shared" ref="A3:A66" si="0">IF(B3&lt;=783,"small",IF(B3&lt;=2103,"medium","large"))</f>
        <v>small</v>
      </c>
      <c r="B3" s="3">
        <v>52</v>
      </c>
      <c r="C3" t="s">
        <v>9</v>
      </c>
      <c r="D3" s="7">
        <f>AVERAGEIFS(aggregated!G:G,aggregated!E:E,C3,aggregated!C:C,B3)</f>
        <v>-0.3503049588968446</v>
      </c>
    </row>
    <row r="4" spans="1:4" hidden="1">
      <c r="A4" t="str">
        <f t="shared" si="0"/>
        <v>small</v>
      </c>
      <c r="B4" s="3">
        <v>144</v>
      </c>
      <c r="C4" t="s">
        <v>9</v>
      </c>
      <c r="D4" s="7">
        <f>AVERAGEIFS(aggregated!G:G,aggregated!E:E,C4,aggregated!C:C,B4)</f>
        <v>-5.0241727454430528E-2</v>
      </c>
    </row>
    <row r="5" spans="1:4" hidden="1">
      <c r="A5" t="str">
        <f t="shared" si="0"/>
        <v>small</v>
      </c>
      <c r="B5" s="3">
        <v>299</v>
      </c>
      <c r="C5" t="s">
        <v>9</v>
      </c>
      <c r="D5" s="7">
        <f>AVERAGEIFS(aggregated!G:G,aggregated!E:E,C5,aggregated!C:C,B5)</f>
        <v>-0.266211533273848</v>
      </c>
    </row>
    <row r="6" spans="1:4" hidden="1">
      <c r="A6" t="str">
        <f t="shared" si="0"/>
        <v>small</v>
      </c>
      <c r="B6" s="3">
        <v>439</v>
      </c>
      <c r="C6" t="s">
        <v>9</v>
      </c>
      <c r="D6" s="7">
        <f>AVERAGEIFS(aggregated!G:G,aggregated!E:E,C6,aggregated!C:C,B6)</f>
        <v>-0.21948944663626144</v>
      </c>
    </row>
    <row r="7" spans="1:4" hidden="1">
      <c r="A7" t="str">
        <f t="shared" si="0"/>
        <v>small</v>
      </c>
      <c r="B7" s="3">
        <v>574</v>
      </c>
      <c r="C7" t="s">
        <v>9</v>
      </c>
      <c r="D7" s="7">
        <f>AVERAGEIFS(aggregated!G:G,aggregated!E:E,C7,aggregated!C:C,B7)</f>
        <v>-0.26356862213792137</v>
      </c>
    </row>
    <row r="8" spans="1:4" hidden="1">
      <c r="A8" t="str">
        <f t="shared" si="0"/>
        <v>small</v>
      </c>
      <c r="B8" s="3">
        <v>657</v>
      </c>
      <c r="C8" t="s">
        <v>9</v>
      </c>
      <c r="D8" s="7">
        <f>AVERAGEIFS(aggregated!G:G,aggregated!E:E,C8,aggregated!C:C,B8)</f>
        <v>-0.25304628720968292</v>
      </c>
    </row>
    <row r="9" spans="1:4" hidden="1">
      <c r="A9" t="str">
        <f t="shared" si="0"/>
        <v>small</v>
      </c>
      <c r="B9" s="3">
        <v>783</v>
      </c>
      <c r="C9" t="s">
        <v>9</v>
      </c>
      <c r="D9" s="7">
        <f>AVERAGEIFS(aggregated!G:G,aggregated!E:E,C9,aggregated!C:C,B9)</f>
        <v>-0.23563479445832411</v>
      </c>
    </row>
    <row r="10" spans="1:4" hidden="1">
      <c r="A10" t="str">
        <f t="shared" si="0"/>
        <v>medium</v>
      </c>
      <c r="B10" s="3">
        <v>1084</v>
      </c>
      <c r="C10" t="s">
        <v>9</v>
      </c>
      <c r="D10" s="7">
        <f>AVERAGEIFS(aggregated!G:G,aggregated!E:E,C10,aggregated!C:C,B10)</f>
        <v>-0.23560679824653075</v>
      </c>
    </row>
    <row r="11" spans="1:4" hidden="1">
      <c r="A11" t="str">
        <f t="shared" si="0"/>
        <v>medium</v>
      </c>
      <c r="B11" s="3">
        <v>1173</v>
      </c>
      <c r="C11" t="s">
        <v>9</v>
      </c>
      <c r="D11" s="7">
        <f>AVERAGEIFS(aggregated!G:G,aggregated!E:E,C11,aggregated!C:C,B11)</f>
        <v>-0.25170498488363957</v>
      </c>
    </row>
    <row r="12" spans="1:4" hidden="1">
      <c r="A12" t="str">
        <f t="shared" si="0"/>
        <v>medium</v>
      </c>
      <c r="B12" s="3">
        <v>1291</v>
      </c>
      <c r="C12" t="s">
        <v>9</v>
      </c>
      <c r="D12" s="7">
        <f>AVERAGEIFS(aggregated!G:G,aggregated!E:E,C12,aggregated!C:C,B12)</f>
        <v>-0.18261451546229418</v>
      </c>
    </row>
    <row r="13" spans="1:4" hidden="1">
      <c r="A13" t="str">
        <f t="shared" si="0"/>
        <v>medium</v>
      </c>
      <c r="B13" s="3">
        <v>1304</v>
      </c>
      <c r="C13" t="s">
        <v>9</v>
      </c>
      <c r="D13" s="7">
        <f>AVERAGEIFS(aggregated!G:G,aggregated!E:E,C13,aggregated!C:C,B13)</f>
        <v>-0.26986969653841847</v>
      </c>
    </row>
    <row r="14" spans="1:4" hidden="1">
      <c r="A14" t="str">
        <f t="shared" si="0"/>
        <v>medium</v>
      </c>
      <c r="B14" s="3">
        <v>1748</v>
      </c>
      <c r="C14" t="s">
        <v>9</v>
      </c>
      <c r="D14" s="7">
        <f>AVERAGEIFS(aggregated!G:G,aggregated!E:E,C14,aggregated!C:C,B14)</f>
        <v>-0.23910731052187426</v>
      </c>
    </row>
    <row r="15" spans="1:4" hidden="1">
      <c r="A15" t="str">
        <f t="shared" si="0"/>
        <v>medium</v>
      </c>
      <c r="B15" s="3">
        <v>1817</v>
      </c>
      <c r="C15" t="s">
        <v>9</v>
      </c>
      <c r="D15" s="7">
        <f>AVERAGEIFS(aggregated!G:G,aggregated!E:E,C15,aggregated!C:C,B15)</f>
        <v>-0.2398559465743606</v>
      </c>
    </row>
    <row r="16" spans="1:4" hidden="1">
      <c r="A16" t="str">
        <f t="shared" si="0"/>
        <v>medium</v>
      </c>
      <c r="B16" s="3">
        <v>1889</v>
      </c>
      <c r="C16" t="s">
        <v>9</v>
      </c>
      <c r="D16" s="7">
        <f>AVERAGEIFS(aggregated!G:G,aggregated!E:E,C16,aggregated!C:C,B16)</f>
        <v>-0.22067632117673788</v>
      </c>
    </row>
    <row r="17" spans="1:4" hidden="1">
      <c r="A17" t="str">
        <f t="shared" si="0"/>
        <v>medium</v>
      </c>
      <c r="B17" s="3">
        <v>2103</v>
      </c>
      <c r="C17" t="s">
        <v>9</v>
      </c>
      <c r="D17" s="7">
        <f>AVERAGEIFS(aggregated!G:G,aggregated!E:E,C17,aggregated!C:C,B17)</f>
        <v>-6.9554232539523753E-2</v>
      </c>
    </row>
    <row r="18" spans="1:4">
      <c r="A18" t="str">
        <f t="shared" si="0"/>
        <v>large</v>
      </c>
      <c r="B18" s="3">
        <v>13509</v>
      </c>
      <c r="C18" t="s">
        <v>9</v>
      </c>
      <c r="D18" s="7">
        <f>AVERAGEIFS(aggregated!G:G,aggregated!E:E,C18,aggregated!C:C,B18)</f>
        <v>-0.2554099999999998</v>
      </c>
    </row>
    <row r="19" spans="1:4">
      <c r="A19" t="str">
        <f t="shared" si="0"/>
        <v>large</v>
      </c>
      <c r="B19" s="3">
        <v>14051</v>
      </c>
      <c r="C19" t="s">
        <v>9</v>
      </c>
      <c r="D19" s="7">
        <f>AVERAGEIFS(aggregated!G:G,aggregated!E:E,C19,aggregated!C:C,B19)</f>
        <v>-0.21865000000000018</v>
      </c>
    </row>
    <row r="20" spans="1:4">
      <c r="A20" t="str">
        <f t="shared" si="0"/>
        <v>large</v>
      </c>
      <c r="B20" s="3">
        <v>15112</v>
      </c>
      <c r="C20" t="s">
        <v>9</v>
      </c>
      <c r="D20" s="7">
        <f>AVERAGEIFS(aggregated!G:G,aggregated!E:E,C20,aggregated!C:C,B20)</f>
        <v>-0.22319000000000017</v>
      </c>
    </row>
    <row r="21" spans="1:4">
      <c r="A21" t="str">
        <f t="shared" si="0"/>
        <v>large</v>
      </c>
      <c r="B21" s="4">
        <v>18512</v>
      </c>
      <c r="C21" t="s">
        <v>9</v>
      </c>
      <c r="D21" s="7">
        <f>AVERAGEIFS(aggregated!G:G,aggregated!E:E,C21,aggregated!C:C,B21)</f>
        <v>-0.21331999999999993</v>
      </c>
    </row>
    <row r="22" spans="1:4" hidden="1">
      <c r="A22" t="str">
        <f t="shared" si="0"/>
        <v>small</v>
      </c>
      <c r="B22" s="3">
        <v>51</v>
      </c>
      <c r="C22" t="s">
        <v>10</v>
      </c>
      <c r="D22" s="7">
        <f>AVERAGEIFS(aggregated!G:G,aggregated!E:E,C22,aggregated!C:C,B22)</f>
        <v>-0.32629107981220645</v>
      </c>
    </row>
    <row r="23" spans="1:4" hidden="1">
      <c r="A23" t="str">
        <f t="shared" si="0"/>
        <v>small</v>
      </c>
      <c r="B23" s="3">
        <v>52</v>
      </c>
      <c r="C23" t="s">
        <v>10</v>
      </c>
      <c r="D23" s="7">
        <f>AVERAGEIFS(aggregated!G:G,aggregated!E:E,C23,aggregated!C:C,B23)</f>
        <v>-0.20922832140015929</v>
      </c>
    </row>
    <row r="24" spans="1:4" hidden="1">
      <c r="A24" t="str">
        <f t="shared" si="0"/>
        <v>small</v>
      </c>
      <c r="B24" s="3">
        <v>144</v>
      </c>
      <c r="C24" t="s">
        <v>10</v>
      </c>
      <c r="D24" s="7">
        <f>AVERAGEIFS(aggregated!G:G,aggregated!E:E,C24,aggregated!C:C,B24)</f>
        <v>-8.6748552197755208E-2</v>
      </c>
    </row>
    <row r="25" spans="1:4" hidden="1">
      <c r="A25" t="str">
        <f t="shared" si="0"/>
        <v>small</v>
      </c>
      <c r="B25" s="3">
        <v>299</v>
      </c>
      <c r="C25" t="s">
        <v>10</v>
      </c>
      <c r="D25" s="7">
        <f>AVERAGEIFS(aggregated!G:G,aggregated!E:E,C25,aggregated!C:C,B25)</f>
        <v>-0.25776597289950409</v>
      </c>
    </row>
    <row r="26" spans="1:4" hidden="1">
      <c r="A26" t="str">
        <f t="shared" si="0"/>
        <v>small</v>
      </c>
      <c r="B26" s="3">
        <v>439</v>
      </c>
      <c r="C26" t="s">
        <v>10</v>
      </c>
      <c r="D26" s="7">
        <f>AVERAGEIFS(aggregated!G:G,aggregated!E:E,C26,aggregated!C:C,B26)</f>
        <v>-0.22122424615499434</v>
      </c>
    </row>
    <row r="27" spans="1:4" hidden="1">
      <c r="A27" t="str">
        <f t="shared" si="0"/>
        <v>small</v>
      </c>
      <c r="B27" s="3">
        <v>574</v>
      </c>
      <c r="C27" t="s">
        <v>10</v>
      </c>
      <c r="D27" s="7">
        <f>AVERAGEIFS(aggregated!G:G,aggregated!E:E,C27,aggregated!C:C,B27)</f>
        <v>-0.2777943368107304</v>
      </c>
    </row>
    <row r="28" spans="1:4" hidden="1">
      <c r="A28" t="str">
        <f t="shared" si="0"/>
        <v>small</v>
      </c>
      <c r="B28" s="3">
        <v>657</v>
      </c>
      <c r="C28" t="s">
        <v>10</v>
      </c>
      <c r="D28" s="7">
        <f>AVERAGEIFS(aggregated!G:G,aggregated!E:E,C28,aggregated!C:C,B28)</f>
        <v>-0.20972358521426257</v>
      </c>
    </row>
    <row r="29" spans="1:4" hidden="1">
      <c r="A29" t="str">
        <f t="shared" si="0"/>
        <v>small</v>
      </c>
      <c r="B29" s="3">
        <v>783</v>
      </c>
      <c r="C29" t="s">
        <v>10</v>
      </c>
      <c r="D29" s="7">
        <f>AVERAGEIFS(aggregated!G:G,aggregated!E:E,C29,aggregated!C:C,B29)</f>
        <v>-0.19816034521916853</v>
      </c>
    </row>
    <row r="30" spans="1:4" hidden="1">
      <c r="A30" t="str">
        <f t="shared" si="0"/>
        <v>medium</v>
      </c>
      <c r="B30" s="3">
        <v>1084</v>
      </c>
      <c r="C30" t="s">
        <v>10</v>
      </c>
      <c r="D30" s="7">
        <f>AVERAGEIFS(aggregated!G:G,aggregated!E:E,C30,aggregated!C:C,B30)</f>
        <v>-0.22182894060518926</v>
      </c>
    </row>
    <row r="31" spans="1:4" hidden="1">
      <c r="A31" t="str">
        <f t="shared" si="0"/>
        <v>medium</v>
      </c>
      <c r="B31" s="3">
        <v>1173</v>
      </c>
      <c r="C31" t="s">
        <v>10</v>
      </c>
      <c r="D31" s="7">
        <f>AVERAGEIFS(aggregated!G:G,aggregated!E:E,C31,aggregated!C:C,B31)</f>
        <v>-0.25497433734092617</v>
      </c>
    </row>
    <row r="32" spans="1:4" hidden="1">
      <c r="A32" t="str">
        <f t="shared" si="0"/>
        <v>medium</v>
      </c>
      <c r="B32" s="3">
        <v>1291</v>
      </c>
      <c r="C32" t="s">
        <v>10</v>
      </c>
      <c r="D32" s="7">
        <f>AVERAGEIFS(aggregated!G:G,aggregated!E:E,C32,aggregated!C:C,B32)</f>
        <v>-0.16296923288911636</v>
      </c>
    </row>
    <row r="33" spans="1:4" hidden="1">
      <c r="A33" t="str">
        <f t="shared" si="0"/>
        <v>medium</v>
      </c>
      <c r="B33" s="3">
        <v>1304</v>
      </c>
      <c r="C33" t="s">
        <v>10</v>
      </c>
      <c r="D33" s="7">
        <f>AVERAGEIFS(aggregated!G:G,aggregated!E:E,C33,aggregated!C:C,B33)</f>
        <v>-0.20890064361054433</v>
      </c>
    </row>
    <row r="34" spans="1:4" hidden="1">
      <c r="A34" t="str">
        <f t="shared" si="0"/>
        <v>medium</v>
      </c>
      <c r="B34" s="3">
        <v>1748</v>
      </c>
      <c r="C34" t="s">
        <v>10</v>
      </c>
      <c r="D34" s="7">
        <f>AVERAGEIFS(aggregated!G:G,aggregated!E:E,C34,aggregated!C:C,B34)</f>
        <v>-0.32760966971321215</v>
      </c>
    </row>
    <row r="35" spans="1:4" hidden="1">
      <c r="A35" t="str">
        <f t="shared" si="0"/>
        <v>medium</v>
      </c>
      <c r="B35" s="3">
        <v>1817</v>
      </c>
      <c r="C35" t="s">
        <v>10</v>
      </c>
      <c r="D35" s="7">
        <f>AVERAGEIFS(aggregated!G:G,aggregated!E:E,C35,aggregated!C:C,B35)</f>
        <v>-0.21118511914127339</v>
      </c>
    </row>
    <row r="36" spans="1:4" hidden="1">
      <c r="A36" t="str">
        <f t="shared" si="0"/>
        <v>medium</v>
      </c>
      <c r="B36" s="3">
        <v>1889</v>
      </c>
      <c r="C36" t="s">
        <v>10</v>
      </c>
      <c r="D36" s="7">
        <f>AVERAGEIFS(aggregated!G:G,aggregated!E:E,C36,aggregated!C:C,B36)</f>
        <v>-0.21665466171304359</v>
      </c>
    </row>
    <row r="37" spans="1:4" hidden="1">
      <c r="A37" t="str">
        <f t="shared" si="0"/>
        <v>medium</v>
      </c>
      <c r="B37" s="3">
        <v>2103</v>
      </c>
      <c r="C37" t="s">
        <v>10</v>
      </c>
      <c r="D37" s="7">
        <f>AVERAGEIFS(aggregated!G:G,aggregated!E:E,C37,aggregated!C:C,B37)</f>
        <v>-7.8734740844506587E-2</v>
      </c>
    </row>
    <row r="38" spans="1:4">
      <c r="A38" t="str">
        <f t="shared" si="0"/>
        <v>large</v>
      </c>
      <c r="B38" s="3">
        <v>13509</v>
      </c>
      <c r="C38" t="s">
        <v>10</v>
      </c>
      <c r="D38" s="7">
        <f>AVERAGEIFS(aggregated!G:G,aggregated!E:E,C38,aggregated!C:C,B38)</f>
        <v>-0.24543000000000026</v>
      </c>
    </row>
    <row r="39" spans="1:4">
      <c r="A39" t="str">
        <f t="shared" si="0"/>
        <v>large</v>
      </c>
      <c r="B39" s="3">
        <v>14051</v>
      </c>
      <c r="C39" t="s">
        <v>10</v>
      </c>
      <c r="D39" s="7">
        <f>AVERAGEIFS(aggregated!G:G,aggregated!E:E,C39,aggregated!C:C,B39)</f>
        <v>-0.21833999999999995</v>
      </c>
    </row>
    <row r="40" spans="1:4">
      <c r="A40" t="str">
        <f t="shared" si="0"/>
        <v>large</v>
      </c>
      <c r="B40" s="3">
        <v>15112</v>
      </c>
      <c r="C40" t="s">
        <v>10</v>
      </c>
      <c r="D40" s="7">
        <f>AVERAGEIFS(aggregated!G:G,aggregated!E:E,C40,aggregated!C:C,B40)</f>
        <v>-0.23306000000000002</v>
      </c>
    </row>
    <row r="41" spans="1:4">
      <c r="A41" t="str">
        <f t="shared" si="0"/>
        <v>large</v>
      </c>
      <c r="B41" s="4">
        <v>18512</v>
      </c>
      <c r="C41" t="s">
        <v>10</v>
      </c>
      <c r="D41" s="7">
        <f>AVERAGEIFS(aggregated!G:G,aggregated!E:E,C41,aggregated!C:C,B41)</f>
        <v>-0.21401999999999979</v>
      </c>
    </row>
    <row r="42" spans="1:4" hidden="1">
      <c r="A42" t="str">
        <f t="shared" si="0"/>
        <v>small</v>
      </c>
      <c r="B42" s="3">
        <v>51</v>
      </c>
      <c r="C42" t="s">
        <v>11</v>
      </c>
      <c r="D42" s="7">
        <f>AVERAGEIFS(aggregated!G:G,aggregated!E:E,C42,aggregated!C:C,B42)</f>
        <v>-1.5072378716744912</v>
      </c>
    </row>
    <row r="43" spans="1:4" hidden="1">
      <c r="A43" t="str">
        <f t="shared" si="0"/>
        <v>small</v>
      </c>
      <c r="B43" s="3">
        <v>52</v>
      </c>
      <c r="C43" t="s">
        <v>11</v>
      </c>
      <c r="D43" s="7">
        <f>AVERAGEIFS(aggregated!G:G,aggregated!E:E,C43,aggregated!C:C,B43)</f>
        <v>-1.7785556439494388</v>
      </c>
    </row>
    <row r="44" spans="1:4" hidden="1">
      <c r="A44" t="str">
        <f t="shared" si="0"/>
        <v>small</v>
      </c>
      <c r="B44" s="3">
        <v>144</v>
      </c>
      <c r="C44" t="s">
        <v>11</v>
      </c>
      <c r="D44" s="7">
        <f>AVERAGEIFS(aggregated!G:G,aggregated!E:E,C44,aggregated!C:C,B44)</f>
        <v>-7.0142528087648266</v>
      </c>
    </row>
    <row r="45" spans="1:4" hidden="1">
      <c r="A45" t="str">
        <f t="shared" si="0"/>
        <v>small</v>
      </c>
      <c r="B45" s="3">
        <v>299</v>
      </c>
      <c r="C45" t="s">
        <v>11</v>
      </c>
      <c r="D45" s="7">
        <f>AVERAGEIFS(aggregated!G:G,aggregated!E:E,C45,aggregated!C:C,B45)</f>
        <v>-7.638638265789603</v>
      </c>
    </row>
    <row r="46" spans="1:4" hidden="1">
      <c r="A46" t="str">
        <f t="shared" si="0"/>
        <v>small</v>
      </c>
      <c r="B46" s="3">
        <v>439</v>
      </c>
      <c r="C46" t="s">
        <v>11</v>
      </c>
      <c r="D46" s="7">
        <f>AVERAGEIFS(aggregated!G:G,aggregated!E:E,C46,aggregated!C:C,B46)</f>
        <v>-9.3271189892150232</v>
      </c>
    </row>
    <row r="47" spans="1:4" hidden="1">
      <c r="A47" t="str">
        <f t="shared" si="0"/>
        <v>small</v>
      </c>
      <c r="B47" s="3">
        <v>574</v>
      </c>
      <c r="C47" t="s">
        <v>11</v>
      </c>
      <c r="D47" s="7">
        <f>AVERAGEIFS(aggregated!G:G,aggregated!E:E,C47,aggregated!C:C,B47)</f>
        <v>-9.6215679898839337</v>
      </c>
    </row>
    <row r="48" spans="1:4" hidden="1">
      <c r="A48" t="str">
        <f t="shared" si="0"/>
        <v>small</v>
      </c>
      <c r="B48" s="3">
        <v>657</v>
      </c>
      <c r="C48" t="s">
        <v>11</v>
      </c>
      <c r="D48" s="7">
        <f>AVERAGEIFS(aggregated!G:G,aggregated!E:E,C48,aggregated!C:C,B48)</f>
        <v>-9.4722000736015683</v>
      </c>
    </row>
    <row r="49" spans="1:4" hidden="1">
      <c r="A49" t="str">
        <f t="shared" si="0"/>
        <v>small</v>
      </c>
      <c r="B49" s="3">
        <v>783</v>
      </c>
      <c r="C49" t="s">
        <v>11</v>
      </c>
      <c r="D49" s="7">
        <f>AVERAGEIFS(aggregated!G:G,aggregated!E:E,C49,aggregated!C:C,B49)</f>
        <v>-10.441509576803693</v>
      </c>
    </row>
    <row r="50" spans="1:4" hidden="1">
      <c r="A50" t="str">
        <f t="shared" si="0"/>
        <v>medium</v>
      </c>
      <c r="B50" s="3">
        <v>1084</v>
      </c>
      <c r="C50" t="s">
        <v>11</v>
      </c>
      <c r="D50" s="7">
        <f>AVERAGEIFS(aggregated!G:G,aggregated!E:E,C50,aggregated!C:C,B50)</f>
        <v>-19.161492273896737</v>
      </c>
    </row>
    <row r="51" spans="1:4" hidden="1">
      <c r="A51" t="str">
        <f t="shared" si="0"/>
        <v>medium</v>
      </c>
      <c r="B51" s="3">
        <v>1173</v>
      </c>
      <c r="C51" t="s">
        <v>11</v>
      </c>
      <c r="D51" s="7">
        <f>AVERAGEIFS(aggregated!G:G,aggregated!E:E,C51,aggregated!C:C,B51)</f>
        <v>-13.629301717874803</v>
      </c>
    </row>
    <row r="52" spans="1:4" hidden="1">
      <c r="A52" t="str">
        <f t="shared" si="0"/>
        <v>medium</v>
      </c>
      <c r="B52" s="3">
        <v>1291</v>
      </c>
      <c r="C52" t="s">
        <v>11</v>
      </c>
      <c r="D52" s="7">
        <f>AVERAGEIFS(aggregated!G:G,aggregated!E:E,C52,aggregated!C:C,B52)</f>
        <v>-19.963598157516579</v>
      </c>
    </row>
    <row r="53" spans="1:4" hidden="1">
      <c r="A53" t="str">
        <f t="shared" si="0"/>
        <v>medium</v>
      </c>
      <c r="B53" s="3">
        <v>1304</v>
      </c>
      <c r="C53" t="s">
        <v>11</v>
      </c>
      <c r="D53" s="7">
        <f>AVERAGEIFS(aggregated!G:G,aggregated!E:E,C53,aggregated!C:C,B53)</f>
        <v>-21.224652958974435</v>
      </c>
    </row>
    <row r="54" spans="1:4" hidden="1">
      <c r="A54" t="str">
        <f t="shared" si="0"/>
        <v>medium</v>
      </c>
      <c r="B54" s="3">
        <v>1748</v>
      </c>
      <c r="C54" t="s">
        <v>11</v>
      </c>
      <c r="D54" s="7">
        <f>AVERAGEIFS(aggregated!G:G,aggregated!E:E,C54,aggregated!C:C,B54)</f>
        <v>-24.376115119029226</v>
      </c>
    </row>
    <row r="55" spans="1:4" hidden="1">
      <c r="A55" t="str">
        <f t="shared" si="0"/>
        <v>medium</v>
      </c>
      <c r="B55" s="3">
        <v>1817</v>
      </c>
      <c r="C55" t="s">
        <v>11</v>
      </c>
      <c r="D55" s="7">
        <f>AVERAGEIFS(aggregated!G:G,aggregated!E:E,C55,aggregated!C:C,B55)</f>
        <v>-20.102431192927877</v>
      </c>
    </row>
    <row r="56" spans="1:4" hidden="1">
      <c r="A56" t="str">
        <f t="shared" si="0"/>
        <v>medium</v>
      </c>
      <c r="B56" s="3">
        <v>1889</v>
      </c>
      <c r="C56" t="s">
        <v>11</v>
      </c>
      <c r="D56" s="7">
        <f>AVERAGEIFS(aggregated!G:G,aggregated!E:E,C56,aggregated!C:C,B56)</f>
        <v>-25.781555652437628</v>
      </c>
    </row>
    <row r="57" spans="1:4" hidden="1">
      <c r="A57" t="str">
        <f t="shared" si="0"/>
        <v>medium</v>
      </c>
      <c r="B57" s="3">
        <v>2103</v>
      </c>
      <c r="C57" t="s">
        <v>11</v>
      </c>
      <c r="D57" s="7">
        <f>AVERAGEIFS(aggregated!G:G,aggregated!E:E,C57,aggregated!C:C,B57)</f>
        <v>-22.518004135814817</v>
      </c>
    </row>
    <row r="58" spans="1:4">
      <c r="A58" t="str">
        <f t="shared" si="0"/>
        <v>large</v>
      </c>
      <c r="B58" s="3">
        <v>13509</v>
      </c>
      <c r="C58" t="s">
        <v>11</v>
      </c>
      <c r="D58" s="7">
        <f>AVERAGEIFS(aggregated!G:G,aggregated!E:E,C58,aggregated!C:C,B58)</f>
        <v>-63.241064999999999</v>
      </c>
    </row>
    <row r="59" spans="1:4">
      <c r="A59" t="str">
        <f t="shared" si="0"/>
        <v>large</v>
      </c>
      <c r="B59" s="3">
        <v>14051</v>
      </c>
      <c r="C59" t="s">
        <v>11</v>
      </c>
      <c r="D59" s="7">
        <f>AVERAGEIFS(aggregated!G:G,aggregated!E:E,C59,aggregated!C:C,B59)</f>
        <v>-49.546633333333332</v>
      </c>
    </row>
    <row r="60" spans="1:4">
      <c r="A60" t="str">
        <f t="shared" si="0"/>
        <v>large</v>
      </c>
      <c r="B60" s="3">
        <v>15112</v>
      </c>
      <c r="C60" t="s">
        <v>11</v>
      </c>
      <c r="D60" s="7">
        <f>AVERAGEIFS(aggregated!G:G,aggregated!E:E,C60,aggregated!C:C,B60)</f>
        <v>-49.204538666666664</v>
      </c>
    </row>
    <row r="61" spans="1:4">
      <c r="A61" t="str">
        <f t="shared" si="0"/>
        <v>large</v>
      </c>
      <c r="B61" s="4">
        <v>18512</v>
      </c>
      <c r="C61" t="s">
        <v>11</v>
      </c>
      <c r="D61" s="7">
        <f>AVERAGEIFS(aggregated!G:G,aggregated!E:E,C61,aggregated!C:C,B61)</f>
        <v>-52.71991349999999</v>
      </c>
    </row>
    <row r="62" spans="1:4" hidden="1">
      <c r="A62" t="str">
        <f t="shared" si="0"/>
        <v>small</v>
      </c>
      <c r="B62" s="3">
        <v>51</v>
      </c>
      <c r="C62" t="s">
        <v>12</v>
      </c>
      <c r="D62" s="7">
        <f>AVERAGEIFS(aggregated!G:G,aggregated!E:E,C62,aggregated!C:C,B62)</f>
        <v>-1.0107589984350551</v>
      </c>
    </row>
    <row r="63" spans="1:4" hidden="1">
      <c r="A63" t="str">
        <f t="shared" si="0"/>
        <v>small</v>
      </c>
      <c r="B63" s="3">
        <v>52</v>
      </c>
      <c r="C63" t="s">
        <v>12</v>
      </c>
      <c r="D63" s="7">
        <f>AVERAGEIFS(aggregated!G:G,aggregated!E:E,C63,aggregated!C:C,B63)</f>
        <v>-1.242707504640679</v>
      </c>
    </row>
    <row r="64" spans="1:4" hidden="1">
      <c r="A64" t="str">
        <f t="shared" si="0"/>
        <v>small</v>
      </c>
      <c r="B64" s="3">
        <v>144</v>
      </c>
      <c r="C64" t="s">
        <v>12</v>
      </c>
      <c r="D64" s="7">
        <f>AVERAGEIFS(aggregated!G:G,aggregated!E:E,C64,aggregated!C:C,B64)</f>
        <v>-4.9263947019264158</v>
      </c>
    </row>
    <row r="65" spans="1:4" hidden="1">
      <c r="A65" t="str">
        <f t="shared" si="0"/>
        <v>small</v>
      </c>
      <c r="B65" s="3">
        <v>299</v>
      </c>
      <c r="C65" t="s">
        <v>12</v>
      </c>
      <c r="D65" s="7">
        <f>AVERAGEIFS(aggregated!G:G,aggregated!E:E,C65,aggregated!C:C,B65)</f>
        <v>-5.2552997447656216</v>
      </c>
    </row>
    <row r="66" spans="1:4" hidden="1">
      <c r="A66" t="str">
        <f t="shared" si="0"/>
        <v>small</v>
      </c>
      <c r="B66" s="3">
        <v>439</v>
      </c>
      <c r="C66" t="s">
        <v>12</v>
      </c>
      <c r="D66" s="7">
        <f>AVERAGEIFS(aggregated!G:G,aggregated!E:E,C66,aggregated!C:C,B66)</f>
        <v>-6.8016789936919215</v>
      </c>
    </row>
    <row r="67" spans="1:4" hidden="1">
      <c r="A67" t="str">
        <f t="shared" ref="A67:A81" si="1">IF(B67&lt;=783,"small",IF(B67&lt;=2103,"medium","large"))</f>
        <v>small</v>
      </c>
      <c r="B67" s="3">
        <v>574</v>
      </c>
      <c r="C67" t="s">
        <v>12</v>
      </c>
      <c r="D67" s="7">
        <f>AVERAGEIFS(aggregated!G:G,aggregated!E:E,C67,aggregated!C:C,B67)</f>
        <v>-6.9106530280449787</v>
      </c>
    </row>
    <row r="68" spans="1:4" hidden="1">
      <c r="A68" t="str">
        <f t="shared" si="1"/>
        <v>small</v>
      </c>
      <c r="B68" s="3">
        <v>657</v>
      </c>
      <c r="C68" t="s">
        <v>12</v>
      </c>
      <c r="D68" s="7">
        <f>AVERAGEIFS(aggregated!G:G,aggregated!E:E,C68,aggregated!C:C,B68)</f>
        <v>-6.9534933485988422</v>
      </c>
    </row>
    <row r="69" spans="1:4" hidden="1">
      <c r="A69" t="str">
        <f t="shared" si="1"/>
        <v>small</v>
      </c>
      <c r="B69" s="3">
        <v>783</v>
      </c>
      <c r="C69" t="s">
        <v>12</v>
      </c>
      <c r="D69" s="7">
        <f>AVERAGEIFS(aggregated!G:G,aggregated!E:E,C69,aggregated!C:C,B69)</f>
        <v>-7.5025588613823873</v>
      </c>
    </row>
    <row r="70" spans="1:4" hidden="1">
      <c r="A70" t="str">
        <f t="shared" si="1"/>
        <v>medium</v>
      </c>
      <c r="B70" s="3">
        <v>1084</v>
      </c>
      <c r="C70" t="s">
        <v>12</v>
      </c>
      <c r="D70" s="7">
        <f>AVERAGEIFS(aggregated!G:G,aggregated!E:E,C70,aggregated!C:C,B70)</f>
        <v>-13.403077765287486</v>
      </c>
    </row>
    <row r="71" spans="1:4" hidden="1">
      <c r="A71" t="str">
        <f t="shared" si="1"/>
        <v>medium</v>
      </c>
      <c r="B71" s="3">
        <v>1173</v>
      </c>
      <c r="C71" t="s">
        <v>12</v>
      </c>
      <c r="D71" s="7">
        <f>AVERAGEIFS(aggregated!G:G,aggregated!E:E,C71,aggregated!C:C,B71)</f>
        <v>-9.9721161733342694</v>
      </c>
    </row>
    <row r="72" spans="1:4" hidden="1">
      <c r="A72" t="str">
        <f t="shared" si="1"/>
        <v>medium</v>
      </c>
      <c r="B72" s="3">
        <v>1291</v>
      </c>
      <c r="C72" t="s">
        <v>12</v>
      </c>
      <c r="D72" s="7">
        <f>AVERAGEIFS(aggregated!G:G,aggregated!E:E,C72,aggregated!C:C,B72)</f>
        <v>-14.660954508769514</v>
      </c>
    </row>
    <row r="73" spans="1:4" hidden="1">
      <c r="A73" t="str">
        <f t="shared" si="1"/>
        <v>medium</v>
      </c>
      <c r="B73" s="3">
        <v>1304</v>
      </c>
      <c r="C73" t="s">
        <v>12</v>
      </c>
      <c r="D73" s="7">
        <f>AVERAGEIFS(aggregated!G:G,aggregated!E:E,C73,aggregated!C:C,B73)</f>
        <v>-15.694719797481435</v>
      </c>
    </row>
    <row r="74" spans="1:4" hidden="1">
      <c r="A74" t="str">
        <f t="shared" si="1"/>
        <v>medium</v>
      </c>
      <c r="B74" s="3">
        <v>1748</v>
      </c>
      <c r="C74" t="s">
        <v>12</v>
      </c>
      <c r="D74" s="7">
        <f>AVERAGEIFS(aggregated!G:G,aggregated!E:E,C74,aggregated!C:C,B74)</f>
        <v>-17.53741526917759</v>
      </c>
    </row>
    <row r="75" spans="1:4" hidden="1">
      <c r="A75" t="str">
        <f t="shared" si="1"/>
        <v>medium</v>
      </c>
      <c r="B75" s="3">
        <v>1817</v>
      </c>
      <c r="C75" t="s">
        <v>12</v>
      </c>
      <c r="D75" s="7">
        <f>AVERAGEIFS(aggregated!G:G,aggregated!E:E,C75,aggregated!C:C,B75)</f>
        <v>-14.632208644371023</v>
      </c>
    </row>
    <row r="76" spans="1:4" hidden="1">
      <c r="A76" t="str">
        <f t="shared" si="1"/>
        <v>medium</v>
      </c>
      <c r="B76" s="3">
        <v>1889</v>
      </c>
      <c r="C76" t="s">
        <v>12</v>
      </c>
      <c r="D76" s="7">
        <f>AVERAGEIFS(aggregated!G:G,aggregated!E:E,C76,aggregated!C:C,B76)</f>
        <v>-18.839682637467249</v>
      </c>
    </row>
    <row r="77" spans="1:4" hidden="1">
      <c r="A77" t="str">
        <f t="shared" si="1"/>
        <v>medium</v>
      </c>
      <c r="B77" s="3">
        <v>2103</v>
      </c>
      <c r="C77" t="s">
        <v>12</v>
      </c>
      <c r="D77" s="7">
        <f>AVERAGEIFS(aggregated!G:G,aggregated!E:E,C77,aggregated!C:C,B77)</f>
        <v>-16.602148789273564</v>
      </c>
    </row>
    <row r="78" spans="1:4">
      <c r="A78" t="str">
        <f t="shared" si="1"/>
        <v>large</v>
      </c>
      <c r="B78" s="3">
        <v>13509</v>
      </c>
      <c r="C78" t="s">
        <v>12</v>
      </c>
      <c r="D78" s="7">
        <f>AVERAGEIFS(aggregated!G:G,aggregated!E:E,C78,aggregated!C:C,B78)</f>
        <v>-43.734471000000006</v>
      </c>
    </row>
    <row r="79" spans="1:4">
      <c r="A79" t="str">
        <f t="shared" si="1"/>
        <v>large</v>
      </c>
      <c r="B79" s="3">
        <v>14051</v>
      </c>
      <c r="C79" t="s">
        <v>12</v>
      </c>
      <c r="D79" s="7">
        <f>AVERAGEIFS(aggregated!G:G,aggregated!E:E,C79,aggregated!C:C,B79)</f>
        <v>-35.502319166666666</v>
      </c>
    </row>
    <row r="80" spans="1:4">
      <c r="A80" t="str">
        <f t="shared" si="1"/>
        <v>large</v>
      </c>
      <c r="B80" s="3">
        <v>15112</v>
      </c>
      <c r="C80" t="s">
        <v>12</v>
      </c>
      <c r="D80" s="7">
        <f>AVERAGEIFS(aggregated!G:G,aggregated!E:E,C80,aggregated!C:C,B80)</f>
        <v>-36.251202166666666</v>
      </c>
    </row>
    <row r="81" spans="1:4">
      <c r="A81" t="str">
        <f t="shared" si="1"/>
        <v>large</v>
      </c>
      <c r="B81" s="4">
        <v>18512</v>
      </c>
      <c r="C81" t="s">
        <v>12</v>
      </c>
      <c r="D81" s="7">
        <f>AVERAGEIFS(aggregated!G:G,aggregated!E:E,C81,aggregated!C:C,B81)</f>
        <v>-39.127033833333343</v>
      </c>
    </row>
  </sheetData>
  <autoFilter ref="A1:D81">
    <filterColumn colId="0">
      <filters>
        <filter val="large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sqref="A1:F21"/>
    </sheetView>
  </sheetViews>
  <sheetFormatPr baseColWidth="10" defaultRowHeight="15" x14ac:dyDescent="0"/>
  <cols>
    <col min="1" max="3" width="10.83203125" style="29"/>
    <col min="4" max="4" width="11.1640625" style="29" bestFit="1" customWidth="1"/>
    <col min="5" max="5" width="11.1640625" style="29" customWidth="1"/>
    <col min="6" max="6" width="11" style="29" bestFit="1" customWidth="1"/>
    <col min="7" max="16384" width="10.83203125" style="24"/>
  </cols>
  <sheetData>
    <row r="1" spans="1:14" ht="34" customHeight="1">
      <c r="A1" s="23" t="s">
        <v>100</v>
      </c>
      <c r="B1" s="23" t="s">
        <v>22</v>
      </c>
      <c r="C1" s="23" t="s">
        <v>101</v>
      </c>
      <c r="D1" s="23" t="s">
        <v>71</v>
      </c>
      <c r="E1" s="23" t="s">
        <v>102</v>
      </c>
      <c r="F1" s="23" t="s">
        <v>99</v>
      </c>
    </row>
    <row r="2" spans="1:14">
      <c r="A2" s="25" t="s">
        <v>72</v>
      </c>
      <c r="B2" s="36">
        <v>51</v>
      </c>
      <c r="C2" s="27" t="s">
        <v>96</v>
      </c>
      <c r="D2" s="27">
        <v>561</v>
      </c>
      <c r="E2" s="3">
        <v>426</v>
      </c>
      <c r="F2" s="28">
        <v>-0.31690000000000002</v>
      </c>
    </row>
    <row r="3" spans="1:14">
      <c r="A3" s="25" t="s">
        <v>24</v>
      </c>
      <c r="B3" s="36">
        <v>52</v>
      </c>
      <c r="C3" s="25" t="s">
        <v>95</v>
      </c>
      <c r="D3" s="25">
        <v>9120</v>
      </c>
      <c r="E3" s="3">
        <v>7542</v>
      </c>
      <c r="F3" s="26">
        <v>-0.2092</v>
      </c>
      <c r="K3" s="29"/>
      <c r="L3" s="29"/>
      <c r="M3" s="29"/>
      <c r="N3" s="29"/>
    </row>
    <row r="4" spans="1:14">
      <c r="A4" s="25" t="s">
        <v>23</v>
      </c>
      <c r="B4" s="36">
        <v>144</v>
      </c>
      <c r="C4" s="27" t="s">
        <v>96</v>
      </c>
      <c r="D4" s="27">
        <v>61478</v>
      </c>
      <c r="E4" s="3">
        <v>58537</v>
      </c>
      <c r="F4" s="28">
        <v>-5.0200000000000002E-2</v>
      </c>
      <c r="K4" s="30"/>
      <c r="L4" s="30"/>
      <c r="M4" s="30"/>
      <c r="N4" s="31"/>
    </row>
    <row r="5" spans="1:14">
      <c r="A5" s="25" t="s">
        <v>73</v>
      </c>
      <c r="B5" s="36">
        <v>299</v>
      </c>
      <c r="C5" s="27" t="s">
        <v>95</v>
      </c>
      <c r="D5" s="27">
        <v>60613</v>
      </c>
      <c r="E5" s="3">
        <v>48191</v>
      </c>
      <c r="F5" s="28">
        <v>-0.25779999999999997</v>
      </c>
      <c r="K5" s="30"/>
      <c r="L5" s="32"/>
      <c r="M5" s="32"/>
      <c r="N5" s="33"/>
    </row>
    <row r="6" spans="1:14">
      <c r="A6" s="25" t="s">
        <v>74</v>
      </c>
      <c r="B6" s="36">
        <v>439</v>
      </c>
      <c r="C6" s="27" t="s">
        <v>96</v>
      </c>
      <c r="D6" s="27">
        <v>130750</v>
      </c>
      <c r="E6" s="3">
        <v>107217</v>
      </c>
      <c r="F6" s="28">
        <v>-0.2195</v>
      </c>
      <c r="K6" s="30"/>
      <c r="L6" s="32"/>
      <c r="M6" s="32"/>
      <c r="N6" s="33"/>
    </row>
    <row r="7" spans="1:14">
      <c r="A7" s="25" t="s">
        <v>75</v>
      </c>
      <c r="B7" s="36">
        <v>574</v>
      </c>
      <c r="C7" s="27" t="s">
        <v>96</v>
      </c>
      <c r="D7" s="27">
        <v>46632</v>
      </c>
      <c r="E7" s="3">
        <v>36905</v>
      </c>
      <c r="F7" s="28">
        <v>-0.2636</v>
      </c>
      <c r="K7" s="30"/>
      <c r="L7" s="32"/>
      <c r="M7" s="32"/>
      <c r="N7" s="33"/>
    </row>
    <row r="8" spans="1:14">
      <c r="A8" s="25" t="s">
        <v>76</v>
      </c>
      <c r="B8" s="36">
        <v>657</v>
      </c>
      <c r="C8" s="27" t="s">
        <v>95</v>
      </c>
      <c r="D8" s="27">
        <v>59170</v>
      </c>
      <c r="E8" s="3">
        <v>48912</v>
      </c>
      <c r="F8" s="28">
        <v>-0.2097</v>
      </c>
      <c r="H8" s="30"/>
      <c r="K8" s="30"/>
      <c r="L8" s="32"/>
      <c r="M8" s="32"/>
      <c r="N8" s="33"/>
    </row>
    <row r="9" spans="1:14">
      <c r="A9" s="25" t="s">
        <v>77</v>
      </c>
      <c r="B9" s="36">
        <v>783</v>
      </c>
      <c r="C9" s="27" t="s">
        <v>95</v>
      </c>
      <c r="D9" s="27">
        <v>10551</v>
      </c>
      <c r="E9" s="3">
        <v>8806</v>
      </c>
      <c r="F9" s="28">
        <v>-0.19819999999999999</v>
      </c>
      <c r="H9" s="30"/>
      <c r="K9" s="30"/>
      <c r="L9" s="32"/>
      <c r="M9" s="32"/>
      <c r="N9" s="33"/>
    </row>
    <row r="10" spans="1:14">
      <c r="A10" s="25" t="s">
        <v>78</v>
      </c>
      <c r="B10" s="36">
        <v>1084</v>
      </c>
      <c r="C10" s="27" t="s">
        <v>95</v>
      </c>
      <c r="D10" s="27">
        <v>292380</v>
      </c>
      <c r="E10" s="3">
        <v>239297</v>
      </c>
      <c r="F10" s="28">
        <v>-0.2218</v>
      </c>
      <c r="H10" s="30"/>
      <c r="K10" s="30"/>
      <c r="L10" s="32"/>
      <c r="M10" s="32"/>
      <c r="N10" s="33"/>
    </row>
    <row r="11" spans="1:14">
      <c r="A11" s="25" t="s">
        <v>79</v>
      </c>
      <c r="B11" s="36">
        <v>1173</v>
      </c>
      <c r="C11" s="27" t="s">
        <v>96</v>
      </c>
      <c r="D11" s="27">
        <v>71212</v>
      </c>
      <c r="E11" s="3">
        <v>56892</v>
      </c>
      <c r="F11" s="28">
        <v>-0.25169999999999998</v>
      </c>
      <c r="H11" s="30"/>
      <c r="K11" s="30"/>
      <c r="L11" s="32"/>
      <c r="M11" s="32"/>
      <c r="N11" s="33"/>
    </row>
    <row r="12" spans="1:14">
      <c r="A12" s="25" t="s">
        <v>26</v>
      </c>
      <c r="B12" s="36">
        <v>1291</v>
      </c>
      <c r="C12" s="27" t="s">
        <v>95</v>
      </c>
      <c r="D12" s="27">
        <v>59080</v>
      </c>
      <c r="E12" s="3">
        <v>50801</v>
      </c>
      <c r="F12" s="28">
        <v>-0.16300000000000001</v>
      </c>
      <c r="H12" s="30"/>
      <c r="K12" s="30"/>
      <c r="L12" s="32"/>
      <c r="M12" s="32"/>
      <c r="N12" s="33"/>
    </row>
    <row r="13" spans="1:14">
      <c r="A13" s="25" t="s">
        <v>80</v>
      </c>
      <c r="B13" s="36">
        <v>1304</v>
      </c>
      <c r="C13" s="27" t="s">
        <v>95</v>
      </c>
      <c r="D13" s="27">
        <v>305789</v>
      </c>
      <c r="E13" s="3">
        <v>252948</v>
      </c>
      <c r="F13" s="28">
        <v>-0.2089</v>
      </c>
      <c r="H13" s="30"/>
      <c r="K13" s="30"/>
      <c r="L13" s="32"/>
      <c r="M13" s="32"/>
      <c r="N13" s="33"/>
    </row>
    <row r="14" spans="1:14">
      <c r="A14" s="25" t="s">
        <v>81</v>
      </c>
      <c r="B14" s="36">
        <v>1748</v>
      </c>
      <c r="C14" s="27" t="s">
        <v>96</v>
      </c>
      <c r="D14" s="27">
        <v>417029</v>
      </c>
      <c r="E14" s="3">
        <v>336556</v>
      </c>
      <c r="F14" s="28">
        <v>-0.23910000000000001</v>
      </c>
      <c r="H14" s="30"/>
      <c r="K14" s="30"/>
      <c r="L14" s="32"/>
      <c r="M14" s="32"/>
      <c r="N14" s="33"/>
    </row>
    <row r="15" spans="1:14">
      <c r="A15" s="25" t="s">
        <v>82</v>
      </c>
      <c r="B15" s="36">
        <v>1817</v>
      </c>
      <c r="C15" s="27" t="s">
        <v>95</v>
      </c>
      <c r="D15" s="27">
        <v>69281</v>
      </c>
      <c r="E15" s="3">
        <v>57201</v>
      </c>
      <c r="F15" s="28">
        <v>-0.2112</v>
      </c>
      <c r="H15" s="30"/>
      <c r="K15" s="30"/>
      <c r="L15" s="32"/>
      <c r="M15" s="32"/>
      <c r="N15" s="33"/>
    </row>
    <row r="16" spans="1:14">
      <c r="A16" s="25" t="s">
        <v>83</v>
      </c>
      <c r="B16" s="36">
        <v>1889</v>
      </c>
      <c r="C16" s="27" t="s">
        <v>95</v>
      </c>
      <c r="D16" s="27">
        <v>385115</v>
      </c>
      <c r="E16" s="3">
        <v>316536</v>
      </c>
      <c r="F16" s="28">
        <v>-0.21659999999999999</v>
      </c>
      <c r="H16" s="30"/>
      <c r="K16" s="30"/>
      <c r="L16" s="32"/>
      <c r="M16" s="32"/>
      <c r="N16" s="33"/>
    </row>
    <row r="17" spans="1:14">
      <c r="A17" s="25" t="s">
        <v>25</v>
      </c>
      <c r="B17" s="36">
        <v>2103</v>
      </c>
      <c r="C17" s="27" t="s">
        <v>96</v>
      </c>
      <c r="D17" s="27">
        <v>85513</v>
      </c>
      <c r="E17" s="2">
        <v>80450</v>
      </c>
      <c r="F17" s="28">
        <v>-6.9599999999999995E-2</v>
      </c>
      <c r="H17" s="30"/>
      <c r="K17" s="30"/>
      <c r="L17" s="32"/>
      <c r="M17" s="32"/>
      <c r="N17" s="33"/>
    </row>
    <row r="18" spans="1:14">
      <c r="A18" s="25" t="s">
        <v>66</v>
      </c>
      <c r="B18" s="36">
        <v>13509</v>
      </c>
      <c r="C18" s="27" t="s">
        <v>95</v>
      </c>
      <c r="D18" s="27">
        <v>24842510</v>
      </c>
      <c r="E18" s="2">
        <v>19982889</v>
      </c>
      <c r="F18" s="28">
        <v>-0.24540000000000001</v>
      </c>
      <c r="H18" s="30"/>
      <c r="K18" s="30"/>
      <c r="L18" s="32"/>
      <c r="M18" s="32"/>
      <c r="N18" s="33"/>
    </row>
    <row r="19" spans="1:14">
      <c r="A19" s="25" t="s">
        <v>65</v>
      </c>
      <c r="B19" s="36">
        <v>14051</v>
      </c>
      <c r="C19" s="27" t="s">
        <v>95</v>
      </c>
      <c r="D19" s="27">
        <v>571331</v>
      </c>
      <c r="E19" s="2">
        <v>469445</v>
      </c>
      <c r="F19" s="28">
        <v>-0.21829999999999999</v>
      </c>
      <c r="H19" s="30"/>
      <c r="K19" s="30"/>
      <c r="L19" s="32"/>
      <c r="M19" s="32"/>
      <c r="N19" s="33"/>
    </row>
    <row r="20" spans="1:14">
      <c r="A20" s="25" t="s">
        <v>64</v>
      </c>
      <c r="B20" s="36">
        <v>15112</v>
      </c>
      <c r="C20" s="27" t="s">
        <v>96</v>
      </c>
      <c r="D20" s="27">
        <v>1913793</v>
      </c>
      <c r="E20" s="2">
        <v>1573152</v>
      </c>
      <c r="F20" s="28">
        <v>-0.22320000000000001</v>
      </c>
      <c r="H20" s="30"/>
      <c r="K20" s="30"/>
      <c r="L20" s="32"/>
      <c r="M20" s="32"/>
      <c r="N20" s="33"/>
    </row>
    <row r="21" spans="1:14">
      <c r="A21" s="25" t="s">
        <v>67</v>
      </c>
      <c r="B21" s="37">
        <v>18512</v>
      </c>
      <c r="C21" s="27" t="s">
        <v>96</v>
      </c>
      <c r="D21" s="27">
        <v>782168</v>
      </c>
      <c r="E21" s="2">
        <v>645488</v>
      </c>
      <c r="F21" s="28">
        <v>-0.21329999999999999</v>
      </c>
      <c r="H21" s="30"/>
      <c r="K21" s="30"/>
      <c r="L21" s="32"/>
      <c r="M21" s="32"/>
      <c r="N21" s="33"/>
    </row>
    <row r="22" spans="1:14">
      <c r="A22" s="32"/>
      <c r="B22" s="32"/>
      <c r="C22" s="32"/>
      <c r="D22" s="32"/>
      <c r="E22" s="32"/>
      <c r="F22" s="33"/>
      <c r="H22" s="30"/>
      <c r="K22" s="30"/>
      <c r="L22" s="32"/>
      <c r="M22" s="32"/>
      <c r="N22" s="33"/>
    </row>
    <row r="23" spans="1:14">
      <c r="A23" s="32"/>
      <c r="B23" s="32"/>
      <c r="C23" s="34"/>
      <c r="D23" s="34"/>
      <c r="E23" s="34"/>
      <c r="F23" s="35"/>
      <c r="H23" s="30"/>
      <c r="K23" s="30"/>
      <c r="L23" s="32"/>
      <c r="M23" s="32"/>
      <c r="N23" s="33"/>
    </row>
    <row r="24" spans="1:14">
      <c r="A24" s="32"/>
      <c r="B24" s="32"/>
      <c r="C24" s="32"/>
      <c r="D24" s="32"/>
      <c r="E24" s="32"/>
      <c r="F24" s="33"/>
      <c r="H24" s="30"/>
    </row>
    <row r="25" spans="1:14">
      <c r="A25" s="32"/>
      <c r="B25" s="32"/>
      <c r="C25" s="32"/>
      <c r="D25" s="32"/>
      <c r="E25" s="32"/>
      <c r="F25" s="33"/>
      <c r="H25" s="30"/>
    </row>
    <row r="26" spans="1:14">
      <c r="A26" s="32"/>
      <c r="B26" s="32"/>
      <c r="C26" s="34"/>
      <c r="D26" s="34"/>
      <c r="E26" s="34"/>
      <c r="F26" s="35"/>
      <c r="H26" s="30"/>
    </row>
    <row r="27" spans="1:14">
      <c r="A27" s="32"/>
      <c r="B27" s="32"/>
      <c r="C27" s="32"/>
      <c r="D27" s="32"/>
      <c r="E27" s="32"/>
      <c r="F27" s="33"/>
      <c r="H27" s="30"/>
    </row>
    <row r="28" spans="1:14">
      <c r="A28" s="32"/>
      <c r="B28" s="32"/>
      <c r="C28" s="32"/>
      <c r="D28" s="32"/>
      <c r="E28" s="32"/>
      <c r="F28" s="33"/>
      <c r="H28" s="30"/>
    </row>
    <row r="29" spans="1:14">
      <c r="A29" s="32"/>
      <c r="B29" s="32"/>
      <c r="C29" s="32"/>
      <c r="D29" s="32"/>
      <c r="E29" s="32"/>
      <c r="F29" s="33"/>
      <c r="H29" s="30"/>
    </row>
    <row r="30" spans="1:14">
      <c r="A30" s="32"/>
      <c r="B30" s="32"/>
      <c r="C30" s="32"/>
      <c r="D30" s="32"/>
      <c r="E30" s="32"/>
      <c r="F30" s="33"/>
      <c r="H30" s="30"/>
    </row>
    <row r="31" spans="1:14">
      <c r="A31" s="32"/>
      <c r="B31" s="32"/>
      <c r="C31" s="32"/>
      <c r="D31" s="32"/>
      <c r="E31" s="32"/>
      <c r="F31" s="33"/>
      <c r="H31" s="30"/>
    </row>
    <row r="32" spans="1:14">
      <c r="A32" s="32"/>
      <c r="B32" s="32"/>
      <c r="C32" s="32"/>
      <c r="D32" s="32"/>
      <c r="E32" s="32"/>
      <c r="F32" s="33"/>
      <c r="H32" s="30"/>
    </row>
    <row r="33" spans="1:8">
      <c r="A33" s="32"/>
      <c r="B33" s="32"/>
      <c r="C33" s="32"/>
      <c r="D33" s="32"/>
      <c r="E33" s="32"/>
      <c r="F33" s="33"/>
      <c r="H33" s="30"/>
    </row>
    <row r="34" spans="1:8">
      <c r="A34" s="32"/>
      <c r="B34" s="32"/>
      <c r="C34" s="32"/>
      <c r="D34" s="32"/>
      <c r="E34" s="32"/>
      <c r="F34" s="33"/>
    </row>
    <row r="35" spans="1:8">
      <c r="A35" s="32"/>
      <c r="B35" s="32"/>
      <c r="C35" s="32"/>
      <c r="D35" s="32"/>
      <c r="E35" s="32"/>
      <c r="F35" s="33"/>
    </row>
    <row r="36" spans="1:8">
      <c r="A36" s="32"/>
      <c r="B36" s="32"/>
      <c r="C36" s="32"/>
      <c r="D36" s="32"/>
      <c r="E36" s="32"/>
      <c r="F36" s="33"/>
    </row>
    <row r="37" spans="1:8">
      <c r="A37" s="32"/>
      <c r="B37" s="32"/>
      <c r="C37" s="32"/>
      <c r="D37" s="32"/>
      <c r="E37" s="32"/>
      <c r="F37" s="33"/>
    </row>
    <row r="38" spans="1:8">
      <c r="A38" s="32"/>
      <c r="B38" s="32"/>
      <c r="C38" s="32"/>
      <c r="D38" s="32"/>
      <c r="E38" s="32"/>
      <c r="F38" s="33"/>
    </row>
    <row r="39" spans="1:8">
      <c r="A39" s="32"/>
      <c r="B39" s="32"/>
      <c r="C39" s="32"/>
      <c r="D39" s="32"/>
      <c r="E39" s="32"/>
      <c r="F39" s="33"/>
    </row>
    <row r="40" spans="1:8">
      <c r="A40" s="32"/>
      <c r="B40" s="32"/>
      <c r="C40" s="32"/>
      <c r="D40" s="32"/>
      <c r="E40" s="32"/>
      <c r="F40" s="33"/>
    </row>
    <row r="41" spans="1:8">
      <c r="A41" s="32"/>
      <c r="B41" s="32"/>
      <c r="C41" s="32"/>
      <c r="D41" s="32"/>
      <c r="E41" s="32"/>
      <c r="F41" s="33"/>
    </row>
    <row r="42" spans="1:8">
      <c r="A42" s="32"/>
      <c r="B42" s="32"/>
      <c r="C42" s="32"/>
      <c r="D42" s="32"/>
      <c r="E42" s="32"/>
      <c r="F42" s="33"/>
    </row>
    <row r="43" spans="1:8">
      <c r="A43" s="32"/>
      <c r="B43" s="32"/>
      <c r="C43" s="32"/>
      <c r="D43" s="32"/>
      <c r="E43" s="32"/>
      <c r="F43" s="33"/>
    </row>
    <row r="44" spans="1:8">
      <c r="A44" s="32"/>
      <c r="B44" s="32"/>
      <c r="C44" s="32"/>
      <c r="D44" s="32"/>
      <c r="E44" s="32"/>
      <c r="F44" s="33"/>
    </row>
    <row r="45" spans="1:8">
      <c r="A45" s="32"/>
      <c r="B45" s="32"/>
      <c r="C45" s="32"/>
      <c r="D45" s="32"/>
      <c r="E45" s="32"/>
      <c r="F45" s="33"/>
    </row>
    <row r="46" spans="1:8">
      <c r="A46" s="32"/>
      <c r="B46" s="32"/>
      <c r="C46" s="32"/>
      <c r="D46" s="32"/>
      <c r="E46" s="32"/>
      <c r="F46" s="33"/>
    </row>
    <row r="47" spans="1:8">
      <c r="A47" s="32"/>
      <c r="B47" s="32"/>
      <c r="C47" s="32"/>
      <c r="D47" s="32"/>
      <c r="E47" s="32"/>
      <c r="F47" s="33"/>
    </row>
    <row r="48" spans="1:8">
      <c r="A48" s="32"/>
      <c r="B48" s="32"/>
      <c r="C48" s="32"/>
      <c r="D48" s="32"/>
      <c r="E48" s="32"/>
      <c r="F48" s="33"/>
    </row>
    <row r="49" spans="1:6">
      <c r="A49" s="32"/>
      <c r="B49" s="32"/>
      <c r="C49" s="32"/>
      <c r="D49" s="32"/>
      <c r="E49" s="32"/>
      <c r="F49" s="33"/>
    </row>
    <row r="50" spans="1:6">
      <c r="A50" s="32"/>
      <c r="B50" s="32"/>
      <c r="C50" s="32"/>
      <c r="D50" s="32"/>
      <c r="E50" s="32"/>
      <c r="F50" s="33"/>
    </row>
    <row r="51" spans="1:6">
      <c r="A51" s="32"/>
      <c r="B51" s="32"/>
      <c r="C51" s="32"/>
      <c r="D51" s="32"/>
      <c r="E51" s="32"/>
      <c r="F51" s="33"/>
    </row>
    <row r="52" spans="1:6">
      <c r="A52" s="32"/>
      <c r="B52" s="32"/>
      <c r="C52" s="32"/>
      <c r="D52" s="32"/>
      <c r="E52" s="32"/>
      <c r="F52" s="33"/>
    </row>
    <row r="53" spans="1:6">
      <c r="A53" s="32"/>
      <c r="B53" s="32"/>
      <c r="C53" s="32"/>
      <c r="D53" s="32"/>
      <c r="E53" s="32"/>
      <c r="F53" s="33"/>
    </row>
    <row r="54" spans="1:6">
      <c r="A54" s="32"/>
      <c r="B54" s="32"/>
      <c r="C54" s="32"/>
      <c r="D54" s="32"/>
      <c r="E54" s="32"/>
      <c r="F54" s="33"/>
    </row>
    <row r="55" spans="1:6">
      <c r="A55" s="32"/>
      <c r="B55" s="32"/>
      <c r="C55" s="32"/>
      <c r="D55" s="32"/>
      <c r="E55" s="32"/>
      <c r="F55" s="33"/>
    </row>
    <row r="56" spans="1:6">
      <c r="A56" s="32"/>
      <c r="B56" s="32"/>
      <c r="C56" s="32"/>
      <c r="D56" s="32"/>
      <c r="E56" s="32"/>
      <c r="F56" s="33"/>
    </row>
    <row r="57" spans="1:6">
      <c r="A57" s="32"/>
      <c r="B57" s="32"/>
      <c r="C57" s="32"/>
      <c r="D57" s="32"/>
      <c r="E57" s="32"/>
      <c r="F57" s="33"/>
    </row>
    <row r="58" spans="1:6">
      <c r="A58" s="32"/>
      <c r="B58" s="32"/>
      <c r="C58" s="32"/>
      <c r="D58" s="32"/>
      <c r="E58" s="32"/>
      <c r="F58" s="33"/>
    </row>
    <row r="59" spans="1:6">
      <c r="A59" s="32"/>
      <c r="B59" s="32"/>
      <c r="C59" s="32"/>
      <c r="D59" s="32"/>
      <c r="E59" s="32"/>
      <c r="F59" s="33"/>
    </row>
    <row r="60" spans="1:6">
      <c r="A60" s="32"/>
      <c r="B60" s="32"/>
      <c r="C60" s="32"/>
      <c r="D60" s="32"/>
      <c r="E60" s="32"/>
      <c r="F60" s="33"/>
    </row>
    <row r="61" spans="1:6">
      <c r="A61" s="32"/>
      <c r="B61" s="32"/>
      <c r="C61" s="32"/>
      <c r="D61" s="32"/>
      <c r="E61" s="32"/>
      <c r="F61" s="33"/>
    </row>
    <row r="62" spans="1:6">
      <c r="A62" s="32"/>
      <c r="B62" s="32"/>
      <c r="C62" s="32"/>
      <c r="D62" s="32"/>
      <c r="E62" s="32"/>
      <c r="F62" s="33"/>
    </row>
    <row r="63" spans="1:6">
      <c r="A63" s="32"/>
      <c r="B63" s="32"/>
      <c r="C63" s="32"/>
      <c r="D63" s="32"/>
      <c r="E63" s="32"/>
      <c r="F63" s="33"/>
    </row>
    <row r="64" spans="1:6">
      <c r="A64" s="32"/>
      <c r="B64" s="32"/>
      <c r="C64" s="32"/>
      <c r="D64" s="32"/>
      <c r="E64" s="32"/>
      <c r="F64" s="33"/>
    </row>
    <row r="65" spans="1:6">
      <c r="A65" s="32"/>
      <c r="B65" s="32"/>
      <c r="C65" s="32"/>
      <c r="D65" s="32"/>
      <c r="E65" s="32"/>
      <c r="F65" s="33"/>
    </row>
    <row r="66" spans="1:6">
      <c r="A66" s="32"/>
      <c r="B66" s="32"/>
      <c r="C66" s="32"/>
      <c r="D66" s="32"/>
      <c r="E66" s="32"/>
      <c r="F66" s="33"/>
    </row>
    <row r="67" spans="1:6">
      <c r="A67" s="32"/>
      <c r="B67" s="32"/>
      <c r="C67" s="32"/>
      <c r="D67" s="32"/>
      <c r="E67" s="32"/>
      <c r="F67" s="33"/>
    </row>
    <row r="68" spans="1:6">
      <c r="A68" s="32"/>
      <c r="B68" s="32"/>
      <c r="C68" s="32"/>
      <c r="D68" s="32"/>
      <c r="E68" s="32"/>
      <c r="F68" s="33"/>
    </row>
    <row r="69" spans="1:6">
      <c r="A69" s="32"/>
      <c r="B69" s="32"/>
      <c r="C69" s="32"/>
      <c r="D69" s="32"/>
      <c r="E69" s="32"/>
      <c r="F69" s="33"/>
    </row>
    <row r="70" spans="1:6">
      <c r="A70" s="32"/>
      <c r="B70" s="32"/>
      <c r="C70" s="32"/>
      <c r="D70" s="32"/>
      <c r="E70" s="32"/>
      <c r="F70" s="33"/>
    </row>
    <row r="71" spans="1:6">
      <c r="A71" s="32"/>
      <c r="B71" s="32"/>
      <c r="C71" s="32"/>
      <c r="D71" s="32"/>
      <c r="E71" s="32"/>
      <c r="F71" s="33"/>
    </row>
    <row r="72" spans="1:6">
      <c r="A72" s="32"/>
      <c r="B72" s="32"/>
      <c r="C72" s="32"/>
      <c r="D72" s="32"/>
      <c r="E72" s="32"/>
      <c r="F72" s="33"/>
    </row>
    <row r="73" spans="1:6">
      <c r="A73" s="32"/>
      <c r="B73" s="32"/>
      <c r="C73" s="32"/>
      <c r="D73" s="32"/>
      <c r="E73" s="32"/>
      <c r="F73" s="33"/>
    </row>
    <row r="74" spans="1:6">
      <c r="A74" s="32"/>
      <c r="B74" s="32"/>
      <c r="C74" s="32"/>
      <c r="D74" s="32"/>
      <c r="E74" s="32"/>
      <c r="F74" s="33"/>
    </row>
    <row r="75" spans="1:6">
      <c r="A75" s="32"/>
      <c r="B75" s="32"/>
      <c r="C75" s="32"/>
      <c r="D75" s="32"/>
      <c r="E75" s="32"/>
      <c r="F75" s="33"/>
    </row>
    <row r="76" spans="1:6">
      <c r="A76" s="32"/>
      <c r="B76" s="32"/>
      <c r="C76" s="32"/>
      <c r="D76" s="32"/>
      <c r="E76" s="32"/>
      <c r="F76" s="33"/>
    </row>
    <row r="77" spans="1:6">
      <c r="A77" s="32"/>
      <c r="B77" s="32"/>
      <c r="C77" s="32"/>
      <c r="D77" s="32"/>
      <c r="E77" s="32"/>
      <c r="F77" s="33"/>
    </row>
    <row r="78" spans="1:6">
      <c r="A78" s="32"/>
      <c r="B78" s="32"/>
      <c r="C78" s="32"/>
      <c r="D78" s="32"/>
      <c r="E78" s="32"/>
      <c r="F78" s="33"/>
    </row>
    <row r="79" spans="1:6">
      <c r="A79" s="32"/>
      <c r="B79" s="32"/>
      <c r="C79" s="32"/>
      <c r="D79" s="32"/>
      <c r="E79" s="32"/>
      <c r="F79" s="33"/>
    </row>
    <row r="80" spans="1:6">
      <c r="A80" s="32"/>
      <c r="B80" s="32"/>
      <c r="C80" s="32"/>
      <c r="D80" s="32"/>
      <c r="E80" s="32"/>
      <c r="F80" s="33"/>
    </row>
    <row r="81" spans="1:6">
      <c r="A81" s="32"/>
      <c r="B81" s="32"/>
      <c r="C81" s="32"/>
      <c r="D81" s="32"/>
      <c r="E81" s="32"/>
      <c r="F81" s="33"/>
    </row>
  </sheetData>
  <sortState ref="A2:F21">
    <sortCondition ref="B2"/>
  </sortState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1"/>
  <sheetViews>
    <sheetView workbookViewId="0">
      <selection activeCell="D5" sqref="D5"/>
    </sheetView>
  </sheetViews>
  <sheetFormatPr baseColWidth="10" defaultRowHeight="15" x14ac:dyDescent="0"/>
  <sheetData>
    <row r="1" spans="1:14">
      <c r="A1" t="s">
        <v>20</v>
      </c>
      <c r="B1" t="s">
        <v>0</v>
      </c>
      <c r="C1" t="s">
        <v>22</v>
      </c>
      <c r="D1" t="s">
        <v>1</v>
      </c>
      <c r="E1" t="s">
        <v>2</v>
      </c>
      <c r="F1" t="s">
        <v>62</v>
      </c>
      <c r="G1" t="s">
        <v>63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48</v>
      </c>
      <c r="N1" t="s">
        <v>49</v>
      </c>
    </row>
    <row r="2" spans="1:14">
      <c r="A2" t="s">
        <v>50</v>
      </c>
      <c r="B2" t="str">
        <f>RIGHT(A2,FIND("/",A2)-1)</f>
        <v>d2103.tsp</v>
      </c>
      <c r="C2">
        <f>VLOOKUP(B2,instances!$B$2:$E$21,2, FALSE)</f>
        <v>2103</v>
      </c>
      <c r="D2" t="s">
        <v>9</v>
      </c>
      <c r="E2">
        <v>85513</v>
      </c>
      <c r="F2" s="7">
        <f>1-(E2/M2)</f>
        <v>-6.9554232539523753E-2</v>
      </c>
      <c r="G2" s="7">
        <f>1-(E2/N2)</f>
        <v>-6.2933499067743925E-2</v>
      </c>
      <c r="H2">
        <v>1.1483999999999999E-2</v>
      </c>
      <c r="I2">
        <v>0.10520500000000001</v>
      </c>
      <c r="J2">
        <v>1.1100000000000001E-3</v>
      </c>
      <c r="K2">
        <v>10</v>
      </c>
      <c r="L2">
        <v>2</v>
      </c>
      <c r="M2">
        <f>VLOOKUP(B2,instances!$B$2:$E$21,3, FALSE)</f>
        <v>79952</v>
      </c>
      <c r="N2">
        <f>VLOOKUP(B2,instances!$B$2:$E$21,4, FALSE)</f>
        <v>80450</v>
      </c>
    </row>
    <row r="3" spans="1:14">
      <c r="A3" t="s">
        <v>50</v>
      </c>
      <c r="B3" t="str">
        <f>RIGHT(A3,FIND("/",A3)-1)</f>
        <v>d2103.tsp</v>
      </c>
      <c r="C3">
        <f>VLOOKUP(B3,instances!$B$2:$E$21,2, FALSE)</f>
        <v>2103</v>
      </c>
      <c r="D3" t="s">
        <v>10</v>
      </c>
      <c r="E3">
        <v>86247</v>
      </c>
      <c r="F3" s="7">
        <f>1-(E3/M3)</f>
        <v>-7.8734740844506712E-2</v>
      </c>
      <c r="G3" s="7">
        <f>1-(E3/N3)</f>
        <v>-7.205717837165948E-2</v>
      </c>
      <c r="H3">
        <v>2.1524999999999999E-2</v>
      </c>
      <c r="I3">
        <v>0</v>
      </c>
      <c r="J3">
        <v>0</v>
      </c>
      <c r="K3">
        <v>10</v>
      </c>
      <c r="L3">
        <v>2</v>
      </c>
      <c r="M3">
        <f>VLOOKUP(B3,instances!$B$2:$E$21,3, FALSE)</f>
        <v>79952</v>
      </c>
      <c r="N3">
        <f>VLOOKUP(B3,instances!$B$2:$E$21,4, FALSE)</f>
        <v>80450</v>
      </c>
    </row>
    <row r="4" spans="1:14">
      <c r="A4" t="s">
        <v>50</v>
      </c>
      <c r="B4" t="str">
        <f>RIGHT(A4,FIND("/",A4)-1)</f>
        <v>d2103.tsp</v>
      </c>
      <c r="C4">
        <f>VLOOKUP(B4,instances!$B$2:$E$21,2, FALSE)</f>
        <v>2103</v>
      </c>
      <c r="D4" t="s">
        <v>11</v>
      </c>
      <c r="E4">
        <v>1579209</v>
      </c>
      <c r="F4" s="7">
        <f>1-(E4/M4)</f>
        <v>-18.751963678206923</v>
      </c>
      <c r="G4" s="7">
        <f>1-(E4/N4)</f>
        <v>-18.629695463020511</v>
      </c>
      <c r="H4">
        <v>0.47436600000000001</v>
      </c>
      <c r="I4">
        <v>0</v>
      </c>
      <c r="J4">
        <v>0</v>
      </c>
      <c r="K4">
        <v>10</v>
      </c>
      <c r="L4">
        <v>2</v>
      </c>
      <c r="M4">
        <f>VLOOKUP(B4,instances!$B$2:$E$21,3, FALSE)</f>
        <v>79952</v>
      </c>
      <c r="N4">
        <f>VLOOKUP(B4,instances!$B$2:$E$21,4, FALSE)</f>
        <v>80450</v>
      </c>
    </row>
    <row r="5" spans="1:14">
      <c r="A5" t="s">
        <v>50</v>
      </c>
      <c r="B5" t="str">
        <f>RIGHT(A5,FIND("/",A5)-1)</f>
        <v>d2103.tsp</v>
      </c>
      <c r="C5">
        <f>VLOOKUP(B5,instances!$B$2:$E$21,2, FALSE)</f>
        <v>2103</v>
      </c>
      <c r="D5" t="s">
        <v>12</v>
      </c>
      <c r="E5">
        <v>1178086</v>
      </c>
      <c r="F5" s="7">
        <f>1-(E5/M5)</f>
        <v>-13.734915949569741</v>
      </c>
      <c r="G5" s="7">
        <f>1-(E5/N5)</f>
        <v>-13.643704164077066</v>
      </c>
      <c r="H5">
        <v>0.955596</v>
      </c>
      <c r="I5">
        <v>0</v>
      </c>
      <c r="J5">
        <v>0</v>
      </c>
      <c r="K5">
        <v>10</v>
      </c>
      <c r="L5">
        <v>2</v>
      </c>
      <c r="M5">
        <f>VLOOKUP(B5,instances!$B$2:$E$21,3, FALSE)</f>
        <v>79952</v>
      </c>
      <c r="N5">
        <f>VLOOKUP(B5,instances!$B$2:$E$21,4, FALSE)</f>
        <v>80450</v>
      </c>
    </row>
    <row r="6" spans="1:14">
      <c r="A6" t="s">
        <v>50</v>
      </c>
      <c r="B6" t="str">
        <f>RIGHT(A6,FIND("/",A6)-1)</f>
        <v>d2103.tsp</v>
      </c>
      <c r="C6">
        <f>VLOOKUP(B6,instances!$B$2:$E$21,2, FALSE)</f>
        <v>2103</v>
      </c>
      <c r="D6" t="s">
        <v>9</v>
      </c>
      <c r="E6">
        <v>85513</v>
      </c>
      <c r="F6" s="7">
        <f>1-(E6/M6)</f>
        <v>-6.9554232539523753E-2</v>
      </c>
      <c r="G6" s="7">
        <f>1-(E6/N6)</f>
        <v>-6.2933499067743925E-2</v>
      </c>
      <c r="H6">
        <v>1.3564E-2</v>
      </c>
      <c r="I6">
        <v>0</v>
      </c>
      <c r="J6">
        <v>0</v>
      </c>
      <c r="K6">
        <v>12</v>
      </c>
      <c r="L6">
        <v>2</v>
      </c>
      <c r="M6">
        <f>VLOOKUP(B6,instances!$B$2:$E$21,3, FALSE)</f>
        <v>79952</v>
      </c>
      <c r="N6">
        <f>VLOOKUP(B6,instances!$B$2:$E$21,4, FALSE)</f>
        <v>80450</v>
      </c>
    </row>
    <row r="7" spans="1:14">
      <c r="A7" t="s">
        <v>50</v>
      </c>
      <c r="B7" t="str">
        <f>RIGHT(A7,FIND("/",A7)-1)</f>
        <v>d2103.tsp</v>
      </c>
      <c r="C7">
        <f>VLOOKUP(B7,instances!$B$2:$E$21,2, FALSE)</f>
        <v>2103</v>
      </c>
      <c r="D7" t="s">
        <v>10</v>
      </c>
      <c r="E7">
        <v>86247</v>
      </c>
      <c r="F7" s="7">
        <f>1-(E7/M7)</f>
        <v>-7.8734740844506712E-2</v>
      </c>
      <c r="G7" s="7">
        <f>1-(E7/N7)</f>
        <v>-7.205717837165948E-2</v>
      </c>
      <c r="H7">
        <v>2.2152000000000002E-2</v>
      </c>
      <c r="I7">
        <v>0</v>
      </c>
      <c r="J7">
        <v>0</v>
      </c>
      <c r="K7">
        <v>12</v>
      </c>
      <c r="L7">
        <v>2</v>
      </c>
      <c r="M7">
        <f>VLOOKUP(B7,instances!$B$2:$E$21,3, FALSE)</f>
        <v>79952</v>
      </c>
      <c r="N7">
        <f>VLOOKUP(B7,instances!$B$2:$E$21,4, FALSE)</f>
        <v>80450</v>
      </c>
    </row>
    <row r="8" spans="1:14">
      <c r="A8" t="s">
        <v>50</v>
      </c>
      <c r="B8" t="str">
        <f>RIGHT(A8,FIND("/",A8)-1)</f>
        <v>d2103.tsp</v>
      </c>
      <c r="C8">
        <f>VLOOKUP(B8,instances!$B$2:$E$21,2, FALSE)</f>
        <v>2103</v>
      </c>
      <c r="D8" t="s">
        <v>11</v>
      </c>
      <c r="E8">
        <v>1698414</v>
      </c>
      <c r="F8" s="7">
        <f>1-(E8/M8)</f>
        <v>-20.242920752451472</v>
      </c>
      <c r="G8" s="7">
        <f>1-(E8/N8)</f>
        <v>-20.111423244251089</v>
      </c>
      <c r="H8">
        <v>0.46782099999999999</v>
      </c>
      <c r="I8">
        <v>0</v>
      </c>
      <c r="J8">
        <v>0</v>
      </c>
      <c r="K8">
        <v>12</v>
      </c>
      <c r="L8">
        <v>2</v>
      </c>
      <c r="M8">
        <f>VLOOKUP(B8,instances!$B$2:$E$21,3, FALSE)</f>
        <v>79952</v>
      </c>
      <c r="N8">
        <f>VLOOKUP(B8,instances!$B$2:$E$21,4, FALSE)</f>
        <v>80450</v>
      </c>
    </row>
    <row r="9" spans="1:14">
      <c r="A9" t="s">
        <v>50</v>
      </c>
      <c r="B9" t="str">
        <f>RIGHT(A9,FIND("/",A9)-1)</f>
        <v>d2103.tsp</v>
      </c>
      <c r="C9">
        <f>VLOOKUP(B9,instances!$B$2:$E$21,2, FALSE)</f>
        <v>2103</v>
      </c>
      <c r="D9" t="s">
        <v>12</v>
      </c>
      <c r="E9">
        <v>1325702</v>
      </c>
      <c r="F9" s="7">
        <f>1-(E9/M9)</f>
        <v>-15.581223734240545</v>
      </c>
      <c r="G9" s="7">
        <f>1-(E9/N9)</f>
        <v>-15.478582970789311</v>
      </c>
      <c r="H9">
        <v>0.91389399999999998</v>
      </c>
      <c r="I9">
        <v>0</v>
      </c>
      <c r="J9">
        <v>0</v>
      </c>
      <c r="K9">
        <v>12</v>
      </c>
      <c r="L9">
        <v>2</v>
      </c>
      <c r="M9">
        <f>VLOOKUP(B9,instances!$B$2:$E$21,3, FALSE)</f>
        <v>79952</v>
      </c>
      <c r="N9">
        <f>VLOOKUP(B9,instances!$B$2:$E$21,4, FALSE)</f>
        <v>80450</v>
      </c>
    </row>
    <row r="10" spans="1:14">
      <c r="A10" t="s">
        <v>50</v>
      </c>
      <c r="B10" t="str">
        <f>RIGHT(A10,FIND("/",A10)-1)</f>
        <v>d2103.tsp</v>
      </c>
      <c r="C10">
        <f>VLOOKUP(B10,instances!$B$2:$E$21,2, FALSE)</f>
        <v>2103</v>
      </c>
      <c r="D10" t="s">
        <v>9</v>
      </c>
      <c r="E10">
        <v>85513</v>
      </c>
      <c r="F10" s="7">
        <f>1-(E10/M10)</f>
        <v>-6.9554232539523753E-2</v>
      </c>
      <c r="G10" s="7">
        <f>1-(E10/N10)</f>
        <v>-6.2933499067743925E-2</v>
      </c>
      <c r="H10">
        <v>1.1155999999999999E-2</v>
      </c>
      <c r="I10">
        <v>0</v>
      </c>
      <c r="J10">
        <v>0</v>
      </c>
      <c r="K10">
        <v>14</v>
      </c>
      <c r="L10">
        <v>2</v>
      </c>
      <c r="M10">
        <f>VLOOKUP(B10,instances!$B$2:$E$21,3, FALSE)</f>
        <v>79952</v>
      </c>
      <c r="N10">
        <f>VLOOKUP(B10,instances!$B$2:$E$21,4, FALSE)</f>
        <v>80450</v>
      </c>
    </row>
    <row r="11" spans="1:14">
      <c r="A11" t="s">
        <v>50</v>
      </c>
      <c r="B11" t="str">
        <f>RIGHT(A11,FIND("/",A11)-1)</f>
        <v>d2103.tsp</v>
      </c>
      <c r="C11">
        <f>VLOOKUP(B11,instances!$B$2:$E$21,2, FALSE)</f>
        <v>2103</v>
      </c>
      <c r="D11" t="s">
        <v>10</v>
      </c>
      <c r="E11">
        <v>86247</v>
      </c>
      <c r="F11" s="7">
        <f>1-(E11/M11)</f>
        <v>-7.8734740844506712E-2</v>
      </c>
      <c r="G11" s="7">
        <f>1-(E11/N11)</f>
        <v>-7.205717837165948E-2</v>
      </c>
      <c r="H11">
        <v>2.3040999999999999E-2</v>
      </c>
      <c r="I11">
        <v>0</v>
      </c>
      <c r="J11">
        <v>0</v>
      </c>
      <c r="K11">
        <v>14</v>
      </c>
      <c r="L11">
        <v>2</v>
      </c>
      <c r="M11">
        <f>VLOOKUP(B11,instances!$B$2:$E$21,3, FALSE)</f>
        <v>79952</v>
      </c>
      <c r="N11">
        <f>VLOOKUP(B11,instances!$B$2:$E$21,4, FALSE)</f>
        <v>80450</v>
      </c>
    </row>
    <row r="12" spans="1:14">
      <c r="A12" t="s">
        <v>50</v>
      </c>
      <c r="B12" t="str">
        <f>RIGHT(A12,FIND("/",A12)-1)</f>
        <v>d2103.tsp</v>
      </c>
      <c r="C12">
        <f>VLOOKUP(B12,instances!$B$2:$E$21,2, FALSE)</f>
        <v>2103</v>
      </c>
      <c r="D12" t="s">
        <v>11</v>
      </c>
      <c r="E12">
        <v>1854831</v>
      </c>
      <c r="F12" s="7">
        <f>1-(E12/M12)</f>
        <v>-22.199307084250549</v>
      </c>
      <c r="G12" s="7">
        <f>1-(E12/N12)</f>
        <v>-22.055699192044749</v>
      </c>
      <c r="H12">
        <v>0.45907500000000001</v>
      </c>
      <c r="I12">
        <v>0</v>
      </c>
      <c r="J12">
        <v>0</v>
      </c>
      <c r="K12">
        <v>14</v>
      </c>
      <c r="L12">
        <v>2</v>
      </c>
      <c r="M12">
        <f>VLOOKUP(B12,instances!$B$2:$E$21,3, FALSE)</f>
        <v>79952</v>
      </c>
      <c r="N12">
        <f>VLOOKUP(B12,instances!$B$2:$E$21,4, FALSE)</f>
        <v>80450</v>
      </c>
    </row>
    <row r="13" spans="1:14">
      <c r="A13" t="s">
        <v>50</v>
      </c>
      <c r="B13" t="str">
        <f>RIGHT(A13,FIND("/",A13)-1)</f>
        <v>d2103.tsp</v>
      </c>
      <c r="C13">
        <f>VLOOKUP(B13,instances!$B$2:$E$21,2, FALSE)</f>
        <v>2103</v>
      </c>
      <c r="D13" t="s">
        <v>12</v>
      </c>
      <c r="E13">
        <v>1410723</v>
      </c>
      <c r="F13" s="7">
        <f>1-(E13/M13)</f>
        <v>-16.644624274564737</v>
      </c>
      <c r="G13" s="7">
        <f>1-(E13/N13)</f>
        <v>-16.535400870105654</v>
      </c>
      <c r="H13">
        <v>0.93301400000000001</v>
      </c>
      <c r="I13">
        <v>0</v>
      </c>
      <c r="J13">
        <v>0</v>
      </c>
      <c r="K13">
        <v>14</v>
      </c>
      <c r="L13">
        <v>2</v>
      </c>
      <c r="M13">
        <f>VLOOKUP(B13,instances!$B$2:$E$21,3, FALSE)</f>
        <v>79952</v>
      </c>
      <c r="N13">
        <f>VLOOKUP(B13,instances!$B$2:$E$21,4, FALSE)</f>
        <v>80450</v>
      </c>
    </row>
    <row r="14" spans="1:14">
      <c r="A14" t="s">
        <v>50</v>
      </c>
      <c r="B14" t="str">
        <f>RIGHT(A14,FIND("/",A14)-1)</f>
        <v>d2103.tsp</v>
      </c>
      <c r="C14">
        <f>VLOOKUP(B14,instances!$B$2:$E$21,2, FALSE)</f>
        <v>2103</v>
      </c>
      <c r="D14" t="s">
        <v>9</v>
      </c>
      <c r="E14">
        <v>85513</v>
      </c>
      <c r="F14" s="7">
        <f>1-(E14/M14)</f>
        <v>-6.9554232539523753E-2</v>
      </c>
      <c r="G14" s="7">
        <f>1-(E14/N14)</f>
        <v>-6.2933499067743925E-2</v>
      </c>
      <c r="H14">
        <v>1.1233999999999999E-2</v>
      </c>
      <c r="I14">
        <v>0</v>
      </c>
      <c r="J14">
        <v>0</v>
      </c>
      <c r="K14">
        <v>16</v>
      </c>
      <c r="L14">
        <v>2</v>
      </c>
      <c r="M14">
        <f>VLOOKUP(B14,instances!$B$2:$E$21,3, FALSE)</f>
        <v>79952</v>
      </c>
      <c r="N14">
        <f>VLOOKUP(B14,instances!$B$2:$E$21,4, FALSE)</f>
        <v>80450</v>
      </c>
    </row>
    <row r="15" spans="1:14">
      <c r="A15" t="s">
        <v>50</v>
      </c>
      <c r="B15" t="str">
        <f>RIGHT(A15,FIND("/",A15)-1)</f>
        <v>d2103.tsp</v>
      </c>
      <c r="C15">
        <f>VLOOKUP(B15,instances!$B$2:$E$21,2, FALSE)</f>
        <v>2103</v>
      </c>
      <c r="D15" t="s">
        <v>10</v>
      </c>
      <c r="E15">
        <v>86247</v>
      </c>
      <c r="F15" s="7">
        <f>1-(E15/M15)</f>
        <v>-7.8734740844506712E-2</v>
      </c>
      <c r="G15" s="7">
        <f>1-(E15/N15)</f>
        <v>-7.205717837165948E-2</v>
      </c>
      <c r="H15">
        <v>2.1668E-2</v>
      </c>
      <c r="I15">
        <v>0</v>
      </c>
      <c r="J15">
        <v>0</v>
      </c>
      <c r="K15">
        <v>16</v>
      </c>
      <c r="L15">
        <v>2</v>
      </c>
      <c r="M15">
        <f>VLOOKUP(B15,instances!$B$2:$E$21,3, FALSE)</f>
        <v>79952</v>
      </c>
      <c r="N15">
        <f>VLOOKUP(B15,instances!$B$2:$E$21,4, FALSE)</f>
        <v>80450</v>
      </c>
    </row>
    <row r="16" spans="1:14">
      <c r="A16" t="s">
        <v>50</v>
      </c>
      <c r="B16" t="str">
        <f>RIGHT(A16,FIND("/",A16)-1)</f>
        <v>d2103.tsp</v>
      </c>
      <c r="C16">
        <f>VLOOKUP(B16,instances!$B$2:$E$21,2, FALSE)</f>
        <v>2103</v>
      </c>
      <c r="D16" t="s">
        <v>11</v>
      </c>
      <c r="E16">
        <v>1969152</v>
      </c>
      <c r="F16" s="7">
        <f>1-(E16/M16)</f>
        <v>-23.629177506503904</v>
      </c>
      <c r="G16" s="7">
        <f>1-(E16/N16)</f>
        <v>-23.476718458669982</v>
      </c>
      <c r="H16">
        <v>0.45952999999999999</v>
      </c>
      <c r="I16">
        <v>0</v>
      </c>
      <c r="J16">
        <v>0</v>
      </c>
      <c r="K16">
        <v>16</v>
      </c>
      <c r="L16">
        <v>2</v>
      </c>
      <c r="M16">
        <f>VLOOKUP(B16,instances!$B$2:$E$21,3, FALSE)</f>
        <v>79952</v>
      </c>
      <c r="N16">
        <f>VLOOKUP(B16,instances!$B$2:$E$21,4, FALSE)</f>
        <v>80450</v>
      </c>
    </row>
    <row r="17" spans="1:14">
      <c r="A17" t="s">
        <v>50</v>
      </c>
      <c r="B17" t="str">
        <f>RIGHT(A17,FIND("/",A17)-1)</f>
        <v>d2103.tsp</v>
      </c>
      <c r="C17">
        <f>VLOOKUP(B17,instances!$B$2:$E$21,2, FALSE)</f>
        <v>2103</v>
      </c>
      <c r="D17" t="s">
        <v>12</v>
      </c>
      <c r="E17">
        <v>1432748</v>
      </c>
      <c r="F17" s="7">
        <f>1-(E17/M17)</f>
        <v>-16.920102061236744</v>
      </c>
      <c r="G17" s="7">
        <f>1-(E17/N17)</f>
        <v>-16.809173399627099</v>
      </c>
      <c r="H17">
        <v>0.95594100000000004</v>
      </c>
      <c r="I17">
        <v>0</v>
      </c>
      <c r="J17">
        <v>0</v>
      </c>
      <c r="K17">
        <v>16</v>
      </c>
      <c r="L17">
        <v>2</v>
      </c>
      <c r="M17">
        <f>VLOOKUP(B17,instances!$B$2:$E$21,3, FALSE)</f>
        <v>79952</v>
      </c>
      <c r="N17">
        <f>VLOOKUP(B17,instances!$B$2:$E$21,4, FALSE)</f>
        <v>80450</v>
      </c>
    </row>
    <row r="18" spans="1:14">
      <c r="A18" t="s">
        <v>50</v>
      </c>
      <c r="B18" t="str">
        <f>RIGHT(A18,FIND("/",A18)-1)</f>
        <v>d2103.tsp</v>
      </c>
      <c r="C18">
        <f>VLOOKUP(B18,instances!$B$2:$E$21,2, FALSE)</f>
        <v>2103</v>
      </c>
      <c r="D18" t="s">
        <v>9</v>
      </c>
      <c r="E18">
        <v>85513</v>
      </c>
      <c r="F18" s="7">
        <f>1-(E18/M18)</f>
        <v>-6.9554232539523753E-2</v>
      </c>
      <c r="G18" s="7">
        <f>1-(E18/N18)</f>
        <v>-6.2933499067743925E-2</v>
      </c>
      <c r="H18">
        <v>1.154E-2</v>
      </c>
      <c r="I18">
        <v>0</v>
      </c>
      <c r="J18">
        <v>0</v>
      </c>
      <c r="K18">
        <v>18</v>
      </c>
      <c r="L18">
        <v>2</v>
      </c>
      <c r="M18">
        <f>VLOOKUP(B18,instances!$B$2:$E$21,3, FALSE)</f>
        <v>79952</v>
      </c>
      <c r="N18">
        <f>VLOOKUP(B18,instances!$B$2:$E$21,4, FALSE)</f>
        <v>80450</v>
      </c>
    </row>
    <row r="19" spans="1:14">
      <c r="A19" t="s">
        <v>50</v>
      </c>
      <c r="B19" t="str">
        <f>RIGHT(A19,FIND("/",A19)-1)</f>
        <v>d2103.tsp</v>
      </c>
      <c r="C19">
        <f>VLOOKUP(B19,instances!$B$2:$E$21,2, FALSE)</f>
        <v>2103</v>
      </c>
      <c r="D19" t="s">
        <v>10</v>
      </c>
      <c r="E19">
        <v>86247</v>
      </c>
      <c r="F19" s="7">
        <f>1-(E19/M19)</f>
        <v>-7.8734740844506712E-2</v>
      </c>
      <c r="G19" s="7">
        <f>1-(E19/N19)</f>
        <v>-7.205717837165948E-2</v>
      </c>
      <c r="H19">
        <v>2.2855E-2</v>
      </c>
      <c r="I19">
        <v>0</v>
      </c>
      <c r="J19">
        <v>0</v>
      </c>
      <c r="K19">
        <v>18</v>
      </c>
      <c r="L19">
        <v>2</v>
      </c>
      <c r="M19">
        <f>VLOOKUP(B19,instances!$B$2:$E$21,3, FALSE)</f>
        <v>79952</v>
      </c>
      <c r="N19">
        <f>VLOOKUP(B19,instances!$B$2:$E$21,4, FALSE)</f>
        <v>80450</v>
      </c>
    </row>
    <row r="20" spans="1:14">
      <c r="A20" t="s">
        <v>50</v>
      </c>
      <c r="B20" t="str">
        <f>RIGHT(A20,FIND("/",A20)-1)</f>
        <v>d2103.tsp</v>
      </c>
      <c r="C20">
        <f>VLOOKUP(B20,instances!$B$2:$E$21,2, FALSE)</f>
        <v>2103</v>
      </c>
      <c r="D20" t="s">
        <v>11</v>
      </c>
      <c r="E20">
        <v>2093936</v>
      </c>
      <c r="F20" s="7">
        <f>1-(E20/M20)</f>
        <v>-25.189913948369021</v>
      </c>
      <c r="G20" s="7">
        <f>1-(E20/N20)</f>
        <v>-25.027793660658794</v>
      </c>
      <c r="H20">
        <v>0.462868</v>
      </c>
      <c r="I20">
        <v>0</v>
      </c>
      <c r="J20">
        <v>0</v>
      </c>
      <c r="K20">
        <v>18</v>
      </c>
      <c r="L20">
        <v>2</v>
      </c>
      <c r="M20">
        <f>VLOOKUP(B20,instances!$B$2:$E$21,3, FALSE)</f>
        <v>79952</v>
      </c>
      <c r="N20">
        <f>VLOOKUP(B20,instances!$B$2:$E$21,4, FALSE)</f>
        <v>80450</v>
      </c>
    </row>
    <row r="21" spans="1:14">
      <c r="A21" t="s">
        <v>50</v>
      </c>
      <c r="B21" t="str">
        <f>RIGHT(A21,FIND("/",A21)-1)</f>
        <v>d2103.tsp</v>
      </c>
      <c r="C21">
        <f>VLOOKUP(B21,instances!$B$2:$E$21,2, FALSE)</f>
        <v>2103</v>
      </c>
      <c r="D21" t="s">
        <v>12</v>
      </c>
      <c r="E21">
        <v>1520295</v>
      </c>
      <c r="F21" s="7">
        <f>1-(E21/M21)</f>
        <v>-18.015096557934761</v>
      </c>
      <c r="G21" s="7">
        <f>1-(E21/N21)</f>
        <v>-17.897389683032941</v>
      </c>
      <c r="H21">
        <v>0.92289100000000002</v>
      </c>
      <c r="I21">
        <v>0</v>
      </c>
      <c r="J21">
        <v>0</v>
      </c>
      <c r="K21">
        <v>18</v>
      </c>
      <c r="L21">
        <v>2</v>
      </c>
      <c r="M21">
        <f>VLOOKUP(B21,instances!$B$2:$E$21,3, FALSE)</f>
        <v>79952</v>
      </c>
      <c r="N21">
        <f>VLOOKUP(B21,instances!$B$2:$E$21,4, FALSE)</f>
        <v>80450</v>
      </c>
    </row>
    <row r="22" spans="1:14">
      <c r="A22" t="s">
        <v>50</v>
      </c>
      <c r="B22" t="str">
        <f>RIGHT(A22,FIND("/",A22)-1)</f>
        <v>d2103.tsp</v>
      </c>
      <c r="C22">
        <f>VLOOKUP(B22,instances!$B$2:$E$21,2, FALSE)</f>
        <v>2103</v>
      </c>
      <c r="D22" t="s">
        <v>9</v>
      </c>
      <c r="E22">
        <v>85513</v>
      </c>
      <c r="F22" s="7">
        <f>1-(E22/M22)</f>
        <v>-6.9554232539523753E-2</v>
      </c>
      <c r="G22" s="7">
        <f>1-(E22/N22)</f>
        <v>-6.2933499067743925E-2</v>
      </c>
      <c r="H22">
        <v>1.1254999999999999E-2</v>
      </c>
      <c r="I22">
        <v>0</v>
      </c>
      <c r="J22">
        <v>0</v>
      </c>
      <c r="K22">
        <v>20</v>
      </c>
      <c r="L22">
        <v>2</v>
      </c>
      <c r="M22">
        <f>VLOOKUP(B22,instances!$B$2:$E$21,3, FALSE)</f>
        <v>79952</v>
      </c>
      <c r="N22">
        <f>VLOOKUP(B22,instances!$B$2:$E$21,4, FALSE)</f>
        <v>80450</v>
      </c>
    </row>
    <row r="23" spans="1:14">
      <c r="A23" t="s">
        <v>50</v>
      </c>
      <c r="B23" t="str">
        <f>RIGHT(A23,FIND("/",A23)-1)</f>
        <v>d2103.tsp</v>
      </c>
      <c r="C23">
        <f>VLOOKUP(B23,instances!$B$2:$E$21,2, FALSE)</f>
        <v>2103</v>
      </c>
      <c r="D23" t="s">
        <v>10</v>
      </c>
      <c r="E23">
        <v>86247</v>
      </c>
      <c r="F23" s="7">
        <f>1-(E23/M23)</f>
        <v>-7.8734740844506712E-2</v>
      </c>
      <c r="G23" s="7">
        <f>1-(E23/N23)</f>
        <v>-7.205717837165948E-2</v>
      </c>
      <c r="H23">
        <v>2.2297999999999998E-2</v>
      </c>
      <c r="I23">
        <v>0</v>
      </c>
      <c r="J23">
        <v>0</v>
      </c>
      <c r="K23">
        <v>20</v>
      </c>
      <c r="L23">
        <v>2</v>
      </c>
      <c r="M23">
        <f>VLOOKUP(B23,instances!$B$2:$E$21,3, FALSE)</f>
        <v>79952</v>
      </c>
      <c r="N23">
        <f>VLOOKUP(B23,instances!$B$2:$E$21,4, FALSE)</f>
        <v>80450</v>
      </c>
    </row>
    <row r="24" spans="1:14">
      <c r="A24" t="s">
        <v>50</v>
      </c>
      <c r="B24" t="str">
        <f>RIGHT(A24,FIND("/",A24)-1)</f>
        <v>d2103.tsp</v>
      </c>
      <c r="C24">
        <f>VLOOKUP(B24,instances!$B$2:$E$21,2, FALSE)</f>
        <v>2103</v>
      </c>
      <c r="D24" t="s">
        <v>11</v>
      </c>
      <c r="E24">
        <v>2160807</v>
      </c>
      <c r="F24" s="7">
        <f>1-(E24/M24)</f>
        <v>-26.026303281969181</v>
      </c>
      <c r="G24" s="7">
        <f>1-(E24/N24)</f>
        <v>-25.859005593536359</v>
      </c>
      <c r="H24">
        <v>0.475964</v>
      </c>
      <c r="I24">
        <v>0</v>
      </c>
      <c r="J24">
        <v>0</v>
      </c>
      <c r="K24">
        <v>20</v>
      </c>
      <c r="L24">
        <v>2</v>
      </c>
      <c r="M24">
        <f>VLOOKUP(B24,instances!$B$2:$E$21,3, FALSE)</f>
        <v>79952</v>
      </c>
      <c r="N24">
        <f>VLOOKUP(B24,instances!$B$2:$E$21,4, FALSE)</f>
        <v>80450</v>
      </c>
    </row>
    <row r="25" spans="1:14">
      <c r="A25" t="s">
        <v>50</v>
      </c>
      <c r="B25" t="str">
        <f>RIGHT(A25,FIND("/",A25)-1)</f>
        <v>d2103.tsp</v>
      </c>
      <c r="C25">
        <f>VLOOKUP(B25,instances!$B$2:$E$21,2, FALSE)</f>
        <v>2103</v>
      </c>
      <c r="D25" t="s">
        <v>12</v>
      </c>
      <c r="E25">
        <v>1588664</v>
      </c>
      <c r="F25" s="7">
        <f>1-(E25/M25)</f>
        <v>-18.870222133279967</v>
      </c>
      <c r="G25" s="7">
        <f>1-(E25/N25)</f>
        <v>-18.747221876942199</v>
      </c>
      <c r="H25">
        <v>0.96219200000000005</v>
      </c>
      <c r="I25">
        <v>0</v>
      </c>
      <c r="J25">
        <v>0</v>
      </c>
      <c r="K25">
        <v>20</v>
      </c>
      <c r="L25">
        <v>2</v>
      </c>
      <c r="M25">
        <f>VLOOKUP(B25,instances!$B$2:$E$21,3, FALSE)</f>
        <v>79952</v>
      </c>
      <c r="N25">
        <f>VLOOKUP(B25,instances!$B$2:$E$21,4, FALSE)</f>
        <v>80450</v>
      </c>
    </row>
    <row r="26" spans="1:14">
      <c r="A26" t="s">
        <v>50</v>
      </c>
      <c r="B26" t="str">
        <f>RIGHT(A26,FIND("/",A26)-1)</f>
        <v>d2103.tsp</v>
      </c>
      <c r="C26">
        <f>VLOOKUP(B26,instances!$B$2:$E$21,2, FALSE)</f>
        <v>2103</v>
      </c>
      <c r="D26" t="s">
        <v>9</v>
      </c>
      <c r="E26">
        <v>85513</v>
      </c>
      <c r="F26" s="7">
        <f>1-(E26/M26)</f>
        <v>-6.9554232539523753E-2</v>
      </c>
      <c r="G26" s="7">
        <f>1-(E26/N26)</f>
        <v>-6.2933499067743925E-2</v>
      </c>
      <c r="H26">
        <v>1.3757999999999999E-2</v>
      </c>
      <c r="I26">
        <v>0</v>
      </c>
      <c r="J26">
        <v>0</v>
      </c>
      <c r="K26">
        <v>10</v>
      </c>
      <c r="L26">
        <v>3</v>
      </c>
      <c r="M26">
        <f>VLOOKUP(B26,instances!$B$2:$E$21,3, FALSE)</f>
        <v>79952</v>
      </c>
      <c r="N26">
        <f>VLOOKUP(B26,instances!$B$2:$E$21,4, FALSE)</f>
        <v>80450</v>
      </c>
    </row>
    <row r="27" spans="1:14">
      <c r="A27" t="s">
        <v>50</v>
      </c>
      <c r="B27" t="str">
        <f>RIGHT(A27,FIND("/",A27)-1)</f>
        <v>d2103.tsp</v>
      </c>
      <c r="C27">
        <f>VLOOKUP(B27,instances!$B$2:$E$21,2, FALSE)</f>
        <v>2103</v>
      </c>
      <c r="D27" t="s">
        <v>10</v>
      </c>
      <c r="E27">
        <v>86247</v>
      </c>
      <c r="F27" s="7">
        <f>1-(E27/M27)</f>
        <v>-7.8734740844506712E-2</v>
      </c>
      <c r="G27" s="7">
        <f>1-(E27/N27)</f>
        <v>-7.205717837165948E-2</v>
      </c>
      <c r="H27">
        <v>2.4892000000000001E-2</v>
      </c>
      <c r="I27">
        <v>0</v>
      </c>
      <c r="J27">
        <v>0</v>
      </c>
      <c r="K27">
        <v>10</v>
      </c>
      <c r="L27">
        <v>3</v>
      </c>
      <c r="M27">
        <f>VLOOKUP(B27,instances!$B$2:$E$21,3, FALSE)</f>
        <v>79952</v>
      </c>
      <c r="N27">
        <f>VLOOKUP(B27,instances!$B$2:$E$21,4, FALSE)</f>
        <v>80450</v>
      </c>
    </row>
    <row r="28" spans="1:14">
      <c r="A28" t="s">
        <v>50</v>
      </c>
      <c r="B28" t="str">
        <f>RIGHT(A28,FIND("/",A28)-1)</f>
        <v>d2103.tsp</v>
      </c>
      <c r="C28">
        <f>VLOOKUP(B28,instances!$B$2:$E$21,2, FALSE)</f>
        <v>2103</v>
      </c>
      <c r="D28" t="s">
        <v>11</v>
      </c>
      <c r="E28">
        <v>1586575</v>
      </c>
      <c r="F28" s="7">
        <f>1-(E28/M28)</f>
        <v>-18.844093956373825</v>
      </c>
      <c r="G28" s="7">
        <f>1-(E28/N28)</f>
        <v>-18.721255438160348</v>
      </c>
      <c r="H28">
        <v>0.48035299999999997</v>
      </c>
      <c r="I28">
        <v>0</v>
      </c>
      <c r="J28">
        <v>0</v>
      </c>
      <c r="K28">
        <v>10</v>
      </c>
      <c r="L28">
        <v>3</v>
      </c>
      <c r="M28">
        <f>VLOOKUP(B28,instances!$B$2:$E$21,3, FALSE)</f>
        <v>79952</v>
      </c>
      <c r="N28">
        <f>VLOOKUP(B28,instances!$B$2:$E$21,4, FALSE)</f>
        <v>80450</v>
      </c>
    </row>
    <row r="29" spans="1:14">
      <c r="A29" t="s">
        <v>50</v>
      </c>
      <c r="B29" t="str">
        <f>RIGHT(A29,FIND("/",A29)-1)</f>
        <v>d2103.tsp</v>
      </c>
      <c r="C29">
        <f>VLOOKUP(B29,instances!$B$2:$E$21,2, FALSE)</f>
        <v>2103</v>
      </c>
      <c r="D29" t="s">
        <v>12</v>
      </c>
      <c r="E29">
        <v>1177188</v>
      </c>
      <c r="F29" s="7">
        <f>1-(E29/M29)</f>
        <v>-13.723684210526315</v>
      </c>
      <c r="G29" s="7">
        <f>1-(E29/N29)</f>
        <v>-13.632541951522684</v>
      </c>
      <c r="H29">
        <v>0.93639499999999998</v>
      </c>
      <c r="I29">
        <v>0</v>
      </c>
      <c r="J29">
        <v>0</v>
      </c>
      <c r="K29">
        <v>10</v>
      </c>
      <c r="L29">
        <v>3</v>
      </c>
      <c r="M29">
        <f>VLOOKUP(B29,instances!$B$2:$E$21,3, FALSE)</f>
        <v>79952</v>
      </c>
      <c r="N29">
        <f>VLOOKUP(B29,instances!$B$2:$E$21,4, FALSE)</f>
        <v>80450</v>
      </c>
    </row>
    <row r="30" spans="1:14">
      <c r="A30" t="s">
        <v>50</v>
      </c>
      <c r="B30" t="str">
        <f>RIGHT(A30,FIND("/",A30)-1)</f>
        <v>d2103.tsp</v>
      </c>
      <c r="C30">
        <f>VLOOKUP(B30,instances!$B$2:$E$21,2, FALSE)</f>
        <v>2103</v>
      </c>
      <c r="D30" t="s">
        <v>9</v>
      </c>
      <c r="E30">
        <v>85513</v>
      </c>
      <c r="F30" s="7">
        <f>1-(E30/M30)</f>
        <v>-6.9554232539523753E-2</v>
      </c>
      <c r="G30" s="7">
        <f>1-(E30/N30)</f>
        <v>-6.2933499067743925E-2</v>
      </c>
      <c r="H30">
        <v>1.206E-2</v>
      </c>
      <c r="I30">
        <v>0</v>
      </c>
      <c r="J30">
        <v>0</v>
      </c>
      <c r="K30">
        <v>12</v>
      </c>
      <c r="L30">
        <v>3</v>
      </c>
      <c r="M30">
        <f>VLOOKUP(B30,instances!$B$2:$E$21,3, FALSE)</f>
        <v>79952</v>
      </c>
      <c r="N30">
        <f>VLOOKUP(B30,instances!$B$2:$E$21,4, FALSE)</f>
        <v>80450</v>
      </c>
    </row>
    <row r="31" spans="1:14">
      <c r="A31" t="s">
        <v>50</v>
      </c>
      <c r="B31" t="str">
        <f>RIGHT(A31,FIND("/",A31)-1)</f>
        <v>d2103.tsp</v>
      </c>
      <c r="C31">
        <f>VLOOKUP(B31,instances!$B$2:$E$21,2, FALSE)</f>
        <v>2103</v>
      </c>
      <c r="D31" t="s">
        <v>10</v>
      </c>
      <c r="E31">
        <v>86247</v>
      </c>
      <c r="F31" s="7">
        <f>1-(E31/M31)</f>
        <v>-7.8734740844506712E-2</v>
      </c>
      <c r="G31" s="7">
        <f>1-(E31/N31)</f>
        <v>-7.205717837165948E-2</v>
      </c>
      <c r="H31">
        <v>2.1642999999999999E-2</v>
      </c>
      <c r="I31">
        <v>0</v>
      </c>
      <c r="J31">
        <v>0</v>
      </c>
      <c r="K31">
        <v>12</v>
      </c>
      <c r="L31">
        <v>3</v>
      </c>
      <c r="M31">
        <f>VLOOKUP(B31,instances!$B$2:$E$21,3, FALSE)</f>
        <v>79952</v>
      </c>
      <c r="N31">
        <f>VLOOKUP(B31,instances!$B$2:$E$21,4, FALSE)</f>
        <v>80450</v>
      </c>
    </row>
    <row r="32" spans="1:14">
      <c r="A32" t="s">
        <v>50</v>
      </c>
      <c r="B32" t="str">
        <f>RIGHT(A32,FIND("/",A32)-1)</f>
        <v>d2103.tsp</v>
      </c>
      <c r="C32">
        <f>VLOOKUP(B32,instances!$B$2:$E$21,2, FALSE)</f>
        <v>2103</v>
      </c>
      <c r="D32" t="s">
        <v>11</v>
      </c>
      <c r="E32">
        <v>1725898</v>
      </c>
      <c r="F32" s="7">
        <f>1-(E32/M32)</f>
        <v>-20.586677006203722</v>
      </c>
      <c r="G32" s="7">
        <f>1-(E32/N32)</f>
        <v>-20.453051584835301</v>
      </c>
      <c r="H32">
        <v>0.457237</v>
      </c>
      <c r="I32">
        <v>0</v>
      </c>
      <c r="J32">
        <v>0</v>
      </c>
      <c r="K32">
        <v>12</v>
      </c>
      <c r="L32">
        <v>3</v>
      </c>
      <c r="M32">
        <f>VLOOKUP(B32,instances!$B$2:$E$21,3, FALSE)</f>
        <v>79952</v>
      </c>
      <c r="N32">
        <f>VLOOKUP(B32,instances!$B$2:$E$21,4, FALSE)</f>
        <v>80450</v>
      </c>
    </row>
    <row r="33" spans="1:14">
      <c r="A33" t="s">
        <v>50</v>
      </c>
      <c r="B33" t="str">
        <f>RIGHT(A33,FIND("/",A33)-1)</f>
        <v>d2103.tsp</v>
      </c>
      <c r="C33">
        <f>VLOOKUP(B33,instances!$B$2:$E$21,2, FALSE)</f>
        <v>2103</v>
      </c>
      <c r="D33" t="s">
        <v>12</v>
      </c>
      <c r="E33">
        <v>1295055</v>
      </c>
      <c r="F33" s="7">
        <f>1-(E33/M33)</f>
        <v>-15.197906243746246</v>
      </c>
      <c r="G33" s="7">
        <f>1-(E33/N33)</f>
        <v>-15.097638284648852</v>
      </c>
      <c r="H33">
        <v>0.91533900000000001</v>
      </c>
      <c r="I33">
        <v>0</v>
      </c>
      <c r="J33">
        <v>0</v>
      </c>
      <c r="K33">
        <v>12</v>
      </c>
      <c r="L33">
        <v>3</v>
      </c>
      <c r="M33">
        <f>VLOOKUP(B33,instances!$B$2:$E$21,3, FALSE)</f>
        <v>79952</v>
      </c>
      <c r="N33">
        <f>VLOOKUP(B33,instances!$B$2:$E$21,4, FALSE)</f>
        <v>80450</v>
      </c>
    </row>
    <row r="34" spans="1:14">
      <c r="A34" t="s">
        <v>50</v>
      </c>
      <c r="B34" t="str">
        <f>RIGHT(A34,FIND("/",A34)-1)</f>
        <v>d2103.tsp</v>
      </c>
      <c r="C34">
        <f>VLOOKUP(B34,instances!$B$2:$E$21,2, FALSE)</f>
        <v>2103</v>
      </c>
      <c r="D34" t="s">
        <v>9</v>
      </c>
      <c r="E34">
        <v>85513</v>
      </c>
      <c r="F34" s="7">
        <f>1-(E34/M34)</f>
        <v>-6.9554232539523753E-2</v>
      </c>
      <c r="G34" s="7">
        <f>1-(E34/N34)</f>
        <v>-6.2933499067743925E-2</v>
      </c>
      <c r="H34">
        <v>1.2500000000000001E-2</v>
      </c>
      <c r="I34">
        <v>0</v>
      </c>
      <c r="J34">
        <v>0</v>
      </c>
      <c r="K34">
        <v>14</v>
      </c>
      <c r="L34">
        <v>3</v>
      </c>
      <c r="M34">
        <f>VLOOKUP(B34,instances!$B$2:$E$21,3, FALSE)</f>
        <v>79952</v>
      </c>
      <c r="N34">
        <f>VLOOKUP(B34,instances!$B$2:$E$21,4, FALSE)</f>
        <v>80450</v>
      </c>
    </row>
    <row r="35" spans="1:14">
      <c r="A35" t="s">
        <v>50</v>
      </c>
      <c r="B35" t="str">
        <f>RIGHT(A35,FIND("/",A35)-1)</f>
        <v>d2103.tsp</v>
      </c>
      <c r="C35">
        <f>VLOOKUP(B35,instances!$B$2:$E$21,2, FALSE)</f>
        <v>2103</v>
      </c>
      <c r="D35" t="s">
        <v>10</v>
      </c>
      <c r="E35">
        <v>86247</v>
      </c>
      <c r="F35" s="7">
        <f>1-(E35/M35)</f>
        <v>-7.8734740844506712E-2</v>
      </c>
      <c r="G35" s="7">
        <f>1-(E35/N35)</f>
        <v>-7.205717837165948E-2</v>
      </c>
      <c r="H35">
        <v>2.4115000000000001E-2</v>
      </c>
      <c r="I35">
        <v>0</v>
      </c>
      <c r="J35">
        <v>0</v>
      </c>
      <c r="K35">
        <v>14</v>
      </c>
      <c r="L35">
        <v>3</v>
      </c>
      <c r="M35">
        <f>VLOOKUP(B35,instances!$B$2:$E$21,3, FALSE)</f>
        <v>79952</v>
      </c>
      <c r="N35">
        <f>VLOOKUP(B35,instances!$B$2:$E$21,4, FALSE)</f>
        <v>80450</v>
      </c>
    </row>
    <row r="36" spans="1:14">
      <c r="A36" t="s">
        <v>50</v>
      </c>
      <c r="B36" t="str">
        <f>RIGHT(A36,FIND("/",A36)-1)</f>
        <v>d2103.tsp</v>
      </c>
      <c r="C36">
        <f>VLOOKUP(B36,instances!$B$2:$E$21,2, FALSE)</f>
        <v>2103</v>
      </c>
      <c r="D36" t="s">
        <v>11</v>
      </c>
      <c r="E36">
        <v>1833866</v>
      </c>
      <c r="F36" s="7">
        <f>1-(E36/M36)</f>
        <v>-21.937087252351411</v>
      </c>
      <c r="G36" s="7">
        <f>1-(E36/N36)</f>
        <v>-21.795102548166565</v>
      </c>
      <c r="H36">
        <v>0.45946399999999998</v>
      </c>
      <c r="I36">
        <v>0</v>
      </c>
      <c r="J36">
        <v>0</v>
      </c>
      <c r="K36">
        <v>14</v>
      </c>
      <c r="L36">
        <v>3</v>
      </c>
      <c r="M36">
        <f>VLOOKUP(B36,instances!$B$2:$E$21,3, FALSE)</f>
        <v>79952</v>
      </c>
      <c r="N36">
        <f>VLOOKUP(B36,instances!$B$2:$E$21,4, FALSE)</f>
        <v>80450</v>
      </c>
    </row>
    <row r="37" spans="1:14">
      <c r="A37" t="s">
        <v>50</v>
      </c>
      <c r="B37" t="str">
        <f>RIGHT(A37,FIND("/",A37)-1)</f>
        <v>d2103.tsp</v>
      </c>
      <c r="C37">
        <f>VLOOKUP(B37,instances!$B$2:$E$21,2, FALSE)</f>
        <v>2103</v>
      </c>
      <c r="D37" t="s">
        <v>12</v>
      </c>
      <c r="E37">
        <v>1387747</v>
      </c>
      <c r="F37" s="7">
        <f>1-(E37/M37)</f>
        <v>-16.357251851110668</v>
      </c>
      <c r="G37" s="7">
        <f>1-(E37/N37)</f>
        <v>-16.249807333747668</v>
      </c>
      <c r="H37">
        <v>0.92534499999999997</v>
      </c>
      <c r="I37">
        <v>0</v>
      </c>
      <c r="J37">
        <v>0</v>
      </c>
      <c r="K37">
        <v>14</v>
      </c>
      <c r="L37">
        <v>3</v>
      </c>
      <c r="M37">
        <f>VLOOKUP(B37,instances!$B$2:$E$21,3, FALSE)</f>
        <v>79952</v>
      </c>
      <c r="N37">
        <f>VLOOKUP(B37,instances!$B$2:$E$21,4, FALSE)</f>
        <v>80450</v>
      </c>
    </row>
    <row r="38" spans="1:14">
      <c r="A38" t="s">
        <v>50</v>
      </c>
      <c r="B38" t="str">
        <f>RIGHT(A38,FIND("/",A38)-1)</f>
        <v>d2103.tsp</v>
      </c>
      <c r="C38">
        <f>VLOOKUP(B38,instances!$B$2:$E$21,2, FALSE)</f>
        <v>2103</v>
      </c>
      <c r="D38" t="s">
        <v>9</v>
      </c>
      <c r="E38">
        <v>85513</v>
      </c>
      <c r="F38" s="7">
        <f>1-(E38/M38)</f>
        <v>-6.9554232539523753E-2</v>
      </c>
      <c r="G38" s="7">
        <f>1-(E38/N38)</f>
        <v>-6.2933499067743925E-2</v>
      </c>
      <c r="H38">
        <v>1.1251000000000001E-2</v>
      </c>
      <c r="I38">
        <v>0</v>
      </c>
      <c r="J38">
        <v>0</v>
      </c>
      <c r="K38">
        <v>16</v>
      </c>
      <c r="L38">
        <v>3</v>
      </c>
      <c r="M38">
        <f>VLOOKUP(B38,instances!$B$2:$E$21,3, FALSE)</f>
        <v>79952</v>
      </c>
      <c r="N38">
        <f>VLOOKUP(B38,instances!$B$2:$E$21,4, FALSE)</f>
        <v>80450</v>
      </c>
    </row>
    <row r="39" spans="1:14">
      <c r="A39" t="s">
        <v>50</v>
      </c>
      <c r="B39" t="str">
        <f>RIGHT(A39,FIND("/",A39)-1)</f>
        <v>d2103.tsp</v>
      </c>
      <c r="C39">
        <f>VLOOKUP(B39,instances!$B$2:$E$21,2, FALSE)</f>
        <v>2103</v>
      </c>
      <c r="D39" t="s">
        <v>10</v>
      </c>
      <c r="E39">
        <v>86247</v>
      </c>
      <c r="F39" s="7">
        <f>1-(E39/M39)</f>
        <v>-7.8734740844506712E-2</v>
      </c>
      <c r="G39" s="7">
        <f>1-(E39/N39)</f>
        <v>-7.205717837165948E-2</v>
      </c>
      <c r="H39">
        <v>2.2734000000000001E-2</v>
      </c>
      <c r="I39">
        <v>0</v>
      </c>
      <c r="J39">
        <v>0</v>
      </c>
      <c r="K39">
        <v>16</v>
      </c>
      <c r="L39">
        <v>3</v>
      </c>
      <c r="M39">
        <f>VLOOKUP(B39,instances!$B$2:$E$21,3, FALSE)</f>
        <v>79952</v>
      </c>
      <c r="N39">
        <f>VLOOKUP(B39,instances!$B$2:$E$21,4, FALSE)</f>
        <v>80450</v>
      </c>
    </row>
    <row r="40" spans="1:14">
      <c r="A40" t="s">
        <v>50</v>
      </c>
      <c r="B40" t="str">
        <f>RIGHT(A40,FIND("/",A40)-1)</f>
        <v>d2103.tsp</v>
      </c>
      <c r="C40">
        <f>VLOOKUP(B40,instances!$B$2:$E$21,2, FALSE)</f>
        <v>2103</v>
      </c>
      <c r="D40" t="s">
        <v>11</v>
      </c>
      <c r="E40">
        <v>1976503</v>
      </c>
      <c r="F40" s="7">
        <f>1-(E40/M40)</f>
        <v>-23.721120172103262</v>
      </c>
      <c r="G40" s="7">
        <f>1-(E40/N40)</f>
        <v>-23.568091982597888</v>
      </c>
      <c r="H40">
        <v>0.455955</v>
      </c>
      <c r="I40">
        <v>0</v>
      </c>
      <c r="J40">
        <v>0</v>
      </c>
      <c r="K40">
        <v>16</v>
      </c>
      <c r="L40">
        <v>3</v>
      </c>
      <c r="M40">
        <f>VLOOKUP(B40,instances!$B$2:$E$21,3, FALSE)</f>
        <v>79952</v>
      </c>
      <c r="N40">
        <f>VLOOKUP(B40,instances!$B$2:$E$21,4, FALSE)</f>
        <v>80450</v>
      </c>
    </row>
    <row r="41" spans="1:14">
      <c r="A41" t="s">
        <v>50</v>
      </c>
      <c r="B41" t="str">
        <f>RIGHT(A41,FIND("/",A41)-1)</f>
        <v>d2103.tsp</v>
      </c>
      <c r="C41">
        <f>VLOOKUP(B41,instances!$B$2:$E$21,2, FALSE)</f>
        <v>2103</v>
      </c>
      <c r="D41" t="s">
        <v>12</v>
      </c>
      <c r="E41">
        <v>1488059</v>
      </c>
      <c r="F41" s="7">
        <f>1-(E41/M41)</f>
        <v>-17.611904642785671</v>
      </c>
      <c r="G41" s="7">
        <f>1-(E41/N41)</f>
        <v>-17.49669359850839</v>
      </c>
      <c r="H41">
        <v>0.92135100000000003</v>
      </c>
      <c r="I41">
        <v>0</v>
      </c>
      <c r="J41">
        <v>0</v>
      </c>
      <c r="K41">
        <v>16</v>
      </c>
      <c r="L41">
        <v>3</v>
      </c>
      <c r="M41">
        <f>VLOOKUP(B41,instances!$B$2:$E$21,3, FALSE)</f>
        <v>79952</v>
      </c>
      <c r="N41">
        <f>VLOOKUP(B41,instances!$B$2:$E$21,4, FALSE)</f>
        <v>80450</v>
      </c>
    </row>
    <row r="42" spans="1:14">
      <c r="A42" t="s">
        <v>50</v>
      </c>
      <c r="B42" t="str">
        <f>RIGHT(A42,FIND("/",A42)-1)</f>
        <v>d2103.tsp</v>
      </c>
      <c r="C42">
        <f>VLOOKUP(B42,instances!$B$2:$E$21,2, FALSE)</f>
        <v>2103</v>
      </c>
      <c r="D42" t="s">
        <v>9</v>
      </c>
      <c r="E42">
        <v>85513</v>
      </c>
      <c r="F42" s="7">
        <f>1-(E42/M42)</f>
        <v>-6.9554232539523753E-2</v>
      </c>
      <c r="G42" s="7">
        <f>1-(E42/N42)</f>
        <v>-6.2933499067743925E-2</v>
      </c>
      <c r="H42">
        <v>1.1847999999999999E-2</v>
      </c>
      <c r="I42">
        <v>0</v>
      </c>
      <c r="J42">
        <v>0</v>
      </c>
      <c r="K42">
        <v>18</v>
      </c>
      <c r="L42">
        <v>3</v>
      </c>
      <c r="M42">
        <f>VLOOKUP(B42,instances!$B$2:$E$21,3, FALSE)</f>
        <v>79952</v>
      </c>
      <c r="N42">
        <f>VLOOKUP(B42,instances!$B$2:$E$21,4, FALSE)</f>
        <v>80450</v>
      </c>
    </row>
    <row r="43" spans="1:14">
      <c r="A43" t="s">
        <v>50</v>
      </c>
      <c r="B43" t="str">
        <f>RIGHT(A43,FIND("/",A43)-1)</f>
        <v>d2103.tsp</v>
      </c>
      <c r="C43">
        <f>VLOOKUP(B43,instances!$B$2:$E$21,2, FALSE)</f>
        <v>2103</v>
      </c>
      <c r="D43" t="s">
        <v>10</v>
      </c>
      <c r="E43">
        <v>86247</v>
      </c>
      <c r="F43" s="7">
        <f>1-(E43/M43)</f>
        <v>-7.8734740844506712E-2</v>
      </c>
      <c r="G43" s="7">
        <f>1-(E43/N43)</f>
        <v>-7.205717837165948E-2</v>
      </c>
      <c r="H43">
        <v>2.1746000000000001E-2</v>
      </c>
      <c r="I43">
        <v>0</v>
      </c>
      <c r="J43">
        <v>0</v>
      </c>
      <c r="K43">
        <v>18</v>
      </c>
      <c r="L43">
        <v>3</v>
      </c>
      <c r="M43">
        <f>VLOOKUP(B43,instances!$B$2:$E$21,3, FALSE)</f>
        <v>79952</v>
      </c>
      <c r="N43">
        <f>VLOOKUP(B43,instances!$B$2:$E$21,4, FALSE)</f>
        <v>80450</v>
      </c>
    </row>
    <row r="44" spans="1:14">
      <c r="A44" t="s">
        <v>50</v>
      </c>
      <c r="B44" t="str">
        <f>RIGHT(A44,FIND("/",A44)-1)</f>
        <v>d2103.tsp</v>
      </c>
      <c r="C44">
        <f>VLOOKUP(B44,instances!$B$2:$E$21,2, FALSE)</f>
        <v>2103</v>
      </c>
      <c r="D44" t="s">
        <v>11</v>
      </c>
      <c r="E44">
        <v>2066778</v>
      </c>
      <c r="F44" s="7">
        <f>1-(E44/M44)</f>
        <v>-24.850235141084649</v>
      </c>
      <c r="G44" s="7">
        <f>1-(E44/N44)</f>
        <v>-24.690217526413921</v>
      </c>
      <c r="H44">
        <v>0.45546999999999999</v>
      </c>
      <c r="I44">
        <v>0</v>
      </c>
      <c r="J44">
        <v>0</v>
      </c>
      <c r="K44">
        <v>18</v>
      </c>
      <c r="L44">
        <v>3</v>
      </c>
      <c r="M44">
        <f>VLOOKUP(B44,instances!$B$2:$E$21,3, FALSE)</f>
        <v>79952</v>
      </c>
      <c r="N44">
        <f>VLOOKUP(B44,instances!$B$2:$E$21,4, FALSE)</f>
        <v>80450</v>
      </c>
    </row>
    <row r="45" spans="1:14">
      <c r="A45" t="s">
        <v>50</v>
      </c>
      <c r="B45" t="str">
        <f>RIGHT(A45,FIND("/",A45)-1)</f>
        <v>d2103.tsp</v>
      </c>
      <c r="C45">
        <f>VLOOKUP(B45,instances!$B$2:$E$21,2, FALSE)</f>
        <v>2103</v>
      </c>
      <c r="D45" t="s">
        <v>12</v>
      </c>
      <c r="E45">
        <v>1536197</v>
      </c>
      <c r="F45" s="7">
        <f>1-(E45/M45)</f>
        <v>-18.213990894536721</v>
      </c>
      <c r="G45" s="7">
        <f>1-(E45/N45)</f>
        <v>-18.095052827843382</v>
      </c>
      <c r="H45">
        <v>0.93899600000000005</v>
      </c>
      <c r="I45">
        <v>0</v>
      </c>
      <c r="J45">
        <v>0</v>
      </c>
      <c r="K45">
        <v>18</v>
      </c>
      <c r="L45">
        <v>3</v>
      </c>
      <c r="M45">
        <f>VLOOKUP(B45,instances!$B$2:$E$21,3, FALSE)</f>
        <v>79952</v>
      </c>
      <c r="N45">
        <f>VLOOKUP(B45,instances!$B$2:$E$21,4, FALSE)</f>
        <v>80450</v>
      </c>
    </row>
    <row r="46" spans="1:14">
      <c r="A46" t="s">
        <v>50</v>
      </c>
      <c r="B46" t="str">
        <f>RIGHT(A46,FIND("/",A46)-1)</f>
        <v>d2103.tsp</v>
      </c>
      <c r="C46">
        <f>VLOOKUP(B46,instances!$B$2:$E$21,2, FALSE)</f>
        <v>2103</v>
      </c>
      <c r="D46" t="s">
        <v>9</v>
      </c>
      <c r="E46">
        <v>85513</v>
      </c>
      <c r="F46" s="7">
        <f>1-(E46/M46)</f>
        <v>-6.9554232539523753E-2</v>
      </c>
      <c r="G46" s="7">
        <f>1-(E46/N46)</f>
        <v>-6.2933499067743925E-2</v>
      </c>
      <c r="H46">
        <v>1.1527000000000001E-2</v>
      </c>
      <c r="I46">
        <v>0</v>
      </c>
      <c r="J46">
        <v>0</v>
      </c>
      <c r="K46">
        <v>20</v>
      </c>
      <c r="L46">
        <v>3</v>
      </c>
      <c r="M46">
        <f>VLOOKUP(B46,instances!$B$2:$E$21,3, FALSE)</f>
        <v>79952</v>
      </c>
      <c r="N46">
        <f>VLOOKUP(B46,instances!$B$2:$E$21,4, FALSE)</f>
        <v>80450</v>
      </c>
    </row>
    <row r="47" spans="1:14">
      <c r="A47" t="s">
        <v>50</v>
      </c>
      <c r="B47" t="str">
        <f>RIGHT(A47,FIND("/",A47)-1)</f>
        <v>d2103.tsp</v>
      </c>
      <c r="C47">
        <f>VLOOKUP(B47,instances!$B$2:$E$21,2, FALSE)</f>
        <v>2103</v>
      </c>
      <c r="D47" t="s">
        <v>10</v>
      </c>
      <c r="E47">
        <v>86247</v>
      </c>
      <c r="F47" s="7">
        <f>1-(E47/M47)</f>
        <v>-7.8734740844506712E-2</v>
      </c>
      <c r="G47" s="7">
        <f>1-(E47/N47)</f>
        <v>-7.205717837165948E-2</v>
      </c>
      <c r="H47">
        <v>2.2488000000000001E-2</v>
      </c>
      <c r="I47">
        <v>0</v>
      </c>
      <c r="J47">
        <v>0</v>
      </c>
      <c r="K47">
        <v>20</v>
      </c>
      <c r="L47">
        <v>3</v>
      </c>
      <c r="M47">
        <f>VLOOKUP(B47,instances!$B$2:$E$21,3, FALSE)</f>
        <v>79952</v>
      </c>
      <c r="N47">
        <f>VLOOKUP(B47,instances!$B$2:$E$21,4, FALSE)</f>
        <v>80450</v>
      </c>
    </row>
    <row r="48" spans="1:14">
      <c r="A48" t="s">
        <v>50</v>
      </c>
      <c r="B48" t="str">
        <f>RIGHT(A48,FIND("/",A48)-1)</f>
        <v>d2103.tsp</v>
      </c>
      <c r="C48">
        <f>VLOOKUP(B48,instances!$B$2:$E$21,2, FALSE)</f>
        <v>2103</v>
      </c>
      <c r="D48" t="s">
        <v>11</v>
      </c>
      <c r="E48">
        <v>2144361</v>
      </c>
      <c r="F48" s="7">
        <f>1-(E48/M48)</f>
        <v>-25.820604862917751</v>
      </c>
      <c r="G48" s="7">
        <f>1-(E48/N48)</f>
        <v>-25.654580484773152</v>
      </c>
      <c r="H48">
        <v>0.457457</v>
      </c>
      <c r="I48">
        <v>0</v>
      </c>
      <c r="J48">
        <v>0</v>
      </c>
      <c r="K48">
        <v>20</v>
      </c>
      <c r="L48">
        <v>3</v>
      </c>
      <c r="M48">
        <f>VLOOKUP(B48,instances!$B$2:$E$21,3, FALSE)</f>
        <v>79952</v>
      </c>
      <c r="N48">
        <f>VLOOKUP(B48,instances!$B$2:$E$21,4, FALSE)</f>
        <v>80450</v>
      </c>
    </row>
    <row r="49" spans="1:14">
      <c r="A49" t="s">
        <v>50</v>
      </c>
      <c r="B49" t="str">
        <f>RIGHT(A49,FIND("/",A49)-1)</f>
        <v>d2103.tsp</v>
      </c>
      <c r="C49">
        <f>VLOOKUP(B49,instances!$B$2:$E$21,2, FALSE)</f>
        <v>2103</v>
      </c>
      <c r="D49" t="s">
        <v>12</v>
      </c>
      <c r="E49">
        <v>1649036</v>
      </c>
      <c r="F49" s="7">
        <f>1-(E49/M49)</f>
        <v>-19.625325195117071</v>
      </c>
      <c r="G49" s="7">
        <f>1-(E49/N49)</f>
        <v>-19.497650714729645</v>
      </c>
      <c r="H49">
        <v>0.91785499999999998</v>
      </c>
      <c r="I49">
        <v>0</v>
      </c>
      <c r="J49">
        <v>0</v>
      </c>
      <c r="K49">
        <v>20</v>
      </c>
      <c r="L49">
        <v>3</v>
      </c>
      <c r="M49">
        <f>VLOOKUP(B49,instances!$B$2:$E$21,3, FALSE)</f>
        <v>79952</v>
      </c>
      <c r="N49">
        <f>VLOOKUP(B49,instances!$B$2:$E$21,4, FALSE)</f>
        <v>80450</v>
      </c>
    </row>
    <row r="50" spans="1:14">
      <c r="A50" t="s">
        <v>50</v>
      </c>
      <c r="B50" t="str">
        <f>RIGHT(A50,FIND("/",A50)-1)</f>
        <v>d2103.tsp</v>
      </c>
      <c r="C50">
        <f>VLOOKUP(B50,instances!$B$2:$E$21,2, FALSE)</f>
        <v>2103</v>
      </c>
      <c r="D50" t="s">
        <v>9</v>
      </c>
      <c r="E50">
        <v>85513</v>
      </c>
      <c r="F50" s="7">
        <f>1-(E50/M50)</f>
        <v>-6.9554232539523753E-2</v>
      </c>
      <c r="G50" s="7">
        <f>1-(E50/N50)</f>
        <v>-6.2933499067743925E-2</v>
      </c>
      <c r="H50">
        <v>1.1583E-2</v>
      </c>
      <c r="I50">
        <v>0</v>
      </c>
      <c r="J50">
        <v>0</v>
      </c>
      <c r="K50">
        <v>10</v>
      </c>
      <c r="L50">
        <v>4</v>
      </c>
      <c r="M50">
        <f>VLOOKUP(B50,instances!$B$2:$E$21,3, FALSE)</f>
        <v>79952</v>
      </c>
      <c r="N50">
        <f>VLOOKUP(B50,instances!$B$2:$E$21,4, FALSE)</f>
        <v>80450</v>
      </c>
    </row>
    <row r="51" spans="1:14">
      <c r="A51" t="s">
        <v>50</v>
      </c>
      <c r="B51" t="str">
        <f>RIGHT(A51,FIND("/",A51)-1)</f>
        <v>d2103.tsp</v>
      </c>
      <c r="C51">
        <f>VLOOKUP(B51,instances!$B$2:$E$21,2, FALSE)</f>
        <v>2103</v>
      </c>
      <c r="D51" t="s">
        <v>10</v>
      </c>
      <c r="E51">
        <v>86247</v>
      </c>
      <c r="F51" s="7">
        <f>1-(E51/M51)</f>
        <v>-7.8734740844506712E-2</v>
      </c>
      <c r="G51" s="7">
        <f>1-(E51/N51)</f>
        <v>-7.205717837165948E-2</v>
      </c>
      <c r="H51">
        <v>2.1647E-2</v>
      </c>
      <c r="I51">
        <v>0</v>
      </c>
      <c r="J51">
        <v>0</v>
      </c>
      <c r="K51">
        <v>10</v>
      </c>
      <c r="L51">
        <v>4</v>
      </c>
      <c r="M51">
        <f>VLOOKUP(B51,instances!$B$2:$E$21,3, FALSE)</f>
        <v>79952</v>
      </c>
      <c r="N51">
        <f>VLOOKUP(B51,instances!$B$2:$E$21,4, FALSE)</f>
        <v>80450</v>
      </c>
    </row>
    <row r="52" spans="1:14">
      <c r="A52" t="s">
        <v>50</v>
      </c>
      <c r="B52" t="str">
        <f>RIGHT(A52,FIND("/",A52)-1)</f>
        <v>d2103.tsp</v>
      </c>
      <c r="C52">
        <f>VLOOKUP(B52,instances!$B$2:$E$21,2, FALSE)</f>
        <v>2103</v>
      </c>
      <c r="D52" t="s">
        <v>11</v>
      </c>
      <c r="E52">
        <v>1588398</v>
      </c>
      <c r="F52" s="7">
        <f>1-(E52/M52)</f>
        <v>-18.866895137082249</v>
      </c>
      <c r="G52" s="7">
        <f>1-(E52/N52)</f>
        <v>-18.743915475450592</v>
      </c>
      <c r="H52">
        <v>0.46401300000000001</v>
      </c>
      <c r="I52">
        <v>0</v>
      </c>
      <c r="J52">
        <v>0</v>
      </c>
      <c r="K52">
        <v>10</v>
      </c>
      <c r="L52">
        <v>4</v>
      </c>
      <c r="M52">
        <f>VLOOKUP(B52,instances!$B$2:$E$21,3, FALSE)</f>
        <v>79952</v>
      </c>
      <c r="N52">
        <f>VLOOKUP(B52,instances!$B$2:$E$21,4, FALSE)</f>
        <v>80450</v>
      </c>
    </row>
    <row r="53" spans="1:14">
      <c r="A53" t="s">
        <v>50</v>
      </c>
      <c r="B53" t="str">
        <f>RIGHT(A53,FIND("/",A53)-1)</f>
        <v>d2103.tsp</v>
      </c>
      <c r="C53">
        <f>VLOOKUP(B53,instances!$B$2:$E$21,2, FALSE)</f>
        <v>2103</v>
      </c>
      <c r="D53" t="s">
        <v>12</v>
      </c>
      <c r="E53">
        <v>1164801</v>
      </c>
      <c r="F53" s="7">
        <f>1-(E53/M53)</f>
        <v>-13.56875375225135</v>
      </c>
      <c r="G53" s="7">
        <f>1-(E53/N53)</f>
        <v>-13.478570540708514</v>
      </c>
      <c r="H53">
        <v>0.89896200000000004</v>
      </c>
      <c r="I53">
        <v>0</v>
      </c>
      <c r="J53">
        <v>0</v>
      </c>
      <c r="K53">
        <v>10</v>
      </c>
      <c r="L53">
        <v>4</v>
      </c>
      <c r="M53">
        <f>VLOOKUP(B53,instances!$B$2:$E$21,3, FALSE)</f>
        <v>79952</v>
      </c>
      <c r="N53">
        <f>VLOOKUP(B53,instances!$B$2:$E$21,4, FALSE)</f>
        <v>80450</v>
      </c>
    </row>
    <row r="54" spans="1:14">
      <c r="A54" t="s">
        <v>50</v>
      </c>
      <c r="B54" t="str">
        <f>RIGHT(A54,FIND("/",A54)-1)</f>
        <v>d2103.tsp</v>
      </c>
      <c r="C54">
        <f>VLOOKUP(B54,instances!$B$2:$E$21,2, FALSE)</f>
        <v>2103</v>
      </c>
      <c r="D54" t="s">
        <v>9</v>
      </c>
      <c r="E54">
        <v>85513</v>
      </c>
      <c r="F54" s="7">
        <f>1-(E54/M54)</f>
        <v>-6.9554232539523753E-2</v>
      </c>
      <c r="G54" s="7">
        <f>1-(E54/N54)</f>
        <v>-6.2933499067743925E-2</v>
      </c>
      <c r="H54">
        <v>1.1188999999999999E-2</v>
      </c>
      <c r="I54">
        <v>0</v>
      </c>
      <c r="J54">
        <v>0</v>
      </c>
      <c r="K54">
        <v>12</v>
      </c>
      <c r="L54">
        <v>4</v>
      </c>
      <c r="M54">
        <f>VLOOKUP(B54,instances!$B$2:$E$21,3, FALSE)</f>
        <v>79952</v>
      </c>
      <c r="N54">
        <f>VLOOKUP(B54,instances!$B$2:$E$21,4, FALSE)</f>
        <v>80450</v>
      </c>
    </row>
    <row r="55" spans="1:14">
      <c r="A55" t="s">
        <v>50</v>
      </c>
      <c r="B55" t="str">
        <f>RIGHT(A55,FIND("/",A55)-1)</f>
        <v>d2103.tsp</v>
      </c>
      <c r="C55">
        <f>VLOOKUP(B55,instances!$B$2:$E$21,2, FALSE)</f>
        <v>2103</v>
      </c>
      <c r="D55" t="s">
        <v>10</v>
      </c>
      <c r="E55">
        <v>86247</v>
      </c>
      <c r="F55" s="7">
        <f>1-(E55/M55)</f>
        <v>-7.8734740844506712E-2</v>
      </c>
      <c r="G55" s="7">
        <f>1-(E55/N55)</f>
        <v>-7.205717837165948E-2</v>
      </c>
      <c r="H55">
        <v>2.2082999999999998E-2</v>
      </c>
      <c r="I55">
        <v>0</v>
      </c>
      <c r="J55">
        <v>0</v>
      </c>
      <c r="K55">
        <v>12</v>
      </c>
      <c r="L55">
        <v>4</v>
      </c>
      <c r="M55">
        <f>VLOOKUP(B55,instances!$B$2:$E$21,3, FALSE)</f>
        <v>79952</v>
      </c>
      <c r="N55">
        <f>VLOOKUP(B55,instances!$B$2:$E$21,4, FALSE)</f>
        <v>80450</v>
      </c>
    </row>
    <row r="56" spans="1:14">
      <c r="A56" t="s">
        <v>50</v>
      </c>
      <c r="B56" t="str">
        <f>RIGHT(A56,FIND("/",A56)-1)</f>
        <v>d2103.tsp</v>
      </c>
      <c r="C56">
        <f>VLOOKUP(B56,instances!$B$2:$E$21,2, FALSE)</f>
        <v>2103</v>
      </c>
      <c r="D56" t="s">
        <v>11</v>
      </c>
      <c r="E56">
        <v>1700136</v>
      </c>
      <c r="F56" s="7">
        <f>1-(E56/M56)</f>
        <v>-20.264458675205123</v>
      </c>
      <c r="G56" s="7">
        <f>1-(E56/N56)</f>
        <v>-20.132827843380984</v>
      </c>
      <c r="H56">
        <v>0.45315699999999998</v>
      </c>
      <c r="I56">
        <v>0</v>
      </c>
      <c r="J56">
        <v>0</v>
      </c>
      <c r="K56">
        <v>12</v>
      </c>
      <c r="L56">
        <v>4</v>
      </c>
      <c r="M56">
        <f>VLOOKUP(B56,instances!$B$2:$E$21,3, FALSE)</f>
        <v>79952</v>
      </c>
      <c r="N56">
        <f>VLOOKUP(B56,instances!$B$2:$E$21,4, FALSE)</f>
        <v>80450</v>
      </c>
    </row>
    <row r="57" spans="1:14">
      <c r="A57" t="s">
        <v>50</v>
      </c>
      <c r="B57" t="str">
        <f>RIGHT(A57,FIND("/",A57)-1)</f>
        <v>d2103.tsp</v>
      </c>
      <c r="C57">
        <f>VLOOKUP(B57,instances!$B$2:$E$21,2, FALSE)</f>
        <v>2103</v>
      </c>
      <c r="D57" t="s">
        <v>12</v>
      </c>
      <c r="E57">
        <v>1286072</v>
      </c>
      <c r="F57" s="7">
        <f>1-(E57/M57)</f>
        <v>-15.085551330798481</v>
      </c>
      <c r="G57" s="7">
        <f>1-(E57/N57)</f>
        <v>-14.985978868862647</v>
      </c>
      <c r="H57">
        <v>0.91671400000000003</v>
      </c>
      <c r="I57">
        <v>0</v>
      </c>
      <c r="J57">
        <v>0</v>
      </c>
      <c r="K57">
        <v>12</v>
      </c>
      <c r="L57">
        <v>4</v>
      </c>
      <c r="M57">
        <f>VLOOKUP(B57,instances!$B$2:$E$21,3, FALSE)</f>
        <v>79952</v>
      </c>
      <c r="N57">
        <f>VLOOKUP(B57,instances!$B$2:$E$21,4, FALSE)</f>
        <v>80450</v>
      </c>
    </row>
    <row r="58" spans="1:14">
      <c r="A58" t="s">
        <v>50</v>
      </c>
      <c r="B58" t="str">
        <f>RIGHT(A58,FIND("/",A58)-1)</f>
        <v>d2103.tsp</v>
      </c>
      <c r="C58">
        <f>VLOOKUP(B58,instances!$B$2:$E$21,2, FALSE)</f>
        <v>2103</v>
      </c>
      <c r="D58" t="s">
        <v>9</v>
      </c>
      <c r="E58">
        <v>85513</v>
      </c>
      <c r="F58" s="7">
        <f>1-(E58/M58)</f>
        <v>-6.9554232539523753E-2</v>
      </c>
      <c r="G58" s="7">
        <f>1-(E58/N58)</f>
        <v>-6.2933499067743925E-2</v>
      </c>
      <c r="H58">
        <v>1.1292999999999999E-2</v>
      </c>
      <c r="I58">
        <v>0</v>
      </c>
      <c r="J58">
        <v>0</v>
      </c>
      <c r="K58">
        <v>14</v>
      </c>
      <c r="L58">
        <v>4</v>
      </c>
      <c r="M58">
        <f>VLOOKUP(B58,instances!$B$2:$E$21,3, FALSE)</f>
        <v>79952</v>
      </c>
      <c r="N58">
        <f>VLOOKUP(B58,instances!$B$2:$E$21,4, FALSE)</f>
        <v>80450</v>
      </c>
    </row>
    <row r="59" spans="1:14">
      <c r="A59" t="s">
        <v>50</v>
      </c>
      <c r="B59" t="str">
        <f>RIGHT(A59,FIND("/",A59)-1)</f>
        <v>d2103.tsp</v>
      </c>
      <c r="C59">
        <f>VLOOKUP(B59,instances!$B$2:$E$21,2, FALSE)</f>
        <v>2103</v>
      </c>
      <c r="D59" t="s">
        <v>10</v>
      </c>
      <c r="E59">
        <v>86247</v>
      </c>
      <c r="F59" s="7">
        <f>1-(E59/M59)</f>
        <v>-7.8734740844506712E-2</v>
      </c>
      <c r="G59" s="7">
        <f>1-(E59/N59)</f>
        <v>-7.205717837165948E-2</v>
      </c>
      <c r="H59">
        <v>2.1899999999999999E-2</v>
      </c>
      <c r="I59">
        <v>0</v>
      </c>
      <c r="J59">
        <v>0</v>
      </c>
      <c r="K59">
        <v>14</v>
      </c>
      <c r="L59">
        <v>4</v>
      </c>
      <c r="M59">
        <f>VLOOKUP(B59,instances!$B$2:$E$21,3, FALSE)</f>
        <v>79952</v>
      </c>
      <c r="N59">
        <f>VLOOKUP(B59,instances!$B$2:$E$21,4, FALSE)</f>
        <v>80450</v>
      </c>
    </row>
    <row r="60" spans="1:14">
      <c r="A60" t="s">
        <v>50</v>
      </c>
      <c r="B60" t="str">
        <f>RIGHT(A60,FIND("/",A60)-1)</f>
        <v>d2103.tsp</v>
      </c>
      <c r="C60">
        <f>VLOOKUP(B60,instances!$B$2:$E$21,2, FALSE)</f>
        <v>2103</v>
      </c>
      <c r="D60" t="s">
        <v>11</v>
      </c>
      <c r="E60">
        <v>1830496</v>
      </c>
      <c r="F60" s="7">
        <f>1-(E60/M60)</f>
        <v>-21.894936962177308</v>
      </c>
      <c r="G60" s="7">
        <f>1-(E60/N60)</f>
        <v>-21.753213175885644</v>
      </c>
      <c r="H60">
        <v>0.45377899999999999</v>
      </c>
      <c r="I60">
        <v>0</v>
      </c>
      <c r="J60">
        <v>0</v>
      </c>
      <c r="K60">
        <v>14</v>
      </c>
      <c r="L60">
        <v>4</v>
      </c>
      <c r="M60">
        <f>VLOOKUP(B60,instances!$B$2:$E$21,3, FALSE)</f>
        <v>79952</v>
      </c>
      <c r="N60">
        <f>VLOOKUP(B60,instances!$B$2:$E$21,4, FALSE)</f>
        <v>80450</v>
      </c>
    </row>
    <row r="61" spans="1:14">
      <c r="A61" t="s">
        <v>50</v>
      </c>
      <c r="B61" t="str">
        <f>RIGHT(A61,FIND("/",A61)-1)</f>
        <v>d2103.tsp</v>
      </c>
      <c r="C61">
        <f>VLOOKUP(B61,instances!$B$2:$E$21,2, FALSE)</f>
        <v>2103</v>
      </c>
      <c r="D61" t="s">
        <v>12</v>
      </c>
      <c r="E61">
        <v>1363973</v>
      </c>
      <c r="F61" s="7">
        <f>1-(E61/M61)</f>
        <v>-16.059898439063439</v>
      </c>
      <c r="G61" s="7">
        <f>1-(E61/N61)</f>
        <v>-15.954294592914852</v>
      </c>
      <c r="H61">
        <v>0.91369199999999995</v>
      </c>
      <c r="I61">
        <v>0</v>
      </c>
      <c r="J61">
        <v>0</v>
      </c>
      <c r="K61">
        <v>14</v>
      </c>
      <c r="L61">
        <v>4</v>
      </c>
      <c r="M61">
        <f>VLOOKUP(B61,instances!$B$2:$E$21,3, FALSE)</f>
        <v>79952</v>
      </c>
      <c r="N61">
        <f>VLOOKUP(B61,instances!$B$2:$E$21,4, FALSE)</f>
        <v>80450</v>
      </c>
    </row>
    <row r="62" spans="1:14">
      <c r="A62" t="s">
        <v>50</v>
      </c>
      <c r="B62" t="str">
        <f>RIGHT(A62,FIND("/",A62)-1)</f>
        <v>d2103.tsp</v>
      </c>
      <c r="C62">
        <f>VLOOKUP(B62,instances!$B$2:$E$21,2, FALSE)</f>
        <v>2103</v>
      </c>
      <c r="D62" t="s">
        <v>9</v>
      </c>
      <c r="E62">
        <v>85513</v>
      </c>
      <c r="F62" s="7">
        <f>1-(E62/M62)</f>
        <v>-6.9554232539523753E-2</v>
      </c>
      <c r="G62" s="7">
        <f>1-(E62/N62)</f>
        <v>-6.2933499067743925E-2</v>
      </c>
      <c r="H62">
        <v>1.119E-2</v>
      </c>
      <c r="I62">
        <v>0</v>
      </c>
      <c r="J62">
        <v>0</v>
      </c>
      <c r="K62">
        <v>16</v>
      </c>
      <c r="L62">
        <v>4</v>
      </c>
      <c r="M62">
        <f>VLOOKUP(B62,instances!$B$2:$E$21,3, FALSE)</f>
        <v>79952</v>
      </c>
      <c r="N62">
        <f>VLOOKUP(B62,instances!$B$2:$E$21,4, FALSE)</f>
        <v>80450</v>
      </c>
    </row>
    <row r="63" spans="1:14">
      <c r="A63" t="s">
        <v>50</v>
      </c>
      <c r="B63" t="str">
        <f>RIGHT(A63,FIND("/",A63)-1)</f>
        <v>d2103.tsp</v>
      </c>
      <c r="C63">
        <f>VLOOKUP(B63,instances!$B$2:$E$21,2, FALSE)</f>
        <v>2103</v>
      </c>
      <c r="D63" t="s">
        <v>10</v>
      </c>
      <c r="E63">
        <v>86247</v>
      </c>
      <c r="F63" s="7">
        <f>1-(E63/M63)</f>
        <v>-7.8734740844506712E-2</v>
      </c>
      <c r="G63" s="7">
        <f>1-(E63/N63)</f>
        <v>-7.205717837165948E-2</v>
      </c>
      <c r="H63">
        <v>2.2529E-2</v>
      </c>
      <c r="I63">
        <v>0</v>
      </c>
      <c r="J63">
        <v>0</v>
      </c>
      <c r="K63">
        <v>16</v>
      </c>
      <c r="L63">
        <v>4</v>
      </c>
      <c r="M63">
        <f>VLOOKUP(B63,instances!$B$2:$E$21,3, FALSE)</f>
        <v>79952</v>
      </c>
      <c r="N63">
        <f>VLOOKUP(B63,instances!$B$2:$E$21,4, FALSE)</f>
        <v>80450</v>
      </c>
    </row>
    <row r="64" spans="1:14">
      <c r="A64" t="s">
        <v>50</v>
      </c>
      <c r="B64" t="str">
        <f>RIGHT(A64,FIND("/",A64)-1)</f>
        <v>d2103.tsp</v>
      </c>
      <c r="C64">
        <f>VLOOKUP(B64,instances!$B$2:$E$21,2, FALSE)</f>
        <v>2103</v>
      </c>
      <c r="D64" t="s">
        <v>11</v>
      </c>
      <c r="E64">
        <v>1989255</v>
      </c>
      <c r="F64" s="7">
        <f>1-(E64/M64)</f>
        <v>-23.880615869521712</v>
      </c>
      <c r="G64" s="7">
        <f>1-(E64/N64)</f>
        <v>-23.726600372902425</v>
      </c>
      <c r="H64">
        <v>0.47119499999999997</v>
      </c>
      <c r="I64">
        <v>0</v>
      </c>
      <c r="J64">
        <v>0</v>
      </c>
      <c r="K64">
        <v>16</v>
      </c>
      <c r="L64">
        <v>4</v>
      </c>
      <c r="M64">
        <f>VLOOKUP(B64,instances!$B$2:$E$21,3, FALSE)</f>
        <v>79952</v>
      </c>
      <c r="N64">
        <f>VLOOKUP(B64,instances!$B$2:$E$21,4, FALSE)</f>
        <v>80450</v>
      </c>
    </row>
    <row r="65" spans="1:14">
      <c r="A65" t="s">
        <v>50</v>
      </c>
      <c r="B65" t="str">
        <f>RIGHT(A65,FIND("/",A65)-1)</f>
        <v>d2103.tsp</v>
      </c>
      <c r="C65">
        <f>VLOOKUP(B65,instances!$B$2:$E$21,2, FALSE)</f>
        <v>2103</v>
      </c>
      <c r="D65" t="s">
        <v>12</v>
      </c>
      <c r="E65">
        <v>1443821</v>
      </c>
      <c r="F65" s="7">
        <f>1-(E65/M65)</f>
        <v>-17.058597658595158</v>
      </c>
      <c r="G65" s="7">
        <f>1-(E65/N65)</f>
        <v>-16.946811684275946</v>
      </c>
      <c r="H65">
        <v>0.906636</v>
      </c>
      <c r="I65">
        <v>0</v>
      </c>
      <c r="J65">
        <v>0</v>
      </c>
      <c r="K65">
        <v>16</v>
      </c>
      <c r="L65">
        <v>4</v>
      </c>
      <c r="M65">
        <f>VLOOKUP(B65,instances!$B$2:$E$21,3, FALSE)</f>
        <v>79952</v>
      </c>
      <c r="N65">
        <f>VLOOKUP(B65,instances!$B$2:$E$21,4, FALSE)</f>
        <v>80450</v>
      </c>
    </row>
    <row r="66" spans="1:14">
      <c r="A66" t="s">
        <v>50</v>
      </c>
      <c r="B66" t="str">
        <f>RIGHT(A66,FIND("/",A66)-1)</f>
        <v>d2103.tsp</v>
      </c>
      <c r="C66">
        <f>VLOOKUP(B66,instances!$B$2:$E$21,2, FALSE)</f>
        <v>2103</v>
      </c>
      <c r="D66" t="s">
        <v>9</v>
      </c>
      <c r="E66">
        <v>85513</v>
      </c>
      <c r="F66" s="7">
        <f>1-(E66/M66)</f>
        <v>-6.9554232539523753E-2</v>
      </c>
      <c r="G66" s="7">
        <f>1-(E66/N66)</f>
        <v>-6.2933499067743925E-2</v>
      </c>
      <c r="H66">
        <v>1.1172E-2</v>
      </c>
      <c r="I66">
        <v>0</v>
      </c>
      <c r="J66">
        <v>0</v>
      </c>
      <c r="K66">
        <v>18</v>
      </c>
      <c r="L66">
        <v>4</v>
      </c>
      <c r="M66">
        <f>VLOOKUP(B66,instances!$B$2:$E$21,3, FALSE)</f>
        <v>79952</v>
      </c>
      <c r="N66">
        <f>VLOOKUP(B66,instances!$B$2:$E$21,4, FALSE)</f>
        <v>80450</v>
      </c>
    </row>
    <row r="67" spans="1:14">
      <c r="A67" t="s">
        <v>50</v>
      </c>
      <c r="B67" t="str">
        <f>RIGHT(A67,FIND("/",A67)-1)</f>
        <v>d2103.tsp</v>
      </c>
      <c r="C67">
        <f>VLOOKUP(B67,instances!$B$2:$E$21,2, FALSE)</f>
        <v>2103</v>
      </c>
      <c r="D67" t="s">
        <v>10</v>
      </c>
      <c r="E67">
        <v>86247</v>
      </c>
      <c r="F67" s="7">
        <f>1-(E67/M67)</f>
        <v>-7.8734740844506712E-2</v>
      </c>
      <c r="G67" s="7">
        <f>1-(E67/N67)</f>
        <v>-7.205717837165948E-2</v>
      </c>
      <c r="H67">
        <v>2.1624999999999998E-2</v>
      </c>
      <c r="I67">
        <v>0</v>
      </c>
      <c r="J67">
        <v>0</v>
      </c>
      <c r="K67">
        <v>18</v>
      </c>
      <c r="L67">
        <v>4</v>
      </c>
      <c r="M67">
        <f>VLOOKUP(B67,instances!$B$2:$E$21,3, FALSE)</f>
        <v>79952</v>
      </c>
      <c r="N67">
        <f>VLOOKUP(B67,instances!$B$2:$E$21,4, FALSE)</f>
        <v>80450</v>
      </c>
    </row>
    <row r="68" spans="1:14">
      <c r="A68" t="s">
        <v>50</v>
      </c>
      <c r="B68" t="str">
        <f>RIGHT(A68,FIND("/",A68)-1)</f>
        <v>d2103.tsp</v>
      </c>
      <c r="C68">
        <f>VLOOKUP(B68,instances!$B$2:$E$21,2, FALSE)</f>
        <v>2103</v>
      </c>
      <c r="D68" t="s">
        <v>11</v>
      </c>
      <c r="E68">
        <v>2076059</v>
      </c>
      <c r="F68" s="7">
        <f>1-(E68/M68)</f>
        <v>-24.966317290374224</v>
      </c>
      <c r="G68" s="7">
        <f>1-(E68/N68)</f>
        <v>-24.805581106277192</v>
      </c>
      <c r="H68">
        <v>0.45741100000000001</v>
      </c>
      <c r="I68">
        <v>0</v>
      </c>
      <c r="J68">
        <v>0</v>
      </c>
      <c r="K68">
        <v>18</v>
      </c>
      <c r="L68">
        <v>4</v>
      </c>
      <c r="M68">
        <f>VLOOKUP(B68,instances!$B$2:$E$21,3, FALSE)</f>
        <v>79952</v>
      </c>
      <c r="N68">
        <f>VLOOKUP(B68,instances!$B$2:$E$21,4, FALSE)</f>
        <v>80450</v>
      </c>
    </row>
    <row r="69" spans="1:14">
      <c r="A69" t="s">
        <v>50</v>
      </c>
      <c r="B69" t="str">
        <f>RIGHT(A69,FIND("/",A69)-1)</f>
        <v>d2103.tsp</v>
      </c>
      <c r="C69">
        <f>VLOOKUP(B69,instances!$B$2:$E$21,2, FALSE)</f>
        <v>2103</v>
      </c>
      <c r="D69" t="s">
        <v>12</v>
      </c>
      <c r="E69">
        <v>1514893</v>
      </c>
      <c r="F69" s="7">
        <f>1-(E69/M69)</f>
        <v>-17.947531018611166</v>
      </c>
      <c r="G69" s="7">
        <f>1-(E69/N69)</f>
        <v>-17.830242386575513</v>
      </c>
      <c r="H69">
        <v>0.92395400000000005</v>
      </c>
      <c r="I69">
        <v>0</v>
      </c>
      <c r="J69">
        <v>0</v>
      </c>
      <c r="K69">
        <v>18</v>
      </c>
      <c r="L69">
        <v>4</v>
      </c>
      <c r="M69">
        <f>VLOOKUP(B69,instances!$B$2:$E$21,3, FALSE)</f>
        <v>79952</v>
      </c>
      <c r="N69">
        <f>VLOOKUP(B69,instances!$B$2:$E$21,4, FALSE)</f>
        <v>80450</v>
      </c>
    </row>
    <row r="70" spans="1:14">
      <c r="A70" t="s">
        <v>50</v>
      </c>
      <c r="B70" t="str">
        <f>RIGHT(A70,FIND("/",A70)-1)</f>
        <v>d2103.tsp</v>
      </c>
      <c r="C70">
        <f>VLOOKUP(B70,instances!$B$2:$E$21,2, FALSE)</f>
        <v>2103</v>
      </c>
      <c r="D70" t="s">
        <v>9</v>
      </c>
      <c r="E70">
        <v>85513</v>
      </c>
      <c r="F70" s="7">
        <f>1-(E70/M70)</f>
        <v>-6.9554232539523753E-2</v>
      </c>
      <c r="G70" s="7">
        <f>1-(E70/N70)</f>
        <v>-6.2933499067743925E-2</v>
      </c>
      <c r="H70">
        <v>1.1712E-2</v>
      </c>
      <c r="I70">
        <v>0</v>
      </c>
      <c r="J70">
        <v>0</v>
      </c>
      <c r="K70">
        <v>20</v>
      </c>
      <c r="L70">
        <v>4</v>
      </c>
      <c r="M70">
        <f>VLOOKUP(B70,instances!$B$2:$E$21,3, FALSE)</f>
        <v>79952</v>
      </c>
      <c r="N70">
        <f>VLOOKUP(B70,instances!$B$2:$E$21,4, FALSE)</f>
        <v>80450</v>
      </c>
    </row>
    <row r="71" spans="1:14">
      <c r="A71" t="s">
        <v>50</v>
      </c>
      <c r="B71" t="str">
        <f>RIGHT(A71,FIND("/",A71)-1)</f>
        <v>d2103.tsp</v>
      </c>
      <c r="C71">
        <f>VLOOKUP(B71,instances!$B$2:$E$21,2, FALSE)</f>
        <v>2103</v>
      </c>
      <c r="D71" t="s">
        <v>10</v>
      </c>
      <c r="E71">
        <v>86247</v>
      </c>
      <c r="F71" s="7">
        <f>1-(E71/M71)</f>
        <v>-7.8734740844506712E-2</v>
      </c>
      <c r="G71" s="7">
        <f>1-(E71/N71)</f>
        <v>-7.205717837165948E-2</v>
      </c>
      <c r="H71">
        <v>2.1569999999999999E-2</v>
      </c>
      <c r="I71">
        <v>0</v>
      </c>
      <c r="J71">
        <v>0</v>
      </c>
      <c r="K71">
        <v>20</v>
      </c>
      <c r="L71">
        <v>4</v>
      </c>
      <c r="M71">
        <f>VLOOKUP(B71,instances!$B$2:$E$21,3, FALSE)</f>
        <v>79952</v>
      </c>
      <c r="N71">
        <f>VLOOKUP(B71,instances!$B$2:$E$21,4, FALSE)</f>
        <v>80450</v>
      </c>
    </row>
    <row r="72" spans="1:14">
      <c r="A72" t="s">
        <v>50</v>
      </c>
      <c r="B72" t="str">
        <f>RIGHT(A72,FIND("/",A72)-1)</f>
        <v>d2103.tsp</v>
      </c>
      <c r="C72">
        <f>VLOOKUP(B72,instances!$B$2:$E$21,2, FALSE)</f>
        <v>2103</v>
      </c>
      <c r="D72" t="s">
        <v>11</v>
      </c>
      <c r="E72">
        <v>2126522</v>
      </c>
      <c r="F72" s="7">
        <f>1-(E72/M72)</f>
        <v>-25.597483490094056</v>
      </c>
      <c r="G72" s="7">
        <f>1-(E72/N72)</f>
        <v>-25.432840273461778</v>
      </c>
      <c r="H72">
        <v>0.45955200000000002</v>
      </c>
      <c r="I72">
        <v>0</v>
      </c>
      <c r="J72">
        <v>0</v>
      </c>
      <c r="K72">
        <v>20</v>
      </c>
      <c r="L72">
        <v>4</v>
      </c>
      <c r="M72">
        <f>VLOOKUP(B72,instances!$B$2:$E$21,3, FALSE)</f>
        <v>79952</v>
      </c>
      <c r="N72">
        <f>VLOOKUP(B72,instances!$B$2:$E$21,4, FALSE)</f>
        <v>80450</v>
      </c>
    </row>
    <row r="73" spans="1:14">
      <c r="A73" t="s">
        <v>50</v>
      </c>
      <c r="B73" t="str">
        <f>RIGHT(A73,FIND("/",A73)-1)</f>
        <v>d2103.tsp</v>
      </c>
      <c r="C73">
        <f>VLOOKUP(B73,instances!$B$2:$E$21,2, FALSE)</f>
        <v>2103</v>
      </c>
      <c r="D73" t="s">
        <v>12</v>
      </c>
      <c r="E73">
        <v>1634333</v>
      </c>
      <c r="F73" s="7">
        <f>1-(E73/M73)</f>
        <v>-19.441427356413847</v>
      </c>
      <c r="G73" s="7">
        <f>1-(E73/N73)</f>
        <v>-19.314891236793038</v>
      </c>
      <c r="H73">
        <v>0.92749800000000004</v>
      </c>
      <c r="I73">
        <v>0</v>
      </c>
      <c r="J73">
        <v>0</v>
      </c>
      <c r="K73">
        <v>20</v>
      </c>
      <c r="L73">
        <v>4</v>
      </c>
      <c r="M73">
        <f>VLOOKUP(B73,instances!$B$2:$E$21,3, FALSE)</f>
        <v>79952</v>
      </c>
      <c r="N73">
        <f>VLOOKUP(B73,instances!$B$2:$E$21,4, FALSE)</f>
        <v>80450</v>
      </c>
    </row>
    <row r="74" spans="1:14">
      <c r="A74" t="s">
        <v>50</v>
      </c>
      <c r="B74" t="str">
        <f>RIGHT(A74,FIND("/",A74)-1)</f>
        <v>d2103.tsp</v>
      </c>
      <c r="C74">
        <f>VLOOKUP(B74,instances!$B$2:$E$21,2, FALSE)</f>
        <v>2103</v>
      </c>
      <c r="D74" t="s">
        <v>9</v>
      </c>
      <c r="E74">
        <v>85513</v>
      </c>
      <c r="F74" s="7">
        <f>1-(E74/M74)</f>
        <v>-6.9554232539523753E-2</v>
      </c>
      <c r="G74" s="7">
        <f>1-(E74/N74)</f>
        <v>-6.2933499067743925E-2</v>
      </c>
      <c r="H74">
        <v>1.1101E-2</v>
      </c>
      <c r="I74">
        <v>0</v>
      </c>
      <c r="J74">
        <v>0</v>
      </c>
      <c r="K74">
        <v>10</v>
      </c>
      <c r="L74">
        <v>5</v>
      </c>
      <c r="M74">
        <f>VLOOKUP(B74,instances!$B$2:$E$21,3, FALSE)</f>
        <v>79952</v>
      </c>
      <c r="N74">
        <f>VLOOKUP(B74,instances!$B$2:$E$21,4, FALSE)</f>
        <v>80450</v>
      </c>
    </row>
    <row r="75" spans="1:14">
      <c r="A75" t="s">
        <v>50</v>
      </c>
      <c r="B75" t="str">
        <f>RIGHT(A75,FIND("/",A75)-1)</f>
        <v>d2103.tsp</v>
      </c>
      <c r="C75">
        <f>VLOOKUP(B75,instances!$B$2:$E$21,2, FALSE)</f>
        <v>2103</v>
      </c>
      <c r="D75" t="s">
        <v>10</v>
      </c>
      <c r="E75">
        <v>86247</v>
      </c>
      <c r="F75" s="7">
        <f>1-(E75/M75)</f>
        <v>-7.8734740844506712E-2</v>
      </c>
      <c r="G75" s="7">
        <f>1-(E75/N75)</f>
        <v>-7.205717837165948E-2</v>
      </c>
      <c r="H75">
        <v>2.1475999999999999E-2</v>
      </c>
      <c r="I75">
        <v>0</v>
      </c>
      <c r="J75">
        <v>0</v>
      </c>
      <c r="K75">
        <v>10</v>
      </c>
      <c r="L75">
        <v>5</v>
      </c>
      <c r="M75">
        <f>VLOOKUP(B75,instances!$B$2:$E$21,3, FALSE)</f>
        <v>79952</v>
      </c>
      <c r="N75">
        <f>VLOOKUP(B75,instances!$B$2:$E$21,4, FALSE)</f>
        <v>80450</v>
      </c>
    </row>
    <row r="76" spans="1:14">
      <c r="A76" t="s">
        <v>50</v>
      </c>
      <c r="B76" t="str">
        <f>RIGHT(A76,FIND("/",A76)-1)</f>
        <v>d2103.tsp</v>
      </c>
      <c r="C76">
        <f>VLOOKUP(B76,instances!$B$2:$E$21,2, FALSE)</f>
        <v>2103</v>
      </c>
      <c r="D76" t="s">
        <v>11</v>
      </c>
      <c r="E76">
        <v>1581362</v>
      </c>
      <c r="F76" s="7">
        <f>1-(E76/M76)</f>
        <v>-18.778892335401242</v>
      </c>
      <c r="G76" s="7">
        <f>1-(E76/N76)</f>
        <v>-18.656457426973276</v>
      </c>
      <c r="H76">
        <v>0.450436</v>
      </c>
      <c r="I76">
        <v>0</v>
      </c>
      <c r="J76">
        <v>0</v>
      </c>
      <c r="K76">
        <v>10</v>
      </c>
      <c r="L76">
        <v>5</v>
      </c>
      <c r="M76">
        <f>VLOOKUP(B76,instances!$B$2:$E$21,3, FALSE)</f>
        <v>79952</v>
      </c>
      <c r="N76">
        <f>VLOOKUP(B76,instances!$B$2:$E$21,4, FALSE)</f>
        <v>80450</v>
      </c>
    </row>
    <row r="77" spans="1:14">
      <c r="A77" t="s">
        <v>50</v>
      </c>
      <c r="B77" t="str">
        <f>RIGHT(A77,FIND("/",A77)-1)</f>
        <v>d2103.tsp</v>
      </c>
      <c r="C77">
        <f>VLOOKUP(B77,instances!$B$2:$E$21,2, FALSE)</f>
        <v>2103</v>
      </c>
      <c r="D77" t="s">
        <v>12</v>
      </c>
      <c r="E77">
        <v>1171278</v>
      </c>
      <c r="F77" s="7">
        <f>1-(E77/M77)</f>
        <v>-13.649764858915349</v>
      </c>
      <c r="G77" s="7">
        <f>1-(E77/N77)</f>
        <v>-13.559080174021132</v>
      </c>
      <c r="H77">
        <v>0.90009600000000001</v>
      </c>
      <c r="I77">
        <v>0</v>
      </c>
      <c r="J77">
        <v>0</v>
      </c>
      <c r="K77">
        <v>10</v>
      </c>
      <c r="L77">
        <v>5</v>
      </c>
      <c r="M77">
        <f>VLOOKUP(B77,instances!$B$2:$E$21,3, FALSE)</f>
        <v>79952</v>
      </c>
      <c r="N77">
        <f>VLOOKUP(B77,instances!$B$2:$E$21,4, FALSE)</f>
        <v>80450</v>
      </c>
    </row>
    <row r="78" spans="1:14">
      <c r="A78" t="s">
        <v>50</v>
      </c>
      <c r="B78" t="str">
        <f>RIGHT(A78,FIND("/",A78)-1)</f>
        <v>d2103.tsp</v>
      </c>
      <c r="C78">
        <f>VLOOKUP(B78,instances!$B$2:$E$21,2, FALSE)</f>
        <v>2103</v>
      </c>
      <c r="D78" t="s">
        <v>9</v>
      </c>
      <c r="E78">
        <v>85513</v>
      </c>
      <c r="F78" s="7">
        <f>1-(E78/M78)</f>
        <v>-6.9554232539523753E-2</v>
      </c>
      <c r="G78" s="7">
        <f>1-(E78/N78)</f>
        <v>-6.2933499067743925E-2</v>
      </c>
      <c r="H78">
        <v>1.1204E-2</v>
      </c>
      <c r="I78">
        <v>0</v>
      </c>
      <c r="J78">
        <v>0</v>
      </c>
      <c r="K78">
        <v>12</v>
      </c>
      <c r="L78">
        <v>5</v>
      </c>
      <c r="M78">
        <f>VLOOKUP(B78,instances!$B$2:$E$21,3, FALSE)</f>
        <v>79952</v>
      </c>
      <c r="N78">
        <f>VLOOKUP(B78,instances!$B$2:$E$21,4, FALSE)</f>
        <v>80450</v>
      </c>
    </row>
    <row r="79" spans="1:14">
      <c r="A79" t="s">
        <v>50</v>
      </c>
      <c r="B79" t="str">
        <f>RIGHT(A79,FIND("/",A79)-1)</f>
        <v>d2103.tsp</v>
      </c>
      <c r="C79">
        <f>VLOOKUP(B79,instances!$B$2:$E$21,2, FALSE)</f>
        <v>2103</v>
      </c>
      <c r="D79" t="s">
        <v>10</v>
      </c>
      <c r="E79">
        <v>86247</v>
      </c>
      <c r="F79" s="7">
        <f>1-(E79/M79)</f>
        <v>-7.8734740844506712E-2</v>
      </c>
      <c r="G79" s="7">
        <f>1-(E79/N79)</f>
        <v>-7.205717837165948E-2</v>
      </c>
      <c r="H79">
        <v>2.1444000000000001E-2</v>
      </c>
      <c r="I79">
        <v>0</v>
      </c>
      <c r="J79">
        <v>0</v>
      </c>
      <c r="K79">
        <v>12</v>
      </c>
      <c r="L79">
        <v>5</v>
      </c>
      <c r="M79">
        <f>VLOOKUP(B79,instances!$B$2:$E$21,3, FALSE)</f>
        <v>79952</v>
      </c>
      <c r="N79">
        <f>VLOOKUP(B79,instances!$B$2:$E$21,4, FALSE)</f>
        <v>80450</v>
      </c>
    </row>
    <row r="80" spans="1:14">
      <c r="A80" t="s">
        <v>50</v>
      </c>
      <c r="B80" t="str">
        <f>RIGHT(A80,FIND("/",A80)-1)</f>
        <v>d2103.tsp</v>
      </c>
      <c r="C80">
        <f>VLOOKUP(B80,instances!$B$2:$E$21,2, FALSE)</f>
        <v>2103</v>
      </c>
      <c r="D80" t="s">
        <v>11</v>
      </c>
      <c r="E80">
        <v>1722103</v>
      </c>
      <c r="F80" s="7">
        <f>1-(E80/M80)</f>
        <v>-20.53921102661597</v>
      </c>
      <c r="G80" s="7">
        <f>1-(E80/N80)</f>
        <v>-20.405879428216284</v>
      </c>
      <c r="H80">
        <v>0.467001</v>
      </c>
      <c r="I80">
        <v>0</v>
      </c>
      <c r="J80">
        <v>0</v>
      </c>
      <c r="K80">
        <v>12</v>
      </c>
      <c r="L80">
        <v>5</v>
      </c>
      <c r="M80">
        <f>VLOOKUP(B80,instances!$B$2:$E$21,3, FALSE)</f>
        <v>79952</v>
      </c>
      <c r="N80">
        <f>VLOOKUP(B80,instances!$B$2:$E$21,4, FALSE)</f>
        <v>80450</v>
      </c>
    </row>
    <row r="81" spans="1:14">
      <c r="A81" t="s">
        <v>50</v>
      </c>
      <c r="B81" t="str">
        <f>RIGHT(A81,FIND("/",A81)-1)</f>
        <v>d2103.tsp</v>
      </c>
      <c r="C81">
        <f>VLOOKUP(B81,instances!$B$2:$E$21,2, FALSE)</f>
        <v>2103</v>
      </c>
      <c r="D81" t="s">
        <v>12</v>
      </c>
      <c r="E81">
        <v>1250013</v>
      </c>
      <c r="F81" s="7">
        <f>1-(E81/M81)</f>
        <v>-14.634543225935561</v>
      </c>
      <c r="G81" s="7">
        <f>1-(E81/N81)</f>
        <v>-14.537762585456806</v>
      </c>
      <c r="H81">
        <v>0.90446599999999999</v>
      </c>
      <c r="I81">
        <v>0</v>
      </c>
      <c r="J81">
        <v>0</v>
      </c>
      <c r="K81">
        <v>12</v>
      </c>
      <c r="L81">
        <v>5</v>
      </c>
      <c r="M81">
        <f>VLOOKUP(B81,instances!$B$2:$E$21,3, FALSE)</f>
        <v>79952</v>
      </c>
      <c r="N81">
        <f>VLOOKUP(B81,instances!$B$2:$E$21,4, FALSE)</f>
        <v>80450</v>
      </c>
    </row>
    <row r="82" spans="1:14">
      <c r="A82" t="s">
        <v>50</v>
      </c>
      <c r="B82" t="str">
        <f>RIGHT(A82,FIND("/",A82)-1)</f>
        <v>d2103.tsp</v>
      </c>
      <c r="C82">
        <f>VLOOKUP(B82,instances!$B$2:$E$21,2, FALSE)</f>
        <v>2103</v>
      </c>
      <c r="D82" t="s">
        <v>9</v>
      </c>
      <c r="E82">
        <v>85513</v>
      </c>
      <c r="F82" s="7">
        <f>1-(E82/M82)</f>
        <v>-6.9554232539523753E-2</v>
      </c>
      <c r="G82" s="7">
        <f>1-(E82/N82)</f>
        <v>-6.2933499067743925E-2</v>
      </c>
      <c r="H82">
        <v>1.1159000000000001E-2</v>
      </c>
      <c r="I82">
        <v>0</v>
      </c>
      <c r="J82">
        <v>0</v>
      </c>
      <c r="K82">
        <v>14</v>
      </c>
      <c r="L82">
        <v>5</v>
      </c>
      <c r="M82">
        <f>VLOOKUP(B82,instances!$B$2:$E$21,3, FALSE)</f>
        <v>79952</v>
      </c>
      <c r="N82">
        <f>VLOOKUP(B82,instances!$B$2:$E$21,4, FALSE)</f>
        <v>80450</v>
      </c>
    </row>
    <row r="83" spans="1:14">
      <c r="A83" t="s">
        <v>50</v>
      </c>
      <c r="B83" t="str">
        <f>RIGHT(A83,FIND("/",A83)-1)</f>
        <v>d2103.tsp</v>
      </c>
      <c r="C83">
        <f>VLOOKUP(B83,instances!$B$2:$E$21,2, FALSE)</f>
        <v>2103</v>
      </c>
      <c r="D83" t="s">
        <v>10</v>
      </c>
      <c r="E83">
        <v>86247</v>
      </c>
      <c r="F83" s="7">
        <f>1-(E83/M83)</f>
        <v>-7.8734740844506712E-2</v>
      </c>
      <c r="G83" s="7">
        <f>1-(E83/N83)</f>
        <v>-7.205717837165948E-2</v>
      </c>
      <c r="H83">
        <v>2.1840999999999999E-2</v>
      </c>
      <c r="I83">
        <v>0</v>
      </c>
      <c r="J83">
        <v>0</v>
      </c>
      <c r="K83">
        <v>14</v>
      </c>
      <c r="L83">
        <v>5</v>
      </c>
      <c r="M83">
        <f>VLOOKUP(B83,instances!$B$2:$E$21,3, FALSE)</f>
        <v>79952</v>
      </c>
      <c r="N83">
        <f>VLOOKUP(B83,instances!$B$2:$E$21,4, FALSE)</f>
        <v>80450</v>
      </c>
    </row>
    <row r="84" spans="1:14">
      <c r="A84" t="s">
        <v>50</v>
      </c>
      <c r="B84" t="str">
        <f>RIGHT(A84,FIND("/",A84)-1)</f>
        <v>d2103.tsp</v>
      </c>
      <c r="C84">
        <f>VLOOKUP(B84,instances!$B$2:$E$21,2, FALSE)</f>
        <v>2103</v>
      </c>
      <c r="D84" t="s">
        <v>11</v>
      </c>
      <c r="E84">
        <v>1833575</v>
      </c>
      <c r="F84" s="7">
        <f>1-(E84/M84)</f>
        <v>-21.933447568541126</v>
      </c>
      <c r="G84" s="7">
        <f>1-(E84/N84)</f>
        <v>-21.791485394655066</v>
      </c>
      <c r="H84">
        <v>0.454565</v>
      </c>
      <c r="I84">
        <v>0</v>
      </c>
      <c r="J84">
        <v>0</v>
      </c>
      <c r="K84">
        <v>14</v>
      </c>
      <c r="L84">
        <v>5</v>
      </c>
      <c r="M84">
        <f>VLOOKUP(B84,instances!$B$2:$E$21,3, FALSE)</f>
        <v>79952</v>
      </c>
      <c r="N84">
        <f>VLOOKUP(B84,instances!$B$2:$E$21,4, FALSE)</f>
        <v>80450</v>
      </c>
    </row>
    <row r="85" spans="1:14">
      <c r="A85" t="s">
        <v>50</v>
      </c>
      <c r="B85" t="str">
        <f>RIGHT(A85,FIND("/",A85)-1)</f>
        <v>d2103.tsp</v>
      </c>
      <c r="C85">
        <f>VLOOKUP(B85,instances!$B$2:$E$21,2, FALSE)</f>
        <v>2103</v>
      </c>
      <c r="D85" t="s">
        <v>12</v>
      </c>
      <c r="E85">
        <v>1396319</v>
      </c>
      <c r="F85" s="7">
        <f>1-(E85/M85)</f>
        <v>-16.464466179707824</v>
      </c>
      <c r="G85" s="7">
        <f>1-(E85/N85)</f>
        <v>-16.356357986326913</v>
      </c>
      <c r="H85">
        <v>0.919937</v>
      </c>
      <c r="I85">
        <v>0</v>
      </c>
      <c r="J85">
        <v>0</v>
      </c>
      <c r="K85">
        <v>14</v>
      </c>
      <c r="L85">
        <v>5</v>
      </c>
      <c r="M85">
        <f>VLOOKUP(B85,instances!$B$2:$E$21,3, FALSE)</f>
        <v>79952</v>
      </c>
      <c r="N85">
        <f>VLOOKUP(B85,instances!$B$2:$E$21,4, FALSE)</f>
        <v>80450</v>
      </c>
    </row>
    <row r="86" spans="1:14">
      <c r="A86" t="s">
        <v>50</v>
      </c>
      <c r="B86" t="str">
        <f>RIGHT(A86,FIND("/",A86)-1)</f>
        <v>d2103.tsp</v>
      </c>
      <c r="C86">
        <f>VLOOKUP(B86,instances!$B$2:$E$21,2, FALSE)</f>
        <v>2103</v>
      </c>
      <c r="D86" t="s">
        <v>9</v>
      </c>
      <c r="E86">
        <v>85513</v>
      </c>
      <c r="F86" s="7">
        <f>1-(E86/M86)</f>
        <v>-6.9554232539523753E-2</v>
      </c>
      <c r="G86" s="7">
        <f>1-(E86/N86)</f>
        <v>-6.2933499067743925E-2</v>
      </c>
      <c r="H86">
        <v>1.1103999999999999E-2</v>
      </c>
      <c r="I86">
        <v>0</v>
      </c>
      <c r="J86">
        <v>0</v>
      </c>
      <c r="K86">
        <v>16</v>
      </c>
      <c r="L86">
        <v>5</v>
      </c>
      <c r="M86">
        <f>VLOOKUP(B86,instances!$B$2:$E$21,3, FALSE)</f>
        <v>79952</v>
      </c>
      <c r="N86">
        <f>VLOOKUP(B86,instances!$B$2:$E$21,4, FALSE)</f>
        <v>80450</v>
      </c>
    </row>
    <row r="87" spans="1:14">
      <c r="A87" t="s">
        <v>50</v>
      </c>
      <c r="B87" t="str">
        <f>RIGHT(A87,FIND("/",A87)-1)</f>
        <v>d2103.tsp</v>
      </c>
      <c r="C87">
        <f>VLOOKUP(B87,instances!$B$2:$E$21,2, FALSE)</f>
        <v>2103</v>
      </c>
      <c r="D87" t="s">
        <v>10</v>
      </c>
      <c r="E87">
        <v>86247</v>
      </c>
      <c r="F87" s="7">
        <f>1-(E87/M87)</f>
        <v>-7.8734740844506712E-2</v>
      </c>
      <c r="G87" s="7">
        <f>1-(E87/N87)</f>
        <v>-7.205717837165948E-2</v>
      </c>
      <c r="H87">
        <v>2.1658E-2</v>
      </c>
      <c r="I87">
        <v>0</v>
      </c>
      <c r="J87">
        <v>0</v>
      </c>
      <c r="K87">
        <v>16</v>
      </c>
      <c r="L87">
        <v>5</v>
      </c>
      <c r="M87">
        <f>VLOOKUP(B87,instances!$B$2:$E$21,3, FALSE)</f>
        <v>79952</v>
      </c>
      <c r="N87">
        <f>VLOOKUP(B87,instances!$B$2:$E$21,4, FALSE)</f>
        <v>80450</v>
      </c>
    </row>
    <row r="88" spans="1:14">
      <c r="A88" t="s">
        <v>50</v>
      </c>
      <c r="B88" t="str">
        <f>RIGHT(A88,FIND("/",A88)-1)</f>
        <v>d2103.tsp</v>
      </c>
      <c r="C88">
        <f>VLOOKUP(B88,instances!$B$2:$E$21,2, FALSE)</f>
        <v>2103</v>
      </c>
      <c r="D88" t="s">
        <v>11</v>
      </c>
      <c r="E88">
        <v>1950302</v>
      </c>
      <c r="F88" s="7">
        <f>1-(E88/M88)</f>
        <v>-23.393411046627978</v>
      </c>
      <c r="G88" s="7">
        <f>1-(E88/N88)</f>
        <v>-23.242411435674331</v>
      </c>
      <c r="H88">
        <v>0.46856700000000001</v>
      </c>
      <c r="I88">
        <v>0</v>
      </c>
      <c r="J88">
        <v>0</v>
      </c>
      <c r="K88">
        <v>16</v>
      </c>
      <c r="L88">
        <v>5</v>
      </c>
      <c r="M88">
        <f>VLOOKUP(B88,instances!$B$2:$E$21,3, FALSE)</f>
        <v>79952</v>
      </c>
      <c r="N88">
        <f>VLOOKUP(B88,instances!$B$2:$E$21,4, FALSE)</f>
        <v>80450</v>
      </c>
    </row>
    <row r="89" spans="1:14">
      <c r="A89" t="s">
        <v>50</v>
      </c>
      <c r="B89" t="str">
        <f>RIGHT(A89,FIND("/",A89)-1)</f>
        <v>d2103.tsp</v>
      </c>
      <c r="C89">
        <f>VLOOKUP(B89,instances!$B$2:$E$21,2, FALSE)</f>
        <v>2103</v>
      </c>
      <c r="D89" t="s">
        <v>12</v>
      </c>
      <c r="E89">
        <v>1523630</v>
      </c>
      <c r="F89" s="7">
        <f>1-(E89/M89)</f>
        <v>-18.05680908545127</v>
      </c>
      <c r="G89" s="7">
        <f>1-(E89/N89)</f>
        <v>-17.938844002486015</v>
      </c>
      <c r="H89">
        <v>0.90970799999999996</v>
      </c>
      <c r="I89">
        <v>0</v>
      </c>
      <c r="J89">
        <v>0</v>
      </c>
      <c r="K89">
        <v>16</v>
      </c>
      <c r="L89">
        <v>5</v>
      </c>
      <c r="M89">
        <f>VLOOKUP(B89,instances!$B$2:$E$21,3, FALSE)</f>
        <v>79952</v>
      </c>
      <c r="N89">
        <f>VLOOKUP(B89,instances!$B$2:$E$21,4, FALSE)</f>
        <v>80450</v>
      </c>
    </row>
    <row r="90" spans="1:14">
      <c r="A90" t="s">
        <v>50</v>
      </c>
      <c r="B90" t="str">
        <f>RIGHT(A90,FIND("/",A90)-1)</f>
        <v>d2103.tsp</v>
      </c>
      <c r="C90">
        <f>VLOOKUP(B90,instances!$B$2:$E$21,2, FALSE)</f>
        <v>2103</v>
      </c>
      <c r="D90" t="s">
        <v>9</v>
      </c>
      <c r="E90">
        <v>85513</v>
      </c>
      <c r="F90" s="7">
        <f>1-(E90/M90)</f>
        <v>-6.9554232539523753E-2</v>
      </c>
      <c r="G90" s="7">
        <f>1-(E90/N90)</f>
        <v>-6.2933499067743925E-2</v>
      </c>
      <c r="H90">
        <v>1.1949E-2</v>
      </c>
      <c r="I90">
        <v>0</v>
      </c>
      <c r="J90">
        <v>0</v>
      </c>
      <c r="K90">
        <v>18</v>
      </c>
      <c r="L90">
        <v>5</v>
      </c>
      <c r="M90">
        <f>VLOOKUP(B90,instances!$B$2:$E$21,3, FALSE)</f>
        <v>79952</v>
      </c>
      <c r="N90">
        <f>VLOOKUP(B90,instances!$B$2:$E$21,4, FALSE)</f>
        <v>80450</v>
      </c>
    </row>
    <row r="91" spans="1:14">
      <c r="A91" t="s">
        <v>50</v>
      </c>
      <c r="B91" t="str">
        <f>RIGHT(A91,FIND("/",A91)-1)</f>
        <v>d2103.tsp</v>
      </c>
      <c r="C91">
        <f>VLOOKUP(B91,instances!$B$2:$E$21,2, FALSE)</f>
        <v>2103</v>
      </c>
      <c r="D91" t="s">
        <v>10</v>
      </c>
      <c r="E91">
        <v>86247</v>
      </c>
      <c r="F91" s="7">
        <f>1-(E91/M91)</f>
        <v>-7.8734740844506712E-2</v>
      </c>
      <c r="G91" s="7">
        <f>1-(E91/N91)</f>
        <v>-7.205717837165948E-2</v>
      </c>
      <c r="H91">
        <v>2.2426000000000001E-2</v>
      </c>
      <c r="I91">
        <v>0</v>
      </c>
      <c r="J91">
        <v>0</v>
      </c>
      <c r="K91">
        <v>18</v>
      </c>
      <c r="L91">
        <v>5</v>
      </c>
      <c r="M91">
        <f>VLOOKUP(B91,instances!$B$2:$E$21,3, FALSE)</f>
        <v>79952</v>
      </c>
      <c r="N91">
        <f>VLOOKUP(B91,instances!$B$2:$E$21,4, FALSE)</f>
        <v>80450</v>
      </c>
    </row>
    <row r="92" spans="1:14">
      <c r="A92" t="s">
        <v>50</v>
      </c>
      <c r="B92" t="str">
        <f>RIGHT(A92,FIND("/",A92)-1)</f>
        <v>d2103.tsp</v>
      </c>
      <c r="C92">
        <f>VLOOKUP(B92,instances!$B$2:$E$21,2, FALSE)</f>
        <v>2103</v>
      </c>
      <c r="D92" t="s">
        <v>11</v>
      </c>
      <c r="E92">
        <v>2017171</v>
      </c>
      <c r="F92" s="7">
        <f>1-(E92/M92)</f>
        <v>-24.229775365219133</v>
      </c>
      <c r="G92" s="7">
        <f>1-(E92/N92)</f>
        <v>-24.073598508390305</v>
      </c>
      <c r="H92">
        <v>0.47371600000000003</v>
      </c>
      <c r="I92">
        <v>0</v>
      </c>
      <c r="J92">
        <v>0</v>
      </c>
      <c r="K92">
        <v>18</v>
      </c>
      <c r="L92">
        <v>5</v>
      </c>
      <c r="M92">
        <f>VLOOKUP(B92,instances!$B$2:$E$21,3, FALSE)</f>
        <v>79952</v>
      </c>
      <c r="N92">
        <f>VLOOKUP(B92,instances!$B$2:$E$21,4, FALSE)</f>
        <v>80450</v>
      </c>
    </row>
    <row r="93" spans="1:14">
      <c r="A93" t="s">
        <v>50</v>
      </c>
      <c r="B93" t="str">
        <f>RIGHT(A93,FIND("/",A93)-1)</f>
        <v>d2103.tsp</v>
      </c>
      <c r="C93">
        <f>VLOOKUP(B93,instances!$B$2:$E$21,2, FALSE)</f>
        <v>2103</v>
      </c>
      <c r="D93" t="s">
        <v>12</v>
      </c>
      <c r="E93">
        <v>1505501</v>
      </c>
      <c r="F93" s="7">
        <f>1-(E93/M93)</f>
        <v>-17.830060536321792</v>
      </c>
      <c r="G93" s="7">
        <f>1-(E93/N93)</f>
        <v>-17.713499067743939</v>
      </c>
      <c r="H93">
        <v>0.91482600000000003</v>
      </c>
      <c r="I93">
        <v>0</v>
      </c>
      <c r="J93">
        <v>0</v>
      </c>
      <c r="K93">
        <v>18</v>
      </c>
      <c r="L93">
        <v>5</v>
      </c>
      <c r="M93">
        <f>VLOOKUP(B93,instances!$B$2:$E$21,3, FALSE)</f>
        <v>79952</v>
      </c>
      <c r="N93">
        <f>VLOOKUP(B93,instances!$B$2:$E$21,4, FALSE)</f>
        <v>80450</v>
      </c>
    </row>
    <row r="94" spans="1:14">
      <c r="A94" t="s">
        <v>50</v>
      </c>
      <c r="B94" t="str">
        <f>RIGHT(A94,FIND("/",A94)-1)</f>
        <v>d2103.tsp</v>
      </c>
      <c r="C94">
        <f>VLOOKUP(B94,instances!$B$2:$E$21,2, FALSE)</f>
        <v>2103</v>
      </c>
      <c r="D94" t="s">
        <v>9</v>
      </c>
      <c r="E94">
        <v>85513</v>
      </c>
      <c r="F94" s="7">
        <f>1-(E94/M94)</f>
        <v>-6.9554232539523753E-2</v>
      </c>
      <c r="G94" s="7">
        <f>1-(E94/N94)</f>
        <v>-6.2933499067743925E-2</v>
      </c>
      <c r="H94">
        <v>1.1209999999999999E-2</v>
      </c>
      <c r="I94">
        <v>0</v>
      </c>
      <c r="J94">
        <v>0</v>
      </c>
      <c r="K94">
        <v>20</v>
      </c>
      <c r="L94">
        <v>5</v>
      </c>
      <c r="M94">
        <f>VLOOKUP(B94,instances!$B$2:$E$21,3, FALSE)</f>
        <v>79952</v>
      </c>
      <c r="N94">
        <f>VLOOKUP(B94,instances!$B$2:$E$21,4, FALSE)</f>
        <v>80450</v>
      </c>
    </row>
    <row r="95" spans="1:14">
      <c r="A95" t="s">
        <v>50</v>
      </c>
      <c r="B95" t="str">
        <f>RIGHT(A95,FIND("/",A95)-1)</f>
        <v>d2103.tsp</v>
      </c>
      <c r="C95">
        <f>VLOOKUP(B95,instances!$B$2:$E$21,2, FALSE)</f>
        <v>2103</v>
      </c>
      <c r="D95" t="s">
        <v>10</v>
      </c>
      <c r="E95">
        <v>86247</v>
      </c>
      <c r="F95" s="7">
        <f>1-(E95/M95)</f>
        <v>-7.8734740844506712E-2</v>
      </c>
      <c r="G95" s="7">
        <f>1-(E95/N95)</f>
        <v>-7.205717837165948E-2</v>
      </c>
      <c r="H95">
        <v>2.1652000000000001E-2</v>
      </c>
      <c r="I95">
        <v>0</v>
      </c>
      <c r="J95">
        <v>0</v>
      </c>
      <c r="K95">
        <v>20</v>
      </c>
      <c r="L95">
        <v>5</v>
      </c>
      <c r="M95">
        <f>VLOOKUP(B95,instances!$B$2:$E$21,3, FALSE)</f>
        <v>79952</v>
      </c>
      <c r="N95">
        <f>VLOOKUP(B95,instances!$B$2:$E$21,4, FALSE)</f>
        <v>80450</v>
      </c>
    </row>
    <row r="96" spans="1:14">
      <c r="A96" t="s">
        <v>50</v>
      </c>
      <c r="B96" t="str">
        <f>RIGHT(A96,FIND("/",A96)-1)</f>
        <v>d2103.tsp</v>
      </c>
      <c r="C96">
        <f>VLOOKUP(B96,instances!$B$2:$E$21,2, FALSE)</f>
        <v>2103</v>
      </c>
      <c r="D96" t="s">
        <v>11</v>
      </c>
      <c r="E96">
        <v>2122108</v>
      </c>
      <c r="F96" s="7">
        <f>1-(E96/M96)</f>
        <v>-25.542275365219133</v>
      </c>
      <c r="G96" s="7">
        <f>1-(E96/N96)</f>
        <v>-25.37797389683033</v>
      </c>
      <c r="H96">
        <v>0.45754400000000001</v>
      </c>
      <c r="I96">
        <v>0</v>
      </c>
      <c r="J96">
        <v>0</v>
      </c>
      <c r="K96">
        <v>20</v>
      </c>
      <c r="L96">
        <v>5</v>
      </c>
      <c r="M96">
        <f>VLOOKUP(B96,instances!$B$2:$E$21,3, FALSE)</f>
        <v>79952</v>
      </c>
      <c r="N96">
        <f>VLOOKUP(B96,instances!$B$2:$E$21,4, FALSE)</f>
        <v>80450</v>
      </c>
    </row>
    <row r="97" spans="1:14">
      <c r="A97" t="s">
        <v>50</v>
      </c>
      <c r="B97" t="str">
        <f>RIGHT(A97,FIND("/",A97)-1)</f>
        <v>d2103.tsp</v>
      </c>
      <c r="C97">
        <f>VLOOKUP(B97,instances!$B$2:$E$21,2, FALSE)</f>
        <v>2103</v>
      </c>
      <c r="D97" t="s">
        <v>12</v>
      </c>
      <c r="E97">
        <v>1585369</v>
      </c>
      <c r="F97" s="7">
        <f>1-(E97/M97)</f>
        <v>-18.829009905943565</v>
      </c>
      <c r="G97" s="7">
        <f>1-(E97/N97)</f>
        <v>-18.706264760720945</v>
      </c>
      <c r="H97">
        <v>0.93134499999999998</v>
      </c>
      <c r="I97">
        <v>0</v>
      </c>
      <c r="J97">
        <v>0</v>
      </c>
      <c r="K97">
        <v>20</v>
      </c>
      <c r="L97">
        <v>5</v>
      </c>
      <c r="M97">
        <f>VLOOKUP(B97,instances!$B$2:$E$21,3, FALSE)</f>
        <v>79952</v>
      </c>
      <c r="N97">
        <f>VLOOKUP(B97,instances!$B$2:$E$21,4, FALSE)</f>
        <v>80450</v>
      </c>
    </row>
    <row r="98" spans="1:14">
      <c r="A98" t="s">
        <v>50</v>
      </c>
      <c r="B98" t="str">
        <f>RIGHT(A98,FIND("/",A98)-1)</f>
        <v>d2103.tsp</v>
      </c>
      <c r="C98">
        <f>VLOOKUP(B98,instances!$B$2:$E$21,2, FALSE)</f>
        <v>2103</v>
      </c>
      <c r="D98" t="s">
        <v>9</v>
      </c>
      <c r="E98">
        <v>85513</v>
      </c>
      <c r="F98" s="7">
        <f>1-(E98/M98)</f>
        <v>-6.9554232539523753E-2</v>
      </c>
      <c r="G98" s="7">
        <f>1-(E98/N98)</f>
        <v>-6.2933499067743925E-2</v>
      </c>
      <c r="H98">
        <v>1.1327E-2</v>
      </c>
      <c r="I98">
        <v>0</v>
      </c>
      <c r="J98">
        <v>0</v>
      </c>
      <c r="K98">
        <v>10</v>
      </c>
      <c r="L98">
        <v>6</v>
      </c>
      <c r="M98">
        <f>VLOOKUP(B98,instances!$B$2:$E$21,3, FALSE)</f>
        <v>79952</v>
      </c>
      <c r="N98">
        <f>VLOOKUP(B98,instances!$B$2:$E$21,4, FALSE)</f>
        <v>80450</v>
      </c>
    </row>
    <row r="99" spans="1:14">
      <c r="A99" t="s">
        <v>50</v>
      </c>
      <c r="B99" t="str">
        <f>RIGHT(A99,FIND("/",A99)-1)</f>
        <v>d2103.tsp</v>
      </c>
      <c r="C99">
        <f>VLOOKUP(B99,instances!$B$2:$E$21,2, FALSE)</f>
        <v>2103</v>
      </c>
      <c r="D99" t="s">
        <v>10</v>
      </c>
      <c r="E99">
        <v>86247</v>
      </c>
      <c r="F99" s="7">
        <f>1-(E99/M99)</f>
        <v>-7.8734740844506712E-2</v>
      </c>
      <c r="G99" s="7">
        <f>1-(E99/N99)</f>
        <v>-7.205717837165948E-2</v>
      </c>
      <c r="H99">
        <v>2.1488E-2</v>
      </c>
      <c r="I99">
        <v>0</v>
      </c>
      <c r="J99">
        <v>0</v>
      </c>
      <c r="K99">
        <v>10</v>
      </c>
      <c r="L99">
        <v>6</v>
      </c>
      <c r="M99">
        <f>VLOOKUP(B99,instances!$B$2:$E$21,3, FALSE)</f>
        <v>79952</v>
      </c>
      <c r="N99">
        <f>VLOOKUP(B99,instances!$B$2:$E$21,4, FALSE)</f>
        <v>80450</v>
      </c>
    </row>
    <row r="100" spans="1:14">
      <c r="A100" t="s">
        <v>50</v>
      </c>
      <c r="B100" t="str">
        <f>RIGHT(A100,FIND("/",A100)-1)</f>
        <v>d2103.tsp</v>
      </c>
      <c r="C100">
        <f>VLOOKUP(B100,instances!$B$2:$E$21,2, FALSE)</f>
        <v>2103</v>
      </c>
      <c r="D100" t="s">
        <v>11</v>
      </c>
      <c r="E100">
        <v>1571290</v>
      </c>
      <c r="F100" s="7">
        <f>1-(E100/M100)</f>
        <v>-18.652916750050029</v>
      </c>
      <c r="G100" s="7">
        <f>1-(E100/N100)</f>
        <v>-18.531261653200747</v>
      </c>
      <c r="H100">
        <v>0.46618999999999999</v>
      </c>
      <c r="I100">
        <v>0</v>
      </c>
      <c r="J100">
        <v>0</v>
      </c>
      <c r="K100">
        <v>10</v>
      </c>
      <c r="L100">
        <v>6</v>
      </c>
      <c r="M100">
        <f>VLOOKUP(B100,instances!$B$2:$E$21,3, FALSE)</f>
        <v>79952</v>
      </c>
      <c r="N100">
        <f>VLOOKUP(B100,instances!$B$2:$E$21,4, FALSE)</f>
        <v>80450</v>
      </c>
    </row>
    <row r="101" spans="1:14">
      <c r="A101" t="s">
        <v>50</v>
      </c>
      <c r="B101" t="str">
        <f>RIGHT(A101,FIND("/",A101)-1)</f>
        <v>d2103.tsp</v>
      </c>
      <c r="C101">
        <f>VLOOKUP(B101,instances!$B$2:$E$21,2, FALSE)</f>
        <v>2103</v>
      </c>
      <c r="D101" t="s">
        <v>12</v>
      </c>
      <c r="E101">
        <v>1167793</v>
      </c>
      <c r="F101" s="7">
        <f>1-(E101/M101)</f>
        <v>-13.606176205723434</v>
      </c>
      <c r="G101" s="7">
        <f>1-(E101/N101)</f>
        <v>-13.515761342448727</v>
      </c>
      <c r="H101">
        <v>0.91019600000000001</v>
      </c>
      <c r="I101">
        <v>0</v>
      </c>
      <c r="J101">
        <v>0</v>
      </c>
      <c r="K101">
        <v>10</v>
      </c>
      <c r="L101">
        <v>6</v>
      </c>
      <c r="M101">
        <f>VLOOKUP(B101,instances!$B$2:$E$21,3, FALSE)</f>
        <v>79952</v>
      </c>
      <c r="N101">
        <f>VLOOKUP(B101,instances!$B$2:$E$21,4, FALSE)</f>
        <v>80450</v>
      </c>
    </row>
    <row r="102" spans="1:14">
      <c r="A102" t="s">
        <v>50</v>
      </c>
      <c r="B102" t="str">
        <f>RIGHT(A102,FIND("/",A102)-1)</f>
        <v>d2103.tsp</v>
      </c>
      <c r="C102">
        <f>VLOOKUP(B102,instances!$B$2:$E$21,2, FALSE)</f>
        <v>2103</v>
      </c>
      <c r="D102" t="s">
        <v>9</v>
      </c>
      <c r="E102">
        <v>85513</v>
      </c>
      <c r="F102" s="7">
        <f>1-(E102/M102)</f>
        <v>-6.9554232539523753E-2</v>
      </c>
      <c r="G102" s="7">
        <f>1-(E102/N102)</f>
        <v>-6.2933499067743925E-2</v>
      </c>
      <c r="H102">
        <v>1.2923E-2</v>
      </c>
      <c r="I102">
        <v>0</v>
      </c>
      <c r="J102">
        <v>0</v>
      </c>
      <c r="K102">
        <v>12</v>
      </c>
      <c r="L102">
        <v>6</v>
      </c>
      <c r="M102">
        <f>VLOOKUP(B102,instances!$B$2:$E$21,3, FALSE)</f>
        <v>79952</v>
      </c>
      <c r="N102">
        <f>VLOOKUP(B102,instances!$B$2:$E$21,4, FALSE)</f>
        <v>80450</v>
      </c>
    </row>
    <row r="103" spans="1:14">
      <c r="A103" t="s">
        <v>50</v>
      </c>
      <c r="B103" t="str">
        <f>RIGHT(A103,FIND("/",A103)-1)</f>
        <v>d2103.tsp</v>
      </c>
      <c r="C103">
        <f>VLOOKUP(B103,instances!$B$2:$E$21,2, FALSE)</f>
        <v>2103</v>
      </c>
      <c r="D103" t="s">
        <v>10</v>
      </c>
      <c r="E103">
        <v>86247</v>
      </c>
      <c r="F103" s="7">
        <f>1-(E103/M103)</f>
        <v>-7.8734740844506712E-2</v>
      </c>
      <c r="G103" s="7">
        <f>1-(E103/N103)</f>
        <v>-7.205717837165948E-2</v>
      </c>
      <c r="H103">
        <v>2.2255E-2</v>
      </c>
      <c r="I103">
        <v>0</v>
      </c>
      <c r="J103">
        <v>0</v>
      </c>
      <c r="K103">
        <v>12</v>
      </c>
      <c r="L103">
        <v>6</v>
      </c>
      <c r="M103">
        <f>VLOOKUP(B103,instances!$B$2:$E$21,3, FALSE)</f>
        <v>79952</v>
      </c>
      <c r="N103">
        <f>VLOOKUP(B103,instances!$B$2:$E$21,4, FALSE)</f>
        <v>80450</v>
      </c>
    </row>
    <row r="104" spans="1:14">
      <c r="A104" t="s">
        <v>50</v>
      </c>
      <c r="B104" t="str">
        <f>RIGHT(A104,FIND("/",A104)-1)</f>
        <v>d2103.tsp</v>
      </c>
      <c r="C104">
        <f>VLOOKUP(B104,instances!$B$2:$E$21,2, FALSE)</f>
        <v>2103</v>
      </c>
      <c r="D104" t="s">
        <v>11</v>
      </c>
      <c r="E104">
        <v>1731478</v>
      </c>
      <c r="F104" s="7">
        <f>1-(E104/M104)</f>
        <v>-20.656468881328799</v>
      </c>
      <c r="G104" s="7">
        <f>1-(E104/N104)</f>
        <v>-20.522411435674332</v>
      </c>
      <c r="H104">
        <v>0.451154</v>
      </c>
      <c r="I104">
        <v>0</v>
      </c>
      <c r="J104">
        <v>0</v>
      </c>
      <c r="K104">
        <v>12</v>
      </c>
      <c r="L104">
        <v>6</v>
      </c>
      <c r="M104">
        <f>VLOOKUP(B104,instances!$B$2:$E$21,3, FALSE)</f>
        <v>79952</v>
      </c>
      <c r="N104">
        <f>VLOOKUP(B104,instances!$B$2:$E$21,4, FALSE)</f>
        <v>80450</v>
      </c>
    </row>
    <row r="105" spans="1:14">
      <c r="A105" t="s">
        <v>50</v>
      </c>
      <c r="B105" t="str">
        <f>RIGHT(A105,FIND("/",A105)-1)</f>
        <v>d2103.tsp</v>
      </c>
      <c r="C105">
        <f>VLOOKUP(B105,instances!$B$2:$E$21,2, FALSE)</f>
        <v>2103</v>
      </c>
      <c r="D105" t="s">
        <v>12</v>
      </c>
      <c r="E105">
        <v>1268102</v>
      </c>
      <c r="F105" s="7">
        <f>1-(E105/M105)</f>
        <v>-14.86079147488493</v>
      </c>
      <c r="G105" s="7">
        <f>1-(E105/N105)</f>
        <v>-14.762610316967061</v>
      </c>
      <c r="H105">
        <v>0.90038799999999997</v>
      </c>
      <c r="I105">
        <v>0</v>
      </c>
      <c r="J105">
        <v>0</v>
      </c>
      <c r="K105">
        <v>12</v>
      </c>
      <c r="L105">
        <v>6</v>
      </c>
      <c r="M105">
        <f>VLOOKUP(B105,instances!$B$2:$E$21,3, FALSE)</f>
        <v>79952</v>
      </c>
      <c r="N105">
        <f>VLOOKUP(B105,instances!$B$2:$E$21,4, FALSE)</f>
        <v>80450</v>
      </c>
    </row>
    <row r="106" spans="1:14">
      <c r="A106" t="s">
        <v>50</v>
      </c>
      <c r="B106" t="str">
        <f>RIGHT(A106,FIND("/",A106)-1)</f>
        <v>d2103.tsp</v>
      </c>
      <c r="C106">
        <f>VLOOKUP(B106,instances!$B$2:$E$21,2, FALSE)</f>
        <v>2103</v>
      </c>
      <c r="D106" t="s">
        <v>9</v>
      </c>
      <c r="E106">
        <v>85513</v>
      </c>
      <c r="F106" s="7">
        <f>1-(E106/M106)</f>
        <v>-6.9554232539523753E-2</v>
      </c>
      <c r="G106" s="7">
        <f>1-(E106/N106)</f>
        <v>-6.2933499067743925E-2</v>
      </c>
      <c r="H106">
        <v>1.1227000000000001E-2</v>
      </c>
      <c r="I106">
        <v>0</v>
      </c>
      <c r="J106">
        <v>0</v>
      </c>
      <c r="K106">
        <v>14</v>
      </c>
      <c r="L106">
        <v>6</v>
      </c>
      <c r="M106">
        <f>VLOOKUP(B106,instances!$B$2:$E$21,3, FALSE)</f>
        <v>79952</v>
      </c>
      <c r="N106">
        <f>VLOOKUP(B106,instances!$B$2:$E$21,4, FALSE)</f>
        <v>80450</v>
      </c>
    </row>
    <row r="107" spans="1:14">
      <c r="A107" t="s">
        <v>50</v>
      </c>
      <c r="B107" t="str">
        <f>RIGHT(A107,FIND("/",A107)-1)</f>
        <v>d2103.tsp</v>
      </c>
      <c r="C107">
        <f>VLOOKUP(B107,instances!$B$2:$E$21,2, FALSE)</f>
        <v>2103</v>
      </c>
      <c r="D107" t="s">
        <v>10</v>
      </c>
      <c r="E107">
        <v>86247</v>
      </c>
      <c r="F107" s="7">
        <f>1-(E107/M107)</f>
        <v>-7.8734740844506712E-2</v>
      </c>
      <c r="G107" s="7">
        <f>1-(E107/N107)</f>
        <v>-7.205717837165948E-2</v>
      </c>
      <c r="H107">
        <v>2.1798999999999999E-2</v>
      </c>
      <c r="I107">
        <v>0</v>
      </c>
      <c r="J107">
        <v>0</v>
      </c>
      <c r="K107">
        <v>14</v>
      </c>
      <c r="L107">
        <v>6</v>
      </c>
      <c r="M107">
        <f>VLOOKUP(B107,instances!$B$2:$E$21,3, FALSE)</f>
        <v>79952</v>
      </c>
      <c r="N107">
        <f>VLOOKUP(B107,instances!$B$2:$E$21,4, FALSE)</f>
        <v>80450</v>
      </c>
    </row>
    <row r="108" spans="1:14">
      <c r="A108" t="s">
        <v>50</v>
      </c>
      <c r="B108" t="str">
        <f>RIGHT(A108,FIND("/",A108)-1)</f>
        <v>d2103.tsp</v>
      </c>
      <c r="C108">
        <f>VLOOKUP(B108,instances!$B$2:$E$21,2, FALSE)</f>
        <v>2103</v>
      </c>
      <c r="D108" t="s">
        <v>11</v>
      </c>
      <c r="E108">
        <v>1792177</v>
      </c>
      <c r="F108" s="7">
        <f>1-(E108/M108)</f>
        <v>-21.415661897138282</v>
      </c>
      <c r="G108" s="7">
        <f>1-(E108/N108)</f>
        <v>-21.276904909881914</v>
      </c>
      <c r="H108">
        <v>0.45398100000000002</v>
      </c>
      <c r="I108">
        <v>0</v>
      </c>
      <c r="J108">
        <v>0</v>
      </c>
      <c r="K108">
        <v>14</v>
      </c>
      <c r="L108">
        <v>6</v>
      </c>
      <c r="M108">
        <f>VLOOKUP(B108,instances!$B$2:$E$21,3, FALSE)</f>
        <v>79952</v>
      </c>
      <c r="N108">
        <f>VLOOKUP(B108,instances!$B$2:$E$21,4, FALSE)</f>
        <v>80450</v>
      </c>
    </row>
    <row r="109" spans="1:14">
      <c r="A109" t="s">
        <v>50</v>
      </c>
      <c r="B109" t="str">
        <f>RIGHT(A109,FIND("/",A109)-1)</f>
        <v>d2103.tsp</v>
      </c>
      <c r="C109">
        <f>VLOOKUP(B109,instances!$B$2:$E$21,2, FALSE)</f>
        <v>2103</v>
      </c>
      <c r="D109" t="s">
        <v>12</v>
      </c>
      <c r="E109">
        <v>1390815</v>
      </c>
      <c r="F109" s="7">
        <f>1-(E109/M109)</f>
        <v>-16.395624874924955</v>
      </c>
      <c r="G109" s="7">
        <f>1-(E109/N109)</f>
        <v>-16.287942821628342</v>
      </c>
      <c r="H109">
        <v>0.92279199999999995</v>
      </c>
      <c r="I109">
        <v>0</v>
      </c>
      <c r="J109">
        <v>0</v>
      </c>
      <c r="K109">
        <v>14</v>
      </c>
      <c r="L109">
        <v>6</v>
      </c>
      <c r="M109">
        <f>VLOOKUP(B109,instances!$B$2:$E$21,3, FALSE)</f>
        <v>79952</v>
      </c>
      <c r="N109">
        <f>VLOOKUP(B109,instances!$B$2:$E$21,4, FALSE)</f>
        <v>80450</v>
      </c>
    </row>
    <row r="110" spans="1:14">
      <c r="A110" t="s">
        <v>50</v>
      </c>
      <c r="B110" t="str">
        <f>RIGHT(A110,FIND("/",A110)-1)</f>
        <v>d2103.tsp</v>
      </c>
      <c r="C110">
        <f>VLOOKUP(B110,instances!$B$2:$E$21,2, FALSE)</f>
        <v>2103</v>
      </c>
      <c r="D110" t="s">
        <v>9</v>
      </c>
      <c r="E110">
        <v>85513</v>
      </c>
      <c r="F110" s="7">
        <f>1-(E110/M110)</f>
        <v>-6.9554232539523753E-2</v>
      </c>
      <c r="G110" s="7">
        <f>1-(E110/N110)</f>
        <v>-6.2933499067743925E-2</v>
      </c>
      <c r="H110">
        <v>1.1117999999999999E-2</v>
      </c>
      <c r="I110">
        <v>0</v>
      </c>
      <c r="J110">
        <v>0</v>
      </c>
      <c r="K110">
        <v>16</v>
      </c>
      <c r="L110">
        <v>6</v>
      </c>
      <c r="M110">
        <f>VLOOKUP(B110,instances!$B$2:$E$21,3, FALSE)</f>
        <v>79952</v>
      </c>
      <c r="N110">
        <f>VLOOKUP(B110,instances!$B$2:$E$21,4, FALSE)</f>
        <v>80450</v>
      </c>
    </row>
    <row r="111" spans="1:14">
      <c r="A111" t="s">
        <v>50</v>
      </c>
      <c r="B111" t="str">
        <f>RIGHT(A111,FIND("/",A111)-1)</f>
        <v>d2103.tsp</v>
      </c>
      <c r="C111">
        <f>VLOOKUP(B111,instances!$B$2:$E$21,2, FALSE)</f>
        <v>2103</v>
      </c>
      <c r="D111" t="s">
        <v>10</v>
      </c>
      <c r="E111">
        <v>86247</v>
      </c>
      <c r="F111" s="7">
        <f>1-(E111/M111)</f>
        <v>-7.8734740844506712E-2</v>
      </c>
      <c r="G111" s="7">
        <f>1-(E111/N111)</f>
        <v>-7.205717837165948E-2</v>
      </c>
      <c r="H111">
        <v>2.1315000000000001E-2</v>
      </c>
      <c r="I111">
        <v>0</v>
      </c>
      <c r="J111">
        <v>0</v>
      </c>
      <c r="K111">
        <v>16</v>
      </c>
      <c r="L111">
        <v>6</v>
      </c>
      <c r="M111">
        <f>VLOOKUP(B111,instances!$B$2:$E$21,3, FALSE)</f>
        <v>79952</v>
      </c>
      <c r="N111">
        <f>VLOOKUP(B111,instances!$B$2:$E$21,4, FALSE)</f>
        <v>80450</v>
      </c>
    </row>
    <row r="112" spans="1:14">
      <c r="A112" t="s">
        <v>50</v>
      </c>
      <c r="B112" t="str">
        <f>RIGHT(A112,FIND("/",A112)-1)</f>
        <v>d2103.tsp</v>
      </c>
      <c r="C112">
        <f>VLOOKUP(B112,instances!$B$2:$E$21,2, FALSE)</f>
        <v>2103</v>
      </c>
      <c r="D112" t="s">
        <v>11</v>
      </c>
      <c r="E112">
        <v>1974472</v>
      </c>
      <c r="F112" s="7">
        <f>1-(E112/M112)</f>
        <v>-23.695717430458274</v>
      </c>
      <c r="G112" s="7">
        <f>1-(E112/N112)</f>
        <v>-23.542846488502175</v>
      </c>
      <c r="H112">
        <v>0.454509</v>
      </c>
      <c r="I112">
        <v>0</v>
      </c>
      <c r="J112">
        <v>0</v>
      </c>
      <c r="K112">
        <v>16</v>
      </c>
      <c r="L112">
        <v>6</v>
      </c>
      <c r="M112">
        <f>VLOOKUP(B112,instances!$B$2:$E$21,3, FALSE)</f>
        <v>79952</v>
      </c>
      <c r="N112">
        <f>VLOOKUP(B112,instances!$B$2:$E$21,4, FALSE)</f>
        <v>80450</v>
      </c>
    </row>
    <row r="113" spans="1:14">
      <c r="A113" t="s">
        <v>50</v>
      </c>
      <c r="B113" t="str">
        <f>RIGHT(A113,FIND("/",A113)-1)</f>
        <v>d2103.tsp</v>
      </c>
      <c r="C113">
        <f>VLOOKUP(B113,instances!$B$2:$E$21,2, FALSE)</f>
        <v>2103</v>
      </c>
      <c r="D113" t="s">
        <v>12</v>
      </c>
      <c r="E113">
        <v>1454950</v>
      </c>
      <c r="F113" s="7">
        <f>1-(E113/M113)</f>
        <v>-17.197793676205723</v>
      </c>
      <c r="G113" s="7">
        <f>1-(E113/N113)</f>
        <v>-17.085146053449346</v>
      </c>
      <c r="H113">
        <v>0.92276000000000002</v>
      </c>
      <c r="I113">
        <v>0</v>
      </c>
      <c r="J113">
        <v>0</v>
      </c>
      <c r="K113">
        <v>16</v>
      </c>
      <c r="L113">
        <v>6</v>
      </c>
      <c r="M113">
        <f>VLOOKUP(B113,instances!$B$2:$E$21,3, FALSE)</f>
        <v>79952</v>
      </c>
      <c r="N113">
        <f>VLOOKUP(B113,instances!$B$2:$E$21,4, FALSE)</f>
        <v>80450</v>
      </c>
    </row>
    <row r="114" spans="1:14">
      <c r="A114" t="s">
        <v>50</v>
      </c>
      <c r="B114" t="str">
        <f>RIGHT(A114,FIND("/",A114)-1)</f>
        <v>d2103.tsp</v>
      </c>
      <c r="C114">
        <f>VLOOKUP(B114,instances!$B$2:$E$21,2, FALSE)</f>
        <v>2103</v>
      </c>
      <c r="D114" t="s">
        <v>9</v>
      </c>
      <c r="E114">
        <v>85513</v>
      </c>
      <c r="F114" s="7">
        <f>1-(E114/M114)</f>
        <v>-6.9554232539523753E-2</v>
      </c>
      <c r="G114" s="7">
        <f>1-(E114/N114)</f>
        <v>-6.2933499067743925E-2</v>
      </c>
      <c r="H114">
        <v>1.1566999999999999E-2</v>
      </c>
      <c r="I114">
        <v>0</v>
      </c>
      <c r="J114">
        <v>0</v>
      </c>
      <c r="K114">
        <v>18</v>
      </c>
      <c r="L114">
        <v>6</v>
      </c>
      <c r="M114">
        <f>VLOOKUP(B114,instances!$B$2:$E$21,3, FALSE)</f>
        <v>79952</v>
      </c>
      <c r="N114">
        <f>VLOOKUP(B114,instances!$B$2:$E$21,4, FALSE)</f>
        <v>80450</v>
      </c>
    </row>
    <row r="115" spans="1:14">
      <c r="A115" t="s">
        <v>50</v>
      </c>
      <c r="B115" t="str">
        <f>RIGHT(A115,FIND("/",A115)-1)</f>
        <v>d2103.tsp</v>
      </c>
      <c r="C115">
        <f>VLOOKUP(B115,instances!$B$2:$E$21,2, FALSE)</f>
        <v>2103</v>
      </c>
      <c r="D115" t="s">
        <v>10</v>
      </c>
      <c r="E115">
        <v>86247</v>
      </c>
      <c r="F115" s="7">
        <f>1-(E115/M115)</f>
        <v>-7.8734740844506712E-2</v>
      </c>
      <c r="G115" s="7">
        <f>1-(E115/N115)</f>
        <v>-7.205717837165948E-2</v>
      </c>
      <c r="H115">
        <v>2.1824E-2</v>
      </c>
      <c r="I115">
        <v>0</v>
      </c>
      <c r="J115">
        <v>0</v>
      </c>
      <c r="K115">
        <v>18</v>
      </c>
      <c r="L115">
        <v>6</v>
      </c>
      <c r="M115">
        <f>VLOOKUP(B115,instances!$B$2:$E$21,3, FALSE)</f>
        <v>79952</v>
      </c>
      <c r="N115">
        <f>VLOOKUP(B115,instances!$B$2:$E$21,4, FALSE)</f>
        <v>80450</v>
      </c>
    </row>
    <row r="116" spans="1:14">
      <c r="A116" t="s">
        <v>50</v>
      </c>
      <c r="B116" t="str">
        <f>RIGHT(A116,FIND("/",A116)-1)</f>
        <v>d2103.tsp</v>
      </c>
      <c r="C116">
        <f>VLOOKUP(B116,instances!$B$2:$E$21,2, FALSE)</f>
        <v>2103</v>
      </c>
      <c r="D116" t="s">
        <v>11</v>
      </c>
      <c r="E116">
        <v>2044011</v>
      </c>
      <c r="F116" s="7">
        <f>1-(E116/M116)</f>
        <v>-24.565476786071642</v>
      </c>
      <c r="G116" s="7">
        <f>1-(E116/N116)</f>
        <v>-24.407221876942199</v>
      </c>
      <c r="H116">
        <v>0.45759699999999998</v>
      </c>
      <c r="I116">
        <v>0</v>
      </c>
      <c r="J116">
        <v>0</v>
      </c>
      <c r="K116">
        <v>18</v>
      </c>
      <c r="L116">
        <v>6</v>
      </c>
      <c r="M116">
        <f>VLOOKUP(B116,instances!$B$2:$E$21,3, FALSE)</f>
        <v>79952</v>
      </c>
      <c r="N116">
        <f>VLOOKUP(B116,instances!$B$2:$E$21,4, FALSE)</f>
        <v>80450</v>
      </c>
    </row>
    <row r="117" spans="1:14">
      <c r="A117" t="s">
        <v>50</v>
      </c>
      <c r="B117" t="str">
        <f>RIGHT(A117,FIND("/",A117)-1)</f>
        <v>d2103.tsp</v>
      </c>
      <c r="C117">
        <f>VLOOKUP(B117,instances!$B$2:$E$21,2, FALSE)</f>
        <v>2103</v>
      </c>
      <c r="D117" t="s">
        <v>12</v>
      </c>
      <c r="E117">
        <v>1532102</v>
      </c>
      <c r="F117" s="7">
        <f>1-(E117/M117)</f>
        <v>-18.162772663598158</v>
      </c>
      <c r="G117" s="7">
        <f>1-(E117/N117)</f>
        <v>-18.044151646985707</v>
      </c>
      <c r="H117">
        <v>0.91226099999999999</v>
      </c>
      <c r="I117">
        <v>0</v>
      </c>
      <c r="J117">
        <v>0</v>
      </c>
      <c r="K117">
        <v>18</v>
      </c>
      <c r="L117">
        <v>6</v>
      </c>
      <c r="M117">
        <f>VLOOKUP(B117,instances!$B$2:$E$21,3, FALSE)</f>
        <v>79952</v>
      </c>
      <c r="N117">
        <f>VLOOKUP(B117,instances!$B$2:$E$21,4, FALSE)</f>
        <v>80450</v>
      </c>
    </row>
    <row r="118" spans="1:14">
      <c r="A118" t="s">
        <v>50</v>
      </c>
      <c r="B118" t="str">
        <f>RIGHT(A118,FIND("/",A118)-1)</f>
        <v>d2103.tsp</v>
      </c>
      <c r="C118">
        <f>VLOOKUP(B118,instances!$B$2:$E$21,2, FALSE)</f>
        <v>2103</v>
      </c>
      <c r="D118" t="s">
        <v>9</v>
      </c>
      <c r="E118">
        <v>85513</v>
      </c>
      <c r="F118" s="7">
        <f>1-(E118/M118)</f>
        <v>-6.9554232539523753E-2</v>
      </c>
      <c r="G118" s="7">
        <f>1-(E118/N118)</f>
        <v>-6.2933499067743925E-2</v>
      </c>
      <c r="H118">
        <v>1.1131E-2</v>
      </c>
      <c r="I118">
        <v>0</v>
      </c>
      <c r="J118">
        <v>0</v>
      </c>
      <c r="K118">
        <v>20</v>
      </c>
      <c r="L118">
        <v>6</v>
      </c>
      <c r="M118">
        <f>VLOOKUP(B118,instances!$B$2:$E$21,3, FALSE)</f>
        <v>79952</v>
      </c>
      <c r="N118">
        <f>VLOOKUP(B118,instances!$B$2:$E$21,4, FALSE)</f>
        <v>80450</v>
      </c>
    </row>
    <row r="119" spans="1:14">
      <c r="A119" t="s">
        <v>50</v>
      </c>
      <c r="B119" t="str">
        <f>RIGHT(A119,FIND("/",A119)-1)</f>
        <v>d2103.tsp</v>
      </c>
      <c r="C119">
        <f>VLOOKUP(B119,instances!$B$2:$E$21,2, FALSE)</f>
        <v>2103</v>
      </c>
      <c r="D119" t="s">
        <v>10</v>
      </c>
      <c r="E119">
        <v>86247</v>
      </c>
      <c r="F119" s="7">
        <f>1-(E119/M119)</f>
        <v>-7.8734740844506712E-2</v>
      </c>
      <c r="G119" s="7">
        <f>1-(E119/N119)</f>
        <v>-7.205717837165948E-2</v>
      </c>
      <c r="H119">
        <v>2.2173999999999999E-2</v>
      </c>
      <c r="I119">
        <v>0</v>
      </c>
      <c r="J119">
        <v>0</v>
      </c>
      <c r="K119">
        <v>20</v>
      </c>
      <c r="L119">
        <v>6</v>
      </c>
      <c r="M119">
        <f>VLOOKUP(B119,instances!$B$2:$E$21,3, FALSE)</f>
        <v>79952</v>
      </c>
      <c r="N119">
        <f>VLOOKUP(B119,instances!$B$2:$E$21,4, FALSE)</f>
        <v>80450</v>
      </c>
    </row>
    <row r="120" spans="1:14">
      <c r="A120" t="s">
        <v>50</v>
      </c>
      <c r="B120" t="str">
        <f>RIGHT(A120,FIND("/",A120)-1)</f>
        <v>d2103.tsp</v>
      </c>
      <c r="C120">
        <f>VLOOKUP(B120,instances!$B$2:$E$21,2, FALSE)</f>
        <v>2103</v>
      </c>
      <c r="D120" t="s">
        <v>11</v>
      </c>
      <c r="E120">
        <v>2106043</v>
      </c>
      <c r="F120" s="7">
        <f>1-(E120/M120)</f>
        <v>-25.341342305383229</v>
      </c>
      <c r="G120" s="7">
        <f>1-(E120/N120)</f>
        <v>-25.178284648850216</v>
      </c>
      <c r="H120">
        <v>0.48019000000000001</v>
      </c>
      <c r="I120">
        <v>0</v>
      </c>
      <c r="J120">
        <v>0</v>
      </c>
      <c r="K120">
        <v>20</v>
      </c>
      <c r="L120">
        <v>6</v>
      </c>
      <c r="M120">
        <f>VLOOKUP(B120,instances!$B$2:$E$21,3, FALSE)</f>
        <v>79952</v>
      </c>
      <c r="N120">
        <f>VLOOKUP(B120,instances!$B$2:$E$21,4, FALSE)</f>
        <v>80450</v>
      </c>
    </row>
    <row r="121" spans="1:14">
      <c r="A121" t="s">
        <v>50</v>
      </c>
      <c r="B121" t="str">
        <f>RIGHT(A121,FIND("/",A121)-1)</f>
        <v>d2103.tsp</v>
      </c>
      <c r="C121">
        <f>VLOOKUP(B121,instances!$B$2:$E$21,2, FALSE)</f>
        <v>2103</v>
      </c>
      <c r="D121" t="s">
        <v>12</v>
      </c>
      <c r="E121">
        <v>1618442</v>
      </c>
      <c r="F121" s="7">
        <f>1-(E121/M121)</f>
        <v>-19.242670602361418</v>
      </c>
      <c r="G121" s="7">
        <f>1-(E121/N121)</f>
        <v>-19.117364822871348</v>
      </c>
      <c r="H121">
        <v>0.91514399999999996</v>
      </c>
      <c r="I121">
        <v>0</v>
      </c>
      <c r="J121">
        <v>0</v>
      </c>
      <c r="K121">
        <v>20</v>
      </c>
      <c r="L121">
        <v>6</v>
      </c>
      <c r="M121">
        <f>VLOOKUP(B121,instances!$B$2:$E$21,3, FALSE)</f>
        <v>79952</v>
      </c>
      <c r="N121">
        <f>VLOOKUP(B121,instances!$B$2:$E$21,4, FALSE)</f>
        <v>80450</v>
      </c>
    </row>
    <row r="122" spans="1:14">
      <c r="A122" t="s">
        <v>50</v>
      </c>
      <c r="B122" t="str">
        <f>RIGHT(A122,FIND("/",A122)-1)</f>
        <v>d2103.tsp</v>
      </c>
      <c r="C122">
        <f>VLOOKUP(B122,instances!$B$2:$E$21,2, FALSE)</f>
        <v>2103</v>
      </c>
      <c r="D122" t="s">
        <v>9</v>
      </c>
      <c r="E122">
        <v>85513</v>
      </c>
      <c r="F122" s="7">
        <f>1-(E122/M122)</f>
        <v>-6.9554232539523753E-2</v>
      </c>
      <c r="G122" s="7">
        <f>1-(E122/N122)</f>
        <v>-6.2933499067743925E-2</v>
      </c>
      <c r="H122">
        <v>1.2999999999999999E-2</v>
      </c>
      <c r="I122">
        <v>0</v>
      </c>
      <c r="J122">
        <v>0</v>
      </c>
      <c r="K122">
        <v>10</v>
      </c>
      <c r="L122">
        <v>7</v>
      </c>
      <c r="M122">
        <f>VLOOKUP(B122,instances!$B$2:$E$21,3, FALSE)</f>
        <v>79952</v>
      </c>
      <c r="N122">
        <f>VLOOKUP(B122,instances!$B$2:$E$21,4, FALSE)</f>
        <v>80450</v>
      </c>
    </row>
    <row r="123" spans="1:14">
      <c r="A123" t="s">
        <v>50</v>
      </c>
      <c r="B123" t="str">
        <f>RIGHT(A123,FIND("/",A123)-1)</f>
        <v>d2103.tsp</v>
      </c>
      <c r="C123">
        <f>VLOOKUP(B123,instances!$B$2:$E$21,2, FALSE)</f>
        <v>2103</v>
      </c>
      <c r="D123" t="s">
        <v>10</v>
      </c>
      <c r="E123">
        <v>86247</v>
      </c>
      <c r="F123" s="7">
        <f>1-(E123/M123)</f>
        <v>-7.8734740844506712E-2</v>
      </c>
      <c r="G123" s="7">
        <f>1-(E123/N123)</f>
        <v>-7.205717837165948E-2</v>
      </c>
      <c r="H123">
        <v>2.3983999999999998E-2</v>
      </c>
      <c r="I123">
        <v>0</v>
      </c>
      <c r="J123">
        <v>0</v>
      </c>
      <c r="K123">
        <v>10</v>
      </c>
      <c r="L123">
        <v>7</v>
      </c>
      <c r="M123">
        <f>VLOOKUP(B123,instances!$B$2:$E$21,3, FALSE)</f>
        <v>79952</v>
      </c>
      <c r="N123">
        <f>VLOOKUP(B123,instances!$B$2:$E$21,4, FALSE)</f>
        <v>80450</v>
      </c>
    </row>
    <row r="124" spans="1:14">
      <c r="A124" t="s">
        <v>50</v>
      </c>
      <c r="B124" t="str">
        <f>RIGHT(A124,FIND("/",A124)-1)</f>
        <v>d2103.tsp</v>
      </c>
      <c r="C124">
        <f>VLOOKUP(B124,instances!$B$2:$E$21,2, FALSE)</f>
        <v>2103</v>
      </c>
      <c r="D124" t="s">
        <v>11</v>
      </c>
      <c r="E124">
        <v>1609635</v>
      </c>
      <c r="F124" s="7">
        <f>1-(E124/M124)</f>
        <v>-19.132517010206122</v>
      </c>
      <c r="G124" s="7">
        <f>1-(E124/N124)</f>
        <v>-19.007893101305157</v>
      </c>
      <c r="H124">
        <v>0.45616899999999999</v>
      </c>
      <c r="I124">
        <v>0</v>
      </c>
      <c r="J124">
        <v>0</v>
      </c>
      <c r="K124">
        <v>10</v>
      </c>
      <c r="L124">
        <v>7</v>
      </c>
      <c r="M124">
        <f>VLOOKUP(B124,instances!$B$2:$E$21,3, FALSE)</f>
        <v>79952</v>
      </c>
      <c r="N124">
        <f>VLOOKUP(B124,instances!$B$2:$E$21,4, FALSE)</f>
        <v>80450</v>
      </c>
    </row>
    <row r="125" spans="1:14">
      <c r="A125" t="s">
        <v>50</v>
      </c>
      <c r="B125" t="str">
        <f>RIGHT(A125,FIND("/",A125)-1)</f>
        <v>d2103.tsp</v>
      </c>
      <c r="C125">
        <f>VLOOKUP(B125,instances!$B$2:$E$21,2, FALSE)</f>
        <v>2103</v>
      </c>
      <c r="D125" t="s">
        <v>12</v>
      </c>
      <c r="E125">
        <v>1178972</v>
      </c>
      <c r="F125" s="7">
        <f>1-(E125/M125)</f>
        <v>-13.745997598559136</v>
      </c>
      <c r="G125" s="7">
        <f>1-(E125/N125)</f>
        <v>-13.654717215661902</v>
      </c>
      <c r="H125">
        <v>0.91303900000000004</v>
      </c>
      <c r="I125">
        <v>0</v>
      </c>
      <c r="J125">
        <v>0</v>
      </c>
      <c r="K125">
        <v>10</v>
      </c>
      <c r="L125">
        <v>7</v>
      </c>
      <c r="M125">
        <f>VLOOKUP(B125,instances!$B$2:$E$21,3, FALSE)</f>
        <v>79952</v>
      </c>
      <c r="N125">
        <f>VLOOKUP(B125,instances!$B$2:$E$21,4, FALSE)</f>
        <v>80450</v>
      </c>
    </row>
    <row r="126" spans="1:14">
      <c r="A126" t="s">
        <v>50</v>
      </c>
      <c r="B126" t="str">
        <f>RIGHT(A126,FIND("/",A126)-1)</f>
        <v>d2103.tsp</v>
      </c>
      <c r="C126">
        <f>VLOOKUP(B126,instances!$B$2:$E$21,2, FALSE)</f>
        <v>2103</v>
      </c>
      <c r="D126" t="s">
        <v>9</v>
      </c>
      <c r="E126">
        <v>85513</v>
      </c>
      <c r="F126" s="7">
        <f>1-(E126/M126)</f>
        <v>-6.9554232539523753E-2</v>
      </c>
      <c r="G126" s="7">
        <f>1-(E126/N126)</f>
        <v>-6.2933499067743925E-2</v>
      </c>
      <c r="H126">
        <v>1.1441E-2</v>
      </c>
      <c r="I126">
        <v>0</v>
      </c>
      <c r="J126">
        <v>0</v>
      </c>
      <c r="K126">
        <v>12</v>
      </c>
      <c r="L126">
        <v>7</v>
      </c>
      <c r="M126">
        <f>VLOOKUP(B126,instances!$B$2:$E$21,3, FALSE)</f>
        <v>79952</v>
      </c>
      <c r="N126">
        <f>VLOOKUP(B126,instances!$B$2:$E$21,4, FALSE)</f>
        <v>80450</v>
      </c>
    </row>
    <row r="127" spans="1:14">
      <c r="A127" t="s">
        <v>50</v>
      </c>
      <c r="B127" t="str">
        <f>RIGHT(A127,FIND("/",A127)-1)</f>
        <v>d2103.tsp</v>
      </c>
      <c r="C127">
        <f>VLOOKUP(B127,instances!$B$2:$E$21,2, FALSE)</f>
        <v>2103</v>
      </c>
      <c r="D127" t="s">
        <v>10</v>
      </c>
      <c r="E127">
        <v>86247</v>
      </c>
      <c r="F127" s="7">
        <f>1-(E127/M127)</f>
        <v>-7.8734740844506712E-2</v>
      </c>
      <c r="G127" s="7">
        <f>1-(E127/N127)</f>
        <v>-7.205717837165948E-2</v>
      </c>
      <c r="H127">
        <v>2.2003000000000002E-2</v>
      </c>
      <c r="I127">
        <v>0</v>
      </c>
      <c r="J127">
        <v>0</v>
      </c>
      <c r="K127">
        <v>12</v>
      </c>
      <c r="L127">
        <v>7</v>
      </c>
      <c r="M127">
        <f>VLOOKUP(B127,instances!$B$2:$E$21,3, FALSE)</f>
        <v>79952</v>
      </c>
      <c r="N127">
        <f>VLOOKUP(B127,instances!$B$2:$E$21,4, FALSE)</f>
        <v>80450</v>
      </c>
    </row>
    <row r="128" spans="1:14">
      <c r="A128" t="s">
        <v>50</v>
      </c>
      <c r="B128" t="str">
        <f>RIGHT(A128,FIND("/",A128)-1)</f>
        <v>d2103.tsp</v>
      </c>
      <c r="C128">
        <f>VLOOKUP(B128,instances!$B$2:$E$21,2, FALSE)</f>
        <v>2103</v>
      </c>
      <c r="D128" t="s">
        <v>11</v>
      </c>
      <c r="E128">
        <v>1692985</v>
      </c>
      <c r="F128" s="7">
        <f>1-(E128/M128)</f>
        <v>-20.175017510506304</v>
      </c>
      <c r="G128" s="7">
        <f>1-(E128/N128)</f>
        <v>-20.043940335612181</v>
      </c>
      <c r="H128">
        <v>0.45201000000000002</v>
      </c>
      <c r="I128">
        <v>0</v>
      </c>
      <c r="J128">
        <v>0</v>
      </c>
      <c r="K128">
        <v>12</v>
      </c>
      <c r="L128">
        <v>7</v>
      </c>
      <c r="M128">
        <f>VLOOKUP(B128,instances!$B$2:$E$21,3, FALSE)</f>
        <v>79952</v>
      </c>
      <c r="N128">
        <f>VLOOKUP(B128,instances!$B$2:$E$21,4, FALSE)</f>
        <v>80450</v>
      </c>
    </row>
    <row r="129" spans="1:14">
      <c r="A129" t="s">
        <v>50</v>
      </c>
      <c r="B129" t="str">
        <f>RIGHT(A129,FIND("/",A129)-1)</f>
        <v>d2103.tsp</v>
      </c>
      <c r="C129">
        <f>VLOOKUP(B129,instances!$B$2:$E$21,2, FALSE)</f>
        <v>2103</v>
      </c>
      <c r="D129" t="s">
        <v>12</v>
      </c>
      <c r="E129">
        <v>1305976</v>
      </c>
      <c r="F129" s="7">
        <f>1-(E129/M129)</f>
        <v>-15.334500700420254</v>
      </c>
      <c r="G129" s="7">
        <f>1-(E129/N129)</f>
        <v>-15.233387197016782</v>
      </c>
      <c r="H129">
        <v>0.90161999999999998</v>
      </c>
      <c r="I129">
        <v>0</v>
      </c>
      <c r="J129">
        <v>0</v>
      </c>
      <c r="K129">
        <v>12</v>
      </c>
      <c r="L129">
        <v>7</v>
      </c>
      <c r="M129">
        <f>VLOOKUP(B129,instances!$B$2:$E$21,3, FALSE)</f>
        <v>79952</v>
      </c>
      <c r="N129">
        <f>VLOOKUP(B129,instances!$B$2:$E$21,4, FALSE)</f>
        <v>80450</v>
      </c>
    </row>
    <row r="130" spans="1:14">
      <c r="A130" t="s">
        <v>50</v>
      </c>
      <c r="B130" t="str">
        <f>RIGHT(A130,FIND("/",A130)-1)</f>
        <v>d2103.tsp</v>
      </c>
      <c r="C130">
        <f>VLOOKUP(B130,instances!$B$2:$E$21,2, FALSE)</f>
        <v>2103</v>
      </c>
      <c r="D130" t="s">
        <v>9</v>
      </c>
      <c r="E130">
        <v>85513</v>
      </c>
      <c r="F130" s="7">
        <f>1-(E130/M130)</f>
        <v>-6.9554232539523753E-2</v>
      </c>
      <c r="G130" s="7">
        <f>1-(E130/N130)</f>
        <v>-6.2933499067743925E-2</v>
      </c>
      <c r="H130">
        <v>1.8370000000000001E-2</v>
      </c>
      <c r="I130">
        <v>0</v>
      </c>
      <c r="J130">
        <v>0</v>
      </c>
      <c r="K130">
        <v>14</v>
      </c>
      <c r="L130">
        <v>7</v>
      </c>
      <c r="M130">
        <f>VLOOKUP(B130,instances!$B$2:$E$21,3, FALSE)</f>
        <v>79952</v>
      </c>
      <c r="N130">
        <f>VLOOKUP(B130,instances!$B$2:$E$21,4, FALSE)</f>
        <v>80450</v>
      </c>
    </row>
    <row r="131" spans="1:14">
      <c r="A131" t="s">
        <v>50</v>
      </c>
      <c r="B131" t="str">
        <f>RIGHT(A131,FIND("/",A131)-1)</f>
        <v>d2103.tsp</v>
      </c>
      <c r="C131">
        <f>VLOOKUP(B131,instances!$B$2:$E$21,2, FALSE)</f>
        <v>2103</v>
      </c>
      <c r="D131" t="s">
        <v>10</v>
      </c>
      <c r="E131">
        <v>86247</v>
      </c>
      <c r="F131" s="7">
        <f>1-(E131/M131)</f>
        <v>-7.8734740844506712E-2</v>
      </c>
      <c r="G131" s="7">
        <f>1-(E131/N131)</f>
        <v>-7.205717837165948E-2</v>
      </c>
      <c r="H131">
        <v>2.4268000000000001E-2</v>
      </c>
      <c r="I131">
        <v>0</v>
      </c>
      <c r="J131">
        <v>0</v>
      </c>
      <c r="K131">
        <v>14</v>
      </c>
      <c r="L131">
        <v>7</v>
      </c>
      <c r="M131">
        <f>VLOOKUP(B131,instances!$B$2:$E$21,3, FALSE)</f>
        <v>79952</v>
      </c>
      <c r="N131">
        <f>VLOOKUP(B131,instances!$B$2:$E$21,4, FALSE)</f>
        <v>80450</v>
      </c>
    </row>
    <row r="132" spans="1:14">
      <c r="A132" t="s">
        <v>50</v>
      </c>
      <c r="B132" t="str">
        <f>RIGHT(A132,FIND("/",A132)-1)</f>
        <v>d2103.tsp</v>
      </c>
      <c r="C132">
        <f>VLOOKUP(B132,instances!$B$2:$E$21,2, FALSE)</f>
        <v>2103</v>
      </c>
      <c r="D132" t="s">
        <v>11</v>
      </c>
      <c r="E132">
        <v>1839914</v>
      </c>
      <c r="F132" s="7">
        <f>1-(E132/M132)</f>
        <v>-22.012732639583749</v>
      </c>
      <c r="G132" s="7">
        <f>1-(E132/N132)</f>
        <v>-21.870279676817898</v>
      </c>
      <c r="H132">
        <v>0.465283</v>
      </c>
      <c r="I132">
        <v>0</v>
      </c>
      <c r="J132">
        <v>0</v>
      </c>
      <c r="K132">
        <v>14</v>
      </c>
      <c r="L132">
        <v>7</v>
      </c>
      <c r="M132">
        <f>VLOOKUP(B132,instances!$B$2:$E$21,3, FALSE)</f>
        <v>79952</v>
      </c>
      <c r="N132">
        <f>VLOOKUP(B132,instances!$B$2:$E$21,4, FALSE)</f>
        <v>80450</v>
      </c>
    </row>
    <row r="133" spans="1:14">
      <c r="A133" t="s">
        <v>50</v>
      </c>
      <c r="B133" t="str">
        <f>RIGHT(A133,FIND("/",A133)-1)</f>
        <v>d2103.tsp</v>
      </c>
      <c r="C133">
        <f>VLOOKUP(B133,instances!$B$2:$E$21,2, FALSE)</f>
        <v>2103</v>
      </c>
      <c r="D133" t="s">
        <v>12</v>
      </c>
      <c r="E133">
        <v>1391010</v>
      </c>
      <c r="F133" s="7">
        <f>1-(E133/M133)</f>
        <v>-16.398063838302981</v>
      </c>
      <c r="G133" s="7">
        <f>1-(E133/N133)</f>
        <v>-16.290366687383468</v>
      </c>
      <c r="H133">
        <v>0.90612499999999996</v>
      </c>
      <c r="I133">
        <v>0</v>
      </c>
      <c r="J133">
        <v>0</v>
      </c>
      <c r="K133">
        <v>14</v>
      </c>
      <c r="L133">
        <v>7</v>
      </c>
      <c r="M133">
        <f>VLOOKUP(B133,instances!$B$2:$E$21,3, FALSE)</f>
        <v>79952</v>
      </c>
      <c r="N133">
        <f>VLOOKUP(B133,instances!$B$2:$E$21,4, FALSE)</f>
        <v>80450</v>
      </c>
    </row>
    <row r="134" spans="1:14">
      <c r="A134" t="s">
        <v>50</v>
      </c>
      <c r="B134" t="str">
        <f>RIGHT(A134,FIND("/",A134)-1)</f>
        <v>d2103.tsp</v>
      </c>
      <c r="C134">
        <f>VLOOKUP(B134,instances!$B$2:$E$21,2, FALSE)</f>
        <v>2103</v>
      </c>
      <c r="D134" t="s">
        <v>9</v>
      </c>
      <c r="E134">
        <v>85513</v>
      </c>
      <c r="F134" s="7">
        <f>1-(E134/M134)</f>
        <v>-6.9554232539523753E-2</v>
      </c>
      <c r="G134" s="7">
        <f>1-(E134/N134)</f>
        <v>-6.2933499067743925E-2</v>
      </c>
      <c r="H134">
        <v>1.1173000000000001E-2</v>
      </c>
      <c r="I134">
        <v>0</v>
      </c>
      <c r="J134">
        <v>0</v>
      </c>
      <c r="K134">
        <v>16</v>
      </c>
      <c r="L134">
        <v>7</v>
      </c>
      <c r="M134">
        <f>VLOOKUP(B134,instances!$B$2:$E$21,3, FALSE)</f>
        <v>79952</v>
      </c>
      <c r="N134">
        <f>VLOOKUP(B134,instances!$B$2:$E$21,4, FALSE)</f>
        <v>80450</v>
      </c>
    </row>
    <row r="135" spans="1:14">
      <c r="A135" t="s">
        <v>50</v>
      </c>
      <c r="B135" t="str">
        <f>RIGHT(A135,FIND("/",A135)-1)</f>
        <v>d2103.tsp</v>
      </c>
      <c r="C135">
        <f>VLOOKUP(B135,instances!$B$2:$E$21,2, FALSE)</f>
        <v>2103</v>
      </c>
      <c r="D135" t="s">
        <v>10</v>
      </c>
      <c r="E135">
        <v>86247</v>
      </c>
      <c r="F135" s="7">
        <f>1-(E135/M135)</f>
        <v>-7.8734740844506712E-2</v>
      </c>
      <c r="G135" s="7">
        <f>1-(E135/N135)</f>
        <v>-7.205717837165948E-2</v>
      </c>
      <c r="H135">
        <v>2.1479000000000002E-2</v>
      </c>
      <c r="I135">
        <v>0</v>
      </c>
      <c r="J135">
        <v>0</v>
      </c>
      <c r="K135">
        <v>16</v>
      </c>
      <c r="L135">
        <v>7</v>
      </c>
      <c r="M135">
        <f>VLOOKUP(B135,instances!$B$2:$E$21,3, FALSE)</f>
        <v>79952</v>
      </c>
      <c r="N135">
        <f>VLOOKUP(B135,instances!$B$2:$E$21,4, FALSE)</f>
        <v>80450</v>
      </c>
    </row>
    <row r="136" spans="1:14">
      <c r="A136" t="s">
        <v>50</v>
      </c>
      <c r="B136" t="str">
        <f>RIGHT(A136,FIND("/",A136)-1)</f>
        <v>d2103.tsp</v>
      </c>
      <c r="C136">
        <f>VLOOKUP(B136,instances!$B$2:$E$21,2, FALSE)</f>
        <v>2103</v>
      </c>
      <c r="D136" t="s">
        <v>11</v>
      </c>
      <c r="E136">
        <v>1964862</v>
      </c>
      <c r="F136" s="7">
        <f>1-(E136/M136)</f>
        <v>-23.575520312187312</v>
      </c>
      <c r="G136" s="7">
        <f>1-(E136/N136)</f>
        <v>-23.423393412057177</v>
      </c>
      <c r="H136">
        <v>0.456507</v>
      </c>
      <c r="I136">
        <v>0</v>
      </c>
      <c r="J136">
        <v>0</v>
      </c>
      <c r="K136">
        <v>16</v>
      </c>
      <c r="L136">
        <v>7</v>
      </c>
      <c r="M136">
        <f>VLOOKUP(B136,instances!$B$2:$E$21,3, FALSE)</f>
        <v>79952</v>
      </c>
      <c r="N136">
        <f>VLOOKUP(B136,instances!$B$2:$E$21,4, FALSE)</f>
        <v>80450</v>
      </c>
    </row>
    <row r="137" spans="1:14">
      <c r="A137" t="s">
        <v>50</v>
      </c>
      <c r="B137" t="str">
        <f>RIGHT(A137,FIND("/",A137)-1)</f>
        <v>d2103.tsp</v>
      </c>
      <c r="C137">
        <f>VLOOKUP(B137,instances!$B$2:$E$21,2, FALSE)</f>
        <v>2103</v>
      </c>
      <c r="D137" t="s">
        <v>12</v>
      </c>
      <c r="E137">
        <v>1453097</v>
      </c>
      <c r="F137" s="7">
        <f>1-(E137/M137)</f>
        <v>-17.174617270362216</v>
      </c>
      <c r="G137" s="7">
        <f>1-(E137/N137)</f>
        <v>-17.06211311373524</v>
      </c>
      <c r="H137">
        <v>0.92160299999999995</v>
      </c>
      <c r="I137">
        <v>0</v>
      </c>
      <c r="J137">
        <v>0</v>
      </c>
      <c r="K137">
        <v>16</v>
      </c>
      <c r="L137">
        <v>7</v>
      </c>
      <c r="M137">
        <f>VLOOKUP(B137,instances!$B$2:$E$21,3, FALSE)</f>
        <v>79952</v>
      </c>
      <c r="N137">
        <f>VLOOKUP(B137,instances!$B$2:$E$21,4, FALSE)</f>
        <v>80450</v>
      </c>
    </row>
    <row r="138" spans="1:14">
      <c r="A138" t="s">
        <v>50</v>
      </c>
      <c r="B138" t="str">
        <f>RIGHT(A138,FIND("/",A138)-1)</f>
        <v>d2103.tsp</v>
      </c>
      <c r="C138">
        <f>VLOOKUP(B138,instances!$B$2:$E$21,2, FALSE)</f>
        <v>2103</v>
      </c>
      <c r="D138" t="s">
        <v>9</v>
      </c>
      <c r="E138">
        <v>85513</v>
      </c>
      <c r="F138" s="7">
        <f>1-(E138/M138)</f>
        <v>-6.9554232539523753E-2</v>
      </c>
      <c r="G138" s="7">
        <f>1-(E138/N138)</f>
        <v>-6.2933499067743925E-2</v>
      </c>
      <c r="H138">
        <v>1.12E-2</v>
      </c>
      <c r="I138">
        <v>0</v>
      </c>
      <c r="J138">
        <v>0</v>
      </c>
      <c r="K138">
        <v>18</v>
      </c>
      <c r="L138">
        <v>7</v>
      </c>
      <c r="M138">
        <f>VLOOKUP(B138,instances!$B$2:$E$21,3, FALSE)</f>
        <v>79952</v>
      </c>
      <c r="N138">
        <f>VLOOKUP(B138,instances!$B$2:$E$21,4, FALSE)</f>
        <v>80450</v>
      </c>
    </row>
    <row r="139" spans="1:14">
      <c r="A139" t="s">
        <v>50</v>
      </c>
      <c r="B139" t="str">
        <f>RIGHT(A139,FIND("/",A139)-1)</f>
        <v>d2103.tsp</v>
      </c>
      <c r="C139">
        <f>VLOOKUP(B139,instances!$B$2:$E$21,2, FALSE)</f>
        <v>2103</v>
      </c>
      <c r="D139" t="s">
        <v>10</v>
      </c>
      <c r="E139">
        <v>86247</v>
      </c>
      <c r="F139" s="7">
        <f>1-(E139/M139)</f>
        <v>-7.8734740844506712E-2</v>
      </c>
      <c r="G139" s="7">
        <f>1-(E139/N139)</f>
        <v>-7.205717837165948E-2</v>
      </c>
      <c r="H139">
        <v>2.1898000000000001E-2</v>
      </c>
      <c r="I139">
        <v>0</v>
      </c>
      <c r="J139">
        <v>0</v>
      </c>
      <c r="K139">
        <v>18</v>
      </c>
      <c r="L139">
        <v>7</v>
      </c>
      <c r="M139">
        <f>VLOOKUP(B139,instances!$B$2:$E$21,3, FALSE)</f>
        <v>79952</v>
      </c>
      <c r="N139">
        <f>VLOOKUP(B139,instances!$B$2:$E$21,4, FALSE)</f>
        <v>80450</v>
      </c>
    </row>
    <row r="140" spans="1:14">
      <c r="A140" t="s">
        <v>50</v>
      </c>
      <c r="B140" t="str">
        <f>RIGHT(A140,FIND("/",A140)-1)</f>
        <v>d2103.tsp</v>
      </c>
      <c r="C140">
        <f>VLOOKUP(B140,instances!$B$2:$E$21,2, FALSE)</f>
        <v>2103</v>
      </c>
      <c r="D140" t="s">
        <v>11</v>
      </c>
      <c r="E140">
        <v>2063514</v>
      </c>
      <c r="F140" s="7">
        <f>1-(E140/M140)</f>
        <v>-24.809410646387832</v>
      </c>
      <c r="G140" s="7">
        <f>1-(E140/N140)</f>
        <v>-24.649645742697327</v>
      </c>
      <c r="H140">
        <v>0.45488299999999998</v>
      </c>
      <c r="I140">
        <v>0</v>
      </c>
      <c r="J140">
        <v>0</v>
      </c>
      <c r="K140">
        <v>18</v>
      </c>
      <c r="L140">
        <v>7</v>
      </c>
      <c r="M140">
        <f>VLOOKUP(B140,instances!$B$2:$E$21,3, FALSE)</f>
        <v>79952</v>
      </c>
      <c r="N140">
        <f>VLOOKUP(B140,instances!$B$2:$E$21,4, FALSE)</f>
        <v>80450</v>
      </c>
    </row>
    <row r="141" spans="1:14">
      <c r="A141" t="s">
        <v>50</v>
      </c>
      <c r="B141" t="str">
        <f>RIGHT(A141,FIND("/",A141)-1)</f>
        <v>d2103.tsp</v>
      </c>
      <c r="C141">
        <f>VLOOKUP(B141,instances!$B$2:$E$21,2, FALSE)</f>
        <v>2103</v>
      </c>
      <c r="D141" t="s">
        <v>12</v>
      </c>
      <c r="E141">
        <v>1525662</v>
      </c>
      <c r="F141" s="7">
        <f>1-(E141/M141)</f>
        <v>-18.08222433460076</v>
      </c>
      <c r="G141" s="7">
        <f>1-(E141/N141)</f>
        <v>-17.964101926662522</v>
      </c>
      <c r="H141">
        <v>0.92526900000000001</v>
      </c>
      <c r="I141">
        <v>0</v>
      </c>
      <c r="J141">
        <v>0</v>
      </c>
      <c r="K141">
        <v>18</v>
      </c>
      <c r="L141">
        <v>7</v>
      </c>
      <c r="M141">
        <f>VLOOKUP(B141,instances!$B$2:$E$21,3, FALSE)</f>
        <v>79952</v>
      </c>
      <c r="N141">
        <f>VLOOKUP(B141,instances!$B$2:$E$21,4, FALSE)</f>
        <v>80450</v>
      </c>
    </row>
    <row r="142" spans="1:14">
      <c r="A142" t="s">
        <v>50</v>
      </c>
      <c r="B142" t="str">
        <f>RIGHT(A142,FIND("/",A142)-1)</f>
        <v>d2103.tsp</v>
      </c>
      <c r="C142">
        <f>VLOOKUP(B142,instances!$B$2:$E$21,2, FALSE)</f>
        <v>2103</v>
      </c>
      <c r="D142" t="s">
        <v>9</v>
      </c>
      <c r="E142">
        <v>85513</v>
      </c>
      <c r="F142" s="7">
        <f>1-(E142/M142)</f>
        <v>-6.9554232539523753E-2</v>
      </c>
      <c r="G142" s="7">
        <f>1-(E142/N142)</f>
        <v>-6.2933499067743925E-2</v>
      </c>
      <c r="H142">
        <v>1.1202E-2</v>
      </c>
      <c r="I142">
        <v>0</v>
      </c>
      <c r="J142">
        <v>0</v>
      </c>
      <c r="K142">
        <v>20</v>
      </c>
      <c r="L142">
        <v>7</v>
      </c>
      <c r="M142">
        <f>VLOOKUP(B142,instances!$B$2:$E$21,3, FALSE)</f>
        <v>79952</v>
      </c>
      <c r="N142">
        <f>VLOOKUP(B142,instances!$B$2:$E$21,4, FALSE)</f>
        <v>80450</v>
      </c>
    </row>
    <row r="143" spans="1:14">
      <c r="A143" t="s">
        <v>50</v>
      </c>
      <c r="B143" t="str">
        <f>RIGHT(A143,FIND("/",A143)-1)</f>
        <v>d2103.tsp</v>
      </c>
      <c r="C143">
        <f>VLOOKUP(B143,instances!$B$2:$E$21,2, FALSE)</f>
        <v>2103</v>
      </c>
      <c r="D143" t="s">
        <v>10</v>
      </c>
      <c r="E143">
        <v>86247</v>
      </c>
      <c r="F143" s="7">
        <f>1-(E143/M143)</f>
        <v>-7.8734740844506712E-2</v>
      </c>
      <c r="G143" s="7">
        <f>1-(E143/N143)</f>
        <v>-7.205717837165948E-2</v>
      </c>
      <c r="H143">
        <v>2.1725999999999999E-2</v>
      </c>
      <c r="I143">
        <v>0</v>
      </c>
      <c r="J143">
        <v>0</v>
      </c>
      <c r="K143">
        <v>20</v>
      </c>
      <c r="L143">
        <v>7</v>
      </c>
      <c r="M143">
        <f>VLOOKUP(B143,instances!$B$2:$E$21,3, FALSE)</f>
        <v>79952</v>
      </c>
      <c r="N143">
        <f>VLOOKUP(B143,instances!$B$2:$E$21,4, FALSE)</f>
        <v>80450</v>
      </c>
    </row>
    <row r="144" spans="1:14">
      <c r="A144" t="s">
        <v>50</v>
      </c>
      <c r="B144" t="str">
        <f>RIGHT(A144,FIND("/",A144)-1)</f>
        <v>d2103.tsp</v>
      </c>
      <c r="C144">
        <f>VLOOKUP(B144,instances!$B$2:$E$21,2, FALSE)</f>
        <v>2103</v>
      </c>
      <c r="D144" t="s">
        <v>11</v>
      </c>
      <c r="E144">
        <v>2112812</v>
      </c>
      <c r="F144" s="7">
        <f>1-(E144/M144)</f>
        <v>-25.426005603362018</v>
      </c>
      <c r="G144" s="7">
        <f>1-(E144/N144)</f>
        <v>-25.262423865755128</v>
      </c>
      <c r="H144">
        <v>0.45776</v>
      </c>
      <c r="I144">
        <v>0</v>
      </c>
      <c r="J144">
        <v>0</v>
      </c>
      <c r="K144">
        <v>20</v>
      </c>
      <c r="L144">
        <v>7</v>
      </c>
      <c r="M144">
        <f>VLOOKUP(B144,instances!$B$2:$E$21,3, FALSE)</f>
        <v>79952</v>
      </c>
      <c r="N144">
        <f>VLOOKUP(B144,instances!$B$2:$E$21,4, FALSE)</f>
        <v>80450</v>
      </c>
    </row>
    <row r="145" spans="1:14">
      <c r="A145" t="s">
        <v>50</v>
      </c>
      <c r="B145" t="str">
        <f>RIGHT(A145,FIND("/",A145)-1)</f>
        <v>d2103.tsp</v>
      </c>
      <c r="C145">
        <f>VLOOKUP(B145,instances!$B$2:$E$21,2, FALSE)</f>
        <v>2103</v>
      </c>
      <c r="D145" t="s">
        <v>12</v>
      </c>
      <c r="E145">
        <v>1587534</v>
      </c>
      <c r="F145" s="7">
        <f>1-(E145/M145)</f>
        <v>-18.856088653191915</v>
      </c>
      <c r="G145" s="7">
        <f>1-(E145/N145)</f>
        <v>-18.733175885643256</v>
      </c>
      <c r="H145">
        <v>0.91487600000000002</v>
      </c>
      <c r="I145">
        <v>0</v>
      </c>
      <c r="J145">
        <v>0</v>
      </c>
      <c r="K145">
        <v>20</v>
      </c>
      <c r="L145">
        <v>7</v>
      </c>
      <c r="M145">
        <f>VLOOKUP(B145,instances!$B$2:$E$21,3, FALSE)</f>
        <v>79952</v>
      </c>
      <c r="N145">
        <f>VLOOKUP(B145,instances!$B$2:$E$21,4, FALSE)</f>
        <v>80450</v>
      </c>
    </row>
    <row r="146" spans="1:14">
      <c r="A146" t="s">
        <v>50</v>
      </c>
      <c r="B146" t="str">
        <f>RIGHT(A146,FIND("/",A146)-1)</f>
        <v>d2103.tsp</v>
      </c>
      <c r="C146">
        <f>VLOOKUP(B146,instances!$B$2:$E$21,2, FALSE)</f>
        <v>2103</v>
      </c>
      <c r="D146" t="s">
        <v>9</v>
      </c>
      <c r="E146">
        <v>85513</v>
      </c>
      <c r="F146" s="7">
        <f>1-(E146/M146)</f>
        <v>-6.9554232539523753E-2</v>
      </c>
      <c r="G146" s="7">
        <f>1-(E146/N146)</f>
        <v>-6.2933499067743925E-2</v>
      </c>
      <c r="H146">
        <v>1.1176E-2</v>
      </c>
      <c r="I146">
        <v>0</v>
      </c>
      <c r="J146">
        <v>0</v>
      </c>
      <c r="K146">
        <v>10</v>
      </c>
      <c r="L146">
        <v>8</v>
      </c>
      <c r="M146">
        <f>VLOOKUP(B146,instances!$B$2:$E$21,3, FALSE)</f>
        <v>79952</v>
      </c>
      <c r="N146">
        <f>VLOOKUP(B146,instances!$B$2:$E$21,4, FALSE)</f>
        <v>80450</v>
      </c>
    </row>
    <row r="147" spans="1:14">
      <c r="A147" t="s">
        <v>50</v>
      </c>
      <c r="B147" t="str">
        <f>RIGHT(A147,FIND("/",A147)-1)</f>
        <v>d2103.tsp</v>
      </c>
      <c r="C147">
        <f>VLOOKUP(B147,instances!$B$2:$E$21,2, FALSE)</f>
        <v>2103</v>
      </c>
      <c r="D147" t="s">
        <v>10</v>
      </c>
      <c r="E147">
        <v>86247</v>
      </c>
      <c r="F147" s="7">
        <f>1-(E147/M147)</f>
        <v>-7.8734740844506712E-2</v>
      </c>
      <c r="G147" s="7">
        <f>1-(E147/N147)</f>
        <v>-7.205717837165948E-2</v>
      </c>
      <c r="H147">
        <v>2.1656999999999999E-2</v>
      </c>
      <c r="I147">
        <v>0</v>
      </c>
      <c r="J147">
        <v>0</v>
      </c>
      <c r="K147">
        <v>10</v>
      </c>
      <c r="L147">
        <v>8</v>
      </c>
      <c r="M147">
        <f>VLOOKUP(B147,instances!$B$2:$E$21,3, FALSE)</f>
        <v>79952</v>
      </c>
      <c r="N147">
        <f>VLOOKUP(B147,instances!$B$2:$E$21,4, FALSE)</f>
        <v>80450</v>
      </c>
    </row>
    <row r="148" spans="1:14">
      <c r="A148" t="s">
        <v>50</v>
      </c>
      <c r="B148" t="str">
        <f>RIGHT(A148,FIND("/",A148)-1)</f>
        <v>d2103.tsp</v>
      </c>
      <c r="C148">
        <f>VLOOKUP(B148,instances!$B$2:$E$21,2, FALSE)</f>
        <v>2103</v>
      </c>
      <c r="D148" t="s">
        <v>11</v>
      </c>
      <c r="E148">
        <v>1585031</v>
      </c>
      <c r="F148" s="7">
        <f>1-(E148/M148)</f>
        <v>-18.824782369421651</v>
      </c>
      <c r="G148" s="7">
        <f>1-(E148/N148)</f>
        <v>-18.702063393412057</v>
      </c>
      <c r="H148">
        <v>0.464754</v>
      </c>
      <c r="I148">
        <v>0</v>
      </c>
      <c r="J148">
        <v>0</v>
      </c>
      <c r="K148">
        <v>10</v>
      </c>
      <c r="L148">
        <v>8</v>
      </c>
      <c r="M148">
        <f>VLOOKUP(B148,instances!$B$2:$E$21,3, FALSE)</f>
        <v>79952</v>
      </c>
      <c r="N148">
        <f>VLOOKUP(B148,instances!$B$2:$E$21,4, FALSE)</f>
        <v>80450</v>
      </c>
    </row>
    <row r="149" spans="1:14">
      <c r="A149" t="s">
        <v>50</v>
      </c>
      <c r="B149" t="str">
        <f>RIGHT(A149,FIND("/",A149)-1)</f>
        <v>d2103.tsp</v>
      </c>
      <c r="C149">
        <f>VLOOKUP(B149,instances!$B$2:$E$21,2, FALSE)</f>
        <v>2103</v>
      </c>
      <c r="D149" t="s">
        <v>12</v>
      </c>
      <c r="E149">
        <v>1183431</v>
      </c>
      <c r="F149" s="7">
        <f>1-(E149/M149)</f>
        <v>-13.801768561136681</v>
      </c>
      <c r="G149" s="7">
        <f>1-(E149/N149)</f>
        <v>-13.710142945929148</v>
      </c>
      <c r="H149">
        <v>0.904833</v>
      </c>
      <c r="I149">
        <v>0</v>
      </c>
      <c r="J149">
        <v>0</v>
      </c>
      <c r="K149">
        <v>10</v>
      </c>
      <c r="L149">
        <v>8</v>
      </c>
      <c r="M149">
        <f>VLOOKUP(B149,instances!$B$2:$E$21,3, FALSE)</f>
        <v>79952</v>
      </c>
      <c r="N149">
        <f>VLOOKUP(B149,instances!$B$2:$E$21,4, FALSE)</f>
        <v>80450</v>
      </c>
    </row>
    <row r="150" spans="1:14">
      <c r="A150" t="s">
        <v>50</v>
      </c>
      <c r="B150" t="str">
        <f>RIGHT(A150,FIND("/",A150)-1)</f>
        <v>d2103.tsp</v>
      </c>
      <c r="C150">
        <f>VLOOKUP(B150,instances!$B$2:$E$21,2, FALSE)</f>
        <v>2103</v>
      </c>
      <c r="D150" t="s">
        <v>9</v>
      </c>
      <c r="E150">
        <v>85513</v>
      </c>
      <c r="F150" s="7">
        <f>1-(E150/M150)</f>
        <v>-6.9554232539523753E-2</v>
      </c>
      <c r="G150" s="7">
        <f>1-(E150/N150)</f>
        <v>-6.2933499067743925E-2</v>
      </c>
      <c r="H150">
        <v>1.1445E-2</v>
      </c>
      <c r="I150">
        <v>0</v>
      </c>
      <c r="J150">
        <v>0</v>
      </c>
      <c r="K150">
        <v>12</v>
      </c>
      <c r="L150">
        <v>8</v>
      </c>
      <c r="M150">
        <f>VLOOKUP(B150,instances!$B$2:$E$21,3, FALSE)</f>
        <v>79952</v>
      </c>
      <c r="N150">
        <f>VLOOKUP(B150,instances!$B$2:$E$21,4, FALSE)</f>
        <v>80450</v>
      </c>
    </row>
    <row r="151" spans="1:14">
      <c r="A151" t="s">
        <v>50</v>
      </c>
      <c r="B151" t="str">
        <f>RIGHT(A151,FIND("/",A151)-1)</f>
        <v>d2103.tsp</v>
      </c>
      <c r="C151">
        <f>VLOOKUP(B151,instances!$B$2:$E$21,2, FALSE)</f>
        <v>2103</v>
      </c>
      <c r="D151" t="s">
        <v>10</v>
      </c>
      <c r="E151">
        <v>86247</v>
      </c>
      <c r="F151" s="7">
        <f>1-(E151/M151)</f>
        <v>-7.8734740844506712E-2</v>
      </c>
      <c r="G151" s="7">
        <f>1-(E151/N151)</f>
        <v>-7.205717837165948E-2</v>
      </c>
      <c r="H151">
        <v>2.1918E-2</v>
      </c>
      <c r="I151">
        <v>0</v>
      </c>
      <c r="J151">
        <v>0</v>
      </c>
      <c r="K151">
        <v>12</v>
      </c>
      <c r="L151">
        <v>8</v>
      </c>
      <c r="M151">
        <f>VLOOKUP(B151,instances!$B$2:$E$21,3, FALSE)</f>
        <v>79952</v>
      </c>
      <c r="N151">
        <f>VLOOKUP(B151,instances!$B$2:$E$21,4, FALSE)</f>
        <v>80450</v>
      </c>
    </row>
    <row r="152" spans="1:14">
      <c r="A152" t="s">
        <v>50</v>
      </c>
      <c r="B152" t="str">
        <f>RIGHT(A152,FIND("/",A152)-1)</f>
        <v>d2103.tsp</v>
      </c>
      <c r="C152">
        <f>VLOOKUP(B152,instances!$B$2:$E$21,2, FALSE)</f>
        <v>2103</v>
      </c>
      <c r="D152" t="s">
        <v>11</v>
      </c>
      <c r="E152">
        <v>1707786</v>
      </c>
      <c r="F152" s="7">
        <f>1-(E152/M152)</f>
        <v>-20.360141084650792</v>
      </c>
      <c r="G152" s="7">
        <f>1-(E152/N152)</f>
        <v>-20.227917961466751</v>
      </c>
      <c r="H152">
        <v>0.453351</v>
      </c>
      <c r="I152">
        <v>0</v>
      </c>
      <c r="J152">
        <v>0</v>
      </c>
      <c r="K152">
        <v>12</v>
      </c>
      <c r="L152">
        <v>8</v>
      </c>
      <c r="M152">
        <f>VLOOKUP(B152,instances!$B$2:$E$21,3, FALSE)</f>
        <v>79952</v>
      </c>
      <c r="N152">
        <f>VLOOKUP(B152,instances!$B$2:$E$21,4, FALSE)</f>
        <v>80450</v>
      </c>
    </row>
    <row r="153" spans="1:14">
      <c r="A153" t="s">
        <v>50</v>
      </c>
      <c r="B153" t="str">
        <f>RIGHT(A153,FIND("/",A153)-1)</f>
        <v>d2103.tsp</v>
      </c>
      <c r="C153">
        <f>VLOOKUP(B153,instances!$B$2:$E$21,2, FALSE)</f>
        <v>2103</v>
      </c>
      <c r="D153" t="s">
        <v>12</v>
      </c>
      <c r="E153">
        <v>1294825</v>
      </c>
      <c r="F153" s="7">
        <f>1-(E153/M153)</f>
        <v>-15.195029517710626</v>
      </c>
      <c r="G153" s="7">
        <f>1-(E153/N153)</f>
        <v>-15.094779366065879</v>
      </c>
      <c r="H153">
        <v>0.92091800000000001</v>
      </c>
      <c r="I153">
        <v>0</v>
      </c>
      <c r="J153">
        <v>0</v>
      </c>
      <c r="K153">
        <v>12</v>
      </c>
      <c r="L153">
        <v>8</v>
      </c>
      <c r="M153">
        <f>VLOOKUP(B153,instances!$B$2:$E$21,3, FALSE)</f>
        <v>79952</v>
      </c>
      <c r="N153">
        <f>VLOOKUP(B153,instances!$B$2:$E$21,4, FALSE)</f>
        <v>80450</v>
      </c>
    </row>
    <row r="154" spans="1:14">
      <c r="A154" t="s">
        <v>50</v>
      </c>
      <c r="B154" t="str">
        <f>RIGHT(A154,FIND("/",A154)-1)</f>
        <v>d2103.tsp</v>
      </c>
      <c r="C154">
        <f>VLOOKUP(B154,instances!$B$2:$E$21,2, FALSE)</f>
        <v>2103</v>
      </c>
      <c r="D154" t="s">
        <v>9</v>
      </c>
      <c r="E154">
        <v>85513</v>
      </c>
      <c r="F154" s="7">
        <f>1-(E154/M154)</f>
        <v>-6.9554232539523753E-2</v>
      </c>
      <c r="G154" s="7">
        <f>1-(E154/N154)</f>
        <v>-6.2933499067743925E-2</v>
      </c>
      <c r="H154">
        <v>1.1204E-2</v>
      </c>
      <c r="I154">
        <v>0</v>
      </c>
      <c r="J154">
        <v>0</v>
      </c>
      <c r="K154">
        <v>14</v>
      </c>
      <c r="L154">
        <v>8</v>
      </c>
      <c r="M154">
        <f>VLOOKUP(B154,instances!$B$2:$E$21,3, FALSE)</f>
        <v>79952</v>
      </c>
      <c r="N154">
        <f>VLOOKUP(B154,instances!$B$2:$E$21,4, FALSE)</f>
        <v>80450</v>
      </c>
    </row>
    <row r="155" spans="1:14">
      <c r="A155" t="s">
        <v>50</v>
      </c>
      <c r="B155" t="str">
        <f>RIGHT(A155,FIND("/",A155)-1)</f>
        <v>d2103.tsp</v>
      </c>
      <c r="C155">
        <f>VLOOKUP(B155,instances!$B$2:$E$21,2, FALSE)</f>
        <v>2103</v>
      </c>
      <c r="D155" t="s">
        <v>10</v>
      </c>
      <c r="E155">
        <v>86247</v>
      </c>
      <c r="F155" s="7">
        <f>1-(E155/M155)</f>
        <v>-7.8734740844506712E-2</v>
      </c>
      <c r="G155" s="7">
        <f>1-(E155/N155)</f>
        <v>-7.205717837165948E-2</v>
      </c>
      <c r="H155">
        <v>2.1371999999999999E-2</v>
      </c>
      <c r="I155">
        <v>0</v>
      </c>
      <c r="J155">
        <v>0</v>
      </c>
      <c r="K155">
        <v>14</v>
      </c>
      <c r="L155">
        <v>8</v>
      </c>
      <c r="M155">
        <f>VLOOKUP(B155,instances!$B$2:$E$21,3, FALSE)</f>
        <v>79952</v>
      </c>
      <c r="N155">
        <f>VLOOKUP(B155,instances!$B$2:$E$21,4, FALSE)</f>
        <v>80450</v>
      </c>
    </row>
    <row r="156" spans="1:14">
      <c r="A156" t="s">
        <v>50</v>
      </c>
      <c r="B156" t="str">
        <f>RIGHT(A156,FIND("/",A156)-1)</f>
        <v>d2103.tsp</v>
      </c>
      <c r="C156">
        <f>VLOOKUP(B156,instances!$B$2:$E$21,2, FALSE)</f>
        <v>2103</v>
      </c>
      <c r="D156" t="s">
        <v>11</v>
      </c>
      <c r="E156">
        <v>1829036</v>
      </c>
      <c r="F156" s="7">
        <f>1-(E156/M156)</f>
        <v>-21.876676005603361</v>
      </c>
      <c r="G156" s="7">
        <f>1-(E156/N156)</f>
        <v>-21.735065257924177</v>
      </c>
      <c r="H156">
        <v>0.45726299999999998</v>
      </c>
      <c r="I156">
        <v>0</v>
      </c>
      <c r="J156">
        <v>0</v>
      </c>
      <c r="K156">
        <v>14</v>
      </c>
      <c r="L156">
        <v>8</v>
      </c>
      <c r="M156">
        <f>VLOOKUP(B156,instances!$B$2:$E$21,3, FALSE)</f>
        <v>79952</v>
      </c>
      <c r="N156">
        <f>VLOOKUP(B156,instances!$B$2:$E$21,4, FALSE)</f>
        <v>80450</v>
      </c>
    </row>
    <row r="157" spans="1:14">
      <c r="A157" t="s">
        <v>50</v>
      </c>
      <c r="B157" t="str">
        <f>RIGHT(A157,FIND("/",A157)-1)</f>
        <v>d2103.tsp</v>
      </c>
      <c r="C157">
        <f>VLOOKUP(B157,instances!$B$2:$E$21,2, FALSE)</f>
        <v>2103</v>
      </c>
      <c r="D157" t="s">
        <v>12</v>
      </c>
      <c r="E157">
        <v>1398065</v>
      </c>
      <c r="F157" s="7">
        <f>1-(E157/M157)</f>
        <v>-16.486304282569542</v>
      </c>
      <c r="G157" s="7">
        <f>1-(E157/N157)</f>
        <v>-16.378060907395898</v>
      </c>
      <c r="H157">
        <v>0.90595300000000001</v>
      </c>
      <c r="I157">
        <v>0</v>
      </c>
      <c r="J157">
        <v>0</v>
      </c>
      <c r="K157">
        <v>14</v>
      </c>
      <c r="L157">
        <v>8</v>
      </c>
      <c r="M157">
        <f>VLOOKUP(B157,instances!$B$2:$E$21,3, FALSE)</f>
        <v>79952</v>
      </c>
      <c r="N157">
        <f>VLOOKUP(B157,instances!$B$2:$E$21,4, FALSE)</f>
        <v>80450</v>
      </c>
    </row>
    <row r="158" spans="1:14">
      <c r="A158" t="s">
        <v>50</v>
      </c>
      <c r="B158" t="str">
        <f>RIGHT(A158,FIND("/",A158)-1)</f>
        <v>d2103.tsp</v>
      </c>
      <c r="C158">
        <f>VLOOKUP(B158,instances!$B$2:$E$21,2, FALSE)</f>
        <v>2103</v>
      </c>
      <c r="D158" t="s">
        <v>9</v>
      </c>
      <c r="E158">
        <v>85513</v>
      </c>
      <c r="F158" s="7">
        <f>1-(E158/M158)</f>
        <v>-6.9554232539523753E-2</v>
      </c>
      <c r="G158" s="7">
        <f>1-(E158/N158)</f>
        <v>-6.2933499067743925E-2</v>
      </c>
      <c r="H158">
        <v>1.1191E-2</v>
      </c>
      <c r="I158">
        <v>0</v>
      </c>
      <c r="J158">
        <v>0</v>
      </c>
      <c r="K158">
        <v>16</v>
      </c>
      <c r="L158">
        <v>8</v>
      </c>
      <c r="M158">
        <f>VLOOKUP(B158,instances!$B$2:$E$21,3, FALSE)</f>
        <v>79952</v>
      </c>
      <c r="N158">
        <f>VLOOKUP(B158,instances!$B$2:$E$21,4, FALSE)</f>
        <v>80450</v>
      </c>
    </row>
    <row r="159" spans="1:14">
      <c r="A159" t="s">
        <v>50</v>
      </c>
      <c r="B159" t="str">
        <f>RIGHT(A159,FIND("/",A159)-1)</f>
        <v>d2103.tsp</v>
      </c>
      <c r="C159">
        <f>VLOOKUP(B159,instances!$B$2:$E$21,2, FALSE)</f>
        <v>2103</v>
      </c>
      <c r="D159" t="s">
        <v>10</v>
      </c>
      <c r="E159">
        <v>86247</v>
      </c>
      <c r="F159" s="7">
        <f>1-(E159/M159)</f>
        <v>-7.8734740844506712E-2</v>
      </c>
      <c r="G159" s="7">
        <f>1-(E159/N159)</f>
        <v>-7.205717837165948E-2</v>
      </c>
      <c r="H159">
        <v>2.1689E-2</v>
      </c>
      <c r="I159">
        <v>0</v>
      </c>
      <c r="J159">
        <v>0</v>
      </c>
      <c r="K159">
        <v>16</v>
      </c>
      <c r="L159">
        <v>8</v>
      </c>
      <c r="M159">
        <f>VLOOKUP(B159,instances!$B$2:$E$21,3, FALSE)</f>
        <v>79952</v>
      </c>
      <c r="N159">
        <f>VLOOKUP(B159,instances!$B$2:$E$21,4, FALSE)</f>
        <v>80450</v>
      </c>
    </row>
    <row r="160" spans="1:14">
      <c r="A160" t="s">
        <v>50</v>
      </c>
      <c r="B160" t="str">
        <f>RIGHT(A160,FIND("/",A160)-1)</f>
        <v>d2103.tsp</v>
      </c>
      <c r="C160">
        <f>VLOOKUP(B160,instances!$B$2:$E$21,2, FALSE)</f>
        <v>2103</v>
      </c>
      <c r="D160" t="s">
        <v>11</v>
      </c>
      <c r="E160">
        <v>1940936</v>
      </c>
      <c r="F160" s="7">
        <f>1-(E160/M160)</f>
        <v>-23.276265759455672</v>
      </c>
      <c r="G160" s="7">
        <f>1-(E160/N160)</f>
        <v>-23.125991298943443</v>
      </c>
      <c r="H160">
        <v>0.468995</v>
      </c>
      <c r="I160">
        <v>0</v>
      </c>
      <c r="J160">
        <v>0</v>
      </c>
      <c r="K160">
        <v>16</v>
      </c>
      <c r="L160">
        <v>8</v>
      </c>
      <c r="M160">
        <f>VLOOKUP(B160,instances!$B$2:$E$21,3, FALSE)</f>
        <v>79952</v>
      </c>
      <c r="N160">
        <f>VLOOKUP(B160,instances!$B$2:$E$21,4, FALSE)</f>
        <v>80450</v>
      </c>
    </row>
    <row r="161" spans="1:14">
      <c r="A161" t="s">
        <v>50</v>
      </c>
      <c r="B161" t="str">
        <f>RIGHT(A161,FIND("/",A161)-1)</f>
        <v>d2103.tsp</v>
      </c>
      <c r="C161">
        <f>VLOOKUP(B161,instances!$B$2:$E$21,2, FALSE)</f>
        <v>2103</v>
      </c>
      <c r="D161" t="s">
        <v>12</v>
      </c>
      <c r="E161">
        <v>1444096</v>
      </c>
      <c r="F161" s="7">
        <f>1-(E161/M161)</f>
        <v>-17.062037222333402</v>
      </c>
      <c r="G161" s="7">
        <f>1-(E161/N161)</f>
        <v>-16.950229956494717</v>
      </c>
      <c r="H161">
        <v>0.91093299999999999</v>
      </c>
      <c r="I161">
        <v>0</v>
      </c>
      <c r="J161">
        <v>0</v>
      </c>
      <c r="K161">
        <v>16</v>
      </c>
      <c r="L161">
        <v>8</v>
      </c>
      <c r="M161">
        <f>VLOOKUP(B161,instances!$B$2:$E$21,3, FALSE)</f>
        <v>79952</v>
      </c>
      <c r="N161">
        <f>VLOOKUP(B161,instances!$B$2:$E$21,4, FALSE)</f>
        <v>80450</v>
      </c>
    </row>
    <row r="162" spans="1:14">
      <c r="A162" t="s">
        <v>50</v>
      </c>
      <c r="B162" t="str">
        <f>RIGHT(A162,FIND("/",A162)-1)</f>
        <v>d2103.tsp</v>
      </c>
      <c r="C162">
        <f>VLOOKUP(B162,instances!$B$2:$E$21,2, FALSE)</f>
        <v>2103</v>
      </c>
      <c r="D162" t="s">
        <v>9</v>
      </c>
      <c r="E162">
        <v>85513</v>
      </c>
      <c r="F162" s="7">
        <f>1-(E162/M162)</f>
        <v>-6.9554232539523753E-2</v>
      </c>
      <c r="G162" s="7">
        <f>1-(E162/N162)</f>
        <v>-6.2933499067743925E-2</v>
      </c>
      <c r="H162">
        <v>1.1313999999999999E-2</v>
      </c>
      <c r="I162">
        <v>0</v>
      </c>
      <c r="J162">
        <v>0</v>
      </c>
      <c r="K162">
        <v>18</v>
      </c>
      <c r="L162">
        <v>8</v>
      </c>
      <c r="M162">
        <f>VLOOKUP(B162,instances!$B$2:$E$21,3, FALSE)</f>
        <v>79952</v>
      </c>
      <c r="N162">
        <f>VLOOKUP(B162,instances!$B$2:$E$21,4, FALSE)</f>
        <v>80450</v>
      </c>
    </row>
    <row r="163" spans="1:14">
      <c r="A163" t="s">
        <v>50</v>
      </c>
      <c r="B163" t="str">
        <f>RIGHT(A163,FIND("/",A163)-1)</f>
        <v>d2103.tsp</v>
      </c>
      <c r="C163">
        <f>VLOOKUP(B163,instances!$B$2:$E$21,2, FALSE)</f>
        <v>2103</v>
      </c>
      <c r="D163" t="s">
        <v>10</v>
      </c>
      <c r="E163">
        <v>86247</v>
      </c>
      <c r="F163" s="7">
        <f>1-(E163/M163)</f>
        <v>-7.8734740844506712E-2</v>
      </c>
      <c r="G163" s="7">
        <f>1-(E163/N163)</f>
        <v>-7.205717837165948E-2</v>
      </c>
      <c r="H163">
        <v>2.1867000000000001E-2</v>
      </c>
      <c r="I163">
        <v>0</v>
      </c>
      <c r="J163">
        <v>0</v>
      </c>
      <c r="K163">
        <v>18</v>
      </c>
      <c r="L163">
        <v>8</v>
      </c>
      <c r="M163">
        <f>VLOOKUP(B163,instances!$B$2:$E$21,3, FALSE)</f>
        <v>79952</v>
      </c>
      <c r="N163">
        <f>VLOOKUP(B163,instances!$B$2:$E$21,4, FALSE)</f>
        <v>80450</v>
      </c>
    </row>
    <row r="164" spans="1:14">
      <c r="A164" t="s">
        <v>50</v>
      </c>
      <c r="B164" t="str">
        <f>RIGHT(A164,FIND("/",A164)-1)</f>
        <v>d2103.tsp</v>
      </c>
      <c r="C164">
        <f>VLOOKUP(B164,instances!$B$2:$E$21,2, FALSE)</f>
        <v>2103</v>
      </c>
      <c r="D164" t="s">
        <v>11</v>
      </c>
      <c r="E164">
        <v>2024687</v>
      </c>
      <c r="F164" s="7">
        <f>1-(E164/M164)</f>
        <v>-24.323781769061437</v>
      </c>
      <c r="G164" s="7">
        <f>1-(E164/N164)</f>
        <v>-24.167022995649472</v>
      </c>
      <c r="H164">
        <v>0.45778400000000002</v>
      </c>
      <c r="I164">
        <v>0</v>
      </c>
      <c r="J164">
        <v>0</v>
      </c>
      <c r="K164">
        <v>18</v>
      </c>
      <c r="L164">
        <v>8</v>
      </c>
      <c r="M164">
        <f>VLOOKUP(B164,instances!$B$2:$E$21,3, FALSE)</f>
        <v>79952</v>
      </c>
      <c r="N164">
        <f>VLOOKUP(B164,instances!$B$2:$E$21,4, FALSE)</f>
        <v>80450</v>
      </c>
    </row>
    <row r="165" spans="1:14">
      <c r="A165" t="s">
        <v>50</v>
      </c>
      <c r="B165" t="str">
        <f>RIGHT(A165,FIND("/",A165)-1)</f>
        <v>d2103.tsp</v>
      </c>
      <c r="C165">
        <f>VLOOKUP(B165,instances!$B$2:$E$21,2, FALSE)</f>
        <v>2103</v>
      </c>
      <c r="D165" t="s">
        <v>12</v>
      </c>
      <c r="E165">
        <v>1519520</v>
      </c>
      <c r="F165" s="7">
        <f>1-(E165/M165)</f>
        <v>-18.005403241945167</v>
      </c>
      <c r="G165" s="7">
        <f>1-(E165/N165)</f>
        <v>-17.887756370416408</v>
      </c>
      <c r="H165">
        <v>0.92610199999999998</v>
      </c>
      <c r="I165">
        <v>0</v>
      </c>
      <c r="J165">
        <v>0</v>
      </c>
      <c r="K165">
        <v>18</v>
      </c>
      <c r="L165">
        <v>8</v>
      </c>
      <c r="M165">
        <f>VLOOKUP(B165,instances!$B$2:$E$21,3, FALSE)</f>
        <v>79952</v>
      </c>
      <c r="N165">
        <f>VLOOKUP(B165,instances!$B$2:$E$21,4, FALSE)</f>
        <v>80450</v>
      </c>
    </row>
    <row r="166" spans="1:14">
      <c r="A166" t="s">
        <v>50</v>
      </c>
      <c r="B166" t="str">
        <f>RIGHT(A166,FIND("/",A166)-1)</f>
        <v>d2103.tsp</v>
      </c>
      <c r="C166">
        <f>VLOOKUP(B166,instances!$B$2:$E$21,2, FALSE)</f>
        <v>2103</v>
      </c>
      <c r="D166" t="s">
        <v>9</v>
      </c>
      <c r="E166">
        <v>85513</v>
      </c>
      <c r="F166" s="7">
        <f>1-(E166/M166)</f>
        <v>-6.9554232539523753E-2</v>
      </c>
      <c r="G166" s="7">
        <f>1-(E166/N166)</f>
        <v>-6.2933499067743925E-2</v>
      </c>
      <c r="H166">
        <v>1.1403999999999999E-2</v>
      </c>
      <c r="I166">
        <v>0</v>
      </c>
      <c r="J166">
        <v>0</v>
      </c>
      <c r="K166">
        <v>20</v>
      </c>
      <c r="L166">
        <v>8</v>
      </c>
      <c r="M166">
        <f>VLOOKUP(B166,instances!$B$2:$E$21,3, FALSE)</f>
        <v>79952</v>
      </c>
      <c r="N166">
        <f>VLOOKUP(B166,instances!$B$2:$E$21,4, FALSE)</f>
        <v>80450</v>
      </c>
    </row>
    <row r="167" spans="1:14">
      <c r="A167" t="s">
        <v>50</v>
      </c>
      <c r="B167" t="str">
        <f>RIGHT(A167,FIND("/",A167)-1)</f>
        <v>d2103.tsp</v>
      </c>
      <c r="C167">
        <f>VLOOKUP(B167,instances!$B$2:$E$21,2, FALSE)</f>
        <v>2103</v>
      </c>
      <c r="D167" t="s">
        <v>10</v>
      </c>
      <c r="E167">
        <v>86247</v>
      </c>
      <c r="F167" s="7">
        <f>1-(E167/M167)</f>
        <v>-7.8734740844506712E-2</v>
      </c>
      <c r="G167" s="7">
        <f>1-(E167/N167)</f>
        <v>-7.205717837165948E-2</v>
      </c>
      <c r="H167">
        <v>2.2082000000000001E-2</v>
      </c>
      <c r="I167">
        <v>0</v>
      </c>
      <c r="J167">
        <v>0</v>
      </c>
      <c r="K167">
        <v>20</v>
      </c>
      <c r="L167">
        <v>8</v>
      </c>
      <c r="M167">
        <f>VLOOKUP(B167,instances!$B$2:$E$21,3, FALSE)</f>
        <v>79952</v>
      </c>
      <c r="N167">
        <f>VLOOKUP(B167,instances!$B$2:$E$21,4, FALSE)</f>
        <v>80450</v>
      </c>
    </row>
    <row r="168" spans="1:14">
      <c r="A168" t="s">
        <v>50</v>
      </c>
      <c r="B168" t="str">
        <f>RIGHT(A168,FIND("/",A168)-1)</f>
        <v>d2103.tsp</v>
      </c>
      <c r="C168">
        <f>VLOOKUP(B168,instances!$B$2:$E$21,2, FALSE)</f>
        <v>2103</v>
      </c>
      <c r="D168" t="s">
        <v>11</v>
      </c>
      <c r="E168">
        <v>2152106</v>
      </c>
      <c r="F168" s="7">
        <f>1-(E168/M168)</f>
        <v>-25.917475485291174</v>
      </c>
      <c r="G168" s="7">
        <f>1-(E168/N168)</f>
        <v>-25.750851460534495</v>
      </c>
      <c r="H168">
        <v>0.457816</v>
      </c>
      <c r="I168">
        <v>0</v>
      </c>
      <c r="J168">
        <v>0</v>
      </c>
      <c r="K168">
        <v>20</v>
      </c>
      <c r="L168">
        <v>8</v>
      </c>
      <c r="M168">
        <f>VLOOKUP(B168,instances!$B$2:$E$21,3, FALSE)</f>
        <v>79952</v>
      </c>
      <c r="N168">
        <f>VLOOKUP(B168,instances!$B$2:$E$21,4, FALSE)</f>
        <v>80450</v>
      </c>
    </row>
    <row r="169" spans="1:14">
      <c r="A169" t="s">
        <v>50</v>
      </c>
      <c r="B169" t="str">
        <f>RIGHT(A169,FIND("/",A169)-1)</f>
        <v>d2103.tsp</v>
      </c>
      <c r="C169">
        <f>VLOOKUP(B169,instances!$B$2:$E$21,2, FALSE)</f>
        <v>2103</v>
      </c>
      <c r="D169" t="s">
        <v>12</v>
      </c>
      <c r="E169">
        <v>1549349</v>
      </c>
      <c r="F169" s="7">
        <f>1-(E169/M169)</f>
        <v>-18.378489593756253</v>
      </c>
      <c r="G169" s="7">
        <f>1-(E169/N169)</f>
        <v>-18.25853325046613</v>
      </c>
      <c r="H169">
        <v>0.933203</v>
      </c>
      <c r="I169">
        <v>0</v>
      </c>
      <c r="J169">
        <v>0</v>
      </c>
      <c r="K169">
        <v>20</v>
      </c>
      <c r="L169">
        <v>8</v>
      </c>
      <c r="M169">
        <f>VLOOKUP(B169,instances!$B$2:$E$21,3, FALSE)</f>
        <v>79952</v>
      </c>
      <c r="N169">
        <f>VLOOKUP(B169,instances!$B$2:$E$21,4, FALSE)</f>
        <v>80450</v>
      </c>
    </row>
    <row r="170" spans="1:14">
      <c r="A170" t="s">
        <v>50</v>
      </c>
      <c r="B170" t="str">
        <f>RIGHT(A170,FIND("/",A170)-1)</f>
        <v>d2103.tsp</v>
      </c>
      <c r="C170">
        <f>VLOOKUP(B170,instances!$B$2:$E$21,2, FALSE)</f>
        <v>2103</v>
      </c>
      <c r="D170" t="s">
        <v>9</v>
      </c>
      <c r="E170">
        <v>85513</v>
      </c>
      <c r="F170" s="7">
        <f>1-(E170/M170)</f>
        <v>-6.9554232539523753E-2</v>
      </c>
      <c r="G170" s="7">
        <f>1-(E170/N170)</f>
        <v>-6.2933499067743925E-2</v>
      </c>
      <c r="H170">
        <v>1.1122999999999999E-2</v>
      </c>
      <c r="I170">
        <v>0</v>
      </c>
      <c r="J170">
        <v>0</v>
      </c>
      <c r="K170">
        <v>10</v>
      </c>
      <c r="L170">
        <v>9</v>
      </c>
      <c r="M170">
        <f>VLOOKUP(B170,instances!$B$2:$E$21,3, FALSE)</f>
        <v>79952</v>
      </c>
      <c r="N170">
        <f>VLOOKUP(B170,instances!$B$2:$E$21,4, FALSE)</f>
        <v>80450</v>
      </c>
    </row>
    <row r="171" spans="1:14">
      <c r="A171" t="s">
        <v>50</v>
      </c>
      <c r="B171" t="str">
        <f>RIGHT(A171,FIND("/",A171)-1)</f>
        <v>d2103.tsp</v>
      </c>
      <c r="C171">
        <f>VLOOKUP(B171,instances!$B$2:$E$21,2, FALSE)</f>
        <v>2103</v>
      </c>
      <c r="D171" t="s">
        <v>10</v>
      </c>
      <c r="E171">
        <v>86247</v>
      </c>
      <c r="F171" s="7">
        <f>1-(E171/M171)</f>
        <v>-7.8734740844506712E-2</v>
      </c>
      <c r="G171" s="7">
        <f>1-(E171/N171)</f>
        <v>-7.205717837165948E-2</v>
      </c>
      <c r="H171">
        <v>2.1687000000000001E-2</v>
      </c>
      <c r="I171">
        <v>0</v>
      </c>
      <c r="J171">
        <v>0</v>
      </c>
      <c r="K171">
        <v>10</v>
      </c>
      <c r="L171">
        <v>9</v>
      </c>
      <c r="M171">
        <f>VLOOKUP(B171,instances!$B$2:$E$21,3, FALSE)</f>
        <v>79952</v>
      </c>
      <c r="N171">
        <f>VLOOKUP(B171,instances!$B$2:$E$21,4, FALSE)</f>
        <v>80450</v>
      </c>
    </row>
    <row r="172" spans="1:14">
      <c r="A172" t="s">
        <v>50</v>
      </c>
      <c r="B172" t="str">
        <f>RIGHT(A172,FIND("/",A172)-1)</f>
        <v>d2103.tsp</v>
      </c>
      <c r="C172">
        <f>VLOOKUP(B172,instances!$B$2:$E$21,2, FALSE)</f>
        <v>2103</v>
      </c>
      <c r="D172" t="s">
        <v>11</v>
      </c>
      <c r="E172">
        <v>1562396</v>
      </c>
      <c r="F172" s="7">
        <f>1-(E172/M172)</f>
        <v>-18.541675005003</v>
      </c>
      <c r="G172" s="7">
        <f>1-(E172/N172)</f>
        <v>-18.420708514605344</v>
      </c>
      <c r="H172">
        <v>0.450681</v>
      </c>
      <c r="I172">
        <v>0</v>
      </c>
      <c r="J172">
        <v>0</v>
      </c>
      <c r="K172">
        <v>10</v>
      </c>
      <c r="L172">
        <v>9</v>
      </c>
      <c r="M172">
        <f>VLOOKUP(B172,instances!$B$2:$E$21,3, FALSE)</f>
        <v>79952</v>
      </c>
      <c r="N172">
        <f>VLOOKUP(B172,instances!$B$2:$E$21,4, FALSE)</f>
        <v>80450</v>
      </c>
    </row>
    <row r="173" spans="1:14">
      <c r="A173" t="s">
        <v>50</v>
      </c>
      <c r="B173" t="str">
        <f>RIGHT(A173,FIND("/",A173)-1)</f>
        <v>d2103.tsp</v>
      </c>
      <c r="C173">
        <f>VLOOKUP(B173,instances!$B$2:$E$21,2, FALSE)</f>
        <v>2103</v>
      </c>
      <c r="D173" t="s">
        <v>12</v>
      </c>
      <c r="E173">
        <v>1164170</v>
      </c>
      <c r="F173" s="7">
        <f>1-(E173/M173)</f>
        <v>-13.560861516910146</v>
      </c>
      <c r="G173" s="7">
        <f>1-(E173/N173)</f>
        <v>-13.470727159726538</v>
      </c>
      <c r="H173">
        <v>0.89511499999999999</v>
      </c>
      <c r="I173">
        <v>0</v>
      </c>
      <c r="J173">
        <v>0</v>
      </c>
      <c r="K173">
        <v>10</v>
      </c>
      <c r="L173">
        <v>9</v>
      </c>
      <c r="M173">
        <f>VLOOKUP(B173,instances!$B$2:$E$21,3, FALSE)</f>
        <v>79952</v>
      </c>
      <c r="N173">
        <f>VLOOKUP(B173,instances!$B$2:$E$21,4, FALSE)</f>
        <v>80450</v>
      </c>
    </row>
    <row r="174" spans="1:14">
      <c r="A174" t="s">
        <v>50</v>
      </c>
      <c r="B174" t="str">
        <f>RIGHT(A174,FIND("/",A174)-1)</f>
        <v>d2103.tsp</v>
      </c>
      <c r="C174">
        <f>VLOOKUP(B174,instances!$B$2:$E$21,2, FALSE)</f>
        <v>2103</v>
      </c>
      <c r="D174" t="s">
        <v>9</v>
      </c>
      <c r="E174">
        <v>85513</v>
      </c>
      <c r="F174" s="7">
        <f>1-(E174/M174)</f>
        <v>-6.9554232539523753E-2</v>
      </c>
      <c r="G174" s="7">
        <f>1-(E174/N174)</f>
        <v>-6.2933499067743925E-2</v>
      </c>
      <c r="H174">
        <v>1.1962E-2</v>
      </c>
      <c r="I174">
        <v>0</v>
      </c>
      <c r="J174">
        <v>0</v>
      </c>
      <c r="K174">
        <v>12</v>
      </c>
      <c r="L174">
        <v>9</v>
      </c>
      <c r="M174">
        <f>VLOOKUP(B174,instances!$B$2:$E$21,3, FALSE)</f>
        <v>79952</v>
      </c>
      <c r="N174">
        <f>VLOOKUP(B174,instances!$B$2:$E$21,4, FALSE)</f>
        <v>80450</v>
      </c>
    </row>
    <row r="175" spans="1:14">
      <c r="A175" t="s">
        <v>50</v>
      </c>
      <c r="B175" t="str">
        <f>RIGHT(A175,FIND("/",A175)-1)</f>
        <v>d2103.tsp</v>
      </c>
      <c r="C175">
        <f>VLOOKUP(B175,instances!$B$2:$E$21,2, FALSE)</f>
        <v>2103</v>
      </c>
      <c r="D175" t="s">
        <v>10</v>
      </c>
      <c r="E175">
        <v>86247</v>
      </c>
      <c r="F175" s="7">
        <f>1-(E175/M175)</f>
        <v>-7.8734740844506712E-2</v>
      </c>
      <c r="G175" s="7">
        <f>1-(E175/N175)</f>
        <v>-7.205717837165948E-2</v>
      </c>
      <c r="H175">
        <v>2.2506000000000002E-2</v>
      </c>
      <c r="I175">
        <v>0</v>
      </c>
      <c r="J175">
        <v>0</v>
      </c>
      <c r="K175">
        <v>12</v>
      </c>
      <c r="L175">
        <v>9</v>
      </c>
      <c r="M175">
        <f>VLOOKUP(B175,instances!$B$2:$E$21,3, FALSE)</f>
        <v>79952</v>
      </c>
      <c r="N175">
        <f>VLOOKUP(B175,instances!$B$2:$E$21,4, FALSE)</f>
        <v>80450</v>
      </c>
    </row>
    <row r="176" spans="1:14">
      <c r="A176" t="s">
        <v>50</v>
      </c>
      <c r="B176" t="str">
        <f>RIGHT(A176,FIND("/",A176)-1)</f>
        <v>d2103.tsp</v>
      </c>
      <c r="C176">
        <f>VLOOKUP(B176,instances!$B$2:$E$21,2, FALSE)</f>
        <v>2103</v>
      </c>
      <c r="D176" t="s">
        <v>11</v>
      </c>
      <c r="E176">
        <v>1720948</v>
      </c>
      <c r="F176" s="7">
        <f>1-(E176/M176)</f>
        <v>-20.524764858915351</v>
      </c>
      <c r="G176" s="7">
        <f>1-(E176/N176)</f>
        <v>-20.391522684897453</v>
      </c>
      <c r="H176">
        <v>0.45187500000000003</v>
      </c>
      <c r="I176">
        <v>0</v>
      </c>
      <c r="J176">
        <v>0</v>
      </c>
      <c r="K176">
        <v>12</v>
      </c>
      <c r="L176">
        <v>9</v>
      </c>
      <c r="M176">
        <f>VLOOKUP(B176,instances!$B$2:$E$21,3, FALSE)</f>
        <v>79952</v>
      </c>
      <c r="N176">
        <f>VLOOKUP(B176,instances!$B$2:$E$21,4, FALSE)</f>
        <v>80450</v>
      </c>
    </row>
    <row r="177" spans="1:14">
      <c r="A177" t="s">
        <v>50</v>
      </c>
      <c r="B177" t="str">
        <f>RIGHT(A177,FIND("/",A177)-1)</f>
        <v>d2103.tsp</v>
      </c>
      <c r="C177">
        <f>VLOOKUP(B177,instances!$B$2:$E$21,2, FALSE)</f>
        <v>2103</v>
      </c>
      <c r="D177" t="s">
        <v>12</v>
      </c>
      <c r="E177">
        <v>1288298</v>
      </c>
      <c r="F177" s="7">
        <f>1-(E177/M177)</f>
        <v>-15.113393035821492</v>
      </c>
      <c r="G177" s="7">
        <f>1-(E177/N177)</f>
        <v>-15.013648228713485</v>
      </c>
      <c r="H177">
        <v>0.92276499999999995</v>
      </c>
      <c r="I177">
        <v>0</v>
      </c>
      <c r="J177">
        <v>0</v>
      </c>
      <c r="K177">
        <v>12</v>
      </c>
      <c r="L177">
        <v>9</v>
      </c>
      <c r="M177">
        <f>VLOOKUP(B177,instances!$B$2:$E$21,3, FALSE)</f>
        <v>79952</v>
      </c>
      <c r="N177">
        <f>VLOOKUP(B177,instances!$B$2:$E$21,4, FALSE)</f>
        <v>80450</v>
      </c>
    </row>
    <row r="178" spans="1:14">
      <c r="A178" t="s">
        <v>50</v>
      </c>
      <c r="B178" t="str">
        <f>RIGHT(A178,FIND("/",A178)-1)</f>
        <v>d2103.tsp</v>
      </c>
      <c r="C178">
        <f>VLOOKUP(B178,instances!$B$2:$E$21,2, FALSE)</f>
        <v>2103</v>
      </c>
      <c r="D178" t="s">
        <v>9</v>
      </c>
      <c r="E178">
        <v>85513</v>
      </c>
      <c r="F178" s="7">
        <f>1-(E178/M178)</f>
        <v>-6.9554232539523753E-2</v>
      </c>
      <c r="G178" s="7">
        <f>1-(E178/N178)</f>
        <v>-6.2933499067743925E-2</v>
      </c>
      <c r="H178">
        <v>1.124E-2</v>
      </c>
      <c r="I178">
        <v>0</v>
      </c>
      <c r="J178">
        <v>0</v>
      </c>
      <c r="K178">
        <v>14</v>
      </c>
      <c r="L178">
        <v>9</v>
      </c>
      <c r="M178">
        <f>VLOOKUP(B178,instances!$B$2:$E$21,3, FALSE)</f>
        <v>79952</v>
      </c>
      <c r="N178">
        <f>VLOOKUP(B178,instances!$B$2:$E$21,4, FALSE)</f>
        <v>80450</v>
      </c>
    </row>
    <row r="179" spans="1:14">
      <c r="A179" t="s">
        <v>50</v>
      </c>
      <c r="B179" t="str">
        <f>RIGHT(A179,FIND("/",A179)-1)</f>
        <v>d2103.tsp</v>
      </c>
      <c r="C179">
        <f>VLOOKUP(B179,instances!$B$2:$E$21,2, FALSE)</f>
        <v>2103</v>
      </c>
      <c r="D179" t="s">
        <v>10</v>
      </c>
      <c r="E179">
        <v>86247</v>
      </c>
      <c r="F179" s="7">
        <f>1-(E179/M179)</f>
        <v>-7.8734740844506712E-2</v>
      </c>
      <c r="G179" s="7">
        <f>1-(E179/N179)</f>
        <v>-7.205717837165948E-2</v>
      </c>
      <c r="H179">
        <v>2.1530000000000001E-2</v>
      </c>
      <c r="I179">
        <v>0</v>
      </c>
      <c r="J179">
        <v>0</v>
      </c>
      <c r="K179">
        <v>14</v>
      </c>
      <c r="L179">
        <v>9</v>
      </c>
      <c r="M179">
        <f>VLOOKUP(B179,instances!$B$2:$E$21,3, FALSE)</f>
        <v>79952</v>
      </c>
      <c r="N179">
        <f>VLOOKUP(B179,instances!$B$2:$E$21,4, FALSE)</f>
        <v>80450</v>
      </c>
    </row>
    <row r="180" spans="1:14">
      <c r="A180" t="s">
        <v>50</v>
      </c>
      <c r="B180" t="str">
        <f>RIGHT(A180,FIND("/",A180)-1)</f>
        <v>d2103.tsp</v>
      </c>
      <c r="C180">
        <f>VLOOKUP(B180,instances!$B$2:$E$21,2, FALSE)</f>
        <v>2103</v>
      </c>
      <c r="D180" t="s">
        <v>11</v>
      </c>
      <c r="E180">
        <v>1857190</v>
      </c>
      <c r="F180" s="7">
        <f>1-(E180/M180)</f>
        <v>-22.228812287372424</v>
      </c>
      <c r="G180" s="7">
        <f>1-(E180/N180)</f>
        <v>-22.085021752641392</v>
      </c>
      <c r="H180">
        <v>0.459372</v>
      </c>
      <c r="I180">
        <v>0</v>
      </c>
      <c r="J180">
        <v>0</v>
      </c>
      <c r="K180">
        <v>14</v>
      </c>
      <c r="L180">
        <v>9</v>
      </c>
      <c r="M180">
        <f>VLOOKUP(B180,instances!$B$2:$E$21,3, FALSE)</f>
        <v>79952</v>
      </c>
      <c r="N180">
        <f>VLOOKUP(B180,instances!$B$2:$E$21,4, FALSE)</f>
        <v>80450</v>
      </c>
    </row>
    <row r="181" spans="1:14">
      <c r="A181" t="s">
        <v>50</v>
      </c>
      <c r="B181" t="str">
        <f>RIGHT(A181,FIND("/",A181)-1)</f>
        <v>d2103.tsp</v>
      </c>
      <c r="C181">
        <f>VLOOKUP(B181,instances!$B$2:$E$21,2, FALSE)</f>
        <v>2103</v>
      </c>
      <c r="D181" t="s">
        <v>12</v>
      </c>
      <c r="E181">
        <v>1403309</v>
      </c>
      <c r="F181" s="7">
        <f>1-(E181/M181)</f>
        <v>-16.55189363618171</v>
      </c>
      <c r="G181" s="7">
        <f>1-(E181/N181)</f>
        <v>-16.443244251087631</v>
      </c>
      <c r="H181">
        <v>0.91869599999999996</v>
      </c>
      <c r="I181">
        <v>0</v>
      </c>
      <c r="J181">
        <v>0</v>
      </c>
      <c r="K181">
        <v>14</v>
      </c>
      <c r="L181">
        <v>9</v>
      </c>
      <c r="M181">
        <f>VLOOKUP(B181,instances!$B$2:$E$21,3, FALSE)</f>
        <v>79952</v>
      </c>
      <c r="N181">
        <f>VLOOKUP(B181,instances!$B$2:$E$21,4, FALSE)</f>
        <v>80450</v>
      </c>
    </row>
    <row r="182" spans="1:14">
      <c r="A182" t="s">
        <v>50</v>
      </c>
      <c r="B182" t="str">
        <f>RIGHT(A182,FIND("/",A182)-1)</f>
        <v>d2103.tsp</v>
      </c>
      <c r="C182">
        <f>VLOOKUP(B182,instances!$B$2:$E$21,2, FALSE)</f>
        <v>2103</v>
      </c>
      <c r="D182" t="s">
        <v>9</v>
      </c>
      <c r="E182">
        <v>85513</v>
      </c>
      <c r="F182" s="7">
        <f>1-(E182/M182)</f>
        <v>-6.9554232539523753E-2</v>
      </c>
      <c r="G182" s="7">
        <f>1-(E182/N182)</f>
        <v>-6.2933499067743925E-2</v>
      </c>
      <c r="H182">
        <v>1.1127E-2</v>
      </c>
      <c r="I182">
        <v>0</v>
      </c>
      <c r="J182">
        <v>0</v>
      </c>
      <c r="K182">
        <v>16</v>
      </c>
      <c r="L182">
        <v>9</v>
      </c>
      <c r="M182">
        <f>VLOOKUP(B182,instances!$B$2:$E$21,3, FALSE)</f>
        <v>79952</v>
      </c>
      <c r="N182">
        <f>VLOOKUP(B182,instances!$B$2:$E$21,4, FALSE)</f>
        <v>80450</v>
      </c>
    </row>
    <row r="183" spans="1:14">
      <c r="A183" t="s">
        <v>50</v>
      </c>
      <c r="B183" t="str">
        <f>RIGHT(A183,FIND("/",A183)-1)</f>
        <v>d2103.tsp</v>
      </c>
      <c r="C183">
        <f>VLOOKUP(B183,instances!$B$2:$E$21,2, FALSE)</f>
        <v>2103</v>
      </c>
      <c r="D183" t="s">
        <v>10</v>
      </c>
      <c r="E183">
        <v>86247</v>
      </c>
      <c r="F183" s="7">
        <f>1-(E183/M183)</f>
        <v>-7.8734740844506712E-2</v>
      </c>
      <c r="G183" s="7">
        <f>1-(E183/N183)</f>
        <v>-7.205717837165948E-2</v>
      </c>
      <c r="H183">
        <v>2.1271000000000002E-2</v>
      </c>
      <c r="I183">
        <v>0</v>
      </c>
      <c r="J183">
        <v>0</v>
      </c>
      <c r="K183">
        <v>16</v>
      </c>
      <c r="L183">
        <v>9</v>
      </c>
      <c r="M183">
        <f>VLOOKUP(B183,instances!$B$2:$E$21,3, FALSE)</f>
        <v>79952</v>
      </c>
      <c r="N183">
        <f>VLOOKUP(B183,instances!$B$2:$E$21,4, FALSE)</f>
        <v>80450</v>
      </c>
    </row>
    <row r="184" spans="1:14">
      <c r="A184" t="s">
        <v>50</v>
      </c>
      <c r="B184" t="str">
        <f>RIGHT(A184,FIND("/",A184)-1)</f>
        <v>d2103.tsp</v>
      </c>
      <c r="C184">
        <f>VLOOKUP(B184,instances!$B$2:$E$21,2, FALSE)</f>
        <v>2103</v>
      </c>
      <c r="D184" t="s">
        <v>11</v>
      </c>
      <c r="E184">
        <v>1944444</v>
      </c>
      <c r="F184" s="7">
        <f>1-(E184/M184)</f>
        <v>-23.320142085251149</v>
      </c>
      <c r="G184" s="7">
        <f>1-(E184/N184)</f>
        <v>-23.169596022374144</v>
      </c>
      <c r="H184">
        <v>0.45569199999999999</v>
      </c>
      <c r="I184">
        <v>0</v>
      </c>
      <c r="J184">
        <v>0</v>
      </c>
      <c r="K184">
        <v>16</v>
      </c>
      <c r="L184">
        <v>9</v>
      </c>
      <c r="M184">
        <f>VLOOKUP(B184,instances!$B$2:$E$21,3, FALSE)</f>
        <v>79952</v>
      </c>
      <c r="N184">
        <f>VLOOKUP(B184,instances!$B$2:$E$21,4, FALSE)</f>
        <v>80450</v>
      </c>
    </row>
    <row r="185" spans="1:14">
      <c r="A185" t="s">
        <v>50</v>
      </c>
      <c r="B185" t="str">
        <f>RIGHT(A185,FIND("/",A185)-1)</f>
        <v>d2103.tsp</v>
      </c>
      <c r="C185">
        <f>VLOOKUP(B185,instances!$B$2:$E$21,2, FALSE)</f>
        <v>2103</v>
      </c>
      <c r="D185" t="s">
        <v>12</v>
      </c>
      <c r="E185">
        <v>1453380</v>
      </c>
      <c r="F185" s="7">
        <f>1-(E185/M185)</f>
        <v>-17.178156894136482</v>
      </c>
      <c r="G185" s="7">
        <f>1-(E185/N185)</f>
        <v>-17.065630826600373</v>
      </c>
      <c r="H185">
        <v>0.90916200000000003</v>
      </c>
      <c r="I185">
        <v>0</v>
      </c>
      <c r="J185">
        <v>0</v>
      </c>
      <c r="K185">
        <v>16</v>
      </c>
      <c r="L185">
        <v>9</v>
      </c>
      <c r="M185">
        <f>VLOOKUP(B185,instances!$B$2:$E$21,3, FALSE)</f>
        <v>79952</v>
      </c>
      <c r="N185">
        <f>VLOOKUP(B185,instances!$B$2:$E$21,4, FALSE)</f>
        <v>80450</v>
      </c>
    </row>
    <row r="186" spans="1:14">
      <c r="A186" t="s">
        <v>50</v>
      </c>
      <c r="B186" t="str">
        <f>RIGHT(A186,FIND("/",A186)-1)</f>
        <v>d2103.tsp</v>
      </c>
      <c r="C186">
        <f>VLOOKUP(B186,instances!$B$2:$E$21,2, FALSE)</f>
        <v>2103</v>
      </c>
      <c r="D186" t="s">
        <v>9</v>
      </c>
      <c r="E186">
        <v>85513</v>
      </c>
      <c r="F186" s="7">
        <f>1-(E186/M186)</f>
        <v>-6.9554232539523753E-2</v>
      </c>
      <c r="G186" s="7">
        <f>1-(E186/N186)</f>
        <v>-6.2933499067743925E-2</v>
      </c>
      <c r="H186">
        <v>1.1136999999999999E-2</v>
      </c>
      <c r="I186">
        <v>0</v>
      </c>
      <c r="J186">
        <v>0</v>
      </c>
      <c r="K186">
        <v>18</v>
      </c>
      <c r="L186">
        <v>9</v>
      </c>
      <c r="M186">
        <f>VLOOKUP(B186,instances!$B$2:$E$21,3, FALSE)</f>
        <v>79952</v>
      </c>
      <c r="N186">
        <f>VLOOKUP(B186,instances!$B$2:$E$21,4, FALSE)</f>
        <v>80450</v>
      </c>
    </row>
    <row r="187" spans="1:14">
      <c r="A187" t="s">
        <v>50</v>
      </c>
      <c r="B187" t="str">
        <f>RIGHT(A187,FIND("/",A187)-1)</f>
        <v>d2103.tsp</v>
      </c>
      <c r="C187">
        <f>VLOOKUP(B187,instances!$B$2:$E$21,2, FALSE)</f>
        <v>2103</v>
      </c>
      <c r="D187" t="s">
        <v>10</v>
      </c>
      <c r="E187">
        <v>86247</v>
      </c>
      <c r="F187" s="7">
        <f>1-(E187/M187)</f>
        <v>-7.8734740844506712E-2</v>
      </c>
      <c r="G187" s="7">
        <f>1-(E187/N187)</f>
        <v>-7.205717837165948E-2</v>
      </c>
      <c r="H187">
        <v>2.1600999999999999E-2</v>
      </c>
      <c r="I187">
        <v>0</v>
      </c>
      <c r="J187">
        <v>0</v>
      </c>
      <c r="K187">
        <v>18</v>
      </c>
      <c r="L187">
        <v>9</v>
      </c>
      <c r="M187">
        <f>VLOOKUP(B187,instances!$B$2:$E$21,3, FALSE)</f>
        <v>79952</v>
      </c>
      <c r="N187">
        <f>VLOOKUP(B187,instances!$B$2:$E$21,4, FALSE)</f>
        <v>80450</v>
      </c>
    </row>
    <row r="188" spans="1:14">
      <c r="A188" t="s">
        <v>50</v>
      </c>
      <c r="B188" t="str">
        <f>RIGHT(A188,FIND("/",A188)-1)</f>
        <v>d2103.tsp</v>
      </c>
      <c r="C188">
        <f>VLOOKUP(B188,instances!$B$2:$E$21,2, FALSE)</f>
        <v>2103</v>
      </c>
      <c r="D188" t="s">
        <v>11</v>
      </c>
      <c r="E188">
        <v>2097913</v>
      </c>
      <c r="F188" s="7">
        <f>1-(E188/M188)</f>
        <v>-25.239656293776267</v>
      </c>
      <c r="G188" s="7">
        <f>1-(E188/N188)</f>
        <v>-25.077228091982597</v>
      </c>
      <c r="H188">
        <v>0.47104400000000002</v>
      </c>
      <c r="I188">
        <v>0</v>
      </c>
      <c r="J188">
        <v>0</v>
      </c>
      <c r="K188">
        <v>18</v>
      </c>
      <c r="L188">
        <v>9</v>
      </c>
      <c r="M188">
        <f>VLOOKUP(B188,instances!$B$2:$E$21,3, FALSE)</f>
        <v>79952</v>
      </c>
      <c r="N188">
        <f>VLOOKUP(B188,instances!$B$2:$E$21,4, FALSE)</f>
        <v>80450</v>
      </c>
    </row>
    <row r="189" spans="1:14">
      <c r="A189" t="s">
        <v>50</v>
      </c>
      <c r="B189" t="str">
        <f>RIGHT(A189,FIND("/",A189)-1)</f>
        <v>d2103.tsp</v>
      </c>
      <c r="C189">
        <f>VLOOKUP(B189,instances!$B$2:$E$21,2, FALSE)</f>
        <v>2103</v>
      </c>
      <c r="D189" t="s">
        <v>12</v>
      </c>
      <c r="E189">
        <v>1524401</v>
      </c>
      <c r="F189" s="7">
        <f>1-(E189/M189)</f>
        <v>-18.066452371422855</v>
      </c>
      <c r="G189" s="7">
        <f>1-(E189/N189)</f>
        <v>-17.948427594779368</v>
      </c>
      <c r="H189">
        <v>0.91562299999999996</v>
      </c>
      <c r="I189">
        <v>0</v>
      </c>
      <c r="J189">
        <v>0</v>
      </c>
      <c r="K189">
        <v>18</v>
      </c>
      <c r="L189">
        <v>9</v>
      </c>
      <c r="M189">
        <f>VLOOKUP(B189,instances!$B$2:$E$21,3, FALSE)</f>
        <v>79952</v>
      </c>
      <c r="N189">
        <f>VLOOKUP(B189,instances!$B$2:$E$21,4, FALSE)</f>
        <v>80450</v>
      </c>
    </row>
    <row r="190" spans="1:14">
      <c r="A190" t="s">
        <v>50</v>
      </c>
      <c r="B190" t="str">
        <f>RIGHT(A190,FIND("/",A190)-1)</f>
        <v>d2103.tsp</v>
      </c>
      <c r="C190">
        <f>VLOOKUP(B190,instances!$B$2:$E$21,2, FALSE)</f>
        <v>2103</v>
      </c>
      <c r="D190" t="s">
        <v>9</v>
      </c>
      <c r="E190">
        <v>85513</v>
      </c>
      <c r="F190" s="7">
        <f>1-(E190/M190)</f>
        <v>-6.9554232539523753E-2</v>
      </c>
      <c r="G190" s="7">
        <f>1-(E190/N190)</f>
        <v>-6.2933499067743925E-2</v>
      </c>
      <c r="H190">
        <v>1.1185E-2</v>
      </c>
      <c r="I190">
        <v>0</v>
      </c>
      <c r="J190">
        <v>0</v>
      </c>
      <c r="K190">
        <v>20</v>
      </c>
      <c r="L190">
        <v>9</v>
      </c>
      <c r="M190">
        <f>VLOOKUP(B190,instances!$B$2:$E$21,3, FALSE)</f>
        <v>79952</v>
      </c>
      <c r="N190">
        <f>VLOOKUP(B190,instances!$B$2:$E$21,4, FALSE)</f>
        <v>80450</v>
      </c>
    </row>
    <row r="191" spans="1:14">
      <c r="A191" t="s">
        <v>50</v>
      </c>
      <c r="B191" t="str">
        <f>RIGHT(A191,FIND("/",A191)-1)</f>
        <v>d2103.tsp</v>
      </c>
      <c r="C191">
        <f>VLOOKUP(B191,instances!$B$2:$E$21,2, FALSE)</f>
        <v>2103</v>
      </c>
      <c r="D191" t="s">
        <v>10</v>
      </c>
      <c r="E191">
        <v>86247</v>
      </c>
      <c r="F191" s="7">
        <f>1-(E191/M191)</f>
        <v>-7.8734740844506712E-2</v>
      </c>
      <c r="G191" s="7">
        <f>1-(E191/N191)</f>
        <v>-7.205717837165948E-2</v>
      </c>
      <c r="H191">
        <v>2.1468000000000001E-2</v>
      </c>
      <c r="I191">
        <v>0</v>
      </c>
      <c r="J191">
        <v>0</v>
      </c>
      <c r="K191">
        <v>20</v>
      </c>
      <c r="L191">
        <v>9</v>
      </c>
      <c r="M191">
        <f>VLOOKUP(B191,instances!$B$2:$E$21,3, FALSE)</f>
        <v>79952</v>
      </c>
      <c r="N191">
        <f>VLOOKUP(B191,instances!$B$2:$E$21,4, FALSE)</f>
        <v>80450</v>
      </c>
    </row>
    <row r="192" spans="1:14">
      <c r="A192" t="s">
        <v>50</v>
      </c>
      <c r="B192" t="str">
        <f>RIGHT(A192,FIND("/",A192)-1)</f>
        <v>d2103.tsp</v>
      </c>
      <c r="C192">
        <f>VLOOKUP(B192,instances!$B$2:$E$21,2, FALSE)</f>
        <v>2103</v>
      </c>
      <c r="D192" t="s">
        <v>11</v>
      </c>
      <c r="E192">
        <v>2099120</v>
      </c>
      <c r="F192" s="7">
        <f>1-(E192/M192)</f>
        <v>-25.254752851711025</v>
      </c>
      <c r="G192" s="7">
        <f>1-(E192/N192)</f>
        <v>-25.092231199502798</v>
      </c>
      <c r="H192">
        <v>0.45874900000000002</v>
      </c>
      <c r="I192">
        <v>0</v>
      </c>
      <c r="J192">
        <v>0</v>
      </c>
      <c r="K192">
        <v>20</v>
      </c>
      <c r="L192">
        <v>9</v>
      </c>
      <c r="M192">
        <f>VLOOKUP(B192,instances!$B$2:$E$21,3, FALSE)</f>
        <v>79952</v>
      </c>
      <c r="N192">
        <f>VLOOKUP(B192,instances!$B$2:$E$21,4, FALSE)</f>
        <v>80450</v>
      </c>
    </row>
    <row r="193" spans="1:14">
      <c r="A193" t="s">
        <v>50</v>
      </c>
      <c r="B193" t="str">
        <f>RIGHT(A193,FIND("/",A193)-1)</f>
        <v>d2103.tsp</v>
      </c>
      <c r="C193">
        <f>VLOOKUP(B193,instances!$B$2:$E$21,2, FALSE)</f>
        <v>2103</v>
      </c>
      <c r="D193" t="s">
        <v>12</v>
      </c>
      <c r="E193">
        <v>1604974</v>
      </c>
      <c r="F193" s="7">
        <f>1-(E193/M193)</f>
        <v>-19.074219531719031</v>
      </c>
      <c r="G193" s="7">
        <f>1-(E193/N193)</f>
        <v>-18.949956494717217</v>
      </c>
      <c r="H193">
        <v>0.92682399999999998</v>
      </c>
      <c r="I193">
        <v>0</v>
      </c>
      <c r="J193">
        <v>0</v>
      </c>
      <c r="K193">
        <v>20</v>
      </c>
      <c r="L193">
        <v>9</v>
      </c>
      <c r="M193">
        <f>VLOOKUP(B193,instances!$B$2:$E$21,3, FALSE)</f>
        <v>79952</v>
      </c>
      <c r="N193">
        <f>VLOOKUP(B193,instances!$B$2:$E$21,4, FALSE)</f>
        <v>80450</v>
      </c>
    </row>
    <row r="194" spans="1:14">
      <c r="A194" t="s">
        <v>50</v>
      </c>
      <c r="B194" t="str">
        <f>RIGHT(A194,FIND("/",A194)-1)</f>
        <v>d2103.tsp</v>
      </c>
      <c r="C194">
        <f>VLOOKUP(B194,instances!$B$2:$E$21,2, FALSE)</f>
        <v>2103</v>
      </c>
      <c r="D194" t="s">
        <v>9</v>
      </c>
      <c r="E194">
        <v>85513</v>
      </c>
      <c r="F194" s="7">
        <f>1-(E194/M194)</f>
        <v>-6.9554232539523753E-2</v>
      </c>
      <c r="G194" s="7">
        <f>1-(E194/N194)</f>
        <v>-6.2933499067743925E-2</v>
      </c>
      <c r="H194">
        <v>1.1165E-2</v>
      </c>
      <c r="I194">
        <v>0</v>
      </c>
      <c r="J194">
        <v>0</v>
      </c>
      <c r="K194">
        <v>10</v>
      </c>
      <c r="L194">
        <v>10</v>
      </c>
      <c r="M194">
        <f>VLOOKUP(B194,instances!$B$2:$E$21,3, FALSE)</f>
        <v>79952</v>
      </c>
      <c r="N194">
        <f>VLOOKUP(B194,instances!$B$2:$E$21,4, FALSE)</f>
        <v>80450</v>
      </c>
    </row>
    <row r="195" spans="1:14">
      <c r="A195" t="s">
        <v>50</v>
      </c>
      <c r="B195" t="str">
        <f>RIGHT(A195,FIND("/",A195)-1)</f>
        <v>d2103.tsp</v>
      </c>
      <c r="C195">
        <f>VLOOKUP(B195,instances!$B$2:$E$21,2, FALSE)</f>
        <v>2103</v>
      </c>
      <c r="D195" t="s">
        <v>10</v>
      </c>
      <c r="E195">
        <v>86247</v>
      </c>
      <c r="F195" s="7">
        <f>1-(E195/M195)</f>
        <v>-7.8734740844506712E-2</v>
      </c>
      <c r="G195" s="7">
        <f>1-(E195/N195)</f>
        <v>-7.205717837165948E-2</v>
      </c>
      <c r="H195">
        <v>2.2098E-2</v>
      </c>
      <c r="I195">
        <v>0</v>
      </c>
      <c r="J195">
        <v>0</v>
      </c>
      <c r="K195">
        <v>10</v>
      </c>
      <c r="L195">
        <v>10</v>
      </c>
      <c r="M195">
        <f>VLOOKUP(B195,instances!$B$2:$E$21,3, FALSE)</f>
        <v>79952</v>
      </c>
      <c r="N195">
        <f>VLOOKUP(B195,instances!$B$2:$E$21,4, FALSE)</f>
        <v>80450</v>
      </c>
    </row>
    <row r="196" spans="1:14">
      <c r="A196" t="s">
        <v>50</v>
      </c>
      <c r="B196" t="str">
        <f>RIGHT(A196,FIND("/",A196)-1)</f>
        <v>d2103.tsp</v>
      </c>
      <c r="C196">
        <f>VLOOKUP(B196,instances!$B$2:$E$21,2, FALSE)</f>
        <v>2103</v>
      </c>
      <c r="D196" t="s">
        <v>11</v>
      </c>
      <c r="E196">
        <v>1571767</v>
      </c>
      <c r="F196" s="7">
        <f>1-(E196/M196)</f>
        <v>-18.65888282969782</v>
      </c>
      <c r="G196" s="7">
        <f>1-(E196/N196)</f>
        <v>-18.537190801740213</v>
      </c>
      <c r="H196">
        <v>0.449096</v>
      </c>
      <c r="I196">
        <v>0</v>
      </c>
      <c r="J196">
        <v>0</v>
      </c>
      <c r="K196">
        <v>10</v>
      </c>
      <c r="L196">
        <v>10</v>
      </c>
      <c r="M196">
        <f>VLOOKUP(B196,instances!$B$2:$E$21,3, FALSE)</f>
        <v>79952</v>
      </c>
      <c r="N196">
        <f>VLOOKUP(B196,instances!$B$2:$E$21,4, FALSE)</f>
        <v>80450</v>
      </c>
    </row>
    <row r="197" spans="1:14">
      <c r="A197" t="s">
        <v>50</v>
      </c>
      <c r="B197" t="str">
        <f>RIGHT(A197,FIND("/",A197)-1)</f>
        <v>d2103.tsp</v>
      </c>
      <c r="C197">
        <f>VLOOKUP(B197,instances!$B$2:$E$21,2, FALSE)</f>
        <v>2103</v>
      </c>
      <c r="D197" t="s">
        <v>12</v>
      </c>
      <c r="E197">
        <v>1196673</v>
      </c>
      <c r="F197" s="7">
        <f>1-(E197/M197)</f>
        <v>-13.967392935761456</v>
      </c>
      <c r="G197" s="7">
        <f>1-(E197/N197)</f>
        <v>-13.874742075823493</v>
      </c>
      <c r="H197">
        <v>0.90098199999999995</v>
      </c>
      <c r="I197">
        <v>0</v>
      </c>
      <c r="J197">
        <v>0</v>
      </c>
      <c r="K197">
        <v>10</v>
      </c>
      <c r="L197">
        <v>10</v>
      </c>
      <c r="M197">
        <f>VLOOKUP(B197,instances!$B$2:$E$21,3, FALSE)</f>
        <v>79952</v>
      </c>
      <c r="N197">
        <f>VLOOKUP(B197,instances!$B$2:$E$21,4, FALSE)</f>
        <v>80450</v>
      </c>
    </row>
    <row r="198" spans="1:14">
      <c r="A198" t="s">
        <v>50</v>
      </c>
      <c r="B198" t="str">
        <f>RIGHT(A198,FIND("/",A198)-1)</f>
        <v>d2103.tsp</v>
      </c>
      <c r="C198">
        <f>VLOOKUP(B198,instances!$B$2:$E$21,2, FALSE)</f>
        <v>2103</v>
      </c>
      <c r="D198" t="s">
        <v>9</v>
      </c>
      <c r="E198">
        <v>85513</v>
      </c>
      <c r="F198" s="7">
        <f>1-(E198/M198)</f>
        <v>-6.9554232539523753E-2</v>
      </c>
      <c r="G198" s="7">
        <f>1-(E198/N198)</f>
        <v>-6.2933499067743925E-2</v>
      </c>
      <c r="H198">
        <v>1.1122E-2</v>
      </c>
      <c r="I198">
        <v>0</v>
      </c>
      <c r="J198">
        <v>0</v>
      </c>
      <c r="K198">
        <v>12</v>
      </c>
      <c r="L198">
        <v>10</v>
      </c>
      <c r="M198">
        <f>VLOOKUP(B198,instances!$B$2:$E$21,3, FALSE)</f>
        <v>79952</v>
      </c>
      <c r="N198">
        <f>VLOOKUP(B198,instances!$B$2:$E$21,4, FALSE)</f>
        <v>80450</v>
      </c>
    </row>
    <row r="199" spans="1:14">
      <c r="A199" t="s">
        <v>50</v>
      </c>
      <c r="B199" t="str">
        <f>RIGHT(A199,FIND("/",A199)-1)</f>
        <v>d2103.tsp</v>
      </c>
      <c r="C199">
        <f>VLOOKUP(B199,instances!$B$2:$E$21,2, FALSE)</f>
        <v>2103</v>
      </c>
      <c r="D199" t="s">
        <v>10</v>
      </c>
      <c r="E199">
        <v>86247</v>
      </c>
      <c r="F199" s="7">
        <f>1-(E199/M199)</f>
        <v>-7.8734740844506712E-2</v>
      </c>
      <c r="G199" s="7">
        <f>1-(E199/N199)</f>
        <v>-7.205717837165948E-2</v>
      </c>
      <c r="H199">
        <v>2.1519E-2</v>
      </c>
      <c r="I199">
        <v>0</v>
      </c>
      <c r="J199">
        <v>0</v>
      </c>
      <c r="K199">
        <v>12</v>
      </c>
      <c r="L199">
        <v>10</v>
      </c>
      <c r="M199">
        <f>VLOOKUP(B199,instances!$B$2:$E$21,3, FALSE)</f>
        <v>79952</v>
      </c>
      <c r="N199">
        <f>VLOOKUP(B199,instances!$B$2:$E$21,4, FALSE)</f>
        <v>80450</v>
      </c>
    </row>
    <row r="200" spans="1:14">
      <c r="A200" t="s">
        <v>50</v>
      </c>
      <c r="B200" t="str">
        <f>RIGHT(A200,FIND("/",A200)-1)</f>
        <v>d2103.tsp</v>
      </c>
      <c r="C200">
        <f>VLOOKUP(B200,instances!$B$2:$E$21,2, FALSE)</f>
        <v>2103</v>
      </c>
      <c r="D200" t="s">
        <v>11</v>
      </c>
      <c r="E200">
        <v>1691382</v>
      </c>
      <c r="F200" s="7">
        <f>1-(E200/M200)</f>
        <v>-20.154967980788474</v>
      </c>
      <c r="G200" s="7">
        <f>1-(E200/N200)</f>
        <v>-20.024014916096956</v>
      </c>
      <c r="H200">
        <v>0.48328199999999999</v>
      </c>
      <c r="I200">
        <v>0</v>
      </c>
      <c r="J200">
        <v>0</v>
      </c>
      <c r="K200">
        <v>12</v>
      </c>
      <c r="L200">
        <v>10</v>
      </c>
      <c r="M200">
        <f>VLOOKUP(B200,instances!$B$2:$E$21,3, FALSE)</f>
        <v>79952</v>
      </c>
      <c r="N200">
        <f>VLOOKUP(B200,instances!$B$2:$E$21,4, FALSE)</f>
        <v>80450</v>
      </c>
    </row>
    <row r="201" spans="1:14">
      <c r="A201" t="s">
        <v>50</v>
      </c>
      <c r="B201" t="str">
        <f>RIGHT(A201,FIND("/",A201)-1)</f>
        <v>d2103.tsp</v>
      </c>
      <c r="C201">
        <f>VLOOKUP(B201,instances!$B$2:$E$21,2, FALSE)</f>
        <v>2103</v>
      </c>
      <c r="D201" t="s">
        <v>12</v>
      </c>
      <c r="E201">
        <v>1280607</v>
      </c>
      <c r="F201" s="7">
        <f>1-(E201/M201)</f>
        <v>-15.017197818691216</v>
      </c>
      <c r="G201" s="7">
        <f>1-(E201/N201)</f>
        <v>-14.918048477315102</v>
      </c>
      <c r="H201">
        <v>0.93188199999999999</v>
      </c>
      <c r="I201">
        <v>0</v>
      </c>
      <c r="J201">
        <v>0</v>
      </c>
      <c r="K201">
        <v>12</v>
      </c>
      <c r="L201">
        <v>10</v>
      </c>
      <c r="M201">
        <f>VLOOKUP(B201,instances!$B$2:$E$21,3, FALSE)</f>
        <v>79952</v>
      </c>
      <c r="N201">
        <f>VLOOKUP(B201,instances!$B$2:$E$21,4, FALSE)</f>
        <v>80450</v>
      </c>
    </row>
    <row r="202" spans="1:14">
      <c r="A202" t="s">
        <v>50</v>
      </c>
      <c r="B202" t="str">
        <f>RIGHT(A202,FIND("/",A202)-1)</f>
        <v>d2103.tsp</v>
      </c>
      <c r="C202">
        <f>VLOOKUP(B202,instances!$B$2:$E$21,2, FALSE)</f>
        <v>2103</v>
      </c>
      <c r="D202" t="s">
        <v>9</v>
      </c>
      <c r="E202">
        <v>85513</v>
      </c>
      <c r="F202" s="7">
        <f>1-(E202/M202)</f>
        <v>-6.9554232539523753E-2</v>
      </c>
      <c r="G202" s="7">
        <f>1-(E202/N202)</f>
        <v>-6.2933499067743925E-2</v>
      </c>
      <c r="H202">
        <v>1.1098E-2</v>
      </c>
      <c r="I202">
        <v>0</v>
      </c>
      <c r="J202">
        <v>0</v>
      </c>
      <c r="K202">
        <v>14</v>
      </c>
      <c r="L202">
        <v>10</v>
      </c>
      <c r="M202">
        <f>VLOOKUP(B202,instances!$B$2:$E$21,3, FALSE)</f>
        <v>79952</v>
      </c>
      <c r="N202">
        <f>VLOOKUP(B202,instances!$B$2:$E$21,4, FALSE)</f>
        <v>80450</v>
      </c>
    </row>
    <row r="203" spans="1:14">
      <c r="A203" t="s">
        <v>50</v>
      </c>
      <c r="B203" t="str">
        <f>RIGHT(A203,FIND("/",A203)-1)</f>
        <v>d2103.tsp</v>
      </c>
      <c r="C203">
        <f>VLOOKUP(B203,instances!$B$2:$E$21,2, FALSE)</f>
        <v>2103</v>
      </c>
      <c r="D203" t="s">
        <v>10</v>
      </c>
      <c r="E203">
        <v>86247</v>
      </c>
      <c r="F203" s="7">
        <f>1-(E203/M203)</f>
        <v>-7.8734740844506712E-2</v>
      </c>
      <c r="G203" s="7">
        <f>1-(E203/N203)</f>
        <v>-7.205717837165948E-2</v>
      </c>
      <c r="H203">
        <v>2.1762E-2</v>
      </c>
      <c r="I203">
        <v>0</v>
      </c>
      <c r="J203">
        <v>0</v>
      </c>
      <c r="K203">
        <v>14</v>
      </c>
      <c r="L203">
        <v>10</v>
      </c>
      <c r="M203">
        <f>VLOOKUP(B203,instances!$B$2:$E$21,3, FALSE)</f>
        <v>79952</v>
      </c>
      <c r="N203">
        <f>VLOOKUP(B203,instances!$B$2:$E$21,4, FALSE)</f>
        <v>80450</v>
      </c>
    </row>
    <row r="204" spans="1:14">
      <c r="A204" t="s">
        <v>50</v>
      </c>
      <c r="B204" t="str">
        <f>RIGHT(A204,FIND("/",A204)-1)</f>
        <v>d2103.tsp</v>
      </c>
      <c r="C204">
        <f>VLOOKUP(B204,instances!$B$2:$E$21,2, FALSE)</f>
        <v>2103</v>
      </c>
      <c r="D204" t="s">
        <v>11</v>
      </c>
      <c r="E204">
        <v>1850817</v>
      </c>
      <c r="F204" s="7">
        <f>1-(E204/M204)</f>
        <v>-22.149101961176704</v>
      </c>
      <c r="G204" s="7">
        <f>1-(E204/N204)</f>
        <v>-22.005804847731511</v>
      </c>
      <c r="H204">
        <v>0.462974</v>
      </c>
      <c r="I204">
        <v>0</v>
      </c>
      <c r="J204">
        <v>0</v>
      </c>
      <c r="K204">
        <v>14</v>
      </c>
      <c r="L204">
        <v>10</v>
      </c>
      <c r="M204">
        <f>VLOOKUP(B204,instances!$B$2:$E$21,3, FALSE)</f>
        <v>79952</v>
      </c>
      <c r="N204">
        <f>VLOOKUP(B204,instances!$B$2:$E$21,4, FALSE)</f>
        <v>80450</v>
      </c>
    </row>
    <row r="205" spans="1:14">
      <c r="A205" t="s">
        <v>50</v>
      </c>
      <c r="B205" t="str">
        <f>RIGHT(A205,FIND("/",A205)-1)</f>
        <v>d2103.tsp</v>
      </c>
      <c r="C205">
        <f>VLOOKUP(B205,instances!$B$2:$E$21,2, FALSE)</f>
        <v>2103</v>
      </c>
      <c r="D205" t="s">
        <v>12</v>
      </c>
      <c r="E205">
        <v>1379753</v>
      </c>
      <c r="F205" s="7">
        <f>1-(E205/M205)</f>
        <v>-16.257266860116069</v>
      </c>
      <c r="G205" s="7">
        <f>1-(E205/N205)</f>
        <v>-16.150441267868242</v>
      </c>
      <c r="H205">
        <v>0.932755</v>
      </c>
      <c r="I205">
        <v>0</v>
      </c>
      <c r="J205">
        <v>0</v>
      </c>
      <c r="K205">
        <v>14</v>
      </c>
      <c r="L205">
        <v>10</v>
      </c>
      <c r="M205">
        <f>VLOOKUP(B205,instances!$B$2:$E$21,3, FALSE)</f>
        <v>79952</v>
      </c>
      <c r="N205">
        <f>VLOOKUP(B205,instances!$B$2:$E$21,4, FALSE)</f>
        <v>80450</v>
      </c>
    </row>
    <row r="206" spans="1:14">
      <c r="A206" t="s">
        <v>50</v>
      </c>
      <c r="B206" t="str">
        <f>RIGHT(A206,FIND("/",A206)-1)</f>
        <v>d2103.tsp</v>
      </c>
      <c r="C206">
        <f>VLOOKUP(B206,instances!$B$2:$E$21,2, FALSE)</f>
        <v>2103</v>
      </c>
      <c r="D206" t="s">
        <v>9</v>
      </c>
      <c r="E206">
        <v>85513</v>
      </c>
      <c r="F206" s="7">
        <f>1-(E206/M206)</f>
        <v>-6.9554232539523753E-2</v>
      </c>
      <c r="G206" s="7">
        <f>1-(E206/N206)</f>
        <v>-6.2933499067743925E-2</v>
      </c>
      <c r="H206">
        <v>1.1546000000000001E-2</v>
      </c>
      <c r="I206">
        <v>0</v>
      </c>
      <c r="J206">
        <v>0</v>
      </c>
      <c r="K206">
        <v>16</v>
      </c>
      <c r="L206">
        <v>10</v>
      </c>
      <c r="M206">
        <f>VLOOKUP(B206,instances!$B$2:$E$21,3, FALSE)</f>
        <v>79952</v>
      </c>
      <c r="N206">
        <f>VLOOKUP(B206,instances!$B$2:$E$21,4, FALSE)</f>
        <v>80450</v>
      </c>
    </row>
    <row r="207" spans="1:14">
      <c r="A207" t="s">
        <v>50</v>
      </c>
      <c r="B207" t="str">
        <f>RIGHT(A207,FIND("/",A207)-1)</f>
        <v>d2103.tsp</v>
      </c>
      <c r="C207">
        <f>VLOOKUP(B207,instances!$B$2:$E$21,2, FALSE)</f>
        <v>2103</v>
      </c>
      <c r="D207" t="s">
        <v>10</v>
      </c>
      <c r="E207">
        <v>86247</v>
      </c>
      <c r="F207" s="7">
        <f>1-(E207/M207)</f>
        <v>-7.8734740844506712E-2</v>
      </c>
      <c r="G207" s="7">
        <f>1-(E207/N207)</f>
        <v>-7.205717837165948E-2</v>
      </c>
      <c r="H207">
        <v>2.2016999999999998E-2</v>
      </c>
      <c r="I207">
        <v>0</v>
      </c>
      <c r="J207">
        <v>0</v>
      </c>
      <c r="K207">
        <v>16</v>
      </c>
      <c r="L207">
        <v>10</v>
      </c>
      <c r="M207">
        <f>VLOOKUP(B207,instances!$B$2:$E$21,3, FALSE)</f>
        <v>79952</v>
      </c>
      <c r="N207">
        <f>VLOOKUP(B207,instances!$B$2:$E$21,4, FALSE)</f>
        <v>80450</v>
      </c>
    </row>
    <row r="208" spans="1:14">
      <c r="A208" t="s">
        <v>50</v>
      </c>
      <c r="B208" t="str">
        <f>RIGHT(A208,FIND("/",A208)-1)</f>
        <v>d2103.tsp</v>
      </c>
      <c r="C208">
        <f>VLOOKUP(B208,instances!$B$2:$E$21,2, FALSE)</f>
        <v>2103</v>
      </c>
      <c r="D208" t="s">
        <v>11</v>
      </c>
      <c r="E208">
        <v>1959718</v>
      </c>
      <c r="F208" s="7">
        <f>1-(E208/M208)</f>
        <v>-23.511181709025415</v>
      </c>
      <c r="G208" s="7">
        <f>1-(E208/N208)</f>
        <v>-23.359453076444996</v>
      </c>
      <c r="H208">
        <v>0.481821</v>
      </c>
      <c r="I208">
        <v>0</v>
      </c>
      <c r="J208">
        <v>0</v>
      </c>
      <c r="K208">
        <v>16</v>
      </c>
      <c r="L208">
        <v>10</v>
      </c>
      <c r="M208">
        <f>VLOOKUP(B208,instances!$B$2:$E$21,3, FALSE)</f>
        <v>79952</v>
      </c>
      <c r="N208">
        <f>VLOOKUP(B208,instances!$B$2:$E$21,4, FALSE)</f>
        <v>80450</v>
      </c>
    </row>
    <row r="209" spans="1:14">
      <c r="A209" t="s">
        <v>50</v>
      </c>
      <c r="B209" t="str">
        <f>RIGHT(A209,FIND("/",A209)-1)</f>
        <v>d2103.tsp</v>
      </c>
      <c r="C209">
        <f>VLOOKUP(B209,instances!$B$2:$E$21,2, FALSE)</f>
        <v>2103</v>
      </c>
      <c r="D209" t="s">
        <v>12</v>
      </c>
      <c r="E209">
        <v>1502553</v>
      </c>
      <c r="F209" s="7">
        <f>1-(E209/M209)</f>
        <v>-17.793188413047829</v>
      </c>
      <c r="G209" s="7">
        <f>1-(E209/N209)</f>
        <v>-17.676855189558733</v>
      </c>
      <c r="H209">
        <v>0.93494299999999997</v>
      </c>
      <c r="I209">
        <v>0</v>
      </c>
      <c r="J209">
        <v>0</v>
      </c>
      <c r="K209">
        <v>16</v>
      </c>
      <c r="L209">
        <v>10</v>
      </c>
      <c r="M209">
        <f>VLOOKUP(B209,instances!$B$2:$E$21,3, FALSE)</f>
        <v>79952</v>
      </c>
      <c r="N209">
        <f>VLOOKUP(B209,instances!$B$2:$E$21,4, FALSE)</f>
        <v>80450</v>
      </c>
    </row>
    <row r="210" spans="1:14">
      <c r="A210" t="s">
        <v>50</v>
      </c>
      <c r="B210" t="str">
        <f>RIGHT(A210,FIND("/",A210)-1)</f>
        <v>d2103.tsp</v>
      </c>
      <c r="C210">
        <f>VLOOKUP(B210,instances!$B$2:$E$21,2, FALSE)</f>
        <v>2103</v>
      </c>
      <c r="D210" t="s">
        <v>9</v>
      </c>
      <c r="E210">
        <v>85513</v>
      </c>
      <c r="F210" s="7">
        <f>1-(E210/M210)</f>
        <v>-6.9554232539523753E-2</v>
      </c>
      <c r="G210" s="7">
        <f>1-(E210/N210)</f>
        <v>-6.2933499067743925E-2</v>
      </c>
      <c r="H210">
        <v>1.1261999999999999E-2</v>
      </c>
      <c r="I210">
        <v>0</v>
      </c>
      <c r="J210">
        <v>0</v>
      </c>
      <c r="K210">
        <v>18</v>
      </c>
      <c r="L210">
        <v>10</v>
      </c>
      <c r="M210">
        <f>VLOOKUP(B210,instances!$B$2:$E$21,3, FALSE)</f>
        <v>79952</v>
      </c>
      <c r="N210">
        <f>VLOOKUP(B210,instances!$B$2:$E$21,4, FALSE)</f>
        <v>80450</v>
      </c>
    </row>
    <row r="211" spans="1:14">
      <c r="A211" t="s">
        <v>50</v>
      </c>
      <c r="B211" t="str">
        <f>RIGHT(A211,FIND("/",A211)-1)</f>
        <v>d2103.tsp</v>
      </c>
      <c r="C211">
        <f>VLOOKUP(B211,instances!$B$2:$E$21,2, FALSE)</f>
        <v>2103</v>
      </c>
      <c r="D211" t="s">
        <v>10</v>
      </c>
      <c r="E211">
        <v>86247</v>
      </c>
      <c r="F211" s="7">
        <f>1-(E211/M211)</f>
        <v>-7.8734740844506712E-2</v>
      </c>
      <c r="G211" s="7">
        <f>1-(E211/N211)</f>
        <v>-7.205717837165948E-2</v>
      </c>
      <c r="H211">
        <v>2.3127999999999999E-2</v>
      </c>
      <c r="I211">
        <v>0</v>
      </c>
      <c r="J211">
        <v>0</v>
      </c>
      <c r="K211">
        <v>18</v>
      </c>
      <c r="L211">
        <v>10</v>
      </c>
      <c r="M211">
        <f>VLOOKUP(B211,instances!$B$2:$E$21,3, FALSE)</f>
        <v>79952</v>
      </c>
      <c r="N211">
        <f>VLOOKUP(B211,instances!$B$2:$E$21,4, FALSE)</f>
        <v>80450</v>
      </c>
    </row>
    <row r="212" spans="1:14">
      <c r="A212" t="s">
        <v>50</v>
      </c>
      <c r="B212" t="str">
        <f>RIGHT(A212,FIND("/",A212)-1)</f>
        <v>d2103.tsp</v>
      </c>
      <c r="C212">
        <f>VLOOKUP(B212,instances!$B$2:$E$21,2, FALSE)</f>
        <v>2103</v>
      </c>
      <c r="D212" t="s">
        <v>11</v>
      </c>
      <c r="E212">
        <v>2070731</v>
      </c>
      <c r="F212" s="7">
        <f>1-(E212/M212)</f>
        <v>-24.899677306383829</v>
      </c>
      <c r="G212" s="7">
        <f>1-(E212/N212)</f>
        <v>-24.739353635798633</v>
      </c>
      <c r="H212">
        <v>0.46090300000000001</v>
      </c>
      <c r="I212">
        <v>0</v>
      </c>
      <c r="J212">
        <v>0</v>
      </c>
      <c r="K212">
        <v>18</v>
      </c>
      <c r="L212">
        <v>10</v>
      </c>
      <c r="M212">
        <f>VLOOKUP(B212,instances!$B$2:$E$21,3, FALSE)</f>
        <v>79952</v>
      </c>
      <c r="N212">
        <f>VLOOKUP(B212,instances!$B$2:$E$21,4, FALSE)</f>
        <v>80450</v>
      </c>
    </row>
    <row r="213" spans="1:14">
      <c r="A213" t="s">
        <v>50</v>
      </c>
      <c r="B213" t="str">
        <f>RIGHT(A213,FIND("/",A213)-1)</f>
        <v>d2103.tsp</v>
      </c>
      <c r="C213">
        <f>VLOOKUP(B213,instances!$B$2:$E$21,2, FALSE)</f>
        <v>2103</v>
      </c>
      <c r="D213" t="s">
        <v>12</v>
      </c>
      <c r="E213">
        <v>1518824</v>
      </c>
      <c r="F213" s="7">
        <f>1-(E213/M213)</f>
        <v>-17.996698018811287</v>
      </c>
      <c r="G213" s="7">
        <f>1-(E213/N213)</f>
        <v>-17.879105034182722</v>
      </c>
      <c r="H213">
        <v>0.90953899999999999</v>
      </c>
      <c r="I213">
        <v>0</v>
      </c>
      <c r="J213">
        <v>0</v>
      </c>
      <c r="K213">
        <v>18</v>
      </c>
      <c r="L213">
        <v>10</v>
      </c>
      <c r="M213">
        <f>VLOOKUP(B213,instances!$B$2:$E$21,3, FALSE)</f>
        <v>79952</v>
      </c>
      <c r="N213">
        <f>VLOOKUP(B213,instances!$B$2:$E$21,4, FALSE)</f>
        <v>80450</v>
      </c>
    </row>
    <row r="214" spans="1:14">
      <c r="A214" t="s">
        <v>50</v>
      </c>
      <c r="B214" t="str">
        <f>RIGHT(A214,FIND("/",A214)-1)</f>
        <v>d2103.tsp</v>
      </c>
      <c r="C214">
        <f>VLOOKUP(B214,instances!$B$2:$E$21,2, FALSE)</f>
        <v>2103</v>
      </c>
      <c r="D214" t="s">
        <v>9</v>
      </c>
      <c r="E214">
        <v>85513</v>
      </c>
      <c r="F214" s="7">
        <f>1-(E214/M214)</f>
        <v>-6.9554232539523753E-2</v>
      </c>
      <c r="G214" s="7">
        <f>1-(E214/N214)</f>
        <v>-6.2933499067743925E-2</v>
      </c>
      <c r="H214">
        <v>1.1893000000000001E-2</v>
      </c>
      <c r="I214">
        <v>0</v>
      </c>
      <c r="J214">
        <v>0</v>
      </c>
      <c r="K214">
        <v>20</v>
      </c>
      <c r="L214">
        <v>10</v>
      </c>
      <c r="M214">
        <f>VLOOKUP(B214,instances!$B$2:$E$21,3, FALSE)</f>
        <v>79952</v>
      </c>
      <c r="N214">
        <f>VLOOKUP(B214,instances!$B$2:$E$21,4, FALSE)</f>
        <v>80450</v>
      </c>
    </row>
    <row r="215" spans="1:14">
      <c r="A215" t="s">
        <v>50</v>
      </c>
      <c r="B215" t="str">
        <f>RIGHT(A215,FIND("/",A215)-1)</f>
        <v>d2103.tsp</v>
      </c>
      <c r="C215">
        <f>VLOOKUP(B215,instances!$B$2:$E$21,2, FALSE)</f>
        <v>2103</v>
      </c>
      <c r="D215" t="s">
        <v>10</v>
      </c>
      <c r="E215">
        <v>86247</v>
      </c>
      <c r="F215" s="7">
        <f>1-(E215/M215)</f>
        <v>-7.8734740844506712E-2</v>
      </c>
      <c r="G215" s="7">
        <f>1-(E215/N215)</f>
        <v>-7.205717837165948E-2</v>
      </c>
      <c r="H215">
        <v>2.6488999999999999E-2</v>
      </c>
      <c r="I215">
        <v>0</v>
      </c>
      <c r="J215">
        <v>0</v>
      </c>
      <c r="K215">
        <v>20</v>
      </c>
      <c r="L215">
        <v>10</v>
      </c>
      <c r="M215">
        <f>VLOOKUP(B215,instances!$B$2:$E$21,3, FALSE)</f>
        <v>79952</v>
      </c>
      <c r="N215">
        <f>VLOOKUP(B215,instances!$B$2:$E$21,4, FALSE)</f>
        <v>80450</v>
      </c>
    </row>
    <row r="216" spans="1:14">
      <c r="A216" t="s">
        <v>50</v>
      </c>
      <c r="B216" t="str">
        <f>RIGHT(A216,FIND("/",A216)-1)</f>
        <v>d2103.tsp</v>
      </c>
      <c r="C216">
        <f>VLOOKUP(B216,instances!$B$2:$E$21,2, FALSE)</f>
        <v>2103</v>
      </c>
      <c r="D216" t="s">
        <v>11</v>
      </c>
      <c r="E216">
        <v>2171031</v>
      </c>
      <c r="F216" s="7">
        <f>1-(E216/M216)</f>
        <v>-26.154180008004804</v>
      </c>
      <c r="G216" s="7">
        <f>1-(E216/N216)</f>
        <v>-25.986090739589809</v>
      </c>
      <c r="H216">
        <v>0.47757500000000003</v>
      </c>
      <c r="I216">
        <v>0</v>
      </c>
      <c r="J216">
        <v>0</v>
      </c>
      <c r="K216">
        <v>20</v>
      </c>
      <c r="L216">
        <v>10</v>
      </c>
      <c r="M216">
        <f>VLOOKUP(B216,instances!$B$2:$E$21,3, FALSE)</f>
        <v>79952</v>
      </c>
      <c r="N216">
        <f>VLOOKUP(B216,instances!$B$2:$E$21,4, FALSE)</f>
        <v>80450</v>
      </c>
    </row>
    <row r="217" spans="1:14">
      <c r="A217" t="s">
        <v>50</v>
      </c>
      <c r="B217" t="str">
        <f>RIGHT(A217,FIND("/",A217)-1)</f>
        <v>d2103.tsp</v>
      </c>
      <c r="C217">
        <f>VLOOKUP(B217,instances!$B$2:$E$21,2, FALSE)</f>
        <v>2103</v>
      </c>
      <c r="D217" t="s">
        <v>12</v>
      </c>
      <c r="E217">
        <v>1633432</v>
      </c>
      <c r="F217" s="7">
        <f>1-(E217/M217)</f>
        <v>-19.430158094856914</v>
      </c>
      <c r="G217" s="7">
        <f>1-(E217/N217)</f>
        <v>-19.303691733996271</v>
      </c>
      <c r="H217">
        <v>0.91439700000000002</v>
      </c>
      <c r="I217">
        <v>0</v>
      </c>
      <c r="J217">
        <v>0</v>
      </c>
      <c r="K217">
        <v>20</v>
      </c>
      <c r="L217">
        <v>10</v>
      </c>
      <c r="M217">
        <f>VLOOKUP(B217,instances!$B$2:$E$21,3, FALSE)</f>
        <v>79952</v>
      </c>
      <c r="N217">
        <f>VLOOKUP(B217,instances!$B$2:$E$21,4, FALSE)</f>
        <v>80450</v>
      </c>
    </row>
    <row r="218" spans="1:14">
      <c r="A218" t="s">
        <v>50</v>
      </c>
      <c r="B218" t="str">
        <f>RIGHT(A218,FIND("/",A218)-1)</f>
        <v>d2103.tsp</v>
      </c>
      <c r="C218">
        <f>VLOOKUP(B218,instances!$B$2:$E$21,2, FALSE)</f>
        <v>2103</v>
      </c>
      <c r="D218" t="s">
        <v>9</v>
      </c>
      <c r="E218">
        <v>85513</v>
      </c>
      <c r="F218" s="7">
        <f>1-(E218/M218)</f>
        <v>-6.9554232539523753E-2</v>
      </c>
      <c r="G218" s="7">
        <f>1-(E218/N218)</f>
        <v>-6.2933499067743925E-2</v>
      </c>
      <c r="H218">
        <v>1.1084999999999999E-2</v>
      </c>
      <c r="I218">
        <v>0</v>
      </c>
      <c r="J218">
        <v>0</v>
      </c>
      <c r="K218">
        <v>10</v>
      </c>
      <c r="L218">
        <v>11</v>
      </c>
      <c r="M218">
        <f>VLOOKUP(B218,instances!$B$2:$E$21,3, FALSE)</f>
        <v>79952</v>
      </c>
      <c r="N218">
        <f>VLOOKUP(B218,instances!$B$2:$E$21,4, FALSE)</f>
        <v>80450</v>
      </c>
    </row>
    <row r="219" spans="1:14">
      <c r="A219" t="s">
        <v>50</v>
      </c>
      <c r="B219" t="str">
        <f>RIGHT(A219,FIND("/",A219)-1)</f>
        <v>d2103.tsp</v>
      </c>
      <c r="C219">
        <f>VLOOKUP(B219,instances!$B$2:$E$21,2, FALSE)</f>
        <v>2103</v>
      </c>
      <c r="D219" t="s">
        <v>10</v>
      </c>
      <c r="E219">
        <v>86247</v>
      </c>
      <c r="F219" s="7">
        <f>1-(E219/M219)</f>
        <v>-7.8734740844506712E-2</v>
      </c>
      <c r="G219" s="7">
        <f>1-(E219/N219)</f>
        <v>-7.205717837165948E-2</v>
      </c>
      <c r="H219">
        <v>2.1684999999999999E-2</v>
      </c>
      <c r="I219">
        <v>0</v>
      </c>
      <c r="J219">
        <v>0</v>
      </c>
      <c r="K219">
        <v>10</v>
      </c>
      <c r="L219">
        <v>11</v>
      </c>
      <c r="M219">
        <f>VLOOKUP(B219,instances!$B$2:$E$21,3, FALSE)</f>
        <v>79952</v>
      </c>
      <c r="N219">
        <f>VLOOKUP(B219,instances!$B$2:$E$21,4, FALSE)</f>
        <v>80450</v>
      </c>
    </row>
    <row r="220" spans="1:14">
      <c r="A220" t="s">
        <v>50</v>
      </c>
      <c r="B220" t="str">
        <f>RIGHT(A220,FIND("/",A220)-1)</f>
        <v>d2103.tsp</v>
      </c>
      <c r="C220">
        <f>VLOOKUP(B220,instances!$B$2:$E$21,2, FALSE)</f>
        <v>2103</v>
      </c>
      <c r="D220" t="s">
        <v>11</v>
      </c>
      <c r="E220">
        <v>1599958</v>
      </c>
      <c r="F220" s="7">
        <f>1-(E220/M220)</f>
        <v>-19.011481889133481</v>
      </c>
      <c r="G220" s="7">
        <f>1-(E220/N220)</f>
        <v>-18.887607209446863</v>
      </c>
      <c r="H220">
        <v>0.45111600000000002</v>
      </c>
      <c r="I220">
        <v>0</v>
      </c>
      <c r="J220">
        <v>0</v>
      </c>
      <c r="K220">
        <v>10</v>
      </c>
      <c r="L220">
        <v>11</v>
      </c>
      <c r="M220">
        <f>VLOOKUP(B220,instances!$B$2:$E$21,3, FALSE)</f>
        <v>79952</v>
      </c>
      <c r="N220">
        <f>VLOOKUP(B220,instances!$B$2:$E$21,4, FALSE)</f>
        <v>80450</v>
      </c>
    </row>
    <row r="221" spans="1:14">
      <c r="A221" t="s">
        <v>50</v>
      </c>
      <c r="B221" t="str">
        <f>RIGHT(A221,FIND("/",A221)-1)</f>
        <v>d2103.tsp</v>
      </c>
      <c r="C221">
        <f>VLOOKUP(B221,instances!$B$2:$E$21,2, FALSE)</f>
        <v>2103</v>
      </c>
      <c r="D221" t="s">
        <v>12</v>
      </c>
      <c r="E221">
        <v>1174184</v>
      </c>
      <c r="F221" s="7">
        <f>1-(E221/M221)</f>
        <v>-13.686111667000199</v>
      </c>
      <c r="G221" s="7">
        <f>1-(E221/N221)</f>
        <v>-13.595201988812928</v>
      </c>
      <c r="H221">
        <v>0.912829</v>
      </c>
      <c r="I221">
        <v>0</v>
      </c>
      <c r="J221">
        <v>0</v>
      </c>
      <c r="K221">
        <v>10</v>
      </c>
      <c r="L221">
        <v>11</v>
      </c>
      <c r="M221">
        <f>VLOOKUP(B221,instances!$B$2:$E$21,3, FALSE)</f>
        <v>79952</v>
      </c>
      <c r="N221">
        <f>VLOOKUP(B221,instances!$B$2:$E$21,4, FALSE)</f>
        <v>80450</v>
      </c>
    </row>
    <row r="222" spans="1:14">
      <c r="A222" t="s">
        <v>50</v>
      </c>
      <c r="B222" t="str">
        <f>RIGHT(A222,FIND("/",A222)-1)</f>
        <v>d2103.tsp</v>
      </c>
      <c r="C222">
        <f>VLOOKUP(B222,instances!$B$2:$E$21,2, FALSE)</f>
        <v>2103</v>
      </c>
      <c r="D222" t="s">
        <v>9</v>
      </c>
      <c r="E222">
        <v>85513</v>
      </c>
      <c r="F222" s="7">
        <f>1-(E222/M222)</f>
        <v>-6.9554232539523753E-2</v>
      </c>
      <c r="G222" s="7">
        <f>1-(E222/N222)</f>
        <v>-6.2933499067743925E-2</v>
      </c>
      <c r="H222">
        <v>1.1488999999999999E-2</v>
      </c>
      <c r="I222">
        <v>0</v>
      </c>
      <c r="J222">
        <v>0</v>
      </c>
      <c r="K222">
        <v>12</v>
      </c>
      <c r="L222">
        <v>11</v>
      </c>
      <c r="M222">
        <f>VLOOKUP(B222,instances!$B$2:$E$21,3, FALSE)</f>
        <v>79952</v>
      </c>
      <c r="N222">
        <f>VLOOKUP(B222,instances!$B$2:$E$21,4, FALSE)</f>
        <v>80450</v>
      </c>
    </row>
    <row r="223" spans="1:14">
      <c r="A223" t="s">
        <v>50</v>
      </c>
      <c r="B223" t="str">
        <f>RIGHT(A223,FIND("/",A223)-1)</f>
        <v>d2103.tsp</v>
      </c>
      <c r="C223">
        <f>VLOOKUP(B223,instances!$B$2:$E$21,2, FALSE)</f>
        <v>2103</v>
      </c>
      <c r="D223" t="s">
        <v>10</v>
      </c>
      <c r="E223">
        <v>86247</v>
      </c>
      <c r="F223" s="7">
        <f>1-(E223/M223)</f>
        <v>-7.8734740844506712E-2</v>
      </c>
      <c r="G223" s="7">
        <f>1-(E223/N223)</f>
        <v>-7.205717837165948E-2</v>
      </c>
      <c r="H223">
        <v>2.1530000000000001E-2</v>
      </c>
      <c r="I223">
        <v>0</v>
      </c>
      <c r="J223">
        <v>0</v>
      </c>
      <c r="K223">
        <v>12</v>
      </c>
      <c r="L223">
        <v>11</v>
      </c>
      <c r="M223">
        <f>VLOOKUP(B223,instances!$B$2:$E$21,3, FALSE)</f>
        <v>79952</v>
      </c>
      <c r="N223">
        <f>VLOOKUP(B223,instances!$B$2:$E$21,4, FALSE)</f>
        <v>80450</v>
      </c>
    </row>
    <row r="224" spans="1:14">
      <c r="A224" t="s">
        <v>50</v>
      </c>
      <c r="B224" t="str">
        <f>RIGHT(A224,FIND("/",A224)-1)</f>
        <v>d2103.tsp</v>
      </c>
      <c r="C224">
        <f>VLOOKUP(B224,instances!$B$2:$E$21,2, FALSE)</f>
        <v>2103</v>
      </c>
      <c r="D224" t="s">
        <v>11</v>
      </c>
      <c r="E224">
        <v>1723769</v>
      </c>
      <c r="F224" s="7">
        <f>1-(E224/M224)</f>
        <v>-20.56004852911747</v>
      </c>
      <c r="G224" s="7">
        <f>1-(E224/N224)</f>
        <v>-20.426587942821627</v>
      </c>
      <c r="H224">
        <v>0.45797599999999999</v>
      </c>
      <c r="I224">
        <v>0</v>
      </c>
      <c r="J224">
        <v>0</v>
      </c>
      <c r="K224">
        <v>12</v>
      </c>
      <c r="L224">
        <v>11</v>
      </c>
      <c r="M224">
        <f>VLOOKUP(B224,instances!$B$2:$E$21,3, FALSE)</f>
        <v>79952</v>
      </c>
      <c r="N224">
        <f>VLOOKUP(B224,instances!$B$2:$E$21,4, FALSE)</f>
        <v>80450</v>
      </c>
    </row>
    <row r="225" spans="1:14">
      <c r="A225" t="s">
        <v>50</v>
      </c>
      <c r="B225" t="str">
        <f>RIGHT(A225,FIND("/",A225)-1)</f>
        <v>d2103.tsp</v>
      </c>
      <c r="C225">
        <f>VLOOKUP(B225,instances!$B$2:$E$21,2, FALSE)</f>
        <v>2103</v>
      </c>
      <c r="D225" t="s">
        <v>12</v>
      </c>
      <c r="E225">
        <v>1278297</v>
      </c>
      <c r="F225" s="7">
        <f>1-(E225/M225)</f>
        <v>-14.988305483289974</v>
      </c>
      <c r="G225" s="7">
        <f>1-(E225/N225)</f>
        <v>-14.889334990677439</v>
      </c>
      <c r="H225">
        <v>0.90041800000000005</v>
      </c>
      <c r="I225">
        <v>0</v>
      </c>
      <c r="J225">
        <v>0</v>
      </c>
      <c r="K225">
        <v>12</v>
      </c>
      <c r="L225">
        <v>11</v>
      </c>
      <c r="M225">
        <f>VLOOKUP(B225,instances!$B$2:$E$21,3, FALSE)</f>
        <v>79952</v>
      </c>
      <c r="N225">
        <f>VLOOKUP(B225,instances!$B$2:$E$21,4, FALSE)</f>
        <v>80450</v>
      </c>
    </row>
    <row r="226" spans="1:14">
      <c r="A226" t="s">
        <v>50</v>
      </c>
      <c r="B226" t="str">
        <f>RIGHT(A226,FIND("/",A226)-1)</f>
        <v>d2103.tsp</v>
      </c>
      <c r="C226">
        <f>VLOOKUP(B226,instances!$B$2:$E$21,2, FALSE)</f>
        <v>2103</v>
      </c>
      <c r="D226" t="s">
        <v>9</v>
      </c>
      <c r="E226">
        <v>85513</v>
      </c>
      <c r="F226" s="7">
        <f>1-(E226/M226)</f>
        <v>-6.9554232539523753E-2</v>
      </c>
      <c r="G226" s="7">
        <f>1-(E226/N226)</f>
        <v>-6.2933499067743925E-2</v>
      </c>
      <c r="H226">
        <v>1.1173000000000001E-2</v>
      </c>
      <c r="I226">
        <v>0</v>
      </c>
      <c r="J226">
        <v>0</v>
      </c>
      <c r="K226">
        <v>14</v>
      </c>
      <c r="L226">
        <v>11</v>
      </c>
      <c r="M226">
        <f>VLOOKUP(B226,instances!$B$2:$E$21,3, FALSE)</f>
        <v>79952</v>
      </c>
      <c r="N226">
        <f>VLOOKUP(B226,instances!$B$2:$E$21,4, FALSE)</f>
        <v>80450</v>
      </c>
    </row>
    <row r="227" spans="1:14">
      <c r="A227" t="s">
        <v>50</v>
      </c>
      <c r="B227" t="str">
        <f>RIGHT(A227,FIND("/",A227)-1)</f>
        <v>d2103.tsp</v>
      </c>
      <c r="C227">
        <f>VLOOKUP(B227,instances!$B$2:$E$21,2, FALSE)</f>
        <v>2103</v>
      </c>
      <c r="D227" t="s">
        <v>10</v>
      </c>
      <c r="E227">
        <v>86247</v>
      </c>
      <c r="F227" s="7">
        <f>1-(E227/M227)</f>
        <v>-7.8734740844506712E-2</v>
      </c>
      <c r="G227" s="7">
        <f>1-(E227/N227)</f>
        <v>-7.205717837165948E-2</v>
      </c>
      <c r="H227">
        <v>2.1607000000000001E-2</v>
      </c>
      <c r="I227">
        <v>0</v>
      </c>
      <c r="J227">
        <v>0</v>
      </c>
      <c r="K227">
        <v>14</v>
      </c>
      <c r="L227">
        <v>11</v>
      </c>
      <c r="M227">
        <f>VLOOKUP(B227,instances!$B$2:$E$21,3, FALSE)</f>
        <v>79952</v>
      </c>
      <c r="N227">
        <f>VLOOKUP(B227,instances!$B$2:$E$21,4, FALSE)</f>
        <v>80450</v>
      </c>
    </row>
    <row r="228" spans="1:14">
      <c r="A228" t="s">
        <v>50</v>
      </c>
      <c r="B228" t="str">
        <f>RIGHT(A228,FIND("/",A228)-1)</f>
        <v>d2103.tsp</v>
      </c>
      <c r="C228">
        <f>VLOOKUP(B228,instances!$B$2:$E$21,2, FALSE)</f>
        <v>2103</v>
      </c>
      <c r="D228" t="s">
        <v>11</v>
      </c>
      <c r="E228">
        <v>1822755</v>
      </c>
      <c r="F228" s="7">
        <f>1-(E228/M228)</f>
        <v>-21.798116369821894</v>
      </c>
      <c r="G228" s="7">
        <f>1-(E228/N228)</f>
        <v>-21.656991920447481</v>
      </c>
      <c r="H228">
        <v>0.46692899999999998</v>
      </c>
      <c r="I228">
        <v>0</v>
      </c>
      <c r="J228">
        <v>0</v>
      </c>
      <c r="K228">
        <v>14</v>
      </c>
      <c r="L228">
        <v>11</v>
      </c>
      <c r="M228">
        <f>VLOOKUP(B228,instances!$B$2:$E$21,3, FALSE)</f>
        <v>79952</v>
      </c>
      <c r="N228">
        <f>VLOOKUP(B228,instances!$B$2:$E$21,4, FALSE)</f>
        <v>80450</v>
      </c>
    </row>
    <row r="229" spans="1:14">
      <c r="A229" t="s">
        <v>50</v>
      </c>
      <c r="B229" t="str">
        <f>RIGHT(A229,FIND("/",A229)-1)</f>
        <v>d2103.tsp</v>
      </c>
      <c r="C229">
        <f>VLOOKUP(B229,instances!$B$2:$E$21,2, FALSE)</f>
        <v>2103</v>
      </c>
      <c r="D229" t="s">
        <v>12</v>
      </c>
      <c r="E229">
        <v>1344933</v>
      </c>
      <c r="F229" s="7">
        <f>1-(E229/M229)</f>
        <v>-15.821755553332</v>
      </c>
      <c r="G229" s="7">
        <f>1-(E229/N229)</f>
        <v>-15.717625854568055</v>
      </c>
      <c r="H229">
        <v>0.90412400000000004</v>
      </c>
      <c r="I229">
        <v>0</v>
      </c>
      <c r="J229">
        <v>0</v>
      </c>
      <c r="K229">
        <v>14</v>
      </c>
      <c r="L229">
        <v>11</v>
      </c>
      <c r="M229">
        <f>VLOOKUP(B229,instances!$B$2:$E$21,3, FALSE)</f>
        <v>79952</v>
      </c>
      <c r="N229">
        <f>VLOOKUP(B229,instances!$B$2:$E$21,4, FALSE)</f>
        <v>80450</v>
      </c>
    </row>
    <row r="230" spans="1:14">
      <c r="A230" t="s">
        <v>50</v>
      </c>
      <c r="B230" t="str">
        <f>RIGHT(A230,FIND("/",A230)-1)</f>
        <v>d2103.tsp</v>
      </c>
      <c r="C230">
        <f>VLOOKUP(B230,instances!$B$2:$E$21,2, FALSE)</f>
        <v>2103</v>
      </c>
      <c r="D230" t="s">
        <v>9</v>
      </c>
      <c r="E230">
        <v>85513</v>
      </c>
      <c r="F230" s="7">
        <f>1-(E230/M230)</f>
        <v>-6.9554232539523753E-2</v>
      </c>
      <c r="G230" s="7">
        <f>1-(E230/N230)</f>
        <v>-6.2933499067743925E-2</v>
      </c>
      <c r="H230">
        <v>1.2056000000000001E-2</v>
      </c>
      <c r="I230">
        <v>0</v>
      </c>
      <c r="J230">
        <v>0</v>
      </c>
      <c r="K230">
        <v>16</v>
      </c>
      <c r="L230">
        <v>11</v>
      </c>
      <c r="M230">
        <f>VLOOKUP(B230,instances!$B$2:$E$21,3, FALSE)</f>
        <v>79952</v>
      </c>
      <c r="N230">
        <f>VLOOKUP(B230,instances!$B$2:$E$21,4, FALSE)</f>
        <v>80450</v>
      </c>
    </row>
    <row r="231" spans="1:14">
      <c r="A231" t="s">
        <v>50</v>
      </c>
      <c r="B231" t="str">
        <f>RIGHT(A231,FIND("/",A231)-1)</f>
        <v>d2103.tsp</v>
      </c>
      <c r="C231">
        <f>VLOOKUP(B231,instances!$B$2:$E$21,2, FALSE)</f>
        <v>2103</v>
      </c>
      <c r="D231" t="s">
        <v>10</v>
      </c>
      <c r="E231">
        <v>86247</v>
      </c>
      <c r="F231" s="7">
        <f>1-(E231/M231)</f>
        <v>-7.8734740844506712E-2</v>
      </c>
      <c r="G231" s="7">
        <f>1-(E231/N231)</f>
        <v>-7.205717837165948E-2</v>
      </c>
      <c r="H231">
        <v>2.1821E-2</v>
      </c>
      <c r="I231">
        <v>0</v>
      </c>
      <c r="J231">
        <v>0</v>
      </c>
      <c r="K231">
        <v>16</v>
      </c>
      <c r="L231">
        <v>11</v>
      </c>
      <c r="M231">
        <f>VLOOKUP(B231,instances!$B$2:$E$21,3, FALSE)</f>
        <v>79952</v>
      </c>
      <c r="N231">
        <f>VLOOKUP(B231,instances!$B$2:$E$21,4, FALSE)</f>
        <v>80450</v>
      </c>
    </row>
    <row r="232" spans="1:14">
      <c r="A232" t="s">
        <v>50</v>
      </c>
      <c r="B232" t="str">
        <f>RIGHT(A232,FIND("/",A232)-1)</f>
        <v>d2103.tsp</v>
      </c>
      <c r="C232">
        <f>VLOOKUP(B232,instances!$B$2:$E$21,2, FALSE)</f>
        <v>2103</v>
      </c>
      <c r="D232" t="s">
        <v>11</v>
      </c>
      <c r="E232">
        <v>1911686</v>
      </c>
      <c r="F232" s="7">
        <f>1-(E232/M232)</f>
        <v>-22.91042125275165</v>
      </c>
      <c r="G232" s="7">
        <f>1-(E232/N232)</f>
        <v>-22.762411435674331</v>
      </c>
      <c r="H232">
        <v>0.45685100000000001</v>
      </c>
      <c r="I232">
        <v>0</v>
      </c>
      <c r="J232">
        <v>0</v>
      </c>
      <c r="K232">
        <v>16</v>
      </c>
      <c r="L232">
        <v>11</v>
      </c>
      <c r="M232">
        <f>VLOOKUP(B232,instances!$B$2:$E$21,3, FALSE)</f>
        <v>79952</v>
      </c>
      <c r="N232">
        <f>VLOOKUP(B232,instances!$B$2:$E$21,4, FALSE)</f>
        <v>80450</v>
      </c>
    </row>
    <row r="233" spans="1:14">
      <c r="A233" t="s">
        <v>50</v>
      </c>
      <c r="B233" t="str">
        <f>RIGHT(A233,FIND("/",A233)-1)</f>
        <v>d2103.tsp</v>
      </c>
      <c r="C233">
        <f>VLOOKUP(B233,instances!$B$2:$E$21,2, FALSE)</f>
        <v>2103</v>
      </c>
      <c r="D233" t="s">
        <v>12</v>
      </c>
      <c r="E233">
        <v>1443311</v>
      </c>
      <c r="F233" s="7">
        <f>1-(E233/M233)</f>
        <v>-17.052218831298781</v>
      </c>
      <c r="G233" s="7">
        <f>1-(E233/N233)</f>
        <v>-16.94047234307023</v>
      </c>
      <c r="H233">
        <v>0.93162400000000001</v>
      </c>
      <c r="I233">
        <v>0</v>
      </c>
      <c r="J233">
        <v>0</v>
      </c>
      <c r="K233">
        <v>16</v>
      </c>
      <c r="L233">
        <v>11</v>
      </c>
      <c r="M233">
        <f>VLOOKUP(B233,instances!$B$2:$E$21,3, FALSE)</f>
        <v>79952</v>
      </c>
      <c r="N233">
        <f>VLOOKUP(B233,instances!$B$2:$E$21,4, FALSE)</f>
        <v>80450</v>
      </c>
    </row>
    <row r="234" spans="1:14">
      <c r="A234" t="s">
        <v>50</v>
      </c>
      <c r="B234" t="str">
        <f>RIGHT(A234,FIND("/",A234)-1)</f>
        <v>d2103.tsp</v>
      </c>
      <c r="C234">
        <f>VLOOKUP(B234,instances!$B$2:$E$21,2, FALSE)</f>
        <v>2103</v>
      </c>
      <c r="D234" t="s">
        <v>9</v>
      </c>
      <c r="E234">
        <v>85513</v>
      </c>
      <c r="F234" s="7">
        <f>1-(E234/M234)</f>
        <v>-6.9554232539523753E-2</v>
      </c>
      <c r="G234" s="7">
        <f>1-(E234/N234)</f>
        <v>-6.2933499067743925E-2</v>
      </c>
      <c r="H234">
        <v>1.1572000000000001E-2</v>
      </c>
      <c r="I234">
        <v>0</v>
      </c>
      <c r="J234">
        <v>0</v>
      </c>
      <c r="K234">
        <v>18</v>
      </c>
      <c r="L234">
        <v>11</v>
      </c>
      <c r="M234">
        <f>VLOOKUP(B234,instances!$B$2:$E$21,3, FALSE)</f>
        <v>79952</v>
      </c>
      <c r="N234">
        <f>VLOOKUP(B234,instances!$B$2:$E$21,4, FALSE)</f>
        <v>80450</v>
      </c>
    </row>
    <row r="235" spans="1:14">
      <c r="A235" t="s">
        <v>50</v>
      </c>
      <c r="B235" t="str">
        <f>RIGHT(A235,FIND("/",A235)-1)</f>
        <v>d2103.tsp</v>
      </c>
      <c r="C235">
        <f>VLOOKUP(B235,instances!$B$2:$E$21,2, FALSE)</f>
        <v>2103</v>
      </c>
      <c r="D235" t="s">
        <v>10</v>
      </c>
      <c r="E235">
        <v>86247</v>
      </c>
      <c r="F235" s="7">
        <f>1-(E235/M235)</f>
        <v>-7.8734740844506712E-2</v>
      </c>
      <c r="G235" s="7">
        <f>1-(E235/N235)</f>
        <v>-7.205717837165948E-2</v>
      </c>
      <c r="H235">
        <v>2.2071E-2</v>
      </c>
      <c r="I235">
        <v>0</v>
      </c>
      <c r="J235">
        <v>0</v>
      </c>
      <c r="K235">
        <v>18</v>
      </c>
      <c r="L235">
        <v>11</v>
      </c>
      <c r="M235">
        <f>VLOOKUP(B235,instances!$B$2:$E$21,3, FALSE)</f>
        <v>79952</v>
      </c>
      <c r="N235">
        <f>VLOOKUP(B235,instances!$B$2:$E$21,4, FALSE)</f>
        <v>80450</v>
      </c>
    </row>
    <row r="236" spans="1:14">
      <c r="A236" t="s">
        <v>50</v>
      </c>
      <c r="B236" t="str">
        <f>RIGHT(A236,FIND("/",A236)-1)</f>
        <v>d2103.tsp</v>
      </c>
      <c r="C236">
        <f>VLOOKUP(B236,instances!$B$2:$E$21,2, FALSE)</f>
        <v>2103</v>
      </c>
      <c r="D236" t="s">
        <v>11</v>
      </c>
      <c r="E236">
        <v>2040183</v>
      </c>
      <c r="F236" s="7">
        <f>1-(E236/M236)</f>
        <v>-24.517598058835301</v>
      </c>
      <c r="G236" s="7">
        <f>1-(E236/N236)</f>
        <v>-24.359639527656931</v>
      </c>
      <c r="H236">
        <v>0.45907599999999998</v>
      </c>
      <c r="I236">
        <v>0</v>
      </c>
      <c r="J236">
        <v>0</v>
      </c>
      <c r="K236">
        <v>18</v>
      </c>
      <c r="L236">
        <v>11</v>
      </c>
      <c r="M236">
        <f>VLOOKUP(B236,instances!$B$2:$E$21,3, FALSE)</f>
        <v>79952</v>
      </c>
      <c r="N236">
        <f>VLOOKUP(B236,instances!$B$2:$E$21,4, FALSE)</f>
        <v>80450</v>
      </c>
    </row>
    <row r="237" spans="1:14">
      <c r="A237" t="s">
        <v>50</v>
      </c>
      <c r="B237" t="str">
        <f>RIGHT(A237,FIND("/",A237)-1)</f>
        <v>d2103.tsp</v>
      </c>
      <c r="C237">
        <f>VLOOKUP(B237,instances!$B$2:$E$21,2, FALSE)</f>
        <v>2103</v>
      </c>
      <c r="D237" t="s">
        <v>12</v>
      </c>
      <c r="E237">
        <v>1518118</v>
      </c>
      <c r="F237" s="7">
        <f>1-(E237/M237)</f>
        <v>-17.98786772063238</v>
      </c>
      <c r="G237" s="7">
        <f>1-(E237/N237)</f>
        <v>-17.870329397141081</v>
      </c>
      <c r="H237">
        <v>0.92348600000000003</v>
      </c>
      <c r="I237">
        <v>0</v>
      </c>
      <c r="J237">
        <v>0</v>
      </c>
      <c r="K237">
        <v>18</v>
      </c>
      <c r="L237">
        <v>11</v>
      </c>
      <c r="M237">
        <f>VLOOKUP(B237,instances!$B$2:$E$21,3, FALSE)</f>
        <v>79952</v>
      </c>
      <c r="N237">
        <f>VLOOKUP(B237,instances!$B$2:$E$21,4, FALSE)</f>
        <v>80450</v>
      </c>
    </row>
    <row r="238" spans="1:14">
      <c r="A238" t="s">
        <v>50</v>
      </c>
      <c r="B238" t="str">
        <f>RIGHT(A238,FIND("/",A238)-1)</f>
        <v>d2103.tsp</v>
      </c>
      <c r="C238">
        <f>VLOOKUP(B238,instances!$B$2:$E$21,2, FALSE)</f>
        <v>2103</v>
      </c>
      <c r="D238" t="s">
        <v>9</v>
      </c>
      <c r="E238">
        <v>85513</v>
      </c>
      <c r="F238" s="7">
        <f>1-(E238/M238)</f>
        <v>-6.9554232539523753E-2</v>
      </c>
      <c r="G238" s="7">
        <f>1-(E238/N238)</f>
        <v>-6.2933499067743925E-2</v>
      </c>
      <c r="H238">
        <v>1.1613E-2</v>
      </c>
      <c r="I238">
        <v>0</v>
      </c>
      <c r="J238">
        <v>0</v>
      </c>
      <c r="K238">
        <v>20</v>
      </c>
      <c r="L238">
        <v>11</v>
      </c>
      <c r="M238">
        <f>VLOOKUP(B238,instances!$B$2:$E$21,3, FALSE)</f>
        <v>79952</v>
      </c>
      <c r="N238">
        <f>VLOOKUP(B238,instances!$B$2:$E$21,4, FALSE)</f>
        <v>80450</v>
      </c>
    </row>
    <row r="239" spans="1:14">
      <c r="A239" t="s">
        <v>50</v>
      </c>
      <c r="B239" t="str">
        <f>RIGHT(A239,FIND("/",A239)-1)</f>
        <v>d2103.tsp</v>
      </c>
      <c r="C239">
        <f>VLOOKUP(B239,instances!$B$2:$E$21,2, FALSE)</f>
        <v>2103</v>
      </c>
      <c r="D239" t="s">
        <v>10</v>
      </c>
      <c r="E239">
        <v>86247</v>
      </c>
      <c r="F239" s="7">
        <f>1-(E239/M239)</f>
        <v>-7.8734740844506712E-2</v>
      </c>
      <c r="G239" s="7">
        <f>1-(E239/N239)</f>
        <v>-7.205717837165948E-2</v>
      </c>
      <c r="H239">
        <v>2.1585E-2</v>
      </c>
      <c r="I239">
        <v>0</v>
      </c>
      <c r="J239">
        <v>0</v>
      </c>
      <c r="K239">
        <v>20</v>
      </c>
      <c r="L239">
        <v>11</v>
      </c>
      <c r="M239">
        <f>VLOOKUP(B239,instances!$B$2:$E$21,3, FALSE)</f>
        <v>79952</v>
      </c>
      <c r="N239">
        <f>VLOOKUP(B239,instances!$B$2:$E$21,4, FALSE)</f>
        <v>80450</v>
      </c>
    </row>
    <row r="240" spans="1:14">
      <c r="A240" t="s">
        <v>50</v>
      </c>
      <c r="B240" t="str">
        <f>RIGHT(A240,FIND("/",A240)-1)</f>
        <v>d2103.tsp</v>
      </c>
      <c r="C240">
        <f>VLOOKUP(B240,instances!$B$2:$E$21,2, FALSE)</f>
        <v>2103</v>
      </c>
      <c r="D240" t="s">
        <v>11</v>
      </c>
      <c r="E240">
        <v>2152288</v>
      </c>
      <c r="F240" s="7">
        <f>1-(E240/M240)</f>
        <v>-25.919751851110668</v>
      </c>
      <c r="G240" s="7">
        <f>1-(E240/N240)</f>
        <v>-25.753113735239278</v>
      </c>
      <c r="H240">
        <v>0.45759100000000003</v>
      </c>
      <c r="I240">
        <v>0</v>
      </c>
      <c r="J240">
        <v>0</v>
      </c>
      <c r="K240">
        <v>20</v>
      </c>
      <c r="L240">
        <v>11</v>
      </c>
      <c r="M240">
        <f>VLOOKUP(B240,instances!$B$2:$E$21,3, FALSE)</f>
        <v>79952</v>
      </c>
      <c r="N240">
        <f>VLOOKUP(B240,instances!$B$2:$E$21,4, FALSE)</f>
        <v>80450</v>
      </c>
    </row>
    <row r="241" spans="1:14">
      <c r="A241" t="s">
        <v>50</v>
      </c>
      <c r="B241" t="str">
        <f>RIGHT(A241,FIND("/",A241)-1)</f>
        <v>d2103.tsp</v>
      </c>
      <c r="C241">
        <f>VLOOKUP(B241,instances!$B$2:$E$21,2, FALSE)</f>
        <v>2103</v>
      </c>
      <c r="D241" t="s">
        <v>12</v>
      </c>
      <c r="E241">
        <v>1637159</v>
      </c>
      <c r="F241" s="7">
        <f>1-(E241/M241)</f>
        <v>-19.476773564138483</v>
      </c>
      <c r="G241" s="7">
        <f>1-(E241/N241)</f>
        <v>-19.350018645121192</v>
      </c>
      <c r="H241">
        <v>0.91374100000000003</v>
      </c>
      <c r="I241">
        <v>0</v>
      </c>
      <c r="J241">
        <v>0</v>
      </c>
      <c r="K241">
        <v>20</v>
      </c>
      <c r="L241">
        <v>11</v>
      </c>
      <c r="M241">
        <f>VLOOKUP(B241,instances!$B$2:$E$21,3, FALSE)</f>
        <v>79952</v>
      </c>
      <c r="N241">
        <f>VLOOKUP(B241,instances!$B$2:$E$21,4, FALSE)</f>
        <v>80450</v>
      </c>
    </row>
    <row r="242" spans="1:14">
      <c r="A242" t="s">
        <v>55</v>
      </c>
      <c r="B242" t="str">
        <f>RIGHT(A242,FIND("/",A242))</f>
        <v>rl1889.tsp</v>
      </c>
      <c r="C242">
        <f>VLOOKUP(B242,instances!$B$2:$E$21,2, FALSE)</f>
        <v>1889</v>
      </c>
      <c r="D242" t="s">
        <v>9</v>
      </c>
      <c r="E242">
        <v>386388</v>
      </c>
      <c r="F242" s="7">
        <f>1-(E242/M242)</f>
        <v>-0.22067632117673819</v>
      </c>
      <c r="G242" s="7">
        <f>1-(E242/N242)</f>
        <v>-0.22067632117673819</v>
      </c>
      <c r="H242">
        <v>9.3980000000000001E-3</v>
      </c>
      <c r="I242">
        <v>6.4972000000000002E-2</v>
      </c>
      <c r="J242">
        <v>1.684E-3</v>
      </c>
      <c r="K242">
        <v>10</v>
      </c>
      <c r="L242">
        <v>52</v>
      </c>
      <c r="M242">
        <f>VLOOKUP(B242,instances!$B$2:$E$21,3, FALSE)</f>
        <v>316536</v>
      </c>
      <c r="N242">
        <f>VLOOKUP(B242,instances!$B$2:$E$21,4, FALSE)</f>
        <v>316536</v>
      </c>
    </row>
    <row r="243" spans="1:14">
      <c r="A243" t="s">
        <v>55</v>
      </c>
      <c r="B243" t="str">
        <f>RIGHT(A243,FIND("/",A243))</f>
        <v>rl1889.tsp</v>
      </c>
      <c r="C243">
        <f>VLOOKUP(B243,instances!$B$2:$E$21,2, FALSE)</f>
        <v>1889</v>
      </c>
      <c r="D243" t="s">
        <v>10</v>
      </c>
      <c r="E243">
        <v>385115</v>
      </c>
      <c r="F243" s="7">
        <f>1-(E243/M243)</f>
        <v>-0.21665466171304359</v>
      </c>
      <c r="G243" s="7">
        <f>1-(E243/N243)</f>
        <v>-0.21665466171304359</v>
      </c>
      <c r="H243">
        <v>1.8478000000000001E-2</v>
      </c>
      <c r="I243">
        <v>0</v>
      </c>
      <c r="J243">
        <v>0</v>
      </c>
      <c r="K243">
        <v>10</v>
      </c>
      <c r="L243">
        <v>52</v>
      </c>
      <c r="M243">
        <f>VLOOKUP(B243,instances!$B$2:$E$21,3, FALSE)</f>
        <v>316536</v>
      </c>
      <c r="N243">
        <f>VLOOKUP(B243,instances!$B$2:$E$21,4, FALSE)</f>
        <v>316536</v>
      </c>
    </row>
    <row r="244" spans="1:14">
      <c r="A244" t="s">
        <v>55</v>
      </c>
      <c r="B244" t="str">
        <f>RIGHT(A244,FIND("/",A244))</f>
        <v>rl1889.tsp</v>
      </c>
      <c r="C244">
        <f>VLOOKUP(B244,instances!$B$2:$E$21,2, FALSE)</f>
        <v>1889</v>
      </c>
      <c r="D244" t="s">
        <v>11</v>
      </c>
      <c r="E244">
        <v>7068039</v>
      </c>
      <c r="F244" s="7">
        <f>1-(E244/M244)</f>
        <v>-21.329336947456213</v>
      </c>
      <c r="G244" s="7">
        <f>1-(E244/N244)</f>
        <v>-21.329336947456213</v>
      </c>
      <c r="H244">
        <v>0.426232</v>
      </c>
      <c r="I244">
        <v>0</v>
      </c>
      <c r="J244">
        <v>0</v>
      </c>
      <c r="K244">
        <v>10</v>
      </c>
      <c r="L244">
        <v>52</v>
      </c>
      <c r="M244">
        <f>VLOOKUP(B244,instances!$B$2:$E$21,3, FALSE)</f>
        <v>316536</v>
      </c>
      <c r="N244">
        <f>VLOOKUP(B244,instances!$B$2:$E$21,4, FALSE)</f>
        <v>316536</v>
      </c>
    </row>
    <row r="245" spans="1:14">
      <c r="A245" t="s">
        <v>55</v>
      </c>
      <c r="B245" t="str">
        <f>RIGHT(A245,FIND("/",A245))</f>
        <v>rl1889.tsp</v>
      </c>
      <c r="C245">
        <f>VLOOKUP(B245,instances!$B$2:$E$21,2, FALSE)</f>
        <v>1889</v>
      </c>
      <c r="D245" t="s">
        <v>12</v>
      </c>
      <c r="E245">
        <v>5289595</v>
      </c>
      <c r="F245" s="7">
        <f>1-(E245/M245)</f>
        <v>-15.710879647180732</v>
      </c>
      <c r="G245" s="7">
        <f>1-(E245/N245)</f>
        <v>-15.710879647180732</v>
      </c>
      <c r="H245">
        <v>0.86507000000000001</v>
      </c>
      <c r="I245">
        <v>0</v>
      </c>
      <c r="J245">
        <v>0</v>
      </c>
      <c r="K245">
        <v>10</v>
      </c>
      <c r="L245">
        <v>52</v>
      </c>
      <c r="M245">
        <f>VLOOKUP(B245,instances!$B$2:$E$21,3, FALSE)</f>
        <v>316536</v>
      </c>
      <c r="N245">
        <f>VLOOKUP(B245,instances!$B$2:$E$21,4, FALSE)</f>
        <v>316536</v>
      </c>
    </row>
    <row r="246" spans="1:14">
      <c r="A246" t="s">
        <v>55</v>
      </c>
      <c r="B246" t="str">
        <f>RIGHT(A246,FIND("/",A246))</f>
        <v>rl1889.tsp</v>
      </c>
      <c r="C246">
        <f>VLOOKUP(B246,instances!$B$2:$E$21,2, FALSE)</f>
        <v>1889</v>
      </c>
      <c r="D246" t="s">
        <v>9</v>
      </c>
      <c r="E246">
        <v>386388</v>
      </c>
      <c r="F246" s="7">
        <f>1-(E246/M246)</f>
        <v>-0.22067632117673819</v>
      </c>
      <c r="G246" s="7">
        <f>1-(E246/N246)</f>
        <v>-0.22067632117673819</v>
      </c>
      <c r="H246">
        <v>8.6619999999999996E-3</v>
      </c>
      <c r="I246">
        <v>0</v>
      </c>
      <c r="J246">
        <v>0</v>
      </c>
      <c r="K246">
        <v>12</v>
      </c>
      <c r="L246">
        <v>52</v>
      </c>
      <c r="M246">
        <f>VLOOKUP(B246,instances!$B$2:$E$21,3, FALSE)</f>
        <v>316536</v>
      </c>
      <c r="N246">
        <f>VLOOKUP(B246,instances!$B$2:$E$21,4, FALSE)</f>
        <v>316536</v>
      </c>
    </row>
    <row r="247" spans="1:14">
      <c r="A247" t="s">
        <v>55</v>
      </c>
      <c r="B247" t="str">
        <f>RIGHT(A247,FIND("/",A247))</f>
        <v>rl1889.tsp</v>
      </c>
      <c r="C247">
        <f>VLOOKUP(B247,instances!$B$2:$E$21,2, FALSE)</f>
        <v>1889</v>
      </c>
      <c r="D247" t="s">
        <v>10</v>
      </c>
      <c r="E247">
        <v>385115</v>
      </c>
      <c r="F247" s="7">
        <f>1-(E247/M247)</f>
        <v>-0.21665466171304359</v>
      </c>
      <c r="G247" s="7">
        <f>1-(E247/N247)</f>
        <v>-0.21665466171304359</v>
      </c>
      <c r="H247">
        <v>1.779E-2</v>
      </c>
      <c r="I247">
        <v>0</v>
      </c>
      <c r="J247">
        <v>0</v>
      </c>
      <c r="K247">
        <v>12</v>
      </c>
      <c r="L247">
        <v>52</v>
      </c>
      <c r="M247">
        <f>VLOOKUP(B247,instances!$B$2:$E$21,3, FALSE)</f>
        <v>316536</v>
      </c>
      <c r="N247">
        <f>VLOOKUP(B247,instances!$B$2:$E$21,4, FALSE)</f>
        <v>316536</v>
      </c>
    </row>
    <row r="248" spans="1:14">
      <c r="A248" t="s">
        <v>55</v>
      </c>
      <c r="B248" t="str">
        <f>RIGHT(A248,FIND("/",A248))</f>
        <v>rl1889.tsp</v>
      </c>
      <c r="C248">
        <f>VLOOKUP(B248,instances!$B$2:$E$21,2, FALSE)</f>
        <v>1889</v>
      </c>
      <c r="D248" t="s">
        <v>11</v>
      </c>
      <c r="E248">
        <v>7672989</v>
      </c>
      <c r="F248" s="7">
        <f>1-(E248/M248)</f>
        <v>-23.240493972249602</v>
      </c>
      <c r="G248" s="7">
        <f>1-(E248/N248)</f>
        <v>-23.240493972249602</v>
      </c>
      <c r="H248">
        <v>0.42709799999999998</v>
      </c>
      <c r="I248">
        <v>0</v>
      </c>
      <c r="J248">
        <v>0</v>
      </c>
      <c r="K248">
        <v>12</v>
      </c>
      <c r="L248">
        <v>52</v>
      </c>
      <c r="M248">
        <f>VLOOKUP(B248,instances!$B$2:$E$21,3, FALSE)</f>
        <v>316536</v>
      </c>
      <c r="N248">
        <f>VLOOKUP(B248,instances!$B$2:$E$21,4, FALSE)</f>
        <v>316536</v>
      </c>
    </row>
    <row r="249" spans="1:14">
      <c r="A249" t="s">
        <v>55</v>
      </c>
      <c r="B249" t="str">
        <f>RIGHT(A249,FIND("/",A249))</f>
        <v>rl1889.tsp</v>
      </c>
      <c r="C249">
        <f>VLOOKUP(B249,instances!$B$2:$E$21,2, FALSE)</f>
        <v>1889</v>
      </c>
      <c r="D249" t="s">
        <v>12</v>
      </c>
      <c r="E249">
        <v>5721483</v>
      </c>
      <c r="F249" s="7">
        <f>1-(E249/M249)</f>
        <v>-17.075299492000909</v>
      </c>
      <c r="G249" s="7">
        <f>1-(E249/N249)</f>
        <v>-17.075299492000909</v>
      </c>
      <c r="H249">
        <v>0.85540400000000005</v>
      </c>
      <c r="I249">
        <v>0</v>
      </c>
      <c r="J249">
        <v>0</v>
      </c>
      <c r="K249">
        <v>12</v>
      </c>
      <c r="L249">
        <v>52</v>
      </c>
      <c r="M249">
        <f>VLOOKUP(B249,instances!$B$2:$E$21,3, FALSE)</f>
        <v>316536</v>
      </c>
      <c r="N249">
        <f>VLOOKUP(B249,instances!$B$2:$E$21,4, FALSE)</f>
        <v>316536</v>
      </c>
    </row>
    <row r="250" spans="1:14">
      <c r="A250" t="s">
        <v>55</v>
      </c>
      <c r="B250" t="str">
        <f>RIGHT(A250,FIND("/",A250))</f>
        <v>rl1889.tsp</v>
      </c>
      <c r="C250">
        <f>VLOOKUP(B250,instances!$B$2:$E$21,2, FALSE)</f>
        <v>1889</v>
      </c>
      <c r="D250" t="s">
        <v>9</v>
      </c>
      <c r="E250">
        <v>386388</v>
      </c>
      <c r="F250" s="7">
        <f>1-(E250/M250)</f>
        <v>-0.22067632117673819</v>
      </c>
      <c r="G250" s="7">
        <f>1-(E250/N250)</f>
        <v>-0.22067632117673819</v>
      </c>
      <c r="H250">
        <v>8.7489999999999998E-3</v>
      </c>
      <c r="I250">
        <v>0</v>
      </c>
      <c r="J250">
        <v>0</v>
      </c>
      <c r="K250">
        <v>14</v>
      </c>
      <c r="L250">
        <v>52</v>
      </c>
      <c r="M250">
        <f>VLOOKUP(B250,instances!$B$2:$E$21,3, FALSE)</f>
        <v>316536</v>
      </c>
      <c r="N250">
        <f>VLOOKUP(B250,instances!$B$2:$E$21,4, FALSE)</f>
        <v>316536</v>
      </c>
    </row>
    <row r="251" spans="1:14">
      <c r="A251" t="s">
        <v>55</v>
      </c>
      <c r="B251" t="str">
        <f>RIGHT(A251,FIND("/",A251))</f>
        <v>rl1889.tsp</v>
      </c>
      <c r="C251">
        <f>VLOOKUP(B251,instances!$B$2:$E$21,2, FALSE)</f>
        <v>1889</v>
      </c>
      <c r="D251" t="s">
        <v>10</v>
      </c>
      <c r="E251">
        <v>385115</v>
      </c>
      <c r="F251" s="7">
        <f>1-(E251/M251)</f>
        <v>-0.21665466171304359</v>
      </c>
      <c r="G251" s="7">
        <f>1-(E251/N251)</f>
        <v>-0.21665466171304359</v>
      </c>
      <c r="H251">
        <v>1.7860999999999998E-2</v>
      </c>
      <c r="I251">
        <v>0</v>
      </c>
      <c r="J251">
        <v>0</v>
      </c>
      <c r="K251">
        <v>14</v>
      </c>
      <c r="L251">
        <v>52</v>
      </c>
      <c r="M251">
        <f>VLOOKUP(B251,instances!$B$2:$E$21,3, FALSE)</f>
        <v>316536</v>
      </c>
      <c r="N251">
        <f>VLOOKUP(B251,instances!$B$2:$E$21,4, FALSE)</f>
        <v>316536</v>
      </c>
    </row>
    <row r="252" spans="1:14">
      <c r="A252" t="s">
        <v>55</v>
      </c>
      <c r="B252" t="str">
        <f>RIGHT(A252,FIND("/",A252))</f>
        <v>rl1889.tsp</v>
      </c>
      <c r="C252">
        <f>VLOOKUP(B252,instances!$B$2:$E$21,2, FALSE)</f>
        <v>1889</v>
      </c>
      <c r="D252" t="s">
        <v>11</v>
      </c>
      <c r="E252">
        <v>8195339</v>
      </c>
      <c r="F252" s="7">
        <f>1-(E252/M252)</f>
        <v>-24.890701215659515</v>
      </c>
      <c r="G252" s="7">
        <f>1-(E252/N252)</f>
        <v>-24.890701215659515</v>
      </c>
      <c r="H252">
        <v>0.438718</v>
      </c>
      <c r="I252">
        <v>0</v>
      </c>
      <c r="J252">
        <v>0</v>
      </c>
      <c r="K252">
        <v>14</v>
      </c>
      <c r="L252">
        <v>52</v>
      </c>
      <c r="M252">
        <f>VLOOKUP(B252,instances!$B$2:$E$21,3, FALSE)</f>
        <v>316536</v>
      </c>
      <c r="N252">
        <f>VLOOKUP(B252,instances!$B$2:$E$21,4, FALSE)</f>
        <v>316536</v>
      </c>
    </row>
    <row r="253" spans="1:14">
      <c r="A253" t="s">
        <v>55</v>
      </c>
      <c r="B253" t="str">
        <f>RIGHT(A253,FIND("/",A253))</f>
        <v>rl1889.tsp</v>
      </c>
      <c r="C253">
        <f>VLOOKUP(B253,instances!$B$2:$E$21,2, FALSE)</f>
        <v>1889</v>
      </c>
      <c r="D253" t="s">
        <v>12</v>
      </c>
      <c r="E253">
        <v>6262487</v>
      </c>
      <c r="F253" s="7">
        <f>1-(E253/M253)</f>
        <v>-18.784438420906312</v>
      </c>
      <c r="G253" s="7">
        <f>1-(E253/N253)</f>
        <v>-18.784438420906312</v>
      </c>
      <c r="H253">
        <v>0.86834999999999996</v>
      </c>
      <c r="I253">
        <v>0</v>
      </c>
      <c r="J253">
        <v>0</v>
      </c>
      <c r="K253">
        <v>14</v>
      </c>
      <c r="L253">
        <v>52</v>
      </c>
      <c r="M253">
        <f>VLOOKUP(B253,instances!$B$2:$E$21,3, FALSE)</f>
        <v>316536</v>
      </c>
      <c r="N253">
        <f>VLOOKUP(B253,instances!$B$2:$E$21,4, FALSE)</f>
        <v>316536</v>
      </c>
    </row>
    <row r="254" spans="1:14">
      <c r="A254" t="s">
        <v>55</v>
      </c>
      <c r="B254" t="str">
        <f>RIGHT(A254,FIND("/",A254))</f>
        <v>rl1889.tsp</v>
      </c>
      <c r="C254">
        <f>VLOOKUP(B254,instances!$B$2:$E$21,2, FALSE)</f>
        <v>1889</v>
      </c>
      <c r="D254" t="s">
        <v>9</v>
      </c>
      <c r="E254">
        <v>386388</v>
      </c>
      <c r="F254" s="7">
        <f>1-(E254/M254)</f>
        <v>-0.22067632117673819</v>
      </c>
      <c r="G254" s="7">
        <f>1-(E254/N254)</f>
        <v>-0.22067632117673819</v>
      </c>
      <c r="H254">
        <v>8.7150000000000005E-3</v>
      </c>
      <c r="I254">
        <v>0</v>
      </c>
      <c r="J254">
        <v>0</v>
      </c>
      <c r="K254">
        <v>16</v>
      </c>
      <c r="L254">
        <v>52</v>
      </c>
      <c r="M254">
        <f>VLOOKUP(B254,instances!$B$2:$E$21,3, FALSE)</f>
        <v>316536</v>
      </c>
      <c r="N254">
        <f>VLOOKUP(B254,instances!$B$2:$E$21,4, FALSE)</f>
        <v>316536</v>
      </c>
    </row>
    <row r="255" spans="1:14">
      <c r="A255" t="s">
        <v>55</v>
      </c>
      <c r="B255" t="str">
        <f>RIGHT(A255,FIND("/",A255))</f>
        <v>rl1889.tsp</v>
      </c>
      <c r="C255">
        <f>VLOOKUP(B255,instances!$B$2:$E$21,2, FALSE)</f>
        <v>1889</v>
      </c>
      <c r="D255" t="s">
        <v>10</v>
      </c>
      <c r="E255">
        <v>385115</v>
      </c>
      <c r="F255" s="7">
        <f>1-(E255/M255)</f>
        <v>-0.21665466171304359</v>
      </c>
      <c r="G255" s="7">
        <f>1-(E255/N255)</f>
        <v>-0.21665466171304359</v>
      </c>
      <c r="H255">
        <v>1.7974E-2</v>
      </c>
      <c r="I255">
        <v>0</v>
      </c>
      <c r="J255">
        <v>0</v>
      </c>
      <c r="K255">
        <v>16</v>
      </c>
      <c r="L255">
        <v>52</v>
      </c>
      <c r="M255">
        <f>VLOOKUP(B255,instances!$B$2:$E$21,3, FALSE)</f>
        <v>316536</v>
      </c>
      <c r="N255">
        <f>VLOOKUP(B255,instances!$B$2:$E$21,4, FALSE)</f>
        <v>316536</v>
      </c>
    </row>
    <row r="256" spans="1:14">
      <c r="A256" t="s">
        <v>55</v>
      </c>
      <c r="B256" t="str">
        <f>RIGHT(A256,FIND("/",A256))</f>
        <v>rl1889.tsp</v>
      </c>
      <c r="C256">
        <f>VLOOKUP(B256,instances!$B$2:$E$21,2, FALSE)</f>
        <v>1889</v>
      </c>
      <c r="D256" t="s">
        <v>11</v>
      </c>
      <c r="E256">
        <v>8954883</v>
      </c>
      <c r="F256" s="7">
        <f>1-(E256/M256)</f>
        <v>-27.290251345818486</v>
      </c>
      <c r="G256" s="7">
        <f>1-(E256/N256)</f>
        <v>-27.290251345818486</v>
      </c>
      <c r="H256">
        <v>0.43256699999999998</v>
      </c>
      <c r="I256">
        <v>0</v>
      </c>
      <c r="J256">
        <v>0</v>
      </c>
      <c r="K256">
        <v>16</v>
      </c>
      <c r="L256">
        <v>52</v>
      </c>
      <c r="M256">
        <f>VLOOKUP(B256,instances!$B$2:$E$21,3, FALSE)</f>
        <v>316536</v>
      </c>
      <c r="N256">
        <f>VLOOKUP(B256,instances!$B$2:$E$21,4, FALSE)</f>
        <v>316536</v>
      </c>
    </row>
    <row r="257" spans="1:14">
      <c r="A257" t="s">
        <v>55</v>
      </c>
      <c r="B257" t="str">
        <f>RIGHT(A257,FIND("/",A257))</f>
        <v>rl1889.tsp</v>
      </c>
      <c r="C257">
        <f>VLOOKUP(B257,instances!$B$2:$E$21,2, FALSE)</f>
        <v>1889</v>
      </c>
      <c r="D257" t="s">
        <v>12</v>
      </c>
      <c r="E257">
        <v>6662076</v>
      </c>
      <c r="F257" s="7">
        <f>1-(E257/M257)</f>
        <v>-20.046819319129579</v>
      </c>
      <c r="G257" s="7">
        <f>1-(E257/N257)</f>
        <v>-20.046819319129579</v>
      </c>
      <c r="H257">
        <v>0.87259299999999995</v>
      </c>
      <c r="I257">
        <v>0</v>
      </c>
      <c r="J257">
        <v>0</v>
      </c>
      <c r="K257">
        <v>16</v>
      </c>
      <c r="L257">
        <v>52</v>
      </c>
      <c r="M257">
        <f>VLOOKUP(B257,instances!$B$2:$E$21,3, FALSE)</f>
        <v>316536</v>
      </c>
      <c r="N257">
        <f>VLOOKUP(B257,instances!$B$2:$E$21,4, FALSE)</f>
        <v>316536</v>
      </c>
    </row>
    <row r="258" spans="1:14">
      <c r="A258" t="s">
        <v>55</v>
      </c>
      <c r="B258" t="str">
        <f>RIGHT(A258,FIND("/",A258))</f>
        <v>rl1889.tsp</v>
      </c>
      <c r="C258">
        <f>VLOOKUP(B258,instances!$B$2:$E$21,2, FALSE)</f>
        <v>1889</v>
      </c>
      <c r="D258" t="s">
        <v>9</v>
      </c>
      <c r="E258">
        <v>386388</v>
      </c>
      <c r="F258" s="7">
        <f>1-(E258/M258)</f>
        <v>-0.22067632117673819</v>
      </c>
      <c r="G258" s="7">
        <f>1-(E258/N258)</f>
        <v>-0.22067632117673819</v>
      </c>
      <c r="H258">
        <v>8.6770000000000007E-3</v>
      </c>
      <c r="I258">
        <v>0</v>
      </c>
      <c r="J258">
        <v>0</v>
      </c>
      <c r="K258">
        <v>18</v>
      </c>
      <c r="L258">
        <v>52</v>
      </c>
      <c r="M258">
        <f>VLOOKUP(B258,instances!$B$2:$E$21,3, FALSE)</f>
        <v>316536</v>
      </c>
      <c r="N258">
        <f>VLOOKUP(B258,instances!$B$2:$E$21,4, FALSE)</f>
        <v>316536</v>
      </c>
    </row>
    <row r="259" spans="1:14">
      <c r="A259" t="s">
        <v>55</v>
      </c>
      <c r="B259" t="str">
        <f>RIGHT(A259,FIND("/",A259))</f>
        <v>rl1889.tsp</v>
      </c>
      <c r="C259">
        <f>VLOOKUP(B259,instances!$B$2:$E$21,2, FALSE)</f>
        <v>1889</v>
      </c>
      <c r="D259" t="s">
        <v>10</v>
      </c>
      <c r="E259">
        <v>385115</v>
      </c>
      <c r="F259" s="7">
        <f>1-(E259/M259)</f>
        <v>-0.21665466171304359</v>
      </c>
      <c r="G259" s="7">
        <f>1-(E259/N259)</f>
        <v>-0.21665466171304359</v>
      </c>
      <c r="H259">
        <v>1.8211000000000001E-2</v>
      </c>
      <c r="I259">
        <v>0</v>
      </c>
      <c r="J259">
        <v>0</v>
      </c>
      <c r="K259">
        <v>18</v>
      </c>
      <c r="L259">
        <v>52</v>
      </c>
      <c r="M259">
        <f>VLOOKUP(B259,instances!$B$2:$E$21,3, FALSE)</f>
        <v>316536</v>
      </c>
      <c r="N259">
        <f>VLOOKUP(B259,instances!$B$2:$E$21,4, FALSE)</f>
        <v>316536</v>
      </c>
    </row>
    <row r="260" spans="1:14">
      <c r="A260" t="s">
        <v>55</v>
      </c>
      <c r="B260" t="str">
        <f>RIGHT(A260,FIND("/",A260))</f>
        <v>rl1889.tsp</v>
      </c>
      <c r="C260">
        <f>VLOOKUP(B260,instances!$B$2:$E$21,2, FALSE)</f>
        <v>1889</v>
      </c>
      <c r="D260" t="s">
        <v>11</v>
      </c>
      <c r="E260">
        <v>9102191</v>
      </c>
      <c r="F260" s="7">
        <f>1-(E260/M260)</f>
        <v>-27.755626532211185</v>
      </c>
      <c r="G260" s="7">
        <f>1-(E260/N260)</f>
        <v>-27.755626532211185</v>
      </c>
      <c r="H260">
        <v>0.43254900000000002</v>
      </c>
      <c r="I260">
        <v>0</v>
      </c>
      <c r="J260">
        <v>0</v>
      </c>
      <c r="K260">
        <v>18</v>
      </c>
      <c r="L260">
        <v>52</v>
      </c>
      <c r="M260">
        <f>VLOOKUP(B260,instances!$B$2:$E$21,3, FALSE)</f>
        <v>316536</v>
      </c>
      <c r="N260">
        <f>VLOOKUP(B260,instances!$B$2:$E$21,4, FALSE)</f>
        <v>316536</v>
      </c>
    </row>
    <row r="261" spans="1:14">
      <c r="A261" t="s">
        <v>55</v>
      </c>
      <c r="B261" t="str">
        <f>RIGHT(A261,FIND("/",A261))</f>
        <v>rl1889.tsp</v>
      </c>
      <c r="C261">
        <f>VLOOKUP(B261,instances!$B$2:$E$21,2, FALSE)</f>
        <v>1889</v>
      </c>
      <c r="D261" t="s">
        <v>12</v>
      </c>
      <c r="E261">
        <v>6728709</v>
      </c>
      <c r="F261" s="7">
        <f>1-(E261/M261)</f>
        <v>-20.257326180908333</v>
      </c>
      <c r="G261" s="7">
        <f>1-(E261/N261)</f>
        <v>-20.257326180908333</v>
      </c>
      <c r="H261">
        <v>0.86311599999999999</v>
      </c>
      <c r="I261">
        <v>0</v>
      </c>
      <c r="J261">
        <v>0</v>
      </c>
      <c r="K261">
        <v>18</v>
      </c>
      <c r="L261">
        <v>52</v>
      </c>
      <c r="M261">
        <f>VLOOKUP(B261,instances!$B$2:$E$21,3, FALSE)</f>
        <v>316536</v>
      </c>
      <c r="N261">
        <f>VLOOKUP(B261,instances!$B$2:$E$21,4, FALSE)</f>
        <v>316536</v>
      </c>
    </row>
    <row r="262" spans="1:14">
      <c r="A262" t="s">
        <v>55</v>
      </c>
      <c r="B262" t="str">
        <f>RIGHT(A262,FIND("/",A262))</f>
        <v>rl1889.tsp</v>
      </c>
      <c r="C262">
        <f>VLOOKUP(B262,instances!$B$2:$E$21,2, FALSE)</f>
        <v>1889</v>
      </c>
      <c r="D262" t="s">
        <v>9</v>
      </c>
      <c r="E262">
        <v>386388</v>
      </c>
      <c r="F262" s="7">
        <f>1-(E262/M262)</f>
        <v>-0.22067632117673819</v>
      </c>
      <c r="G262" s="7">
        <f>1-(E262/N262)</f>
        <v>-0.22067632117673819</v>
      </c>
      <c r="H262">
        <v>8.5950000000000002E-3</v>
      </c>
      <c r="I262">
        <v>0</v>
      </c>
      <c r="J262">
        <v>0</v>
      </c>
      <c r="K262">
        <v>20</v>
      </c>
      <c r="L262">
        <v>52</v>
      </c>
      <c r="M262">
        <f>VLOOKUP(B262,instances!$B$2:$E$21,3, FALSE)</f>
        <v>316536</v>
      </c>
      <c r="N262">
        <f>VLOOKUP(B262,instances!$B$2:$E$21,4, FALSE)</f>
        <v>316536</v>
      </c>
    </row>
    <row r="263" spans="1:14">
      <c r="A263" t="s">
        <v>55</v>
      </c>
      <c r="B263" t="str">
        <f>RIGHT(A263,FIND("/",A263))</f>
        <v>rl1889.tsp</v>
      </c>
      <c r="C263">
        <f>VLOOKUP(B263,instances!$B$2:$E$21,2, FALSE)</f>
        <v>1889</v>
      </c>
      <c r="D263" t="s">
        <v>10</v>
      </c>
      <c r="E263">
        <v>385115</v>
      </c>
      <c r="F263" s="7">
        <f>1-(E263/M263)</f>
        <v>-0.21665466171304359</v>
      </c>
      <c r="G263" s="7">
        <f>1-(E263/N263)</f>
        <v>-0.21665466171304359</v>
      </c>
      <c r="H263">
        <v>1.8055000000000002E-2</v>
      </c>
      <c r="I263">
        <v>0</v>
      </c>
      <c r="J263">
        <v>0</v>
      </c>
      <c r="K263">
        <v>20</v>
      </c>
      <c r="L263">
        <v>52</v>
      </c>
      <c r="M263">
        <f>VLOOKUP(B263,instances!$B$2:$E$21,3, FALSE)</f>
        <v>316536</v>
      </c>
      <c r="N263">
        <f>VLOOKUP(B263,instances!$B$2:$E$21,4, FALSE)</f>
        <v>316536</v>
      </c>
    </row>
    <row r="264" spans="1:14">
      <c r="A264" t="s">
        <v>55</v>
      </c>
      <c r="B264" t="str">
        <f>RIGHT(A264,FIND("/",A264))</f>
        <v>rl1889.tsp</v>
      </c>
      <c r="C264">
        <f>VLOOKUP(B264,instances!$B$2:$E$21,2, FALSE)</f>
        <v>1889</v>
      </c>
      <c r="D264" t="s">
        <v>11</v>
      </c>
      <c r="E264">
        <v>9958276</v>
      </c>
      <c r="F264" s="7">
        <f>1-(E264/M264)</f>
        <v>-30.46016882755832</v>
      </c>
      <c r="G264" s="7">
        <f>1-(E264/N264)</f>
        <v>-30.46016882755832</v>
      </c>
      <c r="H264">
        <v>0.44486900000000001</v>
      </c>
      <c r="I264">
        <v>0</v>
      </c>
      <c r="J264">
        <v>0</v>
      </c>
      <c r="K264">
        <v>20</v>
      </c>
      <c r="L264">
        <v>52</v>
      </c>
      <c r="M264">
        <f>VLOOKUP(B264,instances!$B$2:$E$21,3, FALSE)</f>
        <v>316536</v>
      </c>
      <c r="N264">
        <f>VLOOKUP(B264,instances!$B$2:$E$21,4, FALSE)</f>
        <v>316536</v>
      </c>
    </row>
    <row r="265" spans="1:14">
      <c r="A265" t="s">
        <v>55</v>
      </c>
      <c r="B265" t="str">
        <f>RIGHT(A265,FIND("/",A265))</f>
        <v>rl1889.tsp</v>
      </c>
      <c r="C265">
        <f>VLOOKUP(B265,instances!$B$2:$E$21,2, FALSE)</f>
        <v>1889</v>
      </c>
      <c r="D265" t="s">
        <v>12</v>
      </c>
      <c r="E265">
        <v>7076125</v>
      </c>
      <c r="F265" s="7">
        <f>1-(E265/M265)</f>
        <v>-21.354882225086563</v>
      </c>
      <c r="G265" s="7">
        <f>1-(E265/N265)</f>
        <v>-21.354882225086563</v>
      </c>
      <c r="H265">
        <v>0.86884099999999997</v>
      </c>
      <c r="I265">
        <v>0</v>
      </c>
      <c r="J265">
        <v>0</v>
      </c>
      <c r="K265">
        <v>20</v>
      </c>
      <c r="L265">
        <v>52</v>
      </c>
      <c r="M265">
        <f>VLOOKUP(B265,instances!$B$2:$E$21,3, FALSE)</f>
        <v>316536</v>
      </c>
      <c r="N265">
        <f>VLOOKUP(B265,instances!$B$2:$E$21,4, FALSE)</f>
        <v>316536</v>
      </c>
    </row>
    <row r="266" spans="1:14">
      <c r="A266" t="s">
        <v>55</v>
      </c>
      <c r="B266" t="str">
        <f>RIGHT(A266,FIND("/",A266))</f>
        <v>rl1889.tsp</v>
      </c>
      <c r="C266">
        <f>VLOOKUP(B266,instances!$B$2:$E$21,2, FALSE)</f>
        <v>1889</v>
      </c>
      <c r="D266" t="s">
        <v>9</v>
      </c>
      <c r="E266">
        <v>386388</v>
      </c>
      <c r="F266" s="7">
        <f>1-(E266/M266)</f>
        <v>-0.22067632117673819</v>
      </c>
      <c r="G266" s="7">
        <f>1-(E266/N266)</f>
        <v>-0.22067632117673819</v>
      </c>
      <c r="H266">
        <v>8.7659999999999995E-3</v>
      </c>
      <c r="I266">
        <v>0</v>
      </c>
      <c r="J266">
        <v>0</v>
      </c>
      <c r="K266">
        <v>10</v>
      </c>
      <c r="L266">
        <v>53</v>
      </c>
      <c r="M266">
        <f>VLOOKUP(B266,instances!$B$2:$E$21,3, FALSE)</f>
        <v>316536</v>
      </c>
      <c r="N266">
        <f>VLOOKUP(B266,instances!$B$2:$E$21,4, FALSE)</f>
        <v>316536</v>
      </c>
    </row>
    <row r="267" spans="1:14">
      <c r="A267" t="s">
        <v>55</v>
      </c>
      <c r="B267" t="str">
        <f>RIGHT(A267,FIND("/",A267))</f>
        <v>rl1889.tsp</v>
      </c>
      <c r="C267">
        <f>VLOOKUP(B267,instances!$B$2:$E$21,2, FALSE)</f>
        <v>1889</v>
      </c>
      <c r="D267" t="s">
        <v>10</v>
      </c>
      <c r="E267">
        <v>385115</v>
      </c>
      <c r="F267" s="7">
        <f>1-(E267/M267)</f>
        <v>-0.21665466171304359</v>
      </c>
      <c r="G267" s="7">
        <f>1-(E267/N267)</f>
        <v>-0.21665466171304359</v>
      </c>
      <c r="H267">
        <v>1.7762E-2</v>
      </c>
      <c r="I267">
        <v>0</v>
      </c>
      <c r="J267">
        <v>0</v>
      </c>
      <c r="K267">
        <v>10</v>
      </c>
      <c r="L267">
        <v>53</v>
      </c>
      <c r="M267">
        <f>VLOOKUP(B267,instances!$B$2:$E$21,3, FALSE)</f>
        <v>316536</v>
      </c>
      <c r="N267">
        <f>VLOOKUP(B267,instances!$B$2:$E$21,4, FALSE)</f>
        <v>316536</v>
      </c>
    </row>
    <row r="268" spans="1:14">
      <c r="A268" t="s">
        <v>55</v>
      </c>
      <c r="B268" t="str">
        <f>RIGHT(A268,FIND("/",A268))</f>
        <v>rl1889.tsp</v>
      </c>
      <c r="C268">
        <f>VLOOKUP(B268,instances!$B$2:$E$21,2, FALSE)</f>
        <v>1889</v>
      </c>
      <c r="D268" t="s">
        <v>11</v>
      </c>
      <c r="E268">
        <v>7040355</v>
      </c>
      <c r="F268" s="7">
        <f>1-(E268/M268)</f>
        <v>-21.241877701114564</v>
      </c>
      <c r="G268" s="7">
        <f>1-(E268/N268)</f>
        <v>-21.241877701114564</v>
      </c>
      <c r="H268">
        <v>0.42618899999999998</v>
      </c>
      <c r="I268">
        <v>0</v>
      </c>
      <c r="J268">
        <v>0</v>
      </c>
      <c r="K268">
        <v>10</v>
      </c>
      <c r="L268">
        <v>53</v>
      </c>
      <c r="M268">
        <f>VLOOKUP(B268,instances!$B$2:$E$21,3, FALSE)</f>
        <v>316536</v>
      </c>
      <c r="N268">
        <f>VLOOKUP(B268,instances!$B$2:$E$21,4, FALSE)</f>
        <v>316536</v>
      </c>
    </row>
    <row r="269" spans="1:14">
      <c r="A269" t="s">
        <v>55</v>
      </c>
      <c r="B269" t="str">
        <f>RIGHT(A269,FIND("/",A269))</f>
        <v>rl1889.tsp</v>
      </c>
      <c r="C269">
        <f>VLOOKUP(B269,instances!$B$2:$E$21,2, FALSE)</f>
        <v>1889</v>
      </c>
      <c r="D269" t="s">
        <v>12</v>
      </c>
      <c r="E269">
        <v>5298471</v>
      </c>
      <c r="F269" s="7">
        <f>1-(E269/M269)</f>
        <v>-15.73892069148533</v>
      </c>
      <c r="G269" s="7">
        <f>1-(E269/N269)</f>
        <v>-15.73892069148533</v>
      </c>
      <c r="H269">
        <v>0.86970800000000004</v>
      </c>
      <c r="I269">
        <v>0</v>
      </c>
      <c r="J269">
        <v>0</v>
      </c>
      <c r="K269">
        <v>10</v>
      </c>
      <c r="L269">
        <v>53</v>
      </c>
      <c r="M269">
        <f>VLOOKUP(B269,instances!$B$2:$E$21,3, FALSE)</f>
        <v>316536</v>
      </c>
      <c r="N269">
        <f>VLOOKUP(B269,instances!$B$2:$E$21,4, FALSE)</f>
        <v>316536</v>
      </c>
    </row>
    <row r="270" spans="1:14">
      <c r="A270" t="s">
        <v>55</v>
      </c>
      <c r="B270" t="str">
        <f>RIGHT(A270,FIND("/",A270))</f>
        <v>rl1889.tsp</v>
      </c>
      <c r="C270">
        <f>VLOOKUP(B270,instances!$B$2:$E$21,2, FALSE)</f>
        <v>1889</v>
      </c>
      <c r="D270" t="s">
        <v>9</v>
      </c>
      <c r="E270">
        <v>386388</v>
      </c>
      <c r="F270" s="7">
        <f>1-(E270/M270)</f>
        <v>-0.22067632117673819</v>
      </c>
      <c r="G270" s="7">
        <f>1-(E270/N270)</f>
        <v>-0.22067632117673819</v>
      </c>
      <c r="H270">
        <v>9.4149999999999998E-3</v>
      </c>
      <c r="I270">
        <v>0</v>
      </c>
      <c r="J270">
        <v>0</v>
      </c>
      <c r="K270">
        <v>12</v>
      </c>
      <c r="L270">
        <v>53</v>
      </c>
      <c r="M270">
        <f>VLOOKUP(B270,instances!$B$2:$E$21,3, FALSE)</f>
        <v>316536</v>
      </c>
      <c r="N270">
        <f>VLOOKUP(B270,instances!$B$2:$E$21,4, FALSE)</f>
        <v>316536</v>
      </c>
    </row>
    <row r="271" spans="1:14">
      <c r="A271" t="s">
        <v>55</v>
      </c>
      <c r="B271" t="str">
        <f>RIGHT(A271,FIND("/",A271))</f>
        <v>rl1889.tsp</v>
      </c>
      <c r="C271">
        <f>VLOOKUP(B271,instances!$B$2:$E$21,2, FALSE)</f>
        <v>1889</v>
      </c>
      <c r="D271" t="s">
        <v>10</v>
      </c>
      <c r="E271">
        <v>385115</v>
      </c>
      <c r="F271" s="7">
        <f>1-(E271/M271)</f>
        <v>-0.21665466171304359</v>
      </c>
      <c r="G271" s="7">
        <f>1-(E271/N271)</f>
        <v>-0.21665466171304359</v>
      </c>
      <c r="H271">
        <v>1.8343999999999999E-2</v>
      </c>
      <c r="I271">
        <v>0</v>
      </c>
      <c r="J271">
        <v>0</v>
      </c>
      <c r="K271">
        <v>12</v>
      </c>
      <c r="L271">
        <v>53</v>
      </c>
      <c r="M271">
        <f>VLOOKUP(B271,instances!$B$2:$E$21,3, FALSE)</f>
        <v>316536</v>
      </c>
      <c r="N271">
        <f>VLOOKUP(B271,instances!$B$2:$E$21,4, FALSE)</f>
        <v>316536</v>
      </c>
    </row>
    <row r="272" spans="1:14">
      <c r="A272" t="s">
        <v>55</v>
      </c>
      <c r="B272" t="str">
        <f>RIGHT(A272,FIND("/",A272))</f>
        <v>rl1889.tsp</v>
      </c>
      <c r="C272">
        <f>VLOOKUP(B272,instances!$B$2:$E$21,2, FALSE)</f>
        <v>1889</v>
      </c>
      <c r="D272" t="s">
        <v>11</v>
      </c>
      <c r="E272">
        <v>7593340</v>
      </c>
      <c r="F272" s="7">
        <f>1-(E272/M272)</f>
        <v>-22.988866985113859</v>
      </c>
      <c r="G272" s="7">
        <f>1-(E272/N272)</f>
        <v>-22.988866985113859</v>
      </c>
      <c r="H272">
        <v>0.42869600000000002</v>
      </c>
      <c r="I272">
        <v>0</v>
      </c>
      <c r="J272">
        <v>0</v>
      </c>
      <c r="K272">
        <v>12</v>
      </c>
      <c r="L272">
        <v>53</v>
      </c>
      <c r="M272">
        <f>VLOOKUP(B272,instances!$B$2:$E$21,3, FALSE)</f>
        <v>316536</v>
      </c>
      <c r="N272">
        <f>VLOOKUP(B272,instances!$B$2:$E$21,4, FALSE)</f>
        <v>316536</v>
      </c>
    </row>
    <row r="273" spans="1:14">
      <c r="A273" t="s">
        <v>55</v>
      </c>
      <c r="B273" t="str">
        <f>RIGHT(A273,FIND("/",A273))</f>
        <v>rl1889.tsp</v>
      </c>
      <c r="C273">
        <f>VLOOKUP(B273,instances!$B$2:$E$21,2, FALSE)</f>
        <v>1889</v>
      </c>
      <c r="D273" t="s">
        <v>12</v>
      </c>
      <c r="E273">
        <v>5721034</v>
      </c>
      <c r="F273" s="7">
        <f>1-(E273/M273)</f>
        <v>-17.073881011954406</v>
      </c>
      <c r="G273" s="7">
        <f>1-(E273/N273)</f>
        <v>-17.073881011954406</v>
      </c>
      <c r="H273">
        <v>0.85192400000000001</v>
      </c>
      <c r="I273">
        <v>0</v>
      </c>
      <c r="J273">
        <v>0</v>
      </c>
      <c r="K273">
        <v>12</v>
      </c>
      <c r="L273">
        <v>53</v>
      </c>
      <c r="M273">
        <f>VLOOKUP(B273,instances!$B$2:$E$21,3, FALSE)</f>
        <v>316536</v>
      </c>
      <c r="N273">
        <f>VLOOKUP(B273,instances!$B$2:$E$21,4, FALSE)</f>
        <v>316536</v>
      </c>
    </row>
    <row r="274" spans="1:14">
      <c r="A274" t="s">
        <v>55</v>
      </c>
      <c r="B274" t="str">
        <f>RIGHT(A274,FIND("/",A274))</f>
        <v>rl1889.tsp</v>
      </c>
      <c r="C274">
        <f>VLOOKUP(B274,instances!$B$2:$E$21,2, FALSE)</f>
        <v>1889</v>
      </c>
      <c r="D274" t="s">
        <v>9</v>
      </c>
      <c r="E274">
        <v>386388</v>
      </c>
      <c r="F274" s="7">
        <f>1-(E274/M274)</f>
        <v>-0.22067632117673819</v>
      </c>
      <c r="G274" s="7">
        <f>1-(E274/N274)</f>
        <v>-0.22067632117673819</v>
      </c>
      <c r="H274">
        <v>9.0489999999999998E-3</v>
      </c>
      <c r="I274">
        <v>0</v>
      </c>
      <c r="J274">
        <v>0</v>
      </c>
      <c r="K274">
        <v>14</v>
      </c>
      <c r="L274">
        <v>53</v>
      </c>
      <c r="M274">
        <f>VLOOKUP(B274,instances!$B$2:$E$21,3, FALSE)</f>
        <v>316536</v>
      </c>
      <c r="N274">
        <f>VLOOKUP(B274,instances!$B$2:$E$21,4, FALSE)</f>
        <v>316536</v>
      </c>
    </row>
    <row r="275" spans="1:14">
      <c r="A275" t="s">
        <v>55</v>
      </c>
      <c r="B275" t="str">
        <f>RIGHT(A275,FIND("/",A275))</f>
        <v>rl1889.tsp</v>
      </c>
      <c r="C275">
        <f>VLOOKUP(B275,instances!$B$2:$E$21,2, FALSE)</f>
        <v>1889</v>
      </c>
      <c r="D275" t="s">
        <v>10</v>
      </c>
      <c r="E275">
        <v>385115</v>
      </c>
      <c r="F275" s="7">
        <f>1-(E275/M275)</f>
        <v>-0.21665466171304359</v>
      </c>
      <c r="G275" s="7">
        <f>1-(E275/N275)</f>
        <v>-0.21665466171304359</v>
      </c>
      <c r="H275">
        <v>1.8138999999999999E-2</v>
      </c>
      <c r="I275">
        <v>0</v>
      </c>
      <c r="J275">
        <v>0</v>
      </c>
      <c r="K275">
        <v>14</v>
      </c>
      <c r="L275">
        <v>53</v>
      </c>
      <c r="M275">
        <f>VLOOKUP(B275,instances!$B$2:$E$21,3, FALSE)</f>
        <v>316536</v>
      </c>
      <c r="N275">
        <f>VLOOKUP(B275,instances!$B$2:$E$21,4, FALSE)</f>
        <v>316536</v>
      </c>
    </row>
    <row r="276" spans="1:14">
      <c r="A276" t="s">
        <v>55</v>
      </c>
      <c r="B276" t="str">
        <f>RIGHT(A276,FIND("/",A276))</f>
        <v>rl1889.tsp</v>
      </c>
      <c r="C276">
        <f>VLOOKUP(B276,instances!$B$2:$E$21,2, FALSE)</f>
        <v>1889</v>
      </c>
      <c r="D276" t="s">
        <v>11</v>
      </c>
      <c r="E276">
        <v>8383590</v>
      </c>
      <c r="F276" s="7">
        <f>1-(E276/M276)</f>
        <v>-25.48542345894306</v>
      </c>
      <c r="G276" s="7">
        <f>1-(E276/N276)</f>
        <v>-25.48542345894306</v>
      </c>
      <c r="H276">
        <v>0.43558400000000003</v>
      </c>
      <c r="I276">
        <v>0</v>
      </c>
      <c r="J276">
        <v>0</v>
      </c>
      <c r="K276">
        <v>14</v>
      </c>
      <c r="L276">
        <v>53</v>
      </c>
      <c r="M276">
        <f>VLOOKUP(B276,instances!$B$2:$E$21,3, FALSE)</f>
        <v>316536</v>
      </c>
      <c r="N276">
        <f>VLOOKUP(B276,instances!$B$2:$E$21,4, FALSE)</f>
        <v>316536</v>
      </c>
    </row>
    <row r="277" spans="1:14">
      <c r="A277" t="s">
        <v>55</v>
      </c>
      <c r="B277" t="str">
        <f>RIGHT(A277,FIND("/",A277))</f>
        <v>rl1889.tsp</v>
      </c>
      <c r="C277">
        <f>VLOOKUP(B277,instances!$B$2:$E$21,2, FALSE)</f>
        <v>1889</v>
      </c>
      <c r="D277" t="s">
        <v>12</v>
      </c>
      <c r="E277">
        <v>6201959</v>
      </c>
      <c r="F277" s="7">
        <f>1-(E277/M277)</f>
        <v>-18.593218464882352</v>
      </c>
      <c r="G277" s="7">
        <f>1-(E277/N277)</f>
        <v>-18.593218464882352</v>
      </c>
      <c r="H277">
        <v>0.87290100000000004</v>
      </c>
      <c r="I277">
        <v>0</v>
      </c>
      <c r="J277">
        <v>0</v>
      </c>
      <c r="K277">
        <v>14</v>
      </c>
      <c r="L277">
        <v>53</v>
      </c>
      <c r="M277">
        <f>VLOOKUP(B277,instances!$B$2:$E$21,3, FALSE)</f>
        <v>316536</v>
      </c>
      <c r="N277">
        <f>VLOOKUP(B277,instances!$B$2:$E$21,4, FALSE)</f>
        <v>316536</v>
      </c>
    </row>
    <row r="278" spans="1:14">
      <c r="A278" t="s">
        <v>55</v>
      </c>
      <c r="B278" t="str">
        <f>RIGHT(A278,FIND("/",A278))</f>
        <v>rl1889.tsp</v>
      </c>
      <c r="C278">
        <f>VLOOKUP(B278,instances!$B$2:$E$21,2, FALSE)</f>
        <v>1889</v>
      </c>
      <c r="D278" t="s">
        <v>9</v>
      </c>
      <c r="E278">
        <v>386388</v>
      </c>
      <c r="F278" s="7">
        <f>1-(E278/M278)</f>
        <v>-0.22067632117673819</v>
      </c>
      <c r="G278" s="7">
        <f>1-(E278/N278)</f>
        <v>-0.22067632117673819</v>
      </c>
      <c r="H278">
        <v>8.7469999999999996E-3</v>
      </c>
      <c r="I278">
        <v>0</v>
      </c>
      <c r="J278">
        <v>0</v>
      </c>
      <c r="K278">
        <v>16</v>
      </c>
      <c r="L278">
        <v>53</v>
      </c>
      <c r="M278">
        <f>VLOOKUP(B278,instances!$B$2:$E$21,3, FALSE)</f>
        <v>316536</v>
      </c>
      <c r="N278">
        <f>VLOOKUP(B278,instances!$B$2:$E$21,4, FALSE)</f>
        <v>316536</v>
      </c>
    </row>
    <row r="279" spans="1:14">
      <c r="A279" t="s">
        <v>55</v>
      </c>
      <c r="B279" t="str">
        <f>RIGHT(A279,FIND("/",A279))</f>
        <v>rl1889.tsp</v>
      </c>
      <c r="C279">
        <f>VLOOKUP(B279,instances!$B$2:$E$21,2, FALSE)</f>
        <v>1889</v>
      </c>
      <c r="D279" t="s">
        <v>10</v>
      </c>
      <c r="E279">
        <v>385115</v>
      </c>
      <c r="F279" s="7">
        <f>1-(E279/M279)</f>
        <v>-0.21665466171304359</v>
      </c>
      <c r="G279" s="7">
        <f>1-(E279/N279)</f>
        <v>-0.21665466171304359</v>
      </c>
      <c r="H279">
        <v>1.7833999999999999E-2</v>
      </c>
      <c r="I279">
        <v>0</v>
      </c>
      <c r="J279">
        <v>0</v>
      </c>
      <c r="K279">
        <v>16</v>
      </c>
      <c r="L279">
        <v>53</v>
      </c>
      <c r="M279">
        <f>VLOOKUP(B279,instances!$B$2:$E$21,3, FALSE)</f>
        <v>316536</v>
      </c>
      <c r="N279">
        <f>VLOOKUP(B279,instances!$B$2:$E$21,4, FALSE)</f>
        <v>316536</v>
      </c>
    </row>
    <row r="280" spans="1:14">
      <c r="A280" t="s">
        <v>55</v>
      </c>
      <c r="B280" t="str">
        <f>RIGHT(A280,FIND("/",A280))</f>
        <v>rl1889.tsp</v>
      </c>
      <c r="C280">
        <f>VLOOKUP(B280,instances!$B$2:$E$21,2, FALSE)</f>
        <v>1889</v>
      </c>
      <c r="D280" t="s">
        <v>11</v>
      </c>
      <c r="E280">
        <v>8709556</v>
      </c>
      <c r="F280" s="7">
        <f>1-(E280/M280)</f>
        <v>-26.515214699117951</v>
      </c>
      <c r="G280" s="7">
        <f>1-(E280/N280)</f>
        <v>-26.515214699117951</v>
      </c>
      <c r="H280">
        <v>0.42998199999999998</v>
      </c>
      <c r="I280">
        <v>0</v>
      </c>
      <c r="J280">
        <v>0</v>
      </c>
      <c r="K280">
        <v>16</v>
      </c>
      <c r="L280">
        <v>53</v>
      </c>
      <c r="M280">
        <f>VLOOKUP(B280,instances!$B$2:$E$21,3, FALSE)</f>
        <v>316536</v>
      </c>
      <c r="N280">
        <f>VLOOKUP(B280,instances!$B$2:$E$21,4, FALSE)</f>
        <v>316536</v>
      </c>
    </row>
    <row r="281" spans="1:14">
      <c r="A281" t="s">
        <v>55</v>
      </c>
      <c r="B281" t="str">
        <f>RIGHT(A281,FIND("/",A281))</f>
        <v>rl1889.tsp</v>
      </c>
      <c r="C281">
        <f>VLOOKUP(B281,instances!$B$2:$E$21,2, FALSE)</f>
        <v>1889</v>
      </c>
      <c r="D281" t="s">
        <v>12</v>
      </c>
      <c r="E281">
        <v>6432064</v>
      </c>
      <c r="F281" s="7">
        <f>1-(E281/M281)</f>
        <v>-19.320165794727931</v>
      </c>
      <c r="G281" s="7">
        <f>1-(E281/N281)</f>
        <v>-19.320165794727931</v>
      </c>
      <c r="H281">
        <v>0.88165300000000002</v>
      </c>
      <c r="I281">
        <v>0</v>
      </c>
      <c r="J281">
        <v>0</v>
      </c>
      <c r="K281">
        <v>16</v>
      </c>
      <c r="L281">
        <v>53</v>
      </c>
      <c r="M281">
        <f>VLOOKUP(B281,instances!$B$2:$E$21,3, FALSE)</f>
        <v>316536</v>
      </c>
      <c r="N281">
        <f>VLOOKUP(B281,instances!$B$2:$E$21,4, FALSE)</f>
        <v>316536</v>
      </c>
    </row>
    <row r="282" spans="1:14">
      <c r="A282" t="s">
        <v>55</v>
      </c>
      <c r="B282" t="str">
        <f>RIGHT(A282,FIND("/",A282))</f>
        <v>rl1889.tsp</v>
      </c>
      <c r="C282">
        <f>VLOOKUP(B282,instances!$B$2:$E$21,2, FALSE)</f>
        <v>1889</v>
      </c>
      <c r="D282" t="s">
        <v>9</v>
      </c>
      <c r="E282">
        <v>386388</v>
      </c>
      <c r="F282" s="7">
        <f>1-(E282/M282)</f>
        <v>-0.22067632117673819</v>
      </c>
      <c r="G282" s="7">
        <f>1-(E282/N282)</f>
        <v>-0.22067632117673819</v>
      </c>
      <c r="H282">
        <v>8.8020000000000008E-3</v>
      </c>
      <c r="I282">
        <v>0</v>
      </c>
      <c r="J282">
        <v>0</v>
      </c>
      <c r="K282">
        <v>18</v>
      </c>
      <c r="L282">
        <v>53</v>
      </c>
      <c r="M282">
        <f>VLOOKUP(B282,instances!$B$2:$E$21,3, FALSE)</f>
        <v>316536</v>
      </c>
      <c r="N282">
        <f>VLOOKUP(B282,instances!$B$2:$E$21,4, FALSE)</f>
        <v>316536</v>
      </c>
    </row>
    <row r="283" spans="1:14">
      <c r="A283" t="s">
        <v>55</v>
      </c>
      <c r="B283" t="str">
        <f>RIGHT(A283,FIND("/",A283))</f>
        <v>rl1889.tsp</v>
      </c>
      <c r="C283">
        <f>VLOOKUP(B283,instances!$B$2:$E$21,2, FALSE)</f>
        <v>1889</v>
      </c>
      <c r="D283" t="s">
        <v>10</v>
      </c>
      <c r="E283">
        <v>385115</v>
      </c>
      <c r="F283" s="7">
        <f>1-(E283/M283)</f>
        <v>-0.21665466171304359</v>
      </c>
      <c r="G283" s="7">
        <f>1-(E283/N283)</f>
        <v>-0.21665466171304359</v>
      </c>
      <c r="H283">
        <v>1.8338E-2</v>
      </c>
      <c r="I283">
        <v>0</v>
      </c>
      <c r="J283">
        <v>0</v>
      </c>
      <c r="K283">
        <v>18</v>
      </c>
      <c r="L283">
        <v>53</v>
      </c>
      <c r="M283">
        <f>VLOOKUP(B283,instances!$B$2:$E$21,3, FALSE)</f>
        <v>316536</v>
      </c>
      <c r="N283">
        <f>VLOOKUP(B283,instances!$B$2:$E$21,4, FALSE)</f>
        <v>316536</v>
      </c>
    </row>
    <row r="284" spans="1:14">
      <c r="A284" t="s">
        <v>55</v>
      </c>
      <c r="B284" t="str">
        <f>RIGHT(A284,FIND("/",A284))</f>
        <v>rl1889.tsp</v>
      </c>
      <c r="C284">
        <f>VLOOKUP(B284,instances!$B$2:$E$21,2, FALSE)</f>
        <v>1889</v>
      </c>
      <c r="D284" t="s">
        <v>11</v>
      </c>
      <c r="E284">
        <v>9140027</v>
      </c>
      <c r="F284" s="7">
        <f>1-(E284/M284)</f>
        <v>-27.875157959916091</v>
      </c>
      <c r="G284" s="7">
        <f>1-(E284/N284)</f>
        <v>-27.875157959916091</v>
      </c>
      <c r="H284">
        <v>0.43537900000000002</v>
      </c>
      <c r="I284">
        <v>0</v>
      </c>
      <c r="J284">
        <v>0</v>
      </c>
      <c r="K284">
        <v>18</v>
      </c>
      <c r="L284">
        <v>53</v>
      </c>
      <c r="M284">
        <f>VLOOKUP(B284,instances!$B$2:$E$21,3, FALSE)</f>
        <v>316536</v>
      </c>
      <c r="N284">
        <f>VLOOKUP(B284,instances!$B$2:$E$21,4, FALSE)</f>
        <v>316536</v>
      </c>
    </row>
    <row r="285" spans="1:14">
      <c r="A285" t="s">
        <v>55</v>
      </c>
      <c r="B285" t="str">
        <f>RIGHT(A285,FIND("/",A285))</f>
        <v>rl1889.tsp</v>
      </c>
      <c r="C285">
        <f>VLOOKUP(B285,instances!$B$2:$E$21,2, FALSE)</f>
        <v>1889</v>
      </c>
      <c r="D285" t="s">
        <v>12</v>
      </c>
      <c r="E285">
        <v>6819378</v>
      </c>
      <c r="F285" s="7">
        <f>1-(E285/M285)</f>
        <v>-20.543767533550685</v>
      </c>
      <c r="G285" s="7">
        <f>1-(E285/N285)</f>
        <v>-20.543767533550685</v>
      </c>
      <c r="H285">
        <v>0.862035</v>
      </c>
      <c r="I285">
        <v>0</v>
      </c>
      <c r="J285">
        <v>0</v>
      </c>
      <c r="K285">
        <v>18</v>
      </c>
      <c r="L285">
        <v>53</v>
      </c>
      <c r="M285">
        <f>VLOOKUP(B285,instances!$B$2:$E$21,3, FALSE)</f>
        <v>316536</v>
      </c>
      <c r="N285">
        <f>VLOOKUP(B285,instances!$B$2:$E$21,4, FALSE)</f>
        <v>316536</v>
      </c>
    </row>
    <row r="286" spans="1:14">
      <c r="A286" t="s">
        <v>55</v>
      </c>
      <c r="B286" t="str">
        <f>RIGHT(A286,FIND("/",A286))</f>
        <v>rl1889.tsp</v>
      </c>
      <c r="C286">
        <f>VLOOKUP(B286,instances!$B$2:$E$21,2, FALSE)</f>
        <v>1889</v>
      </c>
      <c r="D286" t="s">
        <v>9</v>
      </c>
      <c r="E286">
        <v>386388</v>
      </c>
      <c r="F286" s="7">
        <f>1-(E286/M286)</f>
        <v>-0.22067632117673819</v>
      </c>
      <c r="G286" s="7">
        <f>1-(E286/N286)</f>
        <v>-0.22067632117673819</v>
      </c>
      <c r="H286">
        <v>8.8020000000000008E-3</v>
      </c>
      <c r="I286">
        <v>0</v>
      </c>
      <c r="J286">
        <v>0</v>
      </c>
      <c r="K286">
        <v>20</v>
      </c>
      <c r="L286">
        <v>53</v>
      </c>
      <c r="M286">
        <f>VLOOKUP(B286,instances!$B$2:$E$21,3, FALSE)</f>
        <v>316536</v>
      </c>
      <c r="N286">
        <f>VLOOKUP(B286,instances!$B$2:$E$21,4, FALSE)</f>
        <v>316536</v>
      </c>
    </row>
    <row r="287" spans="1:14">
      <c r="A287" t="s">
        <v>55</v>
      </c>
      <c r="B287" t="str">
        <f>RIGHT(A287,FIND("/",A287))</f>
        <v>rl1889.tsp</v>
      </c>
      <c r="C287">
        <f>VLOOKUP(B287,instances!$B$2:$E$21,2, FALSE)</f>
        <v>1889</v>
      </c>
      <c r="D287" t="s">
        <v>10</v>
      </c>
      <c r="E287">
        <v>385115</v>
      </c>
      <c r="F287" s="7">
        <f>1-(E287/M287)</f>
        <v>-0.21665466171304359</v>
      </c>
      <c r="G287" s="7">
        <f>1-(E287/N287)</f>
        <v>-0.21665466171304359</v>
      </c>
      <c r="H287">
        <v>1.8145999999999999E-2</v>
      </c>
      <c r="I287">
        <v>0</v>
      </c>
      <c r="J287">
        <v>0</v>
      </c>
      <c r="K287">
        <v>20</v>
      </c>
      <c r="L287">
        <v>53</v>
      </c>
      <c r="M287">
        <f>VLOOKUP(B287,instances!$B$2:$E$21,3, FALSE)</f>
        <v>316536</v>
      </c>
      <c r="N287">
        <f>VLOOKUP(B287,instances!$B$2:$E$21,4, FALSE)</f>
        <v>316536</v>
      </c>
    </row>
    <row r="288" spans="1:14">
      <c r="A288" t="s">
        <v>55</v>
      </c>
      <c r="B288" t="str">
        <f>RIGHT(A288,FIND("/",A288))</f>
        <v>rl1889.tsp</v>
      </c>
      <c r="C288">
        <f>VLOOKUP(B288,instances!$B$2:$E$21,2, FALSE)</f>
        <v>1889</v>
      </c>
      <c r="D288" t="s">
        <v>11</v>
      </c>
      <c r="E288">
        <v>9651691</v>
      </c>
      <c r="F288" s="7">
        <f>1-(E288/M288)</f>
        <v>-29.491606010058888</v>
      </c>
      <c r="G288" s="7">
        <f>1-(E288/N288)</f>
        <v>-29.491606010058888</v>
      </c>
      <c r="H288">
        <v>0.44012600000000002</v>
      </c>
      <c r="I288">
        <v>0</v>
      </c>
      <c r="J288">
        <v>0</v>
      </c>
      <c r="K288">
        <v>20</v>
      </c>
      <c r="L288">
        <v>53</v>
      </c>
      <c r="M288">
        <f>VLOOKUP(B288,instances!$B$2:$E$21,3, FALSE)</f>
        <v>316536</v>
      </c>
      <c r="N288">
        <f>VLOOKUP(B288,instances!$B$2:$E$21,4, FALSE)</f>
        <v>316536</v>
      </c>
    </row>
    <row r="289" spans="1:14">
      <c r="A289" t="s">
        <v>55</v>
      </c>
      <c r="B289" t="str">
        <f>RIGHT(A289,FIND("/",A289))</f>
        <v>rl1889.tsp</v>
      </c>
      <c r="C289">
        <f>VLOOKUP(B289,instances!$B$2:$E$21,2, FALSE)</f>
        <v>1889</v>
      </c>
      <c r="D289" t="s">
        <v>12</v>
      </c>
      <c r="E289">
        <v>7173604</v>
      </c>
      <c r="F289" s="7">
        <f>1-(E289/M289)</f>
        <v>-21.662837718300604</v>
      </c>
      <c r="G289" s="7">
        <f>1-(E289/N289)</f>
        <v>-21.662837718300604</v>
      </c>
      <c r="H289">
        <v>0.87266299999999997</v>
      </c>
      <c r="I289">
        <v>0</v>
      </c>
      <c r="J289">
        <v>0</v>
      </c>
      <c r="K289">
        <v>20</v>
      </c>
      <c r="L289">
        <v>53</v>
      </c>
      <c r="M289">
        <f>VLOOKUP(B289,instances!$B$2:$E$21,3, FALSE)</f>
        <v>316536</v>
      </c>
      <c r="N289">
        <f>VLOOKUP(B289,instances!$B$2:$E$21,4, FALSE)</f>
        <v>316536</v>
      </c>
    </row>
    <row r="290" spans="1:14">
      <c r="A290" t="s">
        <v>55</v>
      </c>
      <c r="B290" t="str">
        <f>RIGHT(A290,FIND("/",A290))</f>
        <v>rl1889.tsp</v>
      </c>
      <c r="C290">
        <f>VLOOKUP(B290,instances!$B$2:$E$21,2, FALSE)</f>
        <v>1889</v>
      </c>
      <c r="D290" t="s">
        <v>9</v>
      </c>
      <c r="E290">
        <v>386388</v>
      </c>
      <c r="F290" s="7">
        <f>1-(E290/M290)</f>
        <v>-0.22067632117673819</v>
      </c>
      <c r="G290" s="7">
        <f>1-(E290/N290)</f>
        <v>-0.22067632117673819</v>
      </c>
      <c r="H290">
        <v>8.7899999999999992E-3</v>
      </c>
      <c r="I290">
        <v>0</v>
      </c>
      <c r="J290">
        <v>0</v>
      </c>
      <c r="K290">
        <v>10</v>
      </c>
      <c r="L290">
        <v>54</v>
      </c>
      <c r="M290">
        <f>VLOOKUP(B290,instances!$B$2:$E$21,3, FALSE)</f>
        <v>316536</v>
      </c>
      <c r="N290">
        <f>VLOOKUP(B290,instances!$B$2:$E$21,4, FALSE)</f>
        <v>316536</v>
      </c>
    </row>
    <row r="291" spans="1:14">
      <c r="A291" t="s">
        <v>55</v>
      </c>
      <c r="B291" t="str">
        <f>RIGHT(A291,FIND("/",A291))</f>
        <v>rl1889.tsp</v>
      </c>
      <c r="C291">
        <f>VLOOKUP(B291,instances!$B$2:$E$21,2, FALSE)</f>
        <v>1889</v>
      </c>
      <c r="D291" t="s">
        <v>10</v>
      </c>
      <c r="E291">
        <v>385115</v>
      </c>
      <c r="F291" s="7">
        <f>1-(E291/M291)</f>
        <v>-0.21665466171304359</v>
      </c>
      <c r="G291" s="7">
        <f>1-(E291/N291)</f>
        <v>-0.21665466171304359</v>
      </c>
      <c r="H291">
        <v>1.7651E-2</v>
      </c>
      <c r="I291">
        <v>0</v>
      </c>
      <c r="J291">
        <v>0</v>
      </c>
      <c r="K291">
        <v>10</v>
      </c>
      <c r="L291">
        <v>54</v>
      </c>
      <c r="M291">
        <f>VLOOKUP(B291,instances!$B$2:$E$21,3, FALSE)</f>
        <v>316536</v>
      </c>
      <c r="N291">
        <f>VLOOKUP(B291,instances!$B$2:$E$21,4, FALSE)</f>
        <v>316536</v>
      </c>
    </row>
    <row r="292" spans="1:14">
      <c r="A292" t="s">
        <v>55</v>
      </c>
      <c r="B292" t="str">
        <f>RIGHT(A292,FIND("/",A292))</f>
        <v>rl1889.tsp</v>
      </c>
      <c r="C292">
        <f>VLOOKUP(B292,instances!$B$2:$E$21,2, FALSE)</f>
        <v>1889</v>
      </c>
      <c r="D292" t="s">
        <v>11</v>
      </c>
      <c r="E292">
        <v>7090405</v>
      </c>
      <c r="F292" s="7">
        <f>1-(E292/M292)</f>
        <v>-21.39999557712235</v>
      </c>
      <c r="G292" s="7">
        <f>1-(E292/N292)</f>
        <v>-21.39999557712235</v>
      </c>
      <c r="H292">
        <v>0.43269299999999999</v>
      </c>
      <c r="I292">
        <v>0</v>
      </c>
      <c r="J292">
        <v>0</v>
      </c>
      <c r="K292">
        <v>10</v>
      </c>
      <c r="L292">
        <v>54</v>
      </c>
      <c r="M292">
        <f>VLOOKUP(B292,instances!$B$2:$E$21,3, FALSE)</f>
        <v>316536</v>
      </c>
      <c r="N292">
        <f>VLOOKUP(B292,instances!$B$2:$E$21,4, FALSE)</f>
        <v>316536</v>
      </c>
    </row>
    <row r="293" spans="1:14">
      <c r="A293" t="s">
        <v>55</v>
      </c>
      <c r="B293" t="str">
        <f>RIGHT(A293,FIND("/",A293))</f>
        <v>rl1889.tsp</v>
      </c>
      <c r="C293">
        <f>VLOOKUP(B293,instances!$B$2:$E$21,2, FALSE)</f>
        <v>1889</v>
      </c>
      <c r="D293" t="s">
        <v>12</v>
      </c>
      <c r="E293">
        <v>5328182</v>
      </c>
      <c r="F293" s="7">
        <f>1-(E293/M293)</f>
        <v>-15.832783632825333</v>
      </c>
      <c r="G293" s="7">
        <f>1-(E293/N293)</f>
        <v>-15.832783632825333</v>
      </c>
      <c r="H293">
        <v>0.866726</v>
      </c>
      <c r="I293">
        <v>0</v>
      </c>
      <c r="J293">
        <v>0</v>
      </c>
      <c r="K293">
        <v>10</v>
      </c>
      <c r="L293">
        <v>54</v>
      </c>
      <c r="M293">
        <f>VLOOKUP(B293,instances!$B$2:$E$21,3, FALSE)</f>
        <v>316536</v>
      </c>
      <c r="N293">
        <f>VLOOKUP(B293,instances!$B$2:$E$21,4, FALSE)</f>
        <v>316536</v>
      </c>
    </row>
    <row r="294" spans="1:14">
      <c r="A294" t="s">
        <v>55</v>
      </c>
      <c r="B294" t="str">
        <f>RIGHT(A294,FIND("/",A294))</f>
        <v>rl1889.tsp</v>
      </c>
      <c r="C294">
        <f>VLOOKUP(B294,instances!$B$2:$E$21,2, FALSE)</f>
        <v>1889</v>
      </c>
      <c r="D294" t="s">
        <v>9</v>
      </c>
      <c r="E294">
        <v>386388</v>
      </c>
      <c r="F294" s="7">
        <f>1-(E294/M294)</f>
        <v>-0.22067632117673819</v>
      </c>
      <c r="G294" s="7">
        <f>1-(E294/N294)</f>
        <v>-0.22067632117673819</v>
      </c>
      <c r="H294">
        <v>8.7849999999999994E-3</v>
      </c>
      <c r="I294">
        <v>0</v>
      </c>
      <c r="J294">
        <v>0</v>
      </c>
      <c r="K294">
        <v>12</v>
      </c>
      <c r="L294">
        <v>54</v>
      </c>
      <c r="M294">
        <f>VLOOKUP(B294,instances!$B$2:$E$21,3, FALSE)</f>
        <v>316536</v>
      </c>
      <c r="N294">
        <f>VLOOKUP(B294,instances!$B$2:$E$21,4, FALSE)</f>
        <v>316536</v>
      </c>
    </row>
    <row r="295" spans="1:14">
      <c r="A295" t="s">
        <v>55</v>
      </c>
      <c r="B295" t="str">
        <f>RIGHT(A295,FIND("/",A295))</f>
        <v>rl1889.tsp</v>
      </c>
      <c r="C295">
        <f>VLOOKUP(B295,instances!$B$2:$E$21,2, FALSE)</f>
        <v>1889</v>
      </c>
      <c r="D295" t="s">
        <v>10</v>
      </c>
      <c r="E295">
        <v>385115</v>
      </c>
      <c r="F295" s="7">
        <f>1-(E295/M295)</f>
        <v>-0.21665466171304359</v>
      </c>
      <c r="G295" s="7">
        <f>1-(E295/N295)</f>
        <v>-0.21665466171304359</v>
      </c>
      <c r="H295">
        <v>1.8312999999999999E-2</v>
      </c>
      <c r="I295">
        <v>0</v>
      </c>
      <c r="J295">
        <v>0</v>
      </c>
      <c r="K295">
        <v>12</v>
      </c>
      <c r="L295">
        <v>54</v>
      </c>
      <c r="M295">
        <f>VLOOKUP(B295,instances!$B$2:$E$21,3, FALSE)</f>
        <v>316536</v>
      </c>
      <c r="N295">
        <f>VLOOKUP(B295,instances!$B$2:$E$21,4, FALSE)</f>
        <v>316536</v>
      </c>
    </row>
    <row r="296" spans="1:14">
      <c r="A296" t="s">
        <v>55</v>
      </c>
      <c r="B296" t="str">
        <f>RIGHT(A296,FIND("/",A296))</f>
        <v>rl1889.tsp</v>
      </c>
      <c r="C296">
        <f>VLOOKUP(B296,instances!$B$2:$E$21,2, FALSE)</f>
        <v>1889</v>
      </c>
      <c r="D296" t="s">
        <v>11</v>
      </c>
      <c r="E296">
        <v>7752285</v>
      </c>
      <c r="F296" s="7">
        <f>1-(E296/M296)</f>
        <v>-23.491005762377739</v>
      </c>
      <c r="G296" s="7">
        <f>1-(E296/N296)</f>
        <v>-23.491005762377739</v>
      </c>
      <c r="H296">
        <v>0.43007000000000001</v>
      </c>
      <c r="I296">
        <v>0</v>
      </c>
      <c r="J296">
        <v>0</v>
      </c>
      <c r="K296">
        <v>12</v>
      </c>
      <c r="L296">
        <v>54</v>
      </c>
      <c r="M296">
        <f>VLOOKUP(B296,instances!$B$2:$E$21,3, FALSE)</f>
        <v>316536</v>
      </c>
      <c r="N296">
        <f>VLOOKUP(B296,instances!$B$2:$E$21,4, FALSE)</f>
        <v>316536</v>
      </c>
    </row>
    <row r="297" spans="1:14">
      <c r="A297" t="s">
        <v>55</v>
      </c>
      <c r="B297" t="str">
        <f>RIGHT(A297,FIND("/",A297))</f>
        <v>rl1889.tsp</v>
      </c>
      <c r="C297">
        <f>VLOOKUP(B297,instances!$B$2:$E$21,2, FALSE)</f>
        <v>1889</v>
      </c>
      <c r="D297" t="s">
        <v>12</v>
      </c>
      <c r="E297">
        <v>5695229</v>
      </c>
      <c r="F297" s="7">
        <f>1-(E297/M297)</f>
        <v>-16.992357899259485</v>
      </c>
      <c r="G297" s="7">
        <f>1-(E297/N297)</f>
        <v>-16.992357899259485</v>
      </c>
      <c r="H297">
        <v>0.87319500000000005</v>
      </c>
      <c r="I297">
        <v>0</v>
      </c>
      <c r="J297">
        <v>0</v>
      </c>
      <c r="K297">
        <v>12</v>
      </c>
      <c r="L297">
        <v>54</v>
      </c>
      <c r="M297">
        <f>VLOOKUP(B297,instances!$B$2:$E$21,3, FALSE)</f>
        <v>316536</v>
      </c>
      <c r="N297">
        <f>VLOOKUP(B297,instances!$B$2:$E$21,4, FALSE)</f>
        <v>316536</v>
      </c>
    </row>
    <row r="298" spans="1:14">
      <c r="A298" t="s">
        <v>55</v>
      </c>
      <c r="B298" t="str">
        <f>RIGHT(A298,FIND("/",A298))</f>
        <v>rl1889.tsp</v>
      </c>
      <c r="C298">
        <f>VLOOKUP(B298,instances!$B$2:$E$21,2, FALSE)</f>
        <v>1889</v>
      </c>
      <c r="D298" t="s">
        <v>9</v>
      </c>
      <c r="E298">
        <v>386388</v>
      </c>
      <c r="F298" s="7">
        <f>1-(E298/M298)</f>
        <v>-0.22067632117673819</v>
      </c>
      <c r="G298" s="7">
        <f>1-(E298/N298)</f>
        <v>-0.22067632117673819</v>
      </c>
      <c r="H298">
        <v>9.6240000000000006E-3</v>
      </c>
      <c r="I298">
        <v>0</v>
      </c>
      <c r="J298">
        <v>0</v>
      </c>
      <c r="K298">
        <v>14</v>
      </c>
      <c r="L298">
        <v>54</v>
      </c>
      <c r="M298">
        <f>VLOOKUP(B298,instances!$B$2:$E$21,3, FALSE)</f>
        <v>316536</v>
      </c>
      <c r="N298">
        <f>VLOOKUP(B298,instances!$B$2:$E$21,4, FALSE)</f>
        <v>316536</v>
      </c>
    </row>
    <row r="299" spans="1:14">
      <c r="A299" t="s">
        <v>55</v>
      </c>
      <c r="B299" t="str">
        <f>RIGHT(A299,FIND("/",A299))</f>
        <v>rl1889.tsp</v>
      </c>
      <c r="C299">
        <f>VLOOKUP(B299,instances!$B$2:$E$21,2, FALSE)</f>
        <v>1889</v>
      </c>
      <c r="D299" t="s">
        <v>10</v>
      </c>
      <c r="E299">
        <v>385115</v>
      </c>
      <c r="F299" s="7">
        <f>1-(E299/M299)</f>
        <v>-0.21665466171304359</v>
      </c>
      <c r="G299" s="7">
        <f>1-(E299/N299)</f>
        <v>-0.21665466171304359</v>
      </c>
      <c r="H299">
        <v>1.7933000000000001E-2</v>
      </c>
      <c r="I299">
        <v>0</v>
      </c>
      <c r="J299">
        <v>0</v>
      </c>
      <c r="K299">
        <v>14</v>
      </c>
      <c r="L299">
        <v>54</v>
      </c>
      <c r="M299">
        <f>VLOOKUP(B299,instances!$B$2:$E$21,3, FALSE)</f>
        <v>316536</v>
      </c>
      <c r="N299">
        <f>VLOOKUP(B299,instances!$B$2:$E$21,4, FALSE)</f>
        <v>316536</v>
      </c>
    </row>
    <row r="300" spans="1:14">
      <c r="A300" t="s">
        <v>55</v>
      </c>
      <c r="B300" t="str">
        <f>RIGHT(A300,FIND("/",A300))</f>
        <v>rl1889.tsp</v>
      </c>
      <c r="C300">
        <f>VLOOKUP(B300,instances!$B$2:$E$21,2, FALSE)</f>
        <v>1889</v>
      </c>
      <c r="D300" t="s">
        <v>11</v>
      </c>
      <c r="E300">
        <v>8386366</v>
      </c>
      <c r="F300" s="7">
        <f>1-(E300/M300)</f>
        <v>-25.494193393484469</v>
      </c>
      <c r="G300" s="7">
        <f>1-(E300/N300)</f>
        <v>-25.494193393484469</v>
      </c>
      <c r="H300">
        <v>0.43057499999999999</v>
      </c>
      <c r="I300">
        <v>0</v>
      </c>
      <c r="J300">
        <v>0</v>
      </c>
      <c r="K300">
        <v>14</v>
      </c>
      <c r="L300">
        <v>54</v>
      </c>
      <c r="M300">
        <f>VLOOKUP(B300,instances!$B$2:$E$21,3, FALSE)</f>
        <v>316536</v>
      </c>
      <c r="N300">
        <f>VLOOKUP(B300,instances!$B$2:$E$21,4, FALSE)</f>
        <v>316536</v>
      </c>
    </row>
    <row r="301" spans="1:14">
      <c r="A301" t="s">
        <v>55</v>
      </c>
      <c r="B301" t="str">
        <f>RIGHT(A301,FIND("/",A301))</f>
        <v>rl1889.tsp</v>
      </c>
      <c r="C301">
        <f>VLOOKUP(B301,instances!$B$2:$E$21,2, FALSE)</f>
        <v>1889</v>
      </c>
      <c r="D301" t="s">
        <v>12</v>
      </c>
      <c r="E301">
        <v>6153872</v>
      </c>
      <c r="F301" s="7">
        <f>1-(E301/M301)</f>
        <v>-18.441302095180326</v>
      </c>
      <c r="G301" s="7">
        <f>1-(E301/N301)</f>
        <v>-18.441302095180326</v>
      </c>
      <c r="H301">
        <v>0.86729699999999998</v>
      </c>
      <c r="I301">
        <v>0</v>
      </c>
      <c r="J301">
        <v>0</v>
      </c>
      <c r="K301">
        <v>14</v>
      </c>
      <c r="L301">
        <v>54</v>
      </c>
      <c r="M301">
        <f>VLOOKUP(B301,instances!$B$2:$E$21,3, FALSE)</f>
        <v>316536</v>
      </c>
      <c r="N301">
        <f>VLOOKUP(B301,instances!$B$2:$E$21,4, FALSE)</f>
        <v>316536</v>
      </c>
    </row>
    <row r="302" spans="1:14">
      <c r="A302" t="s">
        <v>55</v>
      </c>
      <c r="B302" t="str">
        <f>RIGHT(A302,FIND("/",A302))</f>
        <v>rl1889.tsp</v>
      </c>
      <c r="C302">
        <f>VLOOKUP(B302,instances!$B$2:$E$21,2, FALSE)</f>
        <v>1889</v>
      </c>
      <c r="D302" t="s">
        <v>9</v>
      </c>
      <c r="E302">
        <v>386388</v>
      </c>
      <c r="F302" s="7">
        <f>1-(E302/M302)</f>
        <v>-0.22067632117673819</v>
      </c>
      <c r="G302" s="7">
        <f>1-(E302/N302)</f>
        <v>-0.22067632117673819</v>
      </c>
      <c r="H302">
        <v>8.7720000000000003E-3</v>
      </c>
      <c r="I302">
        <v>0</v>
      </c>
      <c r="J302">
        <v>0</v>
      </c>
      <c r="K302">
        <v>16</v>
      </c>
      <c r="L302">
        <v>54</v>
      </c>
      <c r="M302">
        <f>VLOOKUP(B302,instances!$B$2:$E$21,3, FALSE)</f>
        <v>316536</v>
      </c>
      <c r="N302">
        <f>VLOOKUP(B302,instances!$B$2:$E$21,4, FALSE)</f>
        <v>316536</v>
      </c>
    </row>
    <row r="303" spans="1:14">
      <c r="A303" t="s">
        <v>55</v>
      </c>
      <c r="B303" t="str">
        <f>RIGHT(A303,FIND("/",A303))</f>
        <v>rl1889.tsp</v>
      </c>
      <c r="C303">
        <f>VLOOKUP(B303,instances!$B$2:$E$21,2, FALSE)</f>
        <v>1889</v>
      </c>
      <c r="D303" t="s">
        <v>10</v>
      </c>
      <c r="E303">
        <v>385115</v>
      </c>
      <c r="F303" s="7">
        <f>1-(E303/M303)</f>
        <v>-0.21665466171304359</v>
      </c>
      <c r="G303" s="7">
        <f>1-(E303/N303)</f>
        <v>-0.21665466171304359</v>
      </c>
      <c r="H303">
        <v>1.8211999999999999E-2</v>
      </c>
      <c r="I303">
        <v>0</v>
      </c>
      <c r="J303">
        <v>0</v>
      </c>
      <c r="K303">
        <v>16</v>
      </c>
      <c r="L303">
        <v>54</v>
      </c>
      <c r="M303">
        <f>VLOOKUP(B303,instances!$B$2:$E$21,3, FALSE)</f>
        <v>316536</v>
      </c>
      <c r="N303">
        <f>VLOOKUP(B303,instances!$B$2:$E$21,4, FALSE)</f>
        <v>316536</v>
      </c>
    </row>
    <row r="304" spans="1:14">
      <c r="A304" t="s">
        <v>55</v>
      </c>
      <c r="B304" t="str">
        <f>RIGHT(A304,FIND("/",A304))</f>
        <v>rl1889.tsp</v>
      </c>
      <c r="C304">
        <f>VLOOKUP(B304,instances!$B$2:$E$21,2, FALSE)</f>
        <v>1889</v>
      </c>
      <c r="D304" t="s">
        <v>11</v>
      </c>
      <c r="E304">
        <v>8714955</v>
      </c>
      <c r="F304" s="7">
        <f>1-(E304/M304)</f>
        <v>-26.532271210857534</v>
      </c>
      <c r="G304" s="7">
        <f>1-(E304/N304)</f>
        <v>-26.532271210857534</v>
      </c>
      <c r="H304">
        <v>0.42994500000000002</v>
      </c>
      <c r="I304">
        <v>0</v>
      </c>
      <c r="J304">
        <v>0</v>
      </c>
      <c r="K304">
        <v>16</v>
      </c>
      <c r="L304">
        <v>54</v>
      </c>
      <c r="M304">
        <f>VLOOKUP(B304,instances!$B$2:$E$21,3, FALSE)</f>
        <v>316536</v>
      </c>
      <c r="N304">
        <f>VLOOKUP(B304,instances!$B$2:$E$21,4, FALSE)</f>
        <v>316536</v>
      </c>
    </row>
    <row r="305" spans="1:14">
      <c r="A305" t="s">
        <v>55</v>
      </c>
      <c r="B305" t="str">
        <f>RIGHT(A305,FIND("/",A305))</f>
        <v>rl1889.tsp</v>
      </c>
      <c r="C305">
        <f>VLOOKUP(B305,instances!$B$2:$E$21,2, FALSE)</f>
        <v>1889</v>
      </c>
      <c r="D305" t="s">
        <v>12</v>
      </c>
      <c r="E305">
        <v>6657416</v>
      </c>
      <c r="F305" s="7">
        <f>1-(E305/M305)</f>
        <v>-20.032097454949831</v>
      </c>
      <c r="G305" s="7">
        <f>1-(E305/N305)</f>
        <v>-20.032097454949831</v>
      </c>
      <c r="H305">
        <v>0.87333499999999997</v>
      </c>
      <c r="I305">
        <v>0</v>
      </c>
      <c r="J305">
        <v>0</v>
      </c>
      <c r="K305">
        <v>16</v>
      </c>
      <c r="L305">
        <v>54</v>
      </c>
      <c r="M305">
        <f>VLOOKUP(B305,instances!$B$2:$E$21,3, FALSE)</f>
        <v>316536</v>
      </c>
      <c r="N305">
        <f>VLOOKUP(B305,instances!$B$2:$E$21,4, FALSE)</f>
        <v>316536</v>
      </c>
    </row>
    <row r="306" spans="1:14">
      <c r="A306" t="s">
        <v>55</v>
      </c>
      <c r="B306" t="str">
        <f>RIGHT(A306,FIND("/",A306))</f>
        <v>rl1889.tsp</v>
      </c>
      <c r="C306">
        <f>VLOOKUP(B306,instances!$B$2:$E$21,2, FALSE)</f>
        <v>1889</v>
      </c>
      <c r="D306" t="s">
        <v>9</v>
      </c>
      <c r="E306">
        <v>386388</v>
      </c>
      <c r="F306" s="7">
        <f>1-(E306/M306)</f>
        <v>-0.22067632117673819</v>
      </c>
      <c r="G306" s="7">
        <f>1-(E306/N306)</f>
        <v>-0.22067632117673819</v>
      </c>
      <c r="H306">
        <v>8.8090000000000009E-3</v>
      </c>
      <c r="I306">
        <v>0</v>
      </c>
      <c r="J306">
        <v>0</v>
      </c>
      <c r="K306">
        <v>18</v>
      </c>
      <c r="L306">
        <v>54</v>
      </c>
      <c r="M306">
        <f>VLOOKUP(B306,instances!$B$2:$E$21,3, FALSE)</f>
        <v>316536</v>
      </c>
      <c r="N306">
        <f>VLOOKUP(B306,instances!$B$2:$E$21,4, FALSE)</f>
        <v>316536</v>
      </c>
    </row>
    <row r="307" spans="1:14">
      <c r="A307" t="s">
        <v>55</v>
      </c>
      <c r="B307" t="str">
        <f>RIGHT(A307,FIND("/",A307))</f>
        <v>rl1889.tsp</v>
      </c>
      <c r="C307">
        <f>VLOOKUP(B307,instances!$B$2:$E$21,2, FALSE)</f>
        <v>1889</v>
      </c>
      <c r="D307" t="s">
        <v>10</v>
      </c>
      <c r="E307">
        <v>385115</v>
      </c>
      <c r="F307" s="7">
        <f>1-(E307/M307)</f>
        <v>-0.21665466171304359</v>
      </c>
      <c r="G307" s="7">
        <f>1-(E307/N307)</f>
        <v>-0.21665466171304359</v>
      </c>
      <c r="H307">
        <v>1.7711000000000001E-2</v>
      </c>
      <c r="I307">
        <v>0</v>
      </c>
      <c r="J307">
        <v>0</v>
      </c>
      <c r="K307">
        <v>18</v>
      </c>
      <c r="L307">
        <v>54</v>
      </c>
      <c r="M307">
        <f>VLOOKUP(B307,instances!$B$2:$E$21,3, FALSE)</f>
        <v>316536</v>
      </c>
      <c r="N307">
        <f>VLOOKUP(B307,instances!$B$2:$E$21,4, FALSE)</f>
        <v>316536</v>
      </c>
    </row>
    <row r="308" spans="1:14">
      <c r="A308" t="s">
        <v>55</v>
      </c>
      <c r="B308" t="str">
        <f>RIGHT(A308,FIND("/",A308))</f>
        <v>rl1889.tsp</v>
      </c>
      <c r="C308">
        <f>VLOOKUP(B308,instances!$B$2:$E$21,2, FALSE)</f>
        <v>1889</v>
      </c>
      <c r="D308" t="s">
        <v>11</v>
      </c>
      <c r="E308">
        <v>9276684</v>
      </c>
      <c r="F308" s="7">
        <f>1-(E308/M308)</f>
        <v>-28.306884524982941</v>
      </c>
      <c r="G308" s="7">
        <f>1-(E308/N308)</f>
        <v>-28.306884524982941</v>
      </c>
      <c r="H308">
        <v>0.43644899999999998</v>
      </c>
      <c r="I308">
        <v>0</v>
      </c>
      <c r="J308">
        <v>0</v>
      </c>
      <c r="K308">
        <v>18</v>
      </c>
      <c r="L308">
        <v>54</v>
      </c>
      <c r="M308">
        <f>VLOOKUP(B308,instances!$B$2:$E$21,3, FALSE)</f>
        <v>316536</v>
      </c>
      <c r="N308">
        <f>VLOOKUP(B308,instances!$B$2:$E$21,4, FALSE)</f>
        <v>316536</v>
      </c>
    </row>
    <row r="309" spans="1:14">
      <c r="A309" t="s">
        <v>55</v>
      </c>
      <c r="B309" t="str">
        <f>RIGHT(A309,FIND("/",A309))</f>
        <v>rl1889.tsp</v>
      </c>
      <c r="C309">
        <f>VLOOKUP(B309,instances!$B$2:$E$21,2, FALSE)</f>
        <v>1889</v>
      </c>
      <c r="D309" t="s">
        <v>12</v>
      </c>
      <c r="E309">
        <v>6832589</v>
      </c>
      <c r="F309" s="7">
        <f>1-(E309/M309)</f>
        <v>-20.585503702580432</v>
      </c>
      <c r="G309" s="7">
        <f>1-(E309/N309)</f>
        <v>-20.585503702580432</v>
      </c>
      <c r="H309">
        <v>0.85846100000000003</v>
      </c>
      <c r="I309">
        <v>0</v>
      </c>
      <c r="J309">
        <v>0</v>
      </c>
      <c r="K309">
        <v>18</v>
      </c>
      <c r="L309">
        <v>54</v>
      </c>
      <c r="M309">
        <f>VLOOKUP(B309,instances!$B$2:$E$21,3, FALSE)</f>
        <v>316536</v>
      </c>
      <c r="N309">
        <f>VLOOKUP(B309,instances!$B$2:$E$21,4, FALSE)</f>
        <v>316536</v>
      </c>
    </row>
    <row r="310" spans="1:14">
      <c r="A310" t="s">
        <v>55</v>
      </c>
      <c r="B310" t="str">
        <f>RIGHT(A310,FIND("/",A310))</f>
        <v>rl1889.tsp</v>
      </c>
      <c r="C310">
        <f>VLOOKUP(B310,instances!$B$2:$E$21,2, FALSE)</f>
        <v>1889</v>
      </c>
      <c r="D310" t="s">
        <v>9</v>
      </c>
      <c r="E310">
        <v>386388</v>
      </c>
      <c r="F310" s="7">
        <f>1-(E310/M310)</f>
        <v>-0.22067632117673819</v>
      </c>
      <c r="G310" s="7">
        <f>1-(E310/N310)</f>
        <v>-0.22067632117673819</v>
      </c>
      <c r="H310">
        <v>9.1640000000000003E-3</v>
      </c>
      <c r="I310">
        <v>0</v>
      </c>
      <c r="J310">
        <v>0</v>
      </c>
      <c r="K310">
        <v>20</v>
      </c>
      <c r="L310">
        <v>54</v>
      </c>
      <c r="M310">
        <f>VLOOKUP(B310,instances!$B$2:$E$21,3, FALSE)</f>
        <v>316536</v>
      </c>
      <c r="N310">
        <f>VLOOKUP(B310,instances!$B$2:$E$21,4, FALSE)</f>
        <v>316536</v>
      </c>
    </row>
    <row r="311" spans="1:14">
      <c r="A311" t="s">
        <v>55</v>
      </c>
      <c r="B311" t="str">
        <f>RIGHT(A311,FIND("/",A311))</f>
        <v>rl1889.tsp</v>
      </c>
      <c r="C311">
        <f>VLOOKUP(B311,instances!$B$2:$E$21,2, FALSE)</f>
        <v>1889</v>
      </c>
      <c r="D311" t="s">
        <v>10</v>
      </c>
      <c r="E311">
        <v>385115</v>
      </c>
      <c r="F311" s="7">
        <f>1-(E311/M311)</f>
        <v>-0.21665466171304359</v>
      </c>
      <c r="G311" s="7">
        <f>1-(E311/N311)</f>
        <v>-0.21665466171304359</v>
      </c>
      <c r="H311">
        <v>1.8619E-2</v>
      </c>
      <c r="I311">
        <v>0</v>
      </c>
      <c r="J311">
        <v>0</v>
      </c>
      <c r="K311">
        <v>20</v>
      </c>
      <c r="L311">
        <v>54</v>
      </c>
      <c r="M311">
        <f>VLOOKUP(B311,instances!$B$2:$E$21,3, FALSE)</f>
        <v>316536</v>
      </c>
      <c r="N311">
        <f>VLOOKUP(B311,instances!$B$2:$E$21,4, FALSE)</f>
        <v>316536</v>
      </c>
    </row>
    <row r="312" spans="1:14">
      <c r="A312" t="s">
        <v>55</v>
      </c>
      <c r="B312" t="str">
        <f>RIGHT(A312,FIND("/",A312))</f>
        <v>rl1889.tsp</v>
      </c>
      <c r="C312">
        <f>VLOOKUP(B312,instances!$B$2:$E$21,2, FALSE)</f>
        <v>1889</v>
      </c>
      <c r="D312" t="s">
        <v>11</v>
      </c>
      <c r="E312">
        <v>9618640</v>
      </c>
      <c r="F312" s="7">
        <f>1-(E312/M312)</f>
        <v>-29.387191346323956</v>
      </c>
      <c r="G312" s="7">
        <f>1-(E312/N312)</f>
        <v>-29.387191346323956</v>
      </c>
      <c r="H312">
        <v>0.43506499999999998</v>
      </c>
      <c r="I312">
        <v>0</v>
      </c>
      <c r="J312">
        <v>0</v>
      </c>
      <c r="K312">
        <v>20</v>
      </c>
      <c r="L312">
        <v>54</v>
      </c>
      <c r="M312">
        <f>VLOOKUP(B312,instances!$B$2:$E$21,3, FALSE)</f>
        <v>316536</v>
      </c>
      <c r="N312">
        <f>VLOOKUP(B312,instances!$B$2:$E$21,4, FALSE)</f>
        <v>316536</v>
      </c>
    </row>
    <row r="313" spans="1:14">
      <c r="A313" t="s">
        <v>55</v>
      </c>
      <c r="B313" t="str">
        <f>RIGHT(A313,FIND("/",A313))</f>
        <v>rl1889.tsp</v>
      </c>
      <c r="C313">
        <f>VLOOKUP(B313,instances!$B$2:$E$21,2, FALSE)</f>
        <v>1889</v>
      </c>
      <c r="D313" t="s">
        <v>12</v>
      </c>
      <c r="E313">
        <v>7152427</v>
      </c>
      <c r="F313" s="7">
        <f>1-(E313/M313)</f>
        <v>-21.595935375439129</v>
      </c>
      <c r="G313" s="7">
        <f>1-(E313/N313)</f>
        <v>-21.595935375439129</v>
      </c>
      <c r="H313">
        <v>0.87322699999999998</v>
      </c>
      <c r="I313">
        <v>0</v>
      </c>
      <c r="J313">
        <v>0</v>
      </c>
      <c r="K313">
        <v>20</v>
      </c>
      <c r="L313">
        <v>54</v>
      </c>
      <c r="M313">
        <f>VLOOKUP(B313,instances!$B$2:$E$21,3, FALSE)</f>
        <v>316536</v>
      </c>
      <c r="N313">
        <f>VLOOKUP(B313,instances!$B$2:$E$21,4, FALSE)</f>
        <v>316536</v>
      </c>
    </row>
    <row r="314" spans="1:14">
      <c r="A314" t="s">
        <v>55</v>
      </c>
      <c r="B314" t="str">
        <f>RIGHT(A314,FIND("/",A314))</f>
        <v>rl1889.tsp</v>
      </c>
      <c r="C314">
        <f>VLOOKUP(B314,instances!$B$2:$E$21,2, FALSE)</f>
        <v>1889</v>
      </c>
      <c r="D314" t="s">
        <v>9</v>
      </c>
      <c r="E314">
        <v>386388</v>
      </c>
      <c r="F314" s="7">
        <f>1-(E314/M314)</f>
        <v>-0.22067632117673819</v>
      </c>
      <c r="G314" s="7">
        <f>1-(E314/N314)</f>
        <v>-0.22067632117673819</v>
      </c>
      <c r="H314">
        <v>8.7390000000000002E-3</v>
      </c>
      <c r="I314">
        <v>0</v>
      </c>
      <c r="J314">
        <v>0</v>
      </c>
      <c r="K314">
        <v>10</v>
      </c>
      <c r="L314">
        <v>55</v>
      </c>
      <c r="M314">
        <f>VLOOKUP(B314,instances!$B$2:$E$21,3, FALSE)</f>
        <v>316536</v>
      </c>
      <c r="N314">
        <f>VLOOKUP(B314,instances!$B$2:$E$21,4, FALSE)</f>
        <v>316536</v>
      </c>
    </row>
    <row r="315" spans="1:14">
      <c r="A315" t="s">
        <v>55</v>
      </c>
      <c r="B315" t="str">
        <f>RIGHT(A315,FIND("/",A315))</f>
        <v>rl1889.tsp</v>
      </c>
      <c r="C315">
        <f>VLOOKUP(B315,instances!$B$2:$E$21,2, FALSE)</f>
        <v>1889</v>
      </c>
      <c r="D315" t="s">
        <v>10</v>
      </c>
      <c r="E315">
        <v>385115</v>
      </c>
      <c r="F315" s="7">
        <f>1-(E315/M315)</f>
        <v>-0.21665466171304359</v>
      </c>
      <c r="G315" s="7">
        <f>1-(E315/N315)</f>
        <v>-0.21665466171304359</v>
      </c>
      <c r="H315">
        <v>1.7804E-2</v>
      </c>
      <c r="I315">
        <v>0</v>
      </c>
      <c r="J315">
        <v>0</v>
      </c>
      <c r="K315">
        <v>10</v>
      </c>
      <c r="L315">
        <v>55</v>
      </c>
      <c r="M315">
        <f>VLOOKUP(B315,instances!$B$2:$E$21,3, FALSE)</f>
        <v>316536</v>
      </c>
      <c r="N315">
        <f>VLOOKUP(B315,instances!$B$2:$E$21,4, FALSE)</f>
        <v>316536</v>
      </c>
    </row>
    <row r="316" spans="1:14">
      <c r="A316" t="s">
        <v>55</v>
      </c>
      <c r="B316" t="str">
        <f>RIGHT(A316,FIND("/",A316))</f>
        <v>rl1889.tsp</v>
      </c>
      <c r="C316">
        <f>VLOOKUP(B316,instances!$B$2:$E$21,2, FALSE)</f>
        <v>1889</v>
      </c>
      <c r="D316" t="s">
        <v>11</v>
      </c>
      <c r="E316">
        <v>7173145</v>
      </c>
      <c r="F316" s="7">
        <f>1-(E316/M316)</f>
        <v>-21.661387646270882</v>
      </c>
      <c r="G316" s="7">
        <f>1-(E316/N316)</f>
        <v>-21.661387646270882</v>
      </c>
      <c r="H316">
        <v>0.42726199999999998</v>
      </c>
      <c r="I316">
        <v>0</v>
      </c>
      <c r="J316">
        <v>0</v>
      </c>
      <c r="K316">
        <v>10</v>
      </c>
      <c r="L316">
        <v>55</v>
      </c>
      <c r="M316">
        <f>VLOOKUP(B316,instances!$B$2:$E$21,3, FALSE)</f>
        <v>316536</v>
      </c>
      <c r="N316">
        <f>VLOOKUP(B316,instances!$B$2:$E$21,4, FALSE)</f>
        <v>316536</v>
      </c>
    </row>
    <row r="317" spans="1:14">
      <c r="A317" t="s">
        <v>55</v>
      </c>
      <c r="B317" t="str">
        <f>RIGHT(A317,FIND("/",A317))</f>
        <v>rl1889.tsp</v>
      </c>
      <c r="C317">
        <f>VLOOKUP(B317,instances!$B$2:$E$21,2, FALSE)</f>
        <v>1889</v>
      </c>
      <c r="D317" t="s">
        <v>12</v>
      </c>
      <c r="E317">
        <v>5197566</v>
      </c>
      <c r="F317" s="7">
        <f>1-(E317/M317)</f>
        <v>-15.420141784820682</v>
      </c>
      <c r="G317" s="7">
        <f>1-(E317/N317)</f>
        <v>-15.420141784820682</v>
      </c>
      <c r="H317">
        <v>0.87396300000000005</v>
      </c>
      <c r="I317">
        <v>0</v>
      </c>
      <c r="J317">
        <v>0</v>
      </c>
      <c r="K317">
        <v>10</v>
      </c>
      <c r="L317">
        <v>55</v>
      </c>
      <c r="M317">
        <f>VLOOKUP(B317,instances!$B$2:$E$21,3, FALSE)</f>
        <v>316536</v>
      </c>
      <c r="N317">
        <f>VLOOKUP(B317,instances!$B$2:$E$21,4, FALSE)</f>
        <v>316536</v>
      </c>
    </row>
    <row r="318" spans="1:14">
      <c r="A318" t="s">
        <v>55</v>
      </c>
      <c r="B318" t="str">
        <f>RIGHT(A318,FIND("/",A318))</f>
        <v>rl1889.tsp</v>
      </c>
      <c r="C318">
        <f>VLOOKUP(B318,instances!$B$2:$E$21,2, FALSE)</f>
        <v>1889</v>
      </c>
      <c r="D318" t="s">
        <v>9</v>
      </c>
      <c r="E318">
        <v>386388</v>
      </c>
      <c r="F318" s="7">
        <f>1-(E318/M318)</f>
        <v>-0.22067632117673819</v>
      </c>
      <c r="G318" s="7">
        <f>1-(E318/N318)</f>
        <v>-0.22067632117673819</v>
      </c>
      <c r="H318">
        <v>8.7889999999999999E-3</v>
      </c>
      <c r="I318">
        <v>0</v>
      </c>
      <c r="J318">
        <v>0</v>
      </c>
      <c r="K318">
        <v>12</v>
      </c>
      <c r="L318">
        <v>55</v>
      </c>
      <c r="M318">
        <f>VLOOKUP(B318,instances!$B$2:$E$21,3, FALSE)</f>
        <v>316536</v>
      </c>
      <c r="N318">
        <f>VLOOKUP(B318,instances!$B$2:$E$21,4, FALSE)</f>
        <v>316536</v>
      </c>
    </row>
    <row r="319" spans="1:14">
      <c r="A319" t="s">
        <v>55</v>
      </c>
      <c r="B319" t="str">
        <f>RIGHT(A319,FIND("/",A319))</f>
        <v>rl1889.tsp</v>
      </c>
      <c r="C319">
        <f>VLOOKUP(B319,instances!$B$2:$E$21,2, FALSE)</f>
        <v>1889</v>
      </c>
      <c r="D319" t="s">
        <v>10</v>
      </c>
      <c r="E319">
        <v>385115</v>
      </c>
      <c r="F319" s="7">
        <f>1-(E319/M319)</f>
        <v>-0.21665466171304359</v>
      </c>
      <c r="G319" s="7">
        <f>1-(E319/N319)</f>
        <v>-0.21665466171304359</v>
      </c>
      <c r="H319">
        <v>1.7618999999999999E-2</v>
      </c>
      <c r="I319">
        <v>0</v>
      </c>
      <c r="J319">
        <v>0</v>
      </c>
      <c r="K319">
        <v>12</v>
      </c>
      <c r="L319">
        <v>55</v>
      </c>
      <c r="M319">
        <f>VLOOKUP(B319,instances!$B$2:$E$21,3, FALSE)</f>
        <v>316536</v>
      </c>
      <c r="N319">
        <f>VLOOKUP(B319,instances!$B$2:$E$21,4, FALSE)</f>
        <v>316536</v>
      </c>
    </row>
    <row r="320" spans="1:14">
      <c r="A320" t="s">
        <v>55</v>
      </c>
      <c r="B320" t="str">
        <f>RIGHT(A320,FIND("/",A320))</f>
        <v>rl1889.tsp</v>
      </c>
      <c r="C320">
        <f>VLOOKUP(B320,instances!$B$2:$E$21,2, FALSE)</f>
        <v>1889</v>
      </c>
      <c r="D320" t="s">
        <v>11</v>
      </c>
      <c r="E320">
        <v>8007862</v>
      </c>
      <c r="F320" s="7">
        <f>1-(E320/M320)</f>
        <v>-24.298424191877068</v>
      </c>
      <c r="G320" s="7">
        <f>1-(E320/N320)</f>
        <v>-24.298424191877068</v>
      </c>
      <c r="H320">
        <v>0.42780400000000002</v>
      </c>
      <c r="I320">
        <v>0</v>
      </c>
      <c r="J320">
        <v>0</v>
      </c>
      <c r="K320">
        <v>12</v>
      </c>
      <c r="L320">
        <v>55</v>
      </c>
      <c r="M320">
        <f>VLOOKUP(B320,instances!$B$2:$E$21,3, FALSE)</f>
        <v>316536</v>
      </c>
      <c r="N320">
        <f>VLOOKUP(B320,instances!$B$2:$E$21,4, FALSE)</f>
        <v>316536</v>
      </c>
    </row>
    <row r="321" spans="1:14">
      <c r="A321" t="s">
        <v>55</v>
      </c>
      <c r="B321" t="str">
        <f>RIGHT(A321,FIND("/",A321))</f>
        <v>rl1889.tsp</v>
      </c>
      <c r="C321">
        <f>VLOOKUP(B321,instances!$B$2:$E$21,2, FALSE)</f>
        <v>1889</v>
      </c>
      <c r="D321" t="s">
        <v>12</v>
      </c>
      <c r="E321">
        <v>5701160</v>
      </c>
      <c r="F321" s="7">
        <f>1-(E321/M321)</f>
        <v>-17.011095104506282</v>
      </c>
      <c r="G321" s="7">
        <f>1-(E321/N321)</f>
        <v>-17.011095104506282</v>
      </c>
      <c r="H321">
        <v>0.85853800000000002</v>
      </c>
      <c r="I321">
        <v>0</v>
      </c>
      <c r="J321">
        <v>0</v>
      </c>
      <c r="K321">
        <v>12</v>
      </c>
      <c r="L321">
        <v>55</v>
      </c>
      <c r="M321">
        <f>VLOOKUP(B321,instances!$B$2:$E$21,3, FALSE)</f>
        <v>316536</v>
      </c>
      <c r="N321">
        <f>VLOOKUP(B321,instances!$B$2:$E$21,4, FALSE)</f>
        <v>316536</v>
      </c>
    </row>
    <row r="322" spans="1:14">
      <c r="A322" t="s">
        <v>55</v>
      </c>
      <c r="B322" t="str">
        <f>RIGHT(A322,FIND("/",A322))</f>
        <v>rl1889.tsp</v>
      </c>
      <c r="C322">
        <f>VLOOKUP(B322,instances!$B$2:$E$21,2, FALSE)</f>
        <v>1889</v>
      </c>
      <c r="D322" t="s">
        <v>9</v>
      </c>
      <c r="E322">
        <v>386388</v>
      </c>
      <c r="F322" s="7">
        <f>1-(E322/M322)</f>
        <v>-0.22067632117673819</v>
      </c>
      <c r="G322" s="7">
        <f>1-(E322/N322)</f>
        <v>-0.22067632117673819</v>
      </c>
      <c r="H322">
        <v>8.8950000000000001E-3</v>
      </c>
      <c r="I322">
        <v>0</v>
      </c>
      <c r="J322">
        <v>0</v>
      </c>
      <c r="K322">
        <v>14</v>
      </c>
      <c r="L322">
        <v>55</v>
      </c>
      <c r="M322">
        <f>VLOOKUP(B322,instances!$B$2:$E$21,3, FALSE)</f>
        <v>316536</v>
      </c>
      <c r="N322">
        <f>VLOOKUP(B322,instances!$B$2:$E$21,4, FALSE)</f>
        <v>316536</v>
      </c>
    </row>
    <row r="323" spans="1:14">
      <c r="A323" t="s">
        <v>55</v>
      </c>
      <c r="B323" t="str">
        <f>RIGHT(A323,FIND("/",A323))</f>
        <v>rl1889.tsp</v>
      </c>
      <c r="C323">
        <f>VLOOKUP(B323,instances!$B$2:$E$21,2, FALSE)</f>
        <v>1889</v>
      </c>
      <c r="D323" t="s">
        <v>10</v>
      </c>
      <c r="E323">
        <v>385115</v>
      </c>
      <c r="F323" s="7">
        <f>1-(E323/M323)</f>
        <v>-0.21665466171304359</v>
      </c>
      <c r="G323" s="7">
        <f>1-(E323/N323)</f>
        <v>-0.21665466171304359</v>
      </c>
      <c r="H323">
        <v>1.9181E-2</v>
      </c>
      <c r="I323">
        <v>0</v>
      </c>
      <c r="J323">
        <v>0</v>
      </c>
      <c r="K323">
        <v>14</v>
      </c>
      <c r="L323">
        <v>55</v>
      </c>
      <c r="M323">
        <f>VLOOKUP(B323,instances!$B$2:$E$21,3, FALSE)</f>
        <v>316536</v>
      </c>
      <c r="N323">
        <f>VLOOKUP(B323,instances!$B$2:$E$21,4, FALSE)</f>
        <v>316536</v>
      </c>
    </row>
    <row r="324" spans="1:14">
      <c r="A324" t="s">
        <v>55</v>
      </c>
      <c r="B324" t="str">
        <f>RIGHT(A324,FIND("/",A324))</f>
        <v>rl1889.tsp</v>
      </c>
      <c r="C324">
        <f>VLOOKUP(B324,instances!$B$2:$E$21,2, FALSE)</f>
        <v>1889</v>
      </c>
      <c r="D324" t="s">
        <v>11</v>
      </c>
      <c r="E324">
        <v>8370497</v>
      </c>
      <c r="F324" s="7">
        <f>1-(E324/M324)</f>
        <v>-25.444060075315289</v>
      </c>
      <c r="G324" s="7">
        <f>1-(E324/N324)</f>
        <v>-25.444060075315289</v>
      </c>
      <c r="H324">
        <v>0.43775700000000001</v>
      </c>
      <c r="I324">
        <v>0</v>
      </c>
      <c r="J324">
        <v>0</v>
      </c>
      <c r="K324">
        <v>14</v>
      </c>
      <c r="L324">
        <v>55</v>
      </c>
      <c r="M324">
        <f>VLOOKUP(B324,instances!$B$2:$E$21,3, FALSE)</f>
        <v>316536</v>
      </c>
      <c r="N324">
        <f>VLOOKUP(B324,instances!$B$2:$E$21,4, FALSE)</f>
        <v>316536</v>
      </c>
    </row>
    <row r="325" spans="1:14">
      <c r="A325" t="s">
        <v>55</v>
      </c>
      <c r="B325" t="str">
        <f>RIGHT(A325,FIND("/",A325))</f>
        <v>rl1889.tsp</v>
      </c>
      <c r="C325">
        <f>VLOOKUP(B325,instances!$B$2:$E$21,2, FALSE)</f>
        <v>1889</v>
      </c>
      <c r="D325" t="s">
        <v>12</v>
      </c>
      <c r="E325">
        <v>6155334</v>
      </c>
      <c r="F325" s="7">
        <f>1-(E325/M325)</f>
        <v>-18.445920843126849</v>
      </c>
      <c r="G325" s="7">
        <f>1-(E325/N325)</f>
        <v>-18.445920843126849</v>
      </c>
      <c r="H325">
        <v>0.86858100000000005</v>
      </c>
      <c r="I325">
        <v>0</v>
      </c>
      <c r="J325">
        <v>0</v>
      </c>
      <c r="K325">
        <v>14</v>
      </c>
      <c r="L325">
        <v>55</v>
      </c>
      <c r="M325">
        <f>VLOOKUP(B325,instances!$B$2:$E$21,3, FALSE)</f>
        <v>316536</v>
      </c>
      <c r="N325">
        <f>VLOOKUP(B325,instances!$B$2:$E$21,4, FALSE)</f>
        <v>316536</v>
      </c>
    </row>
    <row r="326" spans="1:14">
      <c r="A326" t="s">
        <v>55</v>
      </c>
      <c r="B326" t="str">
        <f>RIGHT(A326,FIND("/",A326))</f>
        <v>rl1889.tsp</v>
      </c>
      <c r="C326">
        <f>VLOOKUP(B326,instances!$B$2:$E$21,2, FALSE)</f>
        <v>1889</v>
      </c>
      <c r="D326" t="s">
        <v>9</v>
      </c>
      <c r="E326">
        <v>386388</v>
      </c>
      <c r="F326" s="7">
        <f>1-(E326/M326)</f>
        <v>-0.22067632117673819</v>
      </c>
      <c r="G326" s="7">
        <f>1-(E326/N326)</f>
        <v>-0.22067632117673819</v>
      </c>
      <c r="H326">
        <v>8.8050000000000003E-3</v>
      </c>
      <c r="I326">
        <v>0</v>
      </c>
      <c r="J326">
        <v>0</v>
      </c>
      <c r="K326">
        <v>16</v>
      </c>
      <c r="L326">
        <v>55</v>
      </c>
      <c r="M326">
        <f>VLOOKUP(B326,instances!$B$2:$E$21,3, FALSE)</f>
        <v>316536</v>
      </c>
      <c r="N326">
        <f>VLOOKUP(B326,instances!$B$2:$E$21,4, FALSE)</f>
        <v>316536</v>
      </c>
    </row>
    <row r="327" spans="1:14">
      <c r="A327" t="s">
        <v>55</v>
      </c>
      <c r="B327" t="str">
        <f>RIGHT(A327,FIND("/",A327))</f>
        <v>rl1889.tsp</v>
      </c>
      <c r="C327">
        <f>VLOOKUP(B327,instances!$B$2:$E$21,2, FALSE)</f>
        <v>1889</v>
      </c>
      <c r="D327" t="s">
        <v>10</v>
      </c>
      <c r="E327">
        <v>385115</v>
      </c>
      <c r="F327" s="7">
        <f>1-(E327/M327)</f>
        <v>-0.21665466171304359</v>
      </c>
      <c r="G327" s="7">
        <f>1-(E327/N327)</f>
        <v>-0.21665466171304359</v>
      </c>
      <c r="H327">
        <v>1.7860000000000001E-2</v>
      </c>
      <c r="I327">
        <v>0</v>
      </c>
      <c r="J327">
        <v>0</v>
      </c>
      <c r="K327">
        <v>16</v>
      </c>
      <c r="L327">
        <v>55</v>
      </c>
      <c r="M327">
        <f>VLOOKUP(B327,instances!$B$2:$E$21,3, FALSE)</f>
        <v>316536</v>
      </c>
      <c r="N327">
        <f>VLOOKUP(B327,instances!$B$2:$E$21,4, FALSE)</f>
        <v>316536</v>
      </c>
    </row>
    <row r="328" spans="1:14">
      <c r="A328" t="s">
        <v>55</v>
      </c>
      <c r="B328" t="str">
        <f>RIGHT(A328,FIND("/",A328))</f>
        <v>rl1889.tsp</v>
      </c>
      <c r="C328">
        <f>VLOOKUP(B328,instances!$B$2:$E$21,2, FALSE)</f>
        <v>1889</v>
      </c>
      <c r="D328" t="s">
        <v>11</v>
      </c>
      <c r="E328">
        <v>8773063</v>
      </c>
      <c r="F328" s="7">
        <f>1-(E328/M328)</f>
        <v>-26.715845906942654</v>
      </c>
      <c r="G328" s="7">
        <f>1-(E328/N328)</f>
        <v>-26.715845906942654</v>
      </c>
      <c r="H328">
        <v>0.42951699999999998</v>
      </c>
      <c r="I328">
        <v>0</v>
      </c>
      <c r="J328">
        <v>0</v>
      </c>
      <c r="K328">
        <v>16</v>
      </c>
      <c r="L328">
        <v>55</v>
      </c>
      <c r="M328">
        <f>VLOOKUP(B328,instances!$B$2:$E$21,3, FALSE)</f>
        <v>316536</v>
      </c>
      <c r="N328">
        <f>VLOOKUP(B328,instances!$B$2:$E$21,4, FALSE)</f>
        <v>316536</v>
      </c>
    </row>
    <row r="329" spans="1:14">
      <c r="A329" t="s">
        <v>55</v>
      </c>
      <c r="B329" t="str">
        <f>RIGHT(A329,FIND("/",A329))</f>
        <v>rl1889.tsp</v>
      </c>
      <c r="C329">
        <f>VLOOKUP(B329,instances!$B$2:$E$21,2, FALSE)</f>
        <v>1889</v>
      </c>
      <c r="D329" t="s">
        <v>12</v>
      </c>
      <c r="E329">
        <v>6594361</v>
      </c>
      <c r="F329" s="7">
        <f>1-(E329/M329)</f>
        <v>-19.8328942047666</v>
      </c>
      <c r="G329" s="7">
        <f>1-(E329/N329)</f>
        <v>-19.8328942047666</v>
      </c>
      <c r="H329">
        <v>0.87567600000000001</v>
      </c>
      <c r="I329">
        <v>0</v>
      </c>
      <c r="J329">
        <v>0</v>
      </c>
      <c r="K329">
        <v>16</v>
      </c>
      <c r="L329">
        <v>55</v>
      </c>
      <c r="M329">
        <f>VLOOKUP(B329,instances!$B$2:$E$21,3, FALSE)</f>
        <v>316536</v>
      </c>
      <c r="N329">
        <f>VLOOKUP(B329,instances!$B$2:$E$21,4, FALSE)</f>
        <v>316536</v>
      </c>
    </row>
    <row r="330" spans="1:14">
      <c r="A330" t="s">
        <v>55</v>
      </c>
      <c r="B330" t="str">
        <f>RIGHT(A330,FIND("/",A330))</f>
        <v>rl1889.tsp</v>
      </c>
      <c r="C330">
        <f>VLOOKUP(B330,instances!$B$2:$E$21,2, FALSE)</f>
        <v>1889</v>
      </c>
      <c r="D330" t="s">
        <v>9</v>
      </c>
      <c r="E330">
        <v>386388</v>
      </c>
      <c r="F330" s="7">
        <f>1-(E330/M330)</f>
        <v>-0.22067632117673819</v>
      </c>
      <c r="G330" s="7">
        <f>1-(E330/N330)</f>
        <v>-0.22067632117673819</v>
      </c>
      <c r="H330">
        <v>9.5069999999999998E-3</v>
      </c>
      <c r="I330">
        <v>0</v>
      </c>
      <c r="J330">
        <v>0</v>
      </c>
      <c r="K330">
        <v>18</v>
      </c>
      <c r="L330">
        <v>55</v>
      </c>
      <c r="M330">
        <f>VLOOKUP(B330,instances!$B$2:$E$21,3, FALSE)</f>
        <v>316536</v>
      </c>
      <c r="N330">
        <f>VLOOKUP(B330,instances!$B$2:$E$21,4, FALSE)</f>
        <v>316536</v>
      </c>
    </row>
    <row r="331" spans="1:14">
      <c r="A331" t="s">
        <v>55</v>
      </c>
      <c r="B331" t="str">
        <f>RIGHT(A331,FIND("/",A331))</f>
        <v>rl1889.tsp</v>
      </c>
      <c r="C331">
        <f>VLOOKUP(B331,instances!$B$2:$E$21,2, FALSE)</f>
        <v>1889</v>
      </c>
      <c r="D331" t="s">
        <v>10</v>
      </c>
      <c r="E331">
        <v>385115</v>
      </c>
      <c r="F331" s="7">
        <f>1-(E331/M331)</f>
        <v>-0.21665466171304359</v>
      </c>
      <c r="G331" s="7">
        <f>1-(E331/N331)</f>
        <v>-0.21665466171304359</v>
      </c>
      <c r="H331">
        <v>1.8540000000000001E-2</v>
      </c>
      <c r="I331">
        <v>0</v>
      </c>
      <c r="J331">
        <v>0</v>
      </c>
      <c r="K331">
        <v>18</v>
      </c>
      <c r="L331">
        <v>55</v>
      </c>
      <c r="M331">
        <f>VLOOKUP(B331,instances!$B$2:$E$21,3, FALSE)</f>
        <v>316536</v>
      </c>
      <c r="N331">
        <f>VLOOKUP(B331,instances!$B$2:$E$21,4, FALSE)</f>
        <v>316536</v>
      </c>
    </row>
    <row r="332" spans="1:14">
      <c r="A332" t="s">
        <v>55</v>
      </c>
      <c r="B332" t="str">
        <f>RIGHT(A332,FIND("/",A332))</f>
        <v>rl1889.tsp</v>
      </c>
      <c r="C332">
        <f>VLOOKUP(B332,instances!$B$2:$E$21,2, FALSE)</f>
        <v>1889</v>
      </c>
      <c r="D332" t="s">
        <v>11</v>
      </c>
      <c r="E332">
        <v>9453055</v>
      </c>
      <c r="F332" s="7">
        <f>1-(E332/M332)</f>
        <v>-28.864075492203099</v>
      </c>
      <c r="G332" s="7">
        <f>1-(E332/N332)</f>
        <v>-28.864075492203099</v>
      </c>
      <c r="H332">
        <v>0.43273400000000001</v>
      </c>
      <c r="I332">
        <v>0</v>
      </c>
      <c r="J332">
        <v>0</v>
      </c>
      <c r="K332">
        <v>18</v>
      </c>
      <c r="L332">
        <v>55</v>
      </c>
      <c r="M332">
        <f>VLOOKUP(B332,instances!$B$2:$E$21,3, FALSE)</f>
        <v>316536</v>
      </c>
      <c r="N332">
        <f>VLOOKUP(B332,instances!$B$2:$E$21,4, FALSE)</f>
        <v>316536</v>
      </c>
    </row>
    <row r="333" spans="1:14">
      <c r="A333" t="s">
        <v>55</v>
      </c>
      <c r="B333" t="str">
        <f>RIGHT(A333,FIND("/",A333))</f>
        <v>rl1889.tsp</v>
      </c>
      <c r="C333">
        <f>VLOOKUP(B333,instances!$B$2:$E$21,2, FALSE)</f>
        <v>1889</v>
      </c>
      <c r="D333" t="s">
        <v>12</v>
      </c>
      <c r="E333">
        <v>6809147</v>
      </c>
      <c r="F333" s="7">
        <f>1-(E333/M333)</f>
        <v>-20.511445775520006</v>
      </c>
      <c r="G333" s="7">
        <f>1-(E333/N333)</f>
        <v>-20.511445775520006</v>
      </c>
      <c r="H333">
        <v>0.86571399999999998</v>
      </c>
      <c r="I333">
        <v>0</v>
      </c>
      <c r="J333">
        <v>0</v>
      </c>
      <c r="K333">
        <v>18</v>
      </c>
      <c r="L333">
        <v>55</v>
      </c>
      <c r="M333">
        <f>VLOOKUP(B333,instances!$B$2:$E$21,3, FALSE)</f>
        <v>316536</v>
      </c>
      <c r="N333">
        <f>VLOOKUP(B333,instances!$B$2:$E$21,4, FALSE)</f>
        <v>316536</v>
      </c>
    </row>
    <row r="334" spans="1:14">
      <c r="A334" t="s">
        <v>55</v>
      </c>
      <c r="B334" t="str">
        <f>RIGHT(A334,FIND("/",A334))</f>
        <v>rl1889.tsp</v>
      </c>
      <c r="C334">
        <f>VLOOKUP(B334,instances!$B$2:$E$21,2, FALSE)</f>
        <v>1889</v>
      </c>
      <c r="D334" t="s">
        <v>9</v>
      </c>
      <c r="E334">
        <v>386388</v>
      </c>
      <c r="F334" s="7">
        <f>1-(E334/M334)</f>
        <v>-0.22067632117673819</v>
      </c>
      <c r="G334" s="7">
        <f>1-(E334/N334)</f>
        <v>-0.22067632117673819</v>
      </c>
      <c r="H334">
        <v>8.8920000000000006E-3</v>
      </c>
      <c r="I334">
        <v>0</v>
      </c>
      <c r="J334">
        <v>0</v>
      </c>
      <c r="K334">
        <v>20</v>
      </c>
      <c r="L334">
        <v>55</v>
      </c>
      <c r="M334">
        <f>VLOOKUP(B334,instances!$B$2:$E$21,3, FALSE)</f>
        <v>316536</v>
      </c>
      <c r="N334">
        <f>VLOOKUP(B334,instances!$B$2:$E$21,4, FALSE)</f>
        <v>316536</v>
      </c>
    </row>
    <row r="335" spans="1:14">
      <c r="A335" t="s">
        <v>55</v>
      </c>
      <c r="B335" t="str">
        <f>RIGHT(A335,FIND("/",A335))</f>
        <v>rl1889.tsp</v>
      </c>
      <c r="C335">
        <f>VLOOKUP(B335,instances!$B$2:$E$21,2, FALSE)</f>
        <v>1889</v>
      </c>
      <c r="D335" t="s">
        <v>10</v>
      </c>
      <c r="E335">
        <v>385115</v>
      </c>
      <c r="F335" s="7">
        <f>1-(E335/M335)</f>
        <v>-0.21665466171304359</v>
      </c>
      <c r="G335" s="7">
        <f>1-(E335/N335)</f>
        <v>-0.21665466171304359</v>
      </c>
      <c r="H335">
        <v>1.8030999999999998E-2</v>
      </c>
      <c r="I335">
        <v>0</v>
      </c>
      <c r="J335">
        <v>0</v>
      </c>
      <c r="K335">
        <v>20</v>
      </c>
      <c r="L335">
        <v>55</v>
      </c>
      <c r="M335">
        <f>VLOOKUP(B335,instances!$B$2:$E$21,3, FALSE)</f>
        <v>316536</v>
      </c>
      <c r="N335">
        <f>VLOOKUP(B335,instances!$B$2:$E$21,4, FALSE)</f>
        <v>316536</v>
      </c>
    </row>
    <row r="336" spans="1:14">
      <c r="A336" t="s">
        <v>55</v>
      </c>
      <c r="B336" t="str">
        <f>RIGHT(A336,FIND("/",A336))</f>
        <v>rl1889.tsp</v>
      </c>
      <c r="C336">
        <f>VLOOKUP(B336,instances!$B$2:$E$21,2, FALSE)</f>
        <v>1889</v>
      </c>
      <c r="D336" t="s">
        <v>11</v>
      </c>
      <c r="E336">
        <v>9690806</v>
      </c>
      <c r="F336" s="7">
        <f>1-(E336/M336)</f>
        <v>-29.61517805241742</v>
      </c>
      <c r="G336" s="7">
        <f>1-(E336/N336)</f>
        <v>-29.61517805241742</v>
      </c>
      <c r="H336">
        <v>0.43842199999999998</v>
      </c>
      <c r="I336">
        <v>0</v>
      </c>
      <c r="J336">
        <v>0</v>
      </c>
      <c r="K336">
        <v>20</v>
      </c>
      <c r="L336">
        <v>55</v>
      </c>
      <c r="M336">
        <f>VLOOKUP(B336,instances!$B$2:$E$21,3, FALSE)</f>
        <v>316536</v>
      </c>
      <c r="N336">
        <f>VLOOKUP(B336,instances!$B$2:$E$21,4, FALSE)</f>
        <v>316536</v>
      </c>
    </row>
    <row r="337" spans="1:14">
      <c r="A337" t="s">
        <v>55</v>
      </c>
      <c r="B337" t="str">
        <f>RIGHT(A337,FIND("/",A337))</f>
        <v>rl1889.tsp</v>
      </c>
      <c r="C337">
        <f>VLOOKUP(B337,instances!$B$2:$E$21,2, FALSE)</f>
        <v>1889</v>
      </c>
      <c r="D337" t="s">
        <v>12</v>
      </c>
      <c r="E337">
        <v>7227532</v>
      </c>
      <c r="F337" s="7">
        <f>1-(E337/M337)</f>
        <v>-21.833206965400461</v>
      </c>
      <c r="G337" s="7">
        <f>1-(E337/N337)</f>
        <v>-21.833206965400461</v>
      </c>
      <c r="H337">
        <v>0.88263000000000003</v>
      </c>
      <c r="I337">
        <v>0</v>
      </c>
      <c r="J337">
        <v>0</v>
      </c>
      <c r="K337">
        <v>20</v>
      </c>
      <c r="L337">
        <v>55</v>
      </c>
      <c r="M337">
        <f>VLOOKUP(B337,instances!$B$2:$E$21,3, FALSE)</f>
        <v>316536</v>
      </c>
      <c r="N337">
        <f>VLOOKUP(B337,instances!$B$2:$E$21,4, FALSE)</f>
        <v>316536</v>
      </c>
    </row>
    <row r="338" spans="1:14">
      <c r="A338" t="s">
        <v>55</v>
      </c>
      <c r="B338" t="str">
        <f>RIGHT(A338,FIND("/",A338))</f>
        <v>rl1889.tsp</v>
      </c>
      <c r="C338">
        <f>VLOOKUP(B338,instances!$B$2:$E$21,2, FALSE)</f>
        <v>1889</v>
      </c>
      <c r="D338" t="s">
        <v>9</v>
      </c>
      <c r="E338">
        <v>386388</v>
      </c>
      <c r="F338" s="7">
        <f>1-(E338/M338)</f>
        <v>-0.22067632117673819</v>
      </c>
      <c r="G338" s="7">
        <f>1-(E338/N338)</f>
        <v>-0.22067632117673819</v>
      </c>
      <c r="H338">
        <v>8.7690000000000008E-3</v>
      </c>
      <c r="I338">
        <v>0</v>
      </c>
      <c r="J338">
        <v>0</v>
      </c>
      <c r="K338">
        <v>10</v>
      </c>
      <c r="L338">
        <v>56</v>
      </c>
      <c r="M338">
        <f>VLOOKUP(B338,instances!$B$2:$E$21,3, FALSE)</f>
        <v>316536</v>
      </c>
      <c r="N338">
        <f>VLOOKUP(B338,instances!$B$2:$E$21,4, FALSE)</f>
        <v>316536</v>
      </c>
    </row>
    <row r="339" spans="1:14">
      <c r="A339" t="s">
        <v>55</v>
      </c>
      <c r="B339" t="str">
        <f>RIGHT(A339,FIND("/",A339))</f>
        <v>rl1889.tsp</v>
      </c>
      <c r="C339">
        <f>VLOOKUP(B339,instances!$B$2:$E$21,2, FALSE)</f>
        <v>1889</v>
      </c>
      <c r="D339" t="s">
        <v>10</v>
      </c>
      <c r="E339">
        <v>385115</v>
      </c>
      <c r="F339" s="7">
        <f>1-(E339/M339)</f>
        <v>-0.21665466171304359</v>
      </c>
      <c r="G339" s="7">
        <f>1-(E339/N339)</f>
        <v>-0.21665466171304359</v>
      </c>
      <c r="H339">
        <v>1.7833000000000002E-2</v>
      </c>
      <c r="I339">
        <v>0</v>
      </c>
      <c r="J339">
        <v>0</v>
      </c>
      <c r="K339">
        <v>10</v>
      </c>
      <c r="L339">
        <v>56</v>
      </c>
      <c r="M339">
        <f>VLOOKUP(B339,instances!$B$2:$E$21,3, FALSE)</f>
        <v>316536</v>
      </c>
      <c r="N339">
        <f>VLOOKUP(B339,instances!$B$2:$E$21,4, FALSE)</f>
        <v>316536</v>
      </c>
    </row>
    <row r="340" spans="1:14">
      <c r="A340" t="s">
        <v>55</v>
      </c>
      <c r="B340" t="str">
        <f>RIGHT(A340,FIND("/",A340))</f>
        <v>rl1889.tsp</v>
      </c>
      <c r="C340">
        <f>VLOOKUP(B340,instances!$B$2:$E$21,2, FALSE)</f>
        <v>1889</v>
      </c>
      <c r="D340" t="s">
        <v>11</v>
      </c>
      <c r="E340">
        <v>6893444</v>
      </c>
      <c r="F340" s="7">
        <f>1-(E340/M340)</f>
        <v>-20.777756716455631</v>
      </c>
      <c r="G340" s="7">
        <f>1-(E340/N340)</f>
        <v>-20.777756716455631</v>
      </c>
      <c r="H340">
        <v>0.42985699999999999</v>
      </c>
      <c r="I340">
        <v>0</v>
      </c>
      <c r="J340">
        <v>0</v>
      </c>
      <c r="K340">
        <v>10</v>
      </c>
      <c r="L340">
        <v>56</v>
      </c>
      <c r="M340">
        <f>VLOOKUP(B340,instances!$B$2:$E$21,3, FALSE)</f>
        <v>316536</v>
      </c>
      <c r="N340">
        <f>VLOOKUP(B340,instances!$B$2:$E$21,4, FALSE)</f>
        <v>316536</v>
      </c>
    </row>
    <row r="341" spans="1:14">
      <c r="A341" t="s">
        <v>55</v>
      </c>
      <c r="B341" t="str">
        <f>RIGHT(A341,FIND("/",A341))</f>
        <v>rl1889.tsp</v>
      </c>
      <c r="C341">
        <f>VLOOKUP(B341,instances!$B$2:$E$21,2, FALSE)</f>
        <v>1889</v>
      </c>
      <c r="D341" t="s">
        <v>12</v>
      </c>
      <c r="E341">
        <v>5227027</v>
      </c>
      <c r="F341" s="7">
        <f>1-(E341/M341)</f>
        <v>-15.513214926580233</v>
      </c>
      <c r="G341" s="7">
        <f>1-(E341/N341)</f>
        <v>-15.513214926580233</v>
      </c>
      <c r="H341">
        <v>0.86786600000000003</v>
      </c>
      <c r="I341">
        <v>0</v>
      </c>
      <c r="J341">
        <v>0</v>
      </c>
      <c r="K341">
        <v>10</v>
      </c>
      <c r="L341">
        <v>56</v>
      </c>
      <c r="M341">
        <f>VLOOKUP(B341,instances!$B$2:$E$21,3, FALSE)</f>
        <v>316536</v>
      </c>
      <c r="N341">
        <f>VLOOKUP(B341,instances!$B$2:$E$21,4, FALSE)</f>
        <v>316536</v>
      </c>
    </row>
    <row r="342" spans="1:14">
      <c r="A342" t="s">
        <v>55</v>
      </c>
      <c r="B342" t="str">
        <f>RIGHT(A342,FIND("/",A342))</f>
        <v>rl1889.tsp</v>
      </c>
      <c r="C342">
        <f>VLOOKUP(B342,instances!$B$2:$E$21,2, FALSE)</f>
        <v>1889</v>
      </c>
      <c r="D342" t="s">
        <v>9</v>
      </c>
      <c r="E342">
        <v>386388</v>
      </c>
      <c r="F342" s="7">
        <f>1-(E342/M342)</f>
        <v>-0.22067632117673819</v>
      </c>
      <c r="G342" s="7">
        <f>1-(E342/N342)</f>
        <v>-0.22067632117673819</v>
      </c>
      <c r="H342">
        <v>8.5629999999999994E-3</v>
      </c>
      <c r="I342">
        <v>0</v>
      </c>
      <c r="J342">
        <v>0</v>
      </c>
      <c r="K342">
        <v>12</v>
      </c>
      <c r="L342">
        <v>56</v>
      </c>
      <c r="M342">
        <f>VLOOKUP(B342,instances!$B$2:$E$21,3, FALSE)</f>
        <v>316536</v>
      </c>
      <c r="N342">
        <f>VLOOKUP(B342,instances!$B$2:$E$21,4, FALSE)</f>
        <v>316536</v>
      </c>
    </row>
    <row r="343" spans="1:14">
      <c r="A343" t="s">
        <v>55</v>
      </c>
      <c r="B343" t="str">
        <f>RIGHT(A343,FIND("/",A343))</f>
        <v>rl1889.tsp</v>
      </c>
      <c r="C343">
        <f>VLOOKUP(B343,instances!$B$2:$E$21,2, FALSE)</f>
        <v>1889</v>
      </c>
      <c r="D343" t="s">
        <v>10</v>
      </c>
      <c r="E343">
        <v>385115</v>
      </c>
      <c r="F343" s="7">
        <f>1-(E343/M343)</f>
        <v>-0.21665466171304359</v>
      </c>
      <c r="G343" s="7">
        <f>1-(E343/N343)</f>
        <v>-0.21665466171304359</v>
      </c>
      <c r="H343">
        <v>1.7846999999999998E-2</v>
      </c>
      <c r="I343">
        <v>0</v>
      </c>
      <c r="J343">
        <v>0</v>
      </c>
      <c r="K343">
        <v>12</v>
      </c>
      <c r="L343">
        <v>56</v>
      </c>
      <c r="M343">
        <f>VLOOKUP(B343,instances!$B$2:$E$21,3, FALSE)</f>
        <v>316536</v>
      </c>
      <c r="N343">
        <f>VLOOKUP(B343,instances!$B$2:$E$21,4, FALSE)</f>
        <v>316536</v>
      </c>
    </row>
    <row r="344" spans="1:14">
      <c r="A344" t="s">
        <v>55</v>
      </c>
      <c r="B344" t="str">
        <f>RIGHT(A344,FIND("/",A344))</f>
        <v>rl1889.tsp</v>
      </c>
      <c r="C344">
        <f>VLOOKUP(B344,instances!$B$2:$E$21,2, FALSE)</f>
        <v>1889</v>
      </c>
      <c r="D344" t="s">
        <v>11</v>
      </c>
      <c r="E344">
        <v>7830815</v>
      </c>
      <c r="F344" s="7">
        <f>1-(E344/M344)</f>
        <v>-23.739097606591351</v>
      </c>
      <c r="G344" s="7">
        <f>1-(E344/N344)</f>
        <v>-23.739097606591351</v>
      </c>
      <c r="H344">
        <v>0.42834899999999998</v>
      </c>
      <c r="I344">
        <v>0</v>
      </c>
      <c r="J344">
        <v>0</v>
      </c>
      <c r="K344">
        <v>12</v>
      </c>
      <c r="L344">
        <v>56</v>
      </c>
      <c r="M344">
        <f>VLOOKUP(B344,instances!$B$2:$E$21,3, FALSE)</f>
        <v>316536</v>
      </c>
      <c r="N344">
        <f>VLOOKUP(B344,instances!$B$2:$E$21,4, FALSE)</f>
        <v>316536</v>
      </c>
    </row>
    <row r="345" spans="1:14">
      <c r="A345" t="s">
        <v>55</v>
      </c>
      <c r="B345" t="str">
        <f>RIGHT(A345,FIND("/",A345))</f>
        <v>rl1889.tsp</v>
      </c>
      <c r="C345">
        <f>VLOOKUP(B345,instances!$B$2:$E$21,2, FALSE)</f>
        <v>1889</v>
      </c>
      <c r="D345" t="s">
        <v>12</v>
      </c>
      <c r="E345">
        <v>5638914</v>
      </c>
      <c r="F345" s="7">
        <f>1-(E345/M345)</f>
        <v>-16.814447645765412</v>
      </c>
      <c r="G345" s="7">
        <f>1-(E345/N345)</f>
        <v>-16.814447645765412</v>
      </c>
      <c r="H345">
        <v>0.852383</v>
      </c>
      <c r="I345">
        <v>0</v>
      </c>
      <c r="J345">
        <v>0</v>
      </c>
      <c r="K345">
        <v>12</v>
      </c>
      <c r="L345">
        <v>56</v>
      </c>
      <c r="M345">
        <f>VLOOKUP(B345,instances!$B$2:$E$21,3, FALSE)</f>
        <v>316536</v>
      </c>
      <c r="N345">
        <f>VLOOKUP(B345,instances!$B$2:$E$21,4, FALSE)</f>
        <v>316536</v>
      </c>
    </row>
    <row r="346" spans="1:14">
      <c r="A346" t="s">
        <v>55</v>
      </c>
      <c r="B346" t="str">
        <f>RIGHT(A346,FIND("/",A346))</f>
        <v>rl1889.tsp</v>
      </c>
      <c r="C346">
        <f>VLOOKUP(B346,instances!$B$2:$E$21,2, FALSE)</f>
        <v>1889</v>
      </c>
      <c r="D346" t="s">
        <v>9</v>
      </c>
      <c r="E346">
        <v>386388</v>
      </c>
      <c r="F346" s="7">
        <f>1-(E346/M346)</f>
        <v>-0.22067632117673819</v>
      </c>
      <c r="G346" s="7">
        <f>1-(E346/N346)</f>
        <v>-0.22067632117673819</v>
      </c>
      <c r="H346">
        <v>9.6209999999999993E-3</v>
      </c>
      <c r="I346">
        <v>0</v>
      </c>
      <c r="J346">
        <v>0</v>
      </c>
      <c r="K346">
        <v>14</v>
      </c>
      <c r="L346">
        <v>56</v>
      </c>
      <c r="M346">
        <f>VLOOKUP(B346,instances!$B$2:$E$21,3, FALSE)</f>
        <v>316536</v>
      </c>
      <c r="N346">
        <f>VLOOKUP(B346,instances!$B$2:$E$21,4, FALSE)</f>
        <v>316536</v>
      </c>
    </row>
    <row r="347" spans="1:14">
      <c r="A347" t="s">
        <v>55</v>
      </c>
      <c r="B347" t="str">
        <f>RIGHT(A347,FIND("/",A347))</f>
        <v>rl1889.tsp</v>
      </c>
      <c r="C347">
        <f>VLOOKUP(B347,instances!$B$2:$E$21,2, FALSE)</f>
        <v>1889</v>
      </c>
      <c r="D347" t="s">
        <v>10</v>
      </c>
      <c r="E347">
        <v>385115</v>
      </c>
      <c r="F347" s="7">
        <f>1-(E347/M347)</f>
        <v>-0.21665466171304359</v>
      </c>
      <c r="G347" s="7">
        <f>1-(E347/N347)</f>
        <v>-0.21665466171304359</v>
      </c>
      <c r="H347">
        <v>1.8225999999999999E-2</v>
      </c>
      <c r="I347">
        <v>0</v>
      </c>
      <c r="J347">
        <v>0</v>
      </c>
      <c r="K347">
        <v>14</v>
      </c>
      <c r="L347">
        <v>56</v>
      </c>
      <c r="M347">
        <f>VLOOKUP(B347,instances!$B$2:$E$21,3, FALSE)</f>
        <v>316536</v>
      </c>
      <c r="N347">
        <f>VLOOKUP(B347,instances!$B$2:$E$21,4, FALSE)</f>
        <v>316536</v>
      </c>
    </row>
    <row r="348" spans="1:14">
      <c r="A348" t="s">
        <v>55</v>
      </c>
      <c r="B348" t="str">
        <f>RIGHT(A348,FIND("/",A348))</f>
        <v>rl1889.tsp</v>
      </c>
      <c r="C348">
        <f>VLOOKUP(B348,instances!$B$2:$E$21,2, FALSE)</f>
        <v>1889</v>
      </c>
      <c r="D348" t="s">
        <v>11</v>
      </c>
      <c r="E348">
        <v>8480440</v>
      </c>
      <c r="F348" s="7">
        <f>1-(E348/M348)</f>
        <v>-25.791391816412666</v>
      </c>
      <c r="G348" s="7">
        <f>1-(E348/N348)</f>
        <v>-25.791391816412666</v>
      </c>
      <c r="H348">
        <v>0.43033700000000003</v>
      </c>
      <c r="I348">
        <v>0</v>
      </c>
      <c r="J348">
        <v>0</v>
      </c>
      <c r="K348">
        <v>14</v>
      </c>
      <c r="L348">
        <v>56</v>
      </c>
      <c r="M348">
        <f>VLOOKUP(B348,instances!$B$2:$E$21,3, FALSE)</f>
        <v>316536</v>
      </c>
      <c r="N348">
        <f>VLOOKUP(B348,instances!$B$2:$E$21,4, FALSE)</f>
        <v>316536</v>
      </c>
    </row>
    <row r="349" spans="1:14">
      <c r="A349" t="s">
        <v>55</v>
      </c>
      <c r="B349" t="str">
        <f>RIGHT(A349,FIND("/",A349))</f>
        <v>rl1889.tsp</v>
      </c>
      <c r="C349">
        <f>VLOOKUP(B349,instances!$B$2:$E$21,2, FALSE)</f>
        <v>1889</v>
      </c>
      <c r="D349" t="s">
        <v>12</v>
      </c>
      <c r="E349">
        <v>6248313</v>
      </c>
      <c r="F349" s="7">
        <f>1-(E349/M349)</f>
        <v>-18.739659943892637</v>
      </c>
      <c r="G349" s="7">
        <f>1-(E349/N349)</f>
        <v>-18.739659943892637</v>
      </c>
      <c r="H349">
        <v>0.87156100000000003</v>
      </c>
      <c r="I349">
        <v>0</v>
      </c>
      <c r="J349">
        <v>0</v>
      </c>
      <c r="K349">
        <v>14</v>
      </c>
      <c r="L349">
        <v>56</v>
      </c>
      <c r="M349">
        <f>VLOOKUP(B349,instances!$B$2:$E$21,3, FALSE)</f>
        <v>316536</v>
      </c>
      <c r="N349">
        <f>VLOOKUP(B349,instances!$B$2:$E$21,4, FALSE)</f>
        <v>316536</v>
      </c>
    </row>
    <row r="350" spans="1:14">
      <c r="A350" t="s">
        <v>55</v>
      </c>
      <c r="B350" t="str">
        <f>RIGHT(A350,FIND("/",A350))</f>
        <v>rl1889.tsp</v>
      </c>
      <c r="C350">
        <f>VLOOKUP(B350,instances!$B$2:$E$21,2, FALSE)</f>
        <v>1889</v>
      </c>
      <c r="D350" t="s">
        <v>9</v>
      </c>
      <c r="E350">
        <v>386388</v>
      </c>
      <c r="F350" s="7">
        <f>1-(E350/M350)</f>
        <v>-0.22067632117673819</v>
      </c>
      <c r="G350" s="7">
        <f>1-(E350/N350)</f>
        <v>-0.22067632117673819</v>
      </c>
      <c r="H350">
        <v>8.822E-3</v>
      </c>
      <c r="I350">
        <v>0</v>
      </c>
      <c r="J350">
        <v>0</v>
      </c>
      <c r="K350">
        <v>16</v>
      </c>
      <c r="L350">
        <v>56</v>
      </c>
      <c r="M350">
        <f>VLOOKUP(B350,instances!$B$2:$E$21,3, FALSE)</f>
        <v>316536</v>
      </c>
      <c r="N350">
        <f>VLOOKUP(B350,instances!$B$2:$E$21,4, FALSE)</f>
        <v>316536</v>
      </c>
    </row>
    <row r="351" spans="1:14">
      <c r="A351" t="s">
        <v>55</v>
      </c>
      <c r="B351" t="str">
        <f>RIGHT(A351,FIND("/",A351))</f>
        <v>rl1889.tsp</v>
      </c>
      <c r="C351">
        <f>VLOOKUP(B351,instances!$B$2:$E$21,2, FALSE)</f>
        <v>1889</v>
      </c>
      <c r="D351" t="s">
        <v>10</v>
      </c>
      <c r="E351">
        <v>385115</v>
      </c>
      <c r="F351" s="7">
        <f>1-(E351/M351)</f>
        <v>-0.21665466171304359</v>
      </c>
      <c r="G351" s="7">
        <f>1-(E351/N351)</f>
        <v>-0.21665466171304359</v>
      </c>
      <c r="H351">
        <v>1.7662000000000001E-2</v>
      </c>
      <c r="I351">
        <v>0</v>
      </c>
      <c r="J351">
        <v>0</v>
      </c>
      <c r="K351">
        <v>16</v>
      </c>
      <c r="L351">
        <v>56</v>
      </c>
      <c r="M351">
        <f>VLOOKUP(B351,instances!$B$2:$E$21,3, FALSE)</f>
        <v>316536</v>
      </c>
      <c r="N351">
        <f>VLOOKUP(B351,instances!$B$2:$E$21,4, FALSE)</f>
        <v>316536</v>
      </c>
    </row>
    <row r="352" spans="1:14">
      <c r="A352" t="s">
        <v>55</v>
      </c>
      <c r="B352" t="str">
        <f>RIGHT(A352,FIND("/",A352))</f>
        <v>rl1889.tsp</v>
      </c>
      <c r="C352">
        <f>VLOOKUP(B352,instances!$B$2:$E$21,2, FALSE)</f>
        <v>1889</v>
      </c>
      <c r="D352" t="s">
        <v>11</v>
      </c>
      <c r="E352">
        <v>8713067</v>
      </c>
      <c r="F352" s="7">
        <f>1-(E352/M352)</f>
        <v>-26.526306644425912</v>
      </c>
      <c r="G352" s="7">
        <f>1-(E352/N352)</f>
        <v>-26.526306644425912</v>
      </c>
      <c r="H352">
        <v>0.42913200000000001</v>
      </c>
      <c r="I352">
        <v>0</v>
      </c>
      <c r="J352">
        <v>0</v>
      </c>
      <c r="K352">
        <v>16</v>
      </c>
      <c r="L352">
        <v>56</v>
      </c>
      <c r="M352">
        <f>VLOOKUP(B352,instances!$B$2:$E$21,3, FALSE)</f>
        <v>316536</v>
      </c>
      <c r="N352">
        <f>VLOOKUP(B352,instances!$B$2:$E$21,4, FALSE)</f>
        <v>316536</v>
      </c>
    </row>
    <row r="353" spans="1:14">
      <c r="A353" t="s">
        <v>55</v>
      </c>
      <c r="B353" t="str">
        <f>RIGHT(A353,FIND("/",A353))</f>
        <v>rl1889.tsp</v>
      </c>
      <c r="C353">
        <f>VLOOKUP(B353,instances!$B$2:$E$21,2, FALSE)</f>
        <v>1889</v>
      </c>
      <c r="D353" t="s">
        <v>12</v>
      </c>
      <c r="E353">
        <v>6648213</v>
      </c>
      <c r="F353" s="7">
        <f>1-(E353/M353)</f>
        <v>-20.003023352793996</v>
      </c>
      <c r="G353" s="7">
        <f>1-(E353/N353)</f>
        <v>-20.003023352793996</v>
      </c>
      <c r="H353">
        <v>0.88116799999999995</v>
      </c>
      <c r="I353">
        <v>0</v>
      </c>
      <c r="J353">
        <v>0</v>
      </c>
      <c r="K353">
        <v>16</v>
      </c>
      <c r="L353">
        <v>56</v>
      </c>
      <c r="M353">
        <f>VLOOKUP(B353,instances!$B$2:$E$21,3, FALSE)</f>
        <v>316536</v>
      </c>
      <c r="N353">
        <f>VLOOKUP(B353,instances!$B$2:$E$21,4, FALSE)</f>
        <v>316536</v>
      </c>
    </row>
    <row r="354" spans="1:14">
      <c r="A354" t="s">
        <v>55</v>
      </c>
      <c r="B354" t="str">
        <f>RIGHT(A354,FIND("/",A354))</f>
        <v>rl1889.tsp</v>
      </c>
      <c r="C354">
        <f>VLOOKUP(B354,instances!$B$2:$E$21,2, FALSE)</f>
        <v>1889</v>
      </c>
      <c r="D354" t="s">
        <v>9</v>
      </c>
      <c r="E354">
        <v>386388</v>
      </c>
      <c r="F354" s="7">
        <f>1-(E354/M354)</f>
        <v>-0.22067632117673819</v>
      </c>
      <c r="G354" s="7">
        <f>1-(E354/N354)</f>
        <v>-0.22067632117673819</v>
      </c>
      <c r="H354">
        <v>8.7100000000000007E-3</v>
      </c>
      <c r="I354">
        <v>0</v>
      </c>
      <c r="J354">
        <v>0</v>
      </c>
      <c r="K354">
        <v>18</v>
      </c>
      <c r="L354">
        <v>56</v>
      </c>
      <c r="M354">
        <f>VLOOKUP(B354,instances!$B$2:$E$21,3, FALSE)</f>
        <v>316536</v>
      </c>
      <c r="N354">
        <f>VLOOKUP(B354,instances!$B$2:$E$21,4, FALSE)</f>
        <v>316536</v>
      </c>
    </row>
    <row r="355" spans="1:14">
      <c r="A355" t="s">
        <v>55</v>
      </c>
      <c r="B355" t="str">
        <f>RIGHT(A355,FIND("/",A355))</f>
        <v>rl1889.tsp</v>
      </c>
      <c r="C355">
        <f>VLOOKUP(B355,instances!$B$2:$E$21,2, FALSE)</f>
        <v>1889</v>
      </c>
      <c r="D355" t="s">
        <v>10</v>
      </c>
      <c r="E355">
        <v>385115</v>
      </c>
      <c r="F355" s="7">
        <f>1-(E355/M355)</f>
        <v>-0.21665466171304359</v>
      </c>
      <c r="G355" s="7">
        <f>1-(E355/N355)</f>
        <v>-0.21665466171304359</v>
      </c>
      <c r="H355">
        <v>1.8245000000000001E-2</v>
      </c>
      <c r="I355">
        <v>0</v>
      </c>
      <c r="J355">
        <v>0</v>
      </c>
      <c r="K355">
        <v>18</v>
      </c>
      <c r="L355">
        <v>56</v>
      </c>
      <c r="M355">
        <f>VLOOKUP(B355,instances!$B$2:$E$21,3, FALSE)</f>
        <v>316536</v>
      </c>
      <c r="N355">
        <f>VLOOKUP(B355,instances!$B$2:$E$21,4, FALSE)</f>
        <v>316536</v>
      </c>
    </row>
    <row r="356" spans="1:14">
      <c r="A356" t="s">
        <v>55</v>
      </c>
      <c r="B356" t="str">
        <f>RIGHT(A356,FIND("/",A356))</f>
        <v>rl1889.tsp</v>
      </c>
      <c r="C356">
        <f>VLOOKUP(B356,instances!$B$2:$E$21,2, FALSE)</f>
        <v>1889</v>
      </c>
      <c r="D356" t="s">
        <v>11</v>
      </c>
      <c r="E356">
        <v>9364355</v>
      </c>
      <c r="F356" s="7">
        <f>1-(E356/M356)</f>
        <v>-28.583854601056437</v>
      </c>
      <c r="G356" s="7">
        <f>1-(E356/N356)</f>
        <v>-28.583854601056437</v>
      </c>
      <c r="H356">
        <v>0.43252800000000002</v>
      </c>
      <c r="I356">
        <v>0</v>
      </c>
      <c r="J356">
        <v>0</v>
      </c>
      <c r="K356">
        <v>18</v>
      </c>
      <c r="L356">
        <v>56</v>
      </c>
      <c r="M356">
        <f>VLOOKUP(B356,instances!$B$2:$E$21,3, FALSE)</f>
        <v>316536</v>
      </c>
      <c r="N356">
        <f>VLOOKUP(B356,instances!$B$2:$E$21,4, FALSE)</f>
        <v>316536</v>
      </c>
    </row>
    <row r="357" spans="1:14">
      <c r="A357" t="s">
        <v>55</v>
      </c>
      <c r="B357" t="str">
        <f>RIGHT(A357,FIND("/",A357))</f>
        <v>rl1889.tsp</v>
      </c>
      <c r="C357">
        <f>VLOOKUP(B357,instances!$B$2:$E$21,2, FALSE)</f>
        <v>1889</v>
      </c>
      <c r="D357" t="s">
        <v>12</v>
      </c>
      <c r="E357">
        <v>7005256</v>
      </c>
      <c r="F357" s="7">
        <f>1-(E357/M357)</f>
        <v>-21.13099299921652</v>
      </c>
      <c r="G357" s="7">
        <f>1-(E357/N357)</f>
        <v>-21.13099299921652</v>
      </c>
      <c r="H357">
        <v>0.85833499999999996</v>
      </c>
      <c r="I357">
        <v>0</v>
      </c>
      <c r="J357">
        <v>0</v>
      </c>
      <c r="K357">
        <v>18</v>
      </c>
      <c r="L357">
        <v>56</v>
      </c>
      <c r="M357">
        <f>VLOOKUP(B357,instances!$B$2:$E$21,3, FALSE)</f>
        <v>316536</v>
      </c>
      <c r="N357">
        <f>VLOOKUP(B357,instances!$B$2:$E$21,4, FALSE)</f>
        <v>316536</v>
      </c>
    </row>
    <row r="358" spans="1:14">
      <c r="A358" t="s">
        <v>55</v>
      </c>
      <c r="B358" t="str">
        <f>RIGHT(A358,FIND("/",A358))</f>
        <v>rl1889.tsp</v>
      </c>
      <c r="C358">
        <f>VLOOKUP(B358,instances!$B$2:$E$21,2, FALSE)</f>
        <v>1889</v>
      </c>
      <c r="D358" t="s">
        <v>9</v>
      </c>
      <c r="E358">
        <v>386388</v>
      </c>
      <c r="F358" s="7">
        <f>1-(E358/M358)</f>
        <v>-0.22067632117673819</v>
      </c>
      <c r="G358" s="7">
        <f>1-(E358/N358)</f>
        <v>-0.22067632117673819</v>
      </c>
      <c r="H358">
        <v>8.8240000000000002E-3</v>
      </c>
      <c r="I358">
        <v>0</v>
      </c>
      <c r="J358">
        <v>0</v>
      </c>
      <c r="K358">
        <v>20</v>
      </c>
      <c r="L358">
        <v>56</v>
      </c>
      <c r="M358">
        <f>VLOOKUP(B358,instances!$B$2:$E$21,3, FALSE)</f>
        <v>316536</v>
      </c>
      <c r="N358">
        <f>VLOOKUP(B358,instances!$B$2:$E$21,4, FALSE)</f>
        <v>316536</v>
      </c>
    </row>
    <row r="359" spans="1:14">
      <c r="A359" t="s">
        <v>55</v>
      </c>
      <c r="B359" t="str">
        <f>RIGHT(A359,FIND("/",A359))</f>
        <v>rl1889.tsp</v>
      </c>
      <c r="C359">
        <f>VLOOKUP(B359,instances!$B$2:$E$21,2, FALSE)</f>
        <v>1889</v>
      </c>
      <c r="D359" t="s">
        <v>10</v>
      </c>
      <c r="E359">
        <v>385115</v>
      </c>
      <c r="F359" s="7">
        <f>1-(E359/M359)</f>
        <v>-0.21665466171304359</v>
      </c>
      <c r="G359" s="7">
        <f>1-(E359/N359)</f>
        <v>-0.21665466171304359</v>
      </c>
      <c r="H359">
        <v>2.0218E-2</v>
      </c>
      <c r="I359">
        <v>0</v>
      </c>
      <c r="J359">
        <v>0</v>
      </c>
      <c r="K359">
        <v>20</v>
      </c>
      <c r="L359">
        <v>56</v>
      </c>
      <c r="M359">
        <f>VLOOKUP(B359,instances!$B$2:$E$21,3, FALSE)</f>
        <v>316536</v>
      </c>
      <c r="N359">
        <f>VLOOKUP(B359,instances!$B$2:$E$21,4, FALSE)</f>
        <v>316536</v>
      </c>
    </row>
    <row r="360" spans="1:14">
      <c r="A360" t="s">
        <v>55</v>
      </c>
      <c r="B360" t="str">
        <f>RIGHT(A360,FIND("/",A360))</f>
        <v>rl1889.tsp</v>
      </c>
      <c r="C360">
        <f>VLOOKUP(B360,instances!$B$2:$E$21,2, FALSE)</f>
        <v>1889</v>
      </c>
      <c r="D360" t="s">
        <v>11</v>
      </c>
      <c r="E360">
        <v>9723716</v>
      </c>
      <c r="F360" s="7">
        <f>1-(E360/M360)</f>
        <v>-29.719147269188969</v>
      </c>
      <c r="G360" s="7">
        <f>1-(E360/N360)</f>
        <v>-29.719147269188969</v>
      </c>
      <c r="H360">
        <v>0.43193199999999998</v>
      </c>
      <c r="I360">
        <v>0</v>
      </c>
      <c r="J360">
        <v>0</v>
      </c>
      <c r="K360">
        <v>20</v>
      </c>
      <c r="L360">
        <v>56</v>
      </c>
      <c r="M360">
        <f>VLOOKUP(B360,instances!$B$2:$E$21,3, FALSE)</f>
        <v>316536</v>
      </c>
      <c r="N360">
        <f>VLOOKUP(B360,instances!$B$2:$E$21,4, FALSE)</f>
        <v>316536</v>
      </c>
    </row>
    <row r="361" spans="1:14">
      <c r="A361" t="s">
        <v>55</v>
      </c>
      <c r="B361" t="str">
        <f>RIGHT(A361,FIND("/",A361))</f>
        <v>rl1889.tsp</v>
      </c>
      <c r="C361">
        <f>VLOOKUP(B361,instances!$B$2:$E$21,2, FALSE)</f>
        <v>1889</v>
      </c>
      <c r="D361" t="s">
        <v>12</v>
      </c>
      <c r="E361">
        <v>7068839</v>
      </c>
      <c r="F361" s="7">
        <f>1-(E361/M361)</f>
        <v>-21.33186430611368</v>
      </c>
      <c r="G361" s="7">
        <f>1-(E361/N361)</f>
        <v>-21.33186430611368</v>
      </c>
      <c r="H361">
        <v>0.87228399999999995</v>
      </c>
      <c r="I361">
        <v>0</v>
      </c>
      <c r="J361">
        <v>0</v>
      </c>
      <c r="K361">
        <v>20</v>
      </c>
      <c r="L361">
        <v>56</v>
      </c>
      <c r="M361">
        <f>VLOOKUP(B361,instances!$B$2:$E$21,3, FALSE)</f>
        <v>316536</v>
      </c>
      <c r="N361">
        <f>VLOOKUP(B361,instances!$B$2:$E$21,4, FALSE)</f>
        <v>316536</v>
      </c>
    </row>
    <row r="362" spans="1:14">
      <c r="A362" t="s">
        <v>55</v>
      </c>
      <c r="B362" t="str">
        <f>RIGHT(A362,FIND("/",A362))</f>
        <v>rl1889.tsp</v>
      </c>
      <c r="C362">
        <f>VLOOKUP(B362,instances!$B$2:$E$21,2, FALSE)</f>
        <v>1889</v>
      </c>
      <c r="D362" t="s">
        <v>9</v>
      </c>
      <c r="E362">
        <v>386388</v>
      </c>
      <c r="F362" s="7">
        <f>1-(E362/M362)</f>
        <v>-0.22067632117673819</v>
      </c>
      <c r="G362" s="7">
        <f>1-(E362/N362)</f>
        <v>-0.22067632117673819</v>
      </c>
      <c r="H362">
        <v>8.7860000000000004E-3</v>
      </c>
      <c r="I362">
        <v>0</v>
      </c>
      <c r="J362">
        <v>0</v>
      </c>
      <c r="K362">
        <v>10</v>
      </c>
      <c r="L362">
        <v>57</v>
      </c>
      <c r="M362">
        <f>VLOOKUP(B362,instances!$B$2:$E$21,3, FALSE)</f>
        <v>316536</v>
      </c>
      <c r="N362">
        <f>VLOOKUP(B362,instances!$B$2:$E$21,4, FALSE)</f>
        <v>316536</v>
      </c>
    </row>
    <row r="363" spans="1:14">
      <c r="A363" t="s">
        <v>55</v>
      </c>
      <c r="B363" t="str">
        <f>RIGHT(A363,FIND("/",A363))</f>
        <v>rl1889.tsp</v>
      </c>
      <c r="C363">
        <f>VLOOKUP(B363,instances!$B$2:$E$21,2, FALSE)</f>
        <v>1889</v>
      </c>
      <c r="D363" t="s">
        <v>10</v>
      </c>
      <c r="E363">
        <v>385115</v>
      </c>
      <c r="F363" s="7">
        <f>1-(E363/M363)</f>
        <v>-0.21665466171304359</v>
      </c>
      <c r="G363" s="7">
        <f>1-(E363/N363)</f>
        <v>-0.21665466171304359</v>
      </c>
      <c r="H363">
        <v>1.8346999999999999E-2</v>
      </c>
      <c r="I363">
        <v>0</v>
      </c>
      <c r="J363">
        <v>0</v>
      </c>
      <c r="K363">
        <v>10</v>
      </c>
      <c r="L363">
        <v>57</v>
      </c>
      <c r="M363">
        <f>VLOOKUP(B363,instances!$B$2:$E$21,3, FALSE)</f>
        <v>316536</v>
      </c>
      <c r="N363">
        <f>VLOOKUP(B363,instances!$B$2:$E$21,4, FALSE)</f>
        <v>316536</v>
      </c>
    </row>
    <row r="364" spans="1:14">
      <c r="A364" t="s">
        <v>55</v>
      </c>
      <c r="B364" t="str">
        <f>RIGHT(A364,FIND("/",A364))</f>
        <v>rl1889.tsp</v>
      </c>
      <c r="C364">
        <f>VLOOKUP(B364,instances!$B$2:$E$21,2, FALSE)</f>
        <v>1889</v>
      </c>
      <c r="D364" t="s">
        <v>11</v>
      </c>
      <c r="E364">
        <v>7117910</v>
      </c>
      <c r="F364" s="7">
        <f>1-(E364/M364)</f>
        <v>-21.486889326964391</v>
      </c>
      <c r="G364" s="7">
        <f>1-(E364/N364)</f>
        <v>-21.486889326964391</v>
      </c>
      <c r="H364">
        <v>0.42641499999999999</v>
      </c>
      <c r="I364">
        <v>0</v>
      </c>
      <c r="J364">
        <v>0</v>
      </c>
      <c r="K364">
        <v>10</v>
      </c>
      <c r="L364">
        <v>57</v>
      </c>
      <c r="M364">
        <f>VLOOKUP(B364,instances!$B$2:$E$21,3, FALSE)</f>
        <v>316536</v>
      </c>
      <c r="N364">
        <f>VLOOKUP(B364,instances!$B$2:$E$21,4, FALSE)</f>
        <v>316536</v>
      </c>
    </row>
    <row r="365" spans="1:14">
      <c r="A365" t="s">
        <v>55</v>
      </c>
      <c r="B365" t="str">
        <f>RIGHT(A365,FIND("/",A365))</f>
        <v>rl1889.tsp</v>
      </c>
      <c r="C365">
        <f>VLOOKUP(B365,instances!$B$2:$E$21,2, FALSE)</f>
        <v>1889</v>
      </c>
      <c r="D365" t="s">
        <v>12</v>
      </c>
      <c r="E365">
        <v>5215266</v>
      </c>
      <c r="F365" s="7">
        <f>1-(E365/M365)</f>
        <v>-15.476059595117142</v>
      </c>
      <c r="G365" s="7">
        <f>1-(E365/N365)</f>
        <v>-15.476059595117142</v>
      </c>
      <c r="H365">
        <v>0.86216700000000002</v>
      </c>
      <c r="I365">
        <v>0</v>
      </c>
      <c r="J365">
        <v>0</v>
      </c>
      <c r="K365">
        <v>10</v>
      </c>
      <c r="L365">
        <v>57</v>
      </c>
      <c r="M365">
        <f>VLOOKUP(B365,instances!$B$2:$E$21,3, FALSE)</f>
        <v>316536</v>
      </c>
      <c r="N365">
        <f>VLOOKUP(B365,instances!$B$2:$E$21,4, FALSE)</f>
        <v>316536</v>
      </c>
    </row>
    <row r="366" spans="1:14">
      <c r="A366" t="s">
        <v>55</v>
      </c>
      <c r="B366" t="str">
        <f>RIGHT(A366,FIND("/",A366))</f>
        <v>rl1889.tsp</v>
      </c>
      <c r="C366">
        <f>VLOOKUP(B366,instances!$B$2:$E$21,2, FALSE)</f>
        <v>1889</v>
      </c>
      <c r="D366" t="s">
        <v>9</v>
      </c>
      <c r="E366">
        <v>386388</v>
      </c>
      <c r="F366" s="7">
        <f>1-(E366/M366)</f>
        <v>-0.22067632117673819</v>
      </c>
      <c r="G366" s="7">
        <f>1-(E366/N366)</f>
        <v>-0.22067632117673819</v>
      </c>
      <c r="H366">
        <v>8.5929999999999999E-3</v>
      </c>
      <c r="I366">
        <v>0</v>
      </c>
      <c r="J366">
        <v>0</v>
      </c>
      <c r="K366">
        <v>12</v>
      </c>
      <c r="L366">
        <v>57</v>
      </c>
      <c r="M366">
        <f>VLOOKUP(B366,instances!$B$2:$E$21,3, FALSE)</f>
        <v>316536</v>
      </c>
      <c r="N366">
        <f>VLOOKUP(B366,instances!$B$2:$E$21,4, FALSE)</f>
        <v>316536</v>
      </c>
    </row>
    <row r="367" spans="1:14">
      <c r="A367" t="s">
        <v>55</v>
      </c>
      <c r="B367" t="str">
        <f>RIGHT(A367,FIND("/",A367))</f>
        <v>rl1889.tsp</v>
      </c>
      <c r="C367">
        <f>VLOOKUP(B367,instances!$B$2:$E$21,2, FALSE)</f>
        <v>1889</v>
      </c>
      <c r="D367" t="s">
        <v>10</v>
      </c>
      <c r="E367">
        <v>385115</v>
      </c>
      <c r="F367" s="7">
        <f>1-(E367/M367)</f>
        <v>-0.21665466171304359</v>
      </c>
      <c r="G367" s="7">
        <f>1-(E367/N367)</f>
        <v>-0.21665466171304359</v>
      </c>
      <c r="H367">
        <v>1.7895000000000001E-2</v>
      </c>
      <c r="I367">
        <v>0</v>
      </c>
      <c r="J367">
        <v>0</v>
      </c>
      <c r="K367">
        <v>12</v>
      </c>
      <c r="L367">
        <v>57</v>
      </c>
      <c r="M367">
        <f>VLOOKUP(B367,instances!$B$2:$E$21,3, FALSE)</f>
        <v>316536</v>
      </c>
      <c r="N367">
        <f>VLOOKUP(B367,instances!$B$2:$E$21,4, FALSE)</f>
        <v>316536</v>
      </c>
    </row>
    <row r="368" spans="1:14">
      <c r="A368" t="s">
        <v>55</v>
      </c>
      <c r="B368" t="str">
        <f>RIGHT(A368,FIND("/",A368))</f>
        <v>rl1889.tsp</v>
      </c>
      <c r="C368">
        <f>VLOOKUP(B368,instances!$B$2:$E$21,2, FALSE)</f>
        <v>1889</v>
      </c>
      <c r="D368" t="s">
        <v>11</v>
      </c>
      <c r="E368">
        <v>7705382</v>
      </c>
      <c r="F368" s="7">
        <f>1-(E368/M368)</f>
        <v>-23.342829883488765</v>
      </c>
      <c r="G368" s="7">
        <f>1-(E368/N368)</f>
        <v>-23.342829883488765</v>
      </c>
      <c r="H368">
        <v>0.428504</v>
      </c>
      <c r="I368">
        <v>0</v>
      </c>
      <c r="J368">
        <v>0</v>
      </c>
      <c r="K368">
        <v>12</v>
      </c>
      <c r="L368">
        <v>57</v>
      </c>
      <c r="M368">
        <f>VLOOKUP(B368,instances!$B$2:$E$21,3, FALSE)</f>
        <v>316536</v>
      </c>
      <c r="N368">
        <f>VLOOKUP(B368,instances!$B$2:$E$21,4, FALSE)</f>
        <v>316536</v>
      </c>
    </row>
    <row r="369" spans="1:14">
      <c r="A369" t="s">
        <v>55</v>
      </c>
      <c r="B369" t="str">
        <f>RIGHT(A369,FIND("/",A369))</f>
        <v>rl1889.tsp</v>
      </c>
      <c r="C369">
        <f>VLOOKUP(B369,instances!$B$2:$E$21,2, FALSE)</f>
        <v>1889</v>
      </c>
      <c r="D369" t="s">
        <v>12</v>
      </c>
      <c r="E369">
        <v>5663941</v>
      </c>
      <c r="F369" s="7">
        <f>1-(E369/M369)</f>
        <v>-16.893512902165945</v>
      </c>
      <c r="G369" s="7">
        <f>1-(E369/N369)</f>
        <v>-16.893512902165945</v>
      </c>
      <c r="H369">
        <v>0.85237300000000005</v>
      </c>
      <c r="I369">
        <v>0</v>
      </c>
      <c r="J369">
        <v>0</v>
      </c>
      <c r="K369">
        <v>12</v>
      </c>
      <c r="L369">
        <v>57</v>
      </c>
      <c r="M369">
        <f>VLOOKUP(B369,instances!$B$2:$E$21,3, FALSE)</f>
        <v>316536</v>
      </c>
      <c r="N369">
        <f>VLOOKUP(B369,instances!$B$2:$E$21,4, FALSE)</f>
        <v>316536</v>
      </c>
    </row>
    <row r="370" spans="1:14">
      <c r="A370" t="s">
        <v>55</v>
      </c>
      <c r="B370" t="str">
        <f>RIGHT(A370,FIND("/",A370))</f>
        <v>rl1889.tsp</v>
      </c>
      <c r="C370">
        <f>VLOOKUP(B370,instances!$B$2:$E$21,2, FALSE)</f>
        <v>1889</v>
      </c>
      <c r="D370" t="s">
        <v>9</v>
      </c>
      <c r="E370">
        <v>386388</v>
      </c>
      <c r="F370" s="7">
        <f>1-(E370/M370)</f>
        <v>-0.22067632117673819</v>
      </c>
      <c r="G370" s="7">
        <f>1-(E370/N370)</f>
        <v>-0.22067632117673819</v>
      </c>
      <c r="H370">
        <v>8.7740000000000005E-3</v>
      </c>
      <c r="I370">
        <v>0</v>
      </c>
      <c r="J370">
        <v>0</v>
      </c>
      <c r="K370">
        <v>14</v>
      </c>
      <c r="L370">
        <v>57</v>
      </c>
      <c r="M370">
        <f>VLOOKUP(B370,instances!$B$2:$E$21,3, FALSE)</f>
        <v>316536</v>
      </c>
      <c r="N370">
        <f>VLOOKUP(B370,instances!$B$2:$E$21,4, FALSE)</f>
        <v>316536</v>
      </c>
    </row>
    <row r="371" spans="1:14">
      <c r="A371" t="s">
        <v>55</v>
      </c>
      <c r="B371" t="str">
        <f>RIGHT(A371,FIND("/",A371))</f>
        <v>rl1889.tsp</v>
      </c>
      <c r="C371">
        <f>VLOOKUP(B371,instances!$B$2:$E$21,2, FALSE)</f>
        <v>1889</v>
      </c>
      <c r="D371" t="s">
        <v>10</v>
      </c>
      <c r="E371">
        <v>385115</v>
      </c>
      <c r="F371" s="7">
        <f>1-(E371/M371)</f>
        <v>-0.21665466171304359</v>
      </c>
      <c r="G371" s="7">
        <f>1-(E371/N371)</f>
        <v>-0.21665466171304359</v>
      </c>
      <c r="H371">
        <v>1.8688E-2</v>
      </c>
      <c r="I371">
        <v>0</v>
      </c>
      <c r="J371">
        <v>0</v>
      </c>
      <c r="K371">
        <v>14</v>
      </c>
      <c r="L371">
        <v>57</v>
      </c>
      <c r="M371">
        <f>VLOOKUP(B371,instances!$B$2:$E$21,3, FALSE)</f>
        <v>316536</v>
      </c>
      <c r="N371">
        <f>VLOOKUP(B371,instances!$B$2:$E$21,4, FALSE)</f>
        <v>316536</v>
      </c>
    </row>
    <row r="372" spans="1:14">
      <c r="A372" t="s">
        <v>55</v>
      </c>
      <c r="B372" t="str">
        <f>RIGHT(A372,FIND("/",A372))</f>
        <v>rl1889.tsp</v>
      </c>
      <c r="C372">
        <f>VLOOKUP(B372,instances!$B$2:$E$21,2, FALSE)</f>
        <v>1889</v>
      </c>
      <c r="D372" t="s">
        <v>11</v>
      </c>
      <c r="E372">
        <v>8220004</v>
      </c>
      <c r="F372" s="7">
        <f>1-(E372/M372)</f>
        <v>-24.968622842267546</v>
      </c>
      <c r="G372" s="7">
        <f>1-(E372/N372)</f>
        <v>-24.968622842267546</v>
      </c>
      <c r="H372">
        <v>0.43315100000000001</v>
      </c>
      <c r="I372">
        <v>0</v>
      </c>
      <c r="J372">
        <v>0</v>
      </c>
      <c r="K372">
        <v>14</v>
      </c>
      <c r="L372">
        <v>57</v>
      </c>
      <c r="M372">
        <f>VLOOKUP(B372,instances!$B$2:$E$21,3, FALSE)</f>
        <v>316536</v>
      </c>
      <c r="N372">
        <f>VLOOKUP(B372,instances!$B$2:$E$21,4, FALSE)</f>
        <v>316536</v>
      </c>
    </row>
    <row r="373" spans="1:14">
      <c r="A373" t="s">
        <v>55</v>
      </c>
      <c r="B373" t="str">
        <f>RIGHT(A373,FIND("/",A373))</f>
        <v>rl1889.tsp</v>
      </c>
      <c r="C373">
        <f>VLOOKUP(B373,instances!$B$2:$E$21,2, FALSE)</f>
        <v>1889</v>
      </c>
      <c r="D373" t="s">
        <v>12</v>
      </c>
      <c r="E373">
        <v>6125716</v>
      </c>
      <c r="F373" s="7">
        <f>1-(E373/M373)</f>
        <v>-18.352351707230774</v>
      </c>
      <c r="G373" s="7">
        <f>1-(E373/N373)</f>
        <v>-18.352351707230774</v>
      </c>
      <c r="H373">
        <v>0.86822500000000002</v>
      </c>
      <c r="I373">
        <v>0</v>
      </c>
      <c r="J373">
        <v>0</v>
      </c>
      <c r="K373">
        <v>14</v>
      </c>
      <c r="L373">
        <v>57</v>
      </c>
      <c r="M373">
        <f>VLOOKUP(B373,instances!$B$2:$E$21,3, FALSE)</f>
        <v>316536</v>
      </c>
      <c r="N373">
        <f>VLOOKUP(B373,instances!$B$2:$E$21,4, FALSE)</f>
        <v>316536</v>
      </c>
    </row>
    <row r="374" spans="1:14">
      <c r="A374" t="s">
        <v>55</v>
      </c>
      <c r="B374" t="str">
        <f>RIGHT(A374,FIND("/",A374))</f>
        <v>rl1889.tsp</v>
      </c>
      <c r="C374">
        <f>VLOOKUP(B374,instances!$B$2:$E$21,2, FALSE)</f>
        <v>1889</v>
      </c>
      <c r="D374" t="s">
        <v>9</v>
      </c>
      <c r="E374">
        <v>386388</v>
      </c>
      <c r="F374" s="7">
        <f>1-(E374/M374)</f>
        <v>-0.22067632117673819</v>
      </c>
      <c r="G374" s="7">
        <f>1-(E374/N374)</f>
        <v>-0.22067632117673819</v>
      </c>
      <c r="H374">
        <v>8.7639999999999992E-3</v>
      </c>
      <c r="I374">
        <v>0</v>
      </c>
      <c r="J374">
        <v>0</v>
      </c>
      <c r="K374">
        <v>16</v>
      </c>
      <c r="L374">
        <v>57</v>
      </c>
      <c r="M374">
        <f>VLOOKUP(B374,instances!$B$2:$E$21,3, FALSE)</f>
        <v>316536</v>
      </c>
      <c r="N374">
        <f>VLOOKUP(B374,instances!$B$2:$E$21,4, FALSE)</f>
        <v>316536</v>
      </c>
    </row>
    <row r="375" spans="1:14">
      <c r="A375" t="s">
        <v>55</v>
      </c>
      <c r="B375" t="str">
        <f>RIGHT(A375,FIND("/",A375))</f>
        <v>rl1889.tsp</v>
      </c>
      <c r="C375">
        <f>VLOOKUP(B375,instances!$B$2:$E$21,2, FALSE)</f>
        <v>1889</v>
      </c>
      <c r="D375" t="s">
        <v>10</v>
      </c>
      <c r="E375">
        <v>385115</v>
      </c>
      <c r="F375" s="7">
        <f>1-(E375/M375)</f>
        <v>-0.21665466171304359</v>
      </c>
      <c r="G375" s="7">
        <f>1-(E375/N375)</f>
        <v>-0.21665466171304359</v>
      </c>
      <c r="H375">
        <v>1.7689E-2</v>
      </c>
      <c r="I375">
        <v>0</v>
      </c>
      <c r="J375">
        <v>0</v>
      </c>
      <c r="K375">
        <v>16</v>
      </c>
      <c r="L375">
        <v>57</v>
      </c>
      <c r="M375">
        <f>VLOOKUP(B375,instances!$B$2:$E$21,3, FALSE)</f>
        <v>316536</v>
      </c>
      <c r="N375">
        <f>VLOOKUP(B375,instances!$B$2:$E$21,4, FALSE)</f>
        <v>316536</v>
      </c>
    </row>
    <row r="376" spans="1:14">
      <c r="A376" t="s">
        <v>55</v>
      </c>
      <c r="B376" t="str">
        <f>RIGHT(A376,FIND("/",A376))</f>
        <v>rl1889.tsp</v>
      </c>
      <c r="C376">
        <f>VLOOKUP(B376,instances!$B$2:$E$21,2, FALSE)</f>
        <v>1889</v>
      </c>
      <c r="D376" t="s">
        <v>11</v>
      </c>
      <c r="E376">
        <v>8840558</v>
      </c>
      <c r="F376" s="7">
        <f>1-(E376/M376)</f>
        <v>-26.929075997674829</v>
      </c>
      <c r="G376" s="7">
        <f>1-(E376/N376)</f>
        <v>-26.929075997674829</v>
      </c>
      <c r="H376">
        <v>0.42919099999999999</v>
      </c>
      <c r="I376">
        <v>0</v>
      </c>
      <c r="J376">
        <v>0</v>
      </c>
      <c r="K376">
        <v>16</v>
      </c>
      <c r="L376">
        <v>57</v>
      </c>
      <c r="M376">
        <f>VLOOKUP(B376,instances!$B$2:$E$21,3, FALSE)</f>
        <v>316536</v>
      </c>
      <c r="N376">
        <f>VLOOKUP(B376,instances!$B$2:$E$21,4, FALSE)</f>
        <v>316536</v>
      </c>
    </row>
    <row r="377" spans="1:14">
      <c r="A377" t="s">
        <v>55</v>
      </c>
      <c r="B377" t="str">
        <f>RIGHT(A377,FIND("/",A377))</f>
        <v>rl1889.tsp</v>
      </c>
      <c r="C377">
        <f>VLOOKUP(B377,instances!$B$2:$E$21,2, FALSE)</f>
        <v>1889</v>
      </c>
      <c r="D377" t="s">
        <v>12</v>
      </c>
      <c r="E377">
        <v>6406214</v>
      </c>
      <c r="F377" s="7">
        <f>1-(E377/M377)</f>
        <v>-19.238500518108523</v>
      </c>
      <c r="G377" s="7">
        <f>1-(E377/N377)</f>
        <v>-19.238500518108523</v>
      </c>
      <c r="H377">
        <v>0.87580899999999995</v>
      </c>
      <c r="I377">
        <v>0</v>
      </c>
      <c r="J377">
        <v>0</v>
      </c>
      <c r="K377">
        <v>16</v>
      </c>
      <c r="L377">
        <v>57</v>
      </c>
      <c r="M377">
        <f>VLOOKUP(B377,instances!$B$2:$E$21,3, FALSE)</f>
        <v>316536</v>
      </c>
      <c r="N377">
        <f>VLOOKUP(B377,instances!$B$2:$E$21,4, FALSE)</f>
        <v>316536</v>
      </c>
    </row>
    <row r="378" spans="1:14">
      <c r="A378" t="s">
        <v>55</v>
      </c>
      <c r="B378" t="str">
        <f>RIGHT(A378,FIND("/",A378))</f>
        <v>rl1889.tsp</v>
      </c>
      <c r="C378">
        <f>VLOOKUP(B378,instances!$B$2:$E$21,2, FALSE)</f>
        <v>1889</v>
      </c>
      <c r="D378" t="s">
        <v>9</v>
      </c>
      <c r="E378">
        <v>386388</v>
      </c>
      <c r="F378" s="7">
        <f>1-(E378/M378)</f>
        <v>-0.22067632117673819</v>
      </c>
      <c r="G378" s="7">
        <f>1-(E378/N378)</f>
        <v>-0.22067632117673819</v>
      </c>
      <c r="H378">
        <v>8.8269999999999998E-3</v>
      </c>
      <c r="I378">
        <v>0</v>
      </c>
      <c r="J378">
        <v>0</v>
      </c>
      <c r="K378">
        <v>18</v>
      </c>
      <c r="L378">
        <v>57</v>
      </c>
      <c r="M378">
        <f>VLOOKUP(B378,instances!$B$2:$E$21,3, FALSE)</f>
        <v>316536</v>
      </c>
      <c r="N378">
        <f>VLOOKUP(B378,instances!$B$2:$E$21,4, FALSE)</f>
        <v>316536</v>
      </c>
    </row>
    <row r="379" spans="1:14">
      <c r="A379" t="s">
        <v>55</v>
      </c>
      <c r="B379" t="str">
        <f>RIGHT(A379,FIND("/",A379))</f>
        <v>rl1889.tsp</v>
      </c>
      <c r="C379">
        <f>VLOOKUP(B379,instances!$B$2:$E$21,2, FALSE)</f>
        <v>1889</v>
      </c>
      <c r="D379" t="s">
        <v>10</v>
      </c>
      <c r="E379">
        <v>385115</v>
      </c>
      <c r="F379" s="7">
        <f>1-(E379/M379)</f>
        <v>-0.21665466171304359</v>
      </c>
      <c r="G379" s="7">
        <f>1-(E379/N379)</f>
        <v>-0.21665466171304359</v>
      </c>
      <c r="H379">
        <v>1.7755E-2</v>
      </c>
      <c r="I379">
        <v>0</v>
      </c>
      <c r="J379">
        <v>0</v>
      </c>
      <c r="K379">
        <v>18</v>
      </c>
      <c r="L379">
        <v>57</v>
      </c>
      <c r="M379">
        <f>VLOOKUP(B379,instances!$B$2:$E$21,3, FALSE)</f>
        <v>316536</v>
      </c>
      <c r="N379">
        <f>VLOOKUP(B379,instances!$B$2:$E$21,4, FALSE)</f>
        <v>316536</v>
      </c>
    </row>
    <row r="380" spans="1:14">
      <c r="A380" t="s">
        <v>55</v>
      </c>
      <c r="B380" t="str">
        <f>RIGHT(A380,FIND("/",A380))</f>
        <v>rl1889.tsp</v>
      </c>
      <c r="C380">
        <f>VLOOKUP(B380,instances!$B$2:$E$21,2, FALSE)</f>
        <v>1889</v>
      </c>
      <c r="D380" t="s">
        <v>11</v>
      </c>
      <c r="E380">
        <v>9346498</v>
      </c>
      <c r="F380" s="7">
        <f>1-(E380/M380)</f>
        <v>-28.527440796623448</v>
      </c>
      <c r="G380" s="7">
        <f>1-(E380/N380)</f>
        <v>-28.527440796623448</v>
      </c>
      <c r="H380">
        <v>0.43377199999999999</v>
      </c>
      <c r="I380">
        <v>0</v>
      </c>
      <c r="J380">
        <v>0</v>
      </c>
      <c r="K380">
        <v>18</v>
      </c>
      <c r="L380">
        <v>57</v>
      </c>
      <c r="M380">
        <f>VLOOKUP(B380,instances!$B$2:$E$21,3, FALSE)</f>
        <v>316536</v>
      </c>
      <c r="N380">
        <f>VLOOKUP(B380,instances!$B$2:$E$21,4, FALSE)</f>
        <v>316536</v>
      </c>
    </row>
    <row r="381" spans="1:14">
      <c r="A381" t="s">
        <v>55</v>
      </c>
      <c r="B381" t="str">
        <f>RIGHT(A381,FIND("/",A381))</f>
        <v>rl1889.tsp</v>
      </c>
      <c r="C381">
        <f>VLOOKUP(B381,instances!$B$2:$E$21,2, FALSE)</f>
        <v>1889</v>
      </c>
      <c r="D381" t="s">
        <v>12</v>
      </c>
      <c r="E381">
        <v>6983629</v>
      </c>
      <c r="F381" s="7">
        <f>1-(E381/M381)</f>
        <v>-21.062669017110217</v>
      </c>
      <c r="G381" s="7">
        <f>1-(E381/N381)</f>
        <v>-21.062669017110217</v>
      </c>
      <c r="H381">
        <v>0.86281300000000005</v>
      </c>
      <c r="I381">
        <v>0</v>
      </c>
      <c r="J381">
        <v>0</v>
      </c>
      <c r="K381">
        <v>18</v>
      </c>
      <c r="L381">
        <v>57</v>
      </c>
      <c r="M381">
        <f>VLOOKUP(B381,instances!$B$2:$E$21,3, FALSE)</f>
        <v>316536</v>
      </c>
      <c r="N381">
        <f>VLOOKUP(B381,instances!$B$2:$E$21,4, FALSE)</f>
        <v>316536</v>
      </c>
    </row>
    <row r="382" spans="1:14">
      <c r="A382" t="s">
        <v>55</v>
      </c>
      <c r="B382" t="str">
        <f>RIGHT(A382,FIND("/",A382))</f>
        <v>rl1889.tsp</v>
      </c>
      <c r="C382">
        <f>VLOOKUP(B382,instances!$B$2:$E$21,2, FALSE)</f>
        <v>1889</v>
      </c>
      <c r="D382" t="s">
        <v>9</v>
      </c>
      <c r="E382">
        <v>386388</v>
      </c>
      <c r="F382" s="7">
        <f>1-(E382/M382)</f>
        <v>-0.22067632117673819</v>
      </c>
      <c r="G382" s="7">
        <f>1-(E382/N382)</f>
        <v>-0.22067632117673819</v>
      </c>
      <c r="H382">
        <v>8.8690000000000001E-3</v>
      </c>
      <c r="I382">
        <v>0</v>
      </c>
      <c r="J382">
        <v>0</v>
      </c>
      <c r="K382">
        <v>20</v>
      </c>
      <c r="L382">
        <v>57</v>
      </c>
      <c r="M382">
        <f>VLOOKUP(B382,instances!$B$2:$E$21,3, FALSE)</f>
        <v>316536</v>
      </c>
      <c r="N382">
        <f>VLOOKUP(B382,instances!$B$2:$E$21,4, FALSE)</f>
        <v>316536</v>
      </c>
    </row>
    <row r="383" spans="1:14">
      <c r="A383" t="s">
        <v>55</v>
      </c>
      <c r="B383" t="str">
        <f>RIGHT(A383,FIND("/",A383))</f>
        <v>rl1889.tsp</v>
      </c>
      <c r="C383">
        <f>VLOOKUP(B383,instances!$B$2:$E$21,2, FALSE)</f>
        <v>1889</v>
      </c>
      <c r="D383" t="s">
        <v>10</v>
      </c>
      <c r="E383">
        <v>385115</v>
      </c>
      <c r="F383" s="7">
        <f>1-(E383/M383)</f>
        <v>-0.21665466171304359</v>
      </c>
      <c r="G383" s="7">
        <f>1-(E383/N383)</f>
        <v>-0.21665466171304359</v>
      </c>
      <c r="H383">
        <v>1.8627000000000001E-2</v>
      </c>
      <c r="I383">
        <v>0</v>
      </c>
      <c r="J383">
        <v>0</v>
      </c>
      <c r="K383">
        <v>20</v>
      </c>
      <c r="L383">
        <v>57</v>
      </c>
      <c r="M383">
        <f>VLOOKUP(B383,instances!$B$2:$E$21,3, FALSE)</f>
        <v>316536</v>
      </c>
      <c r="N383">
        <f>VLOOKUP(B383,instances!$B$2:$E$21,4, FALSE)</f>
        <v>316536</v>
      </c>
    </row>
    <row r="384" spans="1:14">
      <c r="A384" t="s">
        <v>55</v>
      </c>
      <c r="B384" t="str">
        <f>RIGHT(A384,FIND("/",A384))</f>
        <v>rl1889.tsp</v>
      </c>
      <c r="C384">
        <f>VLOOKUP(B384,instances!$B$2:$E$21,2, FALSE)</f>
        <v>1889</v>
      </c>
      <c r="D384" t="s">
        <v>11</v>
      </c>
      <c r="E384">
        <v>9602951</v>
      </c>
      <c r="F384" s="7">
        <f>1-(E384/M384)</f>
        <v>-29.337626683852704</v>
      </c>
      <c r="G384" s="7">
        <f>1-(E384/N384)</f>
        <v>-29.337626683852704</v>
      </c>
      <c r="H384">
        <v>0.43598199999999998</v>
      </c>
      <c r="I384">
        <v>0</v>
      </c>
      <c r="J384">
        <v>0</v>
      </c>
      <c r="K384">
        <v>20</v>
      </c>
      <c r="L384">
        <v>57</v>
      </c>
      <c r="M384">
        <f>VLOOKUP(B384,instances!$B$2:$E$21,3, FALSE)</f>
        <v>316536</v>
      </c>
      <c r="N384">
        <f>VLOOKUP(B384,instances!$B$2:$E$21,4, FALSE)</f>
        <v>316536</v>
      </c>
    </row>
    <row r="385" spans="1:14">
      <c r="A385" t="s">
        <v>55</v>
      </c>
      <c r="B385" t="str">
        <f>RIGHT(A385,FIND("/",A385))</f>
        <v>rl1889.tsp</v>
      </c>
      <c r="C385">
        <f>VLOOKUP(B385,instances!$B$2:$E$21,2, FALSE)</f>
        <v>1889</v>
      </c>
      <c r="D385" t="s">
        <v>12</v>
      </c>
      <c r="E385">
        <v>7255873</v>
      </c>
      <c r="F385" s="7">
        <f>1-(E385/M385)</f>
        <v>-21.922741805039553</v>
      </c>
      <c r="G385" s="7">
        <f>1-(E385/N385)</f>
        <v>-21.922741805039553</v>
      </c>
      <c r="H385">
        <v>0.87611600000000001</v>
      </c>
      <c r="I385">
        <v>0</v>
      </c>
      <c r="J385">
        <v>0</v>
      </c>
      <c r="K385">
        <v>20</v>
      </c>
      <c r="L385">
        <v>57</v>
      </c>
      <c r="M385">
        <f>VLOOKUP(B385,instances!$B$2:$E$21,3, FALSE)</f>
        <v>316536</v>
      </c>
      <c r="N385">
        <f>VLOOKUP(B385,instances!$B$2:$E$21,4, FALSE)</f>
        <v>316536</v>
      </c>
    </row>
    <row r="386" spans="1:14">
      <c r="A386" t="s">
        <v>55</v>
      </c>
      <c r="B386" t="str">
        <f>RIGHT(A386,FIND("/",A386))</f>
        <v>rl1889.tsp</v>
      </c>
      <c r="C386">
        <f>VLOOKUP(B386,instances!$B$2:$E$21,2, FALSE)</f>
        <v>1889</v>
      </c>
      <c r="D386" t="s">
        <v>9</v>
      </c>
      <c r="E386">
        <v>386388</v>
      </c>
      <c r="F386" s="7">
        <f>1-(E386/M386)</f>
        <v>-0.22067632117673819</v>
      </c>
      <c r="G386" s="7">
        <f>1-(E386/N386)</f>
        <v>-0.22067632117673819</v>
      </c>
      <c r="H386">
        <v>8.7320000000000002E-3</v>
      </c>
      <c r="I386">
        <v>0</v>
      </c>
      <c r="J386">
        <v>0</v>
      </c>
      <c r="K386">
        <v>10</v>
      </c>
      <c r="L386">
        <v>58</v>
      </c>
      <c r="M386">
        <f>VLOOKUP(B386,instances!$B$2:$E$21,3, FALSE)</f>
        <v>316536</v>
      </c>
      <c r="N386">
        <f>VLOOKUP(B386,instances!$B$2:$E$21,4, FALSE)</f>
        <v>316536</v>
      </c>
    </row>
    <row r="387" spans="1:14">
      <c r="A387" t="s">
        <v>55</v>
      </c>
      <c r="B387" t="str">
        <f>RIGHT(A387,FIND("/",A387))</f>
        <v>rl1889.tsp</v>
      </c>
      <c r="C387">
        <f>VLOOKUP(B387,instances!$B$2:$E$21,2, FALSE)</f>
        <v>1889</v>
      </c>
      <c r="D387" t="s">
        <v>10</v>
      </c>
      <c r="E387">
        <v>385115</v>
      </c>
      <c r="F387" s="7">
        <f>1-(E387/M387)</f>
        <v>-0.21665466171304359</v>
      </c>
      <c r="G387" s="7">
        <f>1-(E387/N387)</f>
        <v>-0.21665466171304359</v>
      </c>
      <c r="H387">
        <v>1.7741E-2</v>
      </c>
      <c r="I387">
        <v>0</v>
      </c>
      <c r="J387">
        <v>0</v>
      </c>
      <c r="K387">
        <v>10</v>
      </c>
      <c r="L387">
        <v>58</v>
      </c>
      <c r="M387">
        <f>VLOOKUP(B387,instances!$B$2:$E$21,3, FALSE)</f>
        <v>316536</v>
      </c>
      <c r="N387">
        <f>VLOOKUP(B387,instances!$B$2:$E$21,4, FALSE)</f>
        <v>316536</v>
      </c>
    </row>
    <row r="388" spans="1:14">
      <c r="A388" t="s">
        <v>55</v>
      </c>
      <c r="B388" t="str">
        <f>RIGHT(A388,FIND("/",A388))</f>
        <v>rl1889.tsp</v>
      </c>
      <c r="C388">
        <f>VLOOKUP(B388,instances!$B$2:$E$21,2, FALSE)</f>
        <v>1889</v>
      </c>
      <c r="D388" t="s">
        <v>11</v>
      </c>
      <c r="E388">
        <v>7036437</v>
      </c>
      <c r="F388" s="7">
        <f>1-(E388/M388)</f>
        <v>-21.229499962089619</v>
      </c>
      <c r="G388" s="7">
        <f>1-(E388/N388)</f>
        <v>-21.229499962089619</v>
      </c>
      <c r="H388">
        <v>0.43585800000000002</v>
      </c>
      <c r="I388">
        <v>0</v>
      </c>
      <c r="J388">
        <v>0</v>
      </c>
      <c r="K388">
        <v>10</v>
      </c>
      <c r="L388">
        <v>58</v>
      </c>
      <c r="M388">
        <f>VLOOKUP(B388,instances!$B$2:$E$21,3, FALSE)</f>
        <v>316536</v>
      </c>
      <c r="N388">
        <f>VLOOKUP(B388,instances!$B$2:$E$21,4, FALSE)</f>
        <v>316536</v>
      </c>
    </row>
    <row r="389" spans="1:14">
      <c r="A389" t="s">
        <v>55</v>
      </c>
      <c r="B389" t="str">
        <f>RIGHT(A389,FIND("/",A389))</f>
        <v>rl1889.tsp</v>
      </c>
      <c r="C389">
        <f>VLOOKUP(B389,instances!$B$2:$E$21,2, FALSE)</f>
        <v>1889</v>
      </c>
      <c r="D389" t="s">
        <v>12</v>
      </c>
      <c r="E389">
        <v>5199741</v>
      </c>
      <c r="F389" s="7">
        <f>1-(E389/M389)</f>
        <v>-15.427013041170671</v>
      </c>
      <c r="G389" s="7">
        <f>1-(E389/N389)</f>
        <v>-15.427013041170671</v>
      </c>
      <c r="H389">
        <v>0.86329400000000001</v>
      </c>
      <c r="I389">
        <v>0</v>
      </c>
      <c r="J389">
        <v>0</v>
      </c>
      <c r="K389">
        <v>10</v>
      </c>
      <c r="L389">
        <v>58</v>
      </c>
      <c r="M389">
        <f>VLOOKUP(B389,instances!$B$2:$E$21,3, FALSE)</f>
        <v>316536</v>
      </c>
      <c r="N389">
        <f>VLOOKUP(B389,instances!$B$2:$E$21,4, FALSE)</f>
        <v>316536</v>
      </c>
    </row>
    <row r="390" spans="1:14">
      <c r="A390" t="s">
        <v>55</v>
      </c>
      <c r="B390" t="str">
        <f>RIGHT(A390,FIND("/",A390))</f>
        <v>rl1889.tsp</v>
      </c>
      <c r="C390">
        <f>VLOOKUP(B390,instances!$B$2:$E$21,2, FALSE)</f>
        <v>1889</v>
      </c>
      <c r="D390" t="s">
        <v>9</v>
      </c>
      <c r="E390">
        <v>386388</v>
      </c>
      <c r="F390" s="7">
        <f>1-(E390/M390)</f>
        <v>-0.22067632117673819</v>
      </c>
      <c r="G390" s="7">
        <f>1-(E390/N390)</f>
        <v>-0.22067632117673819</v>
      </c>
      <c r="H390">
        <v>9.2309999999999996E-3</v>
      </c>
      <c r="I390">
        <v>0</v>
      </c>
      <c r="J390">
        <v>0</v>
      </c>
      <c r="K390">
        <v>12</v>
      </c>
      <c r="L390">
        <v>58</v>
      </c>
      <c r="M390">
        <f>VLOOKUP(B390,instances!$B$2:$E$21,3, FALSE)</f>
        <v>316536</v>
      </c>
      <c r="N390">
        <f>VLOOKUP(B390,instances!$B$2:$E$21,4, FALSE)</f>
        <v>316536</v>
      </c>
    </row>
    <row r="391" spans="1:14">
      <c r="A391" t="s">
        <v>55</v>
      </c>
      <c r="B391" t="str">
        <f>RIGHT(A391,FIND("/",A391))</f>
        <v>rl1889.tsp</v>
      </c>
      <c r="C391">
        <f>VLOOKUP(B391,instances!$B$2:$E$21,2, FALSE)</f>
        <v>1889</v>
      </c>
      <c r="D391" t="s">
        <v>10</v>
      </c>
      <c r="E391">
        <v>385115</v>
      </c>
      <c r="F391" s="7">
        <f>1-(E391/M391)</f>
        <v>-0.21665466171304359</v>
      </c>
      <c r="G391" s="7">
        <f>1-(E391/N391)</f>
        <v>-0.21665466171304359</v>
      </c>
      <c r="H391">
        <v>1.8256999999999999E-2</v>
      </c>
      <c r="I391">
        <v>0</v>
      </c>
      <c r="J391">
        <v>0</v>
      </c>
      <c r="K391">
        <v>12</v>
      </c>
      <c r="L391">
        <v>58</v>
      </c>
      <c r="M391">
        <f>VLOOKUP(B391,instances!$B$2:$E$21,3, FALSE)</f>
        <v>316536</v>
      </c>
      <c r="N391">
        <f>VLOOKUP(B391,instances!$B$2:$E$21,4, FALSE)</f>
        <v>316536</v>
      </c>
    </row>
    <row r="392" spans="1:14">
      <c r="A392" t="s">
        <v>55</v>
      </c>
      <c r="B392" t="str">
        <f>RIGHT(A392,FIND("/",A392))</f>
        <v>rl1889.tsp</v>
      </c>
      <c r="C392">
        <f>VLOOKUP(B392,instances!$B$2:$E$21,2, FALSE)</f>
        <v>1889</v>
      </c>
      <c r="D392" t="s">
        <v>11</v>
      </c>
      <c r="E392">
        <v>7880514</v>
      </c>
      <c r="F392" s="7">
        <f>1-(E392/M392)</f>
        <v>-23.896106603988173</v>
      </c>
      <c r="G392" s="7">
        <f>1-(E392/N392)</f>
        <v>-23.896106603988173</v>
      </c>
      <c r="H392">
        <v>0.43819399999999997</v>
      </c>
      <c r="I392">
        <v>0</v>
      </c>
      <c r="J392">
        <v>0</v>
      </c>
      <c r="K392">
        <v>12</v>
      </c>
      <c r="L392">
        <v>58</v>
      </c>
      <c r="M392">
        <f>VLOOKUP(B392,instances!$B$2:$E$21,3, FALSE)</f>
        <v>316536</v>
      </c>
      <c r="N392">
        <f>VLOOKUP(B392,instances!$B$2:$E$21,4, FALSE)</f>
        <v>316536</v>
      </c>
    </row>
    <row r="393" spans="1:14">
      <c r="A393" t="s">
        <v>55</v>
      </c>
      <c r="B393" t="str">
        <f>RIGHT(A393,FIND("/",A393))</f>
        <v>rl1889.tsp</v>
      </c>
      <c r="C393">
        <f>VLOOKUP(B393,instances!$B$2:$E$21,2, FALSE)</f>
        <v>1889</v>
      </c>
      <c r="D393" t="s">
        <v>12</v>
      </c>
      <c r="E393">
        <v>5835257</v>
      </c>
      <c r="F393" s="7">
        <f>1-(E393/M393)</f>
        <v>-17.434734121869234</v>
      </c>
      <c r="G393" s="7">
        <f>1-(E393/N393)</f>
        <v>-17.434734121869234</v>
      </c>
      <c r="H393">
        <v>0.87573999999999996</v>
      </c>
      <c r="I393">
        <v>0</v>
      </c>
      <c r="J393">
        <v>0</v>
      </c>
      <c r="K393">
        <v>12</v>
      </c>
      <c r="L393">
        <v>58</v>
      </c>
      <c r="M393">
        <f>VLOOKUP(B393,instances!$B$2:$E$21,3, FALSE)</f>
        <v>316536</v>
      </c>
      <c r="N393">
        <f>VLOOKUP(B393,instances!$B$2:$E$21,4, FALSE)</f>
        <v>316536</v>
      </c>
    </row>
    <row r="394" spans="1:14">
      <c r="A394" t="s">
        <v>55</v>
      </c>
      <c r="B394" t="str">
        <f>RIGHT(A394,FIND("/",A394))</f>
        <v>rl1889.tsp</v>
      </c>
      <c r="C394">
        <f>VLOOKUP(B394,instances!$B$2:$E$21,2, FALSE)</f>
        <v>1889</v>
      </c>
      <c r="D394" t="s">
        <v>9</v>
      </c>
      <c r="E394">
        <v>386388</v>
      </c>
      <c r="F394" s="7">
        <f>1-(E394/M394)</f>
        <v>-0.22067632117673819</v>
      </c>
      <c r="G394" s="7">
        <f>1-(E394/N394)</f>
        <v>-0.22067632117673819</v>
      </c>
      <c r="H394">
        <v>9.4319999999999994E-3</v>
      </c>
      <c r="I394">
        <v>0</v>
      </c>
      <c r="J394">
        <v>0</v>
      </c>
      <c r="K394">
        <v>14</v>
      </c>
      <c r="L394">
        <v>58</v>
      </c>
      <c r="M394">
        <f>VLOOKUP(B394,instances!$B$2:$E$21,3, FALSE)</f>
        <v>316536</v>
      </c>
      <c r="N394">
        <f>VLOOKUP(B394,instances!$B$2:$E$21,4, FALSE)</f>
        <v>316536</v>
      </c>
    </row>
    <row r="395" spans="1:14">
      <c r="A395" t="s">
        <v>55</v>
      </c>
      <c r="B395" t="str">
        <f>RIGHT(A395,FIND("/",A395))</f>
        <v>rl1889.tsp</v>
      </c>
      <c r="C395">
        <f>VLOOKUP(B395,instances!$B$2:$E$21,2, FALSE)</f>
        <v>1889</v>
      </c>
      <c r="D395" t="s">
        <v>10</v>
      </c>
      <c r="E395">
        <v>385115</v>
      </c>
      <c r="F395" s="7">
        <f>1-(E395/M395)</f>
        <v>-0.21665466171304359</v>
      </c>
      <c r="G395" s="7">
        <f>1-(E395/N395)</f>
        <v>-0.21665466171304359</v>
      </c>
      <c r="H395">
        <v>1.7968999999999999E-2</v>
      </c>
      <c r="I395">
        <v>0</v>
      </c>
      <c r="J395">
        <v>0</v>
      </c>
      <c r="K395">
        <v>14</v>
      </c>
      <c r="L395">
        <v>58</v>
      </c>
      <c r="M395">
        <f>VLOOKUP(B395,instances!$B$2:$E$21,3, FALSE)</f>
        <v>316536</v>
      </c>
      <c r="N395">
        <f>VLOOKUP(B395,instances!$B$2:$E$21,4, FALSE)</f>
        <v>316536</v>
      </c>
    </row>
    <row r="396" spans="1:14">
      <c r="A396" t="s">
        <v>55</v>
      </c>
      <c r="B396" t="str">
        <f>RIGHT(A396,FIND("/",A396))</f>
        <v>rl1889.tsp</v>
      </c>
      <c r="C396">
        <f>VLOOKUP(B396,instances!$B$2:$E$21,2, FALSE)</f>
        <v>1889</v>
      </c>
      <c r="D396" t="s">
        <v>11</v>
      </c>
      <c r="E396">
        <v>8407103</v>
      </c>
      <c r="F396" s="7">
        <f>1-(E396/M396)</f>
        <v>-25.559705689084339</v>
      </c>
      <c r="G396" s="7">
        <f>1-(E396/N396)</f>
        <v>-25.559705689084339</v>
      </c>
      <c r="H396">
        <v>0.42963200000000001</v>
      </c>
      <c r="I396">
        <v>0</v>
      </c>
      <c r="J396">
        <v>0</v>
      </c>
      <c r="K396">
        <v>14</v>
      </c>
      <c r="L396">
        <v>58</v>
      </c>
      <c r="M396">
        <f>VLOOKUP(B396,instances!$B$2:$E$21,3, FALSE)</f>
        <v>316536</v>
      </c>
      <c r="N396">
        <f>VLOOKUP(B396,instances!$B$2:$E$21,4, FALSE)</f>
        <v>316536</v>
      </c>
    </row>
    <row r="397" spans="1:14">
      <c r="A397" t="s">
        <v>55</v>
      </c>
      <c r="B397" t="str">
        <f>RIGHT(A397,FIND("/",A397))</f>
        <v>rl1889.tsp</v>
      </c>
      <c r="C397">
        <f>VLOOKUP(B397,instances!$B$2:$E$21,2, FALSE)</f>
        <v>1889</v>
      </c>
      <c r="D397" t="s">
        <v>12</v>
      </c>
      <c r="E397">
        <v>6234234</v>
      </c>
      <c r="F397" s="7">
        <f>1-(E397/M397)</f>
        <v>-18.695181590719539</v>
      </c>
      <c r="G397" s="7">
        <f>1-(E397/N397)</f>
        <v>-18.695181590719539</v>
      </c>
      <c r="H397">
        <v>0.87029999999999996</v>
      </c>
      <c r="I397">
        <v>0</v>
      </c>
      <c r="J397">
        <v>0</v>
      </c>
      <c r="K397">
        <v>14</v>
      </c>
      <c r="L397">
        <v>58</v>
      </c>
      <c r="M397">
        <f>VLOOKUP(B397,instances!$B$2:$E$21,3, FALSE)</f>
        <v>316536</v>
      </c>
      <c r="N397">
        <f>VLOOKUP(B397,instances!$B$2:$E$21,4, FALSE)</f>
        <v>316536</v>
      </c>
    </row>
    <row r="398" spans="1:14">
      <c r="A398" t="s">
        <v>55</v>
      </c>
      <c r="B398" t="str">
        <f>RIGHT(A398,FIND("/",A398))</f>
        <v>rl1889.tsp</v>
      </c>
      <c r="C398">
        <f>VLOOKUP(B398,instances!$B$2:$E$21,2, FALSE)</f>
        <v>1889</v>
      </c>
      <c r="D398" t="s">
        <v>9</v>
      </c>
      <c r="E398">
        <v>386388</v>
      </c>
      <c r="F398" s="7">
        <f>1-(E398/M398)</f>
        <v>-0.22067632117673819</v>
      </c>
      <c r="G398" s="7">
        <f>1-(E398/N398)</f>
        <v>-0.22067632117673819</v>
      </c>
      <c r="H398">
        <v>9.3500000000000007E-3</v>
      </c>
      <c r="I398">
        <v>0</v>
      </c>
      <c r="J398">
        <v>0</v>
      </c>
      <c r="K398">
        <v>16</v>
      </c>
      <c r="L398">
        <v>58</v>
      </c>
      <c r="M398">
        <f>VLOOKUP(B398,instances!$B$2:$E$21,3, FALSE)</f>
        <v>316536</v>
      </c>
      <c r="N398">
        <f>VLOOKUP(B398,instances!$B$2:$E$21,4, FALSE)</f>
        <v>316536</v>
      </c>
    </row>
    <row r="399" spans="1:14">
      <c r="A399" t="s">
        <v>55</v>
      </c>
      <c r="B399" t="str">
        <f>RIGHT(A399,FIND("/",A399))</f>
        <v>rl1889.tsp</v>
      </c>
      <c r="C399">
        <f>VLOOKUP(B399,instances!$B$2:$E$21,2, FALSE)</f>
        <v>1889</v>
      </c>
      <c r="D399" t="s">
        <v>10</v>
      </c>
      <c r="E399">
        <v>385115</v>
      </c>
      <c r="F399" s="7">
        <f>1-(E399/M399)</f>
        <v>-0.21665466171304359</v>
      </c>
      <c r="G399" s="7">
        <f>1-(E399/N399)</f>
        <v>-0.21665466171304359</v>
      </c>
      <c r="H399">
        <v>1.7947999999999999E-2</v>
      </c>
      <c r="I399">
        <v>0</v>
      </c>
      <c r="J399">
        <v>0</v>
      </c>
      <c r="K399">
        <v>16</v>
      </c>
      <c r="L399">
        <v>58</v>
      </c>
      <c r="M399">
        <f>VLOOKUP(B399,instances!$B$2:$E$21,3, FALSE)</f>
        <v>316536</v>
      </c>
      <c r="N399">
        <f>VLOOKUP(B399,instances!$B$2:$E$21,4, FALSE)</f>
        <v>316536</v>
      </c>
    </row>
    <row r="400" spans="1:14">
      <c r="A400" t="s">
        <v>55</v>
      </c>
      <c r="B400" t="str">
        <f>RIGHT(A400,FIND("/",A400))</f>
        <v>rl1889.tsp</v>
      </c>
      <c r="C400">
        <f>VLOOKUP(B400,instances!$B$2:$E$21,2, FALSE)</f>
        <v>1889</v>
      </c>
      <c r="D400" t="s">
        <v>11</v>
      </c>
      <c r="E400">
        <v>8888974</v>
      </c>
      <c r="F400" s="7">
        <f>1-(E400/M400)</f>
        <v>-27.082031743624739</v>
      </c>
      <c r="G400" s="7">
        <f>1-(E400/N400)</f>
        <v>-27.082031743624739</v>
      </c>
      <c r="H400">
        <v>0.436367</v>
      </c>
      <c r="I400">
        <v>0</v>
      </c>
      <c r="J400">
        <v>0</v>
      </c>
      <c r="K400">
        <v>16</v>
      </c>
      <c r="L400">
        <v>58</v>
      </c>
      <c r="M400">
        <f>VLOOKUP(B400,instances!$B$2:$E$21,3, FALSE)</f>
        <v>316536</v>
      </c>
      <c r="N400">
        <f>VLOOKUP(B400,instances!$B$2:$E$21,4, FALSE)</f>
        <v>316536</v>
      </c>
    </row>
    <row r="401" spans="1:14">
      <c r="A401" t="s">
        <v>55</v>
      </c>
      <c r="B401" t="str">
        <f>RIGHT(A401,FIND("/",A401))</f>
        <v>rl1889.tsp</v>
      </c>
      <c r="C401">
        <f>VLOOKUP(B401,instances!$B$2:$E$21,2, FALSE)</f>
        <v>1889</v>
      </c>
      <c r="D401" t="s">
        <v>12</v>
      </c>
      <c r="E401">
        <v>6463253</v>
      </c>
      <c r="F401" s="7">
        <f>1-(E401/M401)</f>
        <v>-19.418698031187606</v>
      </c>
      <c r="G401" s="7">
        <f>1-(E401/N401)</f>
        <v>-19.418698031187606</v>
      </c>
      <c r="H401">
        <v>0.87186799999999998</v>
      </c>
      <c r="I401">
        <v>0</v>
      </c>
      <c r="J401">
        <v>0</v>
      </c>
      <c r="K401">
        <v>16</v>
      </c>
      <c r="L401">
        <v>58</v>
      </c>
      <c r="M401">
        <f>VLOOKUP(B401,instances!$B$2:$E$21,3, FALSE)</f>
        <v>316536</v>
      </c>
      <c r="N401">
        <f>VLOOKUP(B401,instances!$B$2:$E$21,4, FALSE)</f>
        <v>316536</v>
      </c>
    </row>
    <row r="402" spans="1:14">
      <c r="A402" t="s">
        <v>55</v>
      </c>
      <c r="B402" t="str">
        <f>RIGHT(A402,FIND("/",A402))</f>
        <v>rl1889.tsp</v>
      </c>
      <c r="C402">
        <f>VLOOKUP(B402,instances!$B$2:$E$21,2, FALSE)</f>
        <v>1889</v>
      </c>
      <c r="D402" t="s">
        <v>9</v>
      </c>
      <c r="E402">
        <v>386388</v>
      </c>
      <c r="F402" s="7">
        <f>1-(E402/M402)</f>
        <v>-0.22067632117673819</v>
      </c>
      <c r="G402" s="7">
        <f>1-(E402/N402)</f>
        <v>-0.22067632117673819</v>
      </c>
      <c r="H402">
        <v>9.3399999999999993E-3</v>
      </c>
      <c r="I402">
        <v>0</v>
      </c>
      <c r="J402">
        <v>0</v>
      </c>
      <c r="K402">
        <v>18</v>
      </c>
      <c r="L402">
        <v>58</v>
      </c>
      <c r="M402">
        <f>VLOOKUP(B402,instances!$B$2:$E$21,3, FALSE)</f>
        <v>316536</v>
      </c>
      <c r="N402">
        <f>VLOOKUP(B402,instances!$B$2:$E$21,4, FALSE)</f>
        <v>316536</v>
      </c>
    </row>
    <row r="403" spans="1:14">
      <c r="A403" t="s">
        <v>55</v>
      </c>
      <c r="B403" t="str">
        <f>RIGHT(A403,FIND("/",A403))</f>
        <v>rl1889.tsp</v>
      </c>
      <c r="C403">
        <f>VLOOKUP(B403,instances!$B$2:$E$21,2, FALSE)</f>
        <v>1889</v>
      </c>
      <c r="D403" t="s">
        <v>10</v>
      </c>
      <c r="E403">
        <v>385115</v>
      </c>
      <c r="F403" s="7">
        <f>1-(E403/M403)</f>
        <v>-0.21665466171304359</v>
      </c>
      <c r="G403" s="7">
        <f>1-(E403/N403)</f>
        <v>-0.21665466171304359</v>
      </c>
      <c r="H403">
        <v>1.7725999999999999E-2</v>
      </c>
      <c r="I403">
        <v>0</v>
      </c>
      <c r="J403">
        <v>0</v>
      </c>
      <c r="K403">
        <v>18</v>
      </c>
      <c r="L403">
        <v>58</v>
      </c>
      <c r="M403">
        <f>VLOOKUP(B403,instances!$B$2:$E$21,3, FALSE)</f>
        <v>316536</v>
      </c>
      <c r="N403">
        <f>VLOOKUP(B403,instances!$B$2:$E$21,4, FALSE)</f>
        <v>316536</v>
      </c>
    </row>
    <row r="404" spans="1:14">
      <c r="A404" t="s">
        <v>55</v>
      </c>
      <c r="B404" t="str">
        <f>RIGHT(A404,FIND("/",A404))</f>
        <v>rl1889.tsp</v>
      </c>
      <c r="C404">
        <f>VLOOKUP(B404,instances!$B$2:$E$21,2, FALSE)</f>
        <v>1889</v>
      </c>
      <c r="D404" t="s">
        <v>11</v>
      </c>
      <c r="E404">
        <v>9252058</v>
      </c>
      <c r="F404" s="7">
        <f>1-(E404/M404)</f>
        <v>-28.22908610710946</v>
      </c>
      <c r="G404" s="7">
        <f>1-(E404/N404)</f>
        <v>-28.22908610710946</v>
      </c>
      <c r="H404">
        <v>0.43417800000000001</v>
      </c>
      <c r="I404">
        <v>0</v>
      </c>
      <c r="J404">
        <v>0</v>
      </c>
      <c r="K404">
        <v>18</v>
      </c>
      <c r="L404">
        <v>58</v>
      </c>
      <c r="M404">
        <f>VLOOKUP(B404,instances!$B$2:$E$21,3, FALSE)</f>
        <v>316536</v>
      </c>
      <c r="N404">
        <f>VLOOKUP(B404,instances!$B$2:$E$21,4, FALSE)</f>
        <v>316536</v>
      </c>
    </row>
    <row r="405" spans="1:14">
      <c r="A405" t="s">
        <v>55</v>
      </c>
      <c r="B405" t="str">
        <f>RIGHT(A405,FIND("/",A405))</f>
        <v>rl1889.tsp</v>
      </c>
      <c r="C405">
        <f>VLOOKUP(B405,instances!$B$2:$E$21,2, FALSE)</f>
        <v>1889</v>
      </c>
      <c r="D405" t="s">
        <v>12</v>
      </c>
      <c r="E405">
        <v>6796754</v>
      </c>
      <c r="F405" s="7">
        <f>1-(E405/M405)</f>
        <v>-20.472293830717518</v>
      </c>
      <c r="G405" s="7">
        <f>1-(E405/N405)</f>
        <v>-20.472293830717518</v>
      </c>
      <c r="H405">
        <v>0.85717200000000005</v>
      </c>
      <c r="I405">
        <v>0</v>
      </c>
      <c r="J405">
        <v>0</v>
      </c>
      <c r="K405">
        <v>18</v>
      </c>
      <c r="L405">
        <v>58</v>
      </c>
      <c r="M405">
        <f>VLOOKUP(B405,instances!$B$2:$E$21,3, FALSE)</f>
        <v>316536</v>
      </c>
      <c r="N405">
        <f>VLOOKUP(B405,instances!$B$2:$E$21,4, FALSE)</f>
        <v>316536</v>
      </c>
    </row>
    <row r="406" spans="1:14">
      <c r="A406" t="s">
        <v>55</v>
      </c>
      <c r="B406" t="str">
        <f>RIGHT(A406,FIND("/",A406))</f>
        <v>rl1889.tsp</v>
      </c>
      <c r="C406">
        <f>VLOOKUP(B406,instances!$B$2:$E$21,2, FALSE)</f>
        <v>1889</v>
      </c>
      <c r="D406" t="s">
        <v>9</v>
      </c>
      <c r="E406">
        <v>386388</v>
      </c>
      <c r="F406" s="7">
        <f>1-(E406/M406)</f>
        <v>-0.22067632117673819</v>
      </c>
      <c r="G406" s="7">
        <f>1-(E406/N406)</f>
        <v>-0.22067632117673819</v>
      </c>
      <c r="H406">
        <v>9.7040000000000008E-3</v>
      </c>
      <c r="I406">
        <v>0</v>
      </c>
      <c r="J406">
        <v>0</v>
      </c>
      <c r="K406">
        <v>20</v>
      </c>
      <c r="L406">
        <v>58</v>
      </c>
      <c r="M406">
        <f>VLOOKUP(B406,instances!$B$2:$E$21,3, FALSE)</f>
        <v>316536</v>
      </c>
      <c r="N406">
        <f>VLOOKUP(B406,instances!$B$2:$E$21,4, FALSE)</f>
        <v>316536</v>
      </c>
    </row>
    <row r="407" spans="1:14">
      <c r="A407" t="s">
        <v>55</v>
      </c>
      <c r="B407" t="str">
        <f>RIGHT(A407,FIND("/",A407))</f>
        <v>rl1889.tsp</v>
      </c>
      <c r="C407">
        <f>VLOOKUP(B407,instances!$B$2:$E$21,2, FALSE)</f>
        <v>1889</v>
      </c>
      <c r="D407" t="s">
        <v>10</v>
      </c>
      <c r="E407">
        <v>385115</v>
      </c>
      <c r="F407" s="7">
        <f>1-(E407/M407)</f>
        <v>-0.21665466171304359</v>
      </c>
      <c r="G407" s="7">
        <f>1-(E407/N407)</f>
        <v>-0.21665466171304359</v>
      </c>
      <c r="H407">
        <v>1.8461999999999999E-2</v>
      </c>
      <c r="I407">
        <v>0</v>
      </c>
      <c r="J407">
        <v>0</v>
      </c>
      <c r="K407">
        <v>20</v>
      </c>
      <c r="L407">
        <v>58</v>
      </c>
      <c r="M407">
        <f>VLOOKUP(B407,instances!$B$2:$E$21,3, FALSE)</f>
        <v>316536</v>
      </c>
      <c r="N407">
        <f>VLOOKUP(B407,instances!$B$2:$E$21,4, FALSE)</f>
        <v>316536</v>
      </c>
    </row>
    <row r="408" spans="1:14">
      <c r="A408" t="s">
        <v>55</v>
      </c>
      <c r="B408" t="str">
        <f>RIGHT(A408,FIND("/",A408))</f>
        <v>rl1889.tsp</v>
      </c>
      <c r="C408">
        <f>VLOOKUP(B408,instances!$B$2:$E$21,2, FALSE)</f>
        <v>1889</v>
      </c>
      <c r="D408" t="s">
        <v>11</v>
      </c>
      <c r="E408">
        <v>9570371</v>
      </c>
      <c r="F408" s="7">
        <f>1-(E408/M408)</f>
        <v>-29.234700002527358</v>
      </c>
      <c r="G408" s="7">
        <f>1-(E408/N408)</f>
        <v>-29.234700002527358</v>
      </c>
      <c r="H408">
        <v>0.436861</v>
      </c>
      <c r="I408">
        <v>0</v>
      </c>
      <c r="J408">
        <v>0</v>
      </c>
      <c r="K408">
        <v>20</v>
      </c>
      <c r="L408">
        <v>58</v>
      </c>
      <c r="M408">
        <f>VLOOKUP(B408,instances!$B$2:$E$21,3, FALSE)</f>
        <v>316536</v>
      </c>
      <c r="N408">
        <f>VLOOKUP(B408,instances!$B$2:$E$21,4, FALSE)</f>
        <v>316536</v>
      </c>
    </row>
    <row r="409" spans="1:14">
      <c r="A409" t="s">
        <v>55</v>
      </c>
      <c r="B409" t="str">
        <f>RIGHT(A409,FIND("/",A409))</f>
        <v>rl1889.tsp</v>
      </c>
      <c r="C409">
        <f>VLOOKUP(B409,instances!$B$2:$E$21,2, FALSE)</f>
        <v>1889</v>
      </c>
      <c r="D409" t="s">
        <v>12</v>
      </c>
      <c r="E409">
        <v>7117134</v>
      </c>
      <c r="F409" s="7">
        <f>1-(E409/M409)</f>
        <v>-21.484437789066646</v>
      </c>
      <c r="G409" s="7">
        <f>1-(E409/N409)</f>
        <v>-21.484437789066646</v>
      </c>
      <c r="H409">
        <v>0.876355</v>
      </c>
      <c r="I409">
        <v>0</v>
      </c>
      <c r="J409">
        <v>0</v>
      </c>
      <c r="K409">
        <v>20</v>
      </c>
      <c r="L409">
        <v>58</v>
      </c>
      <c r="M409">
        <f>VLOOKUP(B409,instances!$B$2:$E$21,3, FALSE)</f>
        <v>316536</v>
      </c>
      <c r="N409">
        <f>VLOOKUP(B409,instances!$B$2:$E$21,4, FALSE)</f>
        <v>316536</v>
      </c>
    </row>
    <row r="410" spans="1:14">
      <c r="A410" t="s">
        <v>55</v>
      </c>
      <c r="B410" t="str">
        <f>RIGHT(A410,FIND("/",A410))</f>
        <v>rl1889.tsp</v>
      </c>
      <c r="C410">
        <f>VLOOKUP(B410,instances!$B$2:$E$21,2, FALSE)</f>
        <v>1889</v>
      </c>
      <c r="D410" t="s">
        <v>9</v>
      </c>
      <c r="E410">
        <v>386388</v>
      </c>
      <c r="F410" s="7">
        <f>1-(E410/M410)</f>
        <v>-0.22067632117673819</v>
      </c>
      <c r="G410" s="7">
        <f>1-(E410/N410)</f>
        <v>-0.22067632117673819</v>
      </c>
      <c r="H410">
        <v>8.8430000000000002E-3</v>
      </c>
      <c r="I410">
        <v>0</v>
      </c>
      <c r="J410">
        <v>0</v>
      </c>
      <c r="K410">
        <v>10</v>
      </c>
      <c r="L410">
        <v>59</v>
      </c>
      <c r="M410">
        <f>VLOOKUP(B410,instances!$B$2:$E$21,3, FALSE)</f>
        <v>316536</v>
      </c>
      <c r="N410">
        <f>VLOOKUP(B410,instances!$B$2:$E$21,4, FALSE)</f>
        <v>316536</v>
      </c>
    </row>
    <row r="411" spans="1:14">
      <c r="A411" t="s">
        <v>55</v>
      </c>
      <c r="B411" t="str">
        <f>RIGHT(A411,FIND("/",A411))</f>
        <v>rl1889.tsp</v>
      </c>
      <c r="C411">
        <f>VLOOKUP(B411,instances!$B$2:$E$21,2, FALSE)</f>
        <v>1889</v>
      </c>
      <c r="D411" t="s">
        <v>10</v>
      </c>
      <c r="E411">
        <v>385115</v>
      </c>
      <c r="F411" s="7">
        <f>1-(E411/M411)</f>
        <v>-0.21665466171304359</v>
      </c>
      <c r="G411" s="7">
        <f>1-(E411/N411)</f>
        <v>-0.21665466171304359</v>
      </c>
      <c r="H411">
        <v>1.7739000000000001E-2</v>
      </c>
      <c r="I411">
        <v>0</v>
      </c>
      <c r="J411">
        <v>0</v>
      </c>
      <c r="K411">
        <v>10</v>
      </c>
      <c r="L411">
        <v>59</v>
      </c>
      <c r="M411">
        <f>VLOOKUP(B411,instances!$B$2:$E$21,3, FALSE)</f>
        <v>316536</v>
      </c>
      <c r="N411">
        <f>VLOOKUP(B411,instances!$B$2:$E$21,4, FALSE)</f>
        <v>316536</v>
      </c>
    </row>
    <row r="412" spans="1:14">
      <c r="A412" t="s">
        <v>55</v>
      </c>
      <c r="B412" t="str">
        <f>RIGHT(A412,FIND("/",A412))</f>
        <v>rl1889.tsp</v>
      </c>
      <c r="C412">
        <f>VLOOKUP(B412,instances!$B$2:$E$21,2, FALSE)</f>
        <v>1889</v>
      </c>
      <c r="D412" t="s">
        <v>11</v>
      </c>
      <c r="E412">
        <v>6956320</v>
      </c>
      <c r="F412" s="7">
        <f>1-(E412/M412)</f>
        <v>-20.976394470139258</v>
      </c>
      <c r="G412" s="7">
        <f>1-(E412/N412)</f>
        <v>-20.976394470139258</v>
      </c>
      <c r="H412">
        <v>0.42549700000000001</v>
      </c>
      <c r="I412">
        <v>0</v>
      </c>
      <c r="J412">
        <v>0</v>
      </c>
      <c r="K412">
        <v>10</v>
      </c>
      <c r="L412">
        <v>59</v>
      </c>
      <c r="M412">
        <f>VLOOKUP(B412,instances!$B$2:$E$21,3, FALSE)</f>
        <v>316536</v>
      </c>
      <c r="N412">
        <f>VLOOKUP(B412,instances!$B$2:$E$21,4, FALSE)</f>
        <v>316536</v>
      </c>
    </row>
    <row r="413" spans="1:14">
      <c r="A413" t="s">
        <v>55</v>
      </c>
      <c r="B413" t="str">
        <f>RIGHT(A413,FIND("/",A413))</f>
        <v>rl1889.tsp</v>
      </c>
      <c r="C413">
        <f>VLOOKUP(B413,instances!$B$2:$E$21,2, FALSE)</f>
        <v>1889</v>
      </c>
      <c r="D413" t="s">
        <v>12</v>
      </c>
      <c r="E413">
        <v>5348426</v>
      </c>
      <c r="F413" s="7">
        <f>1-(E413/M413)</f>
        <v>-15.896738443652538</v>
      </c>
      <c r="G413" s="7">
        <f>1-(E413/N413)</f>
        <v>-15.896738443652538</v>
      </c>
      <c r="H413">
        <v>0.87130600000000002</v>
      </c>
      <c r="I413">
        <v>0</v>
      </c>
      <c r="J413">
        <v>0</v>
      </c>
      <c r="K413">
        <v>10</v>
      </c>
      <c r="L413">
        <v>59</v>
      </c>
      <c r="M413">
        <f>VLOOKUP(B413,instances!$B$2:$E$21,3, FALSE)</f>
        <v>316536</v>
      </c>
      <c r="N413">
        <f>VLOOKUP(B413,instances!$B$2:$E$21,4, FALSE)</f>
        <v>316536</v>
      </c>
    </row>
    <row r="414" spans="1:14">
      <c r="A414" t="s">
        <v>55</v>
      </c>
      <c r="B414" t="str">
        <f>RIGHT(A414,FIND("/",A414))</f>
        <v>rl1889.tsp</v>
      </c>
      <c r="C414">
        <f>VLOOKUP(B414,instances!$B$2:$E$21,2, FALSE)</f>
        <v>1889</v>
      </c>
      <c r="D414" t="s">
        <v>9</v>
      </c>
      <c r="E414">
        <v>386388</v>
      </c>
      <c r="F414" s="7">
        <f>1-(E414/M414)</f>
        <v>-0.22067632117673819</v>
      </c>
      <c r="G414" s="7">
        <f>1-(E414/N414)</f>
        <v>-0.22067632117673819</v>
      </c>
      <c r="H414">
        <v>8.7980000000000003E-3</v>
      </c>
      <c r="I414">
        <v>0</v>
      </c>
      <c r="J414">
        <v>0</v>
      </c>
      <c r="K414">
        <v>12</v>
      </c>
      <c r="L414">
        <v>59</v>
      </c>
      <c r="M414">
        <f>VLOOKUP(B414,instances!$B$2:$E$21,3, FALSE)</f>
        <v>316536</v>
      </c>
      <c r="N414">
        <f>VLOOKUP(B414,instances!$B$2:$E$21,4, FALSE)</f>
        <v>316536</v>
      </c>
    </row>
    <row r="415" spans="1:14">
      <c r="A415" t="s">
        <v>55</v>
      </c>
      <c r="B415" t="str">
        <f>RIGHT(A415,FIND("/",A415))</f>
        <v>rl1889.tsp</v>
      </c>
      <c r="C415">
        <f>VLOOKUP(B415,instances!$B$2:$E$21,2, FALSE)</f>
        <v>1889</v>
      </c>
      <c r="D415" t="s">
        <v>10</v>
      </c>
      <c r="E415">
        <v>385115</v>
      </c>
      <c r="F415" s="7">
        <f>1-(E415/M415)</f>
        <v>-0.21665466171304359</v>
      </c>
      <c r="G415" s="7">
        <f>1-(E415/N415)</f>
        <v>-0.21665466171304359</v>
      </c>
      <c r="H415">
        <v>1.8308999999999999E-2</v>
      </c>
      <c r="I415">
        <v>0</v>
      </c>
      <c r="J415">
        <v>0</v>
      </c>
      <c r="K415">
        <v>12</v>
      </c>
      <c r="L415">
        <v>59</v>
      </c>
      <c r="M415">
        <f>VLOOKUP(B415,instances!$B$2:$E$21,3, FALSE)</f>
        <v>316536</v>
      </c>
      <c r="N415">
        <f>VLOOKUP(B415,instances!$B$2:$E$21,4, FALSE)</f>
        <v>316536</v>
      </c>
    </row>
    <row r="416" spans="1:14">
      <c r="A416" t="s">
        <v>55</v>
      </c>
      <c r="B416" t="str">
        <f>RIGHT(A416,FIND("/",A416))</f>
        <v>rl1889.tsp</v>
      </c>
      <c r="C416">
        <f>VLOOKUP(B416,instances!$B$2:$E$21,2, FALSE)</f>
        <v>1889</v>
      </c>
      <c r="D416" t="s">
        <v>11</v>
      </c>
      <c r="E416">
        <v>7760789</v>
      </c>
      <c r="F416" s="7">
        <f>1-(E416/M416)</f>
        <v>-23.517871584906615</v>
      </c>
      <c r="G416" s="7">
        <f>1-(E416/N416)</f>
        <v>-23.517871584906615</v>
      </c>
      <c r="H416">
        <v>0.42985600000000002</v>
      </c>
      <c r="I416">
        <v>0</v>
      </c>
      <c r="J416">
        <v>0</v>
      </c>
      <c r="K416">
        <v>12</v>
      </c>
      <c r="L416">
        <v>59</v>
      </c>
      <c r="M416">
        <f>VLOOKUP(B416,instances!$B$2:$E$21,3, FALSE)</f>
        <v>316536</v>
      </c>
      <c r="N416">
        <f>VLOOKUP(B416,instances!$B$2:$E$21,4, FALSE)</f>
        <v>316536</v>
      </c>
    </row>
    <row r="417" spans="1:14">
      <c r="A417" t="s">
        <v>55</v>
      </c>
      <c r="B417" t="str">
        <f>RIGHT(A417,FIND("/",A417))</f>
        <v>rl1889.tsp</v>
      </c>
      <c r="C417">
        <f>VLOOKUP(B417,instances!$B$2:$E$21,2, FALSE)</f>
        <v>1889</v>
      </c>
      <c r="D417" t="s">
        <v>12</v>
      </c>
      <c r="E417">
        <v>5684569</v>
      </c>
      <c r="F417" s="7">
        <f>1-(E417/M417)</f>
        <v>-16.958680845148734</v>
      </c>
      <c r="G417" s="7">
        <f>1-(E417/N417)</f>
        <v>-16.958680845148734</v>
      </c>
      <c r="H417">
        <v>0.85317600000000005</v>
      </c>
      <c r="I417">
        <v>0</v>
      </c>
      <c r="J417">
        <v>0</v>
      </c>
      <c r="K417">
        <v>12</v>
      </c>
      <c r="L417">
        <v>59</v>
      </c>
      <c r="M417">
        <f>VLOOKUP(B417,instances!$B$2:$E$21,3, FALSE)</f>
        <v>316536</v>
      </c>
      <c r="N417">
        <f>VLOOKUP(B417,instances!$B$2:$E$21,4, FALSE)</f>
        <v>316536</v>
      </c>
    </row>
    <row r="418" spans="1:14">
      <c r="A418" t="s">
        <v>55</v>
      </c>
      <c r="B418" t="str">
        <f>RIGHT(A418,FIND("/",A418))</f>
        <v>rl1889.tsp</v>
      </c>
      <c r="C418">
        <f>VLOOKUP(B418,instances!$B$2:$E$21,2, FALSE)</f>
        <v>1889</v>
      </c>
      <c r="D418" t="s">
        <v>9</v>
      </c>
      <c r="E418">
        <v>386388</v>
      </c>
      <c r="F418" s="7">
        <f>1-(E418/M418)</f>
        <v>-0.22067632117673819</v>
      </c>
      <c r="G418" s="7">
        <f>1-(E418/N418)</f>
        <v>-0.22067632117673819</v>
      </c>
      <c r="H418">
        <v>9.5060000000000006E-3</v>
      </c>
      <c r="I418">
        <v>0</v>
      </c>
      <c r="J418">
        <v>0</v>
      </c>
      <c r="K418">
        <v>14</v>
      </c>
      <c r="L418">
        <v>59</v>
      </c>
      <c r="M418">
        <f>VLOOKUP(B418,instances!$B$2:$E$21,3, FALSE)</f>
        <v>316536</v>
      </c>
      <c r="N418">
        <f>VLOOKUP(B418,instances!$B$2:$E$21,4, FALSE)</f>
        <v>316536</v>
      </c>
    </row>
    <row r="419" spans="1:14">
      <c r="A419" t="s">
        <v>55</v>
      </c>
      <c r="B419" t="str">
        <f>RIGHT(A419,FIND("/",A419))</f>
        <v>rl1889.tsp</v>
      </c>
      <c r="C419">
        <f>VLOOKUP(B419,instances!$B$2:$E$21,2, FALSE)</f>
        <v>1889</v>
      </c>
      <c r="D419" t="s">
        <v>10</v>
      </c>
      <c r="E419">
        <v>385115</v>
      </c>
      <c r="F419" s="7">
        <f>1-(E419/M419)</f>
        <v>-0.21665466171304359</v>
      </c>
      <c r="G419" s="7">
        <f>1-(E419/N419)</f>
        <v>-0.21665466171304359</v>
      </c>
      <c r="H419">
        <v>1.8412000000000001E-2</v>
      </c>
      <c r="I419">
        <v>0</v>
      </c>
      <c r="J419">
        <v>0</v>
      </c>
      <c r="K419">
        <v>14</v>
      </c>
      <c r="L419">
        <v>59</v>
      </c>
      <c r="M419">
        <f>VLOOKUP(B419,instances!$B$2:$E$21,3, FALSE)</f>
        <v>316536</v>
      </c>
      <c r="N419">
        <f>VLOOKUP(B419,instances!$B$2:$E$21,4, FALSE)</f>
        <v>316536</v>
      </c>
    </row>
    <row r="420" spans="1:14">
      <c r="A420" t="s">
        <v>55</v>
      </c>
      <c r="B420" t="str">
        <f>RIGHT(A420,FIND("/",A420))</f>
        <v>rl1889.tsp</v>
      </c>
      <c r="C420">
        <f>VLOOKUP(B420,instances!$B$2:$E$21,2, FALSE)</f>
        <v>1889</v>
      </c>
      <c r="D420" t="s">
        <v>11</v>
      </c>
      <c r="E420">
        <v>8361853</v>
      </c>
      <c r="F420" s="7">
        <f>1-(E420/M420)</f>
        <v>-25.416751965021355</v>
      </c>
      <c r="G420" s="7">
        <f>1-(E420/N420)</f>
        <v>-25.416751965021355</v>
      </c>
      <c r="H420">
        <v>0.430483</v>
      </c>
      <c r="I420">
        <v>0</v>
      </c>
      <c r="J420">
        <v>0</v>
      </c>
      <c r="K420">
        <v>14</v>
      </c>
      <c r="L420">
        <v>59</v>
      </c>
      <c r="M420">
        <f>VLOOKUP(B420,instances!$B$2:$E$21,3, FALSE)</f>
        <v>316536</v>
      </c>
      <c r="N420">
        <f>VLOOKUP(B420,instances!$B$2:$E$21,4, FALSE)</f>
        <v>316536</v>
      </c>
    </row>
    <row r="421" spans="1:14">
      <c r="A421" t="s">
        <v>55</v>
      </c>
      <c r="B421" t="str">
        <f>RIGHT(A421,FIND("/",A421))</f>
        <v>rl1889.tsp</v>
      </c>
      <c r="C421">
        <f>VLOOKUP(B421,instances!$B$2:$E$21,2, FALSE)</f>
        <v>1889</v>
      </c>
      <c r="D421" t="s">
        <v>12</v>
      </c>
      <c r="E421">
        <v>6051434</v>
      </c>
      <c r="F421" s="7">
        <f>1-(E421/M421)</f>
        <v>-18.117680137488311</v>
      </c>
      <c r="G421" s="7">
        <f>1-(E421/N421)</f>
        <v>-18.117680137488311</v>
      </c>
      <c r="H421">
        <v>0.86893699999999996</v>
      </c>
      <c r="I421">
        <v>0</v>
      </c>
      <c r="J421">
        <v>0</v>
      </c>
      <c r="K421">
        <v>14</v>
      </c>
      <c r="L421">
        <v>59</v>
      </c>
      <c r="M421">
        <f>VLOOKUP(B421,instances!$B$2:$E$21,3, FALSE)</f>
        <v>316536</v>
      </c>
      <c r="N421">
        <f>VLOOKUP(B421,instances!$B$2:$E$21,4, FALSE)</f>
        <v>316536</v>
      </c>
    </row>
    <row r="422" spans="1:14">
      <c r="A422" t="s">
        <v>55</v>
      </c>
      <c r="B422" t="str">
        <f>RIGHT(A422,FIND("/",A422))</f>
        <v>rl1889.tsp</v>
      </c>
      <c r="C422">
        <f>VLOOKUP(B422,instances!$B$2:$E$21,2, FALSE)</f>
        <v>1889</v>
      </c>
      <c r="D422" t="s">
        <v>9</v>
      </c>
      <c r="E422">
        <v>386388</v>
      </c>
      <c r="F422" s="7">
        <f>1-(E422/M422)</f>
        <v>-0.22067632117673819</v>
      </c>
      <c r="G422" s="7">
        <f>1-(E422/N422)</f>
        <v>-0.22067632117673819</v>
      </c>
      <c r="H422">
        <v>9.2219999999999993E-3</v>
      </c>
      <c r="I422">
        <v>0</v>
      </c>
      <c r="J422">
        <v>0</v>
      </c>
      <c r="K422">
        <v>16</v>
      </c>
      <c r="L422">
        <v>59</v>
      </c>
      <c r="M422">
        <f>VLOOKUP(B422,instances!$B$2:$E$21,3, FALSE)</f>
        <v>316536</v>
      </c>
      <c r="N422">
        <f>VLOOKUP(B422,instances!$B$2:$E$21,4, FALSE)</f>
        <v>316536</v>
      </c>
    </row>
    <row r="423" spans="1:14">
      <c r="A423" t="s">
        <v>55</v>
      </c>
      <c r="B423" t="str">
        <f>RIGHT(A423,FIND("/",A423))</f>
        <v>rl1889.tsp</v>
      </c>
      <c r="C423">
        <f>VLOOKUP(B423,instances!$B$2:$E$21,2, FALSE)</f>
        <v>1889</v>
      </c>
      <c r="D423" t="s">
        <v>10</v>
      </c>
      <c r="E423">
        <v>385115</v>
      </c>
      <c r="F423" s="7">
        <f>1-(E423/M423)</f>
        <v>-0.21665466171304359</v>
      </c>
      <c r="G423" s="7">
        <f>1-(E423/N423)</f>
        <v>-0.21665466171304359</v>
      </c>
      <c r="H423">
        <v>1.7715000000000002E-2</v>
      </c>
      <c r="I423">
        <v>0</v>
      </c>
      <c r="J423">
        <v>0</v>
      </c>
      <c r="K423">
        <v>16</v>
      </c>
      <c r="L423">
        <v>59</v>
      </c>
      <c r="M423">
        <f>VLOOKUP(B423,instances!$B$2:$E$21,3, FALSE)</f>
        <v>316536</v>
      </c>
      <c r="N423">
        <f>VLOOKUP(B423,instances!$B$2:$E$21,4, FALSE)</f>
        <v>316536</v>
      </c>
    </row>
    <row r="424" spans="1:14">
      <c r="A424" t="s">
        <v>55</v>
      </c>
      <c r="B424" t="str">
        <f>RIGHT(A424,FIND("/",A424))</f>
        <v>rl1889.tsp</v>
      </c>
      <c r="C424">
        <f>VLOOKUP(B424,instances!$B$2:$E$21,2, FALSE)</f>
        <v>1889</v>
      </c>
      <c r="D424" t="s">
        <v>11</v>
      </c>
      <c r="E424">
        <v>8752389</v>
      </c>
      <c r="F424" s="7">
        <f>1-(E424/M424)</f>
        <v>-26.65053264083706</v>
      </c>
      <c r="G424" s="7">
        <f>1-(E424/N424)</f>
        <v>-26.65053264083706</v>
      </c>
      <c r="H424">
        <v>0.43449500000000002</v>
      </c>
      <c r="I424">
        <v>0</v>
      </c>
      <c r="J424">
        <v>0</v>
      </c>
      <c r="K424">
        <v>16</v>
      </c>
      <c r="L424">
        <v>59</v>
      </c>
      <c r="M424">
        <f>VLOOKUP(B424,instances!$B$2:$E$21,3, FALSE)</f>
        <v>316536</v>
      </c>
      <c r="N424">
        <f>VLOOKUP(B424,instances!$B$2:$E$21,4, FALSE)</f>
        <v>316536</v>
      </c>
    </row>
    <row r="425" spans="1:14">
      <c r="A425" t="s">
        <v>55</v>
      </c>
      <c r="B425" t="str">
        <f>RIGHT(A425,FIND("/",A425))</f>
        <v>rl1889.tsp</v>
      </c>
      <c r="C425">
        <f>VLOOKUP(B425,instances!$B$2:$E$21,2, FALSE)</f>
        <v>1889</v>
      </c>
      <c r="D425" t="s">
        <v>12</v>
      </c>
      <c r="E425">
        <v>6376599</v>
      </c>
      <c r="F425" s="7">
        <f>1-(E425/M425)</f>
        <v>-19.144940859807416</v>
      </c>
      <c r="G425" s="7">
        <f>1-(E425/N425)</f>
        <v>-19.144940859807416</v>
      </c>
      <c r="H425">
        <v>0.87754799999999999</v>
      </c>
      <c r="I425">
        <v>0</v>
      </c>
      <c r="J425">
        <v>0</v>
      </c>
      <c r="K425">
        <v>16</v>
      </c>
      <c r="L425">
        <v>59</v>
      </c>
      <c r="M425">
        <f>VLOOKUP(B425,instances!$B$2:$E$21,3, FALSE)</f>
        <v>316536</v>
      </c>
      <c r="N425">
        <f>VLOOKUP(B425,instances!$B$2:$E$21,4, FALSE)</f>
        <v>316536</v>
      </c>
    </row>
    <row r="426" spans="1:14">
      <c r="A426" t="s">
        <v>55</v>
      </c>
      <c r="B426" t="str">
        <f>RIGHT(A426,FIND("/",A426))</f>
        <v>rl1889.tsp</v>
      </c>
      <c r="C426">
        <f>VLOOKUP(B426,instances!$B$2:$E$21,2, FALSE)</f>
        <v>1889</v>
      </c>
      <c r="D426" t="s">
        <v>9</v>
      </c>
      <c r="E426">
        <v>386388</v>
      </c>
      <c r="F426" s="7">
        <f>1-(E426/M426)</f>
        <v>-0.22067632117673819</v>
      </c>
      <c r="G426" s="7">
        <f>1-(E426/N426)</f>
        <v>-0.22067632117673819</v>
      </c>
      <c r="H426">
        <v>8.8020000000000008E-3</v>
      </c>
      <c r="I426">
        <v>0</v>
      </c>
      <c r="J426">
        <v>0</v>
      </c>
      <c r="K426">
        <v>18</v>
      </c>
      <c r="L426">
        <v>59</v>
      </c>
      <c r="M426">
        <f>VLOOKUP(B426,instances!$B$2:$E$21,3, FALSE)</f>
        <v>316536</v>
      </c>
      <c r="N426">
        <f>VLOOKUP(B426,instances!$B$2:$E$21,4, FALSE)</f>
        <v>316536</v>
      </c>
    </row>
    <row r="427" spans="1:14">
      <c r="A427" t="s">
        <v>55</v>
      </c>
      <c r="B427" t="str">
        <f>RIGHT(A427,FIND("/",A427))</f>
        <v>rl1889.tsp</v>
      </c>
      <c r="C427">
        <f>VLOOKUP(B427,instances!$B$2:$E$21,2, FALSE)</f>
        <v>1889</v>
      </c>
      <c r="D427" t="s">
        <v>10</v>
      </c>
      <c r="E427">
        <v>385115</v>
      </c>
      <c r="F427" s="7">
        <f>1-(E427/M427)</f>
        <v>-0.21665466171304359</v>
      </c>
      <c r="G427" s="7">
        <f>1-(E427/N427)</f>
        <v>-0.21665466171304359</v>
      </c>
      <c r="H427">
        <v>1.8192E-2</v>
      </c>
      <c r="I427">
        <v>0</v>
      </c>
      <c r="J427">
        <v>0</v>
      </c>
      <c r="K427">
        <v>18</v>
      </c>
      <c r="L427">
        <v>59</v>
      </c>
      <c r="M427">
        <f>VLOOKUP(B427,instances!$B$2:$E$21,3, FALSE)</f>
        <v>316536</v>
      </c>
      <c r="N427">
        <f>VLOOKUP(B427,instances!$B$2:$E$21,4, FALSE)</f>
        <v>316536</v>
      </c>
    </row>
    <row r="428" spans="1:14">
      <c r="A428" t="s">
        <v>55</v>
      </c>
      <c r="B428" t="str">
        <f>RIGHT(A428,FIND("/",A428))</f>
        <v>rl1889.tsp</v>
      </c>
      <c r="C428">
        <f>VLOOKUP(B428,instances!$B$2:$E$21,2, FALSE)</f>
        <v>1889</v>
      </c>
      <c r="D428" t="s">
        <v>11</v>
      </c>
      <c r="E428">
        <v>9353688</v>
      </c>
      <c r="F428" s="7">
        <f>1-(E428/M428)</f>
        <v>-28.550155432557435</v>
      </c>
      <c r="G428" s="7">
        <f>1-(E428/N428)</f>
        <v>-28.550155432557435</v>
      </c>
      <c r="H428">
        <v>0.43409399999999998</v>
      </c>
      <c r="I428">
        <v>0</v>
      </c>
      <c r="J428">
        <v>0</v>
      </c>
      <c r="K428">
        <v>18</v>
      </c>
      <c r="L428">
        <v>59</v>
      </c>
      <c r="M428">
        <f>VLOOKUP(B428,instances!$B$2:$E$21,3, FALSE)</f>
        <v>316536</v>
      </c>
      <c r="N428">
        <f>VLOOKUP(B428,instances!$B$2:$E$21,4, FALSE)</f>
        <v>316536</v>
      </c>
    </row>
    <row r="429" spans="1:14">
      <c r="A429" t="s">
        <v>55</v>
      </c>
      <c r="B429" t="str">
        <f>RIGHT(A429,FIND("/",A429))</f>
        <v>rl1889.tsp</v>
      </c>
      <c r="C429">
        <f>VLOOKUP(B429,instances!$B$2:$E$21,2, FALSE)</f>
        <v>1889</v>
      </c>
      <c r="D429" t="s">
        <v>12</v>
      </c>
      <c r="E429">
        <v>6865235</v>
      </c>
      <c r="F429" s="7">
        <f>1-(E429/M429)</f>
        <v>-20.688638890995023</v>
      </c>
      <c r="G429" s="7">
        <f>1-(E429/N429)</f>
        <v>-20.688638890995023</v>
      </c>
      <c r="H429">
        <v>0.85896399999999995</v>
      </c>
      <c r="I429">
        <v>0</v>
      </c>
      <c r="J429">
        <v>0</v>
      </c>
      <c r="K429">
        <v>18</v>
      </c>
      <c r="L429">
        <v>59</v>
      </c>
      <c r="M429">
        <f>VLOOKUP(B429,instances!$B$2:$E$21,3, FALSE)</f>
        <v>316536</v>
      </c>
      <c r="N429">
        <f>VLOOKUP(B429,instances!$B$2:$E$21,4, FALSE)</f>
        <v>316536</v>
      </c>
    </row>
    <row r="430" spans="1:14">
      <c r="A430" t="s">
        <v>55</v>
      </c>
      <c r="B430" t="str">
        <f>RIGHT(A430,FIND("/",A430))</f>
        <v>rl1889.tsp</v>
      </c>
      <c r="C430">
        <f>VLOOKUP(B430,instances!$B$2:$E$21,2, FALSE)</f>
        <v>1889</v>
      </c>
      <c r="D430" t="s">
        <v>9</v>
      </c>
      <c r="E430">
        <v>386388</v>
      </c>
      <c r="F430" s="7">
        <f>1-(E430/M430)</f>
        <v>-0.22067632117673819</v>
      </c>
      <c r="G430" s="7">
        <f>1-(E430/N430)</f>
        <v>-0.22067632117673819</v>
      </c>
      <c r="H430">
        <v>9.3179999999999999E-3</v>
      </c>
      <c r="I430">
        <v>0</v>
      </c>
      <c r="J430">
        <v>0</v>
      </c>
      <c r="K430">
        <v>20</v>
      </c>
      <c r="L430">
        <v>59</v>
      </c>
      <c r="M430">
        <f>VLOOKUP(B430,instances!$B$2:$E$21,3, FALSE)</f>
        <v>316536</v>
      </c>
      <c r="N430">
        <f>VLOOKUP(B430,instances!$B$2:$E$21,4, FALSE)</f>
        <v>316536</v>
      </c>
    </row>
    <row r="431" spans="1:14">
      <c r="A431" t="s">
        <v>55</v>
      </c>
      <c r="B431" t="str">
        <f>RIGHT(A431,FIND("/",A431))</f>
        <v>rl1889.tsp</v>
      </c>
      <c r="C431">
        <f>VLOOKUP(B431,instances!$B$2:$E$21,2, FALSE)</f>
        <v>1889</v>
      </c>
      <c r="D431" t="s">
        <v>10</v>
      </c>
      <c r="E431">
        <v>385115</v>
      </c>
      <c r="F431" s="7">
        <f>1-(E431/M431)</f>
        <v>-0.21665466171304359</v>
      </c>
      <c r="G431" s="7">
        <f>1-(E431/N431)</f>
        <v>-0.21665466171304359</v>
      </c>
      <c r="H431">
        <v>1.8022E-2</v>
      </c>
      <c r="I431">
        <v>0</v>
      </c>
      <c r="J431">
        <v>0</v>
      </c>
      <c r="K431">
        <v>20</v>
      </c>
      <c r="L431">
        <v>59</v>
      </c>
      <c r="M431">
        <f>VLOOKUP(B431,instances!$B$2:$E$21,3, FALSE)</f>
        <v>316536</v>
      </c>
      <c r="N431">
        <f>VLOOKUP(B431,instances!$B$2:$E$21,4, FALSE)</f>
        <v>316536</v>
      </c>
    </row>
    <row r="432" spans="1:14">
      <c r="A432" t="s">
        <v>55</v>
      </c>
      <c r="B432" t="str">
        <f>RIGHT(A432,FIND("/",A432))</f>
        <v>rl1889.tsp</v>
      </c>
      <c r="C432">
        <f>VLOOKUP(B432,instances!$B$2:$E$21,2, FALSE)</f>
        <v>1889</v>
      </c>
      <c r="D432" t="s">
        <v>11</v>
      </c>
      <c r="E432">
        <v>9635545</v>
      </c>
      <c r="F432" s="7">
        <f>1-(E432/M432)</f>
        <v>-29.440597593954557</v>
      </c>
      <c r="G432" s="7">
        <f>1-(E432/N432)</f>
        <v>-29.440597593954557</v>
      </c>
      <c r="H432">
        <v>0.43395</v>
      </c>
      <c r="I432">
        <v>0</v>
      </c>
      <c r="J432">
        <v>0</v>
      </c>
      <c r="K432">
        <v>20</v>
      </c>
      <c r="L432">
        <v>59</v>
      </c>
      <c r="M432">
        <f>VLOOKUP(B432,instances!$B$2:$E$21,3, FALSE)</f>
        <v>316536</v>
      </c>
      <c r="N432">
        <f>VLOOKUP(B432,instances!$B$2:$E$21,4, FALSE)</f>
        <v>316536</v>
      </c>
    </row>
    <row r="433" spans="1:14">
      <c r="A433" t="s">
        <v>55</v>
      </c>
      <c r="B433" t="str">
        <f>RIGHT(A433,FIND("/",A433))</f>
        <v>rl1889.tsp</v>
      </c>
      <c r="C433">
        <f>VLOOKUP(B433,instances!$B$2:$E$21,2, FALSE)</f>
        <v>1889</v>
      </c>
      <c r="D433" t="s">
        <v>12</v>
      </c>
      <c r="E433">
        <v>7268191</v>
      </c>
      <c r="F433" s="7">
        <f>1-(E433/M433)</f>
        <v>-21.961656809967902</v>
      </c>
      <c r="G433" s="7">
        <f>1-(E433/N433)</f>
        <v>-21.961656809967902</v>
      </c>
      <c r="H433">
        <v>0.87633399999999995</v>
      </c>
      <c r="I433">
        <v>0</v>
      </c>
      <c r="J433">
        <v>0</v>
      </c>
      <c r="K433">
        <v>20</v>
      </c>
      <c r="L433">
        <v>59</v>
      </c>
      <c r="M433">
        <f>VLOOKUP(B433,instances!$B$2:$E$21,3, FALSE)</f>
        <v>316536</v>
      </c>
      <c r="N433">
        <f>VLOOKUP(B433,instances!$B$2:$E$21,4, FALSE)</f>
        <v>316536</v>
      </c>
    </row>
    <row r="434" spans="1:14">
      <c r="A434" t="s">
        <v>55</v>
      </c>
      <c r="B434" t="str">
        <f>RIGHT(A434,FIND("/",A434))</f>
        <v>rl1889.tsp</v>
      </c>
      <c r="C434">
        <f>VLOOKUP(B434,instances!$B$2:$E$21,2, FALSE)</f>
        <v>1889</v>
      </c>
      <c r="D434" t="s">
        <v>9</v>
      </c>
      <c r="E434">
        <v>386388</v>
      </c>
      <c r="F434" s="7">
        <f>1-(E434/M434)</f>
        <v>-0.22067632117673819</v>
      </c>
      <c r="G434" s="7">
        <f>1-(E434/N434)</f>
        <v>-0.22067632117673819</v>
      </c>
      <c r="H434">
        <v>8.6400000000000001E-3</v>
      </c>
      <c r="I434">
        <v>0</v>
      </c>
      <c r="J434">
        <v>0</v>
      </c>
      <c r="K434">
        <v>10</v>
      </c>
      <c r="L434">
        <v>60</v>
      </c>
      <c r="M434">
        <f>VLOOKUP(B434,instances!$B$2:$E$21,3, FALSE)</f>
        <v>316536</v>
      </c>
      <c r="N434">
        <f>VLOOKUP(B434,instances!$B$2:$E$21,4, FALSE)</f>
        <v>316536</v>
      </c>
    </row>
    <row r="435" spans="1:14">
      <c r="A435" t="s">
        <v>55</v>
      </c>
      <c r="B435" t="str">
        <f>RIGHT(A435,FIND("/",A435))</f>
        <v>rl1889.tsp</v>
      </c>
      <c r="C435">
        <f>VLOOKUP(B435,instances!$B$2:$E$21,2, FALSE)</f>
        <v>1889</v>
      </c>
      <c r="D435" t="s">
        <v>10</v>
      </c>
      <c r="E435">
        <v>385115</v>
      </c>
      <c r="F435" s="7">
        <f>1-(E435/M435)</f>
        <v>-0.21665466171304359</v>
      </c>
      <c r="G435" s="7">
        <f>1-(E435/N435)</f>
        <v>-0.21665466171304359</v>
      </c>
      <c r="H435">
        <v>1.7798999999999999E-2</v>
      </c>
      <c r="I435">
        <v>0</v>
      </c>
      <c r="J435">
        <v>0</v>
      </c>
      <c r="K435">
        <v>10</v>
      </c>
      <c r="L435">
        <v>60</v>
      </c>
      <c r="M435">
        <f>VLOOKUP(B435,instances!$B$2:$E$21,3, FALSE)</f>
        <v>316536</v>
      </c>
      <c r="N435">
        <f>VLOOKUP(B435,instances!$B$2:$E$21,4, FALSE)</f>
        <v>316536</v>
      </c>
    </row>
    <row r="436" spans="1:14">
      <c r="A436" t="s">
        <v>55</v>
      </c>
      <c r="B436" t="str">
        <f>RIGHT(A436,FIND("/",A436))</f>
        <v>rl1889.tsp</v>
      </c>
      <c r="C436">
        <f>VLOOKUP(B436,instances!$B$2:$E$21,2, FALSE)</f>
        <v>1889</v>
      </c>
      <c r="D436" t="s">
        <v>11</v>
      </c>
      <c r="E436">
        <v>6994722</v>
      </c>
      <c r="F436" s="7">
        <f>1-(E436/M436)</f>
        <v>-21.097714004094321</v>
      </c>
      <c r="G436" s="7">
        <f>1-(E436/N436)</f>
        <v>-21.097714004094321</v>
      </c>
      <c r="H436">
        <v>0.42680000000000001</v>
      </c>
      <c r="I436">
        <v>0</v>
      </c>
      <c r="J436">
        <v>0</v>
      </c>
      <c r="K436">
        <v>10</v>
      </c>
      <c r="L436">
        <v>60</v>
      </c>
      <c r="M436">
        <f>VLOOKUP(B436,instances!$B$2:$E$21,3, FALSE)</f>
        <v>316536</v>
      </c>
      <c r="N436">
        <f>VLOOKUP(B436,instances!$B$2:$E$21,4, FALSE)</f>
        <v>316536</v>
      </c>
    </row>
    <row r="437" spans="1:14">
      <c r="A437" t="s">
        <v>55</v>
      </c>
      <c r="B437" t="str">
        <f>RIGHT(A437,FIND("/",A437))</f>
        <v>rl1889.tsp</v>
      </c>
      <c r="C437">
        <f>VLOOKUP(B437,instances!$B$2:$E$21,2, FALSE)</f>
        <v>1889</v>
      </c>
      <c r="D437" t="s">
        <v>12</v>
      </c>
      <c r="E437">
        <v>5291369</v>
      </c>
      <c r="F437" s="7">
        <f>1-(E437/M437)</f>
        <v>-15.716484065003666</v>
      </c>
      <c r="G437" s="7">
        <f>1-(E437/N437)</f>
        <v>-15.716484065003666</v>
      </c>
      <c r="H437">
        <v>0.86289400000000005</v>
      </c>
      <c r="I437">
        <v>0</v>
      </c>
      <c r="J437">
        <v>0</v>
      </c>
      <c r="K437">
        <v>10</v>
      </c>
      <c r="L437">
        <v>60</v>
      </c>
      <c r="M437">
        <f>VLOOKUP(B437,instances!$B$2:$E$21,3, FALSE)</f>
        <v>316536</v>
      </c>
      <c r="N437">
        <f>VLOOKUP(B437,instances!$B$2:$E$21,4, FALSE)</f>
        <v>316536</v>
      </c>
    </row>
    <row r="438" spans="1:14">
      <c r="A438" t="s">
        <v>55</v>
      </c>
      <c r="B438" t="str">
        <f>RIGHT(A438,FIND("/",A438))</f>
        <v>rl1889.tsp</v>
      </c>
      <c r="C438">
        <f>VLOOKUP(B438,instances!$B$2:$E$21,2, FALSE)</f>
        <v>1889</v>
      </c>
      <c r="D438" t="s">
        <v>9</v>
      </c>
      <c r="E438">
        <v>386388</v>
      </c>
      <c r="F438" s="7">
        <f>1-(E438/M438)</f>
        <v>-0.22067632117673819</v>
      </c>
      <c r="G438" s="7">
        <f>1-(E438/N438)</f>
        <v>-0.22067632117673819</v>
      </c>
      <c r="H438">
        <v>8.9820000000000004E-3</v>
      </c>
      <c r="I438">
        <v>0</v>
      </c>
      <c r="J438">
        <v>0</v>
      </c>
      <c r="K438">
        <v>12</v>
      </c>
      <c r="L438">
        <v>60</v>
      </c>
      <c r="M438">
        <f>VLOOKUP(B438,instances!$B$2:$E$21,3, FALSE)</f>
        <v>316536</v>
      </c>
      <c r="N438">
        <f>VLOOKUP(B438,instances!$B$2:$E$21,4, FALSE)</f>
        <v>316536</v>
      </c>
    </row>
    <row r="439" spans="1:14">
      <c r="A439" t="s">
        <v>55</v>
      </c>
      <c r="B439" t="str">
        <f>RIGHT(A439,FIND("/",A439))</f>
        <v>rl1889.tsp</v>
      </c>
      <c r="C439">
        <f>VLOOKUP(B439,instances!$B$2:$E$21,2, FALSE)</f>
        <v>1889</v>
      </c>
      <c r="D439" t="s">
        <v>10</v>
      </c>
      <c r="E439">
        <v>385115</v>
      </c>
      <c r="F439" s="7">
        <f>1-(E439/M439)</f>
        <v>-0.21665466171304359</v>
      </c>
      <c r="G439" s="7">
        <f>1-(E439/N439)</f>
        <v>-0.21665466171304359</v>
      </c>
      <c r="H439">
        <v>1.7861999999999999E-2</v>
      </c>
      <c r="I439">
        <v>0</v>
      </c>
      <c r="J439">
        <v>0</v>
      </c>
      <c r="K439">
        <v>12</v>
      </c>
      <c r="L439">
        <v>60</v>
      </c>
      <c r="M439">
        <f>VLOOKUP(B439,instances!$B$2:$E$21,3, FALSE)</f>
        <v>316536</v>
      </c>
      <c r="N439">
        <f>VLOOKUP(B439,instances!$B$2:$E$21,4, FALSE)</f>
        <v>316536</v>
      </c>
    </row>
    <row r="440" spans="1:14">
      <c r="A440" t="s">
        <v>55</v>
      </c>
      <c r="B440" t="str">
        <f>RIGHT(A440,FIND("/",A440))</f>
        <v>rl1889.tsp</v>
      </c>
      <c r="C440">
        <f>VLOOKUP(B440,instances!$B$2:$E$21,2, FALSE)</f>
        <v>1889</v>
      </c>
      <c r="D440" t="s">
        <v>11</v>
      </c>
      <c r="E440">
        <v>7651865</v>
      </c>
      <c r="F440" s="7">
        <f>1-(E440/M440)</f>
        <v>-23.173759066899184</v>
      </c>
      <c r="G440" s="7">
        <f>1-(E440/N440)</f>
        <v>-23.173759066899184</v>
      </c>
      <c r="H440">
        <v>0.43518499999999999</v>
      </c>
      <c r="I440">
        <v>0</v>
      </c>
      <c r="J440">
        <v>0</v>
      </c>
      <c r="K440">
        <v>12</v>
      </c>
      <c r="L440">
        <v>60</v>
      </c>
      <c r="M440">
        <f>VLOOKUP(B440,instances!$B$2:$E$21,3, FALSE)</f>
        <v>316536</v>
      </c>
      <c r="N440">
        <f>VLOOKUP(B440,instances!$B$2:$E$21,4, FALSE)</f>
        <v>316536</v>
      </c>
    </row>
    <row r="441" spans="1:14">
      <c r="A441" t="s">
        <v>55</v>
      </c>
      <c r="B441" t="str">
        <f>RIGHT(A441,FIND("/",A441))</f>
        <v>rl1889.tsp</v>
      </c>
      <c r="C441">
        <f>VLOOKUP(B441,instances!$B$2:$E$21,2, FALSE)</f>
        <v>1889</v>
      </c>
      <c r="D441" t="s">
        <v>12</v>
      </c>
      <c r="E441">
        <v>5716737</v>
      </c>
      <c r="F441" s="7">
        <f>1-(E441/M441)</f>
        <v>-17.060305936765488</v>
      </c>
      <c r="G441" s="7">
        <f>1-(E441/N441)</f>
        <v>-17.060305936765488</v>
      </c>
      <c r="H441">
        <v>0.85112100000000002</v>
      </c>
      <c r="I441">
        <v>0</v>
      </c>
      <c r="J441">
        <v>0</v>
      </c>
      <c r="K441">
        <v>12</v>
      </c>
      <c r="L441">
        <v>60</v>
      </c>
      <c r="M441">
        <f>VLOOKUP(B441,instances!$B$2:$E$21,3, FALSE)</f>
        <v>316536</v>
      </c>
      <c r="N441">
        <f>VLOOKUP(B441,instances!$B$2:$E$21,4, FALSE)</f>
        <v>316536</v>
      </c>
    </row>
    <row r="442" spans="1:14">
      <c r="A442" t="s">
        <v>55</v>
      </c>
      <c r="B442" t="str">
        <f>RIGHT(A442,FIND("/",A442))</f>
        <v>rl1889.tsp</v>
      </c>
      <c r="C442">
        <f>VLOOKUP(B442,instances!$B$2:$E$21,2, FALSE)</f>
        <v>1889</v>
      </c>
      <c r="D442" t="s">
        <v>9</v>
      </c>
      <c r="E442">
        <v>386388</v>
      </c>
      <c r="F442" s="7">
        <f>1-(E442/M442)</f>
        <v>-0.22067632117673819</v>
      </c>
      <c r="G442" s="7">
        <f>1-(E442/N442)</f>
        <v>-0.22067632117673819</v>
      </c>
      <c r="H442">
        <v>1.1619000000000001E-2</v>
      </c>
      <c r="I442">
        <v>0</v>
      </c>
      <c r="J442">
        <v>0</v>
      </c>
      <c r="K442">
        <v>14</v>
      </c>
      <c r="L442">
        <v>60</v>
      </c>
      <c r="M442">
        <f>VLOOKUP(B442,instances!$B$2:$E$21,3, FALSE)</f>
        <v>316536</v>
      </c>
      <c r="N442">
        <f>VLOOKUP(B442,instances!$B$2:$E$21,4, FALSE)</f>
        <v>316536</v>
      </c>
    </row>
    <row r="443" spans="1:14">
      <c r="A443" t="s">
        <v>55</v>
      </c>
      <c r="B443" t="str">
        <f>RIGHT(A443,FIND("/",A443))</f>
        <v>rl1889.tsp</v>
      </c>
      <c r="C443">
        <f>VLOOKUP(B443,instances!$B$2:$E$21,2, FALSE)</f>
        <v>1889</v>
      </c>
      <c r="D443" t="s">
        <v>10</v>
      </c>
      <c r="E443">
        <v>385115</v>
      </c>
      <c r="F443" s="7">
        <f>1-(E443/M443)</f>
        <v>-0.21665466171304359</v>
      </c>
      <c r="G443" s="7">
        <f>1-(E443/N443)</f>
        <v>-0.21665466171304359</v>
      </c>
      <c r="H443">
        <v>1.7632999999999999E-2</v>
      </c>
      <c r="I443">
        <v>0</v>
      </c>
      <c r="J443">
        <v>0</v>
      </c>
      <c r="K443">
        <v>14</v>
      </c>
      <c r="L443">
        <v>60</v>
      </c>
      <c r="M443">
        <f>VLOOKUP(B443,instances!$B$2:$E$21,3, FALSE)</f>
        <v>316536</v>
      </c>
      <c r="N443">
        <f>VLOOKUP(B443,instances!$B$2:$E$21,4, FALSE)</f>
        <v>316536</v>
      </c>
    </row>
    <row r="444" spans="1:14">
      <c r="A444" t="s">
        <v>55</v>
      </c>
      <c r="B444" t="str">
        <f>RIGHT(A444,FIND("/",A444))</f>
        <v>rl1889.tsp</v>
      </c>
      <c r="C444">
        <f>VLOOKUP(B444,instances!$B$2:$E$21,2, FALSE)</f>
        <v>1889</v>
      </c>
      <c r="D444" t="s">
        <v>11</v>
      </c>
      <c r="E444">
        <v>8046414</v>
      </c>
      <c r="F444" s="7">
        <f>1-(E444/M444)</f>
        <v>-24.420217605580408</v>
      </c>
      <c r="G444" s="7">
        <f>1-(E444/N444)</f>
        <v>-24.420217605580408</v>
      </c>
      <c r="H444">
        <v>0.43436000000000002</v>
      </c>
      <c r="I444">
        <v>0</v>
      </c>
      <c r="J444">
        <v>0</v>
      </c>
      <c r="K444">
        <v>14</v>
      </c>
      <c r="L444">
        <v>60</v>
      </c>
      <c r="M444">
        <f>VLOOKUP(B444,instances!$B$2:$E$21,3, FALSE)</f>
        <v>316536</v>
      </c>
      <c r="N444">
        <f>VLOOKUP(B444,instances!$B$2:$E$21,4, FALSE)</f>
        <v>316536</v>
      </c>
    </row>
    <row r="445" spans="1:14">
      <c r="A445" t="s">
        <v>55</v>
      </c>
      <c r="B445" t="str">
        <f>RIGHT(A445,FIND("/",A445))</f>
        <v>rl1889.tsp</v>
      </c>
      <c r="C445">
        <f>VLOOKUP(B445,instances!$B$2:$E$21,2, FALSE)</f>
        <v>1889</v>
      </c>
      <c r="D445" t="s">
        <v>12</v>
      </c>
      <c r="E445">
        <v>6234135</v>
      </c>
      <c r="F445" s="7">
        <f>1-(E445/M445)</f>
        <v>-18.694868830085678</v>
      </c>
      <c r="G445" s="7">
        <f>1-(E445/N445)</f>
        <v>-18.694868830085678</v>
      </c>
      <c r="H445">
        <v>0.87232500000000002</v>
      </c>
      <c r="I445">
        <v>0</v>
      </c>
      <c r="J445">
        <v>0</v>
      </c>
      <c r="K445">
        <v>14</v>
      </c>
      <c r="L445">
        <v>60</v>
      </c>
      <c r="M445">
        <f>VLOOKUP(B445,instances!$B$2:$E$21,3, FALSE)</f>
        <v>316536</v>
      </c>
      <c r="N445">
        <f>VLOOKUP(B445,instances!$B$2:$E$21,4, FALSE)</f>
        <v>316536</v>
      </c>
    </row>
    <row r="446" spans="1:14">
      <c r="A446" t="s">
        <v>55</v>
      </c>
      <c r="B446" t="str">
        <f>RIGHT(A446,FIND("/",A446))</f>
        <v>rl1889.tsp</v>
      </c>
      <c r="C446">
        <f>VLOOKUP(B446,instances!$B$2:$E$21,2, FALSE)</f>
        <v>1889</v>
      </c>
      <c r="D446" t="s">
        <v>9</v>
      </c>
      <c r="E446">
        <v>386388</v>
      </c>
      <c r="F446" s="7">
        <f>1-(E446/M446)</f>
        <v>-0.22067632117673819</v>
      </c>
      <c r="G446" s="7">
        <f>1-(E446/N446)</f>
        <v>-0.22067632117673819</v>
      </c>
      <c r="H446">
        <v>9.2770000000000005E-3</v>
      </c>
      <c r="I446">
        <v>0</v>
      </c>
      <c r="J446">
        <v>0</v>
      </c>
      <c r="K446">
        <v>16</v>
      </c>
      <c r="L446">
        <v>60</v>
      </c>
      <c r="M446">
        <f>VLOOKUP(B446,instances!$B$2:$E$21,3, FALSE)</f>
        <v>316536</v>
      </c>
      <c r="N446">
        <f>VLOOKUP(B446,instances!$B$2:$E$21,4, FALSE)</f>
        <v>316536</v>
      </c>
    </row>
    <row r="447" spans="1:14">
      <c r="A447" t="s">
        <v>55</v>
      </c>
      <c r="B447" t="str">
        <f>RIGHT(A447,FIND("/",A447))</f>
        <v>rl1889.tsp</v>
      </c>
      <c r="C447">
        <f>VLOOKUP(B447,instances!$B$2:$E$21,2, FALSE)</f>
        <v>1889</v>
      </c>
      <c r="D447" t="s">
        <v>10</v>
      </c>
      <c r="E447">
        <v>385115</v>
      </c>
      <c r="F447" s="7">
        <f>1-(E447/M447)</f>
        <v>-0.21665466171304359</v>
      </c>
      <c r="G447" s="7">
        <f>1-(E447/N447)</f>
        <v>-0.21665466171304359</v>
      </c>
      <c r="H447">
        <v>1.8119E-2</v>
      </c>
      <c r="I447">
        <v>0</v>
      </c>
      <c r="J447">
        <v>0</v>
      </c>
      <c r="K447">
        <v>16</v>
      </c>
      <c r="L447">
        <v>60</v>
      </c>
      <c r="M447">
        <f>VLOOKUP(B447,instances!$B$2:$E$21,3, FALSE)</f>
        <v>316536</v>
      </c>
      <c r="N447">
        <f>VLOOKUP(B447,instances!$B$2:$E$21,4, FALSE)</f>
        <v>316536</v>
      </c>
    </row>
    <row r="448" spans="1:14">
      <c r="A448" t="s">
        <v>55</v>
      </c>
      <c r="B448" t="str">
        <f>RIGHT(A448,FIND("/",A448))</f>
        <v>rl1889.tsp</v>
      </c>
      <c r="C448">
        <f>VLOOKUP(B448,instances!$B$2:$E$21,2, FALSE)</f>
        <v>1889</v>
      </c>
      <c r="D448" t="s">
        <v>11</v>
      </c>
      <c r="E448">
        <v>8715372</v>
      </c>
      <c r="F448" s="7">
        <f>1-(E448/M448)</f>
        <v>-26.533588596557738</v>
      </c>
      <c r="G448" s="7">
        <f>1-(E448/N448)</f>
        <v>-26.533588596557738</v>
      </c>
      <c r="H448">
        <v>0.42896400000000001</v>
      </c>
      <c r="I448">
        <v>0</v>
      </c>
      <c r="J448">
        <v>0</v>
      </c>
      <c r="K448">
        <v>16</v>
      </c>
      <c r="L448">
        <v>60</v>
      </c>
      <c r="M448">
        <f>VLOOKUP(B448,instances!$B$2:$E$21,3, FALSE)</f>
        <v>316536</v>
      </c>
      <c r="N448">
        <f>VLOOKUP(B448,instances!$B$2:$E$21,4, FALSE)</f>
        <v>316536</v>
      </c>
    </row>
    <row r="449" spans="1:14">
      <c r="A449" t="s">
        <v>55</v>
      </c>
      <c r="B449" t="str">
        <f>RIGHT(A449,FIND("/",A449))</f>
        <v>rl1889.tsp</v>
      </c>
      <c r="C449">
        <f>VLOOKUP(B449,instances!$B$2:$E$21,2, FALSE)</f>
        <v>1889</v>
      </c>
      <c r="D449" t="s">
        <v>12</v>
      </c>
      <c r="E449">
        <v>6430616</v>
      </c>
      <c r="F449" s="7">
        <f>1-(E449/M449)</f>
        <v>-19.315591275557914</v>
      </c>
      <c r="G449" s="7">
        <f>1-(E449/N449)</f>
        <v>-19.315591275557914</v>
      </c>
      <c r="H449">
        <v>0.87068500000000004</v>
      </c>
      <c r="I449">
        <v>0</v>
      </c>
      <c r="J449">
        <v>0</v>
      </c>
      <c r="K449">
        <v>16</v>
      </c>
      <c r="L449">
        <v>60</v>
      </c>
      <c r="M449">
        <f>VLOOKUP(B449,instances!$B$2:$E$21,3, FALSE)</f>
        <v>316536</v>
      </c>
      <c r="N449">
        <f>VLOOKUP(B449,instances!$B$2:$E$21,4, FALSE)</f>
        <v>316536</v>
      </c>
    </row>
    <row r="450" spans="1:14">
      <c r="A450" t="s">
        <v>55</v>
      </c>
      <c r="B450" t="str">
        <f>RIGHT(A450,FIND("/",A450))</f>
        <v>rl1889.tsp</v>
      </c>
      <c r="C450">
        <f>VLOOKUP(B450,instances!$B$2:$E$21,2, FALSE)</f>
        <v>1889</v>
      </c>
      <c r="D450" t="s">
        <v>9</v>
      </c>
      <c r="E450">
        <v>386388</v>
      </c>
      <c r="F450" s="7">
        <f>1-(E450/M450)</f>
        <v>-0.22067632117673819</v>
      </c>
      <c r="G450" s="7">
        <f>1-(E450/N450)</f>
        <v>-0.22067632117673819</v>
      </c>
      <c r="H450">
        <v>9.2779999999999998E-3</v>
      </c>
      <c r="I450">
        <v>0</v>
      </c>
      <c r="J450">
        <v>0</v>
      </c>
      <c r="K450">
        <v>18</v>
      </c>
      <c r="L450">
        <v>60</v>
      </c>
      <c r="M450">
        <f>VLOOKUP(B450,instances!$B$2:$E$21,3, FALSE)</f>
        <v>316536</v>
      </c>
      <c r="N450">
        <f>VLOOKUP(B450,instances!$B$2:$E$21,4, FALSE)</f>
        <v>316536</v>
      </c>
    </row>
    <row r="451" spans="1:14">
      <c r="A451" t="s">
        <v>55</v>
      </c>
      <c r="B451" t="str">
        <f>RIGHT(A451,FIND("/",A451))</f>
        <v>rl1889.tsp</v>
      </c>
      <c r="C451">
        <f>VLOOKUP(B451,instances!$B$2:$E$21,2, FALSE)</f>
        <v>1889</v>
      </c>
      <c r="D451" t="s">
        <v>10</v>
      </c>
      <c r="E451">
        <v>385115</v>
      </c>
      <c r="F451" s="7">
        <f>1-(E451/M451)</f>
        <v>-0.21665466171304359</v>
      </c>
      <c r="G451" s="7">
        <f>1-(E451/N451)</f>
        <v>-0.21665466171304359</v>
      </c>
      <c r="H451">
        <v>1.8845000000000001E-2</v>
      </c>
      <c r="I451">
        <v>0</v>
      </c>
      <c r="J451">
        <v>0</v>
      </c>
      <c r="K451">
        <v>18</v>
      </c>
      <c r="L451">
        <v>60</v>
      </c>
      <c r="M451">
        <f>VLOOKUP(B451,instances!$B$2:$E$21,3, FALSE)</f>
        <v>316536</v>
      </c>
      <c r="N451">
        <f>VLOOKUP(B451,instances!$B$2:$E$21,4, FALSE)</f>
        <v>316536</v>
      </c>
    </row>
    <row r="452" spans="1:14">
      <c r="A452" t="s">
        <v>55</v>
      </c>
      <c r="B452" t="str">
        <f>RIGHT(A452,FIND("/",A452))</f>
        <v>rl1889.tsp</v>
      </c>
      <c r="C452">
        <f>VLOOKUP(B452,instances!$B$2:$E$21,2, FALSE)</f>
        <v>1889</v>
      </c>
      <c r="D452" t="s">
        <v>11</v>
      </c>
      <c r="E452">
        <v>9490885</v>
      </c>
      <c r="F452" s="7">
        <f>1-(E452/M452)</f>
        <v>-28.983587964718073</v>
      </c>
      <c r="G452" s="7">
        <f>1-(E452/N452)</f>
        <v>-28.983587964718073</v>
      </c>
      <c r="H452">
        <v>0.43053799999999998</v>
      </c>
      <c r="I452">
        <v>0</v>
      </c>
      <c r="J452">
        <v>0</v>
      </c>
      <c r="K452">
        <v>18</v>
      </c>
      <c r="L452">
        <v>60</v>
      </c>
      <c r="M452">
        <f>VLOOKUP(B452,instances!$B$2:$E$21,3, FALSE)</f>
        <v>316536</v>
      </c>
      <c r="N452">
        <f>VLOOKUP(B452,instances!$B$2:$E$21,4, FALSE)</f>
        <v>316536</v>
      </c>
    </row>
    <row r="453" spans="1:14">
      <c r="A453" t="s">
        <v>55</v>
      </c>
      <c r="B453" t="str">
        <f>RIGHT(A453,FIND("/",A453))</f>
        <v>rl1889.tsp</v>
      </c>
      <c r="C453">
        <f>VLOOKUP(B453,instances!$B$2:$E$21,2, FALSE)</f>
        <v>1889</v>
      </c>
      <c r="D453" t="s">
        <v>12</v>
      </c>
      <c r="E453">
        <v>6953959</v>
      </c>
      <c r="F453" s="7">
        <f>1-(E453/M453)</f>
        <v>-20.968935602901407</v>
      </c>
      <c r="G453" s="7">
        <f>1-(E453/N453)</f>
        <v>-20.968935602901407</v>
      </c>
      <c r="H453">
        <v>0.85908799999999996</v>
      </c>
      <c r="I453">
        <v>0</v>
      </c>
      <c r="J453">
        <v>0</v>
      </c>
      <c r="K453">
        <v>18</v>
      </c>
      <c r="L453">
        <v>60</v>
      </c>
      <c r="M453">
        <f>VLOOKUP(B453,instances!$B$2:$E$21,3, FALSE)</f>
        <v>316536</v>
      </c>
      <c r="N453">
        <f>VLOOKUP(B453,instances!$B$2:$E$21,4, FALSE)</f>
        <v>316536</v>
      </c>
    </row>
    <row r="454" spans="1:14">
      <c r="A454" t="s">
        <v>55</v>
      </c>
      <c r="B454" t="str">
        <f>RIGHT(A454,FIND("/",A454))</f>
        <v>rl1889.tsp</v>
      </c>
      <c r="C454">
        <f>VLOOKUP(B454,instances!$B$2:$E$21,2, FALSE)</f>
        <v>1889</v>
      </c>
      <c r="D454" t="s">
        <v>9</v>
      </c>
      <c r="E454">
        <v>386388</v>
      </c>
      <c r="F454" s="7">
        <f>1-(E454/M454)</f>
        <v>-0.22067632117673819</v>
      </c>
      <c r="G454" s="7">
        <f>1-(E454/N454)</f>
        <v>-0.22067632117673819</v>
      </c>
      <c r="H454">
        <v>8.8100000000000001E-3</v>
      </c>
      <c r="I454">
        <v>0</v>
      </c>
      <c r="J454">
        <v>0</v>
      </c>
      <c r="K454">
        <v>20</v>
      </c>
      <c r="L454">
        <v>60</v>
      </c>
      <c r="M454">
        <f>VLOOKUP(B454,instances!$B$2:$E$21,3, FALSE)</f>
        <v>316536</v>
      </c>
      <c r="N454">
        <f>VLOOKUP(B454,instances!$B$2:$E$21,4, FALSE)</f>
        <v>316536</v>
      </c>
    </row>
    <row r="455" spans="1:14">
      <c r="A455" t="s">
        <v>55</v>
      </c>
      <c r="B455" t="str">
        <f>RIGHT(A455,FIND("/",A455))</f>
        <v>rl1889.tsp</v>
      </c>
      <c r="C455">
        <f>VLOOKUP(B455,instances!$B$2:$E$21,2, FALSE)</f>
        <v>1889</v>
      </c>
      <c r="D455" t="s">
        <v>10</v>
      </c>
      <c r="E455">
        <v>385115</v>
      </c>
      <c r="F455" s="7">
        <f>1-(E455/M455)</f>
        <v>-0.21665466171304359</v>
      </c>
      <c r="G455" s="7">
        <f>1-(E455/N455)</f>
        <v>-0.21665466171304359</v>
      </c>
      <c r="H455">
        <v>1.7666000000000001E-2</v>
      </c>
      <c r="I455">
        <v>0</v>
      </c>
      <c r="J455">
        <v>0</v>
      </c>
      <c r="K455">
        <v>20</v>
      </c>
      <c r="L455">
        <v>60</v>
      </c>
      <c r="M455">
        <f>VLOOKUP(B455,instances!$B$2:$E$21,3, FALSE)</f>
        <v>316536</v>
      </c>
      <c r="N455">
        <f>VLOOKUP(B455,instances!$B$2:$E$21,4, FALSE)</f>
        <v>316536</v>
      </c>
    </row>
    <row r="456" spans="1:14">
      <c r="A456" t="s">
        <v>55</v>
      </c>
      <c r="B456" t="str">
        <f>RIGHT(A456,FIND("/",A456))</f>
        <v>rl1889.tsp</v>
      </c>
      <c r="C456">
        <f>VLOOKUP(B456,instances!$B$2:$E$21,2, FALSE)</f>
        <v>1889</v>
      </c>
      <c r="D456" t="s">
        <v>11</v>
      </c>
      <c r="E456">
        <v>9530864</v>
      </c>
      <c r="F456" s="7">
        <f>1-(E456/M456)</f>
        <v>-29.109889554426669</v>
      </c>
      <c r="G456" s="7">
        <f>1-(E456/N456)</f>
        <v>-29.109889554426669</v>
      </c>
      <c r="H456">
        <v>0.43451200000000001</v>
      </c>
      <c r="I456">
        <v>0</v>
      </c>
      <c r="J456">
        <v>0</v>
      </c>
      <c r="K456">
        <v>20</v>
      </c>
      <c r="L456">
        <v>60</v>
      </c>
      <c r="M456">
        <f>VLOOKUP(B456,instances!$B$2:$E$21,3, FALSE)</f>
        <v>316536</v>
      </c>
      <c r="N456">
        <f>VLOOKUP(B456,instances!$B$2:$E$21,4, FALSE)</f>
        <v>316536</v>
      </c>
    </row>
    <row r="457" spans="1:14">
      <c r="A457" t="s">
        <v>55</v>
      </c>
      <c r="B457" t="str">
        <f>RIGHT(A457,FIND("/",A457))</f>
        <v>rl1889.tsp</v>
      </c>
      <c r="C457">
        <f>VLOOKUP(B457,instances!$B$2:$E$21,2, FALSE)</f>
        <v>1889</v>
      </c>
      <c r="D457" t="s">
        <v>12</v>
      </c>
      <c r="E457">
        <v>7111261</v>
      </c>
      <c r="F457" s="7">
        <f>1-(E457/M457)</f>
        <v>-21.465883817322517</v>
      </c>
      <c r="G457" s="7">
        <f>1-(E457/N457)</f>
        <v>-21.465883817322517</v>
      </c>
      <c r="H457">
        <v>0.87406200000000001</v>
      </c>
      <c r="I457">
        <v>0</v>
      </c>
      <c r="J457">
        <v>0</v>
      </c>
      <c r="K457">
        <v>20</v>
      </c>
      <c r="L457">
        <v>60</v>
      </c>
      <c r="M457">
        <f>VLOOKUP(B457,instances!$B$2:$E$21,3, FALSE)</f>
        <v>316536</v>
      </c>
      <c r="N457">
        <f>VLOOKUP(B457,instances!$B$2:$E$21,4, FALSE)</f>
        <v>316536</v>
      </c>
    </row>
    <row r="458" spans="1:14">
      <c r="A458" t="s">
        <v>55</v>
      </c>
      <c r="B458" t="str">
        <f>RIGHT(A458,FIND("/",A458))</f>
        <v>rl1889.tsp</v>
      </c>
      <c r="C458">
        <f>VLOOKUP(B458,instances!$B$2:$E$21,2, FALSE)</f>
        <v>1889</v>
      </c>
      <c r="D458" t="s">
        <v>9</v>
      </c>
      <c r="E458">
        <v>386388</v>
      </c>
      <c r="F458" s="7">
        <f>1-(E458/M458)</f>
        <v>-0.22067632117673819</v>
      </c>
      <c r="G458" s="7">
        <f>1-(E458/N458)</f>
        <v>-0.22067632117673819</v>
      </c>
      <c r="H458">
        <v>8.9359999999999995E-3</v>
      </c>
      <c r="I458">
        <v>0</v>
      </c>
      <c r="J458">
        <v>0</v>
      </c>
      <c r="K458">
        <v>10</v>
      </c>
      <c r="L458">
        <v>61</v>
      </c>
      <c r="M458">
        <f>VLOOKUP(B458,instances!$B$2:$E$21,3, FALSE)</f>
        <v>316536</v>
      </c>
      <c r="N458">
        <f>VLOOKUP(B458,instances!$B$2:$E$21,4, FALSE)</f>
        <v>316536</v>
      </c>
    </row>
    <row r="459" spans="1:14">
      <c r="A459" t="s">
        <v>55</v>
      </c>
      <c r="B459" t="str">
        <f>RIGHT(A459,FIND("/",A459))</f>
        <v>rl1889.tsp</v>
      </c>
      <c r="C459">
        <f>VLOOKUP(B459,instances!$B$2:$E$21,2, FALSE)</f>
        <v>1889</v>
      </c>
      <c r="D459" t="s">
        <v>10</v>
      </c>
      <c r="E459">
        <v>385115</v>
      </c>
      <c r="F459" s="7">
        <f>1-(E459/M459)</f>
        <v>-0.21665466171304359</v>
      </c>
      <c r="G459" s="7">
        <f>1-(E459/N459)</f>
        <v>-0.21665466171304359</v>
      </c>
      <c r="H459">
        <v>1.7957000000000001E-2</v>
      </c>
      <c r="I459">
        <v>0</v>
      </c>
      <c r="J459">
        <v>0</v>
      </c>
      <c r="K459">
        <v>10</v>
      </c>
      <c r="L459">
        <v>61</v>
      </c>
      <c r="M459">
        <f>VLOOKUP(B459,instances!$B$2:$E$21,3, FALSE)</f>
        <v>316536</v>
      </c>
      <c r="N459">
        <f>VLOOKUP(B459,instances!$B$2:$E$21,4, FALSE)</f>
        <v>316536</v>
      </c>
    </row>
    <row r="460" spans="1:14">
      <c r="A460" t="s">
        <v>55</v>
      </c>
      <c r="B460" t="str">
        <f>RIGHT(A460,FIND("/",A460))</f>
        <v>rl1889.tsp</v>
      </c>
      <c r="C460">
        <f>VLOOKUP(B460,instances!$B$2:$E$21,2, FALSE)</f>
        <v>1889</v>
      </c>
      <c r="D460" t="s">
        <v>11</v>
      </c>
      <c r="E460">
        <v>7028115</v>
      </c>
      <c r="F460" s="7">
        <f>1-(E460/M460)</f>
        <v>-21.203209113655319</v>
      </c>
      <c r="G460" s="7">
        <f>1-(E460/N460)</f>
        <v>-21.203209113655319</v>
      </c>
      <c r="H460">
        <v>0.43049799999999999</v>
      </c>
      <c r="I460">
        <v>0</v>
      </c>
      <c r="J460">
        <v>0</v>
      </c>
      <c r="K460">
        <v>10</v>
      </c>
      <c r="L460">
        <v>61</v>
      </c>
      <c r="M460">
        <f>VLOOKUP(B460,instances!$B$2:$E$21,3, FALSE)</f>
        <v>316536</v>
      </c>
      <c r="N460">
        <f>VLOOKUP(B460,instances!$B$2:$E$21,4, FALSE)</f>
        <v>316536</v>
      </c>
    </row>
    <row r="461" spans="1:14">
      <c r="A461" t="s">
        <v>55</v>
      </c>
      <c r="B461" t="str">
        <f>RIGHT(A461,FIND("/",A461))</f>
        <v>rl1889.tsp</v>
      </c>
      <c r="C461">
        <f>VLOOKUP(B461,instances!$B$2:$E$21,2, FALSE)</f>
        <v>1889</v>
      </c>
      <c r="D461" t="s">
        <v>12</v>
      </c>
      <c r="E461">
        <v>5341833</v>
      </c>
      <c r="F461" s="7">
        <f>1-(E461/M461)</f>
        <v>-15.875909849116688</v>
      </c>
      <c r="G461" s="7">
        <f>1-(E461/N461)</f>
        <v>-15.875909849116688</v>
      </c>
      <c r="H461">
        <v>0.86851900000000004</v>
      </c>
      <c r="I461">
        <v>0</v>
      </c>
      <c r="J461">
        <v>0</v>
      </c>
      <c r="K461">
        <v>10</v>
      </c>
      <c r="L461">
        <v>61</v>
      </c>
      <c r="M461">
        <f>VLOOKUP(B461,instances!$B$2:$E$21,3, FALSE)</f>
        <v>316536</v>
      </c>
      <c r="N461">
        <f>VLOOKUP(B461,instances!$B$2:$E$21,4, FALSE)</f>
        <v>316536</v>
      </c>
    </row>
    <row r="462" spans="1:14">
      <c r="A462" t="s">
        <v>55</v>
      </c>
      <c r="B462" t="str">
        <f>RIGHT(A462,FIND("/",A462))</f>
        <v>rl1889.tsp</v>
      </c>
      <c r="C462">
        <f>VLOOKUP(B462,instances!$B$2:$E$21,2, FALSE)</f>
        <v>1889</v>
      </c>
      <c r="D462" t="s">
        <v>9</v>
      </c>
      <c r="E462">
        <v>386388</v>
      </c>
      <c r="F462" s="7">
        <f>1-(E462/M462)</f>
        <v>-0.22067632117673819</v>
      </c>
      <c r="G462" s="7">
        <f>1-(E462/N462)</f>
        <v>-0.22067632117673819</v>
      </c>
      <c r="H462">
        <v>9.8539999999999999E-3</v>
      </c>
      <c r="I462">
        <v>0</v>
      </c>
      <c r="J462">
        <v>0</v>
      </c>
      <c r="K462">
        <v>12</v>
      </c>
      <c r="L462">
        <v>61</v>
      </c>
      <c r="M462">
        <f>VLOOKUP(B462,instances!$B$2:$E$21,3, FALSE)</f>
        <v>316536</v>
      </c>
      <c r="N462">
        <f>VLOOKUP(B462,instances!$B$2:$E$21,4, FALSE)</f>
        <v>316536</v>
      </c>
    </row>
    <row r="463" spans="1:14">
      <c r="A463" t="s">
        <v>55</v>
      </c>
      <c r="B463" t="str">
        <f>RIGHT(A463,FIND("/",A463))</f>
        <v>rl1889.tsp</v>
      </c>
      <c r="C463">
        <f>VLOOKUP(B463,instances!$B$2:$E$21,2, FALSE)</f>
        <v>1889</v>
      </c>
      <c r="D463" t="s">
        <v>10</v>
      </c>
      <c r="E463">
        <v>385115</v>
      </c>
      <c r="F463" s="7">
        <f>1-(E463/M463)</f>
        <v>-0.21665466171304359</v>
      </c>
      <c r="G463" s="7">
        <f>1-(E463/N463)</f>
        <v>-0.21665466171304359</v>
      </c>
      <c r="H463">
        <v>1.9546000000000001E-2</v>
      </c>
      <c r="I463">
        <v>0</v>
      </c>
      <c r="J463">
        <v>0</v>
      </c>
      <c r="K463">
        <v>12</v>
      </c>
      <c r="L463">
        <v>61</v>
      </c>
      <c r="M463">
        <f>VLOOKUP(B463,instances!$B$2:$E$21,3, FALSE)</f>
        <v>316536</v>
      </c>
      <c r="N463">
        <f>VLOOKUP(B463,instances!$B$2:$E$21,4, FALSE)</f>
        <v>316536</v>
      </c>
    </row>
    <row r="464" spans="1:14">
      <c r="A464" t="s">
        <v>55</v>
      </c>
      <c r="B464" t="str">
        <f>RIGHT(A464,FIND("/",A464))</f>
        <v>rl1889.tsp</v>
      </c>
      <c r="C464">
        <f>VLOOKUP(B464,instances!$B$2:$E$21,2, FALSE)</f>
        <v>1889</v>
      </c>
      <c r="D464" t="s">
        <v>11</v>
      </c>
      <c r="E464">
        <v>7850843</v>
      </c>
      <c r="F464" s="7">
        <f>1-(E464/M464)</f>
        <v>-23.802370030581042</v>
      </c>
      <c r="G464" s="7">
        <f>1-(E464/N464)</f>
        <v>-23.802370030581042</v>
      </c>
      <c r="H464">
        <v>0.44478499999999999</v>
      </c>
      <c r="I464">
        <v>0</v>
      </c>
      <c r="J464">
        <v>0</v>
      </c>
      <c r="K464">
        <v>12</v>
      </c>
      <c r="L464">
        <v>61</v>
      </c>
      <c r="M464">
        <f>VLOOKUP(B464,instances!$B$2:$E$21,3, FALSE)</f>
        <v>316536</v>
      </c>
      <c r="N464">
        <f>VLOOKUP(B464,instances!$B$2:$E$21,4, FALSE)</f>
        <v>316536</v>
      </c>
    </row>
    <row r="465" spans="1:14">
      <c r="A465" t="s">
        <v>55</v>
      </c>
      <c r="B465" t="str">
        <f>RIGHT(A465,FIND("/",A465))</f>
        <v>rl1889.tsp</v>
      </c>
      <c r="C465">
        <f>VLOOKUP(B465,instances!$B$2:$E$21,2, FALSE)</f>
        <v>1889</v>
      </c>
      <c r="D465" t="s">
        <v>12</v>
      </c>
      <c r="E465">
        <v>5789441</v>
      </c>
      <c r="F465" s="7">
        <f>1-(E465/M465)</f>
        <v>-17.289992291556096</v>
      </c>
      <c r="G465" s="7">
        <f>1-(E465/N465)</f>
        <v>-17.289992291556096</v>
      </c>
      <c r="H465">
        <v>0.863232</v>
      </c>
      <c r="I465">
        <v>0</v>
      </c>
      <c r="J465">
        <v>0</v>
      </c>
      <c r="K465">
        <v>12</v>
      </c>
      <c r="L465">
        <v>61</v>
      </c>
      <c r="M465">
        <f>VLOOKUP(B465,instances!$B$2:$E$21,3, FALSE)</f>
        <v>316536</v>
      </c>
      <c r="N465">
        <f>VLOOKUP(B465,instances!$B$2:$E$21,4, FALSE)</f>
        <v>316536</v>
      </c>
    </row>
    <row r="466" spans="1:14">
      <c r="A466" t="s">
        <v>55</v>
      </c>
      <c r="B466" t="str">
        <f>RIGHT(A466,FIND("/",A466))</f>
        <v>rl1889.tsp</v>
      </c>
      <c r="C466">
        <f>VLOOKUP(B466,instances!$B$2:$E$21,2, FALSE)</f>
        <v>1889</v>
      </c>
      <c r="D466" t="s">
        <v>9</v>
      </c>
      <c r="E466">
        <v>386388</v>
      </c>
      <c r="F466" s="7">
        <f>1-(E466/M466)</f>
        <v>-0.22067632117673819</v>
      </c>
      <c r="G466" s="7">
        <f>1-(E466/N466)</f>
        <v>-0.22067632117673819</v>
      </c>
      <c r="H466">
        <v>8.9269999999999992E-3</v>
      </c>
      <c r="I466">
        <v>0</v>
      </c>
      <c r="J466">
        <v>0</v>
      </c>
      <c r="K466">
        <v>14</v>
      </c>
      <c r="L466">
        <v>61</v>
      </c>
      <c r="M466">
        <f>VLOOKUP(B466,instances!$B$2:$E$21,3, FALSE)</f>
        <v>316536</v>
      </c>
      <c r="N466">
        <f>VLOOKUP(B466,instances!$B$2:$E$21,4, FALSE)</f>
        <v>316536</v>
      </c>
    </row>
    <row r="467" spans="1:14">
      <c r="A467" t="s">
        <v>55</v>
      </c>
      <c r="B467" t="str">
        <f>RIGHT(A467,FIND("/",A467))</f>
        <v>rl1889.tsp</v>
      </c>
      <c r="C467">
        <f>VLOOKUP(B467,instances!$B$2:$E$21,2, FALSE)</f>
        <v>1889</v>
      </c>
      <c r="D467" t="s">
        <v>10</v>
      </c>
      <c r="E467">
        <v>385115</v>
      </c>
      <c r="F467" s="7">
        <f>1-(E467/M467)</f>
        <v>-0.21665466171304359</v>
      </c>
      <c r="G467" s="7">
        <f>1-(E467/N467)</f>
        <v>-0.21665466171304359</v>
      </c>
      <c r="H467">
        <v>1.8665999999999999E-2</v>
      </c>
      <c r="I467">
        <v>0</v>
      </c>
      <c r="J467">
        <v>0</v>
      </c>
      <c r="K467">
        <v>14</v>
      </c>
      <c r="L467">
        <v>61</v>
      </c>
      <c r="M467">
        <f>VLOOKUP(B467,instances!$B$2:$E$21,3, FALSE)</f>
        <v>316536</v>
      </c>
      <c r="N467">
        <f>VLOOKUP(B467,instances!$B$2:$E$21,4, FALSE)</f>
        <v>316536</v>
      </c>
    </row>
    <row r="468" spans="1:14">
      <c r="A468" t="s">
        <v>55</v>
      </c>
      <c r="B468" t="str">
        <f>RIGHT(A468,FIND("/",A468))</f>
        <v>rl1889.tsp</v>
      </c>
      <c r="C468">
        <f>VLOOKUP(B468,instances!$B$2:$E$21,2, FALSE)</f>
        <v>1889</v>
      </c>
      <c r="D468" t="s">
        <v>11</v>
      </c>
      <c r="E468">
        <v>8219982</v>
      </c>
      <c r="F468" s="7">
        <f>1-(E468/M468)</f>
        <v>-24.968553339904467</v>
      </c>
      <c r="G468" s="7">
        <f>1-(E468/N468)</f>
        <v>-24.968553339904467</v>
      </c>
      <c r="H468">
        <v>0.43709399999999998</v>
      </c>
      <c r="I468">
        <v>0</v>
      </c>
      <c r="J468">
        <v>0</v>
      </c>
      <c r="K468">
        <v>14</v>
      </c>
      <c r="L468">
        <v>61</v>
      </c>
      <c r="M468">
        <f>VLOOKUP(B468,instances!$B$2:$E$21,3, FALSE)</f>
        <v>316536</v>
      </c>
      <c r="N468">
        <f>VLOOKUP(B468,instances!$B$2:$E$21,4, FALSE)</f>
        <v>316536</v>
      </c>
    </row>
    <row r="469" spans="1:14">
      <c r="A469" t="s">
        <v>55</v>
      </c>
      <c r="B469" t="str">
        <f>RIGHT(A469,FIND("/",A469))</f>
        <v>rl1889.tsp</v>
      </c>
      <c r="C469">
        <f>VLOOKUP(B469,instances!$B$2:$E$21,2, FALSE)</f>
        <v>1889</v>
      </c>
      <c r="D469" t="s">
        <v>12</v>
      </c>
      <c r="E469">
        <v>6033631</v>
      </c>
      <c r="F469" s="7">
        <f>1-(E469/M469)</f>
        <v>-18.061436929764703</v>
      </c>
      <c r="G469" s="7">
        <f>1-(E469/N469)</f>
        <v>-18.061436929764703</v>
      </c>
      <c r="H469">
        <v>0.86967399999999995</v>
      </c>
      <c r="I469">
        <v>0</v>
      </c>
      <c r="J469">
        <v>0</v>
      </c>
      <c r="K469">
        <v>14</v>
      </c>
      <c r="L469">
        <v>61</v>
      </c>
      <c r="M469">
        <f>VLOOKUP(B469,instances!$B$2:$E$21,3, FALSE)</f>
        <v>316536</v>
      </c>
      <c r="N469">
        <f>VLOOKUP(B469,instances!$B$2:$E$21,4, FALSE)</f>
        <v>316536</v>
      </c>
    </row>
    <row r="470" spans="1:14">
      <c r="A470" t="s">
        <v>55</v>
      </c>
      <c r="B470" t="str">
        <f>RIGHT(A470,FIND("/",A470))</f>
        <v>rl1889.tsp</v>
      </c>
      <c r="C470">
        <f>VLOOKUP(B470,instances!$B$2:$E$21,2, FALSE)</f>
        <v>1889</v>
      </c>
      <c r="D470" t="s">
        <v>9</v>
      </c>
      <c r="E470">
        <v>386388</v>
      </c>
      <c r="F470" s="7">
        <f>1-(E470/M470)</f>
        <v>-0.22067632117673819</v>
      </c>
      <c r="G470" s="7">
        <f>1-(E470/N470)</f>
        <v>-0.22067632117673819</v>
      </c>
      <c r="H470">
        <v>9.4059999999999994E-3</v>
      </c>
      <c r="I470">
        <v>0</v>
      </c>
      <c r="J470">
        <v>0</v>
      </c>
      <c r="K470">
        <v>16</v>
      </c>
      <c r="L470">
        <v>61</v>
      </c>
      <c r="M470">
        <f>VLOOKUP(B470,instances!$B$2:$E$21,3, FALSE)</f>
        <v>316536</v>
      </c>
      <c r="N470">
        <f>VLOOKUP(B470,instances!$B$2:$E$21,4, FALSE)</f>
        <v>316536</v>
      </c>
    </row>
    <row r="471" spans="1:14">
      <c r="A471" t="s">
        <v>55</v>
      </c>
      <c r="B471" t="str">
        <f>RIGHT(A471,FIND("/",A471))</f>
        <v>rl1889.tsp</v>
      </c>
      <c r="C471">
        <f>VLOOKUP(B471,instances!$B$2:$E$21,2, FALSE)</f>
        <v>1889</v>
      </c>
      <c r="D471" t="s">
        <v>10</v>
      </c>
      <c r="E471">
        <v>385115</v>
      </c>
      <c r="F471" s="7">
        <f>1-(E471/M471)</f>
        <v>-0.21665466171304359</v>
      </c>
      <c r="G471" s="7">
        <f>1-(E471/N471)</f>
        <v>-0.21665466171304359</v>
      </c>
      <c r="H471">
        <v>1.8554999999999999E-2</v>
      </c>
      <c r="I471">
        <v>0</v>
      </c>
      <c r="J471">
        <v>0</v>
      </c>
      <c r="K471">
        <v>16</v>
      </c>
      <c r="L471">
        <v>61</v>
      </c>
      <c r="M471">
        <f>VLOOKUP(B471,instances!$B$2:$E$21,3, FALSE)</f>
        <v>316536</v>
      </c>
      <c r="N471">
        <f>VLOOKUP(B471,instances!$B$2:$E$21,4, FALSE)</f>
        <v>316536</v>
      </c>
    </row>
    <row r="472" spans="1:14">
      <c r="A472" t="s">
        <v>55</v>
      </c>
      <c r="B472" t="str">
        <f>RIGHT(A472,FIND("/",A472))</f>
        <v>rl1889.tsp</v>
      </c>
      <c r="C472">
        <f>VLOOKUP(B472,instances!$B$2:$E$21,2, FALSE)</f>
        <v>1889</v>
      </c>
      <c r="D472" t="s">
        <v>11</v>
      </c>
      <c r="E472">
        <v>8953350</v>
      </c>
      <c r="F472" s="7">
        <f>1-(E472/M472)</f>
        <v>-27.285408294791115</v>
      </c>
      <c r="G472" s="7">
        <f>1-(E472/N472)</f>
        <v>-27.285408294791115</v>
      </c>
      <c r="H472">
        <v>0.43011300000000002</v>
      </c>
      <c r="I472">
        <v>0</v>
      </c>
      <c r="J472">
        <v>0</v>
      </c>
      <c r="K472">
        <v>16</v>
      </c>
      <c r="L472">
        <v>61</v>
      </c>
      <c r="M472">
        <f>VLOOKUP(B472,instances!$B$2:$E$21,3, FALSE)</f>
        <v>316536</v>
      </c>
      <c r="N472">
        <f>VLOOKUP(B472,instances!$B$2:$E$21,4, FALSE)</f>
        <v>316536</v>
      </c>
    </row>
    <row r="473" spans="1:14">
      <c r="A473" t="s">
        <v>55</v>
      </c>
      <c r="B473" t="str">
        <f>RIGHT(A473,FIND("/",A473))</f>
        <v>rl1889.tsp</v>
      </c>
      <c r="C473">
        <f>VLOOKUP(B473,instances!$B$2:$E$21,2, FALSE)</f>
        <v>1889</v>
      </c>
      <c r="D473" t="s">
        <v>12</v>
      </c>
      <c r="E473">
        <v>6414980</v>
      </c>
      <c r="F473" s="7">
        <f>1-(E473/M473)</f>
        <v>-19.266194050597722</v>
      </c>
      <c r="G473" s="7">
        <f>1-(E473/N473)</f>
        <v>-19.266194050597722</v>
      </c>
      <c r="H473">
        <v>0.87189099999999997</v>
      </c>
      <c r="I473">
        <v>0</v>
      </c>
      <c r="J473">
        <v>0</v>
      </c>
      <c r="K473">
        <v>16</v>
      </c>
      <c r="L473">
        <v>61</v>
      </c>
      <c r="M473">
        <f>VLOOKUP(B473,instances!$B$2:$E$21,3, FALSE)</f>
        <v>316536</v>
      </c>
      <c r="N473">
        <f>VLOOKUP(B473,instances!$B$2:$E$21,4, FALSE)</f>
        <v>316536</v>
      </c>
    </row>
    <row r="474" spans="1:14">
      <c r="A474" t="s">
        <v>55</v>
      </c>
      <c r="B474" t="str">
        <f>RIGHT(A474,FIND("/",A474))</f>
        <v>rl1889.tsp</v>
      </c>
      <c r="C474">
        <f>VLOOKUP(B474,instances!$B$2:$E$21,2, FALSE)</f>
        <v>1889</v>
      </c>
      <c r="D474" t="s">
        <v>9</v>
      </c>
      <c r="E474">
        <v>386388</v>
      </c>
      <c r="F474" s="7">
        <f>1-(E474/M474)</f>
        <v>-0.22067632117673819</v>
      </c>
      <c r="G474" s="7">
        <f>1-(E474/N474)</f>
        <v>-0.22067632117673819</v>
      </c>
      <c r="H474">
        <v>9.8709999999999996E-3</v>
      </c>
      <c r="I474">
        <v>0</v>
      </c>
      <c r="J474">
        <v>0</v>
      </c>
      <c r="K474">
        <v>18</v>
      </c>
      <c r="L474">
        <v>61</v>
      </c>
      <c r="M474">
        <f>VLOOKUP(B474,instances!$B$2:$E$21,3, FALSE)</f>
        <v>316536</v>
      </c>
      <c r="N474">
        <f>VLOOKUP(B474,instances!$B$2:$E$21,4, FALSE)</f>
        <v>316536</v>
      </c>
    </row>
    <row r="475" spans="1:14">
      <c r="A475" t="s">
        <v>55</v>
      </c>
      <c r="B475" t="str">
        <f>RIGHT(A475,FIND("/",A475))</f>
        <v>rl1889.tsp</v>
      </c>
      <c r="C475">
        <f>VLOOKUP(B475,instances!$B$2:$E$21,2, FALSE)</f>
        <v>1889</v>
      </c>
      <c r="D475" t="s">
        <v>10</v>
      </c>
      <c r="E475">
        <v>385115</v>
      </c>
      <c r="F475" s="7">
        <f>1-(E475/M475)</f>
        <v>-0.21665466171304359</v>
      </c>
      <c r="G475" s="7">
        <f>1-(E475/N475)</f>
        <v>-0.21665466171304359</v>
      </c>
      <c r="H475">
        <v>1.7932E-2</v>
      </c>
      <c r="I475">
        <v>0</v>
      </c>
      <c r="J475">
        <v>0</v>
      </c>
      <c r="K475">
        <v>18</v>
      </c>
      <c r="L475">
        <v>61</v>
      </c>
      <c r="M475">
        <f>VLOOKUP(B475,instances!$B$2:$E$21,3, FALSE)</f>
        <v>316536</v>
      </c>
      <c r="N475">
        <f>VLOOKUP(B475,instances!$B$2:$E$21,4, FALSE)</f>
        <v>316536</v>
      </c>
    </row>
    <row r="476" spans="1:14">
      <c r="A476" t="s">
        <v>55</v>
      </c>
      <c r="B476" t="str">
        <f>RIGHT(A476,FIND("/",A476))</f>
        <v>rl1889.tsp</v>
      </c>
      <c r="C476">
        <f>VLOOKUP(B476,instances!$B$2:$E$21,2, FALSE)</f>
        <v>1889</v>
      </c>
      <c r="D476" t="s">
        <v>11</v>
      </c>
      <c r="E476">
        <v>9198336</v>
      </c>
      <c r="F476" s="7">
        <f>1-(E476/M476)</f>
        <v>-28.059367654863902</v>
      </c>
      <c r="G476" s="7">
        <f>1-(E476/N476)</f>
        <v>-28.059367654863902</v>
      </c>
      <c r="H476">
        <v>0.43613000000000002</v>
      </c>
      <c r="I476">
        <v>0</v>
      </c>
      <c r="J476">
        <v>0</v>
      </c>
      <c r="K476">
        <v>18</v>
      </c>
      <c r="L476">
        <v>61</v>
      </c>
      <c r="M476">
        <f>VLOOKUP(B476,instances!$B$2:$E$21,3, FALSE)</f>
        <v>316536</v>
      </c>
      <c r="N476">
        <f>VLOOKUP(B476,instances!$B$2:$E$21,4, FALSE)</f>
        <v>316536</v>
      </c>
    </row>
    <row r="477" spans="1:14">
      <c r="A477" t="s">
        <v>55</v>
      </c>
      <c r="B477" t="str">
        <f>RIGHT(A477,FIND("/",A477))</f>
        <v>rl1889.tsp</v>
      </c>
      <c r="C477">
        <f>VLOOKUP(B477,instances!$B$2:$E$21,2, FALSE)</f>
        <v>1889</v>
      </c>
      <c r="D477" t="s">
        <v>12</v>
      </c>
      <c r="E477">
        <v>6872160</v>
      </c>
      <c r="F477" s="7">
        <f>1-(E477/M477)</f>
        <v>-20.710516339373722</v>
      </c>
      <c r="G477" s="7">
        <f>1-(E477/N477)</f>
        <v>-20.710516339373722</v>
      </c>
      <c r="H477">
        <v>0.87170300000000001</v>
      </c>
      <c r="I477">
        <v>0</v>
      </c>
      <c r="J477">
        <v>0</v>
      </c>
      <c r="K477">
        <v>18</v>
      </c>
      <c r="L477">
        <v>61</v>
      </c>
      <c r="M477">
        <f>VLOOKUP(B477,instances!$B$2:$E$21,3, FALSE)</f>
        <v>316536</v>
      </c>
      <c r="N477">
        <f>VLOOKUP(B477,instances!$B$2:$E$21,4, FALSE)</f>
        <v>316536</v>
      </c>
    </row>
    <row r="478" spans="1:14">
      <c r="A478" t="s">
        <v>55</v>
      </c>
      <c r="B478" t="str">
        <f>RIGHT(A478,FIND("/",A478))</f>
        <v>rl1889.tsp</v>
      </c>
      <c r="C478">
        <f>VLOOKUP(B478,instances!$B$2:$E$21,2, FALSE)</f>
        <v>1889</v>
      </c>
      <c r="D478" t="s">
        <v>9</v>
      </c>
      <c r="E478">
        <v>386388</v>
      </c>
      <c r="F478" s="7">
        <f>1-(E478/M478)</f>
        <v>-0.22067632117673819</v>
      </c>
      <c r="G478" s="7">
        <f>1-(E478/N478)</f>
        <v>-0.22067632117673819</v>
      </c>
      <c r="H478">
        <v>8.9739999999999993E-3</v>
      </c>
      <c r="I478">
        <v>0</v>
      </c>
      <c r="J478">
        <v>0</v>
      </c>
      <c r="K478">
        <v>20</v>
      </c>
      <c r="L478">
        <v>61</v>
      </c>
      <c r="M478">
        <f>VLOOKUP(B478,instances!$B$2:$E$21,3, FALSE)</f>
        <v>316536</v>
      </c>
      <c r="N478">
        <f>VLOOKUP(B478,instances!$B$2:$E$21,4, FALSE)</f>
        <v>316536</v>
      </c>
    </row>
    <row r="479" spans="1:14">
      <c r="A479" t="s">
        <v>55</v>
      </c>
      <c r="B479" t="str">
        <f>RIGHT(A479,FIND("/",A479))</f>
        <v>rl1889.tsp</v>
      </c>
      <c r="C479">
        <f>VLOOKUP(B479,instances!$B$2:$E$21,2, FALSE)</f>
        <v>1889</v>
      </c>
      <c r="D479" t="s">
        <v>10</v>
      </c>
      <c r="E479">
        <v>385115</v>
      </c>
      <c r="F479" s="7">
        <f>1-(E479/M479)</f>
        <v>-0.21665466171304359</v>
      </c>
      <c r="G479" s="7">
        <f>1-(E479/N479)</f>
        <v>-0.21665466171304359</v>
      </c>
      <c r="H479">
        <v>1.8589999999999999E-2</v>
      </c>
      <c r="I479">
        <v>0</v>
      </c>
      <c r="J479">
        <v>0</v>
      </c>
      <c r="K479">
        <v>20</v>
      </c>
      <c r="L479">
        <v>61</v>
      </c>
      <c r="M479">
        <f>VLOOKUP(B479,instances!$B$2:$E$21,3, FALSE)</f>
        <v>316536</v>
      </c>
      <c r="N479">
        <f>VLOOKUP(B479,instances!$B$2:$E$21,4, FALSE)</f>
        <v>316536</v>
      </c>
    </row>
    <row r="480" spans="1:14">
      <c r="A480" t="s">
        <v>55</v>
      </c>
      <c r="B480" t="str">
        <f>RIGHT(A480,FIND("/",A480))</f>
        <v>rl1889.tsp</v>
      </c>
      <c r="C480">
        <f>VLOOKUP(B480,instances!$B$2:$E$21,2, FALSE)</f>
        <v>1889</v>
      </c>
      <c r="D480" t="s">
        <v>11</v>
      </c>
      <c r="E480">
        <v>9485622</v>
      </c>
      <c r="F480" s="7">
        <f>1-(E480/M480)</f>
        <v>-28.966961103950261</v>
      </c>
      <c r="G480" s="7">
        <f>1-(E480/N480)</f>
        <v>-28.966961103950261</v>
      </c>
      <c r="H480">
        <v>0.43203399999999997</v>
      </c>
      <c r="I480">
        <v>0</v>
      </c>
      <c r="J480">
        <v>0</v>
      </c>
      <c r="K480">
        <v>20</v>
      </c>
      <c r="L480">
        <v>61</v>
      </c>
      <c r="M480">
        <f>VLOOKUP(B480,instances!$B$2:$E$21,3, FALSE)</f>
        <v>316536</v>
      </c>
      <c r="N480">
        <f>VLOOKUP(B480,instances!$B$2:$E$21,4, FALSE)</f>
        <v>316536</v>
      </c>
    </row>
    <row r="481" spans="1:14">
      <c r="A481" t="s">
        <v>55</v>
      </c>
      <c r="B481" t="str">
        <f>RIGHT(A481,FIND("/",A481))</f>
        <v>rl1889.tsp</v>
      </c>
      <c r="C481">
        <f>VLOOKUP(B481,instances!$B$2:$E$21,2, FALSE)</f>
        <v>1889</v>
      </c>
      <c r="D481" t="s">
        <v>12</v>
      </c>
      <c r="E481">
        <v>6988477</v>
      </c>
      <c r="F481" s="7">
        <f>1-(E481/M481)</f>
        <v>-21.077984810574467</v>
      </c>
      <c r="G481" s="7">
        <f>1-(E481/N481)</f>
        <v>-21.077984810574467</v>
      </c>
      <c r="H481">
        <v>0.87503699999999995</v>
      </c>
      <c r="I481">
        <v>0</v>
      </c>
      <c r="J481">
        <v>0</v>
      </c>
      <c r="K481">
        <v>20</v>
      </c>
      <c r="L481">
        <v>61</v>
      </c>
      <c r="M481">
        <f>VLOOKUP(B481,instances!$B$2:$E$21,3, FALSE)</f>
        <v>316536</v>
      </c>
      <c r="N481">
        <f>VLOOKUP(B481,instances!$B$2:$E$21,4, FALSE)</f>
        <v>316536</v>
      </c>
    </row>
    <row r="482" spans="1:14">
      <c r="A482" t="s">
        <v>56</v>
      </c>
      <c r="B482" t="str">
        <f>RIGHT(A482,FIND("/",A482)-1)</f>
        <v>u1817.tsp</v>
      </c>
      <c r="C482">
        <f>VLOOKUP(B482,instances!$B$2:$E$21,2, FALSE)</f>
        <v>1817</v>
      </c>
      <c r="D482" t="s">
        <v>9</v>
      </c>
      <c r="E482">
        <v>70921</v>
      </c>
      <c r="F482" s="7">
        <f>1-(E482/M482)</f>
        <v>-0.2398559465743606</v>
      </c>
      <c r="G482" s="7">
        <f>1-(E482/N482)</f>
        <v>-0.2398559465743606</v>
      </c>
      <c r="H482">
        <v>8.2529999999999999E-3</v>
      </c>
      <c r="I482">
        <v>6.6075999999999996E-2</v>
      </c>
      <c r="J482">
        <v>1.74E-3</v>
      </c>
      <c r="K482">
        <v>10</v>
      </c>
      <c r="L482">
        <v>62</v>
      </c>
      <c r="M482">
        <f>VLOOKUP(B482,instances!$B$2:$E$21,3, FALSE)</f>
        <v>57201</v>
      </c>
      <c r="N482">
        <f>VLOOKUP(B482,instances!$B$2:$E$21,4, FALSE)</f>
        <v>57201</v>
      </c>
    </row>
    <row r="483" spans="1:14">
      <c r="A483" t="s">
        <v>56</v>
      </c>
      <c r="B483" t="str">
        <f>RIGHT(A483,FIND("/",A483)-1)</f>
        <v>u1817.tsp</v>
      </c>
      <c r="C483">
        <f>VLOOKUP(B483,instances!$B$2:$E$21,2, FALSE)</f>
        <v>1817</v>
      </c>
      <c r="D483" t="s">
        <v>10</v>
      </c>
      <c r="E483">
        <v>69281</v>
      </c>
      <c r="F483" s="7">
        <f>1-(E483/M483)</f>
        <v>-0.21118511914127369</v>
      </c>
      <c r="G483" s="7">
        <f>1-(E483/N483)</f>
        <v>-0.21118511914127369</v>
      </c>
      <c r="H483">
        <v>1.5866999999999999E-2</v>
      </c>
      <c r="I483">
        <v>0</v>
      </c>
      <c r="J483">
        <v>0</v>
      </c>
      <c r="K483">
        <v>10</v>
      </c>
      <c r="L483">
        <v>62</v>
      </c>
      <c r="M483">
        <f>VLOOKUP(B483,instances!$B$2:$E$21,3, FALSE)</f>
        <v>57201</v>
      </c>
      <c r="N483">
        <f>VLOOKUP(B483,instances!$B$2:$E$21,4, FALSE)</f>
        <v>57201</v>
      </c>
    </row>
    <row r="484" spans="1:14">
      <c r="A484" t="s">
        <v>56</v>
      </c>
      <c r="B484" t="str">
        <f>RIGHT(A484,FIND("/",A484)-1)</f>
        <v>u1817.tsp</v>
      </c>
      <c r="C484">
        <f>VLOOKUP(B484,instances!$B$2:$E$21,2, FALSE)</f>
        <v>1817</v>
      </c>
      <c r="D484" t="s">
        <v>11</v>
      </c>
      <c r="E484">
        <v>1032891</v>
      </c>
      <c r="F484" s="7">
        <f>1-(E484/M484)</f>
        <v>-17.057219279383226</v>
      </c>
      <c r="G484" s="7">
        <f>1-(E484/N484)</f>
        <v>-17.057219279383226</v>
      </c>
      <c r="H484">
        <v>0.32941700000000002</v>
      </c>
      <c r="I484">
        <v>0</v>
      </c>
      <c r="J484">
        <v>0</v>
      </c>
      <c r="K484">
        <v>10</v>
      </c>
      <c r="L484">
        <v>62</v>
      </c>
      <c r="M484">
        <f>VLOOKUP(B484,instances!$B$2:$E$21,3, FALSE)</f>
        <v>57201</v>
      </c>
      <c r="N484">
        <f>VLOOKUP(B484,instances!$B$2:$E$21,4, FALSE)</f>
        <v>57201</v>
      </c>
    </row>
    <row r="485" spans="1:14">
      <c r="A485" t="s">
        <v>56</v>
      </c>
      <c r="B485" t="str">
        <f>RIGHT(A485,FIND("/",A485)-1)</f>
        <v>u1817.tsp</v>
      </c>
      <c r="C485">
        <f>VLOOKUP(B485,instances!$B$2:$E$21,2, FALSE)</f>
        <v>1817</v>
      </c>
      <c r="D485" t="s">
        <v>12</v>
      </c>
      <c r="E485">
        <v>759662</v>
      </c>
      <c r="F485" s="7">
        <f>1-(E485/M485)</f>
        <v>-12.280572017971714</v>
      </c>
      <c r="G485" s="7">
        <f>1-(E485/N485)</f>
        <v>-12.280572017971714</v>
      </c>
      <c r="H485">
        <v>0.66839700000000002</v>
      </c>
      <c r="I485">
        <v>0</v>
      </c>
      <c r="J485">
        <v>0</v>
      </c>
      <c r="K485">
        <v>10</v>
      </c>
      <c r="L485">
        <v>62</v>
      </c>
      <c r="M485">
        <f>VLOOKUP(B485,instances!$B$2:$E$21,3, FALSE)</f>
        <v>57201</v>
      </c>
      <c r="N485">
        <f>VLOOKUP(B485,instances!$B$2:$E$21,4, FALSE)</f>
        <v>57201</v>
      </c>
    </row>
    <row r="486" spans="1:14">
      <c r="A486" t="s">
        <v>56</v>
      </c>
      <c r="B486" t="str">
        <f>RIGHT(A486,FIND("/",A486)-1)</f>
        <v>u1817.tsp</v>
      </c>
      <c r="C486">
        <f>VLOOKUP(B486,instances!$B$2:$E$21,2, FALSE)</f>
        <v>1817</v>
      </c>
      <c r="D486" t="s">
        <v>9</v>
      </c>
      <c r="E486">
        <v>70921</v>
      </c>
      <c r="F486" s="7">
        <f>1-(E486/M486)</f>
        <v>-0.2398559465743606</v>
      </c>
      <c r="G486" s="7">
        <f>1-(E486/N486)</f>
        <v>-0.2398559465743606</v>
      </c>
      <c r="H486">
        <v>8.8129999999999997E-3</v>
      </c>
      <c r="I486">
        <v>0</v>
      </c>
      <c r="J486">
        <v>0</v>
      </c>
      <c r="K486">
        <v>12</v>
      </c>
      <c r="L486">
        <v>62</v>
      </c>
      <c r="M486">
        <f>VLOOKUP(B486,instances!$B$2:$E$21,3, FALSE)</f>
        <v>57201</v>
      </c>
      <c r="N486">
        <f>VLOOKUP(B486,instances!$B$2:$E$21,4, FALSE)</f>
        <v>57201</v>
      </c>
    </row>
    <row r="487" spans="1:14">
      <c r="A487" t="s">
        <v>56</v>
      </c>
      <c r="B487" t="str">
        <f>RIGHT(A487,FIND("/",A487)-1)</f>
        <v>u1817.tsp</v>
      </c>
      <c r="C487">
        <f>VLOOKUP(B487,instances!$B$2:$E$21,2, FALSE)</f>
        <v>1817</v>
      </c>
      <c r="D487" t="s">
        <v>10</v>
      </c>
      <c r="E487">
        <v>69281</v>
      </c>
      <c r="F487" s="7">
        <f>1-(E487/M487)</f>
        <v>-0.21118511914127369</v>
      </c>
      <c r="G487" s="7">
        <f>1-(E487/N487)</f>
        <v>-0.21118511914127369</v>
      </c>
      <c r="H487">
        <v>1.7373E-2</v>
      </c>
      <c r="I487">
        <v>0</v>
      </c>
      <c r="J487">
        <v>0</v>
      </c>
      <c r="K487">
        <v>12</v>
      </c>
      <c r="L487">
        <v>62</v>
      </c>
      <c r="M487">
        <f>VLOOKUP(B487,instances!$B$2:$E$21,3, FALSE)</f>
        <v>57201</v>
      </c>
      <c r="N487">
        <f>VLOOKUP(B487,instances!$B$2:$E$21,4, FALSE)</f>
        <v>57201</v>
      </c>
    </row>
    <row r="488" spans="1:14">
      <c r="A488" t="s">
        <v>56</v>
      </c>
      <c r="B488" t="str">
        <f>RIGHT(A488,FIND("/",A488)-1)</f>
        <v>u1817.tsp</v>
      </c>
      <c r="C488">
        <f>VLOOKUP(B488,instances!$B$2:$E$21,2, FALSE)</f>
        <v>1817</v>
      </c>
      <c r="D488" t="s">
        <v>11</v>
      </c>
      <c r="E488">
        <v>1100238</v>
      </c>
      <c r="F488" s="7">
        <f>1-(E488/M488)</f>
        <v>-18.234593800807676</v>
      </c>
      <c r="G488" s="7">
        <f>1-(E488/N488)</f>
        <v>-18.234593800807676</v>
      </c>
      <c r="H488">
        <v>0.35384300000000002</v>
      </c>
      <c r="I488">
        <v>0</v>
      </c>
      <c r="J488">
        <v>0</v>
      </c>
      <c r="K488">
        <v>12</v>
      </c>
      <c r="L488">
        <v>62</v>
      </c>
      <c r="M488">
        <f>VLOOKUP(B488,instances!$B$2:$E$21,3, FALSE)</f>
        <v>57201</v>
      </c>
      <c r="N488">
        <f>VLOOKUP(B488,instances!$B$2:$E$21,4, FALSE)</f>
        <v>57201</v>
      </c>
    </row>
    <row r="489" spans="1:14">
      <c r="A489" t="s">
        <v>56</v>
      </c>
      <c r="B489" t="str">
        <f>RIGHT(A489,FIND("/",A489)-1)</f>
        <v>u1817.tsp</v>
      </c>
      <c r="C489">
        <f>VLOOKUP(B489,instances!$B$2:$E$21,2, FALSE)</f>
        <v>1817</v>
      </c>
      <c r="D489" t="s">
        <v>12</v>
      </c>
      <c r="E489">
        <v>800455</v>
      </c>
      <c r="F489" s="7">
        <f>1-(E489/M489)</f>
        <v>-12.99372388594605</v>
      </c>
      <c r="G489" s="7">
        <f>1-(E489/N489)</f>
        <v>-12.99372388594605</v>
      </c>
      <c r="H489">
        <v>0.65666100000000005</v>
      </c>
      <c r="I489">
        <v>0</v>
      </c>
      <c r="J489">
        <v>0</v>
      </c>
      <c r="K489">
        <v>12</v>
      </c>
      <c r="L489">
        <v>62</v>
      </c>
      <c r="M489">
        <f>VLOOKUP(B489,instances!$B$2:$E$21,3, FALSE)</f>
        <v>57201</v>
      </c>
      <c r="N489">
        <f>VLOOKUP(B489,instances!$B$2:$E$21,4, FALSE)</f>
        <v>57201</v>
      </c>
    </row>
    <row r="490" spans="1:14">
      <c r="A490" t="s">
        <v>56</v>
      </c>
      <c r="B490" t="str">
        <f>RIGHT(A490,FIND("/",A490)-1)</f>
        <v>u1817.tsp</v>
      </c>
      <c r="C490">
        <f>VLOOKUP(B490,instances!$B$2:$E$21,2, FALSE)</f>
        <v>1817</v>
      </c>
      <c r="D490" t="s">
        <v>9</v>
      </c>
      <c r="E490">
        <v>70921</v>
      </c>
      <c r="F490" s="7">
        <f>1-(E490/M490)</f>
        <v>-0.2398559465743606</v>
      </c>
      <c r="G490" s="7">
        <f>1-(E490/N490)</f>
        <v>-0.2398559465743606</v>
      </c>
      <c r="H490">
        <v>8.2660000000000008E-3</v>
      </c>
      <c r="I490">
        <v>0</v>
      </c>
      <c r="J490">
        <v>0</v>
      </c>
      <c r="K490">
        <v>14</v>
      </c>
      <c r="L490">
        <v>62</v>
      </c>
      <c r="M490">
        <f>VLOOKUP(B490,instances!$B$2:$E$21,3, FALSE)</f>
        <v>57201</v>
      </c>
      <c r="N490">
        <f>VLOOKUP(B490,instances!$B$2:$E$21,4, FALSE)</f>
        <v>57201</v>
      </c>
    </row>
    <row r="491" spans="1:14">
      <c r="A491" t="s">
        <v>56</v>
      </c>
      <c r="B491" t="str">
        <f>RIGHT(A491,FIND("/",A491)-1)</f>
        <v>u1817.tsp</v>
      </c>
      <c r="C491">
        <f>VLOOKUP(B491,instances!$B$2:$E$21,2, FALSE)</f>
        <v>1817</v>
      </c>
      <c r="D491" t="s">
        <v>10</v>
      </c>
      <c r="E491">
        <v>69281</v>
      </c>
      <c r="F491" s="7">
        <f>1-(E491/M491)</f>
        <v>-0.21118511914127369</v>
      </c>
      <c r="G491" s="7">
        <f>1-(E491/N491)</f>
        <v>-0.21118511914127369</v>
      </c>
      <c r="H491">
        <v>2.1475999999999999E-2</v>
      </c>
      <c r="I491">
        <v>0</v>
      </c>
      <c r="J491">
        <v>0</v>
      </c>
      <c r="K491">
        <v>14</v>
      </c>
      <c r="L491">
        <v>62</v>
      </c>
      <c r="M491">
        <f>VLOOKUP(B491,instances!$B$2:$E$21,3, FALSE)</f>
        <v>57201</v>
      </c>
      <c r="N491">
        <f>VLOOKUP(B491,instances!$B$2:$E$21,4, FALSE)</f>
        <v>57201</v>
      </c>
    </row>
    <row r="492" spans="1:14">
      <c r="A492" t="s">
        <v>56</v>
      </c>
      <c r="B492" t="str">
        <f>RIGHT(A492,FIND("/",A492)-1)</f>
        <v>u1817.tsp</v>
      </c>
      <c r="C492">
        <f>VLOOKUP(B492,instances!$B$2:$E$21,2, FALSE)</f>
        <v>1817</v>
      </c>
      <c r="D492" t="s">
        <v>11</v>
      </c>
      <c r="E492">
        <v>1204058</v>
      </c>
      <c r="F492" s="7">
        <f>1-(E492/M492)</f>
        <v>-20.04959703501687</v>
      </c>
      <c r="G492" s="7">
        <f>1-(E492/N492)</f>
        <v>-20.04959703501687</v>
      </c>
      <c r="H492">
        <v>0.32798699999999997</v>
      </c>
      <c r="I492">
        <v>0</v>
      </c>
      <c r="J492">
        <v>0</v>
      </c>
      <c r="K492">
        <v>14</v>
      </c>
      <c r="L492">
        <v>62</v>
      </c>
      <c r="M492">
        <f>VLOOKUP(B492,instances!$B$2:$E$21,3, FALSE)</f>
        <v>57201</v>
      </c>
      <c r="N492">
        <f>VLOOKUP(B492,instances!$B$2:$E$21,4, FALSE)</f>
        <v>57201</v>
      </c>
    </row>
    <row r="493" spans="1:14">
      <c r="A493" t="s">
        <v>56</v>
      </c>
      <c r="B493" t="str">
        <f>RIGHT(A493,FIND("/",A493)-1)</f>
        <v>u1817.tsp</v>
      </c>
      <c r="C493">
        <f>VLOOKUP(B493,instances!$B$2:$E$21,2, FALSE)</f>
        <v>1817</v>
      </c>
      <c r="D493" t="s">
        <v>12</v>
      </c>
      <c r="E493">
        <v>873496</v>
      </c>
      <c r="F493" s="7">
        <f>1-(E493/M493)</f>
        <v>-14.270642121641231</v>
      </c>
      <c r="G493" s="7">
        <f>1-(E493/N493)</f>
        <v>-14.270642121641231</v>
      </c>
      <c r="H493">
        <v>0.65853600000000001</v>
      </c>
      <c r="I493">
        <v>0</v>
      </c>
      <c r="J493">
        <v>0</v>
      </c>
      <c r="K493">
        <v>14</v>
      </c>
      <c r="L493">
        <v>62</v>
      </c>
      <c r="M493">
        <f>VLOOKUP(B493,instances!$B$2:$E$21,3, FALSE)</f>
        <v>57201</v>
      </c>
      <c r="N493">
        <f>VLOOKUP(B493,instances!$B$2:$E$21,4, FALSE)</f>
        <v>57201</v>
      </c>
    </row>
    <row r="494" spans="1:14">
      <c r="A494" t="s">
        <v>56</v>
      </c>
      <c r="B494" t="str">
        <f>RIGHT(A494,FIND("/",A494)-1)</f>
        <v>u1817.tsp</v>
      </c>
      <c r="C494">
        <f>VLOOKUP(B494,instances!$B$2:$E$21,2, FALSE)</f>
        <v>1817</v>
      </c>
      <c r="D494" t="s">
        <v>9</v>
      </c>
      <c r="E494">
        <v>70921</v>
      </c>
      <c r="F494" s="7">
        <f>1-(E494/M494)</f>
        <v>-0.2398559465743606</v>
      </c>
      <c r="G494" s="7">
        <f>1-(E494/N494)</f>
        <v>-0.2398559465743606</v>
      </c>
      <c r="H494">
        <v>8.2000000000000007E-3</v>
      </c>
      <c r="I494">
        <v>0</v>
      </c>
      <c r="J494">
        <v>0</v>
      </c>
      <c r="K494">
        <v>16</v>
      </c>
      <c r="L494">
        <v>62</v>
      </c>
      <c r="M494">
        <f>VLOOKUP(B494,instances!$B$2:$E$21,3, FALSE)</f>
        <v>57201</v>
      </c>
      <c r="N494">
        <f>VLOOKUP(B494,instances!$B$2:$E$21,4, FALSE)</f>
        <v>57201</v>
      </c>
    </row>
    <row r="495" spans="1:14">
      <c r="A495" t="s">
        <v>56</v>
      </c>
      <c r="B495" t="str">
        <f>RIGHT(A495,FIND("/",A495)-1)</f>
        <v>u1817.tsp</v>
      </c>
      <c r="C495">
        <f>VLOOKUP(B495,instances!$B$2:$E$21,2, FALSE)</f>
        <v>1817</v>
      </c>
      <c r="D495" t="s">
        <v>10</v>
      </c>
      <c r="E495">
        <v>69281</v>
      </c>
      <c r="F495" s="7">
        <f>1-(E495/M495)</f>
        <v>-0.21118511914127369</v>
      </c>
      <c r="G495" s="7">
        <f>1-(E495/N495)</f>
        <v>-0.21118511914127369</v>
      </c>
      <c r="H495">
        <v>1.8256999999999999E-2</v>
      </c>
      <c r="I495">
        <v>0</v>
      </c>
      <c r="J495">
        <v>0</v>
      </c>
      <c r="K495">
        <v>16</v>
      </c>
      <c r="L495">
        <v>62</v>
      </c>
      <c r="M495">
        <f>VLOOKUP(B495,instances!$B$2:$E$21,3, FALSE)</f>
        <v>57201</v>
      </c>
      <c r="N495">
        <f>VLOOKUP(B495,instances!$B$2:$E$21,4, FALSE)</f>
        <v>57201</v>
      </c>
    </row>
    <row r="496" spans="1:14">
      <c r="A496" t="s">
        <v>56</v>
      </c>
      <c r="B496" t="str">
        <f>RIGHT(A496,FIND("/",A496)-1)</f>
        <v>u1817.tsp</v>
      </c>
      <c r="C496">
        <f>VLOOKUP(B496,instances!$B$2:$E$21,2, FALSE)</f>
        <v>1817</v>
      </c>
      <c r="D496" t="s">
        <v>11</v>
      </c>
      <c r="E496">
        <v>1232270</v>
      </c>
      <c r="F496" s="7">
        <f>1-(E496/M496)</f>
        <v>-20.542805195713363</v>
      </c>
      <c r="G496" s="7">
        <f>1-(E496/N496)</f>
        <v>-20.542805195713363</v>
      </c>
      <c r="H496">
        <v>0.34246900000000002</v>
      </c>
      <c r="I496">
        <v>0</v>
      </c>
      <c r="J496">
        <v>0</v>
      </c>
      <c r="K496">
        <v>16</v>
      </c>
      <c r="L496">
        <v>62</v>
      </c>
      <c r="M496">
        <f>VLOOKUP(B496,instances!$B$2:$E$21,3, FALSE)</f>
        <v>57201</v>
      </c>
      <c r="N496">
        <f>VLOOKUP(B496,instances!$B$2:$E$21,4, FALSE)</f>
        <v>57201</v>
      </c>
    </row>
    <row r="497" spans="1:14">
      <c r="A497" t="s">
        <v>56</v>
      </c>
      <c r="B497" t="str">
        <f>RIGHT(A497,FIND("/",A497)-1)</f>
        <v>u1817.tsp</v>
      </c>
      <c r="C497">
        <f>VLOOKUP(B497,instances!$B$2:$E$21,2, FALSE)</f>
        <v>1817</v>
      </c>
      <c r="D497" t="s">
        <v>12</v>
      </c>
      <c r="E497">
        <v>926699</v>
      </c>
      <c r="F497" s="7">
        <f>1-(E497/M497)</f>
        <v>-15.200748238667156</v>
      </c>
      <c r="G497" s="7">
        <f>1-(E497/N497)</f>
        <v>-15.200748238667156</v>
      </c>
      <c r="H497">
        <v>0.65925299999999998</v>
      </c>
      <c r="I497">
        <v>0</v>
      </c>
      <c r="J497">
        <v>0</v>
      </c>
      <c r="K497">
        <v>16</v>
      </c>
      <c r="L497">
        <v>62</v>
      </c>
      <c r="M497">
        <f>VLOOKUP(B497,instances!$B$2:$E$21,3, FALSE)</f>
        <v>57201</v>
      </c>
      <c r="N497">
        <f>VLOOKUP(B497,instances!$B$2:$E$21,4, FALSE)</f>
        <v>57201</v>
      </c>
    </row>
    <row r="498" spans="1:14">
      <c r="A498" t="s">
        <v>56</v>
      </c>
      <c r="B498" t="str">
        <f>RIGHT(A498,FIND("/",A498)-1)</f>
        <v>u1817.tsp</v>
      </c>
      <c r="C498">
        <f>VLOOKUP(B498,instances!$B$2:$E$21,2, FALSE)</f>
        <v>1817</v>
      </c>
      <c r="D498" t="s">
        <v>9</v>
      </c>
      <c r="E498">
        <v>70921</v>
      </c>
      <c r="F498" s="7">
        <f>1-(E498/M498)</f>
        <v>-0.2398559465743606</v>
      </c>
      <c r="G498" s="7">
        <f>1-(E498/N498)</f>
        <v>-0.2398559465743606</v>
      </c>
      <c r="H498">
        <v>8.763E-3</v>
      </c>
      <c r="I498">
        <v>0</v>
      </c>
      <c r="J498">
        <v>0</v>
      </c>
      <c r="K498">
        <v>18</v>
      </c>
      <c r="L498">
        <v>62</v>
      </c>
      <c r="M498">
        <f>VLOOKUP(B498,instances!$B$2:$E$21,3, FALSE)</f>
        <v>57201</v>
      </c>
      <c r="N498">
        <f>VLOOKUP(B498,instances!$B$2:$E$21,4, FALSE)</f>
        <v>57201</v>
      </c>
    </row>
    <row r="499" spans="1:14">
      <c r="A499" t="s">
        <v>56</v>
      </c>
      <c r="B499" t="str">
        <f>RIGHT(A499,FIND("/",A499)-1)</f>
        <v>u1817.tsp</v>
      </c>
      <c r="C499">
        <f>VLOOKUP(B499,instances!$B$2:$E$21,2, FALSE)</f>
        <v>1817</v>
      </c>
      <c r="D499" t="s">
        <v>10</v>
      </c>
      <c r="E499">
        <v>69281</v>
      </c>
      <c r="F499" s="7">
        <f>1-(E499/M499)</f>
        <v>-0.21118511914127369</v>
      </c>
      <c r="G499" s="7">
        <f>1-(E499/N499)</f>
        <v>-0.21118511914127369</v>
      </c>
      <c r="H499">
        <v>1.6317999999999999E-2</v>
      </c>
      <c r="I499">
        <v>0</v>
      </c>
      <c r="J499">
        <v>0</v>
      </c>
      <c r="K499">
        <v>18</v>
      </c>
      <c r="L499">
        <v>62</v>
      </c>
      <c r="M499">
        <f>VLOOKUP(B499,instances!$B$2:$E$21,3, FALSE)</f>
        <v>57201</v>
      </c>
      <c r="N499">
        <f>VLOOKUP(B499,instances!$B$2:$E$21,4, FALSE)</f>
        <v>57201</v>
      </c>
    </row>
    <row r="500" spans="1:14">
      <c r="A500" t="s">
        <v>56</v>
      </c>
      <c r="B500" t="str">
        <f>RIGHT(A500,FIND("/",A500)-1)</f>
        <v>u1817.tsp</v>
      </c>
      <c r="C500">
        <f>VLOOKUP(B500,instances!$B$2:$E$21,2, FALSE)</f>
        <v>1817</v>
      </c>
      <c r="D500" t="s">
        <v>11</v>
      </c>
      <c r="E500">
        <v>1330831</v>
      </c>
      <c r="F500" s="7">
        <f>1-(E500/M500)</f>
        <v>-22.265869477806334</v>
      </c>
      <c r="G500" s="7">
        <f>1-(E500/N500)</f>
        <v>-22.265869477806334</v>
      </c>
      <c r="H500">
        <v>0.331731</v>
      </c>
      <c r="I500">
        <v>0</v>
      </c>
      <c r="J500">
        <v>0</v>
      </c>
      <c r="K500">
        <v>18</v>
      </c>
      <c r="L500">
        <v>62</v>
      </c>
      <c r="M500">
        <f>VLOOKUP(B500,instances!$B$2:$E$21,3, FALSE)</f>
        <v>57201</v>
      </c>
      <c r="N500">
        <f>VLOOKUP(B500,instances!$B$2:$E$21,4, FALSE)</f>
        <v>57201</v>
      </c>
    </row>
    <row r="501" spans="1:14">
      <c r="A501" t="s">
        <v>56</v>
      </c>
      <c r="B501" t="str">
        <f>RIGHT(A501,FIND("/",A501)-1)</f>
        <v>u1817.tsp</v>
      </c>
      <c r="C501">
        <f>VLOOKUP(B501,instances!$B$2:$E$21,2, FALSE)</f>
        <v>1817</v>
      </c>
      <c r="D501" t="s">
        <v>12</v>
      </c>
      <c r="E501">
        <v>959648</v>
      </c>
      <c r="F501" s="7">
        <f>1-(E501/M501)</f>
        <v>-15.776769636894461</v>
      </c>
      <c r="G501" s="7">
        <f>1-(E501/N501)</f>
        <v>-15.776769636894461</v>
      </c>
      <c r="H501">
        <v>0.65952100000000002</v>
      </c>
      <c r="I501">
        <v>0</v>
      </c>
      <c r="J501">
        <v>0</v>
      </c>
      <c r="K501">
        <v>18</v>
      </c>
      <c r="L501">
        <v>62</v>
      </c>
      <c r="M501">
        <f>VLOOKUP(B501,instances!$B$2:$E$21,3, FALSE)</f>
        <v>57201</v>
      </c>
      <c r="N501">
        <f>VLOOKUP(B501,instances!$B$2:$E$21,4, FALSE)</f>
        <v>57201</v>
      </c>
    </row>
    <row r="502" spans="1:14">
      <c r="A502" t="s">
        <v>56</v>
      </c>
      <c r="B502" t="str">
        <f>RIGHT(A502,FIND("/",A502)-1)</f>
        <v>u1817.tsp</v>
      </c>
      <c r="C502">
        <f>VLOOKUP(B502,instances!$B$2:$E$21,2, FALSE)</f>
        <v>1817</v>
      </c>
      <c r="D502" t="s">
        <v>9</v>
      </c>
      <c r="E502">
        <v>70921</v>
      </c>
      <c r="F502" s="7">
        <f>1-(E502/M502)</f>
        <v>-0.2398559465743606</v>
      </c>
      <c r="G502" s="7">
        <f>1-(E502/N502)</f>
        <v>-0.2398559465743606</v>
      </c>
      <c r="H502">
        <v>8.5839999999999996E-3</v>
      </c>
      <c r="I502">
        <v>0</v>
      </c>
      <c r="J502">
        <v>0</v>
      </c>
      <c r="K502">
        <v>20</v>
      </c>
      <c r="L502">
        <v>62</v>
      </c>
      <c r="M502">
        <f>VLOOKUP(B502,instances!$B$2:$E$21,3, FALSE)</f>
        <v>57201</v>
      </c>
      <c r="N502">
        <f>VLOOKUP(B502,instances!$B$2:$E$21,4, FALSE)</f>
        <v>57201</v>
      </c>
    </row>
    <row r="503" spans="1:14">
      <c r="A503" t="s">
        <v>56</v>
      </c>
      <c r="B503" t="str">
        <f>RIGHT(A503,FIND("/",A503)-1)</f>
        <v>u1817.tsp</v>
      </c>
      <c r="C503">
        <f>VLOOKUP(B503,instances!$B$2:$E$21,2, FALSE)</f>
        <v>1817</v>
      </c>
      <c r="D503" t="s">
        <v>10</v>
      </c>
      <c r="E503">
        <v>69281</v>
      </c>
      <c r="F503" s="7">
        <f>1-(E503/M503)</f>
        <v>-0.21118511914127369</v>
      </c>
      <c r="G503" s="7">
        <f>1-(E503/N503)</f>
        <v>-0.21118511914127369</v>
      </c>
      <c r="H503">
        <v>1.7073000000000001E-2</v>
      </c>
      <c r="I503">
        <v>0</v>
      </c>
      <c r="J503">
        <v>0</v>
      </c>
      <c r="K503">
        <v>20</v>
      </c>
      <c r="L503">
        <v>62</v>
      </c>
      <c r="M503">
        <f>VLOOKUP(B503,instances!$B$2:$E$21,3, FALSE)</f>
        <v>57201</v>
      </c>
      <c r="N503">
        <f>VLOOKUP(B503,instances!$B$2:$E$21,4, FALSE)</f>
        <v>57201</v>
      </c>
    </row>
    <row r="504" spans="1:14">
      <c r="A504" t="s">
        <v>56</v>
      </c>
      <c r="B504" t="str">
        <f>RIGHT(A504,FIND("/",A504)-1)</f>
        <v>u1817.tsp</v>
      </c>
      <c r="C504">
        <f>VLOOKUP(B504,instances!$B$2:$E$21,2, FALSE)</f>
        <v>1817</v>
      </c>
      <c r="D504" t="s">
        <v>11</v>
      </c>
      <c r="E504">
        <v>1346474</v>
      </c>
      <c r="F504" s="7">
        <f>1-(E504/M504)</f>
        <v>-22.539343717767171</v>
      </c>
      <c r="G504" s="7">
        <f>1-(E504/N504)</f>
        <v>-22.539343717767171</v>
      </c>
      <c r="H504">
        <v>0.33689200000000002</v>
      </c>
      <c r="I504">
        <v>0</v>
      </c>
      <c r="J504">
        <v>0</v>
      </c>
      <c r="K504">
        <v>20</v>
      </c>
      <c r="L504">
        <v>62</v>
      </c>
      <c r="M504">
        <f>VLOOKUP(B504,instances!$B$2:$E$21,3, FALSE)</f>
        <v>57201</v>
      </c>
      <c r="N504">
        <f>VLOOKUP(B504,instances!$B$2:$E$21,4, FALSE)</f>
        <v>57201</v>
      </c>
    </row>
    <row r="505" spans="1:14">
      <c r="A505" t="s">
        <v>56</v>
      </c>
      <c r="B505" t="str">
        <f>RIGHT(A505,FIND("/",A505)-1)</f>
        <v>u1817.tsp</v>
      </c>
      <c r="C505">
        <f>VLOOKUP(B505,instances!$B$2:$E$21,2, FALSE)</f>
        <v>1817</v>
      </c>
      <c r="D505" t="s">
        <v>12</v>
      </c>
      <c r="E505">
        <v>1033949</v>
      </c>
      <c r="F505" s="7">
        <f>1-(E505/M505)</f>
        <v>-17.075715459519937</v>
      </c>
      <c r="G505" s="7">
        <f>1-(E505/N505)</f>
        <v>-17.075715459519937</v>
      </c>
      <c r="H505">
        <v>0.65516399999999997</v>
      </c>
      <c r="I505">
        <v>0</v>
      </c>
      <c r="J505">
        <v>0</v>
      </c>
      <c r="K505">
        <v>20</v>
      </c>
      <c r="L505">
        <v>62</v>
      </c>
      <c r="M505">
        <f>VLOOKUP(B505,instances!$B$2:$E$21,3, FALSE)</f>
        <v>57201</v>
      </c>
      <c r="N505">
        <f>VLOOKUP(B505,instances!$B$2:$E$21,4, FALSE)</f>
        <v>57201</v>
      </c>
    </row>
    <row r="506" spans="1:14">
      <c r="A506" t="s">
        <v>56</v>
      </c>
      <c r="B506" t="str">
        <f>RIGHT(A506,FIND("/",A506)-1)</f>
        <v>u1817.tsp</v>
      </c>
      <c r="C506">
        <f>VLOOKUP(B506,instances!$B$2:$E$21,2, FALSE)</f>
        <v>1817</v>
      </c>
      <c r="D506" t="s">
        <v>9</v>
      </c>
      <c r="E506">
        <v>70921</v>
      </c>
      <c r="F506" s="7">
        <f>1-(E506/M506)</f>
        <v>-0.2398559465743606</v>
      </c>
      <c r="G506" s="7">
        <f>1-(E506/N506)</f>
        <v>-0.2398559465743606</v>
      </c>
      <c r="H506">
        <v>8.2690000000000003E-3</v>
      </c>
      <c r="I506">
        <v>0</v>
      </c>
      <c r="J506">
        <v>0</v>
      </c>
      <c r="K506">
        <v>10</v>
      </c>
      <c r="L506">
        <v>63</v>
      </c>
      <c r="M506">
        <f>VLOOKUP(B506,instances!$B$2:$E$21,3, FALSE)</f>
        <v>57201</v>
      </c>
      <c r="N506">
        <f>VLOOKUP(B506,instances!$B$2:$E$21,4, FALSE)</f>
        <v>57201</v>
      </c>
    </row>
    <row r="507" spans="1:14">
      <c r="A507" t="s">
        <v>56</v>
      </c>
      <c r="B507" t="str">
        <f>RIGHT(A507,FIND("/",A507)-1)</f>
        <v>u1817.tsp</v>
      </c>
      <c r="C507">
        <f>VLOOKUP(B507,instances!$B$2:$E$21,2, FALSE)</f>
        <v>1817</v>
      </c>
      <c r="D507" t="s">
        <v>10</v>
      </c>
      <c r="E507">
        <v>69281</v>
      </c>
      <c r="F507" s="7">
        <f>1-(E507/M507)</f>
        <v>-0.21118511914127369</v>
      </c>
      <c r="G507" s="7">
        <f>1-(E507/N507)</f>
        <v>-0.21118511914127369</v>
      </c>
      <c r="H507">
        <v>1.5953999999999999E-2</v>
      </c>
      <c r="I507">
        <v>0</v>
      </c>
      <c r="J507">
        <v>0</v>
      </c>
      <c r="K507">
        <v>10</v>
      </c>
      <c r="L507">
        <v>63</v>
      </c>
      <c r="M507">
        <f>VLOOKUP(B507,instances!$B$2:$E$21,3, FALSE)</f>
        <v>57201</v>
      </c>
      <c r="N507">
        <f>VLOOKUP(B507,instances!$B$2:$E$21,4, FALSE)</f>
        <v>57201</v>
      </c>
    </row>
    <row r="508" spans="1:14">
      <c r="A508" t="s">
        <v>56</v>
      </c>
      <c r="B508" t="str">
        <f>RIGHT(A508,FIND("/",A508)-1)</f>
        <v>u1817.tsp</v>
      </c>
      <c r="C508">
        <f>VLOOKUP(B508,instances!$B$2:$E$21,2, FALSE)</f>
        <v>1817</v>
      </c>
      <c r="D508" t="s">
        <v>11</v>
      </c>
      <c r="E508">
        <v>980305</v>
      </c>
      <c r="F508" s="7">
        <f>1-(E508/M508)</f>
        <v>-16.137899687068408</v>
      </c>
      <c r="G508" s="7">
        <f>1-(E508/N508)</f>
        <v>-16.137899687068408</v>
      </c>
      <c r="H508">
        <v>0.32155800000000001</v>
      </c>
      <c r="I508">
        <v>0</v>
      </c>
      <c r="J508">
        <v>0</v>
      </c>
      <c r="K508">
        <v>10</v>
      </c>
      <c r="L508">
        <v>63</v>
      </c>
      <c r="M508">
        <f>VLOOKUP(B508,instances!$B$2:$E$21,3, FALSE)</f>
        <v>57201</v>
      </c>
      <c r="N508">
        <f>VLOOKUP(B508,instances!$B$2:$E$21,4, FALSE)</f>
        <v>57201</v>
      </c>
    </row>
    <row r="509" spans="1:14">
      <c r="A509" t="s">
        <v>56</v>
      </c>
      <c r="B509" t="str">
        <f>RIGHT(A509,FIND("/",A509)-1)</f>
        <v>u1817.tsp</v>
      </c>
      <c r="C509">
        <f>VLOOKUP(B509,instances!$B$2:$E$21,2, FALSE)</f>
        <v>1817</v>
      </c>
      <c r="D509" t="s">
        <v>12</v>
      </c>
      <c r="E509">
        <v>732634</v>
      </c>
      <c r="F509" s="7">
        <f>1-(E509/M509)</f>
        <v>-11.808062796104963</v>
      </c>
      <c r="G509" s="7">
        <f>1-(E509/N509)</f>
        <v>-11.808062796104963</v>
      </c>
      <c r="H509">
        <v>0.65767100000000001</v>
      </c>
      <c r="I509">
        <v>0</v>
      </c>
      <c r="J509">
        <v>0</v>
      </c>
      <c r="K509">
        <v>10</v>
      </c>
      <c r="L509">
        <v>63</v>
      </c>
      <c r="M509">
        <f>VLOOKUP(B509,instances!$B$2:$E$21,3, FALSE)</f>
        <v>57201</v>
      </c>
      <c r="N509">
        <f>VLOOKUP(B509,instances!$B$2:$E$21,4, FALSE)</f>
        <v>57201</v>
      </c>
    </row>
    <row r="510" spans="1:14">
      <c r="A510" t="s">
        <v>56</v>
      </c>
      <c r="B510" t="str">
        <f>RIGHT(A510,FIND("/",A510)-1)</f>
        <v>u1817.tsp</v>
      </c>
      <c r="C510">
        <f>VLOOKUP(B510,instances!$B$2:$E$21,2, FALSE)</f>
        <v>1817</v>
      </c>
      <c r="D510" t="s">
        <v>9</v>
      </c>
      <c r="E510">
        <v>70921</v>
      </c>
      <c r="F510" s="7">
        <f>1-(E510/M510)</f>
        <v>-0.2398559465743606</v>
      </c>
      <c r="G510" s="7">
        <f>1-(E510/N510)</f>
        <v>-0.2398559465743606</v>
      </c>
      <c r="H510">
        <v>9.5440000000000004E-3</v>
      </c>
      <c r="I510">
        <v>0</v>
      </c>
      <c r="J510">
        <v>0</v>
      </c>
      <c r="K510">
        <v>12</v>
      </c>
      <c r="L510">
        <v>63</v>
      </c>
      <c r="M510">
        <f>VLOOKUP(B510,instances!$B$2:$E$21,3, FALSE)</f>
        <v>57201</v>
      </c>
      <c r="N510">
        <f>VLOOKUP(B510,instances!$B$2:$E$21,4, FALSE)</f>
        <v>57201</v>
      </c>
    </row>
    <row r="511" spans="1:14">
      <c r="A511" t="s">
        <v>56</v>
      </c>
      <c r="B511" t="str">
        <f>RIGHT(A511,FIND("/",A511)-1)</f>
        <v>u1817.tsp</v>
      </c>
      <c r="C511">
        <f>VLOOKUP(B511,instances!$B$2:$E$21,2, FALSE)</f>
        <v>1817</v>
      </c>
      <c r="D511" t="s">
        <v>10</v>
      </c>
      <c r="E511">
        <v>69281</v>
      </c>
      <c r="F511" s="7">
        <f>1-(E511/M511)</f>
        <v>-0.21118511914127369</v>
      </c>
      <c r="G511" s="7">
        <f>1-(E511/N511)</f>
        <v>-0.21118511914127369</v>
      </c>
      <c r="H511">
        <v>1.8255E-2</v>
      </c>
      <c r="I511">
        <v>0</v>
      </c>
      <c r="J511">
        <v>0</v>
      </c>
      <c r="K511">
        <v>12</v>
      </c>
      <c r="L511">
        <v>63</v>
      </c>
      <c r="M511">
        <f>VLOOKUP(B511,instances!$B$2:$E$21,3, FALSE)</f>
        <v>57201</v>
      </c>
      <c r="N511">
        <f>VLOOKUP(B511,instances!$B$2:$E$21,4, FALSE)</f>
        <v>57201</v>
      </c>
    </row>
    <row r="512" spans="1:14">
      <c r="A512" t="s">
        <v>56</v>
      </c>
      <c r="B512" t="str">
        <f>RIGHT(A512,FIND("/",A512)-1)</f>
        <v>u1817.tsp</v>
      </c>
      <c r="C512">
        <f>VLOOKUP(B512,instances!$B$2:$E$21,2, FALSE)</f>
        <v>1817</v>
      </c>
      <c r="D512" t="s">
        <v>11</v>
      </c>
      <c r="E512">
        <v>1102526</v>
      </c>
      <c r="F512" s="7">
        <f>1-(E512/M512)</f>
        <v>-18.274593101519205</v>
      </c>
      <c r="G512" s="7">
        <f>1-(E512/N512)</f>
        <v>-18.274593101519205</v>
      </c>
      <c r="H512">
        <v>0.33235300000000001</v>
      </c>
      <c r="I512">
        <v>0</v>
      </c>
      <c r="J512">
        <v>0</v>
      </c>
      <c r="K512">
        <v>12</v>
      </c>
      <c r="L512">
        <v>63</v>
      </c>
      <c r="M512">
        <f>VLOOKUP(B512,instances!$B$2:$E$21,3, FALSE)</f>
        <v>57201</v>
      </c>
      <c r="N512">
        <f>VLOOKUP(B512,instances!$B$2:$E$21,4, FALSE)</f>
        <v>57201</v>
      </c>
    </row>
    <row r="513" spans="1:14">
      <c r="A513" t="s">
        <v>56</v>
      </c>
      <c r="B513" t="str">
        <f>RIGHT(A513,FIND("/",A513)-1)</f>
        <v>u1817.tsp</v>
      </c>
      <c r="C513">
        <f>VLOOKUP(B513,instances!$B$2:$E$21,2, FALSE)</f>
        <v>1817</v>
      </c>
      <c r="D513" t="s">
        <v>12</v>
      </c>
      <c r="E513">
        <v>835001</v>
      </c>
      <c r="F513" s="7">
        <f>1-(E513/M513)</f>
        <v>-13.597664376496914</v>
      </c>
      <c r="G513" s="7">
        <f>1-(E513/N513)</f>
        <v>-13.597664376496914</v>
      </c>
      <c r="H513">
        <v>0.649559</v>
      </c>
      <c r="I513">
        <v>0</v>
      </c>
      <c r="J513">
        <v>0</v>
      </c>
      <c r="K513">
        <v>12</v>
      </c>
      <c r="L513">
        <v>63</v>
      </c>
      <c r="M513">
        <f>VLOOKUP(B513,instances!$B$2:$E$21,3, FALSE)</f>
        <v>57201</v>
      </c>
      <c r="N513">
        <f>VLOOKUP(B513,instances!$B$2:$E$21,4, FALSE)</f>
        <v>57201</v>
      </c>
    </row>
    <row r="514" spans="1:14">
      <c r="A514" t="s">
        <v>56</v>
      </c>
      <c r="B514" t="str">
        <f>RIGHT(A514,FIND("/",A514)-1)</f>
        <v>u1817.tsp</v>
      </c>
      <c r="C514">
        <f>VLOOKUP(B514,instances!$B$2:$E$21,2, FALSE)</f>
        <v>1817</v>
      </c>
      <c r="D514" t="s">
        <v>9</v>
      </c>
      <c r="E514">
        <v>70921</v>
      </c>
      <c r="F514" s="7">
        <f>1-(E514/M514)</f>
        <v>-0.2398559465743606</v>
      </c>
      <c r="G514" s="7">
        <f>1-(E514/N514)</f>
        <v>-0.2398559465743606</v>
      </c>
      <c r="H514">
        <v>8.0529999999999994E-3</v>
      </c>
      <c r="I514">
        <v>0</v>
      </c>
      <c r="J514">
        <v>0</v>
      </c>
      <c r="K514">
        <v>14</v>
      </c>
      <c r="L514">
        <v>63</v>
      </c>
      <c r="M514">
        <f>VLOOKUP(B514,instances!$B$2:$E$21,3, FALSE)</f>
        <v>57201</v>
      </c>
      <c r="N514">
        <f>VLOOKUP(B514,instances!$B$2:$E$21,4, FALSE)</f>
        <v>57201</v>
      </c>
    </row>
    <row r="515" spans="1:14">
      <c r="A515" t="s">
        <v>56</v>
      </c>
      <c r="B515" t="str">
        <f>RIGHT(A515,FIND("/",A515)-1)</f>
        <v>u1817.tsp</v>
      </c>
      <c r="C515">
        <f>VLOOKUP(B515,instances!$B$2:$E$21,2, FALSE)</f>
        <v>1817</v>
      </c>
      <c r="D515" t="s">
        <v>10</v>
      </c>
      <c r="E515">
        <v>69281</v>
      </c>
      <c r="F515" s="7">
        <f>1-(E515/M515)</f>
        <v>-0.21118511914127369</v>
      </c>
      <c r="G515" s="7">
        <f>1-(E515/N515)</f>
        <v>-0.21118511914127369</v>
      </c>
      <c r="H515">
        <v>1.6076E-2</v>
      </c>
      <c r="I515">
        <v>0</v>
      </c>
      <c r="J515">
        <v>0</v>
      </c>
      <c r="K515">
        <v>14</v>
      </c>
      <c r="L515">
        <v>63</v>
      </c>
      <c r="M515">
        <f>VLOOKUP(B515,instances!$B$2:$E$21,3, FALSE)</f>
        <v>57201</v>
      </c>
      <c r="N515">
        <f>VLOOKUP(B515,instances!$B$2:$E$21,4, FALSE)</f>
        <v>57201</v>
      </c>
    </row>
    <row r="516" spans="1:14">
      <c r="A516" t="s">
        <v>56</v>
      </c>
      <c r="B516" t="str">
        <f>RIGHT(A516,FIND("/",A516)-1)</f>
        <v>u1817.tsp</v>
      </c>
      <c r="C516">
        <f>VLOOKUP(B516,instances!$B$2:$E$21,2, FALSE)</f>
        <v>1817</v>
      </c>
      <c r="D516" t="s">
        <v>11</v>
      </c>
      <c r="E516">
        <v>1177914</v>
      </c>
      <c r="F516" s="7">
        <f>1-(E516/M516)</f>
        <v>-19.592542088425027</v>
      </c>
      <c r="G516" s="7">
        <f>1-(E516/N516)</f>
        <v>-19.592542088425027</v>
      </c>
      <c r="H516">
        <v>0.325544</v>
      </c>
      <c r="I516">
        <v>0</v>
      </c>
      <c r="J516">
        <v>0</v>
      </c>
      <c r="K516">
        <v>14</v>
      </c>
      <c r="L516">
        <v>63</v>
      </c>
      <c r="M516">
        <f>VLOOKUP(B516,instances!$B$2:$E$21,3, FALSE)</f>
        <v>57201</v>
      </c>
      <c r="N516">
        <f>VLOOKUP(B516,instances!$B$2:$E$21,4, FALSE)</f>
        <v>57201</v>
      </c>
    </row>
    <row r="517" spans="1:14">
      <c r="A517" t="s">
        <v>56</v>
      </c>
      <c r="B517" t="str">
        <f>RIGHT(A517,FIND("/",A517)-1)</f>
        <v>u1817.tsp</v>
      </c>
      <c r="C517">
        <f>VLOOKUP(B517,instances!$B$2:$E$21,2, FALSE)</f>
        <v>1817</v>
      </c>
      <c r="D517" t="s">
        <v>12</v>
      </c>
      <c r="E517">
        <v>880527</v>
      </c>
      <c r="F517" s="7">
        <f>1-(E517/M517)</f>
        <v>-14.393559553154665</v>
      </c>
      <c r="G517" s="7">
        <f>1-(E517/N517)</f>
        <v>-14.393559553154665</v>
      </c>
      <c r="H517">
        <v>0.656698</v>
      </c>
      <c r="I517">
        <v>0</v>
      </c>
      <c r="J517">
        <v>0</v>
      </c>
      <c r="K517">
        <v>14</v>
      </c>
      <c r="L517">
        <v>63</v>
      </c>
      <c r="M517">
        <f>VLOOKUP(B517,instances!$B$2:$E$21,3, FALSE)</f>
        <v>57201</v>
      </c>
      <c r="N517">
        <f>VLOOKUP(B517,instances!$B$2:$E$21,4, FALSE)</f>
        <v>57201</v>
      </c>
    </row>
    <row r="518" spans="1:14">
      <c r="A518" t="s">
        <v>56</v>
      </c>
      <c r="B518" t="str">
        <f>RIGHT(A518,FIND("/",A518)-1)</f>
        <v>u1817.tsp</v>
      </c>
      <c r="C518">
        <f>VLOOKUP(B518,instances!$B$2:$E$21,2, FALSE)</f>
        <v>1817</v>
      </c>
      <c r="D518" t="s">
        <v>9</v>
      </c>
      <c r="E518">
        <v>70921</v>
      </c>
      <c r="F518" s="7">
        <f>1-(E518/M518)</f>
        <v>-0.2398559465743606</v>
      </c>
      <c r="G518" s="7">
        <f>1-(E518/N518)</f>
        <v>-0.2398559465743606</v>
      </c>
      <c r="H518">
        <v>9.3380000000000008E-3</v>
      </c>
      <c r="I518">
        <v>0</v>
      </c>
      <c r="J518">
        <v>0</v>
      </c>
      <c r="K518">
        <v>16</v>
      </c>
      <c r="L518">
        <v>63</v>
      </c>
      <c r="M518">
        <f>VLOOKUP(B518,instances!$B$2:$E$21,3, FALSE)</f>
        <v>57201</v>
      </c>
      <c r="N518">
        <f>VLOOKUP(B518,instances!$B$2:$E$21,4, FALSE)</f>
        <v>57201</v>
      </c>
    </row>
    <row r="519" spans="1:14">
      <c r="A519" t="s">
        <v>56</v>
      </c>
      <c r="B519" t="str">
        <f>RIGHT(A519,FIND("/",A519)-1)</f>
        <v>u1817.tsp</v>
      </c>
      <c r="C519">
        <f>VLOOKUP(B519,instances!$B$2:$E$21,2, FALSE)</f>
        <v>1817</v>
      </c>
      <c r="D519" t="s">
        <v>10</v>
      </c>
      <c r="E519">
        <v>69281</v>
      </c>
      <c r="F519" s="7">
        <f>1-(E519/M519)</f>
        <v>-0.21118511914127369</v>
      </c>
      <c r="G519" s="7">
        <f>1-(E519/N519)</f>
        <v>-0.21118511914127369</v>
      </c>
      <c r="H519">
        <v>1.8010999999999999E-2</v>
      </c>
      <c r="I519">
        <v>0</v>
      </c>
      <c r="J519">
        <v>0</v>
      </c>
      <c r="K519">
        <v>16</v>
      </c>
      <c r="L519">
        <v>63</v>
      </c>
      <c r="M519">
        <f>VLOOKUP(B519,instances!$B$2:$E$21,3, FALSE)</f>
        <v>57201</v>
      </c>
      <c r="N519">
        <f>VLOOKUP(B519,instances!$B$2:$E$21,4, FALSE)</f>
        <v>57201</v>
      </c>
    </row>
    <row r="520" spans="1:14">
      <c r="A520" t="s">
        <v>56</v>
      </c>
      <c r="B520" t="str">
        <f>RIGHT(A520,FIND("/",A520)-1)</f>
        <v>u1817.tsp</v>
      </c>
      <c r="C520">
        <f>VLOOKUP(B520,instances!$B$2:$E$21,2, FALSE)</f>
        <v>1817</v>
      </c>
      <c r="D520" t="s">
        <v>11</v>
      </c>
      <c r="E520">
        <v>1246514</v>
      </c>
      <c r="F520" s="7">
        <f>1-(E520/M520)</f>
        <v>-20.791821821296832</v>
      </c>
      <c r="G520" s="7">
        <f>1-(E520/N520)</f>
        <v>-20.791821821296832</v>
      </c>
      <c r="H520">
        <v>0.32859899999999997</v>
      </c>
      <c r="I520">
        <v>0</v>
      </c>
      <c r="J520">
        <v>0</v>
      </c>
      <c r="K520">
        <v>16</v>
      </c>
      <c r="L520">
        <v>63</v>
      </c>
      <c r="M520">
        <f>VLOOKUP(B520,instances!$B$2:$E$21,3, FALSE)</f>
        <v>57201</v>
      </c>
      <c r="N520">
        <f>VLOOKUP(B520,instances!$B$2:$E$21,4, FALSE)</f>
        <v>57201</v>
      </c>
    </row>
    <row r="521" spans="1:14">
      <c r="A521" t="s">
        <v>56</v>
      </c>
      <c r="B521" t="str">
        <f>RIGHT(A521,FIND("/",A521)-1)</f>
        <v>u1817.tsp</v>
      </c>
      <c r="C521">
        <f>VLOOKUP(B521,instances!$B$2:$E$21,2, FALSE)</f>
        <v>1817</v>
      </c>
      <c r="D521" t="s">
        <v>12</v>
      </c>
      <c r="E521">
        <v>931284</v>
      </c>
      <c r="F521" s="7">
        <f>1-(E521/M521)</f>
        <v>-15.280904179996853</v>
      </c>
      <c r="G521" s="7">
        <f>1-(E521/N521)</f>
        <v>-15.280904179996853</v>
      </c>
      <c r="H521">
        <v>0.64998500000000003</v>
      </c>
      <c r="I521">
        <v>0</v>
      </c>
      <c r="J521">
        <v>0</v>
      </c>
      <c r="K521">
        <v>16</v>
      </c>
      <c r="L521">
        <v>63</v>
      </c>
      <c r="M521">
        <f>VLOOKUP(B521,instances!$B$2:$E$21,3, FALSE)</f>
        <v>57201</v>
      </c>
      <c r="N521">
        <f>VLOOKUP(B521,instances!$B$2:$E$21,4, FALSE)</f>
        <v>57201</v>
      </c>
    </row>
    <row r="522" spans="1:14">
      <c r="A522" t="s">
        <v>56</v>
      </c>
      <c r="B522" t="str">
        <f>RIGHT(A522,FIND("/",A522)-1)</f>
        <v>u1817.tsp</v>
      </c>
      <c r="C522">
        <f>VLOOKUP(B522,instances!$B$2:$E$21,2, FALSE)</f>
        <v>1817</v>
      </c>
      <c r="D522" t="s">
        <v>9</v>
      </c>
      <c r="E522">
        <v>70921</v>
      </c>
      <c r="F522" s="7">
        <f>1-(E522/M522)</f>
        <v>-0.2398559465743606</v>
      </c>
      <c r="G522" s="7">
        <f>1-(E522/N522)</f>
        <v>-0.2398559465743606</v>
      </c>
      <c r="H522">
        <v>8.3330000000000001E-3</v>
      </c>
      <c r="I522">
        <v>0</v>
      </c>
      <c r="J522">
        <v>0</v>
      </c>
      <c r="K522">
        <v>18</v>
      </c>
      <c r="L522">
        <v>63</v>
      </c>
      <c r="M522">
        <f>VLOOKUP(B522,instances!$B$2:$E$21,3, FALSE)</f>
        <v>57201</v>
      </c>
      <c r="N522">
        <f>VLOOKUP(B522,instances!$B$2:$E$21,4, FALSE)</f>
        <v>57201</v>
      </c>
    </row>
    <row r="523" spans="1:14">
      <c r="A523" t="s">
        <v>56</v>
      </c>
      <c r="B523" t="str">
        <f>RIGHT(A523,FIND("/",A523)-1)</f>
        <v>u1817.tsp</v>
      </c>
      <c r="C523">
        <f>VLOOKUP(B523,instances!$B$2:$E$21,2, FALSE)</f>
        <v>1817</v>
      </c>
      <c r="D523" t="s">
        <v>10</v>
      </c>
      <c r="E523">
        <v>69281</v>
      </c>
      <c r="F523" s="7">
        <f>1-(E523/M523)</f>
        <v>-0.21118511914127369</v>
      </c>
      <c r="G523" s="7">
        <f>1-(E523/N523)</f>
        <v>-0.21118511914127369</v>
      </c>
      <c r="H523">
        <v>1.6990000000000002E-2</v>
      </c>
      <c r="I523">
        <v>0</v>
      </c>
      <c r="J523">
        <v>0</v>
      </c>
      <c r="K523">
        <v>18</v>
      </c>
      <c r="L523">
        <v>63</v>
      </c>
      <c r="M523">
        <f>VLOOKUP(B523,instances!$B$2:$E$21,3, FALSE)</f>
        <v>57201</v>
      </c>
      <c r="N523">
        <f>VLOOKUP(B523,instances!$B$2:$E$21,4, FALSE)</f>
        <v>57201</v>
      </c>
    </row>
    <row r="524" spans="1:14">
      <c r="A524" t="s">
        <v>56</v>
      </c>
      <c r="B524" t="str">
        <f>RIGHT(A524,FIND("/",A524)-1)</f>
        <v>u1817.tsp</v>
      </c>
      <c r="C524">
        <f>VLOOKUP(B524,instances!$B$2:$E$21,2, FALSE)</f>
        <v>1817</v>
      </c>
      <c r="D524" t="s">
        <v>11</v>
      </c>
      <c r="E524">
        <v>1305886</v>
      </c>
      <c r="F524" s="7">
        <f>1-(E524/M524)</f>
        <v>-21.829775703221973</v>
      </c>
      <c r="G524" s="7">
        <f>1-(E524/N524)</f>
        <v>-21.829775703221973</v>
      </c>
      <c r="H524">
        <v>0.32628699999999999</v>
      </c>
      <c r="I524">
        <v>0</v>
      </c>
      <c r="J524">
        <v>0</v>
      </c>
      <c r="K524">
        <v>18</v>
      </c>
      <c r="L524">
        <v>63</v>
      </c>
      <c r="M524">
        <f>VLOOKUP(B524,instances!$B$2:$E$21,3, FALSE)</f>
        <v>57201</v>
      </c>
      <c r="N524">
        <f>VLOOKUP(B524,instances!$B$2:$E$21,4, FALSE)</f>
        <v>57201</v>
      </c>
    </row>
    <row r="525" spans="1:14">
      <c r="A525" t="s">
        <v>56</v>
      </c>
      <c r="B525" t="str">
        <f>RIGHT(A525,FIND("/",A525)-1)</f>
        <v>u1817.tsp</v>
      </c>
      <c r="C525">
        <f>VLOOKUP(B525,instances!$B$2:$E$21,2, FALSE)</f>
        <v>1817</v>
      </c>
      <c r="D525" t="s">
        <v>12</v>
      </c>
      <c r="E525">
        <v>965799</v>
      </c>
      <c r="F525" s="7">
        <f>1-(E525/M525)</f>
        <v>-15.884302721980387</v>
      </c>
      <c r="G525" s="7">
        <f>1-(E525/N525)</f>
        <v>-15.884302721980387</v>
      </c>
      <c r="H525">
        <v>0.66328100000000001</v>
      </c>
      <c r="I525">
        <v>0</v>
      </c>
      <c r="J525">
        <v>0</v>
      </c>
      <c r="K525">
        <v>18</v>
      </c>
      <c r="L525">
        <v>63</v>
      </c>
      <c r="M525">
        <f>VLOOKUP(B525,instances!$B$2:$E$21,3, FALSE)</f>
        <v>57201</v>
      </c>
      <c r="N525">
        <f>VLOOKUP(B525,instances!$B$2:$E$21,4, FALSE)</f>
        <v>57201</v>
      </c>
    </row>
    <row r="526" spans="1:14">
      <c r="A526" t="s">
        <v>56</v>
      </c>
      <c r="B526" t="str">
        <f>RIGHT(A526,FIND("/",A526)-1)</f>
        <v>u1817.tsp</v>
      </c>
      <c r="C526">
        <f>VLOOKUP(B526,instances!$B$2:$E$21,2, FALSE)</f>
        <v>1817</v>
      </c>
      <c r="D526" t="s">
        <v>9</v>
      </c>
      <c r="E526">
        <v>70921</v>
      </c>
      <c r="F526" s="7">
        <f>1-(E526/M526)</f>
        <v>-0.2398559465743606</v>
      </c>
      <c r="G526" s="7">
        <f>1-(E526/N526)</f>
        <v>-0.2398559465743606</v>
      </c>
      <c r="H526">
        <v>9.2409999999999992E-3</v>
      </c>
      <c r="I526">
        <v>0</v>
      </c>
      <c r="J526">
        <v>0</v>
      </c>
      <c r="K526">
        <v>20</v>
      </c>
      <c r="L526">
        <v>63</v>
      </c>
      <c r="M526">
        <f>VLOOKUP(B526,instances!$B$2:$E$21,3, FALSE)</f>
        <v>57201</v>
      </c>
      <c r="N526">
        <f>VLOOKUP(B526,instances!$B$2:$E$21,4, FALSE)</f>
        <v>57201</v>
      </c>
    </row>
    <row r="527" spans="1:14">
      <c r="A527" t="s">
        <v>56</v>
      </c>
      <c r="B527" t="str">
        <f>RIGHT(A527,FIND("/",A527)-1)</f>
        <v>u1817.tsp</v>
      </c>
      <c r="C527">
        <f>VLOOKUP(B527,instances!$B$2:$E$21,2, FALSE)</f>
        <v>1817</v>
      </c>
      <c r="D527" t="s">
        <v>10</v>
      </c>
      <c r="E527">
        <v>69281</v>
      </c>
      <c r="F527" s="7">
        <f>1-(E527/M527)</f>
        <v>-0.21118511914127369</v>
      </c>
      <c r="G527" s="7">
        <f>1-(E527/N527)</f>
        <v>-0.21118511914127369</v>
      </c>
      <c r="H527">
        <v>1.8241E-2</v>
      </c>
      <c r="I527">
        <v>0</v>
      </c>
      <c r="J527">
        <v>0</v>
      </c>
      <c r="K527">
        <v>20</v>
      </c>
      <c r="L527">
        <v>63</v>
      </c>
      <c r="M527">
        <f>VLOOKUP(B527,instances!$B$2:$E$21,3, FALSE)</f>
        <v>57201</v>
      </c>
      <c r="N527">
        <f>VLOOKUP(B527,instances!$B$2:$E$21,4, FALSE)</f>
        <v>57201</v>
      </c>
    </row>
    <row r="528" spans="1:14">
      <c r="A528" t="s">
        <v>56</v>
      </c>
      <c r="B528" t="str">
        <f>RIGHT(A528,FIND("/",A528)-1)</f>
        <v>u1817.tsp</v>
      </c>
      <c r="C528">
        <f>VLOOKUP(B528,instances!$B$2:$E$21,2, FALSE)</f>
        <v>1817</v>
      </c>
      <c r="D528" t="s">
        <v>11</v>
      </c>
      <c r="E528">
        <v>1389237</v>
      </c>
      <c r="F528" s="7">
        <f>1-(E528/M528)</f>
        <v>-23.286935543084912</v>
      </c>
      <c r="G528" s="7">
        <f>1-(E528/N528)</f>
        <v>-23.286935543084912</v>
      </c>
      <c r="H528">
        <v>0.32868700000000001</v>
      </c>
      <c r="I528">
        <v>0</v>
      </c>
      <c r="J528">
        <v>0</v>
      </c>
      <c r="K528">
        <v>20</v>
      </c>
      <c r="L528">
        <v>63</v>
      </c>
      <c r="M528">
        <f>VLOOKUP(B528,instances!$B$2:$E$21,3, FALSE)</f>
        <v>57201</v>
      </c>
      <c r="N528">
        <f>VLOOKUP(B528,instances!$B$2:$E$21,4, FALSE)</f>
        <v>57201</v>
      </c>
    </row>
    <row r="529" spans="1:14">
      <c r="A529" t="s">
        <v>56</v>
      </c>
      <c r="B529" t="str">
        <f>RIGHT(A529,FIND("/",A529)-1)</f>
        <v>u1817.tsp</v>
      </c>
      <c r="C529">
        <f>VLOOKUP(B529,instances!$B$2:$E$21,2, FALSE)</f>
        <v>1817</v>
      </c>
      <c r="D529" t="s">
        <v>12</v>
      </c>
      <c r="E529">
        <v>1027812</v>
      </c>
      <c r="F529" s="7">
        <f>1-(E529/M529)</f>
        <v>-16.968427125399906</v>
      </c>
      <c r="G529" s="7">
        <f>1-(E529/N529)</f>
        <v>-16.968427125399906</v>
      </c>
      <c r="H529">
        <v>0.65573499999999996</v>
      </c>
      <c r="I529">
        <v>0</v>
      </c>
      <c r="J529">
        <v>0</v>
      </c>
      <c r="K529">
        <v>20</v>
      </c>
      <c r="L529">
        <v>63</v>
      </c>
      <c r="M529">
        <f>VLOOKUP(B529,instances!$B$2:$E$21,3, FALSE)</f>
        <v>57201</v>
      </c>
      <c r="N529">
        <f>VLOOKUP(B529,instances!$B$2:$E$21,4, FALSE)</f>
        <v>57201</v>
      </c>
    </row>
    <row r="530" spans="1:14">
      <c r="A530" t="s">
        <v>56</v>
      </c>
      <c r="B530" t="str">
        <f>RIGHT(A530,FIND("/",A530)-1)</f>
        <v>u1817.tsp</v>
      </c>
      <c r="C530">
        <f>VLOOKUP(B530,instances!$B$2:$E$21,2, FALSE)</f>
        <v>1817</v>
      </c>
      <c r="D530" t="s">
        <v>9</v>
      </c>
      <c r="E530">
        <v>70921</v>
      </c>
      <c r="F530" s="7">
        <f>1-(E530/M530)</f>
        <v>-0.2398559465743606</v>
      </c>
      <c r="G530" s="7">
        <f>1-(E530/N530)</f>
        <v>-0.2398559465743606</v>
      </c>
      <c r="H530">
        <v>8.2609999999999992E-3</v>
      </c>
      <c r="I530">
        <v>0</v>
      </c>
      <c r="J530">
        <v>0</v>
      </c>
      <c r="K530">
        <v>10</v>
      </c>
      <c r="L530">
        <v>64</v>
      </c>
      <c r="M530">
        <f>VLOOKUP(B530,instances!$B$2:$E$21,3, FALSE)</f>
        <v>57201</v>
      </c>
      <c r="N530">
        <f>VLOOKUP(B530,instances!$B$2:$E$21,4, FALSE)</f>
        <v>57201</v>
      </c>
    </row>
    <row r="531" spans="1:14">
      <c r="A531" t="s">
        <v>56</v>
      </c>
      <c r="B531" t="str">
        <f>RIGHT(A531,FIND("/",A531)-1)</f>
        <v>u1817.tsp</v>
      </c>
      <c r="C531">
        <f>VLOOKUP(B531,instances!$B$2:$E$21,2, FALSE)</f>
        <v>1817</v>
      </c>
      <c r="D531" t="s">
        <v>10</v>
      </c>
      <c r="E531">
        <v>69281</v>
      </c>
      <c r="F531" s="7">
        <f>1-(E531/M531)</f>
        <v>-0.21118511914127369</v>
      </c>
      <c r="G531" s="7">
        <f>1-(E531/N531)</f>
        <v>-0.21118511914127369</v>
      </c>
      <c r="H531">
        <v>1.6597000000000001E-2</v>
      </c>
      <c r="I531">
        <v>0</v>
      </c>
      <c r="J531">
        <v>0</v>
      </c>
      <c r="K531">
        <v>10</v>
      </c>
      <c r="L531">
        <v>64</v>
      </c>
      <c r="M531">
        <f>VLOOKUP(B531,instances!$B$2:$E$21,3, FALSE)</f>
        <v>57201</v>
      </c>
      <c r="N531">
        <f>VLOOKUP(B531,instances!$B$2:$E$21,4, FALSE)</f>
        <v>57201</v>
      </c>
    </row>
    <row r="532" spans="1:14">
      <c r="A532" t="s">
        <v>56</v>
      </c>
      <c r="B532" t="str">
        <f>RIGHT(A532,FIND("/",A532)-1)</f>
        <v>u1817.tsp</v>
      </c>
      <c r="C532">
        <f>VLOOKUP(B532,instances!$B$2:$E$21,2, FALSE)</f>
        <v>1817</v>
      </c>
      <c r="D532" t="s">
        <v>11</v>
      </c>
      <c r="E532">
        <v>1037967</v>
      </c>
      <c r="F532" s="7">
        <f>1-(E532/M532)</f>
        <v>-17.145958986731003</v>
      </c>
      <c r="G532" s="7">
        <f>1-(E532/N532)</f>
        <v>-17.145958986731003</v>
      </c>
      <c r="H532">
        <v>0.32215500000000002</v>
      </c>
      <c r="I532">
        <v>0</v>
      </c>
      <c r="J532">
        <v>0</v>
      </c>
      <c r="K532">
        <v>10</v>
      </c>
      <c r="L532">
        <v>64</v>
      </c>
      <c r="M532">
        <f>VLOOKUP(B532,instances!$B$2:$E$21,3, FALSE)</f>
        <v>57201</v>
      </c>
      <c r="N532">
        <f>VLOOKUP(B532,instances!$B$2:$E$21,4, FALSE)</f>
        <v>57201</v>
      </c>
    </row>
    <row r="533" spans="1:14">
      <c r="A533" t="s">
        <v>56</v>
      </c>
      <c r="B533" t="str">
        <f>RIGHT(A533,FIND("/",A533)-1)</f>
        <v>u1817.tsp</v>
      </c>
      <c r="C533">
        <f>VLOOKUP(B533,instances!$B$2:$E$21,2, FALSE)</f>
        <v>1817</v>
      </c>
      <c r="D533" t="s">
        <v>12</v>
      </c>
      <c r="E533">
        <v>766972</v>
      </c>
      <c r="F533" s="7">
        <f>1-(E533/M533)</f>
        <v>-12.408366986591144</v>
      </c>
      <c r="G533" s="7">
        <f>1-(E533/N533)</f>
        <v>-12.408366986591144</v>
      </c>
      <c r="H533">
        <v>0.65919899999999998</v>
      </c>
      <c r="I533">
        <v>0</v>
      </c>
      <c r="J533">
        <v>0</v>
      </c>
      <c r="K533">
        <v>10</v>
      </c>
      <c r="L533">
        <v>64</v>
      </c>
      <c r="M533">
        <f>VLOOKUP(B533,instances!$B$2:$E$21,3, FALSE)</f>
        <v>57201</v>
      </c>
      <c r="N533">
        <f>VLOOKUP(B533,instances!$B$2:$E$21,4, FALSE)</f>
        <v>57201</v>
      </c>
    </row>
    <row r="534" spans="1:14">
      <c r="A534" t="s">
        <v>56</v>
      </c>
      <c r="B534" t="str">
        <f>RIGHT(A534,FIND("/",A534)-1)</f>
        <v>u1817.tsp</v>
      </c>
      <c r="C534">
        <f>VLOOKUP(B534,instances!$B$2:$E$21,2, FALSE)</f>
        <v>1817</v>
      </c>
      <c r="D534" t="s">
        <v>9</v>
      </c>
      <c r="E534">
        <v>70921</v>
      </c>
      <c r="F534" s="7">
        <f>1-(E534/M534)</f>
        <v>-0.2398559465743606</v>
      </c>
      <c r="G534" s="7">
        <f>1-(E534/N534)</f>
        <v>-0.2398559465743606</v>
      </c>
      <c r="H534">
        <v>9.7470000000000005E-3</v>
      </c>
      <c r="I534">
        <v>0</v>
      </c>
      <c r="J534">
        <v>0</v>
      </c>
      <c r="K534">
        <v>12</v>
      </c>
      <c r="L534">
        <v>64</v>
      </c>
      <c r="M534">
        <f>VLOOKUP(B534,instances!$B$2:$E$21,3, FALSE)</f>
        <v>57201</v>
      </c>
      <c r="N534">
        <f>VLOOKUP(B534,instances!$B$2:$E$21,4, FALSE)</f>
        <v>57201</v>
      </c>
    </row>
    <row r="535" spans="1:14">
      <c r="A535" t="s">
        <v>56</v>
      </c>
      <c r="B535" t="str">
        <f>RIGHT(A535,FIND("/",A535)-1)</f>
        <v>u1817.tsp</v>
      </c>
      <c r="C535">
        <f>VLOOKUP(B535,instances!$B$2:$E$21,2, FALSE)</f>
        <v>1817</v>
      </c>
      <c r="D535" t="s">
        <v>10</v>
      </c>
      <c r="E535">
        <v>69281</v>
      </c>
      <c r="F535" s="7">
        <f>1-(E535/M535)</f>
        <v>-0.21118511914127369</v>
      </c>
      <c r="G535" s="7">
        <f>1-(E535/N535)</f>
        <v>-0.21118511914127369</v>
      </c>
      <c r="H535">
        <v>1.6073E-2</v>
      </c>
      <c r="I535">
        <v>0</v>
      </c>
      <c r="J535">
        <v>0</v>
      </c>
      <c r="K535">
        <v>12</v>
      </c>
      <c r="L535">
        <v>64</v>
      </c>
      <c r="M535">
        <f>VLOOKUP(B535,instances!$B$2:$E$21,3, FALSE)</f>
        <v>57201</v>
      </c>
      <c r="N535">
        <f>VLOOKUP(B535,instances!$B$2:$E$21,4, FALSE)</f>
        <v>57201</v>
      </c>
    </row>
    <row r="536" spans="1:14">
      <c r="A536" t="s">
        <v>56</v>
      </c>
      <c r="B536" t="str">
        <f>RIGHT(A536,FIND("/",A536)-1)</f>
        <v>u1817.tsp</v>
      </c>
      <c r="C536">
        <f>VLOOKUP(B536,instances!$B$2:$E$21,2, FALSE)</f>
        <v>1817</v>
      </c>
      <c r="D536" t="s">
        <v>11</v>
      </c>
      <c r="E536">
        <v>1093371</v>
      </c>
      <c r="F536" s="7">
        <f>1-(E536/M536)</f>
        <v>-18.114543452037552</v>
      </c>
      <c r="G536" s="7">
        <f>1-(E536/N536)</f>
        <v>-18.114543452037552</v>
      </c>
      <c r="H536">
        <v>0.32231599999999999</v>
      </c>
      <c r="I536">
        <v>0</v>
      </c>
      <c r="J536">
        <v>0</v>
      </c>
      <c r="K536">
        <v>12</v>
      </c>
      <c r="L536">
        <v>64</v>
      </c>
      <c r="M536">
        <f>VLOOKUP(B536,instances!$B$2:$E$21,3, FALSE)</f>
        <v>57201</v>
      </c>
      <c r="N536">
        <f>VLOOKUP(B536,instances!$B$2:$E$21,4, FALSE)</f>
        <v>57201</v>
      </c>
    </row>
    <row r="537" spans="1:14">
      <c r="A537" t="s">
        <v>56</v>
      </c>
      <c r="B537" t="str">
        <f>RIGHT(A537,FIND("/",A537)-1)</f>
        <v>u1817.tsp</v>
      </c>
      <c r="C537">
        <f>VLOOKUP(B537,instances!$B$2:$E$21,2, FALSE)</f>
        <v>1817</v>
      </c>
      <c r="D537" t="s">
        <v>12</v>
      </c>
      <c r="E537">
        <v>831514</v>
      </c>
      <c r="F537" s="7">
        <f>1-(E537/M537)</f>
        <v>-13.536703903777905</v>
      </c>
      <c r="G537" s="7">
        <f>1-(E537/N537)</f>
        <v>-13.536703903777905</v>
      </c>
      <c r="H537">
        <v>0.64734599999999998</v>
      </c>
      <c r="I537">
        <v>0</v>
      </c>
      <c r="J537">
        <v>0</v>
      </c>
      <c r="K537">
        <v>12</v>
      </c>
      <c r="L537">
        <v>64</v>
      </c>
      <c r="M537">
        <f>VLOOKUP(B537,instances!$B$2:$E$21,3, FALSE)</f>
        <v>57201</v>
      </c>
      <c r="N537">
        <f>VLOOKUP(B537,instances!$B$2:$E$21,4, FALSE)</f>
        <v>57201</v>
      </c>
    </row>
    <row r="538" spans="1:14">
      <c r="A538" t="s">
        <v>56</v>
      </c>
      <c r="B538" t="str">
        <f>RIGHT(A538,FIND("/",A538)-1)</f>
        <v>u1817.tsp</v>
      </c>
      <c r="C538">
        <f>VLOOKUP(B538,instances!$B$2:$E$21,2, FALSE)</f>
        <v>1817</v>
      </c>
      <c r="D538" t="s">
        <v>9</v>
      </c>
      <c r="E538">
        <v>70921</v>
      </c>
      <c r="F538" s="7">
        <f>1-(E538/M538)</f>
        <v>-0.2398559465743606</v>
      </c>
      <c r="G538" s="7">
        <f>1-(E538/N538)</f>
        <v>-0.2398559465743606</v>
      </c>
      <c r="H538">
        <v>8.7659999999999995E-3</v>
      </c>
      <c r="I538">
        <v>0</v>
      </c>
      <c r="J538">
        <v>0</v>
      </c>
      <c r="K538">
        <v>14</v>
      </c>
      <c r="L538">
        <v>64</v>
      </c>
      <c r="M538">
        <f>VLOOKUP(B538,instances!$B$2:$E$21,3, FALSE)</f>
        <v>57201</v>
      </c>
      <c r="N538">
        <f>VLOOKUP(B538,instances!$B$2:$E$21,4, FALSE)</f>
        <v>57201</v>
      </c>
    </row>
    <row r="539" spans="1:14">
      <c r="A539" t="s">
        <v>56</v>
      </c>
      <c r="B539" t="str">
        <f>RIGHT(A539,FIND("/",A539)-1)</f>
        <v>u1817.tsp</v>
      </c>
      <c r="C539">
        <f>VLOOKUP(B539,instances!$B$2:$E$21,2, FALSE)</f>
        <v>1817</v>
      </c>
      <c r="D539" t="s">
        <v>10</v>
      </c>
      <c r="E539">
        <v>69281</v>
      </c>
      <c r="F539" s="7">
        <f>1-(E539/M539)</f>
        <v>-0.21118511914127369</v>
      </c>
      <c r="G539" s="7">
        <f>1-(E539/N539)</f>
        <v>-0.21118511914127369</v>
      </c>
      <c r="H539">
        <v>1.5921000000000001E-2</v>
      </c>
      <c r="I539">
        <v>0</v>
      </c>
      <c r="J539">
        <v>0</v>
      </c>
      <c r="K539">
        <v>14</v>
      </c>
      <c r="L539">
        <v>64</v>
      </c>
      <c r="M539">
        <f>VLOOKUP(B539,instances!$B$2:$E$21,3, FALSE)</f>
        <v>57201</v>
      </c>
      <c r="N539">
        <f>VLOOKUP(B539,instances!$B$2:$E$21,4, FALSE)</f>
        <v>57201</v>
      </c>
    </row>
    <row r="540" spans="1:14">
      <c r="A540" t="s">
        <v>56</v>
      </c>
      <c r="B540" t="str">
        <f>RIGHT(A540,FIND("/",A540)-1)</f>
        <v>u1817.tsp</v>
      </c>
      <c r="C540">
        <f>VLOOKUP(B540,instances!$B$2:$E$21,2, FALSE)</f>
        <v>1817</v>
      </c>
      <c r="D540" t="s">
        <v>11</v>
      </c>
      <c r="E540">
        <v>1175274</v>
      </c>
      <c r="F540" s="7">
        <f>1-(E540/M540)</f>
        <v>-19.546389049142498</v>
      </c>
      <c r="G540" s="7">
        <f>1-(E540/N540)</f>
        <v>-19.546389049142498</v>
      </c>
      <c r="H540">
        <v>0.32666499999999998</v>
      </c>
      <c r="I540">
        <v>0</v>
      </c>
      <c r="J540">
        <v>0</v>
      </c>
      <c r="K540">
        <v>14</v>
      </c>
      <c r="L540">
        <v>64</v>
      </c>
      <c r="M540">
        <f>VLOOKUP(B540,instances!$B$2:$E$21,3, FALSE)</f>
        <v>57201</v>
      </c>
      <c r="N540">
        <f>VLOOKUP(B540,instances!$B$2:$E$21,4, FALSE)</f>
        <v>57201</v>
      </c>
    </row>
    <row r="541" spans="1:14">
      <c r="A541" t="s">
        <v>56</v>
      </c>
      <c r="B541" t="str">
        <f>RIGHT(A541,FIND("/",A541)-1)</f>
        <v>u1817.tsp</v>
      </c>
      <c r="C541">
        <f>VLOOKUP(B541,instances!$B$2:$E$21,2, FALSE)</f>
        <v>1817</v>
      </c>
      <c r="D541" t="s">
        <v>12</v>
      </c>
      <c r="E541">
        <v>897159</v>
      </c>
      <c r="F541" s="7">
        <f>1-(E541/M541)</f>
        <v>-14.684323700634604</v>
      </c>
      <c r="G541" s="7">
        <f>1-(E541/N541)</f>
        <v>-14.684323700634604</v>
      </c>
      <c r="H541">
        <v>0.66664699999999999</v>
      </c>
      <c r="I541">
        <v>0</v>
      </c>
      <c r="J541">
        <v>0</v>
      </c>
      <c r="K541">
        <v>14</v>
      </c>
      <c r="L541">
        <v>64</v>
      </c>
      <c r="M541">
        <f>VLOOKUP(B541,instances!$B$2:$E$21,3, FALSE)</f>
        <v>57201</v>
      </c>
      <c r="N541">
        <f>VLOOKUP(B541,instances!$B$2:$E$21,4, FALSE)</f>
        <v>57201</v>
      </c>
    </row>
    <row r="542" spans="1:14">
      <c r="A542" t="s">
        <v>56</v>
      </c>
      <c r="B542" t="str">
        <f>RIGHT(A542,FIND("/",A542)-1)</f>
        <v>u1817.tsp</v>
      </c>
      <c r="C542">
        <f>VLOOKUP(B542,instances!$B$2:$E$21,2, FALSE)</f>
        <v>1817</v>
      </c>
      <c r="D542" t="s">
        <v>9</v>
      </c>
      <c r="E542">
        <v>70921</v>
      </c>
      <c r="F542" s="7">
        <f>1-(E542/M542)</f>
        <v>-0.2398559465743606</v>
      </c>
      <c r="G542" s="7">
        <f>1-(E542/N542)</f>
        <v>-0.2398559465743606</v>
      </c>
      <c r="H542">
        <v>8.6560000000000005E-3</v>
      </c>
      <c r="I542">
        <v>0</v>
      </c>
      <c r="J542">
        <v>0</v>
      </c>
      <c r="K542">
        <v>16</v>
      </c>
      <c r="L542">
        <v>64</v>
      </c>
      <c r="M542">
        <f>VLOOKUP(B542,instances!$B$2:$E$21,3, FALSE)</f>
        <v>57201</v>
      </c>
      <c r="N542">
        <f>VLOOKUP(B542,instances!$B$2:$E$21,4, FALSE)</f>
        <v>57201</v>
      </c>
    </row>
    <row r="543" spans="1:14">
      <c r="A543" t="s">
        <v>56</v>
      </c>
      <c r="B543" t="str">
        <f>RIGHT(A543,FIND("/",A543)-1)</f>
        <v>u1817.tsp</v>
      </c>
      <c r="C543">
        <f>VLOOKUP(B543,instances!$B$2:$E$21,2, FALSE)</f>
        <v>1817</v>
      </c>
      <c r="D543" t="s">
        <v>10</v>
      </c>
      <c r="E543">
        <v>69281</v>
      </c>
      <c r="F543" s="7">
        <f>1-(E543/M543)</f>
        <v>-0.21118511914127369</v>
      </c>
      <c r="G543" s="7">
        <f>1-(E543/N543)</f>
        <v>-0.21118511914127369</v>
      </c>
      <c r="H543">
        <v>1.6095000000000002E-2</v>
      </c>
      <c r="I543">
        <v>0</v>
      </c>
      <c r="J543">
        <v>0</v>
      </c>
      <c r="K543">
        <v>16</v>
      </c>
      <c r="L543">
        <v>64</v>
      </c>
      <c r="M543">
        <f>VLOOKUP(B543,instances!$B$2:$E$21,3, FALSE)</f>
        <v>57201</v>
      </c>
      <c r="N543">
        <f>VLOOKUP(B543,instances!$B$2:$E$21,4, FALSE)</f>
        <v>57201</v>
      </c>
    </row>
    <row r="544" spans="1:14">
      <c r="A544" t="s">
        <v>56</v>
      </c>
      <c r="B544" t="str">
        <f>RIGHT(A544,FIND("/",A544)-1)</f>
        <v>u1817.tsp</v>
      </c>
      <c r="C544">
        <f>VLOOKUP(B544,instances!$B$2:$E$21,2, FALSE)</f>
        <v>1817</v>
      </c>
      <c r="D544" t="s">
        <v>11</v>
      </c>
      <c r="E544">
        <v>1289550</v>
      </c>
      <c r="F544" s="7">
        <f>1-(E544/M544)</f>
        <v>-21.544186290449467</v>
      </c>
      <c r="G544" s="7">
        <f>1-(E544/N544)</f>
        <v>-21.544186290449467</v>
      </c>
      <c r="H544">
        <v>0.32590200000000003</v>
      </c>
      <c r="I544">
        <v>0</v>
      </c>
      <c r="J544">
        <v>0</v>
      </c>
      <c r="K544">
        <v>16</v>
      </c>
      <c r="L544">
        <v>64</v>
      </c>
      <c r="M544">
        <f>VLOOKUP(B544,instances!$B$2:$E$21,3, FALSE)</f>
        <v>57201</v>
      </c>
      <c r="N544">
        <f>VLOOKUP(B544,instances!$B$2:$E$21,4, FALSE)</f>
        <v>57201</v>
      </c>
    </row>
    <row r="545" spans="1:14">
      <c r="A545" t="s">
        <v>56</v>
      </c>
      <c r="B545" t="str">
        <f>RIGHT(A545,FIND("/",A545)-1)</f>
        <v>u1817.tsp</v>
      </c>
      <c r="C545">
        <f>VLOOKUP(B545,instances!$B$2:$E$21,2, FALSE)</f>
        <v>1817</v>
      </c>
      <c r="D545" t="s">
        <v>12</v>
      </c>
      <c r="E545">
        <v>915924</v>
      </c>
      <c r="F545" s="7">
        <f>1-(E545/M545)</f>
        <v>-15.012377405989405</v>
      </c>
      <c r="G545" s="7">
        <f>1-(E545/N545)</f>
        <v>-15.012377405989405</v>
      </c>
      <c r="H545">
        <v>0.65135399999999999</v>
      </c>
      <c r="I545">
        <v>0</v>
      </c>
      <c r="J545">
        <v>0</v>
      </c>
      <c r="K545">
        <v>16</v>
      </c>
      <c r="L545">
        <v>64</v>
      </c>
      <c r="M545">
        <f>VLOOKUP(B545,instances!$B$2:$E$21,3, FALSE)</f>
        <v>57201</v>
      </c>
      <c r="N545">
        <f>VLOOKUP(B545,instances!$B$2:$E$21,4, FALSE)</f>
        <v>57201</v>
      </c>
    </row>
    <row r="546" spans="1:14">
      <c r="A546" t="s">
        <v>56</v>
      </c>
      <c r="B546" t="str">
        <f>RIGHT(A546,FIND("/",A546)-1)</f>
        <v>u1817.tsp</v>
      </c>
      <c r="C546">
        <f>VLOOKUP(B546,instances!$B$2:$E$21,2, FALSE)</f>
        <v>1817</v>
      </c>
      <c r="D546" t="s">
        <v>9</v>
      </c>
      <c r="E546">
        <v>70921</v>
      </c>
      <c r="F546" s="7">
        <f>1-(E546/M546)</f>
        <v>-0.2398559465743606</v>
      </c>
      <c r="G546" s="7">
        <f>1-(E546/N546)</f>
        <v>-0.2398559465743606</v>
      </c>
      <c r="H546">
        <v>8.6960000000000006E-3</v>
      </c>
      <c r="I546">
        <v>0</v>
      </c>
      <c r="J546">
        <v>0</v>
      </c>
      <c r="K546">
        <v>18</v>
      </c>
      <c r="L546">
        <v>64</v>
      </c>
      <c r="M546">
        <f>VLOOKUP(B546,instances!$B$2:$E$21,3, FALSE)</f>
        <v>57201</v>
      </c>
      <c r="N546">
        <f>VLOOKUP(B546,instances!$B$2:$E$21,4, FALSE)</f>
        <v>57201</v>
      </c>
    </row>
    <row r="547" spans="1:14">
      <c r="A547" t="s">
        <v>56</v>
      </c>
      <c r="B547" t="str">
        <f>RIGHT(A547,FIND("/",A547)-1)</f>
        <v>u1817.tsp</v>
      </c>
      <c r="C547">
        <f>VLOOKUP(B547,instances!$B$2:$E$21,2, FALSE)</f>
        <v>1817</v>
      </c>
      <c r="D547" t="s">
        <v>10</v>
      </c>
      <c r="E547">
        <v>69281</v>
      </c>
      <c r="F547" s="7">
        <f>1-(E547/M547)</f>
        <v>-0.21118511914127369</v>
      </c>
      <c r="G547" s="7">
        <f>1-(E547/N547)</f>
        <v>-0.21118511914127369</v>
      </c>
      <c r="H547">
        <v>1.6256E-2</v>
      </c>
      <c r="I547">
        <v>0</v>
      </c>
      <c r="J547">
        <v>0</v>
      </c>
      <c r="K547">
        <v>18</v>
      </c>
      <c r="L547">
        <v>64</v>
      </c>
      <c r="M547">
        <f>VLOOKUP(B547,instances!$B$2:$E$21,3, FALSE)</f>
        <v>57201</v>
      </c>
      <c r="N547">
        <f>VLOOKUP(B547,instances!$B$2:$E$21,4, FALSE)</f>
        <v>57201</v>
      </c>
    </row>
    <row r="548" spans="1:14">
      <c r="A548" t="s">
        <v>56</v>
      </c>
      <c r="B548" t="str">
        <f>RIGHT(A548,FIND("/",A548)-1)</f>
        <v>u1817.tsp</v>
      </c>
      <c r="C548">
        <f>VLOOKUP(B548,instances!$B$2:$E$21,2, FALSE)</f>
        <v>1817</v>
      </c>
      <c r="D548" t="s">
        <v>11</v>
      </c>
      <c r="E548">
        <v>1344815</v>
      </c>
      <c r="F548" s="7">
        <f>1-(E548/M548)</f>
        <v>-22.510340728308947</v>
      </c>
      <c r="G548" s="7">
        <f>1-(E548/N548)</f>
        <v>-22.510340728308947</v>
      </c>
      <c r="H548">
        <v>0.32988000000000001</v>
      </c>
      <c r="I548">
        <v>0</v>
      </c>
      <c r="J548">
        <v>0</v>
      </c>
      <c r="K548">
        <v>18</v>
      </c>
      <c r="L548">
        <v>64</v>
      </c>
      <c r="M548">
        <f>VLOOKUP(B548,instances!$B$2:$E$21,3, FALSE)</f>
        <v>57201</v>
      </c>
      <c r="N548">
        <f>VLOOKUP(B548,instances!$B$2:$E$21,4, FALSE)</f>
        <v>57201</v>
      </c>
    </row>
    <row r="549" spans="1:14">
      <c r="A549" t="s">
        <v>56</v>
      </c>
      <c r="B549" t="str">
        <f>RIGHT(A549,FIND("/",A549)-1)</f>
        <v>u1817.tsp</v>
      </c>
      <c r="C549">
        <f>VLOOKUP(B549,instances!$B$2:$E$21,2, FALSE)</f>
        <v>1817</v>
      </c>
      <c r="D549" t="s">
        <v>12</v>
      </c>
      <c r="E549">
        <v>991412</v>
      </c>
      <c r="F549" s="7">
        <f>1-(E549/M549)</f>
        <v>-16.332074614080174</v>
      </c>
      <c r="G549" s="7">
        <f>1-(E549/N549)</f>
        <v>-16.332074614080174</v>
      </c>
      <c r="H549">
        <v>0.67090700000000003</v>
      </c>
      <c r="I549">
        <v>0</v>
      </c>
      <c r="J549">
        <v>0</v>
      </c>
      <c r="K549">
        <v>18</v>
      </c>
      <c r="L549">
        <v>64</v>
      </c>
      <c r="M549">
        <f>VLOOKUP(B549,instances!$B$2:$E$21,3, FALSE)</f>
        <v>57201</v>
      </c>
      <c r="N549">
        <f>VLOOKUP(B549,instances!$B$2:$E$21,4, FALSE)</f>
        <v>57201</v>
      </c>
    </row>
    <row r="550" spans="1:14">
      <c r="A550" t="s">
        <v>56</v>
      </c>
      <c r="B550" t="str">
        <f>RIGHT(A550,FIND("/",A550)-1)</f>
        <v>u1817.tsp</v>
      </c>
      <c r="C550">
        <f>VLOOKUP(B550,instances!$B$2:$E$21,2, FALSE)</f>
        <v>1817</v>
      </c>
      <c r="D550" t="s">
        <v>9</v>
      </c>
      <c r="E550">
        <v>70921</v>
      </c>
      <c r="F550" s="7">
        <f>1-(E550/M550)</f>
        <v>-0.2398559465743606</v>
      </c>
      <c r="G550" s="7">
        <f>1-(E550/N550)</f>
        <v>-0.2398559465743606</v>
      </c>
      <c r="H550">
        <v>8.0669999999999995E-3</v>
      </c>
      <c r="I550">
        <v>0</v>
      </c>
      <c r="J550">
        <v>0</v>
      </c>
      <c r="K550">
        <v>20</v>
      </c>
      <c r="L550">
        <v>64</v>
      </c>
      <c r="M550">
        <f>VLOOKUP(B550,instances!$B$2:$E$21,3, FALSE)</f>
        <v>57201</v>
      </c>
      <c r="N550">
        <f>VLOOKUP(B550,instances!$B$2:$E$21,4, FALSE)</f>
        <v>57201</v>
      </c>
    </row>
    <row r="551" spans="1:14">
      <c r="A551" t="s">
        <v>56</v>
      </c>
      <c r="B551" t="str">
        <f>RIGHT(A551,FIND("/",A551)-1)</f>
        <v>u1817.tsp</v>
      </c>
      <c r="C551">
        <f>VLOOKUP(B551,instances!$B$2:$E$21,2, FALSE)</f>
        <v>1817</v>
      </c>
      <c r="D551" t="s">
        <v>10</v>
      </c>
      <c r="E551">
        <v>69281</v>
      </c>
      <c r="F551" s="7">
        <f>1-(E551/M551)</f>
        <v>-0.21118511914127369</v>
      </c>
      <c r="G551" s="7">
        <f>1-(E551/N551)</f>
        <v>-0.21118511914127369</v>
      </c>
      <c r="H551">
        <v>1.6036999999999999E-2</v>
      </c>
      <c r="I551">
        <v>0</v>
      </c>
      <c r="J551">
        <v>0</v>
      </c>
      <c r="K551">
        <v>20</v>
      </c>
      <c r="L551">
        <v>64</v>
      </c>
      <c r="M551">
        <f>VLOOKUP(B551,instances!$B$2:$E$21,3, FALSE)</f>
        <v>57201</v>
      </c>
      <c r="N551">
        <f>VLOOKUP(B551,instances!$B$2:$E$21,4, FALSE)</f>
        <v>57201</v>
      </c>
    </row>
    <row r="552" spans="1:14">
      <c r="A552" t="s">
        <v>56</v>
      </c>
      <c r="B552" t="str">
        <f>RIGHT(A552,FIND("/",A552)-1)</f>
        <v>u1817.tsp</v>
      </c>
      <c r="C552">
        <f>VLOOKUP(B552,instances!$B$2:$E$21,2, FALSE)</f>
        <v>1817</v>
      </c>
      <c r="D552" t="s">
        <v>11</v>
      </c>
      <c r="E552">
        <v>1385945</v>
      </c>
      <c r="F552" s="7">
        <f>1-(E552/M552)</f>
        <v>-23.229384101676544</v>
      </c>
      <c r="G552" s="7">
        <f>1-(E552/N552)</f>
        <v>-23.229384101676544</v>
      </c>
      <c r="H552">
        <v>0.32711600000000002</v>
      </c>
      <c r="I552">
        <v>0</v>
      </c>
      <c r="J552">
        <v>0</v>
      </c>
      <c r="K552">
        <v>20</v>
      </c>
      <c r="L552">
        <v>64</v>
      </c>
      <c r="M552">
        <f>VLOOKUP(B552,instances!$B$2:$E$21,3, FALSE)</f>
        <v>57201</v>
      </c>
      <c r="N552">
        <f>VLOOKUP(B552,instances!$B$2:$E$21,4, FALSE)</f>
        <v>57201</v>
      </c>
    </row>
    <row r="553" spans="1:14">
      <c r="A553" t="s">
        <v>56</v>
      </c>
      <c r="B553" t="str">
        <f>RIGHT(A553,FIND("/",A553)-1)</f>
        <v>u1817.tsp</v>
      </c>
      <c r="C553">
        <f>VLOOKUP(B553,instances!$B$2:$E$21,2, FALSE)</f>
        <v>1817</v>
      </c>
      <c r="D553" t="s">
        <v>12</v>
      </c>
      <c r="E553">
        <v>1006835</v>
      </c>
      <c r="F553" s="7">
        <f>1-(E553/M553)</f>
        <v>-16.601702767434137</v>
      </c>
      <c r="G553" s="7">
        <f>1-(E553/N553)</f>
        <v>-16.601702767434137</v>
      </c>
      <c r="H553">
        <v>0.66443799999999997</v>
      </c>
      <c r="I553">
        <v>0</v>
      </c>
      <c r="J553">
        <v>0</v>
      </c>
      <c r="K553">
        <v>20</v>
      </c>
      <c r="L553">
        <v>64</v>
      </c>
      <c r="M553">
        <f>VLOOKUP(B553,instances!$B$2:$E$21,3, FALSE)</f>
        <v>57201</v>
      </c>
      <c r="N553">
        <f>VLOOKUP(B553,instances!$B$2:$E$21,4, FALSE)</f>
        <v>57201</v>
      </c>
    </row>
    <row r="554" spans="1:14">
      <c r="A554" t="s">
        <v>56</v>
      </c>
      <c r="B554" t="str">
        <f>RIGHT(A554,FIND("/",A554)-1)</f>
        <v>u1817.tsp</v>
      </c>
      <c r="C554">
        <f>VLOOKUP(B554,instances!$B$2:$E$21,2, FALSE)</f>
        <v>1817</v>
      </c>
      <c r="D554" t="s">
        <v>9</v>
      </c>
      <c r="E554">
        <v>70921</v>
      </c>
      <c r="F554" s="7">
        <f>1-(E554/M554)</f>
        <v>-0.2398559465743606</v>
      </c>
      <c r="G554" s="7">
        <f>1-(E554/N554)</f>
        <v>-0.2398559465743606</v>
      </c>
      <c r="H554">
        <v>8.1810000000000008E-3</v>
      </c>
      <c r="I554">
        <v>0</v>
      </c>
      <c r="J554">
        <v>0</v>
      </c>
      <c r="K554">
        <v>10</v>
      </c>
      <c r="L554">
        <v>65</v>
      </c>
      <c r="M554">
        <f>VLOOKUP(B554,instances!$B$2:$E$21,3, FALSE)</f>
        <v>57201</v>
      </c>
      <c r="N554">
        <f>VLOOKUP(B554,instances!$B$2:$E$21,4, FALSE)</f>
        <v>57201</v>
      </c>
    </row>
    <row r="555" spans="1:14">
      <c r="A555" t="s">
        <v>56</v>
      </c>
      <c r="B555" t="str">
        <f>RIGHT(A555,FIND("/",A555)-1)</f>
        <v>u1817.tsp</v>
      </c>
      <c r="C555">
        <f>VLOOKUP(B555,instances!$B$2:$E$21,2, FALSE)</f>
        <v>1817</v>
      </c>
      <c r="D555" t="s">
        <v>10</v>
      </c>
      <c r="E555">
        <v>69281</v>
      </c>
      <c r="F555" s="7">
        <f>1-(E555/M555)</f>
        <v>-0.21118511914127369</v>
      </c>
      <c r="G555" s="7">
        <f>1-(E555/N555)</f>
        <v>-0.21118511914127369</v>
      </c>
      <c r="H555">
        <v>1.6029999999999999E-2</v>
      </c>
      <c r="I555">
        <v>0</v>
      </c>
      <c r="J555">
        <v>0</v>
      </c>
      <c r="K555">
        <v>10</v>
      </c>
      <c r="L555">
        <v>65</v>
      </c>
      <c r="M555">
        <f>VLOOKUP(B555,instances!$B$2:$E$21,3, FALSE)</f>
        <v>57201</v>
      </c>
      <c r="N555">
        <f>VLOOKUP(B555,instances!$B$2:$E$21,4, FALSE)</f>
        <v>57201</v>
      </c>
    </row>
    <row r="556" spans="1:14">
      <c r="A556" t="s">
        <v>56</v>
      </c>
      <c r="B556" t="str">
        <f>RIGHT(A556,FIND("/",A556)-1)</f>
        <v>u1817.tsp</v>
      </c>
      <c r="C556">
        <f>VLOOKUP(B556,instances!$B$2:$E$21,2, FALSE)</f>
        <v>1817</v>
      </c>
      <c r="D556" t="s">
        <v>11</v>
      </c>
      <c r="E556">
        <v>1003554</v>
      </c>
      <c r="F556" s="7">
        <f>1-(E556/M556)</f>
        <v>-16.544343630356114</v>
      </c>
      <c r="G556" s="7">
        <f>1-(E556/N556)</f>
        <v>-16.544343630356114</v>
      </c>
      <c r="H556">
        <v>0.32403599999999999</v>
      </c>
      <c r="I556">
        <v>0</v>
      </c>
      <c r="J556">
        <v>0</v>
      </c>
      <c r="K556">
        <v>10</v>
      </c>
      <c r="L556">
        <v>65</v>
      </c>
      <c r="M556">
        <f>VLOOKUP(B556,instances!$B$2:$E$21,3, FALSE)</f>
        <v>57201</v>
      </c>
      <c r="N556">
        <f>VLOOKUP(B556,instances!$B$2:$E$21,4, FALSE)</f>
        <v>57201</v>
      </c>
    </row>
    <row r="557" spans="1:14">
      <c r="A557" t="s">
        <v>56</v>
      </c>
      <c r="B557" t="str">
        <f>RIGHT(A557,FIND("/",A557)-1)</f>
        <v>u1817.tsp</v>
      </c>
      <c r="C557">
        <f>VLOOKUP(B557,instances!$B$2:$E$21,2, FALSE)</f>
        <v>1817</v>
      </c>
      <c r="D557" t="s">
        <v>12</v>
      </c>
      <c r="E557">
        <v>751899</v>
      </c>
      <c r="F557" s="7">
        <f>1-(E557/M557)</f>
        <v>-12.144857607384486</v>
      </c>
      <c r="G557" s="7">
        <f>1-(E557/N557)</f>
        <v>-12.144857607384486</v>
      </c>
      <c r="H557">
        <v>0.66373800000000005</v>
      </c>
      <c r="I557">
        <v>0</v>
      </c>
      <c r="J557">
        <v>0</v>
      </c>
      <c r="K557">
        <v>10</v>
      </c>
      <c r="L557">
        <v>65</v>
      </c>
      <c r="M557">
        <f>VLOOKUP(B557,instances!$B$2:$E$21,3, FALSE)</f>
        <v>57201</v>
      </c>
      <c r="N557">
        <f>VLOOKUP(B557,instances!$B$2:$E$21,4, FALSE)</f>
        <v>57201</v>
      </c>
    </row>
    <row r="558" spans="1:14">
      <c r="A558" t="s">
        <v>56</v>
      </c>
      <c r="B558" t="str">
        <f>RIGHT(A558,FIND("/",A558)-1)</f>
        <v>u1817.tsp</v>
      </c>
      <c r="C558">
        <f>VLOOKUP(B558,instances!$B$2:$E$21,2, FALSE)</f>
        <v>1817</v>
      </c>
      <c r="D558" t="s">
        <v>9</v>
      </c>
      <c r="E558">
        <v>70921</v>
      </c>
      <c r="F558" s="7">
        <f>1-(E558/M558)</f>
        <v>-0.2398559465743606</v>
      </c>
      <c r="G558" s="7">
        <f>1-(E558/N558)</f>
        <v>-0.2398559465743606</v>
      </c>
      <c r="H558">
        <v>8.1890000000000001E-3</v>
      </c>
      <c r="I558">
        <v>0</v>
      </c>
      <c r="J558">
        <v>0</v>
      </c>
      <c r="K558">
        <v>12</v>
      </c>
      <c r="L558">
        <v>65</v>
      </c>
      <c r="M558">
        <f>VLOOKUP(B558,instances!$B$2:$E$21,3, FALSE)</f>
        <v>57201</v>
      </c>
      <c r="N558">
        <f>VLOOKUP(B558,instances!$B$2:$E$21,4, FALSE)</f>
        <v>57201</v>
      </c>
    </row>
    <row r="559" spans="1:14">
      <c r="A559" t="s">
        <v>56</v>
      </c>
      <c r="B559" t="str">
        <f>RIGHT(A559,FIND("/",A559)-1)</f>
        <v>u1817.tsp</v>
      </c>
      <c r="C559">
        <f>VLOOKUP(B559,instances!$B$2:$E$21,2, FALSE)</f>
        <v>1817</v>
      </c>
      <c r="D559" t="s">
        <v>10</v>
      </c>
      <c r="E559">
        <v>69281</v>
      </c>
      <c r="F559" s="7">
        <f>1-(E559/M559)</f>
        <v>-0.21118511914127369</v>
      </c>
      <c r="G559" s="7">
        <f>1-(E559/N559)</f>
        <v>-0.21118511914127369</v>
      </c>
      <c r="H559">
        <v>1.6157000000000001E-2</v>
      </c>
      <c r="I559">
        <v>0</v>
      </c>
      <c r="J559">
        <v>0</v>
      </c>
      <c r="K559">
        <v>12</v>
      </c>
      <c r="L559">
        <v>65</v>
      </c>
      <c r="M559">
        <f>VLOOKUP(B559,instances!$B$2:$E$21,3, FALSE)</f>
        <v>57201</v>
      </c>
      <c r="N559">
        <f>VLOOKUP(B559,instances!$B$2:$E$21,4, FALSE)</f>
        <v>57201</v>
      </c>
    </row>
    <row r="560" spans="1:14">
      <c r="A560" t="s">
        <v>56</v>
      </c>
      <c r="B560" t="str">
        <f>RIGHT(A560,FIND("/",A560)-1)</f>
        <v>u1817.tsp</v>
      </c>
      <c r="C560">
        <f>VLOOKUP(B560,instances!$B$2:$E$21,2, FALSE)</f>
        <v>1817</v>
      </c>
      <c r="D560" t="s">
        <v>11</v>
      </c>
      <c r="E560">
        <v>1055472</v>
      </c>
      <c r="F560" s="7">
        <f>1-(E560/M560)</f>
        <v>-17.451985105155504</v>
      </c>
      <c r="G560" s="7">
        <f>1-(E560/N560)</f>
        <v>-17.451985105155504</v>
      </c>
      <c r="H560">
        <v>0.32225100000000001</v>
      </c>
      <c r="I560">
        <v>0</v>
      </c>
      <c r="J560">
        <v>0</v>
      </c>
      <c r="K560">
        <v>12</v>
      </c>
      <c r="L560">
        <v>65</v>
      </c>
      <c r="M560">
        <f>VLOOKUP(B560,instances!$B$2:$E$21,3, FALSE)</f>
        <v>57201</v>
      </c>
      <c r="N560">
        <f>VLOOKUP(B560,instances!$B$2:$E$21,4, FALSE)</f>
        <v>57201</v>
      </c>
    </row>
    <row r="561" spans="1:14">
      <c r="A561" t="s">
        <v>56</v>
      </c>
      <c r="B561" t="str">
        <f>RIGHT(A561,FIND("/",A561)-1)</f>
        <v>u1817.tsp</v>
      </c>
      <c r="C561">
        <f>VLOOKUP(B561,instances!$B$2:$E$21,2, FALSE)</f>
        <v>1817</v>
      </c>
      <c r="D561" t="s">
        <v>12</v>
      </c>
      <c r="E561">
        <v>805374</v>
      </c>
      <c r="F561" s="7">
        <f>1-(E561/M561)</f>
        <v>-13.079718886033461</v>
      </c>
      <c r="G561" s="7">
        <f>1-(E561/N561)</f>
        <v>-13.079718886033461</v>
      </c>
      <c r="H561">
        <v>0.64539999999999997</v>
      </c>
      <c r="I561">
        <v>0</v>
      </c>
      <c r="J561">
        <v>0</v>
      </c>
      <c r="K561">
        <v>12</v>
      </c>
      <c r="L561">
        <v>65</v>
      </c>
      <c r="M561">
        <f>VLOOKUP(B561,instances!$B$2:$E$21,3, FALSE)</f>
        <v>57201</v>
      </c>
      <c r="N561">
        <f>VLOOKUP(B561,instances!$B$2:$E$21,4, FALSE)</f>
        <v>57201</v>
      </c>
    </row>
    <row r="562" spans="1:14">
      <c r="A562" t="s">
        <v>56</v>
      </c>
      <c r="B562" t="str">
        <f>RIGHT(A562,FIND("/",A562)-1)</f>
        <v>u1817.tsp</v>
      </c>
      <c r="C562">
        <f>VLOOKUP(B562,instances!$B$2:$E$21,2, FALSE)</f>
        <v>1817</v>
      </c>
      <c r="D562" t="s">
        <v>9</v>
      </c>
      <c r="E562">
        <v>70921</v>
      </c>
      <c r="F562" s="7">
        <f>1-(E562/M562)</f>
        <v>-0.2398559465743606</v>
      </c>
      <c r="G562" s="7">
        <f>1-(E562/N562)</f>
        <v>-0.2398559465743606</v>
      </c>
      <c r="H562">
        <v>8.5500000000000003E-3</v>
      </c>
      <c r="I562">
        <v>0</v>
      </c>
      <c r="J562">
        <v>0</v>
      </c>
      <c r="K562">
        <v>14</v>
      </c>
      <c r="L562">
        <v>65</v>
      </c>
      <c r="M562">
        <f>VLOOKUP(B562,instances!$B$2:$E$21,3, FALSE)</f>
        <v>57201</v>
      </c>
      <c r="N562">
        <f>VLOOKUP(B562,instances!$B$2:$E$21,4, FALSE)</f>
        <v>57201</v>
      </c>
    </row>
    <row r="563" spans="1:14">
      <c r="A563" t="s">
        <v>56</v>
      </c>
      <c r="B563" t="str">
        <f>RIGHT(A563,FIND("/",A563)-1)</f>
        <v>u1817.tsp</v>
      </c>
      <c r="C563">
        <f>VLOOKUP(B563,instances!$B$2:$E$21,2, FALSE)</f>
        <v>1817</v>
      </c>
      <c r="D563" t="s">
        <v>10</v>
      </c>
      <c r="E563">
        <v>69281</v>
      </c>
      <c r="F563" s="7">
        <f>1-(E563/M563)</f>
        <v>-0.21118511914127369</v>
      </c>
      <c r="G563" s="7">
        <f>1-(E563/N563)</f>
        <v>-0.21118511914127369</v>
      </c>
      <c r="H563">
        <v>1.6271000000000001E-2</v>
      </c>
      <c r="I563">
        <v>0</v>
      </c>
      <c r="J563">
        <v>0</v>
      </c>
      <c r="K563">
        <v>14</v>
      </c>
      <c r="L563">
        <v>65</v>
      </c>
      <c r="M563">
        <f>VLOOKUP(B563,instances!$B$2:$E$21,3, FALSE)</f>
        <v>57201</v>
      </c>
      <c r="N563">
        <f>VLOOKUP(B563,instances!$B$2:$E$21,4, FALSE)</f>
        <v>57201</v>
      </c>
    </row>
    <row r="564" spans="1:14">
      <c r="A564" t="s">
        <v>56</v>
      </c>
      <c r="B564" t="str">
        <f>RIGHT(A564,FIND("/",A564)-1)</f>
        <v>u1817.tsp</v>
      </c>
      <c r="C564">
        <f>VLOOKUP(B564,instances!$B$2:$E$21,2, FALSE)</f>
        <v>1817</v>
      </c>
      <c r="D564" t="s">
        <v>11</v>
      </c>
      <c r="E564">
        <v>1162584</v>
      </c>
      <c r="F564" s="7">
        <f>1-(E564/M564)</f>
        <v>-19.324539780773062</v>
      </c>
      <c r="G564" s="7">
        <f>1-(E564/N564)</f>
        <v>-19.324539780773062</v>
      </c>
      <c r="H564">
        <v>0.324847</v>
      </c>
      <c r="I564">
        <v>0</v>
      </c>
      <c r="J564">
        <v>0</v>
      </c>
      <c r="K564">
        <v>14</v>
      </c>
      <c r="L564">
        <v>65</v>
      </c>
      <c r="M564">
        <f>VLOOKUP(B564,instances!$B$2:$E$21,3, FALSE)</f>
        <v>57201</v>
      </c>
      <c r="N564">
        <f>VLOOKUP(B564,instances!$B$2:$E$21,4, FALSE)</f>
        <v>57201</v>
      </c>
    </row>
    <row r="565" spans="1:14">
      <c r="A565" t="s">
        <v>56</v>
      </c>
      <c r="B565" t="str">
        <f>RIGHT(A565,FIND("/",A565)-1)</f>
        <v>u1817.tsp</v>
      </c>
      <c r="C565">
        <f>VLOOKUP(B565,instances!$B$2:$E$21,2, FALSE)</f>
        <v>1817</v>
      </c>
      <c r="D565" t="s">
        <v>12</v>
      </c>
      <c r="E565">
        <v>884183</v>
      </c>
      <c r="F565" s="7">
        <f>1-(E565/M565)</f>
        <v>-14.457474519676229</v>
      </c>
      <c r="G565" s="7">
        <f>1-(E565/N565)</f>
        <v>-14.457474519676229</v>
      </c>
      <c r="H565">
        <v>0.66251499999999997</v>
      </c>
      <c r="I565">
        <v>0</v>
      </c>
      <c r="J565">
        <v>0</v>
      </c>
      <c r="K565">
        <v>14</v>
      </c>
      <c r="L565">
        <v>65</v>
      </c>
      <c r="M565">
        <f>VLOOKUP(B565,instances!$B$2:$E$21,3, FALSE)</f>
        <v>57201</v>
      </c>
      <c r="N565">
        <f>VLOOKUP(B565,instances!$B$2:$E$21,4, FALSE)</f>
        <v>57201</v>
      </c>
    </row>
    <row r="566" spans="1:14">
      <c r="A566" t="s">
        <v>56</v>
      </c>
      <c r="B566" t="str">
        <f>RIGHT(A566,FIND("/",A566)-1)</f>
        <v>u1817.tsp</v>
      </c>
      <c r="C566">
        <f>VLOOKUP(B566,instances!$B$2:$E$21,2, FALSE)</f>
        <v>1817</v>
      </c>
      <c r="D566" t="s">
        <v>9</v>
      </c>
      <c r="E566">
        <v>70921</v>
      </c>
      <c r="F566" s="7">
        <f>1-(E566/M566)</f>
        <v>-0.2398559465743606</v>
      </c>
      <c r="G566" s="7">
        <f>1-(E566/N566)</f>
        <v>-0.2398559465743606</v>
      </c>
      <c r="H566">
        <v>8.4489999999999999E-3</v>
      </c>
      <c r="I566">
        <v>0</v>
      </c>
      <c r="J566">
        <v>0</v>
      </c>
      <c r="K566">
        <v>16</v>
      </c>
      <c r="L566">
        <v>65</v>
      </c>
      <c r="M566">
        <f>VLOOKUP(B566,instances!$B$2:$E$21,3, FALSE)</f>
        <v>57201</v>
      </c>
      <c r="N566">
        <f>VLOOKUP(B566,instances!$B$2:$E$21,4, FALSE)</f>
        <v>57201</v>
      </c>
    </row>
    <row r="567" spans="1:14">
      <c r="A567" t="s">
        <v>56</v>
      </c>
      <c r="B567" t="str">
        <f>RIGHT(A567,FIND("/",A567)-1)</f>
        <v>u1817.tsp</v>
      </c>
      <c r="C567">
        <f>VLOOKUP(B567,instances!$B$2:$E$21,2, FALSE)</f>
        <v>1817</v>
      </c>
      <c r="D567" t="s">
        <v>10</v>
      </c>
      <c r="E567">
        <v>69281</v>
      </c>
      <c r="F567" s="7">
        <f>1-(E567/M567)</f>
        <v>-0.21118511914127369</v>
      </c>
      <c r="G567" s="7">
        <f>1-(E567/N567)</f>
        <v>-0.21118511914127369</v>
      </c>
      <c r="H567">
        <v>1.6114E-2</v>
      </c>
      <c r="I567">
        <v>0</v>
      </c>
      <c r="J567">
        <v>0</v>
      </c>
      <c r="K567">
        <v>16</v>
      </c>
      <c r="L567">
        <v>65</v>
      </c>
      <c r="M567">
        <f>VLOOKUP(B567,instances!$B$2:$E$21,3, FALSE)</f>
        <v>57201</v>
      </c>
      <c r="N567">
        <f>VLOOKUP(B567,instances!$B$2:$E$21,4, FALSE)</f>
        <v>57201</v>
      </c>
    </row>
    <row r="568" spans="1:14">
      <c r="A568" t="s">
        <v>56</v>
      </c>
      <c r="B568" t="str">
        <f>RIGHT(A568,FIND("/",A568)-1)</f>
        <v>u1817.tsp</v>
      </c>
      <c r="C568">
        <f>VLOOKUP(B568,instances!$B$2:$E$21,2, FALSE)</f>
        <v>1817</v>
      </c>
      <c r="D568" t="s">
        <v>11</v>
      </c>
      <c r="E568">
        <v>1275337</v>
      </c>
      <c r="F568" s="7">
        <f>1-(E568/M568)</f>
        <v>-21.295711613433333</v>
      </c>
      <c r="G568" s="7">
        <f>1-(E568/N568)</f>
        <v>-21.295711613433333</v>
      </c>
      <c r="H568">
        <v>0.32571699999999998</v>
      </c>
      <c r="I568">
        <v>0</v>
      </c>
      <c r="J568">
        <v>0</v>
      </c>
      <c r="K568">
        <v>16</v>
      </c>
      <c r="L568">
        <v>65</v>
      </c>
      <c r="M568">
        <f>VLOOKUP(B568,instances!$B$2:$E$21,3, FALSE)</f>
        <v>57201</v>
      </c>
      <c r="N568">
        <f>VLOOKUP(B568,instances!$B$2:$E$21,4, FALSE)</f>
        <v>57201</v>
      </c>
    </row>
    <row r="569" spans="1:14">
      <c r="A569" t="s">
        <v>56</v>
      </c>
      <c r="B569" t="str">
        <f>RIGHT(A569,FIND("/",A569)-1)</f>
        <v>u1817.tsp</v>
      </c>
      <c r="C569">
        <f>VLOOKUP(B569,instances!$B$2:$E$21,2, FALSE)</f>
        <v>1817</v>
      </c>
      <c r="D569" t="s">
        <v>12</v>
      </c>
      <c r="E569">
        <v>911463</v>
      </c>
      <c r="F569" s="7">
        <f>1-(E569/M569)</f>
        <v>-14.934389258929039</v>
      </c>
      <c r="G569" s="7">
        <f>1-(E569/N569)</f>
        <v>-14.934389258929039</v>
      </c>
      <c r="H569">
        <v>0.65279100000000001</v>
      </c>
      <c r="I569">
        <v>0</v>
      </c>
      <c r="J569">
        <v>0</v>
      </c>
      <c r="K569">
        <v>16</v>
      </c>
      <c r="L569">
        <v>65</v>
      </c>
      <c r="M569">
        <f>VLOOKUP(B569,instances!$B$2:$E$21,3, FALSE)</f>
        <v>57201</v>
      </c>
      <c r="N569">
        <f>VLOOKUP(B569,instances!$B$2:$E$21,4, FALSE)</f>
        <v>57201</v>
      </c>
    </row>
    <row r="570" spans="1:14">
      <c r="A570" t="s">
        <v>56</v>
      </c>
      <c r="B570" t="str">
        <f>RIGHT(A570,FIND("/",A570)-1)</f>
        <v>u1817.tsp</v>
      </c>
      <c r="C570">
        <f>VLOOKUP(B570,instances!$B$2:$E$21,2, FALSE)</f>
        <v>1817</v>
      </c>
      <c r="D570" t="s">
        <v>9</v>
      </c>
      <c r="E570">
        <v>70921</v>
      </c>
      <c r="F570" s="7">
        <f>1-(E570/M570)</f>
        <v>-0.2398559465743606</v>
      </c>
      <c r="G570" s="7">
        <f>1-(E570/N570)</f>
        <v>-0.2398559465743606</v>
      </c>
      <c r="H570">
        <v>8.2120000000000005E-3</v>
      </c>
      <c r="I570">
        <v>0</v>
      </c>
      <c r="J570">
        <v>0</v>
      </c>
      <c r="K570">
        <v>18</v>
      </c>
      <c r="L570">
        <v>65</v>
      </c>
      <c r="M570">
        <f>VLOOKUP(B570,instances!$B$2:$E$21,3, FALSE)</f>
        <v>57201</v>
      </c>
      <c r="N570">
        <f>VLOOKUP(B570,instances!$B$2:$E$21,4, FALSE)</f>
        <v>57201</v>
      </c>
    </row>
    <row r="571" spans="1:14">
      <c r="A571" t="s">
        <v>56</v>
      </c>
      <c r="B571" t="str">
        <f>RIGHT(A571,FIND("/",A571)-1)</f>
        <v>u1817.tsp</v>
      </c>
      <c r="C571">
        <f>VLOOKUP(B571,instances!$B$2:$E$21,2, FALSE)</f>
        <v>1817</v>
      </c>
      <c r="D571" t="s">
        <v>10</v>
      </c>
      <c r="E571">
        <v>69281</v>
      </c>
      <c r="F571" s="7">
        <f>1-(E571/M571)</f>
        <v>-0.21118511914127369</v>
      </c>
      <c r="G571" s="7">
        <f>1-(E571/N571)</f>
        <v>-0.21118511914127369</v>
      </c>
      <c r="H571">
        <v>1.5932999999999999E-2</v>
      </c>
      <c r="I571">
        <v>0</v>
      </c>
      <c r="J571">
        <v>0</v>
      </c>
      <c r="K571">
        <v>18</v>
      </c>
      <c r="L571">
        <v>65</v>
      </c>
      <c r="M571">
        <f>VLOOKUP(B571,instances!$B$2:$E$21,3, FALSE)</f>
        <v>57201</v>
      </c>
      <c r="N571">
        <f>VLOOKUP(B571,instances!$B$2:$E$21,4, FALSE)</f>
        <v>57201</v>
      </c>
    </row>
    <row r="572" spans="1:14">
      <c r="A572" t="s">
        <v>56</v>
      </c>
      <c r="B572" t="str">
        <f>RIGHT(A572,FIND("/",A572)-1)</f>
        <v>u1817.tsp</v>
      </c>
      <c r="C572">
        <f>VLOOKUP(B572,instances!$B$2:$E$21,2, FALSE)</f>
        <v>1817</v>
      </c>
      <c r="D572" t="s">
        <v>11</v>
      </c>
      <c r="E572">
        <v>1328530</v>
      </c>
      <c r="F572" s="7">
        <f>1-(E572/M572)</f>
        <v>-22.225642908340763</v>
      </c>
      <c r="G572" s="7">
        <f>1-(E572/N572)</f>
        <v>-22.225642908340763</v>
      </c>
      <c r="H572">
        <v>0.32777699999999999</v>
      </c>
      <c r="I572">
        <v>0</v>
      </c>
      <c r="J572">
        <v>0</v>
      </c>
      <c r="K572">
        <v>18</v>
      </c>
      <c r="L572">
        <v>65</v>
      </c>
      <c r="M572">
        <f>VLOOKUP(B572,instances!$B$2:$E$21,3, FALSE)</f>
        <v>57201</v>
      </c>
      <c r="N572">
        <f>VLOOKUP(B572,instances!$B$2:$E$21,4, FALSE)</f>
        <v>57201</v>
      </c>
    </row>
    <row r="573" spans="1:14">
      <c r="A573" t="s">
        <v>56</v>
      </c>
      <c r="B573" t="str">
        <f>RIGHT(A573,FIND("/",A573)-1)</f>
        <v>u1817.tsp</v>
      </c>
      <c r="C573">
        <f>VLOOKUP(B573,instances!$B$2:$E$21,2, FALSE)</f>
        <v>1817</v>
      </c>
      <c r="D573" t="s">
        <v>12</v>
      </c>
      <c r="E573">
        <v>960531</v>
      </c>
      <c r="F573" s="7">
        <f>1-(E573/M573)</f>
        <v>-15.792206429957517</v>
      </c>
      <c r="G573" s="7">
        <f>1-(E573/N573)</f>
        <v>-15.792206429957517</v>
      </c>
      <c r="H573">
        <v>0.66705099999999995</v>
      </c>
      <c r="I573">
        <v>0</v>
      </c>
      <c r="J573">
        <v>0</v>
      </c>
      <c r="K573">
        <v>18</v>
      </c>
      <c r="L573">
        <v>65</v>
      </c>
      <c r="M573">
        <f>VLOOKUP(B573,instances!$B$2:$E$21,3, FALSE)</f>
        <v>57201</v>
      </c>
      <c r="N573">
        <f>VLOOKUP(B573,instances!$B$2:$E$21,4, FALSE)</f>
        <v>57201</v>
      </c>
    </row>
    <row r="574" spans="1:14">
      <c r="A574" t="s">
        <v>56</v>
      </c>
      <c r="B574" t="str">
        <f>RIGHT(A574,FIND("/",A574)-1)</f>
        <v>u1817.tsp</v>
      </c>
      <c r="C574">
        <f>VLOOKUP(B574,instances!$B$2:$E$21,2, FALSE)</f>
        <v>1817</v>
      </c>
      <c r="D574" t="s">
        <v>9</v>
      </c>
      <c r="E574">
        <v>70921</v>
      </c>
      <c r="F574" s="7">
        <f>1-(E574/M574)</f>
        <v>-0.2398559465743606</v>
      </c>
      <c r="G574" s="7">
        <f>1-(E574/N574)</f>
        <v>-0.2398559465743606</v>
      </c>
      <c r="H574">
        <v>8.3990000000000002E-3</v>
      </c>
      <c r="I574">
        <v>0</v>
      </c>
      <c r="J574">
        <v>0</v>
      </c>
      <c r="K574">
        <v>20</v>
      </c>
      <c r="L574">
        <v>65</v>
      </c>
      <c r="M574">
        <f>VLOOKUP(B574,instances!$B$2:$E$21,3, FALSE)</f>
        <v>57201</v>
      </c>
      <c r="N574">
        <f>VLOOKUP(B574,instances!$B$2:$E$21,4, FALSE)</f>
        <v>57201</v>
      </c>
    </row>
    <row r="575" spans="1:14">
      <c r="A575" t="s">
        <v>56</v>
      </c>
      <c r="B575" t="str">
        <f>RIGHT(A575,FIND("/",A575)-1)</f>
        <v>u1817.tsp</v>
      </c>
      <c r="C575">
        <f>VLOOKUP(B575,instances!$B$2:$E$21,2, FALSE)</f>
        <v>1817</v>
      </c>
      <c r="D575" t="s">
        <v>10</v>
      </c>
      <c r="E575">
        <v>69281</v>
      </c>
      <c r="F575" s="7">
        <f>1-(E575/M575)</f>
        <v>-0.21118511914127369</v>
      </c>
      <c r="G575" s="7">
        <f>1-(E575/N575)</f>
        <v>-0.21118511914127369</v>
      </c>
      <c r="H575">
        <v>1.5951E-2</v>
      </c>
      <c r="I575">
        <v>0</v>
      </c>
      <c r="J575">
        <v>0</v>
      </c>
      <c r="K575">
        <v>20</v>
      </c>
      <c r="L575">
        <v>65</v>
      </c>
      <c r="M575">
        <f>VLOOKUP(B575,instances!$B$2:$E$21,3, FALSE)</f>
        <v>57201</v>
      </c>
      <c r="N575">
        <f>VLOOKUP(B575,instances!$B$2:$E$21,4, FALSE)</f>
        <v>57201</v>
      </c>
    </row>
    <row r="576" spans="1:14">
      <c r="A576" t="s">
        <v>56</v>
      </c>
      <c r="B576" t="str">
        <f>RIGHT(A576,FIND("/",A576)-1)</f>
        <v>u1817.tsp</v>
      </c>
      <c r="C576">
        <f>VLOOKUP(B576,instances!$B$2:$E$21,2, FALSE)</f>
        <v>1817</v>
      </c>
      <c r="D576" t="s">
        <v>11</v>
      </c>
      <c r="E576">
        <v>1426078</v>
      </c>
      <c r="F576" s="7">
        <f>1-(E576/M576)</f>
        <v>-23.930997709830248</v>
      </c>
      <c r="G576" s="7">
        <f>1-(E576/N576)</f>
        <v>-23.930997709830248</v>
      </c>
      <c r="H576">
        <v>0.33479700000000001</v>
      </c>
      <c r="I576">
        <v>0</v>
      </c>
      <c r="J576">
        <v>0</v>
      </c>
      <c r="K576">
        <v>20</v>
      </c>
      <c r="L576">
        <v>65</v>
      </c>
      <c r="M576">
        <f>VLOOKUP(B576,instances!$B$2:$E$21,3, FALSE)</f>
        <v>57201</v>
      </c>
      <c r="N576">
        <f>VLOOKUP(B576,instances!$B$2:$E$21,4, FALSE)</f>
        <v>57201</v>
      </c>
    </row>
    <row r="577" spans="1:14">
      <c r="A577" t="s">
        <v>56</v>
      </c>
      <c r="B577" t="str">
        <f>RIGHT(A577,FIND("/",A577)-1)</f>
        <v>u1817.tsp</v>
      </c>
      <c r="C577">
        <f>VLOOKUP(B577,instances!$B$2:$E$21,2, FALSE)</f>
        <v>1817</v>
      </c>
      <c r="D577" t="s">
        <v>12</v>
      </c>
      <c r="E577">
        <v>1011251</v>
      </c>
      <c r="F577" s="7">
        <f>1-(E577/M577)</f>
        <v>-16.678904214961278</v>
      </c>
      <c r="G577" s="7">
        <f>1-(E577/N577)</f>
        <v>-16.678904214961278</v>
      </c>
      <c r="H577">
        <v>0.65769100000000003</v>
      </c>
      <c r="I577">
        <v>0</v>
      </c>
      <c r="J577">
        <v>0</v>
      </c>
      <c r="K577">
        <v>20</v>
      </c>
      <c r="L577">
        <v>65</v>
      </c>
      <c r="M577">
        <f>VLOOKUP(B577,instances!$B$2:$E$21,3, FALSE)</f>
        <v>57201</v>
      </c>
      <c r="N577">
        <f>VLOOKUP(B577,instances!$B$2:$E$21,4, FALSE)</f>
        <v>57201</v>
      </c>
    </row>
    <row r="578" spans="1:14">
      <c r="A578" t="s">
        <v>56</v>
      </c>
      <c r="B578" t="str">
        <f>RIGHT(A578,FIND("/",A578)-1)</f>
        <v>u1817.tsp</v>
      </c>
      <c r="C578">
        <f>VLOOKUP(B578,instances!$B$2:$E$21,2, FALSE)</f>
        <v>1817</v>
      </c>
      <c r="D578" t="s">
        <v>9</v>
      </c>
      <c r="E578">
        <v>70921</v>
      </c>
      <c r="F578" s="7">
        <f>1-(E578/M578)</f>
        <v>-0.2398559465743606</v>
      </c>
      <c r="G578" s="7">
        <f>1-(E578/N578)</f>
        <v>-0.2398559465743606</v>
      </c>
      <c r="H578">
        <v>8.4989999999999996E-3</v>
      </c>
      <c r="I578">
        <v>0</v>
      </c>
      <c r="J578">
        <v>0</v>
      </c>
      <c r="K578">
        <v>10</v>
      </c>
      <c r="L578">
        <v>66</v>
      </c>
      <c r="M578">
        <f>VLOOKUP(B578,instances!$B$2:$E$21,3, FALSE)</f>
        <v>57201</v>
      </c>
      <c r="N578">
        <f>VLOOKUP(B578,instances!$B$2:$E$21,4, FALSE)</f>
        <v>57201</v>
      </c>
    </row>
    <row r="579" spans="1:14">
      <c r="A579" t="s">
        <v>56</v>
      </c>
      <c r="B579" t="str">
        <f>RIGHT(A579,FIND("/",A579)-1)</f>
        <v>u1817.tsp</v>
      </c>
      <c r="C579">
        <f>VLOOKUP(B579,instances!$B$2:$E$21,2, FALSE)</f>
        <v>1817</v>
      </c>
      <c r="D579" t="s">
        <v>10</v>
      </c>
      <c r="E579">
        <v>69281</v>
      </c>
      <c r="F579" s="7">
        <f>1-(E579/M579)</f>
        <v>-0.21118511914127369</v>
      </c>
      <c r="G579" s="7">
        <f>1-(E579/N579)</f>
        <v>-0.21118511914127369</v>
      </c>
      <c r="H579">
        <v>1.5871E-2</v>
      </c>
      <c r="I579">
        <v>0</v>
      </c>
      <c r="J579">
        <v>0</v>
      </c>
      <c r="K579">
        <v>10</v>
      </c>
      <c r="L579">
        <v>66</v>
      </c>
      <c r="M579">
        <f>VLOOKUP(B579,instances!$B$2:$E$21,3, FALSE)</f>
        <v>57201</v>
      </c>
      <c r="N579">
        <f>VLOOKUP(B579,instances!$B$2:$E$21,4, FALSE)</f>
        <v>57201</v>
      </c>
    </row>
    <row r="580" spans="1:14">
      <c r="A580" t="s">
        <v>56</v>
      </c>
      <c r="B580" t="str">
        <f>RIGHT(A580,FIND("/",A580)-1)</f>
        <v>u1817.tsp</v>
      </c>
      <c r="C580">
        <f>VLOOKUP(B580,instances!$B$2:$E$21,2, FALSE)</f>
        <v>1817</v>
      </c>
      <c r="D580" t="s">
        <v>11</v>
      </c>
      <c r="E580">
        <v>1021351</v>
      </c>
      <c r="F580" s="7">
        <f>1-(E580/M580)</f>
        <v>-16.855474554640654</v>
      </c>
      <c r="G580" s="7">
        <f>1-(E580/N580)</f>
        <v>-16.855474554640654</v>
      </c>
      <c r="H580">
        <v>0.32298500000000002</v>
      </c>
      <c r="I580">
        <v>0</v>
      </c>
      <c r="J580">
        <v>0</v>
      </c>
      <c r="K580">
        <v>10</v>
      </c>
      <c r="L580">
        <v>66</v>
      </c>
      <c r="M580">
        <f>VLOOKUP(B580,instances!$B$2:$E$21,3, FALSE)</f>
        <v>57201</v>
      </c>
      <c r="N580">
        <f>VLOOKUP(B580,instances!$B$2:$E$21,4, FALSE)</f>
        <v>57201</v>
      </c>
    </row>
    <row r="581" spans="1:14">
      <c r="A581" t="s">
        <v>56</v>
      </c>
      <c r="B581" t="str">
        <f>RIGHT(A581,FIND("/",A581)-1)</f>
        <v>u1817.tsp</v>
      </c>
      <c r="C581">
        <f>VLOOKUP(B581,instances!$B$2:$E$21,2, FALSE)</f>
        <v>1817</v>
      </c>
      <c r="D581" t="s">
        <v>12</v>
      </c>
      <c r="E581">
        <v>730019</v>
      </c>
      <c r="F581" s="7">
        <f>1-(E581/M581)</f>
        <v>-11.76234681211867</v>
      </c>
      <c r="G581" s="7">
        <f>1-(E581/N581)</f>
        <v>-11.76234681211867</v>
      </c>
      <c r="H581">
        <v>0.65806200000000004</v>
      </c>
      <c r="I581">
        <v>0</v>
      </c>
      <c r="J581">
        <v>0</v>
      </c>
      <c r="K581">
        <v>10</v>
      </c>
      <c r="L581">
        <v>66</v>
      </c>
      <c r="M581">
        <f>VLOOKUP(B581,instances!$B$2:$E$21,3, FALSE)</f>
        <v>57201</v>
      </c>
      <c r="N581">
        <f>VLOOKUP(B581,instances!$B$2:$E$21,4, FALSE)</f>
        <v>57201</v>
      </c>
    </row>
    <row r="582" spans="1:14">
      <c r="A582" t="s">
        <v>56</v>
      </c>
      <c r="B582" t="str">
        <f>RIGHT(A582,FIND("/",A582)-1)</f>
        <v>u1817.tsp</v>
      </c>
      <c r="C582">
        <f>VLOOKUP(B582,instances!$B$2:$E$21,2, FALSE)</f>
        <v>1817</v>
      </c>
      <c r="D582" t="s">
        <v>9</v>
      </c>
      <c r="E582">
        <v>70921</v>
      </c>
      <c r="F582" s="7">
        <f>1-(E582/M582)</f>
        <v>-0.2398559465743606</v>
      </c>
      <c r="G582" s="7">
        <f>1-(E582/N582)</f>
        <v>-0.2398559465743606</v>
      </c>
      <c r="H582">
        <v>8.1069999999999996E-3</v>
      </c>
      <c r="I582">
        <v>0</v>
      </c>
      <c r="J582">
        <v>0</v>
      </c>
      <c r="K582">
        <v>12</v>
      </c>
      <c r="L582">
        <v>66</v>
      </c>
      <c r="M582">
        <f>VLOOKUP(B582,instances!$B$2:$E$21,3, FALSE)</f>
        <v>57201</v>
      </c>
      <c r="N582">
        <f>VLOOKUP(B582,instances!$B$2:$E$21,4, FALSE)</f>
        <v>57201</v>
      </c>
    </row>
    <row r="583" spans="1:14">
      <c r="A583" t="s">
        <v>56</v>
      </c>
      <c r="B583" t="str">
        <f>RIGHT(A583,FIND("/",A583)-1)</f>
        <v>u1817.tsp</v>
      </c>
      <c r="C583">
        <f>VLOOKUP(B583,instances!$B$2:$E$21,2, FALSE)</f>
        <v>1817</v>
      </c>
      <c r="D583" t="s">
        <v>10</v>
      </c>
      <c r="E583">
        <v>69281</v>
      </c>
      <c r="F583" s="7">
        <f>1-(E583/M583)</f>
        <v>-0.21118511914127369</v>
      </c>
      <c r="G583" s="7">
        <f>1-(E583/N583)</f>
        <v>-0.21118511914127369</v>
      </c>
      <c r="H583">
        <v>1.6282000000000001E-2</v>
      </c>
      <c r="I583">
        <v>0</v>
      </c>
      <c r="J583">
        <v>0</v>
      </c>
      <c r="K583">
        <v>12</v>
      </c>
      <c r="L583">
        <v>66</v>
      </c>
      <c r="M583">
        <f>VLOOKUP(B583,instances!$B$2:$E$21,3, FALSE)</f>
        <v>57201</v>
      </c>
      <c r="N583">
        <f>VLOOKUP(B583,instances!$B$2:$E$21,4, FALSE)</f>
        <v>57201</v>
      </c>
    </row>
    <row r="584" spans="1:14">
      <c r="A584" t="s">
        <v>56</v>
      </c>
      <c r="B584" t="str">
        <f>RIGHT(A584,FIND("/",A584)-1)</f>
        <v>u1817.tsp</v>
      </c>
      <c r="C584">
        <f>VLOOKUP(B584,instances!$B$2:$E$21,2, FALSE)</f>
        <v>1817</v>
      </c>
      <c r="D584" t="s">
        <v>11</v>
      </c>
      <c r="E584">
        <v>1090859</v>
      </c>
      <c r="F584" s="7">
        <f>1-(E584/M584)</f>
        <v>-18.07062813587175</v>
      </c>
      <c r="G584" s="7">
        <f>1-(E584/N584)</f>
        <v>-18.07062813587175</v>
      </c>
      <c r="H584">
        <v>0.32486700000000002</v>
      </c>
      <c r="I584">
        <v>0</v>
      </c>
      <c r="J584">
        <v>0</v>
      </c>
      <c r="K584">
        <v>12</v>
      </c>
      <c r="L584">
        <v>66</v>
      </c>
      <c r="M584">
        <f>VLOOKUP(B584,instances!$B$2:$E$21,3, FALSE)</f>
        <v>57201</v>
      </c>
      <c r="N584">
        <f>VLOOKUP(B584,instances!$B$2:$E$21,4, FALSE)</f>
        <v>57201</v>
      </c>
    </row>
    <row r="585" spans="1:14">
      <c r="A585" t="s">
        <v>56</v>
      </c>
      <c r="B585" t="str">
        <f>RIGHT(A585,FIND("/",A585)-1)</f>
        <v>u1817.tsp</v>
      </c>
      <c r="C585">
        <f>VLOOKUP(B585,instances!$B$2:$E$21,2, FALSE)</f>
        <v>1817</v>
      </c>
      <c r="D585" t="s">
        <v>12</v>
      </c>
      <c r="E585">
        <v>802249</v>
      </c>
      <c r="F585" s="7">
        <f>1-(E585/M585)</f>
        <v>-13.025086974003951</v>
      </c>
      <c r="G585" s="7">
        <f>1-(E585/N585)</f>
        <v>-13.025086974003951</v>
      </c>
      <c r="H585">
        <v>0.64435799999999999</v>
      </c>
      <c r="I585">
        <v>0</v>
      </c>
      <c r="J585">
        <v>0</v>
      </c>
      <c r="K585">
        <v>12</v>
      </c>
      <c r="L585">
        <v>66</v>
      </c>
      <c r="M585">
        <f>VLOOKUP(B585,instances!$B$2:$E$21,3, FALSE)</f>
        <v>57201</v>
      </c>
      <c r="N585">
        <f>VLOOKUP(B585,instances!$B$2:$E$21,4, FALSE)</f>
        <v>57201</v>
      </c>
    </row>
    <row r="586" spans="1:14">
      <c r="A586" t="s">
        <v>56</v>
      </c>
      <c r="B586" t="str">
        <f>RIGHT(A586,FIND("/",A586)-1)</f>
        <v>u1817.tsp</v>
      </c>
      <c r="C586">
        <f>VLOOKUP(B586,instances!$B$2:$E$21,2, FALSE)</f>
        <v>1817</v>
      </c>
      <c r="D586" t="s">
        <v>9</v>
      </c>
      <c r="E586">
        <v>70921</v>
      </c>
      <c r="F586" s="7">
        <f>1-(E586/M586)</f>
        <v>-0.2398559465743606</v>
      </c>
      <c r="G586" s="7">
        <f>1-(E586/N586)</f>
        <v>-0.2398559465743606</v>
      </c>
      <c r="H586">
        <v>8.1759999999999992E-3</v>
      </c>
      <c r="I586">
        <v>0</v>
      </c>
      <c r="J586">
        <v>0</v>
      </c>
      <c r="K586">
        <v>14</v>
      </c>
      <c r="L586">
        <v>66</v>
      </c>
      <c r="M586">
        <f>VLOOKUP(B586,instances!$B$2:$E$21,3, FALSE)</f>
        <v>57201</v>
      </c>
      <c r="N586">
        <f>VLOOKUP(B586,instances!$B$2:$E$21,4, FALSE)</f>
        <v>57201</v>
      </c>
    </row>
    <row r="587" spans="1:14">
      <c r="A587" t="s">
        <v>56</v>
      </c>
      <c r="B587" t="str">
        <f>RIGHT(A587,FIND("/",A587)-1)</f>
        <v>u1817.tsp</v>
      </c>
      <c r="C587">
        <f>VLOOKUP(B587,instances!$B$2:$E$21,2, FALSE)</f>
        <v>1817</v>
      </c>
      <c r="D587" t="s">
        <v>10</v>
      </c>
      <c r="E587">
        <v>69281</v>
      </c>
      <c r="F587" s="7">
        <f>1-(E587/M587)</f>
        <v>-0.21118511914127369</v>
      </c>
      <c r="G587" s="7">
        <f>1-(E587/N587)</f>
        <v>-0.21118511914127369</v>
      </c>
      <c r="H587">
        <v>1.6008000000000001E-2</v>
      </c>
      <c r="I587">
        <v>0</v>
      </c>
      <c r="J587">
        <v>0</v>
      </c>
      <c r="K587">
        <v>14</v>
      </c>
      <c r="L587">
        <v>66</v>
      </c>
      <c r="M587">
        <f>VLOOKUP(B587,instances!$B$2:$E$21,3, FALSE)</f>
        <v>57201</v>
      </c>
      <c r="N587">
        <f>VLOOKUP(B587,instances!$B$2:$E$21,4, FALSE)</f>
        <v>57201</v>
      </c>
    </row>
    <row r="588" spans="1:14">
      <c r="A588" t="s">
        <v>56</v>
      </c>
      <c r="B588" t="str">
        <f>RIGHT(A588,FIND("/",A588)-1)</f>
        <v>u1817.tsp</v>
      </c>
      <c r="C588">
        <f>VLOOKUP(B588,instances!$B$2:$E$21,2, FALSE)</f>
        <v>1817</v>
      </c>
      <c r="D588" t="s">
        <v>11</v>
      </c>
      <c r="E588">
        <v>1192026</v>
      </c>
      <c r="F588" s="7">
        <f>1-(E588/M588)</f>
        <v>-19.839251062044369</v>
      </c>
      <c r="G588" s="7">
        <f>1-(E588/N588)</f>
        <v>-19.839251062044369</v>
      </c>
      <c r="H588">
        <v>0.32925199999999999</v>
      </c>
      <c r="I588">
        <v>0</v>
      </c>
      <c r="J588">
        <v>0</v>
      </c>
      <c r="K588">
        <v>14</v>
      </c>
      <c r="L588">
        <v>66</v>
      </c>
      <c r="M588">
        <f>VLOOKUP(B588,instances!$B$2:$E$21,3, FALSE)</f>
        <v>57201</v>
      </c>
      <c r="N588">
        <f>VLOOKUP(B588,instances!$B$2:$E$21,4, FALSE)</f>
        <v>57201</v>
      </c>
    </row>
    <row r="589" spans="1:14">
      <c r="A589" t="s">
        <v>56</v>
      </c>
      <c r="B589" t="str">
        <f>RIGHT(A589,FIND("/",A589)-1)</f>
        <v>u1817.tsp</v>
      </c>
      <c r="C589">
        <f>VLOOKUP(B589,instances!$B$2:$E$21,2, FALSE)</f>
        <v>1817</v>
      </c>
      <c r="D589" t="s">
        <v>12</v>
      </c>
      <c r="E589">
        <v>860546</v>
      </c>
      <c r="F589" s="7">
        <f>1-(E589/M589)</f>
        <v>-14.044247478190941</v>
      </c>
      <c r="G589" s="7">
        <f>1-(E589/N589)</f>
        <v>-14.044247478190941</v>
      </c>
      <c r="H589">
        <v>0.66553099999999998</v>
      </c>
      <c r="I589">
        <v>0</v>
      </c>
      <c r="J589">
        <v>0</v>
      </c>
      <c r="K589">
        <v>14</v>
      </c>
      <c r="L589">
        <v>66</v>
      </c>
      <c r="M589">
        <f>VLOOKUP(B589,instances!$B$2:$E$21,3, FALSE)</f>
        <v>57201</v>
      </c>
      <c r="N589">
        <f>VLOOKUP(B589,instances!$B$2:$E$21,4, FALSE)</f>
        <v>57201</v>
      </c>
    </row>
    <row r="590" spans="1:14">
      <c r="A590" t="s">
        <v>56</v>
      </c>
      <c r="B590" t="str">
        <f>RIGHT(A590,FIND("/",A590)-1)</f>
        <v>u1817.tsp</v>
      </c>
      <c r="C590">
        <f>VLOOKUP(B590,instances!$B$2:$E$21,2, FALSE)</f>
        <v>1817</v>
      </c>
      <c r="D590" t="s">
        <v>9</v>
      </c>
      <c r="E590">
        <v>70921</v>
      </c>
      <c r="F590" s="7">
        <f>1-(E590/M590)</f>
        <v>-0.2398559465743606</v>
      </c>
      <c r="G590" s="7">
        <f>1-(E590/N590)</f>
        <v>-0.2398559465743606</v>
      </c>
      <c r="H590">
        <v>8.4200000000000004E-3</v>
      </c>
      <c r="I590">
        <v>0</v>
      </c>
      <c r="J590">
        <v>0</v>
      </c>
      <c r="K590">
        <v>16</v>
      </c>
      <c r="L590">
        <v>66</v>
      </c>
      <c r="M590">
        <f>VLOOKUP(B590,instances!$B$2:$E$21,3, FALSE)</f>
        <v>57201</v>
      </c>
      <c r="N590">
        <f>VLOOKUP(B590,instances!$B$2:$E$21,4, FALSE)</f>
        <v>57201</v>
      </c>
    </row>
    <row r="591" spans="1:14">
      <c r="A591" t="s">
        <v>56</v>
      </c>
      <c r="B591" t="str">
        <f>RIGHT(A591,FIND("/",A591)-1)</f>
        <v>u1817.tsp</v>
      </c>
      <c r="C591">
        <f>VLOOKUP(B591,instances!$B$2:$E$21,2, FALSE)</f>
        <v>1817</v>
      </c>
      <c r="D591" t="s">
        <v>10</v>
      </c>
      <c r="E591">
        <v>69281</v>
      </c>
      <c r="F591" s="7">
        <f>1-(E591/M591)</f>
        <v>-0.21118511914127369</v>
      </c>
      <c r="G591" s="7">
        <f>1-(E591/N591)</f>
        <v>-0.21118511914127369</v>
      </c>
      <c r="H591">
        <v>1.5932999999999999E-2</v>
      </c>
      <c r="I591">
        <v>0</v>
      </c>
      <c r="J591">
        <v>0</v>
      </c>
      <c r="K591">
        <v>16</v>
      </c>
      <c r="L591">
        <v>66</v>
      </c>
      <c r="M591">
        <f>VLOOKUP(B591,instances!$B$2:$E$21,3, FALSE)</f>
        <v>57201</v>
      </c>
      <c r="N591">
        <f>VLOOKUP(B591,instances!$B$2:$E$21,4, FALSE)</f>
        <v>57201</v>
      </c>
    </row>
    <row r="592" spans="1:14">
      <c r="A592" t="s">
        <v>56</v>
      </c>
      <c r="B592" t="str">
        <f>RIGHT(A592,FIND("/",A592)-1)</f>
        <v>u1817.tsp</v>
      </c>
      <c r="C592">
        <f>VLOOKUP(B592,instances!$B$2:$E$21,2, FALSE)</f>
        <v>1817</v>
      </c>
      <c r="D592" t="s">
        <v>11</v>
      </c>
      <c r="E592">
        <v>1250973</v>
      </c>
      <c r="F592" s="7">
        <f>1-(E592/M592)</f>
        <v>-20.869775003933498</v>
      </c>
      <c r="G592" s="7">
        <f>1-(E592/N592)</f>
        <v>-20.869775003933498</v>
      </c>
      <c r="H592">
        <v>0.32575700000000002</v>
      </c>
      <c r="I592">
        <v>0</v>
      </c>
      <c r="J592">
        <v>0</v>
      </c>
      <c r="K592">
        <v>16</v>
      </c>
      <c r="L592">
        <v>66</v>
      </c>
      <c r="M592">
        <f>VLOOKUP(B592,instances!$B$2:$E$21,3, FALSE)</f>
        <v>57201</v>
      </c>
      <c r="N592">
        <f>VLOOKUP(B592,instances!$B$2:$E$21,4, FALSE)</f>
        <v>57201</v>
      </c>
    </row>
    <row r="593" spans="1:14">
      <c r="A593" t="s">
        <v>56</v>
      </c>
      <c r="B593" t="str">
        <f>RIGHT(A593,FIND("/",A593)-1)</f>
        <v>u1817.tsp</v>
      </c>
      <c r="C593">
        <f>VLOOKUP(B593,instances!$B$2:$E$21,2, FALSE)</f>
        <v>1817</v>
      </c>
      <c r="D593" t="s">
        <v>12</v>
      </c>
      <c r="E593">
        <v>897481</v>
      </c>
      <c r="F593" s="7">
        <f>1-(E593/M593)</f>
        <v>-14.689952972850126</v>
      </c>
      <c r="G593" s="7">
        <f>1-(E593/N593)</f>
        <v>-14.689952972850126</v>
      </c>
      <c r="H593">
        <v>0.66551499999999997</v>
      </c>
      <c r="I593">
        <v>0</v>
      </c>
      <c r="J593">
        <v>0</v>
      </c>
      <c r="K593">
        <v>16</v>
      </c>
      <c r="L593">
        <v>66</v>
      </c>
      <c r="M593">
        <f>VLOOKUP(B593,instances!$B$2:$E$21,3, FALSE)</f>
        <v>57201</v>
      </c>
      <c r="N593">
        <f>VLOOKUP(B593,instances!$B$2:$E$21,4, FALSE)</f>
        <v>57201</v>
      </c>
    </row>
    <row r="594" spans="1:14">
      <c r="A594" t="s">
        <v>56</v>
      </c>
      <c r="B594" t="str">
        <f>RIGHT(A594,FIND("/",A594)-1)</f>
        <v>u1817.tsp</v>
      </c>
      <c r="C594">
        <f>VLOOKUP(B594,instances!$B$2:$E$21,2, FALSE)</f>
        <v>1817</v>
      </c>
      <c r="D594" t="s">
        <v>9</v>
      </c>
      <c r="E594">
        <v>70921</v>
      </c>
      <c r="F594" s="7">
        <f>1-(E594/M594)</f>
        <v>-0.2398559465743606</v>
      </c>
      <c r="G594" s="7">
        <f>1-(E594/N594)</f>
        <v>-0.2398559465743606</v>
      </c>
      <c r="H594">
        <v>8.3560000000000006E-3</v>
      </c>
      <c r="I594">
        <v>0</v>
      </c>
      <c r="J594">
        <v>0</v>
      </c>
      <c r="K594">
        <v>18</v>
      </c>
      <c r="L594">
        <v>66</v>
      </c>
      <c r="M594">
        <f>VLOOKUP(B594,instances!$B$2:$E$21,3, FALSE)</f>
        <v>57201</v>
      </c>
      <c r="N594">
        <f>VLOOKUP(B594,instances!$B$2:$E$21,4, FALSE)</f>
        <v>57201</v>
      </c>
    </row>
    <row r="595" spans="1:14">
      <c r="A595" t="s">
        <v>56</v>
      </c>
      <c r="B595" t="str">
        <f>RIGHT(A595,FIND("/",A595)-1)</f>
        <v>u1817.tsp</v>
      </c>
      <c r="C595">
        <f>VLOOKUP(B595,instances!$B$2:$E$21,2, FALSE)</f>
        <v>1817</v>
      </c>
      <c r="D595" t="s">
        <v>10</v>
      </c>
      <c r="E595">
        <v>69281</v>
      </c>
      <c r="F595" s="7">
        <f>1-(E595/M595)</f>
        <v>-0.21118511914127369</v>
      </c>
      <c r="G595" s="7">
        <f>1-(E595/N595)</f>
        <v>-0.21118511914127369</v>
      </c>
      <c r="H595">
        <v>1.6358000000000001E-2</v>
      </c>
      <c r="I595">
        <v>0</v>
      </c>
      <c r="J595">
        <v>0</v>
      </c>
      <c r="K595">
        <v>18</v>
      </c>
      <c r="L595">
        <v>66</v>
      </c>
      <c r="M595">
        <f>VLOOKUP(B595,instances!$B$2:$E$21,3, FALSE)</f>
        <v>57201</v>
      </c>
      <c r="N595">
        <f>VLOOKUP(B595,instances!$B$2:$E$21,4, FALSE)</f>
        <v>57201</v>
      </c>
    </row>
    <row r="596" spans="1:14">
      <c r="A596" t="s">
        <v>56</v>
      </c>
      <c r="B596" t="str">
        <f>RIGHT(A596,FIND("/",A596)-1)</f>
        <v>u1817.tsp</v>
      </c>
      <c r="C596">
        <f>VLOOKUP(B596,instances!$B$2:$E$21,2, FALSE)</f>
        <v>1817</v>
      </c>
      <c r="D596" t="s">
        <v>11</v>
      </c>
      <c r="E596">
        <v>1310529</v>
      </c>
      <c r="F596" s="7">
        <f>1-(E596/M596)</f>
        <v>-21.910945612838937</v>
      </c>
      <c r="G596" s="7">
        <f>1-(E596/N596)</f>
        <v>-21.910945612838937</v>
      </c>
      <c r="H596">
        <v>0.33106400000000002</v>
      </c>
      <c r="I596">
        <v>0</v>
      </c>
      <c r="J596">
        <v>0</v>
      </c>
      <c r="K596">
        <v>18</v>
      </c>
      <c r="L596">
        <v>66</v>
      </c>
      <c r="M596">
        <f>VLOOKUP(B596,instances!$B$2:$E$21,3, FALSE)</f>
        <v>57201</v>
      </c>
      <c r="N596">
        <f>VLOOKUP(B596,instances!$B$2:$E$21,4, FALSE)</f>
        <v>57201</v>
      </c>
    </row>
    <row r="597" spans="1:14">
      <c r="A597" t="s">
        <v>56</v>
      </c>
      <c r="B597" t="str">
        <f>RIGHT(A597,FIND("/",A597)-1)</f>
        <v>u1817.tsp</v>
      </c>
      <c r="C597">
        <f>VLOOKUP(B597,instances!$B$2:$E$21,2, FALSE)</f>
        <v>1817</v>
      </c>
      <c r="D597" t="s">
        <v>12</v>
      </c>
      <c r="E597">
        <v>961917</v>
      </c>
      <c r="F597" s="7">
        <f>1-(E597/M597)</f>
        <v>-15.816436775580847</v>
      </c>
      <c r="G597" s="7">
        <f>1-(E597/N597)</f>
        <v>-15.816436775580847</v>
      </c>
      <c r="H597">
        <v>0.66514200000000001</v>
      </c>
      <c r="I597">
        <v>0</v>
      </c>
      <c r="J597">
        <v>0</v>
      </c>
      <c r="K597">
        <v>18</v>
      </c>
      <c r="L597">
        <v>66</v>
      </c>
      <c r="M597">
        <f>VLOOKUP(B597,instances!$B$2:$E$21,3, FALSE)</f>
        <v>57201</v>
      </c>
      <c r="N597">
        <f>VLOOKUP(B597,instances!$B$2:$E$21,4, FALSE)</f>
        <v>57201</v>
      </c>
    </row>
    <row r="598" spans="1:14">
      <c r="A598" t="s">
        <v>56</v>
      </c>
      <c r="B598" t="str">
        <f>RIGHT(A598,FIND("/",A598)-1)</f>
        <v>u1817.tsp</v>
      </c>
      <c r="C598">
        <f>VLOOKUP(B598,instances!$B$2:$E$21,2, FALSE)</f>
        <v>1817</v>
      </c>
      <c r="D598" t="s">
        <v>9</v>
      </c>
      <c r="E598">
        <v>70921</v>
      </c>
      <c r="F598" s="7">
        <f>1-(E598/M598)</f>
        <v>-0.2398559465743606</v>
      </c>
      <c r="G598" s="7">
        <f>1-(E598/N598)</f>
        <v>-0.2398559465743606</v>
      </c>
      <c r="H598">
        <v>1.2874E-2</v>
      </c>
      <c r="I598">
        <v>0</v>
      </c>
      <c r="J598">
        <v>0</v>
      </c>
      <c r="K598">
        <v>20</v>
      </c>
      <c r="L598">
        <v>66</v>
      </c>
      <c r="M598">
        <f>VLOOKUP(B598,instances!$B$2:$E$21,3, FALSE)</f>
        <v>57201</v>
      </c>
      <c r="N598">
        <f>VLOOKUP(B598,instances!$B$2:$E$21,4, FALSE)</f>
        <v>57201</v>
      </c>
    </row>
    <row r="599" spans="1:14">
      <c r="A599" t="s">
        <v>56</v>
      </c>
      <c r="B599" t="str">
        <f>RIGHT(A599,FIND("/",A599)-1)</f>
        <v>u1817.tsp</v>
      </c>
      <c r="C599">
        <f>VLOOKUP(B599,instances!$B$2:$E$21,2, FALSE)</f>
        <v>1817</v>
      </c>
      <c r="D599" t="s">
        <v>10</v>
      </c>
      <c r="E599">
        <v>69281</v>
      </c>
      <c r="F599" s="7">
        <f>1-(E599/M599)</f>
        <v>-0.21118511914127369</v>
      </c>
      <c r="G599" s="7">
        <f>1-(E599/N599)</f>
        <v>-0.21118511914127369</v>
      </c>
      <c r="H599">
        <v>1.6067999999999999E-2</v>
      </c>
      <c r="I599">
        <v>0</v>
      </c>
      <c r="J599">
        <v>0</v>
      </c>
      <c r="K599">
        <v>20</v>
      </c>
      <c r="L599">
        <v>66</v>
      </c>
      <c r="M599">
        <f>VLOOKUP(B599,instances!$B$2:$E$21,3, FALSE)</f>
        <v>57201</v>
      </c>
      <c r="N599">
        <f>VLOOKUP(B599,instances!$B$2:$E$21,4, FALSE)</f>
        <v>57201</v>
      </c>
    </row>
    <row r="600" spans="1:14">
      <c r="A600" t="s">
        <v>56</v>
      </c>
      <c r="B600" t="str">
        <f>RIGHT(A600,FIND("/",A600)-1)</f>
        <v>u1817.tsp</v>
      </c>
      <c r="C600">
        <f>VLOOKUP(B600,instances!$B$2:$E$21,2, FALSE)</f>
        <v>1817</v>
      </c>
      <c r="D600" t="s">
        <v>11</v>
      </c>
      <c r="E600">
        <v>1376079</v>
      </c>
      <c r="F600" s="7">
        <f>1-(E600/M600)</f>
        <v>-23.056904599569936</v>
      </c>
      <c r="G600" s="7">
        <f>1-(E600/N600)</f>
        <v>-23.056904599569936</v>
      </c>
      <c r="H600">
        <v>0.32775300000000002</v>
      </c>
      <c r="I600">
        <v>0</v>
      </c>
      <c r="J600">
        <v>0</v>
      </c>
      <c r="K600">
        <v>20</v>
      </c>
      <c r="L600">
        <v>66</v>
      </c>
      <c r="M600">
        <f>VLOOKUP(B600,instances!$B$2:$E$21,3, FALSE)</f>
        <v>57201</v>
      </c>
      <c r="N600">
        <f>VLOOKUP(B600,instances!$B$2:$E$21,4, FALSE)</f>
        <v>57201</v>
      </c>
    </row>
    <row r="601" spans="1:14">
      <c r="A601" t="s">
        <v>56</v>
      </c>
      <c r="B601" t="str">
        <f>RIGHT(A601,FIND("/",A601)-1)</f>
        <v>u1817.tsp</v>
      </c>
      <c r="C601">
        <f>VLOOKUP(B601,instances!$B$2:$E$21,2, FALSE)</f>
        <v>1817</v>
      </c>
      <c r="D601" t="s">
        <v>12</v>
      </c>
      <c r="E601">
        <v>1020705</v>
      </c>
      <c r="F601" s="7">
        <f>1-(E601/M601)</f>
        <v>-16.844181045785913</v>
      </c>
      <c r="G601" s="7">
        <f>1-(E601/N601)</f>
        <v>-16.844181045785913</v>
      </c>
      <c r="H601">
        <v>0.65463000000000005</v>
      </c>
      <c r="I601">
        <v>0</v>
      </c>
      <c r="J601">
        <v>0</v>
      </c>
      <c r="K601">
        <v>20</v>
      </c>
      <c r="L601">
        <v>66</v>
      </c>
      <c r="M601">
        <f>VLOOKUP(B601,instances!$B$2:$E$21,3, FALSE)</f>
        <v>57201</v>
      </c>
      <c r="N601">
        <f>VLOOKUP(B601,instances!$B$2:$E$21,4, FALSE)</f>
        <v>57201</v>
      </c>
    </row>
    <row r="602" spans="1:14">
      <c r="A602" t="s">
        <v>56</v>
      </c>
      <c r="B602" t="str">
        <f>RIGHT(A602,FIND("/",A602)-1)</f>
        <v>u1817.tsp</v>
      </c>
      <c r="C602">
        <f>VLOOKUP(B602,instances!$B$2:$E$21,2, FALSE)</f>
        <v>1817</v>
      </c>
      <c r="D602" t="s">
        <v>9</v>
      </c>
      <c r="E602">
        <v>70921</v>
      </c>
      <c r="F602" s="7">
        <f>1-(E602/M602)</f>
        <v>-0.2398559465743606</v>
      </c>
      <c r="G602" s="7">
        <f>1-(E602/N602)</f>
        <v>-0.2398559465743606</v>
      </c>
      <c r="H602">
        <v>8.0470000000000003E-3</v>
      </c>
      <c r="I602">
        <v>0</v>
      </c>
      <c r="J602">
        <v>0</v>
      </c>
      <c r="K602">
        <v>10</v>
      </c>
      <c r="L602">
        <v>67</v>
      </c>
      <c r="M602">
        <f>VLOOKUP(B602,instances!$B$2:$E$21,3, FALSE)</f>
        <v>57201</v>
      </c>
      <c r="N602">
        <f>VLOOKUP(B602,instances!$B$2:$E$21,4, FALSE)</f>
        <v>57201</v>
      </c>
    </row>
    <row r="603" spans="1:14">
      <c r="A603" t="s">
        <v>56</v>
      </c>
      <c r="B603" t="str">
        <f>RIGHT(A603,FIND("/",A603)-1)</f>
        <v>u1817.tsp</v>
      </c>
      <c r="C603">
        <f>VLOOKUP(B603,instances!$B$2:$E$21,2, FALSE)</f>
        <v>1817</v>
      </c>
      <c r="D603" t="s">
        <v>10</v>
      </c>
      <c r="E603">
        <v>69281</v>
      </c>
      <c r="F603" s="7">
        <f>1-(E603/M603)</f>
        <v>-0.21118511914127369</v>
      </c>
      <c r="G603" s="7">
        <f>1-(E603/N603)</f>
        <v>-0.21118511914127369</v>
      </c>
      <c r="H603">
        <v>1.6419E-2</v>
      </c>
      <c r="I603">
        <v>0</v>
      </c>
      <c r="J603">
        <v>0</v>
      </c>
      <c r="K603">
        <v>10</v>
      </c>
      <c r="L603">
        <v>67</v>
      </c>
      <c r="M603">
        <f>VLOOKUP(B603,instances!$B$2:$E$21,3, FALSE)</f>
        <v>57201</v>
      </c>
      <c r="N603">
        <f>VLOOKUP(B603,instances!$B$2:$E$21,4, FALSE)</f>
        <v>57201</v>
      </c>
    </row>
    <row r="604" spans="1:14">
      <c r="A604" t="s">
        <v>56</v>
      </c>
      <c r="B604" t="str">
        <f>RIGHT(A604,FIND("/",A604)-1)</f>
        <v>u1817.tsp</v>
      </c>
      <c r="C604">
        <f>VLOOKUP(B604,instances!$B$2:$E$21,2, FALSE)</f>
        <v>1817</v>
      </c>
      <c r="D604" t="s">
        <v>11</v>
      </c>
      <c r="E604">
        <v>1004427</v>
      </c>
      <c r="F604" s="7">
        <f>1-(E604/M604)</f>
        <v>-16.559605601300678</v>
      </c>
      <c r="G604" s="7">
        <f>1-(E604/N604)</f>
        <v>-16.559605601300678</v>
      </c>
      <c r="H604">
        <v>0.32311600000000001</v>
      </c>
      <c r="I604">
        <v>0</v>
      </c>
      <c r="J604">
        <v>0</v>
      </c>
      <c r="K604">
        <v>10</v>
      </c>
      <c r="L604">
        <v>67</v>
      </c>
      <c r="M604">
        <f>VLOOKUP(B604,instances!$B$2:$E$21,3, FALSE)</f>
        <v>57201</v>
      </c>
      <c r="N604">
        <f>VLOOKUP(B604,instances!$B$2:$E$21,4, FALSE)</f>
        <v>57201</v>
      </c>
    </row>
    <row r="605" spans="1:14">
      <c r="A605" t="s">
        <v>56</v>
      </c>
      <c r="B605" t="str">
        <f>RIGHT(A605,FIND("/",A605)-1)</f>
        <v>u1817.tsp</v>
      </c>
      <c r="C605">
        <f>VLOOKUP(B605,instances!$B$2:$E$21,2, FALSE)</f>
        <v>1817</v>
      </c>
      <c r="D605" t="s">
        <v>12</v>
      </c>
      <c r="E605">
        <v>759314</v>
      </c>
      <c r="F605" s="7">
        <f>1-(E605/M605)</f>
        <v>-12.274488208248108</v>
      </c>
      <c r="G605" s="7">
        <f>1-(E605/N605)</f>
        <v>-12.274488208248108</v>
      </c>
      <c r="H605">
        <v>0.66184799999999999</v>
      </c>
      <c r="I605">
        <v>0</v>
      </c>
      <c r="J605">
        <v>0</v>
      </c>
      <c r="K605">
        <v>10</v>
      </c>
      <c r="L605">
        <v>67</v>
      </c>
      <c r="M605">
        <f>VLOOKUP(B605,instances!$B$2:$E$21,3, FALSE)</f>
        <v>57201</v>
      </c>
      <c r="N605">
        <f>VLOOKUP(B605,instances!$B$2:$E$21,4, FALSE)</f>
        <v>57201</v>
      </c>
    </row>
    <row r="606" spans="1:14">
      <c r="A606" t="s">
        <v>56</v>
      </c>
      <c r="B606" t="str">
        <f>RIGHT(A606,FIND("/",A606)-1)</f>
        <v>u1817.tsp</v>
      </c>
      <c r="C606">
        <f>VLOOKUP(B606,instances!$B$2:$E$21,2, FALSE)</f>
        <v>1817</v>
      </c>
      <c r="D606" t="s">
        <v>9</v>
      </c>
      <c r="E606">
        <v>70921</v>
      </c>
      <c r="F606" s="7">
        <f>1-(E606/M606)</f>
        <v>-0.2398559465743606</v>
      </c>
      <c r="G606" s="7">
        <f>1-(E606/N606)</f>
        <v>-0.2398559465743606</v>
      </c>
      <c r="H606">
        <v>8.0839999999999992E-3</v>
      </c>
      <c r="I606">
        <v>0</v>
      </c>
      <c r="J606">
        <v>0</v>
      </c>
      <c r="K606">
        <v>12</v>
      </c>
      <c r="L606">
        <v>67</v>
      </c>
      <c r="M606">
        <f>VLOOKUP(B606,instances!$B$2:$E$21,3, FALSE)</f>
        <v>57201</v>
      </c>
      <c r="N606">
        <f>VLOOKUP(B606,instances!$B$2:$E$21,4, FALSE)</f>
        <v>57201</v>
      </c>
    </row>
    <row r="607" spans="1:14">
      <c r="A607" t="s">
        <v>56</v>
      </c>
      <c r="B607" t="str">
        <f>RIGHT(A607,FIND("/",A607)-1)</f>
        <v>u1817.tsp</v>
      </c>
      <c r="C607">
        <f>VLOOKUP(B607,instances!$B$2:$E$21,2, FALSE)</f>
        <v>1817</v>
      </c>
      <c r="D607" t="s">
        <v>10</v>
      </c>
      <c r="E607">
        <v>69281</v>
      </c>
      <c r="F607" s="7">
        <f>1-(E607/M607)</f>
        <v>-0.21118511914127369</v>
      </c>
      <c r="G607" s="7">
        <f>1-(E607/N607)</f>
        <v>-0.21118511914127369</v>
      </c>
      <c r="H607">
        <v>1.6195999999999999E-2</v>
      </c>
      <c r="I607">
        <v>0</v>
      </c>
      <c r="J607">
        <v>0</v>
      </c>
      <c r="K607">
        <v>12</v>
      </c>
      <c r="L607">
        <v>67</v>
      </c>
      <c r="M607">
        <f>VLOOKUP(B607,instances!$B$2:$E$21,3, FALSE)</f>
        <v>57201</v>
      </c>
      <c r="N607">
        <f>VLOOKUP(B607,instances!$B$2:$E$21,4, FALSE)</f>
        <v>57201</v>
      </c>
    </row>
    <row r="608" spans="1:14">
      <c r="A608" t="s">
        <v>56</v>
      </c>
      <c r="B608" t="str">
        <f>RIGHT(A608,FIND("/",A608)-1)</f>
        <v>u1817.tsp</v>
      </c>
      <c r="C608">
        <f>VLOOKUP(B608,instances!$B$2:$E$21,2, FALSE)</f>
        <v>1817</v>
      </c>
      <c r="D608" t="s">
        <v>11</v>
      </c>
      <c r="E608">
        <v>1087012</v>
      </c>
      <c r="F608" s="7">
        <f>1-(E608/M608)</f>
        <v>-18.003374066886941</v>
      </c>
      <c r="G608" s="7">
        <f>1-(E608/N608)</f>
        <v>-18.003374066886941</v>
      </c>
      <c r="H608">
        <v>0.32523200000000002</v>
      </c>
      <c r="I608">
        <v>0</v>
      </c>
      <c r="J608">
        <v>0</v>
      </c>
      <c r="K608">
        <v>12</v>
      </c>
      <c r="L608">
        <v>67</v>
      </c>
      <c r="M608">
        <f>VLOOKUP(B608,instances!$B$2:$E$21,3, FALSE)</f>
        <v>57201</v>
      </c>
      <c r="N608">
        <f>VLOOKUP(B608,instances!$B$2:$E$21,4, FALSE)</f>
        <v>57201</v>
      </c>
    </row>
    <row r="609" spans="1:14">
      <c r="A609" t="s">
        <v>56</v>
      </c>
      <c r="B609" t="str">
        <f>RIGHT(A609,FIND("/",A609)-1)</f>
        <v>u1817.tsp</v>
      </c>
      <c r="C609">
        <f>VLOOKUP(B609,instances!$B$2:$E$21,2, FALSE)</f>
        <v>1817</v>
      </c>
      <c r="D609" t="s">
        <v>12</v>
      </c>
      <c r="E609">
        <v>824390</v>
      </c>
      <c r="F609" s="7">
        <f>1-(E609/M609)</f>
        <v>-13.412160626562473</v>
      </c>
      <c r="G609" s="7">
        <f>1-(E609/N609)</f>
        <v>-13.412160626562473</v>
      </c>
      <c r="H609">
        <v>0.64856100000000005</v>
      </c>
      <c r="I609">
        <v>0</v>
      </c>
      <c r="J609">
        <v>0</v>
      </c>
      <c r="K609">
        <v>12</v>
      </c>
      <c r="L609">
        <v>67</v>
      </c>
      <c r="M609">
        <f>VLOOKUP(B609,instances!$B$2:$E$21,3, FALSE)</f>
        <v>57201</v>
      </c>
      <c r="N609">
        <f>VLOOKUP(B609,instances!$B$2:$E$21,4, FALSE)</f>
        <v>57201</v>
      </c>
    </row>
    <row r="610" spans="1:14">
      <c r="A610" t="s">
        <v>56</v>
      </c>
      <c r="B610" t="str">
        <f>RIGHT(A610,FIND("/",A610)-1)</f>
        <v>u1817.tsp</v>
      </c>
      <c r="C610">
        <f>VLOOKUP(B610,instances!$B$2:$E$21,2, FALSE)</f>
        <v>1817</v>
      </c>
      <c r="D610" t="s">
        <v>9</v>
      </c>
      <c r="E610">
        <v>70921</v>
      </c>
      <c r="F610" s="7">
        <f>1-(E610/M610)</f>
        <v>-0.2398559465743606</v>
      </c>
      <c r="G610" s="7">
        <f>1-(E610/N610)</f>
        <v>-0.2398559465743606</v>
      </c>
      <c r="H610">
        <v>8.2380000000000005E-3</v>
      </c>
      <c r="I610">
        <v>0</v>
      </c>
      <c r="J610">
        <v>0</v>
      </c>
      <c r="K610">
        <v>14</v>
      </c>
      <c r="L610">
        <v>67</v>
      </c>
      <c r="M610">
        <f>VLOOKUP(B610,instances!$B$2:$E$21,3, FALSE)</f>
        <v>57201</v>
      </c>
      <c r="N610">
        <f>VLOOKUP(B610,instances!$B$2:$E$21,4, FALSE)</f>
        <v>57201</v>
      </c>
    </row>
    <row r="611" spans="1:14">
      <c r="A611" t="s">
        <v>56</v>
      </c>
      <c r="B611" t="str">
        <f>RIGHT(A611,FIND("/",A611)-1)</f>
        <v>u1817.tsp</v>
      </c>
      <c r="C611">
        <f>VLOOKUP(B611,instances!$B$2:$E$21,2, FALSE)</f>
        <v>1817</v>
      </c>
      <c r="D611" t="s">
        <v>10</v>
      </c>
      <c r="E611">
        <v>69281</v>
      </c>
      <c r="F611" s="7">
        <f>1-(E611/M611)</f>
        <v>-0.21118511914127369</v>
      </c>
      <c r="G611" s="7">
        <f>1-(E611/N611)</f>
        <v>-0.21118511914127369</v>
      </c>
      <c r="H611">
        <v>1.5878E-2</v>
      </c>
      <c r="I611">
        <v>0</v>
      </c>
      <c r="J611">
        <v>0</v>
      </c>
      <c r="K611">
        <v>14</v>
      </c>
      <c r="L611">
        <v>67</v>
      </c>
      <c r="M611">
        <f>VLOOKUP(B611,instances!$B$2:$E$21,3, FALSE)</f>
        <v>57201</v>
      </c>
      <c r="N611">
        <f>VLOOKUP(B611,instances!$B$2:$E$21,4, FALSE)</f>
        <v>57201</v>
      </c>
    </row>
    <row r="612" spans="1:14">
      <c r="A612" t="s">
        <v>56</v>
      </c>
      <c r="B612" t="str">
        <f>RIGHT(A612,FIND("/",A612)-1)</f>
        <v>u1817.tsp</v>
      </c>
      <c r="C612">
        <f>VLOOKUP(B612,instances!$B$2:$E$21,2, FALSE)</f>
        <v>1817</v>
      </c>
      <c r="D612" t="s">
        <v>11</v>
      </c>
      <c r="E612">
        <v>1158742</v>
      </c>
      <c r="F612" s="7">
        <f>1-(E612/M612)</f>
        <v>-19.257373122847504</v>
      </c>
      <c r="G612" s="7">
        <f>1-(E612/N612)</f>
        <v>-19.257373122847504</v>
      </c>
      <c r="H612">
        <v>0.32499400000000001</v>
      </c>
      <c r="I612">
        <v>0</v>
      </c>
      <c r="J612">
        <v>0</v>
      </c>
      <c r="K612">
        <v>14</v>
      </c>
      <c r="L612">
        <v>67</v>
      </c>
      <c r="M612">
        <f>VLOOKUP(B612,instances!$B$2:$E$21,3, FALSE)</f>
        <v>57201</v>
      </c>
      <c r="N612">
        <f>VLOOKUP(B612,instances!$B$2:$E$21,4, FALSE)</f>
        <v>57201</v>
      </c>
    </row>
    <row r="613" spans="1:14">
      <c r="A613" t="s">
        <v>56</v>
      </c>
      <c r="B613" t="str">
        <f>RIGHT(A613,FIND("/",A613)-1)</f>
        <v>u1817.tsp</v>
      </c>
      <c r="C613">
        <f>VLOOKUP(B613,instances!$B$2:$E$21,2, FALSE)</f>
        <v>1817</v>
      </c>
      <c r="D613" t="s">
        <v>12</v>
      </c>
      <c r="E613">
        <v>900282</v>
      </c>
      <c r="F613" s="7">
        <f>1-(E613/M613)</f>
        <v>-14.738920648240416</v>
      </c>
      <c r="G613" s="7">
        <f>1-(E613/N613)</f>
        <v>-14.738920648240416</v>
      </c>
      <c r="H613">
        <v>0.66244000000000003</v>
      </c>
      <c r="I613">
        <v>0</v>
      </c>
      <c r="J613">
        <v>0</v>
      </c>
      <c r="K613">
        <v>14</v>
      </c>
      <c r="L613">
        <v>67</v>
      </c>
      <c r="M613">
        <f>VLOOKUP(B613,instances!$B$2:$E$21,3, FALSE)</f>
        <v>57201</v>
      </c>
      <c r="N613">
        <f>VLOOKUP(B613,instances!$B$2:$E$21,4, FALSE)</f>
        <v>57201</v>
      </c>
    </row>
    <row r="614" spans="1:14">
      <c r="A614" t="s">
        <v>56</v>
      </c>
      <c r="B614" t="str">
        <f>RIGHT(A614,FIND("/",A614)-1)</f>
        <v>u1817.tsp</v>
      </c>
      <c r="C614">
        <f>VLOOKUP(B614,instances!$B$2:$E$21,2, FALSE)</f>
        <v>1817</v>
      </c>
      <c r="D614" t="s">
        <v>9</v>
      </c>
      <c r="E614">
        <v>70921</v>
      </c>
      <c r="F614" s="7">
        <f>1-(E614/M614)</f>
        <v>-0.2398559465743606</v>
      </c>
      <c r="G614" s="7">
        <f>1-(E614/N614)</f>
        <v>-0.2398559465743606</v>
      </c>
      <c r="H614">
        <v>8.2190000000000006E-3</v>
      </c>
      <c r="I614">
        <v>0</v>
      </c>
      <c r="J614">
        <v>0</v>
      </c>
      <c r="K614">
        <v>16</v>
      </c>
      <c r="L614">
        <v>67</v>
      </c>
      <c r="M614">
        <f>VLOOKUP(B614,instances!$B$2:$E$21,3, FALSE)</f>
        <v>57201</v>
      </c>
      <c r="N614">
        <f>VLOOKUP(B614,instances!$B$2:$E$21,4, FALSE)</f>
        <v>57201</v>
      </c>
    </row>
    <row r="615" spans="1:14">
      <c r="A615" t="s">
        <v>56</v>
      </c>
      <c r="B615" t="str">
        <f>RIGHT(A615,FIND("/",A615)-1)</f>
        <v>u1817.tsp</v>
      </c>
      <c r="C615">
        <f>VLOOKUP(B615,instances!$B$2:$E$21,2, FALSE)</f>
        <v>1817</v>
      </c>
      <c r="D615" t="s">
        <v>10</v>
      </c>
      <c r="E615">
        <v>69281</v>
      </c>
      <c r="F615" s="7">
        <f>1-(E615/M615)</f>
        <v>-0.21118511914127369</v>
      </c>
      <c r="G615" s="7">
        <f>1-(E615/N615)</f>
        <v>-0.21118511914127369</v>
      </c>
      <c r="H615">
        <v>1.5931000000000001E-2</v>
      </c>
      <c r="I615">
        <v>0</v>
      </c>
      <c r="J615">
        <v>0</v>
      </c>
      <c r="K615">
        <v>16</v>
      </c>
      <c r="L615">
        <v>67</v>
      </c>
      <c r="M615">
        <f>VLOOKUP(B615,instances!$B$2:$E$21,3, FALSE)</f>
        <v>57201</v>
      </c>
      <c r="N615">
        <f>VLOOKUP(B615,instances!$B$2:$E$21,4, FALSE)</f>
        <v>57201</v>
      </c>
    </row>
    <row r="616" spans="1:14">
      <c r="A616" t="s">
        <v>56</v>
      </c>
      <c r="B616" t="str">
        <f>RIGHT(A616,FIND("/",A616)-1)</f>
        <v>u1817.tsp</v>
      </c>
      <c r="C616">
        <f>VLOOKUP(B616,instances!$B$2:$E$21,2, FALSE)</f>
        <v>1817</v>
      </c>
      <c r="D616" t="s">
        <v>11</v>
      </c>
      <c r="E616">
        <v>1250911</v>
      </c>
      <c r="F616" s="7">
        <f>1-(E616/M616)</f>
        <v>-20.868691106798831</v>
      </c>
      <c r="G616" s="7">
        <f>1-(E616/N616)</f>
        <v>-20.868691106798831</v>
      </c>
      <c r="H616">
        <v>0.33147300000000002</v>
      </c>
      <c r="I616">
        <v>0</v>
      </c>
      <c r="J616">
        <v>0</v>
      </c>
      <c r="K616">
        <v>16</v>
      </c>
      <c r="L616">
        <v>67</v>
      </c>
      <c r="M616">
        <f>VLOOKUP(B616,instances!$B$2:$E$21,3, FALSE)</f>
        <v>57201</v>
      </c>
      <c r="N616">
        <f>VLOOKUP(B616,instances!$B$2:$E$21,4, FALSE)</f>
        <v>57201</v>
      </c>
    </row>
    <row r="617" spans="1:14">
      <c r="A617" t="s">
        <v>56</v>
      </c>
      <c r="B617" t="str">
        <f>RIGHT(A617,FIND("/",A617)-1)</f>
        <v>u1817.tsp</v>
      </c>
      <c r="C617">
        <f>VLOOKUP(B617,instances!$B$2:$E$21,2, FALSE)</f>
        <v>1817</v>
      </c>
      <c r="D617" t="s">
        <v>12</v>
      </c>
      <c r="E617">
        <v>926945</v>
      </c>
      <c r="F617" s="7">
        <f>1-(E617/M617)</f>
        <v>-15.205048862782117</v>
      </c>
      <c r="G617" s="7">
        <f>1-(E617/N617)</f>
        <v>-15.205048862782117</v>
      </c>
      <c r="H617">
        <v>0.64813600000000005</v>
      </c>
      <c r="I617">
        <v>0</v>
      </c>
      <c r="J617">
        <v>0</v>
      </c>
      <c r="K617">
        <v>16</v>
      </c>
      <c r="L617">
        <v>67</v>
      </c>
      <c r="M617">
        <f>VLOOKUP(B617,instances!$B$2:$E$21,3, FALSE)</f>
        <v>57201</v>
      </c>
      <c r="N617">
        <f>VLOOKUP(B617,instances!$B$2:$E$21,4, FALSE)</f>
        <v>57201</v>
      </c>
    </row>
    <row r="618" spans="1:14">
      <c r="A618" t="s">
        <v>56</v>
      </c>
      <c r="B618" t="str">
        <f>RIGHT(A618,FIND("/",A618)-1)</f>
        <v>u1817.tsp</v>
      </c>
      <c r="C618">
        <f>VLOOKUP(B618,instances!$B$2:$E$21,2, FALSE)</f>
        <v>1817</v>
      </c>
      <c r="D618" t="s">
        <v>9</v>
      </c>
      <c r="E618">
        <v>70921</v>
      </c>
      <c r="F618" s="7">
        <f>1-(E618/M618)</f>
        <v>-0.2398559465743606</v>
      </c>
      <c r="G618" s="7">
        <f>1-(E618/N618)</f>
        <v>-0.2398559465743606</v>
      </c>
      <c r="H618">
        <v>8.0429999999999998E-3</v>
      </c>
      <c r="I618">
        <v>0</v>
      </c>
      <c r="J618">
        <v>0</v>
      </c>
      <c r="K618">
        <v>18</v>
      </c>
      <c r="L618">
        <v>67</v>
      </c>
      <c r="M618">
        <f>VLOOKUP(B618,instances!$B$2:$E$21,3, FALSE)</f>
        <v>57201</v>
      </c>
      <c r="N618">
        <f>VLOOKUP(B618,instances!$B$2:$E$21,4, FALSE)</f>
        <v>57201</v>
      </c>
    </row>
    <row r="619" spans="1:14">
      <c r="A619" t="s">
        <v>56</v>
      </c>
      <c r="B619" t="str">
        <f>RIGHT(A619,FIND("/",A619)-1)</f>
        <v>u1817.tsp</v>
      </c>
      <c r="C619">
        <f>VLOOKUP(B619,instances!$B$2:$E$21,2, FALSE)</f>
        <v>1817</v>
      </c>
      <c r="D619" t="s">
        <v>10</v>
      </c>
      <c r="E619">
        <v>69281</v>
      </c>
      <c r="F619" s="7">
        <f>1-(E619/M619)</f>
        <v>-0.21118511914127369</v>
      </c>
      <c r="G619" s="7">
        <f>1-(E619/N619)</f>
        <v>-0.21118511914127369</v>
      </c>
      <c r="H619">
        <v>1.652E-2</v>
      </c>
      <c r="I619">
        <v>0</v>
      </c>
      <c r="J619">
        <v>0</v>
      </c>
      <c r="K619">
        <v>18</v>
      </c>
      <c r="L619">
        <v>67</v>
      </c>
      <c r="M619">
        <f>VLOOKUP(B619,instances!$B$2:$E$21,3, FALSE)</f>
        <v>57201</v>
      </c>
      <c r="N619">
        <f>VLOOKUP(B619,instances!$B$2:$E$21,4, FALSE)</f>
        <v>57201</v>
      </c>
    </row>
    <row r="620" spans="1:14">
      <c r="A620" t="s">
        <v>56</v>
      </c>
      <c r="B620" t="str">
        <f>RIGHT(A620,FIND("/",A620)-1)</f>
        <v>u1817.tsp</v>
      </c>
      <c r="C620">
        <f>VLOOKUP(B620,instances!$B$2:$E$21,2, FALSE)</f>
        <v>1817</v>
      </c>
      <c r="D620" t="s">
        <v>11</v>
      </c>
      <c r="E620">
        <v>1313619</v>
      </c>
      <c r="F620" s="7">
        <f>1-(E620/M620)</f>
        <v>-21.964965647453717</v>
      </c>
      <c r="G620" s="7">
        <f>1-(E620/N620)</f>
        <v>-21.964965647453717</v>
      </c>
      <c r="H620">
        <v>0.32793499999999998</v>
      </c>
      <c r="I620">
        <v>0</v>
      </c>
      <c r="J620">
        <v>0</v>
      </c>
      <c r="K620">
        <v>18</v>
      </c>
      <c r="L620">
        <v>67</v>
      </c>
      <c r="M620">
        <f>VLOOKUP(B620,instances!$B$2:$E$21,3, FALSE)</f>
        <v>57201</v>
      </c>
      <c r="N620">
        <f>VLOOKUP(B620,instances!$B$2:$E$21,4, FALSE)</f>
        <v>57201</v>
      </c>
    </row>
    <row r="621" spans="1:14">
      <c r="A621" t="s">
        <v>56</v>
      </c>
      <c r="B621" t="str">
        <f>RIGHT(A621,FIND("/",A621)-1)</f>
        <v>u1817.tsp</v>
      </c>
      <c r="C621">
        <f>VLOOKUP(B621,instances!$B$2:$E$21,2, FALSE)</f>
        <v>1817</v>
      </c>
      <c r="D621" t="s">
        <v>12</v>
      </c>
      <c r="E621">
        <v>964597</v>
      </c>
      <c r="F621" s="7">
        <f>1-(E621/M621)</f>
        <v>-15.863289103337355</v>
      </c>
      <c r="G621" s="7">
        <f>1-(E621/N621)</f>
        <v>-15.863289103337355</v>
      </c>
      <c r="H621">
        <v>0.66564699999999999</v>
      </c>
      <c r="I621">
        <v>0</v>
      </c>
      <c r="J621">
        <v>0</v>
      </c>
      <c r="K621">
        <v>18</v>
      </c>
      <c r="L621">
        <v>67</v>
      </c>
      <c r="M621">
        <f>VLOOKUP(B621,instances!$B$2:$E$21,3, FALSE)</f>
        <v>57201</v>
      </c>
      <c r="N621">
        <f>VLOOKUP(B621,instances!$B$2:$E$21,4, FALSE)</f>
        <v>57201</v>
      </c>
    </row>
    <row r="622" spans="1:14">
      <c r="A622" t="s">
        <v>56</v>
      </c>
      <c r="B622" t="str">
        <f>RIGHT(A622,FIND("/",A622)-1)</f>
        <v>u1817.tsp</v>
      </c>
      <c r="C622">
        <f>VLOOKUP(B622,instances!$B$2:$E$21,2, FALSE)</f>
        <v>1817</v>
      </c>
      <c r="D622" t="s">
        <v>9</v>
      </c>
      <c r="E622">
        <v>70921</v>
      </c>
      <c r="F622" s="7">
        <f>1-(E622/M622)</f>
        <v>-0.2398559465743606</v>
      </c>
      <c r="G622" s="7">
        <f>1-(E622/N622)</f>
        <v>-0.2398559465743606</v>
      </c>
      <c r="H622">
        <v>8.0499999999999999E-3</v>
      </c>
      <c r="I622">
        <v>0</v>
      </c>
      <c r="J622">
        <v>0</v>
      </c>
      <c r="K622">
        <v>20</v>
      </c>
      <c r="L622">
        <v>67</v>
      </c>
      <c r="M622">
        <f>VLOOKUP(B622,instances!$B$2:$E$21,3, FALSE)</f>
        <v>57201</v>
      </c>
      <c r="N622">
        <f>VLOOKUP(B622,instances!$B$2:$E$21,4, FALSE)</f>
        <v>57201</v>
      </c>
    </row>
    <row r="623" spans="1:14">
      <c r="A623" t="s">
        <v>56</v>
      </c>
      <c r="B623" t="str">
        <f>RIGHT(A623,FIND("/",A623)-1)</f>
        <v>u1817.tsp</v>
      </c>
      <c r="C623">
        <f>VLOOKUP(B623,instances!$B$2:$E$21,2, FALSE)</f>
        <v>1817</v>
      </c>
      <c r="D623" t="s">
        <v>10</v>
      </c>
      <c r="E623">
        <v>69281</v>
      </c>
      <c r="F623" s="7">
        <f>1-(E623/M623)</f>
        <v>-0.21118511914127369</v>
      </c>
      <c r="G623" s="7">
        <f>1-(E623/N623)</f>
        <v>-0.21118511914127369</v>
      </c>
      <c r="H623">
        <v>1.6070999999999998E-2</v>
      </c>
      <c r="I623">
        <v>0</v>
      </c>
      <c r="J623">
        <v>0</v>
      </c>
      <c r="K623">
        <v>20</v>
      </c>
      <c r="L623">
        <v>67</v>
      </c>
      <c r="M623">
        <f>VLOOKUP(B623,instances!$B$2:$E$21,3, FALSE)</f>
        <v>57201</v>
      </c>
      <c r="N623">
        <f>VLOOKUP(B623,instances!$B$2:$E$21,4, FALSE)</f>
        <v>57201</v>
      </c>
    </row>
    <row r="624" spans="1:14">
      <c r="A624" t="s">
        <v>56</v>
      </c>
      <c r="B624" t="str">
        <f>RIGHT(A624,FIND("/",A624)-1)</f>
        <v>u1817.tsp</v>
      </c>
      <c r="C624">
        <f>VLOOKUP(B624,instances!$B$2:$E$21,2, FALSE)</f>
        <v>1817</v>
      </c>
      <c r="D624" t="s">
        <v>11</v>
      </c>
      <c r="E624">
        <v>1381181</v>
      </c>
      <c r="F624" s="7">
        <f>1-(E624/M624)</f>
        <v>-23.146098844425797</v>
      </c>
      <c r="G624" s="7">
        <f>1-(E624/N624)</f>
        <v>-23.146098844425797</v>
      </c>
      <c r="H624">
        <v>0.33011400000000002</v>
      </c>
      <c r="I624">
        <v>0</v>
      </c>
      <c r="J624">
        <v>0</v>
      </c>
      <c r="K624">
        <v>20</v>
      </c>
      <c r="L624">
        <v>67</v>
      </c>
      <c r="M624">
        <f>VLOOKUP(B624,instances!$B$2:$E$21,3, FALSE)</f>
        <v>57201</v>
      </c>
      <c r="N624">
        <f>VLOOKUP(B624,instances!$B$2:$E$21,4, FALSE)</f>
        <v>57201</v>
      </c>
    </row>
    <row r="625" spans="1:14">
      <c r="A625" t="s">
        <v>56</v>
      </c>
      <c r="B625" t="str">
        <f>RIGHT(A625,FIND("/",A625)-1)</f>
        <v>u1817.tsp</v>
      </c>
      <c r="C625">
        <f>VLOOKUP(B625,instances!$B$2:$E$21,2, FALSE)</f>
        <v>1817</v>
      </c>
      <c r="D625" t="s">
        <v>12</v>
      </c>
      <c r="E625">
        <v>1006920</v>
      </c>
      <c r="F625" s="7">
        <f>1-(E625/M625)</f>
        <v>-16.603188755441337</v>
      </c>
      <c r="G625" s="7">
        <f>1-(E625/N625)</f>
        <v>-16.603188755441337</v>
      </c>
      <c r="H625">
        <v>0.65585199999999999</v>
      </c>
      <c r="I625">
        <v>0</v>
      </c>
      <c r="J625">
        <v>0</v>
      </c>
      <c r="K625">
        <v>20</v>
      </c>
      <c r="L625">
        <v>67</v>
      </c>
      <c r="M625">
        <f>VLOOKUP(B625,instances!$B$2:$E$21,3, FALSE)</f>
        <v>57201</v>
      </c>
      <c r="N625">
        <f>VLOOKUP(B625,instances!$B$2:$E$21,4, FALSE)</f>
        <v>57201</v>
      </c>
    </row>
    <row r="626" spans="1:14">
      <c r="A626" t="s">
        <v>56</v>
      </c>
      <c r="B626" t="str">
        <f>RIGHT(A626,FIND("/",A626)-1)</f>
        <v>u1817.tsp</v>
      </c>
      <c r="C626">
        <f>VLOOKUP(B626,instances!$B$2:$E$21,2, FALSE)</f>
        <v>1817</v>
      </c>
      <c r="D626" t="s">
        <v>9</v>
      </c>
      <c r="E626">
        <v>70921</v>
      </c>
      <c r="F626" s="7">
        <f>1-(E626/M626)</f>
        <v>-0.2398559465743606</v>
      </c>
      <c r="G626" s="7">
        <f>1-(E626/N626)</f>
        <v>-0.2398559465743606</v>
      </c>
      <c r="H626">
        <v>8.1499999999999993E-3</v>
      </c>
      <c r="I626">
        <v>0</v>
      </c>
      <c r="J626">
        <v>0</v>
      </c>
      <c r="K626">
        <v>10</v>
      </c>
      <c r="L626">
        <v>68</v>
      </c>
      <c r="M626">
        <f>VLOOKUP(B626,instances!$B$2:$E$21,3, FALSE)</f>
        <v>57201</v>
      </c>
      <c r="N626">
        <f>VLOOKUP(B626,instances!$B$2:$E$21,4, FALSE)</f>
        <v>57201</v>
      </c>
    </row>
    <row r="627" spans="1:14">
      <c r="A627" t="s">
        <v>56</v>
      </c>
      <c r="B627" t="str">
        <f>RIGHT(A627,FIND("/",A627)-1)</f>
        <v>u1817.tsp</v>
      </c>
      <c r="C627">
        <f>VLOOKUP(B627,instances!$B$2:$E$21,2, FALSE)</f>
        <v>1817</v>
      </c>
      <c r="D627" t="s">
        <v>10</v>
      </c>
      <c r="E627">
        <v>69281</v>
      </c>
      <c r="F627" s="7">
        <f>1-(E627/M627)</f>
        <v>-0.21118511914127369</v>
      </c>
      <c r="G627" s="7">
        <f>1-(E627/N627)</f>
        <v>-0.21118511914127369</v>
      </c>
      <c r="H627">
        <v>1.6192000000000002E-2</v>
      </c>
      <c r="I627">
        <v>0</v>
      </c>
      <c r="J627">
        <v>0</v>
      </c>
      <c r="K627">
        <v>10</v>
      </c>
      <c r="L627">
        <v>68</v>
      </c>
      <c r="M627">
        <f>VLOOKUP(B627,instances!$B$2:$E$21,3, FALSE)</f>
        <v>57201</v>
      </c>
      <c r="N627">
        <f>VLOOKUP(B627,instances!$B$2:$E$21,4, FALSE)</f>
        <v>57201</v>
      </c>
    </row>
    <row r="628" spans="1:14">
      <c r="A628" t="s">
        <v>56</v>
      </c>
      <c r="B628" t="str">
        <f>RIGHT(A628,FIND("/",A628)-1)</f>
        <v>u1817.tsp</v>
      </c>
      <c r="C628">
        <f>VLOOKUP(B628,instances!$B$2:$E$21,2, FALSE)</f>
        <v>1817</v>
      </c>
      <c r="D628" t="s">
        <v>11</v>
      </c>
      <c r="E628">
        <v>1021919</v>
      </c>
      <c r="F628" s="7">
        <f>1-(E628/M628)</f>
        <v>-16.865404450971138</v>
      </c>
      <c r="G628" s="7">
        <f>1-(E628/N628)</f>
        <v>-16.865404450971138</v>
      </c>
      <c r="H628">
        <v>0.32938499999999998</v>
      </c>
      <c r="I628">
        <v>0</v>
      </c>
      <c r="J628">
        <v>0</v>
      </c>
      <c r="K628">
        <v>10</v>
      </c>
      <c r="L628">
        <v>68</v>
      </c>
      <c r="M628">
        <f>VLOOKUP(B628,instances!$B$2:$E$21,3, FALSE)</f>
        <v>57201</v>
      </c>
      <c r="N628">
        <f>VLOOKUP(B628,instances!$B$2:$E$21,4, FALSE)</f>
        <v>57201</v>
      </c>
    </row>
    <row r="629" spans="1:14">
      <c r="A629" t="s">
        <v>56</v>
      </c>
      <c r="B629" t="str">
        <f>RIGHT(A629,FIND("/",A629)-1)</f>
        <v>u1817.tsp</v>
      </c>
      <c r="C629">
        <f>VLOOKUP(B629,instances!$B$2:$E$21,2, FALSE)</f>
        <v>1817</v>
      </c>
      <c r="D629" t="s">
        <v>12</v>
      </c>
      <c r="E629">
        <v>756179</v>
      </c>
      <c r="F629" s="7">
        <f>1-(E629/M629)</f>
        <v>-12.219681474100103</v>
      </c>
      <c r="G629" s="7">
        <f>1-(E629/N629)</f>
        <v>-12.219681474100103</v>
      </c>
      <c r="H629">
        <v>0.65691500000000003</v>
      </c>
      <c r="I629">
        <v>0</v>
      </c>
      <c r="J629">
        <v>0</v>
      </c>
      <c r="K629">
        <v>10</v>
      </c>
      <c r="L629">
        <v>68</v>
      </c>
      <c r="M629">
        <f>VLOOKUP(B629,instances!$B$2:$E$21,3, FALSE)</f>
        <v>57201</v>
      </c>
      <c r="N629">
        <f>VLOOKUP(B629,instances!$B$2:$E$21,4, FALSE)</f>
        <v>57201</v>
      </c>
    </row>
    <row r="630" spans="1:14">
      <c r="A630" t="s">
        <v>56</v>
      </c>
      <c r="B630" t="str">
        <f>RIGHT(A630,FIND("/",A630)-1)</f>
        <v>u1817.tsp</v>
      </c>
      <c r="C630">
        <f>VLOOKUP(B630,instances!$B$2:$E$21,2, FALSE)</f>
        <v>1817</v>
      </c>
      <c r="D630" t="s">
        <v>9</v>
      </c>
      <c r="E630">
        <v>70921</v>
      </c>
      <c r="F630" s="7">
        <f>1-(E630/M630)</f>
        <v>-0.2398559465743606</v>
      </c>
      <c r="G630" s="7">
        <f>1-(E630/N630)</f>
        <v>-0.2398559465743606</v>
      </c>
      <c r="H630">
        <v>8.2679999999999993E-3</v>
      </c>
      <c r="I630">
        <v>0</v>
      </c>
      <c r="J630">
        <v>0</v>
      </c>
      <c r="K630">
        <v>12</v>
      </c>
      <c r="L630">
        <v>68</v>
      </c>
      <c r="M630">
        <f>VLOOKUP(B630,instances!$B$2:$E$21,3, FALSE)</f>
        <v>57201</v>
      </c>
      <c r="N630">
        <f>VLOOKUP(B630,instances!$B$2:$E$21,4, FALSE)</f>
        <v>57201</v>
      </c>
    </row>
    <row r="631" spans="1:14">
      <c r="A631" t="s">
        <v>56</v>
      </c>
      <c r="B631" t="str">
        <f>RIGHT(A631,FIND("/",A631)-1)</f>
        <v>u1817.tsp</v>
      </c>
      <c r="C631">
        <f>VLOOKUP(B631,instances!$B$2:$E$21,2, FALSE)</f>
        <v>1817</v>
      </c>
      <c r="D631" t="s">
        <v>10</v>
      </c>
      <c r="E631">
        <v>69281</v>
      </c>
      <c r="F631" s="7">
        <f>1-(E631/M631)</f>
        <v>-0.21118511914127369</v>
      </c>
      <c r="G631" s="7">
        <f>1-(E631/N631)</f>
        <v>-0.21118511914127369</v>
      </c>
      <c r="H631">
        <v>1.5845999999999999E-2</v>
      </c>
      <c r="I631">
        <v>0</v>
      </c>
      <c r="J631">
        <v>0</v>
      </c>
      <c r="K631">
        <v>12</v>
      </c>
      <c r="L631">
        <v>68</v>
      </c>
      <c r="M631">
        <f>VLOOKUP(B631,instances!$B$2:$E$21,3, FALSE)</f>
        <v>57201</v>
      </c>
      <c r="N631">
        <f>VLOOKUP(B631,instances!$B$2:$E$21,4, FALSE)</f>
        <v>57201</v>
      </c>
    </row>
    <row r="632" spans="1:14">
      <c r="A632" t="s">
        <v>56</v>
      </c>
      <c r="B632" t="str">
        <f>RIGHT(A632,FIND("/",A632)-1)</f>
        <v>u1817.tsp</v>
      </c>
      <c r="C632">
        <f>VLOOKUP(B632,instances!$B$2:$E$21,2, FALSE)</f>
        <v>1817</v>
      </c>
      <c r="D632" t="s">
        <v>11</v>
      </c>
      <c r="E632">
        <v>1094370</v>
      </c>
      <c r="F632" s="7">
        <f>1-(E632/M632)</f>
        <v>-18.132008181675147</v>
      </c>
      <c r="G632" s="7">
        <f>1-(E632/N632)</f>
        <v>-18.132008181675147</v>
      </c>
      <c r="H632">
        <v>0.32387300000000002</v>
      </c>
      <c r="I632">
        <v>0</v>
      </c>
      <c r="J632">
        <v>0</v>
      </c>
      <c r="K632">
        <v>12</v>
      </c>
      <c r="L632">
        <v>68</v>
      </c>
      <c r="M632">
        <f>VLOOKUP(B632,instances!$B$2:$E$21,3, FALSE)</f>
        <v>57201</v>
      </c>
      <c r="N632">
        <f>VLOOKUP(B632,instances!$B$2:$E$21,4, FALSE)</f>
        <v>57201</v>
      </c>
    </row>
    <row r="633" spans="1:14">
      <c r="A633" t="s">
        <v>56</v>
      </c>
      <c r="B633" t="str">
        <f>RIGHT(A633,FIND("/",A633)-1)</f>
        <v>u1817.tsp</v>
      </c>
      <c r="C633">
        <f>VLOOKUP(B633,instances!$B$2:$E$21,2, FALSE)</f>
        <v>1817</v>
      </c>
      <c r="D633" t="s">
        <v>12</v>
      </c>
      <c r="E633">
        <v>835171</v>
      </c>
      <c r="F633" s="7">
        <f>1-(E633/M633)</f>
        <v>-13.600636352511319</v>
      </c>
      <c r="G633" s="7">
        <f>1-(E633/N633)</f>
        <v>-13.600636352511319</v>
      </c>
      <c r="H633">
        <v>0.64604399999999995</v>
      </c>
      <c r="I633">
        <v>0</v>
      </c>
      <c r="J633">
        <v>0</v>
      </c>
      <c r="K633">
        <v>12</v>
      </c>
      <c r="L633">
        <v>68</v>
      </c>
      <c r="M633">
        <f>VLOOKUP(B633,instances!$B$2:$E$21,3, FALSE)</f>
        <v>57201</v>
      </c>
      <c r="N633">
        <f>VLOOKUP(B633,instances!$B$2:$E$21,4, FALSE)</f>
        <v>57201</v>
      </c>
    </row>
    <row r="634" spans="1:14">
      <c r="A634" t="s">
        <v>56</v>
      </c>
      <c r="B634" t="str">
        <f>RIGHT(A634,FIND("/",A634)-1)</f>
        <v>u1817.tsp</v>
      </c>
      <c r="C634">
        <f>VLOOKUP(B634,instances!$B$2:$E$21,2, FALSE)</f>
        <v>1817</v>
      </c>
      <c r="D634" t="s">
        <v>9</v>
      </c>
      <c r="E634">
        <v>70921</v>
      </c>
      <c r="F634" s="7">
        <f>1-(E634/M634)</f>
        <v>-0.2398559465743606</v>
      </c>
      <c r="G634" s="7">
        <f>1-(E634/N634)</f>
        <v>-0.2398559465743606</v>
      </c>
      <c r="H634">
        <v>8.3510000000000008E-3</v>
      </c>
      <c r="I634">
        <v>0</v>
      </c>
      <c r="J634">
        <v>0</v>
      </c>
      <c r="K634">
        <v>14</v>
      </c>
      <c r="L634">
        <v>68</v>
      </c>
      <c r="M634">
        <f>VLOOKUP(B634,instances!$B$2:$E$21,3, FALSE)</f>
        <v>57201</v>
      </c>
      <c r="N634">
        <f>VLOOKUP(B634,instances!$B$2:$E$21,4, FALSE)</f>
        <v>57201</v>
      </c>
    </row>
    <row r="635" spans="1:14">
      <c r="A635" t="s">
        <v>56</v>
      </c>
      <c r="B635" t="str">
        <f>RIGHT(A635,FIND("/",A635)-1)</f>
        <v>u1817.tsp</v>
      </c>
      <c r="C635">
        <f>VLOOKUP(B635,instances!$B$2:$E$21,2, FALSE)</f>
        <v>1817</v>
      </c>
      <c r="D635" t="s">
        <v>10</v>
      </c>
      <c r="E635">
        <v>69281</v>
      </c>
      <c r="F635" s="7">
        <f>1-(E635/M635)</f>
        <v>-0.21118511914127369</v>
      </c>
      <c r="G635" s="7">
        <f>1-(E635/N635)</f>
        <v>-0.21118511914127369</v>
      </c>
      <c r="H635">
        <v>1.6403000000000001E-2</v>
      </c>
      <c r="I635">
        <v>0</v>
      </c>
      <c r="J635">
        <v>0</v>
      </c>
      <c r="K635">
        <v>14</v>
      </c>
      <c r="L635">
        <v>68</v>
      </c>
      <c r="M635">
        <f>VLOOKUP(B635,instances!$B$2:$E$21,3, FALSE)</f>
        <v>57201</v>
      </c>
      <c r="N635">
        <f>VLOOKUP(B635,instances!$B$2:$E$21,4, FALSE)</f>
        <v>57201</v>
      </c>
    </row>
    <row r="636" spans="1:14">
      <c r="A636" t="s">
        <v>56</v>
      </c>
      <c r="B636" t="str">
        <f>RIGHT(A636,FIND("/",A636)-1)</f>
        <v>u1817.tsp</v>
      </c>
      <c r="C636">
        <f>VLOOKUP(B636,instances!$B$2:$E$21,2, FALSE)</f>
        <v>1817</v>
      </c>
      <c r="D636" t="s">
        <v>11</v>
      </c>
      <c r="E636">
        <v>1198954</v>
      </c>
      <c r="F636" s="7">
        <f>1-(E636/M636)</f>
        <v>-19.960367825737311</v>
      </c>
      <c r="G636" s="7">
        <f>1-(E636/N636)</f>
        <v>-19.960367825737311</v>
      </c>
      <c r="H636">
        <v>0.325623</v>
      </c>
      <c r="I636">
        <v>0</v>
      </c>
      <c r="J636">
        <v>0</v>
      </c>
      <c r="K636">
        <v>14</v>
      </c>
      <c r="L636">
        <v>68</v>
      </c>
      <c r="M636">
        <f>VLOOKUP(B636,instances!$B$2:$E$21,3, FALSE)</f>
        <v>57201</v>
      </c>
      <c r="N636">
        <f>VLOOKUP(B636,instances!$B$2:$E$21,4, FALSE)</f>
        <v>57201</v>
      </c>
    </row>
    <row r="637" spans="1:14">
      <c r="A637" t="s">
        <v>56</v>
      </c>
      <c r="B637" t="str">
        <f>RIGHT(A637,FIND("/",A637)-1)</f>
        <v>u1817.tsp</v>
      </c>
      <c r="C637">
        <f>VLOOKUP(B637,instances!$B$2:$E$21,2, FALSE)</f>
        <v>1817</v>
      </c>
      <c r="D637" t="s">
        <v>12</v>
      </c>
      <c r="E637">
        <v>879419</v>
      </c>
      <c r="F637" s="7">
        <f>1-(E637/M637)</f>
        <v>-14.374189262425482</v>
      </c>
      <c r="G637" s="7">
        <f>1-(E637/N637)</f>
        <v>-14.374189262425482</v>
      </c>
      <c r="H637">
        <v>0.66841300000000003</v>
      </c>
      <c r="I637">
        <v>0</v>
      </c>
      <c r="J637">
        <v>0</v>
      </c>
      <c r="K637">
        <v>14</v>
      </c>
      <c r="L637">
        <v>68</v>
      </c>
      <c r="M637">
        <f>VLOOKUP(B637,instances!$B$2:$E$21,3, FALSE)</f>
        <v>57201</v>
      </c>
      <c r="N637">
        <f>VLOOKUP(B637,instances!$B$2:$E$21,4, FALSE)</f>
        <v>57201</v>
      </c>
    </row>
    <row r="638" spans="1:14">
      <c r="A638" t="s">
        <v>56</v>
      </c>
      <c r="B638" t="str">
        <f>RIGHT(A638,FIND("/",A638)-1)</f>
        <v>u1817.tsp</v>
      </c>
      <c r="C638">
        <f>VLOOKUP(B638,instances!$B$2:$E$21,2, FALSE)</f>
        <v>1817</v>
      </c>
      <c r="D638" t="s">
        <v>9</v>
      </c>
      <c r="E638">
        <v>70921</v>
      </c>
      <c r="F638" s="7">
        <f>1-(E638/M638)</f>
        <v>-0.2398559465743606</v>
      </c>
      <c r="G638" s="7">
        <f>1-(E638/N638)</f>
        <v>-0.2398559465743606</v>
      </c>
      <c r="H638">
        <v>8.0000000000000002E-3</v>
      </c>
      <c r="I638">
        <v>0</v>
      </c>
      <c r="J638">
        <v>0</v>
      </c>
      <c r="K638">
        <v>16</v>
      </c>
      <c r="L638">
        <v>68</v>
      </c>
      <c r="M638">
        <f>VLOOKUP(B638,instances!$B$2:$E$21,3, FALSE)</f>
        <v>57201</v>
      </c>
      <c r="N638">
        <f>VLOOKUP(B638,instances!$B$2:$E$21,4, FALSE)</f>
        <v>57201</v>
      </c>
    </row>
    <row r="639" spans="1:14">
      <c r="A639" t="s">
        <v>56</v>
      </c>
      <c r="B639" t="str">
        <f>RIGHT(A639,FIND("/",A639)-1)</f>
        <v>u1817.tsp</v>
      </c>
      <c r="C639">
        <f>VLOOKUP(B639,instances!$B$2:$E$21,2, FALSE)</f>
        <v>1817</v>
      </c>
      <c r="D639" t="s">
        <v>10</v>
      </c>
      <c r="E639">
        <v>69281</v>
      </c>
      <c r="F639" s="7">
        <f>1-(E639/M639)</f>
        <v>-0.21118511914127369</v>
      </c>
      <c r="G639" s="7">
        <f>1-(E639/N639)</f>
        <v>-0.21118511914127369</v>
      </c>
      <c r="H639">
        <v>1.6277E-2</v>
      </c>
      <c r="I639">
        <v>0</v>
      </c>
      <c r="J639">
        <v>0</v>
      </c>
      <c r="K639">
        <v>16</v>
      </c>
      <c r="L639">
        <v>68</v>
      </c>
      <c r="M639">
        <f>VLOOKUP(B639,instances!$B$2:$E$21,3, FALSE)</f>
        <v>57201</v>
      </c>
      <c r="N639">
        <f>VLOOKUP(B639,instances!$B$2:$E$21,4, FALSE)</f>
        <v>57201</v>
      </c>
    </row>
    <row r="640" spans="1:14">
      <c r="A640" t="s">
        <v>56</v>
      </c>
      <c r="B640" t="str">
        <f>RIGHT(A640,FIND("/",A640)-1)</f>
        <v>u1817.tsp</v>
      </c>
      <c r="C640">
        <f>VLOOKUP(B640,instances!$B$2:$E$21,2, FALSE)</f>
        <v>1817</v>
      </c>
      <c r="D640" t="s">
        <v>11</v>
      </c>
      <c r="E640">
        <v>1229908</v>
      </c>
      <c r="F640" s="7">
        <f>1-(E640/M640)</f>
        <v>-20.501512211324975</v>
      </c>
      <c r="G640" s="7">
        <f>1-(E640/N640)</f>
        <v>-20.501512211324975</v>
      </c>
      <c r="H640">
        <v>0.32670700000000003</v>
      </c>
      <c r="I640">
        <v>0</v>
      </c>
      <c r="J640">
        <v>0</v>
      </c>
      <c r="K640">
        <v>16</v>
      </c>
      <c r="L640">
        <v>68</v>
      </c>
      <c r="M640">
        <f>VLOOKUP(B640,instances!$B$2:$E$21,3, FALSE)</f>
        <v>57201</v>
      </c>
      <c r="N640">
        <f>VLOOKUP(B640,instances!$B$2:$E$21,4, FALSE)</f>
        <v>57201</v>
      </c>
    </row>
    <row r="641" spans="1:14">
      <c r="A641" t="s">
        <v>56</v>
      </c>
      <c r="B641" t="str">
        <f>RIGHT(A641,FIND("/",A641)-1)</f>
        <v>u1817.tsp</v>
      </c>
      <c r="C641">
        <f>VLOOKUP(B641,instances!$B$2:$E$21,2, FALSE)</f>
        <v>1817</v>
      </c>
      <c r="D641" t="s">
        <v>12</v>
      </c>
      <c r="E641">
        <v>942039</v>
      </c>
      <c r="F641" s="7">
        <f>1-(E641/M641)</f>
        <v>-15.468925368437613</v>
      </c>
      <c r="G641" s="7">
        <f>1-(E641/N641)</f>
        <v>-15.468925368437613</v>
      </c>
      <c r="H641">
        <v>0.65162799999999999</v>
      </c>
      <c r="I641">
        <v>0</v>
      </c>
      <c r="J641">
        <v>0</v>
      </c>
      <c r="K641">
        <v>16</v>
      </c>
      <c r="L641">
        <v>68</v>
      </c>
      <c r="M641">
        <f>VLOOKUP(B641,instances!$B$2:$E$21,3, FALSE)</f>
        <v>57201</v>
      </c>
      <c r="N641">
        <f>VLOOKUP(B641,instances!$B$2:$E$21,4, FALSE)</f>
        <v>57201</v>
      </c>
    </row>
    <row r="642" spans="1:14">
      <c r="A642" t="s">
        <v>56</v>
      </c>
      <c r="B642" t="str">
        <f>RIGHT(A642,FIND("/",A642)-1)</f>
        <v>u1817.tsp</v>
      </c>
      <c r="C642">
        <f>VLOOKUP(B642,instances!$B$2:$E$21,2, FALSE)</f>
        <v>1817</v>
      </c>
      <c r="D642" t="s">
        <v>9</v>
      </c>
      <c r="E642">
        <v>70921</v>
      </c>
      <c r="F642" s="7">
        <f>1-(E642/M642)</f>
        <v>-0.2398559465743606</v>
      </c>
      <c r="G642" s="7">
        <f>1-(E642/N642)</f>
        <v>-0.2398559465743606</v>
      </c>
      <c r="H642">
        <v>1.0756E-2</v>
      </c>
      <c r="I642">
        <v>0</v>
      </c>
      <c r="J642">
        <v>0</v>
      </c>
      <c r="K642">
        <v>18</v>
      </c>
      <c r="L642">
        <v>68</v>
      </c>
      <c r="M642">
        <f>VLOOKUP(B642,instances!$B$2:$E$21,3, FALSE)</f>
        <v>57201</v>
      </c>
      <c r="N642">
        <f>VLOOKUP(B642,instances!$B$2:$E$21,4, FALSE)</f>
        <v>57201</v>
      </c>
    </row>
    <row r="643" spans="1:14">
      <c r="A643" t="s">
        <v>56</v>
      </c>
      <c r="B643" t="str">
        <f>RIGHT(A643,FIND("/",A643)-1)</f>
        <v>u1817.tsp</v>
      </c>
      <c r="C643">
        <f>VLOOKUP(B643,instances!$B$2:$E$21,2, FALSE)</f>
        <v>1817</v>
      </c>
      <c r="D643" t="s">
        <v>10</v>
      </c>
      <c r="E643">
        <v>69281</v>
      </c>
      <c r="F643" s="7">
        <f>1-(E643/M643)</f>
        <v>-0.21118511914127369</v>
      </c>
      <c r="G643" s="7">
        <f>1-(E643/N643)</f>
        <v>-0.21118511914127369</v>
      </c>
      <c r="H643">
        <v>1.6073E-2</v>
      </c>
      <c r="I643">
        <v>0</v>
      </c>
      <c r="J643">
        <v>0</v>
      </c>
      <c r="K643">
        <v>18</v>
      </c>
      <c r="L643">
        <v>68</v>
      </c>
      <c r="M643">
        <f>VLOOKUP(B643,instances!$B$2:$E$21,3, FALSE)</f>
        <v>57201</v>
      </c>
      <c r="N643">
        <f>VLOOKUP(B643,instances!$B$2:$E$21,4, FALSE)</f>
        <v>57201</v>
      </c>
    </row>
    <row r="644" spans="1:14">
      <c r="A644" t="s">
        <v>56</v>
      </c>
      <c r="B644" t="str">
        <f>RIGHT(A644,FIND("/",A644)-1)</f>
        <v>u1817.tsp</v>
      </c>
      <c r="C644">
        <f>VLOOKUP(B644,instances!$B$2:$E$21,2, FALSE)</f>
        <v>1817</v>
      </c>
      <c r="D644" t="s">
        <v>11</v>
      </c>
      <c r="E644">
        <v>1335086</v>
      </c>
      <c r="F644" s="7">
        <f>1-(E644/M644)</f>
        <v>-22.340256289225714</v>
      </c>
      <c r="G644" s="7">
        <f>1-(E644/N644)</f>
        <v>-22.340256289225714</v>
      </c>
      <c r="H644">
        <v>0.32821400000000001</v>
      </c>
      <c r="I644">
        <v>0</v>
      </c>
      <c r="J644">
        <v>0</v>
      </c>
      <c r="K644">
        <v>18</v>
      </c>
      <c r="L644">
        <v>68</v>
      </c>
      <c r="M644">
        <f>VLOOKUP(B644,instances!$B$2:$E$21,3, FALSE)</f>
        <v>57201</v>
      </c>
      <c r="N644">
        <f>VLOOKUP(B644,instances!$B$2:$E$21,4, FALSE)</f>
        <v>57201</v>
      </c>
    </row>
    <row r="645" spans="1:14">
      <c r="A645" t="s">
        <v>56</v>
      </c>
      <c r="B645" t="str">
        <f>RIGHT(A645,FIND("/",A645)-1)</f>
        <v>u1817.tsp</v>
      </c>
      <c r="C645">
        <f>VLOOKUP(B645,instances!$B$2:$E$21,2, FALSE)</f>
        <v>1817</v>
      </c>
      <c r="D645" t="s">
        <v>12</v>
      </c>
      <c r="E645">
        <v>973474</v>
      </c>
      <c r="F645" s="7">
        <f>1-(E645/M645)</f>
        <v>-16.018478697924863</v>
      </c>
      <c r="G645" s="7">
        <f>1-(E645/N645)</f>
        <v>-16.018478697924863</v>
      </c>
      <c r="H645">
        <v>0.66422599999999998</v>
      </c>
      <c r="I645">
        <v>0</v>
      </c>
      <c r="J645">
        <v>0</v>
      </c>
      <c r="K645">
        <v>18</v>
      </c>
      <c r="L645">
        <v>68</v>
      </c>
      <c r="M645">
        <f>VLOOKUP(B645,instances!$B$2:$E$21,3, FALSE)</f>
        <v>57201</v>
      </c>
      <c r="N645">
        <f>VLOOKUP(B645,instances!$B$2:$E$21,4, FALSE)</f>
        <v>57201</v>
      </c>
    </row>
    <row r="646" spans="1:14">
      <c r="A646" t="s">
        <v>56</v>
      </c>
      <c r="B646" t="str">
        <f>RIGHT(A646,FIND("/",A646)-1)</f>
        <v>u1817.tsp</v>
      </c>
      <c r="C646">
        <f>VLOOKUP(B646,instances!$B$2:$E$21,2, FALSE)</f>
        <v>1817</v>
      </c>
      <c r="D646" t="s">
        <v>9</v>
      </c>
      <c r="E646">
        <v>70921</v>
      </c>
      <c r="F646" s="7">
        <f>1-(E646/M646)</f>
        <v>-0.2398559465743606</v>
      </c>
      <c r="G646" s="7">
        <f>1-(E646/N646)</f>
        <v>-0.2398559465743606</v>
      </c>
      <c r="H646">
        <v>8.8590000000000006E-3</v>
      </c>
      <c r="I646">
        <v>0</v>
      </c>
      <c r="J646">
        <v>0</v>
      </c>
      <c r="K646">
        <v>20</v>
      </c>
      <c r="L646">
        <v>68</v>
      </c>
      <c r="M646">
        <f>VLOOKUP(B646,instances!$B$2:$E$21,3, FALSE)</f>
        <v>57201</v>
      </c>
      <c r="N646">
        <f>VLOOKUP(B646,instances!$B$2:$E$21,4, FALSE)</f>
        <v>57201</v>
      </c>
    </row>
    <row r="647" spans="1:14">
      <c r="A647" t="s">
        <v>56</v>
      </c>
      <c r="B647" t="str">
        <f>RIGHT(A647,FIND("/",A647)-1)</f>
        <v>u1817.tsp</v>
      </c>
      <c r="C647">
        <f>VLOOKUP(B647,instances!$B$2:$E$21,2, FALSE)</f>
        <v>1817</v>
      </c>
      <c r="D647" t="s">
        <v>10</v>
      </c>
      <c r="E647">
        <v>69281</v>
      </c>
      <c r="F647" s="7">
        <f>1-(E647/M647)</f>
        <v>-0.21118511914127369</v>
      </c>
      <c r="G647" s="7">
        <f>1-(E647/N647)</f>
        <v>-0.21118511914127369</v>
      </c>
      <c r="H647">
        <v>1.6185999999999999E-2</v>
      </c>
      <c r="I647">
        <v>0</v>
      </c>
      <c r="J647">
        <v>0</v>
      </c>
      <c r="K647">
        <v>20</v>
      </c>
      <c r="L647">
        <v>68</v>
      </c>
      <c r="M647">
        <f>VLOOKUP(B647,instances!$B$2:$E$21,3, FALSE)</f>
        <v>57201</v>
      </c>
      <c r="N647">
        <f>VLOOKUP(B647,instances!$B$2:$E$21,4, FALSE)</f>
        <v>57201</v>
      </c>
    </row>
    <row r="648" spans="1:14">
      <c r="A648" t="s">
        <v>56</v>
      </c>
      <c r="B648" t="str">
        <f>RIGHT(A648,FIND("/",A648)-1)</f>
        <v>u1817.tsp</v>
      </c>
      <c r="C648">
        <f>VLOOKUP(B648,instances!$B$2:$E$21,2, FALSE)</f>
        <v>1817</v>
      </c>
      <c r="D648" t="s">
        <v>11</v>
      </c>
      <c r="E648">
        <v>1394456</v>
      </c>
      <c r="F648" s="7">
        <f>1-(E648/M648)</f>
        <v>-23.378175206727157</v>
      </c>
      <c r="G648" s="7">
        <f>1-(E648/N648)</f>
        <v>-23.378175206727157</v>
      </c>
      <c r="H648">
        <v>0.328434</v>
      </c>
      <c r="I648">
        <v>0</v>
      </c>
      <c r="J648">
        <v>0</v>
      </c>
      <c r="K648">
        <v>20</v>
      </c>
      <c r="L648">
        <v>68</v>
      </c>
      <c r="M648">
        <f>VLOOKUP(B648,instances!$B$2:$E$21,3, FALSE)</f>
        <v>57201</v>
      </c>
      <c r="N648">
        <f>VLOOKUP(B648,instances!$B$2:$E$21,4, FALSE)</f>
        <v>57201</v>
      </c>
    </row>
    <row r="649" spans="1:14">
      <c r="A649" t="s">
        <v>56</v>
      </c>
      <c r="B649" t="str">
        <f>RIGHT(A649,FIND("/",A649)-1)</f>
        <v>u1817.tsp</v>
      </c>
      <c r="C649">
        <f>VLOOKUP(B649,instances!$B$2:$E$21,2, FALSE)</f>
        <v>1817</v>
      </c>
      <c r="D649" t="s">
        <v>12</v>
      </c>
      <c r="E649">
        <v>999372</v>
      </c>
      <c r="F649" s="7">
        <f>1-(E649/M649)</f>
        <v>-16.471233020401741</v>
      </c>
      <c r="G649" s="7">
        <f>1-(E649/N649)</f>
        <v>-16.471233020401741</v>
      </c>
      <c r="H649">
        <v>0.65330100000000002</v>
      </c>
      <c r="I649">
        <v>0</v>
      </c>
      <c r="J649">
        <v>0</v>
      </c>
      <c r="K649">
        <v>20</v>
      </c>
      <c r="L649">
        <v>68</v>
      </c>
      <c r="M649">
        <f>VLOOKUP(B649,instances!$B$2:$E$21,3, FALSE)</f>
        <v>57201</v>
      </c>
      <c r="N649">
        <f>VLOOKUP(B649,instances!$B$2:$E$21,4, FALSE)</f>
        <v>57201</v>
      </c>
    </row>
    <row r="650" spans="1:14">
      <c r="A650" t="s">
        <v>56</v>
      </c>
      <c r="B650" t="str">
        <f>RIGHT(A650,FIND("/",A650)-1)</f>
        <v>u1817.tsp</v>
      </c>
      <c r="C650">
        <f>VLOOKUP(B650,instances!$B$2:$E$21,2, FALSE)</f>
        <v>1817</v>
      </c>
      <c r="D650" t="s">
        <v>9</v>
      </c>
      <c r="E650">
        <v>70921</v>
      </c>
      <c r="F650" s="7">
        <f>1-(E650/M650)</f>
        <v>-0.2398559465743606</v>
      </c>
      <c r="G650" s="7">
        <f>1-(E650/N650)</f>
        <v>-0.2398559465743606</v>
      </c>
      <c r="H650">
        <v>8.6510000000000007E-3</v>
      </c>
      <c r="I650">
        <v>0</v>
      </c>
      <c r="J650">
        <v>0</v>
      </c>
      <c r="K650">
        <v>10</v>
      </c>
      <c r="L650">
        <v>69</v>
      </c>
      <c r="M650">
        <f>VLOOKUP(B650,instances!$B$2:$E$21,3, FALSE)</f>
        <v>57201</v>
      </c>
      <c r="N650">
        <f>VLOOKUP(B650,instances!$B$2:$E$21,4, FALSE)</f>
        <v>57201</v>
      </c>
    </row>
    <row r="651" spans="1:14">
      <c r="A651" t="s">
        <v>56</v>
      </c>
      <c r="B651" t="str">
        <f>RIGHT(A651,FIND("/",A651)-1)</f>
        <v>u1817.tsp</v>
      </c>
      <c r="C651">
        <f>VLOOKUP(B651,instances!$B$2:$E$21,2, FALSE)</f>
        <v>1817</v>
      </c>
      <c r="D651" t="s">
        <v>10</v>
      </c>
      <c r="E651">
        <v>69281</v>
      </c>
      <c r="F651" s="7">
        <f>1-(E651/M651)</f>
        <v>-0.21118511914127369</v>
      </c>
      <c r="G651" s="7">
        <f>1-(E651/N651)</f>
        <v>-0.21118511914127369</v>
      </c>
      <c r="H651">
        <v>1.5918999999999999E-2</v>
      </c>
      <c r="I651">
        <v>0</v>
      </c>
      <c r="J651">
        <v>0</v>
      </c>
      <c r="K651">
        <v>10</v>
      </c>
      <c r="L651">
        <v>69</v>
      </c>
      <c r="M651">
        <f>VLOOKUP(B651,instances!$B$2:$E$21,3, FALSE)</f>
        <v>57201</v>
      </c>
      <c r="N651">
        <f>VLOOKUP(B651,instances!$B$2:$E$21,4, FALSE)</f>
        <v>57201</v>
      </c>
    </row>
    <row r="652" spans="1:14">
      <c r="A652" t="s">
        <v>56</v>
      </c>
      <c r="B652" t="str">
        <f>RIGHT(A652,FIND("/",A652)-1)</f>
        <v>u1817.tsp</v>
      </c>
      <c r="C652">
        <f>VLOOKUP(B652,instances!$B$2:$E$21,2, FALSE)</f>
        <v>1817</v>
      </c>
      <c r="D652" t="s">
        <v>11</v>
      </c>
      <c r="E652">
        <v>1012842</v>
      </c>
      <c r="F652" s="7">
        <f>1-(E652/M652)</f>
        <v>-16.706718414013739</v>
      </c>
      <c r="G652" s="7">
        <f>1-(E652/N652)</f>
        <v>-16.706718414013739</v>
      </c>
      <c r="H652">
        <v>0.32313399999999998</v>
      </c>
      <c r="I652">
        <v>0</v>
      </c>
      <c r="J652">
        <v>0</v>
      </c>
      <c r="K652">
        <v>10</v>
      </c>
      <c r="L652">
        <v>69</v>
      </c>
      <c r="M652">
        <f>VLOOKUP(B652,instances!$B$2:$E$21,3, FALSE)</f>
        <v>57201</v>
      </c>
      <c r="N652">
        <f>VLOOKUP(B652,instances!$B$2:$E$21,4, FALSE)</f>
        <v>57201</v>
      </c>
    </row>
    <row r="653" spans="1:14">
      <c r="A653" t="s">
        <v>56</v>
      </c>
      <c r="B653" t="str">
        <f>RIGHT(A653,FIND("/",A653)-1)</f>
        <v>u1817.tsp</v>
      </c>
      <c r="C653">
        <f>VLOOKUP(B653,instances!$B$2:$E$21,2, FALSE)</f>
        <v>1817</v>
      </c>
      <c r="D653" t="s">
        <v>12</v>
      </c>
      <c r="E653">
        <v>750187</v>
      </c>
      <c r="F653" s="7">
        <f>1-(E653/M653)</f>
        <v>-12.11492806069824</v>
      </c>
      <c r="G653" s="7">
        <f>1-(E653/N653)</f>
        <v>-12.11492806069824</v>
      </c>
      <c r="H653">
        <v>0.66859299999999999</v>
      </c>
      <c r="I653">
        <v>0</v>
      </c>
      <c r="J653">
        <v>0</v>
      </c>
      <c r="K653">
        <v>10</v>
      </c>
      <c r="L653">
        <v>69</v>
      </c>
      <c r="M653">
        <f>VLOOKUP(B653,instances!$B$2:$E$21,3, FALSE)</f>
        <v>57201</v>
      </c>
      <c r="N653">
        <f>VLOOKUP(B653,instances!$B$2:$E$21,4, FALSE)</f>
        <v>57201</v>
      </c>
    </row>
    <row r="654" spans="1:14">
      <c r="A654" t="s">
        <v>56</v>
      </c>
      <c r="B654" t="str">
        <f>RIGHT(A654,FIND("/",A654)-1)</f>
        <v>u1817.tsp</v>
      </c>
      <c r="C654">
        <f>VLOOKUP(B654,instances!$B$2:$E$21,2, FALSE)</f>
        <v>1817</v>
      </c>
      <c r="D654" t="s">
        <v>9</v>
      </c>
      <c r="E654">
        <v>70921</v>
      </c>
      <c r="F654" s="7">
        <f>1-(E654/M654)</f>
        <v>-0.2398559465743606</v>
      </c>
      <c r="G654" s="7">
        <f>1-(E654/N654)</f>
        <v>-0.2398559465743606</v>
      </c>
      <c r="H654">
        <v>8.0929999999999995E-3</v>
      </c>
      <c r="I654">
        <v>0</v>
      </c>
      <c r="J654">
        <v>0</v>
      </c>
      <c r="K654">
        <v>12</v>
      </c>
      <c r="L654">
        <v>69</v>
      </c>
      <c r="M654">
        <f>VLOOKUP(B654,instances!$B$2:$E$21,3, FALSE)</f>
        <v>57201</v>
      </c>
      <c r="N654">
        <f>VLOOKUP(B654,instances!$B$2:$E$21,4, FALSE)</f>
        <v>57201</v>
      </c>
    </row>
    <row r="655" spans="1:14">
      <c r="A655" t="s">
        <v>56</v>
      </c>
      <c r="B655" t="str">
        <f>RIGHT(A655,FIND("/",A655)-1)</f>
        <v>u1817.tsp</v>
      </c>
      <c r="C655">
        <f>VLOOKUP(B655,instances!$B$2:$E$21,2, FALSE)</f>
        <v>1817</v>
      </c>
      <c r="D655" t="s">
        <v>10</v>
      </c>
      <c r="E655">
        <v>69281</v>
      </c>
      <c r="F655" s="7">
        <f>1-(E655/M655)</f>
        <v>-0.21118511914127369</v>
      </c>
      <c r="G655" s="7">
        <f>1-(E655/N655)</f>
        <v>-0.21118511914127369</v>
      </c>
      <c r="H655">
        <v>1.6719999999999999E-2</v>
      </c>
      <c r="I655">
        <v>0</v>
      </c>
      <c r="J655">
        <v>0</v>
      </c>
      <c r="K655">
        <v>12</v>
      </c>
      <c r="L655">
        <v>69</v>
      </c>
      <c r="M655">
        <f>VLOOKUP(B655,instances!$B$2:$E$21,3, FALSE)</f>
        <v>57201</v>
      </c>
      <c r="N655">
        <f>VLOOKUP(B655,instances!$B$2:$E$21,4, FALSE)</f>
        <v>57201</v>
      </c>
    </row>
    <row r="656" spans="1:14">
      <c r="A656" t="s">
        <v>56</v>
      </c>
      <c r="B656" t="str">
        <f>RIGHT(A656,FIND("/",A656)-1)</f>
        <v>u1817.tsp</v>
      </c>
      <c r="C656">
        <f>VLOOKUP(B656,instances!$B$2:$E$21,2, FALSE)</f>
        <v>1817</v>
      </c>
      <c r="D656" t="s">
        <v>11</v>
      </c>
      <c r="E656">
        <v>1119020</v>
      </c>
      <c r="F656" s="7">
        <f>1-(E656/M656)</f>
        <v>-18.562944703763922</v>
      </c>
      <c r="G656" s="7">
        <f>1-(E656/N656)</f>
        <v>-18.562944703763922</v>
      </c>
      <c r="H656">
        <v>0.324187</v>
      </c>
      <c r="I656">
        <v>0</v>
      </c>
      <c r="J656">
        <v>0</v>
      </c>
      <c r="K656">
        <v>12</v>
      </c>
      <c r="L656">
        <v>69</v>
      </c>
      <c r="M656">
        <f>VLOOKUP(B656,instances!$B$2:$E$21,3, FALSE)</f>
        <v>57201</v>
      </c>
      <c r="N656">
        <f>VLOOKUP(B656,instances!$B$2:$E$21,4, FALSE)</f>
        <v>57201</v>
      </c>
    </row>
    <row r="657" spans="1:14">
      <c r="A657" t="s">
        <v>56</v>
      </c>
      <c r="B657" t="str">
        <f>RIGHT(A657,FIND("/",A657)-1)</f>
        <v>u1817.tsp</v>
      </c>
      <c r="C657">
        <f>VLOOKUP(B657,instances!$B$2:$E$21,2, FALSE)</f>
        <v>1817</v>
      </c>
      <c r="D657" t="s">
        <v>12</v>
      </c>
      <c r="E657">
        <v>825242</v>
      </c>
      <c r="F657" s="7">
        <f>1-(E657/M657)</f>
        <v>-13.427055471058198</v>
      </c>
      <c r="G657" s="7">
        <f>1-(E657/N657)</f>
        <v>-13.427055471058198</v>
      </c>
      <c r="H657">
        <v>0.65164299999999997</v>
      </c>
      <c r="I657">
        <v>0</v>
      </c>
      <c r="J657">
        <v>0</v>
      </c>
      <c r="K657">
        <v>12</v>
      </c>
      <c r="L657">
        <v>69</v>
      </c>
      <c r="M657">
        <f>VLOOKUP(B657,instances!$B$2:$E$21,3, FALSE)</f>
        <v>57201</v>
      </c>
      <c r="N657">
        <f>VLOOKUP(B657,instances!$B$2:$E$21,4, FALSE)</f>
        <v>57201</v>
      </c>
    </row>
    <row r="658" spans="1:14">
      <c r="A658" t="s">
        <v>56</v>
      </c>
      <c r="B658" t="str">
        <f>RIGHT(A658,FIND("/",A658)-1)</f>
        <v>u1817.tsp</v>
      </c>
      <c r="C658">
        <f>VLOOKUP(B658,instances!$B$2:$E$21,2, FALSE)</f>
        <v>1817</v>
      </c>
      <c r="D658" t="s">
        <v>9</v>
      </c>
      <c r="E658">
        <v>70921</v>
      </c>
      <c r="F658" s="7">
        <f>1-(E658/M658)</f>
        <v>-0.2398559465743606</v>
      </c>
      <c r="G658" s="7">
        <f>1-(E658/N658)</f>
        <v>-0.2398559465743606</v>
      </c>
      <c r="H658">
        <v>8.2529999999999999E-3</v>
      </c>
      <c r="I658">
        <v>0</v>
      </c>
      <c r="J658">
        <v>0</v>
      </c>
      <c r="K658">
        <v>14</v>
      </c>
      <c r="L658">
        <v>69</v>
      </c>
      <c r="M658">
        <f>VLOOKUP(B658,instances!$B$2:$E$21,3, FALSE)</f>
        <v>57201</v>
      </c>
      <c r="N658">
        <f>VLOOKUP(B658,instances!$B$2:$E$21,4, FALSE)</f>
        <v>57201</v>
      </c>
    </row>
    <row r="659" spans="1:14">
      <c r="A659" t="s">
        <v>56</v>
      </c>
      <c r="B659" t="str">
        <f>RIGHT(A659,FIND("/",A659)-1)</f>
        <v>u1817.tsp</v>
      </c>
      <c r="C659">
        <f>VLOOKUP(B659,instances!$B$2:$E$21,2, FALSE)</f>
        <v>1817</v>
      </c>
      <c r="D659" t="s">
        <v>10</v>
      </c>
      <c r="E659">
        <v>69281</v>
      </c>
      <c r="F659" s="7">
        <f>1-(E659/M659)</f>
        <v>-0.21118511914127369</v>
      </c>
      <c r="G659" s="7">
        <f>1-(E659/N659)</f>
        <v>-0.21118511914127369</v>
      </c>
      <c r="H659">
        <v>1.5970999999999999E-2</v>
      </c>
      <c r="I659">
        <v>0</v>
      </c>
      <c r="J659">
        <v>0</v>
      </c>
      <c r="K659">
        <v>14</v>
      </c>
      <c r="L659">
        <v>69</v>
      </c>
      <c r="M659">
        <f>VLOOKUP(B659,instances!$B$2:$E$21,3, FALSE)</f>
        <v>57201</v>
      </c>
      <c r="N659">
        <f>VLOOKUP(B659,instances!$B$2:$E$21,4, FALSE)</f>
        <v>57201</v>
      </c>
    </row>
    <row r="660" spans="1:14">
      <c r="A660" t="s">
        <v>56</v>
      </c>
      <c r="B660" t="str">
        <f>RIGHT(A660,FIND("/",A660)-1)</f>
        <v>u1817.tsp</v>
      </c>
      <c r="C660">
        <f>VLOOKUP(B660,instances!$B$2:$E$21,2, FALSE)</f>
        <v>1817</v>
      </c>
      <c r="D660" t="s">
        <v>11</v>
      </c>
      <c r="E660">
        <v>1180973</v>
      </c>
      <c r="F660" s="7">
        <f>1-(E660/M660)</f>
        <v>-19.646020174472476</v>
      </c>
      <c r="G660" s="7">
        <f>1-(E660/N660)</f>
        <v>-19.646020174472476</v>
      </c>
      <c r="H660">
        <v>0.32559100000000002</v>
      </c>
      <c r="I660">
        <v>0</v>
      </c>
      <c r="J660">
        <v>0</v>
      </c>
      <c r="K660">
        <v>14</v>
      </c>
      <c r="L660">
        <v>69</v>
      </c>
      <c r="M660">
        <f>VLOOKUP(B660,instances!$B$2:$E$21,3, FALSE)</f>
        <v>57201</v>
      </c>
      <c r="N660">
        <f>VLOOKUP(B660,instances!$B$2:$E$21,4, FALSE)</f>
        <v>57201</v>
      </c>
    </row>
    <row r="661" spans="1:14">
      <c r="A661" t="s">
        <v>56</v>
      </c>
      <c r="B661" t="str">
        <f>RIGHT(A661,FIND("/",A661)-1)</f>
        <v>u1817.tsp</v>
      </c>
      <c r="C661">
        <f>VLOOKUP(B661,instances!$B$2:$E$21,2, FALSE)</f>
        <v>1817</v>
      </c>
      <c r="D661" t="s">
        <v>12</v>
      </c>
      <c r="E661">
        <v>870438</v>
      </c>
      <c r="F661" s="7">
        <f>1-(E661/M661)</f>
        <v>-14.217181517805633</v>
      </c>
      <c r="G661" s="7">
        <f>1-(E661/N661)</f>
        <v>-14.217181517805633</v>
      </c>
      <c r="H661">
        <v>0.66559299999999999</v>
      </c>
      <c r="I661">
        <v>0</v>
      </c>
      <c r="J661">
        <v>0</v>
      </c>
      <c r="K661">
        <v>14</v>
      </c>
      <c r="L661">
        <v>69</v>
      </c>
      <c r="M661">
        <f>VLOOKUP(B661,instances!$B$2:$E$21,3, FALSE)</f>
        <v>57201</v>
      </c>
      <c r="N661">
        <f>VLOOKUP(B661,instances!$B$2:$E$21,4, FALSE)</f>
        <v>57201</v>
      </c>
    </row>
    <row r="662" spans="1:14">
      <c r="A662" t="s">
        <v>56</v>
      </c>
      <c r="B662" t="str">
        <f>RIGHT(A662,FIND("/",A662)-1)</f>
        <v>u1817.tsp</v>
      </c>
      <c r="C662">
        <f>VLOOKUP(B662,instances!$B$2:$E$21,2, FALSE)</f>
        <v>1817</v>
      </c>
      <c r="D662" t="s">
        <v>9</v>
      </c>
      <c r="E662">
        <v>70921</v>
      </c>
      <c r="F662" s="7">
        <f>1-(E662/M662)</f>
        <v>-0.2398559465743606</v>
      </c>
      <c r="G662" s="7">
        <f>1-(E662/N662)</f>
        <v>-0.2398559465743606</v>
      </c>
      <c r="H662">
        <v>8.0780000000000001E-3</v>
      </c>
      <c r="I662">
        <v>0</v>
      </c>
      <c r="J662">
        <v>0</v>
      </c>
      <c r="K662">
        <v>16</v>
      </c>
      <c r="L662">
        <v>69</v>
      </c>
      <c r="M662">
        <f>VLOOKUP(B662,instances!$B$2:$E$21,3, FALSE)</f>
        <v>57201</v>
      </c>
      <c r="N662">
        <f>VLOOKUP(B662,instances!$B$2:$E$21,4, FALSE)</f>
        <v>57201</v>
      </c>
    </row>
    <row r="663" spans="1:14">
      <c r="A663" t="s">
        <v>56</v>
      </c>
      <c r="B663" t="str">
        <f>RIGHT(A663,FIND("/",A663)-1)</f>
        <v>u1817.tsp</v>
      </c>
      <c r="C663">
        <f>VLOOKUP(B663,instances!$B$2:$E$21,2, FALSE)</f>
        <v>1817</v>
      </c>
      <c r="D663" t="s">
        <v>10</v>
      </c>
      <c r="E663">
        <v>69281</v>
      </c>
      <c r="F663" s="7">
        <f>1-(E663/M663)</f>
        <v>-0.21118511914127369</v>
      </c>
      <c r="G663" s="7">
        <f>1-(E663/N663)</f>
        <v>-0.21118511914127369</v>
      </c>
      <c r="H663">
        <v>1.6083E-2</v>
      </c>
      <c r="I663">
        <v>0</v>
      </c>
      <c r="J663">
        <v>0</v>
      </c>
      <c r="K663">
        <v>16</v>
      </c>
      <c r="L663">
        <v>69</v>
      </c>
      <c r="M663">
        <f>VLOOKUP(B663,instances!$B$2:$E$21,3, FALSE)</f>
        <v>57201</v>
      </c>
      <c r="N663">
        <f>VLOOKUP(B663,instances!$B$2:$E$21,4, FALSE)</f>
        <v>57201</v>
      </c>
    </row>
    <row r="664" spans="1:14">
      <c r="A664" t="s">
        <v>56</v>
      </c>
      <c r="B664" t="str">
        <f>RIGHT(A664,FIND("/",A664)-1)</f>
        <v>u1817.tsp</v>
      </c>
      <c r="C664">
        <f>VLOOKUP(B664,instances!$B$2:$E$21,2, FALSE)</f>
        <v>1817</v>
      </c>
      <c r="D664" t="s">
        <v>11</v>
      </c>
      <c r="E664">
        <v>1247714</v>
      </c>
      <c r="F664" s="7">
        <f>1-(E664/M664)</f>
        <v>-20.812800475516163</v>
      </c>
      <c r="G664" s="7">
        <f>1-(E664/N664)</f>
        <v>-20.812800475516163</v>
      </c>
      <c r="H664">
        <v>0.32821400000000001</v>
      </c>
      <c r="I664">
        <v>0</v>
      </c>
      <c r="J664">
        <v>0</v>
      </c>
      <c r="K664">
        <v>16</v>
      </c>
      <c r="L664">
        <v>69</v>
      </c>
      <c r="M664">
        <f>VLOOKUP(B664,instances!$B$2:$E$21,3, FALSE)</f>
        <v>57201</v>
      </c>
      <c r="N664">
        <f>VLOOKUP(B664,instances!$B$2:$E$21,4, FALSE)</f>
        <v>57201</v>
      </c>
    </row>
    <row r="665" spans="1:14">
      <c r="A665" t="s">
        <v>56</v>
      </c>
      <c r="B665" t="str">
        <f>RIGHT(A665,FIND("/",A665)-1)</f>
        <v>u1817.tsp</v>
      </c>
      <c r="C665">
        <f>VLOOKUP(B665,instances!$B$2:$E$21,2, FALSE)</f>
        <v>1817</v>
      </c>
      <c r="D665" t="s">
        <v>12</v>
      </c>
      <c r="E665">
        <v>909197</v>
      </c>
      <c r="F665" s="7">
        <f>1-(E665/M665)</f>
        <v>-14.894774566878201</v>
      </c>
      <c r="G665" s="7">
        <f>1-(E665/N665)</f>
        <v>-14.894774566878201</v>
      </c>
      <c r="H665">
        <v>0.649729</v>
      </c>
      <c r="I665">
        <v>0</v>
      </c>
      <c r="J665">
        <v>0</v>
      </c>
      <c r="K665">
        <v>16</v>
      </c>
      <c r="L665">
        <v>69</v>
      </c>
      <c r="M665">
        <f>VLOOKUP(B665,instances!$B$2:$E$21,3, FALSE)</f>
        <v>57201</v>
      </c>
      <c r="N665">
        <f>VLOOKUP(B665,instances!$B$2:$E$21,4, FALSE)</f>
        <v>57201</v>
      </c>
    </row>
    <row r="666" spans="1:14">
      <c r="A666" t="s">
        <v>56</v>
      </c>
      <c r="B666" t="str">
        <f>RIGHT(A666,FIND("/",A666)-1)</f>
        <v>u1817.tsp</v>
      </c>
      <c r="C666">
        <f>VLOOKUP(B666,instances!$B$2:$E$21,2, FALSE)</f>
        <v>1817</v>
      </c>
      <c r="D666" t="s">
        <v>9</v>
      </c>
      <c r="E666">
        <v>70921</v>
      </c>
      <c r="F666" s="7">
        <f>1-(E666/M666)</f>
        <v>-0.2398559465743606</v>
      </c>
      <c r="G666" s="7">
        <f>1-(E666/N666)</f>
        <v>-0.2398559465743606</v>
      </c>
      <c r="H666">
        <v>9.2639999999999997E-3</v>
      </c>
      <c r="I666">
        <v>0</v>
      </c>
      <c r="J666">
        <v>0</v>
      </c>
      <c r="K666">
        <v>18</v>
      </c>
      <c r="L666">
        <v>69</v>
      </c>
      <c r="M666">
        <f>VLOOKUP(B666,instances!$B$2:$E$21,3, FALSE)</f>
        <v>57201</v>
      </c>
      <c r="N666">
        <f>VLOOKUP(B666,instances!$B$2:$E$21,4, FALSE)</f>
        <v>57201</v>
      </c>
    </row>
    <row r="667" spans="1:14">
      <c r="A667" t="s">
        <v>56</v>
      </c>
      <c r="B667" t="str">
        <f>RIGHT(A667,FIND("/",A667)-1)</f>
        <v>u1817.tsp</v>
      </c>
      <c r="C667">
        <f>VLOOKUP(B667,instances!$B$2:$E$21,2, FALSE)</f>
        <v>1817</v>
      </c>
      <c r="D667" t="s">
        <v>10</v>
      </c>
      <c r="E667">
        <v>69281</v>
      </c>
      <c r="F667" s="7">
        <f>1-(E667/M667)</f>
        <v>-0.21118511914127369</v>
      </c>
      <c r="G667" s="7">
        <f>1-(E667/N667)</f>
        <v>-0.21118511914127369</v>
      </c>
      <c r="H667">
        <v>1.6313000000000001E-2</v>
      </c>
      <c r="I667">
        <v>0</v>
      </c>
      <c r="J667">
        <v>0</v>
      </c>
      <c r="K667">
        <v>18</v>
      </c>
      <c r="L667">
        <v>69</v>
      </c>
      <c r="M667">
        <f>VLOOKUP(B667,instances!$B$2:$E$21,3, FALSE)</f>
        <v>57201</v>
      </c>
      <c r="N667">
        <f>VLOOKUP(B667,instances!$B$2:$E$21,4, FALSE)</f>
        <v>57201</v>
      </c>
    </row>
    <row r="668" spans="1:14">
      <c r="A668" t="s">
        <v>56</v>
      </c>
      <c r="B668" t="str">
        <f>RIGHT(A668,FIND("/",A668)-1)</f>
        <v>u1817.tsp</v>
      </c>
      <c r="C668">
        <f>VLOOKUP(B668,instances!$B$2:$E$21,2, FALSE)</f>
        <v>1817</v>
      </c>
      <c r="D668" t="s">
        <v>11</v>
      </c>
      <c r="E668">
        <v>1322033</v>
      </c>
      <c r="F668" s="7">
        <f>1-(E668/M668)</f>
        <v>-22.112060977954929</v>
      </c>
      <c r="G668" s="7">
        <f>1-(E668/N668)</f>
        <v>-22.112060977954929</v>
      </c>
      <c r="H668">
        <v>0.33493800000000001</v>
      </c>
      <c r="I668">
        <v>0</v>
      </c>
      <c r="J668">
        <v>0</v>
      </c>
      <c r="K668">
        <v>18</v>
      </c>
      <c r="L668">
        <v>69</v>
      </c>
      <c r="M668">
        <f>VLOOKUP(B668,instances!$B$2:$E$21,3, FALSE)</f>
        <v>57201</v>
      </c>
      <c r="N668">
        <f>VLOOKUP(B668,instances!$B$2:$E$21,4, FALSE)</f>
        <v>57201</v>
      </c>
    </row>
    <row r="669" spans="1:14">
      <c r="A669" t="s">
        <v>56</v>
      </c>
      <c r="B669" t="str">
        <f>RIGHT(A669,FIND("/",A669)-1)</f>
        <v>u1817.tsp</v>
      </c>
      <c r="C669">
        <f>VLOOKUP(B669,instances!$B$2:$E$21,2, FALSE)</f>
        <v>1817</v>
      </c>
      <c r="D669" t="s">
        <v>12</v>
      </c>
      <c r="E669">
        <v>982966</v>
      </c>
      <c r="F669" s="7">
        <f>1-(E669/M669)</f>
        <v>-16.184419852799778</v>
      </c>
      <c r="G669" s="7">
        <f>1-(E669/N669)</f>
        <v>-16.184419852799778</v>
      </c>
      <c r="H669">
        <v>0.67161700000000002</v>
      </c>
      <c r="I669">
        <v>0</v>
      </c>
      <c r="J669">
        <v>0</v>
      </c>
      <c r="K669">
        <v>18</v>
      </c>
      <c r="L669">
        <v>69</v>
      </c>
      <c r="M669">
        <f>VLOOKUP(B669,instances!$B$2:$E$21,3, FALSE)</f>
        <v>57201</v>
      </c>
      <c r="N669">
        <f>VLOOKUP(B669,instances!$B$2:$E$21,4, FALSE)</f>
        <v>57201</v>
      </c>
    </row>
    <row r="670" spans="1:14">
      <c r="A670" t="s">
        <v>56</v>
      </c>
      <c r="B670" t="str">
        <f>RIGHT(A670,FIND("/",A670)-1)</f>
        <v>u1817.tsp</v>
      </c>
      <c r="C670">
        <f>VLOOKUP(B670,instances!$B$2:$E$21,2, FALSE)</f>
        <v>1817</v>
      </c>
      <c r="D670" t="s">
        <v>9</v>
      </c>
      <c r="E670">
        <v>70921</v>
      </c>
      <c r="F670" s="7">
        <f>1-(E670/M670)</f>
        <v>-0.2398559465743606</v>
      </c>
      <c r="G670" s="7">
        <f>1-(E670/N670)</f>
        <v>-0.2398559465743606</v>
      </c>
      <c r="H670">
        <v>8.3660000000000002E-3</v>
      </c>
      <c r="I670">
        <v>0</v>
      </c>
      <c r="J670">
        <v>0</v>
      </c>
      <c r="K670">
        <v>20</v>
      </c>
      <c r="L670">
        <v>69</v>
      </c>
      <c r="M670">
        <f>VLOOKUP(B670,instances!$B$2:$E$21,3, FALSE)</f>
        <v>57201</v>
      </c>
      <c r="N670">
        <f>VLOOKUP(B670,instances!$B$2:$E$21,4, FALSE)</f>
        <v>57201</v>
      </c>
    </row>
    <row r="671" spans="1:14">
      <c r="A671" t="s">
        <v>56</v>
      </c>
      <c r="B671" t="str">
        <f>RIGHT(A671,FIND("/",A671)-1)</f>
        <v>u1817.tsp</v>
      </c>
      <c r="C671">
        <f>VLOOKUP(B671,instances!$B$2:$E$21,2, FALSE)</f>
        <v>1817</v>
      </c>
      <c r="D671" t="s">
        <v>10</v>
      </c>
      <c r="E671">
        <v>69281</v>
      </c>
      <c r="F671" s="7">
        <f>1-(E671/M671)</f>
        <v>-0.21118511914127369</v>
      </c>
      <c r="G671" s="7">
        <f>1-(E671/N671)</f>
        <v>-0.21118511914127369</v>
      </c>
      <c r="H671">
        <v>1.5841000000000001E-2</v>
      </c>
      <c r="I671">
        <v>0</v>
      </c>
      <c r="J671">
        <v>0</v>
      </c>
      <c r="K671">
        <v>20</v>
      </c>
      <c r="L671">
        <v>69</v>
      </c>
      <c r="M671">
        <f>VLOOKUP(B671,instances!$B$2:$E$21,3, FALSE)</f>
        <v>57201</v>
      </c>
      <c r="N671">
        <f>VLOOKUP(B671,instances!$B$2:$E$21,4, FALSE)</f>
        <v>57201</v>
      </c>
    </row>
    <row r="672" spans="1:14">
      <c r="A672" t="s">
        <v>56</v>
      </c>
      <c r="B672" t="str">
        <f>RIGHT(A672,FIND("/",A672)-1)</f>
        <v>u1817.tsp</v>
      </c>
      <c r="C672">
        <f>VLOOKUP(B672,instances!$B$2:$E$21,2, FALSE)</f>
        <v>1817</v>
      </c>
      <c r="D672" t="s">
        <v>11</v>
      </c>
      <c r="E672">
        <v>1377645</v>
      </c>
      <c r="F672" s="7">
        <f>1-(E672/M672)</f>
        <v>-23.084281743326166</v>
      </c>
      <c r="G672" s="7">
        <f>1-(E672/N672)</f>
        <v>-23.084281743326166</v>
      </c>
      <c r="H672">
        <v>0.32883099999999998</v>
      </c>
      <c r="I672">
        <v>0</v>
      </c>
      <c r="J672">
        <v>0</v>
      </c>
      <c r="K672">
        <v>20</v>
      </c>
      <c r="L672">
        <v>69</v>
      </c>
      <c r="M672">
        <f>VLOOKUP(B672,instances!$B$2:$E$21,3, FALSE)</f>
        <v>57201</v>
      </c>
      <c r="N672">
        <f>VLOOKUP(B672,instances!$B$2:$E$21,4, FALSE)</f>
        <v>57201</v>
      </c>
    </row>
    <row r="673" spans="1:14">
      <c r="A673" t="s">
        <v>56</v>
      </c>
      <c r="B673" t="str">
        <f>RIGHT(A673,FIND("/",A673)-1)</f>
        <v>u1817.tsp</v>
      </c>
      <c r="C673">
        <f>VLOOKUP(B673,instances!$B$2:$E$21,2, FALSE)</f>
        <v>1817</v>
      </c>
      <c r="D673" t="s">
        <v>12</v>
      </c>
      <c r="E673">
        <v>1018144</v>
      </c>
      <c r="F673" s="7">
        <f>1-(E673/M673)</f>
        <v>-16.79940910123949</v>
      </c>
      <c r="G673" s="7">
        <f>1-(E673/N673)</f>
        <v>-16.79940910123949</v>
      </c>
      <c r="H673">
        <v>0.65515699999999999</v>
      </c>
      <c r="I673">
        <v>0</v>
      </c>
      <c r="J673">
        <v>0</v>
      </c>
      <c r="K673">
        <v>20</v>
      </c>
      <c r="L673">
        <v>69</v>
      </c>
      <c r="M673">
        <f>VLOOKUP(B673,instances!$B$2:$E$21,3, FALSE)</f>
        <v>57201</v>
      </c>
      <c r="N673">
        <f>VLOOKUP(B673,instances!$B$2:$E$21,4, FALSE)</f>
        <v>57201</v>
      </c>
    </row>
    <row r="674" spans="1:14">
      <c r="A674" t="s">
        <v>56</v>
      </c>
      <c r="B674" t="str">
        <f>RIGHT(A674,FIND("/",A674)-1)</f>
        <v>u1817.tsp</v>
      </c>
      <c r="C674">
        <f>VLOOKUP(B674,instances!$B$2:$E$21,2, FALSE)</f>
        <v>1817</v>
      </c>
      <c r="D674" t="s">
        <v>9</v>
      </c>
      <c r="E674">
        <v>70921</v>
      </c>
      <c r="F674" s="7">
        <f>1-(E674/M674)</f>
        <v>-0.2398559465743606</v>
      </c>
      <c r="G674" s="7">
        <f>1-(E674/N674)</f>
        <v>-0.2398559465743606</v>
      </c>
      <c r="H674">
        <v>8.2369999999999995E-3</v>
      </c>
      <c r="I674">
        <v>0</v>
      </c>
      <c r="J674">
        <v>0</v>
      </c>
      <c r="K674">
        <v>10</v>
      </c>
      <c r="L674">
        <v>70</v>
      </c>
      <c r="M674">
        <f>VLOOKUP(B674,instances!$B$2:$E$21,3, FALSE)</f>
        <v>57201</v>
      </c>
      <c r="N674">
        <f>VLOOKUP(B674,instances!$B$2:$E$21,4, FALSE)</f>
        <v>57201</v>
      </c>
    </row>
    <row r="675" spans="1:14">
      <c r="A675" t="s">
        <v>56</v>
      </c>
      <c r="B675" t="str">
        <f>RIGHT(A675,FIND("/",A675)-1)</f>
        <v>u1817.tsp</v>
      </c>
      <c r="C675">
        <f>VLOOKUP(B675,instances!$B$2:$E$21,2, FALSE)</f>
        <v>1817</v>
      </c>
      <c r="D675" t="s">
        <v>10</v>
      </c>
      <c r="E675">
        <v>69281</v>
      </c>
      <c r="F675" s="7">
        <f>1-(E675/M675)</f>
        <v>-0.21118511914127369</v>
      </c>
      <c r="G675" s="7">
        <f>1-(E675/N675)</f>
        <v>-0.21118511914127369</v>
      </c>
      <c r="H675">
        <v>1.6386000000000001E-2</v>
      </c>
      <c r="I675">
        <v>0</v>
      </c>
      <c r="J675">
        <v>0</v>
      </c>
      <c r="K675">
        <v>10</v>
      </c>
      <c r="L675">
        <v>70</v>
      </c>
      <c r="M675">
        <f>VLOOKUP(B675,instances!$B$2:$E$21,3, FALSE)</f>
        <v>57201</v>
      </c>
      <c r="N675">
        <f>VLOOKUP(B675,instances!$B$2:$E$21,4, FALSE)</f>
        <v>57201</v>
      </c>
    </row>
    <row r="676" spans="1:14">
      <c r="A676" t="s">
        <v>56</v>
      </c>
      <c r="B676" t="str">
        <f>RIGHT(A676,FIND("/",A676)-1)</f>
        <v>u1817.tsp</v>
      </c>
      <c r="C676">
        <f>VLOOKUP(B676,instances!$B$2:$E$21,2, FALSE)</f>
        <v>1817</v>
      </c>
      <c r="D676" t="s">
        <v>11</v>
      </c>
      <c r="E676">
        <v>1009151</v>
      </c>
      <c r="F676" s="7">
        <f>1-(E676/M676)</f>
        <v>-16.642191570077447</v>
      </c>
      <c r="G676" s="7">
        <f>1-(E676/N676)</f>
        <v>-16.642191570077447</v>
      </c>
      <c r="H676">
        <v>0.32300600000000002</v>
      </c>
      <c r="I676">
        <v>0</v>
      </c>
      <c r="J676">
        <v>0</v>
      </c>
      <c r="K676">
        <v>10</v>
      </c>
      <c r="L676">
        <v>70</v>
      </c>
      <c r="M676">
        <f>VLOOKUP(B676,instances!$B$2:$E$21,3, FALSE)</f>
        <v>57201</v>
      </c>
      <c r="N676">
        <f>VLOOKUP(B676,instances!$B$2:$E$21,4, FALSE)</f>
        <v>57201</v>
      </c>
    </row>
    <row r="677" spans="1:14">
      <c r="A677" t="s">
        <v>56</v>
      </c>
      <c r="B677" t="str">
        <f>RIGHT(A677,FIND("/",A677)-1)</f>
        <v>u1817.tsp</v>
      </c>
      <c r="C677">
        <f>VLOOKUP(B677,instances!$B$2:$E$21,2, FALSE)</f>
        <v>1817</v>
      </c>
      <c r="D677" t="s">
        <v>12</v>
      </c>
      <c r="E677">
        <v>748543</v>
      </c>
      <c r="F677" s="7">
        <f>1-(E677/M677)</f>
        <v>-12.086187304417756</v>
      </c>
      <c r="G677" s="7">
        <f>1-(E677/N677)</f>
        <v>-12.086187304417756</v>
      </c>
      <c r="H677">
        <v>0.65671599999999997</v>
      </c>
      <c r="I677">
        <v>0</v>
      </c>
      <c r="J677">
        <v>0</v>
      </c>
      <c r="K677">
        <v>10</v>
      </c>
      <c r="L677">
        <v>70</v>
      </c>
      <c r="M677">
        <f>VLOOKUP(B677,instances!$B$2:$E$21,3, FALSE)</f>
        <v>57201</v>
      </c>
      <c r="N677">
        <f>VLOOKUP(B677,instances!$B$2:$E$21,4, FALSE)</f>
        <v>57201</v>
      </c>
    </row>
    <row r="678" spans="1:14">
      <c r="A678" t="s">
        <v>56</v>
      </c>
      <c r="B678" t="str">
        <f>RIGHT(A678,FIND("/",A678)-1)</f>
        <v>u1817.tsp</v>
      </c>
      <c r="C678">
        <f>VLOOKUP(B678,instances!$B$2:$E$21,2, FALSE)</f>
        <v>1817</v>
      </c>
      <c r="D678" t="s">
        <v>9</v>
      </c>
      <c r="E678">
        <v>70921</v>
      </c>
      <c r="F678" s="7">
        <f>1-(E678/M678)</f>
        <v>-0.2398559465743606</v>
      </c>
      <c r="G678" s="7">
        <f>1-(E678/N678)</f>
        <v>-0.2398559465743606</v>
      </c>
      <c r="H678">
        <v>8.2570000000000005E-3</v>
      </c>
      <c r="I678">
        <v>0</v>
      </c>
      <c r="J678">
        <v>0</v>
      </c>
      <c r="K678">
        <v>12</v>
      </c>
      <c r="L678">
        <v>70</v>
      </c>
      <c r="M678">
        <f>VLOOKUP(B678,instances!$B$2:$E$21,3, FALSE)</f>
        <v>57201</v>
      </c>
      <c r="N678">
        <f>VLOOKUP(B678,instances!$B$2:$E$21,4, FALSE)</f>
        <v>57201</v>
      </c>
    </row>
    <row r="679" spans="1:14">
      <c r="A679" t="s">
        <v>56</v>
      </c>
      <c r="B679" t="str">
        <f>RIGHT(A679,FIND("/",A679)-1)</f>
        <v>u1817.tsp</v>
      </c>
      <c r="C679">
        <f>VLOOKUP(B679,instances!$B$2:$E$21,2, FALSE)</f>
        <v>1817</v>
      </c>
      <c r="D679" t="s">
        <v>10</v>
      </c>
      <c r="E679">
        <v>69281</v>
      </c>
      <c r="F679" s="7">
        <f>1-(E679/M679)</f>
        <v>-0.21118511914127369</v>
      </c>
      <c r="G679" s="7">
        <f>1-(E679/N679)</f>
        <v>-0.21118511914127369</v>
      </c>
      <c r="H679">
        <v>1.5890000000000001E-2</v>
      </c>
      <c r="I679">
        <v>0</v>
      </c>
      <c r="J679">
        <v>0</v>
      </c>
      <c r="K679">
        <v>12</v>
      </c>
      <c r="L679">
        <v>70</v>
      </c>
      <c r="M679">
        <f>VLOOKUP(B679,instances!$B$2:$E$21,3, FALSE)</f>
        <v>57201</v>
      </c>
      <c r="N679">
        <f>VLOOKUP(B679,instances!$B$2:$E$21,4, FALSE)</f>
        <v>57201</v>
      </c>
    </row>
    <row r="680" spans="1:14">
      <c r="A680" t="s">
        <v>56</v>
      </c>
      <c r="B680" t="str">
        <f>RIGHT(A680,FIND("/",A680)-1)</f>
        <v>u1817.tsp</v>
      </c>
      <c r="C680">
        <f>VLOOKUP(B680,instances!$B$2:$E$21,2, FALSE)</f>
        <v>1817</v>
      </c>
      <c r="D680" t="s">
        <v>11</v>
      </c>
      <c r="E680">
        <v>1101221</v>
      </c>
      <c r="F680" s="7">
        <f>1-(E680/M680)</f>
        <v>-18.25177881505568</v>
      </c>
      <c r="G680" s="7">
        <f>1-(E680/N680)</f>
        <v>-18.25177881505568</v>
      </c>
      <c r="H680">
        <v>0.32416400000000001</v>
      </c>
      <c r="I680">
        <v>0</v>
      </c>
      <c r="J680">
        <v>0</v>
      </c>
      <c r="K680">
        <v>12</v>
      </c>
      <c r="L680">
        <v>70</v>
      </c>
      <c r="M680">
        <f>VLOOKUP(B680,instances!$B$2:$E$21,3, FALSE)</f>
        <v>57201</v>
      </c>
      <c r="N680">
        <f>VLOOKUP(B680,instances!$B$2:$E$21,4, FALSE)</f>
        <v>57201</v>
      </c>
    </row>
    <row r="681" spans="1:14">
      <c r="A681" t="s">
        <v>56</v>
      </c>
      <c r="B681" t="str">
        <f>RIGHT(A681,FIND("/",A681)-1)</f>
        <v>u1817.tsp</v>
      </c>
      <c r="C681">
        <f>VLOOKUP(B681,instances!$B$2:$E$21,2, FALSE)</f>
        <v>1817</v>
      </c>
      <c r="D681" t="s">
        <v>12</v>
      </c>
      <c r="E681">
        <v>828676</v>
      </c>
      <c r="F681" s="7">
        <f>1-(E681/M681)</f>
        <v>-13.487089386549187</v>
      </c>
      <c r="G681" s="7">
        <f>1-(E681/N681)</f>
        <v>-13.487089386549187</v>
      </c>
      <c r="H681">
        <v>0.64465899999999998</v>
      </c>
      <c r="I681">
        <v>0</v>
      </c>
      <c r="J681">
        <v>0</v>
      </c>
      <c r="K681">
        <v>12</v>
      </c>
      <c r="L681">
        <v>70</v>
      </c>
      <c r="M681">
        <f>VLOOKUP(B681,instances!$B$2:$E$21,3, FALSE)</f>
        <v>57201</v>
      </c>
      <c r="N681">
        <f>VLOOKUP(B681,instances!$B$2:$E$21,4, FALSE)</f>
        <v>57201</v>
      </c>
    </row>
    <row r="682" spans="1:14">
      <c r="A682" t="s">
        <v>56</v>
      </c>
      <c r="B682" t="str">
        <f>RIGHT(A682,FIND("/",A682)-1)</f>
        <v>u1817.tsp</v>
      </c>
      <c r="C682">
        <f>VLOOKUP(B682,instances!$B$2:$E$21,2, FALSE)</f>
        <v>1817</v>
      </c>
      <c r="D682" t="s">
        <v>9</v>
      </c>
      <c r="E682">
        <v>70921</v>
      </c>
      <c r="F682" s="7">
        <f>1-(E682/M682)</f>
        <v>-0.2398559465743606</v>
      </c>
      <c r="G682" s="7">
        <f>1-(E682/N682)</f>
        <v>-0.2398559465743606</v>
      </c>
      <c r="H682">
        <v>8.0160000000000006E-3</v>
      </c>
      <c r="I682">
        <v>0</v>
      </c>
      <c r="J682">
        <v>0</v>
      </c>
      <c r="K682">
        <v>14</v>
      </c>
      <c r="L682">
        <v>70</v>
      </c>
      <c r="M682">
        <f>VLOOKUP(B682,instances!$B$2:$E$21,3, FALSE)</f>
        <v>57201</v>
      </c>
      <c r="N682">
        <f>VLOOKUP(B682,instances!$B$2:$E$21,4, FALSE)</f>
        <v>57201</v>
      </c>
    </row>
    <row r="683" spans="1:14">
      <c r="A683" t="s">
        <v>56</v>
      </c>
      <c r="B683" t="str">
        <f>RIGHT(A683,FIND("/",A683)-1)</f>
        <v>u1817.tsp</v>
      </c>
      <c r="C683">
        <f>VLOOKUP(B683,instances!$B$2:$E$21,2, FALSE)</f>
        <v>1817</v>
      </c>
      <c r="D683" t="s">
        <v>10</v>
      </c>
      <c r="E683">
        <v>69281</v>
      </c>
      <c r="F683" s="7">
        <f>1-(E683/M683)</f>
        <v>-0.21118511914127369</v>
      </c>
      <c r="G683" s="7">
        <f>1-(E683/N683)</f>
        <v>-0.21118511914127369</v>
      </c>
      <c r="H683">
        <v>1.6299000000000001E-2</v>
      </c>
      <c r="I683">
        <v>0</v>
      </c>
      <c r="J683">
        <v>0</v>
      </c>
      <c r="K683">
        <v>14</v>
      </c>
      <c r="L683">
        <v>70</v>
      </c>
      <c r="M683">
        <f>VLOOKUP(B683,instances!$B$2:$E$21,3, FALSE)</f>
        <v>57201</v>
      </c>
      <c r="N683">
        <f>VLOOKUP(B683,instances!$B$2:$E$21,4, FALSE)</f>
        <v>57201</v>
      </c>
    </row>
    <row r="684" spans="1:14">
      <c r="A684" t="s">
        <v>56</v>
      </c>
      <c r="B684" t="str">
        <f>RIGHT(A684,FIND("/",A684)-1)</f>
        <v>u1817.tsp</v>
      </c>
      <c r="C684">
        <f>VLOOKUP(B684,instances!$B$2:$E$21,2, FALSE)</f>
        <v>1817</v>
      </c>
      <c r="D684" t="s">
        <v>11</v>
      </c>
      <c r="E684">
        <v>1171393</v>
      </c>
      <c r="F684" s="7">
        <f>1-(E684/M684)</f>
        <v>-19.478540584954807</v>
      </c>
      <c r="G684" s="7">
        <f>1-(E684/N684)</f>
        <v>-19.478540584954807</v>
      </c>
      <c r="H684">
        <v>0.32481500000000002</v>
      </c>
      <c r="I684">
        <v>0</v>
      </c>
      <c r="J684">
        <v>0</v>
      </c>
      <c r="K684">
        <v>14</v>
      </c>
      <c r="L684">
        <v>70</v>
      </c>
      <c r="M684">
        <f>VLOOKUP(B684,instances!$B$2:$E$21,3, FALSE)</f>
        <v>57201</v>
      </c>
      <c r="N684">
        <f>VLOOKUP(B684,instances!$B$2:$E$21,4, FALSE)</f>
        <v>57201</v>
      </c>
    </row>
    <row r="685" spans="1:14">
      <c r="A685" t="s">
        <v>56</v>
      </c>
      <c r="B685" t="str">
        <f>RIGHT(A685,FIND("/",A685)-1)</f>
        <v>u1817.tsp</v>
      </c>
      <c r="C685">
        <f>VLOOKUP(B685,instances!$B$2:$E$21,2, FALSE)</f>
        <v>1817</v>
      </c>
      <c r="D685" t="s">
        <v>12</v>
      </c>
      <c r="E685">
        <v>865249</v>
      </c>
      <c r="F685" s="7">
        <f>1-(E685/M685)</f>
        <v>-14.126466320518873</v>
      </c>
      <c r="G685" s="7">
        <f>1-(E685/N685)</f>
        <v>-14.126466320518873</v>
      </c>
      <c r="H685">
        <v>0.66195000000000004</v>
      </c>
      <c r="I685">
        <v>0</v>
      </c>
      <c r="J685">
        <v>0</v>
      </c>
      <c r="K685">
        <v>14</v>
      </c>
      <c r="L685">
        <v>70</v>
      </c>
      <c r="M685">
        <f>VLOOKUP(B685,instances!$B$2:$E$21,3, FALSE)</f>
        <v>57201</v>
      </c>
      <c r="N685">
        <f>VLOOKUP(B685,instances!$B$2:$E$21,4, FALSE)</f>
        <v>57201</v>
      </c>
    </row>
    <row r="686" spans="1:14">
      <c r="A686" t="s">
        <v>56</v>
      </c>
      <c r="B686" t="str">
        <f>RIGHT(A686,FIND("/",A686)-1)</f>
        <v>u1817.tsp</v>
      </c>
      <c r="C686">
        <f>VLOOKUP(B686,instances!$B$2:$E$21,2, FALSE)</f>
        <v>1817</v>
      </c>
      <c r="D686" t="s">
        <v>9</v>
      </c>
      <c r="E686">
        <v>70921</v>
      </c>
      <c r="F686" s="7">
        <f>1-(E686/M686)</f>
        <v>-0.2398559465743606</v>
      </c>
      <c r="G686" s="7">
        <f>1-(E686/N686)</f>
        <v>-0.2398559465743606</v>
      </c>
      <c r="H686">
        <v>8.6269999999999993E-3</v>
      </c>
      <c r="I686">
        <v>0</v>
      </c>
      <c r="J686">
        <v>0</v>
      </c>
      <c r="K686">
        <v>16</v>
      </c>
      <c r="L686">
        <v>70</v>
      </c>
      <c r="M686">
        <f>VLOOKUP(B686,instances!$B$2:$E$21,3, FALSE)</f>
        <v>57201</v>
      </c>
      <c r="N686">
        <f>VLOOKUP(B686,instances!$B$2:$E$21,4, FALSE)</f>
        <v>57201</v>
      </c>
    </row>
    <row r="687" spans="1:14">
      <c r="A687" t="s">
        <v>56</v>
      </c>
      <c r="B687" t="str">
        <f>RIGHT(A687,FIND("/",A687)-1)</f>
        <v>u1817.tsp</v>
      </c>
      <c r="C687">
        <f>VLOOKUP(B687,instances!$B$2:$E$21,2, FALSE)</f>
        <v>1817</v>
      </c>
      <c r="D687" t="s">
        <v>10</v>
      </c>
      <c r="E687">
        <v>69281</v>
      </c>
      <c r="F687" s="7">
        <f>1-(E687/M687)</f>
        <v>-0.21118511914127369</v>
      </c>
      <c r="G687" s="7">
        <f>1-(E687/N687)</f>
        <v>-0.21118511914127369</v>
      </c>
      <c r="H687">
        <v>1.6074000000000001E-2</v>
      </c>
      <c r="I687">
        <v>0</v>
      </c>
      <c r="J687">
        <v>0</v>
      </c>
      <c r="K687">
        <v>16</v>
      </c>
      <c r="L687">
        <v>70</v>
      </c>
      <c r="M687">
        <f>VLOOKUP(B687,instances!$B$2:$E$21,3, FALSE)</f>
        <v>57201</v>
      </c>
      <c r="N687">
        <f>VLOOKUP(B687,instances!$B$2:$E$21,4, FALSE)</f>
        <v>57201</v>
      </c>
    </row>
    <row r="688" spans="1:14">
      <c r="A688" t="s">
        <v>56</v>
      </c>
      <c r="B688" t="str">
        <f>RIGHT(A688,FIND("/",A688)-1)</f>
        <v>u1817.tsp</v>
      </c>
      <c r="C688">
        <f>VLOOKUP(B688,instances!$B$2:$E$21,2, FALSE)</f>
        <v>1817</v>
      </c>
      <c r="D688" t="s">
        <v>11</v>
      </c>
      <c r="E688">
        <v>1239232</v>
      </c>
      <c r="F688" s="7">
        <f>1-(E688/M688)</f>
        <v>-20.664516354609184</v>
      </c>
      <c r="G688" s="7">
        <f>1-(E688/N688)</f>
        <v>-20.664516354609184</v>
      </c>
      <c r="H688">
        <v>0.32674300000000001</v>
      </c>
      <c r="I688">
        <v>0</v>
      </c>
      <c r="J688">
        <v>0</v>
      </c>
      <c r="K688">
        <v>16</v>
      </c>
      <c r="L688">
        <v>70</v>
      </c>
      <c r="M688">
        <f>VLOOKUP(B688,instances!$B$2:$E$21,3, FALSE)</f>
        <v>57201</v>
      </c>
      <c r="N688">
        <f>VLOOKUP(B688,instances!$B$2:$E$21,4, FALSE)</f>
        <v>57201</v>
      </c>
    </row>
    <row r="689" spans="1:14">
      <c r="A689" t="s">
        <v>56</v>
      </c>
      <c r="B689" t="str">
        <f>RIGHT(A689,FIND("/",A689)-1)</f>
        <v>u1817.tsp</v>
      </c>
      <c r="C689">
        <f>VLOOKUP(B689,instances!$B$2:$E$21,2, FALSE)</f>
        <v>1817</v>
      </c>
      <c r="D689" t="s">
        <v>12</v>
      </c>
      <c r="E689">
        <v>916337</v>
      </c>
      <c r="F689" s="7">
        <f>1-(E689/M689)</f>
        <v>-15.019597559483227</v>
      </c>
      <c r="G689" s="7">
        <f>1-(E689/N689)</f>
        <v>-15.019597559483227</v>
      </c>
      <c r="H689">
        <v>0.65524700000000002</v>
      </c>
      <c r="I689">
        <v>0</v>
      </c>
      <c r="J689">
        <v>0</v>
      </c>
      <c r="K689">
        <v>16</v>
      </c>
      <c r="L689">
        <v>70</v>
      </c>
      <c r="M689">
        <f>VLOOKUP(B689,instances!$B$2:$E$21,3, FALSE)</f>
        <v>57201</v>
      </c>
      <c r="N689">
        <f>VLOOKUP(B689,instances!$B$2:$E$21,4, FALSE)</f>
        <v>57201</v>
      </c>
    </row>
    <row r="690" spans="1:14">
      <c r="A690" t="s">
        <v>56</v>
      </c>
      <c r="B690" t="str">
        <f>RIGHT(A690,FIND("/",A690)-1)</f>
        <v>u1817.tsp</v>
      </c>
      <c r="C690">
        <f>VLOOKUP(B690,instances!$B$2:$E$21,2, FALSE)</f>
        <v>1817</v>
      </c>
      <c r="D690" t="s">
        <v>9</v>
      </c>
      <c r="E690">
        <v>70921</v>
      </c>
      <c r="F690" s="7">
        <f>1-(E690/M690)</f>
        <v>-0.2398559465743606</v>
      </c>
      <c r="G690" s="7">
        <f>1-(E690/N690)</f>
        <v>-0.2398559465743606</v>
      </c>
      <c r="H690">
        <v>8.2129999999999998E-3</v>
      </c>
      <c r="I690">
        <v>0</v>
      </c>
      <c r="J690">
        <v>0</v>
      </c>
      <c r="K690">
        <v>18</v>
      </c>
      <c r="L690">
        <v>70</v>
      </c>
      <c r="M690">
        <f>VLOOKUP(B690,instances!$B$2:$E$21,3, FALSE)</f>
        <v>57201</v>
      </c>
      <c r="N690">
        <f>VLOOKUP(B690,instances!$B$2:$E$21,4, FALSE)</f>
        <v>57201</v>
      </c>
    </row>
    <row r="691" spans="1:14">
      <c r="A691" t="s">
        <v>56</v>
      </c>
      <c r="B691" t="str">
        <f>RIGHT(A691,FIND("/",A691)-1)</f>
        <v>u1817.tsp</v>
      </c>
      <c r="C691">
        <f>VLOOKUP(B691,instances!$B$2:$E$21,2, FALSE)</f>
        <v>1817</v>
      </c>
      <c r="D691" t="s">
        <v>10</v>
      </c>
      <c r="E691">
        <v>69281</v>
      </c>
      <c r="F691" s="7">
        <f>1-(E691/M691)</f>
        <v>-0.21118511914127369</v>
      </c>
      <c r="G691" s="7">
        <f>1-(E691/N691)</f>
        <v>-0.21118511914127369</v>
      </c>
      <c r="H691">
        <v>1.5973000000000001E-2</v>
      </c>
      <c r="I691">
        <v>0</v>
      </c>
      <c r="J691">
        <v>0</v>
      </c>
      <c r="K691">
        <v>18</v>
      </c>
      <c r="L691">
        <v>70</v>
      </c>
      <c r="M691">
        <f>VLOOKUP(B691,instances!$B$2:$E$21,3, FALSE)</f>
        <v>57201</v>
      </c>
      <c r="N691">
        <f>VLOOKUP(B691,instances!$B$2:$E$21,4, FALSE)</f>
        <v>57201</v>
      </c>
    </row>
    <row r="692" spans="1:14">
      <c r="A692" t="s">
        <v>56</v>
      </c>
      <c r="B692" t="str">
        <f>RIGHT(A692,FIND("/",A692)-1)</f>
        <v>u1817.tsp</v>
      </c>
      <c r="C692">
        <f>VLOOKUP(B692,instances!$B$2:$E$21,2, FALSE)</f>
        <v>1817</v>
      </c>
      <c r="D692" t="s">
        <v>11</v>
      </c>
      <c r="E692">
        <v>1297974</v>
      </c>
      <c r="F692" s="7">
        <f>1-(E692/M692)</f>
        <v>-21.691456443069178</v>
      </c>
      <c r="G692" s="7">
        <f>1-(E692/N692)</f>
        <v>-21.691456443069178</v>
      </c>
      <c r="H692">
        <v>0.32617099999999999</v>
      </c>
      <c r="I692">
        <v>0</v>
      </c>
      <c r="J692">
        <v>0</v>
      </c>
      <c r="K692">
        <v>18</v>
      </c>
      <c r="L692">
        <v>70</v>
      </c>
      <c r="M692">
        <f>VLOOKUP(B692,instances!$B$2:$E$21,3, FALSE)</f>
        <v>57201</v>
      </c>
      <c r="N692">
        <f>VLOOKUP(B692,instances!$B$2:$E$21,4, FALSE)</f>
        <v>57201</v>
      </c>
    </row>
    <row r="693" spans="1:14">
      <c r="A693" t="s">
        <v>56</v>
      </c>
      <c r="B693" t="str">
        <f>RIGHT(A693,FIND("/",A693)-1)</f>
        <v>u1817.tsp</v>
      </c>
      <c r="C693">
        <f>VLOOKUP(B693,instances!$B$2:$E$21,2, FALSE)</f>
        <v>1817</v>
      </c>
      <c r="D693" t="s">
        <v>12</v>
      </c>
      <c r="E693">
        <v>980806</v>
      </c>
      <c r="F693" s="7">
        <f>1-(E693/M693)</f>
        <v>-16.146658275204977</v>
      </c>
      <c r="G693" s="7">
        <f>1-(E693/N693)</f>
        <v>-16.146658275204977</v>
      </c>
      <c r="H693">
        <v>0.66712099999999996</v>
      </c>
      <c r="I693">
        <v>0</v>
      </c>
      <c r="J693">
        <v>0</v>
      </c>
      <c r="K693">
        <v>18</v>
      </c>
      <c r="L693">
        <v>70</v>
      </c>
      <c r="M693">
        <f>VLOOKUP(B693,instances!$B$2:$E$21,3, FALSE)</f>
        <v>57201</v>
      </c>
      <c r="N693">
        <f>VLOOKUP(B693,instances!$B$2:$E$21,4, FALSE)</f>
        <v>57201</v>
      </c>
    </row>
    <row r="694" spans="1:14">
      <c r="A694" t="s">
        <v>56</v>
      </c>
      <c r="B694" t="str">
        <f>RIGHT(A694,FIND("/",A694)-1)</f>
        <v>u1817.tsp</v>
      </c>
      <c r="C694">
        <f>VLOOKUP(B694,instances!$B$2:$E$21,2, FALSE)</f>
        <v>1817</v>
      </c>
      <c r="D694" t="s">
        <v>9</v>
      </c>
      <c r="E694">
        <v>70921</v>
      </c>
      <c r="F694" s="7">
        <f>1-(E694/M694)</f>
        <v>-0.2398559465743606</v>
      </c>
      <c r="G694" s="7">
        <f>1-(E694/N694)</f>
        <v>-0.2398559465743606</v>
      </c>
      <c r="H694">
        <v>8.1670000000000006E-3</v>
      </c>
      <c r="I694">
        <v>0</v>
      </c>
      <c r="J694">
        <v>0</v>
      </c>
      <c r="K694">
        <v>20</v>
      </c>
      <c r="L694">
        <v>70</v>
      </c>
      <c r="M694">
        <f>VLOOKUP(B694,instances!$B$2:$E$21,3, FALSE)</f>
        <v>57201</v>
      </c>
      <c r="N694">
        <f>VLOOKUP(B694,instances!$B$2:$E$21,4, FALSE)</f>
        <v>57201</v>
      </c>
    </row>
    <row r="695" spans="1:14">
      <c r="A695" t="s">
        <v>56</v>
      </c>
      <c r="B695" t="str">
        <f>RIGHT(A695,FIND("/",A695)-1)</f>
        <v>u1817.tsp</v>
      </c>
      <c r="C695">
        <f>VLOOKUP(B695,instances!$B$2:$E$21,2, FALSE)</f>
        <v>1817</v>
      </c>
      <c r="D695" t="s">
        <v>10</v>
      </c>
      <c r="E695">
        <v>69281</v>
      </c>
      <c r="F695" s="7">
        <f>1-(E695/M695)</f>
        <v>-0.21118511914127369</v>
      </c>
      <c r="G695" s="7">
        <f>1-(E695/N695)</f>
        <v>-0.21118511914127369</v>
      </c>
      <c r="H695">
        <v>1.6056999999999998E-2</v>
      </c>
      <c r="I695">
        <v>0</v>
      </c>
      <c r="J695">
        <v>0</v>
      </c>
      <c r="K695">
        <v>20</v>
      </c>
      <c r="L695">
        <v>70</v>
      </c>
      <c r="M695">
        <f>VLOOKUP(B695,instances!$B$2:$E$21,3, FALSE)</f>
        <v>57201</v>
      </c>
      <c r="N695">
        <f>VLOOKUP(B695,instances!$B$2:$E$21,4, FALSE)</f>
        <v>57201</v>
      </c>
    </row>
    <row r="696" spans="1:14">
      <c r="A696" t="s">
        <v>56</v>
      </c>
      <c r="B696" t="str">
        <f>RIGHT(A696,FIND("/",A696)-1)</f>
        <v>u1817.tsp</v>
      </c>
      <c r="C696">
        <f>VLOOKUP(B696,instances!$B$2:$E$21,2, FALSE)</f>
        <v>1817</v>
      </c>
      <c r="D696" t="s">
        <v>11</v>
      </c>
      <c r="E696">
        <v>1379424</v>
      </c>
      <c r="F696" s="7">
        <f>1-(E696/M696)</f>
        <v>-23.115382598206324</v>
      </c>
      <c r="G696" s="7">
        <f>1-(E696/N696)</f>
        <v>-23.115382598206324</v>
      </c>
      <c r="H696">
        <v>0.32949600000000001</v>
      </c>
      <c r="I696">
        <v>0</v>
      </c>
      <c r="J696">
        <v>0</v>
      </c>
      <c r="K696">
        <v>20</v>
      </c>
      <c r="L696">
        <v>70</v>
      </c>
      <c r="M696">
        <f>VLOOKUP(B696,instances!$B$2:$E$21,3, FALSE)</f>
        <v>57201</v>
      </c>
      <c r="N696">
        <f>VLOOKUP(B696,instances!$B$2:$E$21,4, FALSE)</f>
        <v>57201</v>
      </c>
    </row>
    <row r="697" spans="1:14">
      <c r="A697" t="s">
        <v>56</v>
      </c>
      <c r="B697" t="str">
        <f>RIGHT(A697,FIND("/",A697)-1)</f>
        <v>u1817.tsp</v>
      </c>
      <c r="C697">
        <f>VLOOKUP(B697,instances!$B$2:$E$21,2, FALSE)</f>
        <v>1817</v>
      </c>
      <c r="D697" t="s">
        <v>12</v>
      </c>
      <c r="E697">
        <v>1029634</v>
      </c>
      <c r="F697" s="7">
        <f>1-(E697/M697)</f>
        <v>-17.000279715389592</v>
      </c>
      <c r="G697" s="7">
        <f>1-(E697/N697)</f>
        <v>-17.000279715389592</v>
      </c>
      <c r="H697">
        <v>0.65484900000000001</v>
      </c>
      <c r="I697">
        <v>0</v>
      </c>
      <c r="J697">
        <v>0</v>
      </c>
      <c r="K697">
        <v>20</v>
      </c>
      <c r="L697">
        <v>70</v>
      </c>
      <c r="M697">
        <f>VLOOKUP(B697,instances!$B$2:$E$21,3, FALSE)</f>
        <v>57201</v>
      </c>
      <c r="N697">
        <f>VLOOKUP(B697,instances!$B$2:$E$21,4, FALSE)</f>
        <v>57201</v>
      </c>
    </row>
    <row r="698" spans="1:14">
      <c r="A698" t="s">
        <v>56</v>
      </c>
      <c r="B698" t="str">
        <f>RIGHT(A698,FIND("/",A698)-1)</f>
        <v>u1817.tsp</v>
      </c>
      <c r="C698">
        <f>VLOOKUP(B698,instances!$B$2:$E$21,2, FALSE)</f>
        <v>1817</v>
      </c>
      <c r="D698" t="s">
        <v>9</v>
      </c>
      <c r="E698">
        <v>70921</v>
      </c>
      <c r="F698" s="7">
        <f>1-(E698/M698)</f>
        <v>-0.2398559465743606</v>
      </c>
      <c r="G698" s="7">
        <f>1-(E698/N698)</f>
        <v>-0.2398559465743606</v>
      </c>
      <c r="H698">
        <v>8.0579999999999992E-3</v>
      </c>
      <c r="I698">
        <v>0</v>
      </c>
      <c r="J698">
        <v>0</v>
      </c>
      <c r="K698">
        <v>10</v>
      </c>
      <c r="L698">
        <v>71</v>
      </c>
      <c r="M698">
        <f>VLOOKUP(B698,instances!$B$2:$E$21,3, FALSE)</f>
        <v>57201</v>
      </c>
      <c r="N698">
        <f>VLOOKUP(B698,instances!$B$2:$E$21,4, FALSE)</f>
        <v>57201</v>
      </c>
    </row>
    <row r="699" spans="1:14">
      <c r="A699" t="s">
        <v>56</v>
      </c>
      <c r="B699" t="str">
        <f>RIGHT(A699,FIND("/",A699)-1)</f>
        <v>u1817.tsp</v>
      </c>
      <c r="C699">
        <f>VLOOKUP(B699,instances!$B$2:$E$21,2, FALSE)</f>
        <v>1817</v>
      </c>
      <c r="D699" t="s">
        <v>10</v>
      </c>
      <c r="E699">
        <v>69281</v>
      </c>
      <c r="F699" s="7">
        <f>1-(E699/M699)</f>
        <v>-0.21118511914127369</v>
      </c>
      <c r="G699" s="7">
        <f>1-(E699/N699)</f>
        <v>-0.21118511914127369</v>
      </c>
      <c r="H699">
        <v>1.6029999999999999E-2</v>
      </c>
      <c r="I699">
        <v>0</v>
      </c>
      <c r="J699">
        <v>0</v>
      </c>
      <c r="K699">
        <v>10</v>
      </c>
      <c r="L699">
        <v>71</v>
      </c>
      <c r="M699">
        <f>VLOOKUP(B699,instances!$B$2:$E$21,3, FALSE)</f>
        <v>57201</v>
      </c>
      <c r="N699">
        <f>VLOOKUP(B699,instances!$B$2:$E$21,4, FALSE)</f>
        <v>57201</v>
      </c>
    </row>
    <row r="700" spans="1:14">
      <c r="A700" t="s">
        <v>56</v>
      </c>
      <c r="B700" t="str">
        <f>RIGHT(A700,FIND("/",A700)-1)</f>
        <v>u1817.tsp</v>
      </c>
      <c r="C700">
        <f>VLOOKUP(B700,instances!$B$2:$E$21,2, FALSE)</f>
        <v>1817</v>
      </c>
      <c r="D700" t="s">
        <v>11</v>
      </c>
      <c r="E700">
        <v>1026147</v>
      </c>
      <c r="F700" s="7">
        <f>1-(E700/M700)</f>
        <v>-16.939319242670582</v>
      </c>
      <c r="G700" s="7">
        <f>1-(E700/N700)</f>
        <v>-16.939319242670582</v>
      </c>
      <c r="H700">
        <v>0.32233600000000001</v>
      </c>
      <c r="I700">
        <v>0</v>
      </c>
      <c r="J700">
        <v>0</v>
      </c>
      <c r="K700">
        <v>10</v>
      </c>
      <c r="L700">
        <v>71</v>
      </c>
      <c r="M700">
        <f>VLOOKUP(B700,instances!$B$2:$E$21,3, FALSE)</f>
        <v>57201</v>
      </c>
      <c r="N700">
        <f>VLOOKUP(B700,instances!$B$2:$E$21,4, FALSE)</f>
        <v>57201</v>
      </c>
    </row>
    <row r="701" spans="1:14">
      <c r="A701" t="s">
        <v>56</v>
      </c>
      <c r="B701" t="str">
        <f>RIGHT(A701,FIND("/",A701)-1)</f>
        <v>u1817.tsp</v>
      </c>
      <c r="C701">
        <f>VLOOKUP(B701,instances!$B$2:$E$21,2, FALSE)</f>
        <v>1817</v>
      </c>
      <c r="D701" t="s">
        <v>12</v>
      </c>
      <c r="E701">
        <v>775785</v>
      </c>
      <c r="F701" s="7">
        <f>1-(E701/M701)</f>
        <v>-12.562437719620286</v>
      </c>
      <c r="G701" s="7">
        <f>1-(E701/N701)</f>
        <v>-12.562437719620286</v>
      </c>
      <c r="H701">
        <v>0.65500700000000001</v>
      </c>
      <c r="I701">
        <v>0</v>
      </c>
      <c r="J701">
        <v>0</v>
      </c>
      <c r="K701">
        <v>10</v>
      </c>
      <c r="L701">
        <v>71</v>
      </c>
      <c r="M701">
        <f>VLOOKUP(B701,instances!$B$2:$E$21,3, FALSE)</f>
        <v>57201</v>
      </c>
      <c r="N701">
        <f>VLOOKUP(B701,instances!$B$2:$E$21,4, FALSE)</f>
        <v>57201</v>
      </c>
    </row>
    <row r="702" spans="1:14">
      <c r="A702" t="s">
        <v>56</v>
      </c>
      <c r="B702" t="str">
        <f>RIGHT(A702,FIND("/",A702)-1)</f>
        <v>u1817.tsp</v>
      </c>
      <c r="C702">
        <f>VLOOKUP(B702,instances!$B$2:$E$21,2, FALSE)</f>
        <v>1817</v>
      </c>
      <c r="D702" t="s">
        <v>9</v>
      </c>
      <c r="E702">
        <v>70921</v>
      </c>
      <c r="F702" s="7">
        <f>1-(E702/M702)</f>
        <v>-0.2398559465743606</v>
      </c>
      <c r="G702" s="7">
        <f>1-(E702/N702)</f>
        <v>-0.2398559465743606</v>
      </c>
      <c r="H702">
        <v>8.2279999999999992E-3</v>
      </c>
      <c r="I702">
        <v>0</v>
      </c>
      <c r="J702">
        <v>0</v>
      </c>
      <c r="K702">
        <v>12</v>
      </c>
      <c r="L702">
        <v>71</v>
      </c>
      <c r="M702">
        <f>VLOOKUP(B702,instances!$B$2:$E$21,3, FALSE)</f>
        <v>57201</v>
      </c>
      <c r="N702">
        <f>VLOOKUP(B702,instances!$B$2:$E$21,4, FALSE)</f>
        <v>57201</v>
      </c>
    </row>
    <row r="703" spans="1:14">
      <c r="A703" t="s">
        <v>56</v>
      </c>
      <c r="B703" t="str">
        <f>RIGHT(A703,FIND("/",A703)-1)</f>
        <v>u1817.tsp</v>
      </c>
      <c r="C703">
        <f>VLOOKUP(B703,instances!$B$2:$E$21,2, FALSE)</f>
        <v>1817</v>
      </c>
      <c r="D703" t="s">
        <v>10</v>
      </c>
      <c r="E703">
        <v>69281</v>
      </c>
      <c r="F703" s="7">
        <f>1-(E703/M703)</f>
        <v>-0.21118511914127369</v>
      </c>
      <c r="G703" s="7">
        <f>1-(E703/N703)</f>
        <v>-0.21118511914127369</v>
      </c>
      <c r="H703">
        <v>1.5858000000000001E-2</v>
      </c>
      <c r="I703">
        <v>0</v>
      </c>
      <c r="J703">
        <v>0</v>
      </c>
      <c r="K703">
        <v>12</v>
      </c>
      <c r="L703">
        <v>71</v>
      </c>
      <c r="M703">
        <f>VLOOKUP(B703,instances!$B$2:$E$21,3, FALSE)</f>
        <v>57201</v>
      </c>
      <c r="N703">
        <f>VLOOKUP(B703,instances!$B$2:$E$21,4, FALSE)</f>
        <v>57201</v>
      </c>
    </row>
    <row r="704" spans="1:14">
      <c r="A704" t="s">
        <v>56</v>
      </c>
      <c r="B704" t="str">
        <f>RIGHT(A704,FIND("/",A704)-1)</f>
        <v>u1817.tsp</v>
      </c>
      <c r="C704">
        <f>VLOOKUP(B704,instances!$B$2:$E$21,2, FALSE)</f>
        <v>1817</v>
      </c>
      <c r="D704" t="s">
        <v>11</v>
      </c>
      <c r="E704">
        <v>1079056</v>
      </c>
      <c r="F704" s="7">
        <f>1-(E704/M704)</f>
        <v>-17.864285589412773</v>
      </c>
      <c r="G704" s="7">
        <f>1-(E704/N704)</f>
        <v>-17.864285589412773</v>
      </c>
      <c r="H704">
        <v>0.32469900000000002</v>
      </c>
      <c r="I704">
        <v>0</v>
      </c>
      <c r="J704">
        <v>0</v>
      </c>
      <c r="K704">
        <v>12</v>
      </c>
      <c r="L704">
        <v>71</v>
      </c>
      <c r="M704">
        <f>VLOOKUP(B704,instances!$B$2:$E$21,3, FALSE)</f>
        <v>57201</v>
      </c>
      <c r="N704">
        <f>VLOOKUP(B704,instances!$B$2:$E$21,4, FALSE)</f>
        <v>57201</v>
      </c>
    </row>
    <row r="705" spans="1:14">
      <c r="A705" t="s">
        <v>56</v>
      </c>
      <c r="B705" t="str">
        <f>RIGHT(A705,FIND("/",A705)-1)</f>
        <v>u1817.tsp</v>
      </c>
      <c r="C705">
        <f>VLOOKUP(B705,instances!$B$2:$E$21,2, FALSE)</f>
        <v>1817</v>
      </c>
      <c r="D705" t="s">
        <v>12</v>
      </c>
      <c r="E705">
        <v>814450</v>
      </c>
      <c r="F705" s="7">
        <f>1-(E705/M705)</f>
        <v>-13.238387440779007</v>
      </c>
      <c r="G705" s="7">
        <f>1-(E705/N705)</f>
        <v>-13.238387440779007</v>
      </c>
      <c r="H705">
        <v>0.64802099999999996</v>
      </c>
      <c r="I705">
        <v>0</v>
      </c>
      <c r="J705">
        <v>0</v>
      </c>
      <c r="K705">
        <v>12</v>
      </c>
      <c r="L705">
        <v>71</v>
      </c>
      <c r="M705">
        <f>VLOOKUP(B705,instances!$B$2:$E$21,3, FALSE)</f>
        <v>57201</v>
      </c>
      <c r="N705">
        <f>VLOOKUP(B705,instances!$B$2:$E$21,4, FALSE)</f>
        <v>57201</v>
      </c>
    </row>
    <row r="706" spans="1:14">
      <c r="A706" t="s">
        <v>56</v>
      </c>
      <c r="B706" t="str">
        <f>RIGHT(A706,FIND("/",A706)-1)</f>
        <v>u1817.tsp</v>
      </c>
      <c r="C706">
        <f>VLOOKUP(B706,instances!$B$2:$E$21,2, FALSE)</f>
        <v>1817</v>
      </c>
      <c r="D706" t="s">
        <v>9</v>
      </c>
      <c r="E706">
        <v>70921</v>
      </c>
      <c r="F706" s="7">
        <f>1-(E706/M706)</f>
        <v>-0.2398559465743606</v>
      </c>
      <c r="G706" s="7">
        <f>1-(E706/N706)</f>
        <v>-0.2398559465743606</v>
      </c>
      <c r="H706">
        <v>8.3800000000000003E-3</v>
      </c>
      <c r="I706">
        <v>0</v>
      </c>
      <c r="J706">
        <v>0</v>
      </c>
      <c r="K706">
        <v>14</v>
      </c>
      <c r="L706">
        <v>71</v>
      </c>
      <c r="M706">
        <f>VLOOKUP(B706,instances!$B$2:$E$21,3, FALSE)</f>
        <v>57201</v>
      </c>
      <c r="N706">
        <f>VLOOKUP(B706,instances!$B$2:$E$21,4, FALSE)</f>
        <v>57201</v>
      </c>
    </row>
    <row r="707" spans="1:14">
      <c r="A707" t="s">
        <v>56</v>
      </c>
      <c r="B707" t="str">
        <f>RIGHT(A707,FIND("/",A707)-1)</f>
        <v>u1817.tsp</v>
      </c>
      <c r="C707">
        <f>VLOOKUP(B707,instances!$B$2:$E$21,2, FALSE)</f>
        <v>1817</v>
      </c>
      <c r="D707" t="s">
        <v>10</v>
      </c>
      <c r="E707">
        <v>69281</v>
      </c>
      <c r="F707" s="7">
        <f>1-(E707/M707)</f>
        <v>-0.21118511914127369</v>
      </c>
      <c r="G707" s="7">
        <f>1-(E707/N707)</f>
        <v>-0.21118511914127369</v>
      </c>
      <c r="H707">
        <v>1.5914000000000001E-2</v>
      </c>
      <c r="I707">
        <v>0</v>
      </c>
      <c r="J707">
        <v>0</v>
      </c>
      <c r="K707">
        <v>14</v>
      </c>
      <c r="L707">
        <v>71</v>
      </c>
      <c r="M707">
        <f>VLOOKUP(B707,instances!$B$2:$E$21,3, FALSE)</f>
        <v>57201</v>
      </c>
      <c r="N707">
        <f>VLOOKUP(B707,instances!$B$2:$E$21,4, FALSE)</f>
        <v>57201</v>
      </c>
    </row>
    <row r="708" spans="1:14">
      <c r="A708" t="s">
        <v>56</v>
      </c>
      <c r="B708" t="str">
        <f>RIGHT(A708,FIND("/",A708)-1)</f>
        <v>u1817.tsp</v>
      </c>
      <c r="C708">
        <f>VLOOKUP(B708,instances!$B$2:$E$21,2, FALSE)</f>
        <v>1817</v>
      </c>
      <c r="D708" t="s">
        <v>11</v>
      </c>
      <c r="E708">
        <v>1170509</v>
      </c>
      <c r="F708" s="7">
        <f>1-(E708/M708)</f>
        <v>-19.463086309679902</v>
      </c>
      <c r="G708" s="7">
        <f>1-(E708/N708)</f>
        <v>-19.463086309679902</v>
      </c>
      <c r="H708">
        <v>0.33191900000000002</v>
      </c>
      <c r="I708">
        <v>0</v>
      </c>
      <c r="J708">
        <v>0</v>
      </c>
      <c r="K708">
        <v>14</v>
      </c>
      <c r="L708">
        <v>71</v>
      </c>
      <c r="M708">
        <f>VLOOKUP(B708,instances!$B$2:$E$21,3, FALSE)</f>
        <v>57201</v>
      </c>
      <c r="N708">
        <f>VLOOKUP(B708,instances!$B$2:$E$21,4, FALSE)</f>
        <v>57201</v>
      </c>
    </row>
    <row r="709" spans="1:14">
      <c r="A709" t="s">
        <v>56</v>
      </c>
      <c r="B709" t="str">
        <f>RIGHT(A709,FIND("/",A709)-1)</f>
        <v>u1817.tsp</v>
      </c>
      <c r="C709">
        <f>VLOOKUP(B709,instances!$B$2:$E$21,2, FALSE)</f>
        <v>1817</v>
      </c>
      <c r="D709" t="s">
        <v>12</v>
      </c>
      <c r="E709">
        <v>876129</v>
      </c>
      <c r="F709" s="7">
        <f>1-(E709/M709)</f>
        <v>-14.316672785440813</v>
      </c>
      <c r="G709" s="7">
        <f>1-(E709/N709)</f>
        <v>-14.316672785440813</v>
      </c>
      <c r="H709">
        <v>0.66712400000000005</v>
      </c>
      <c r="I709">
        <v>0</v>
      </c>
      <c r="J709">
        <v>0</v>
      </c>
      <c r="K709">
        <v>14</v>
      </c>
      <c r="L709">
        <v>71</v>
      </c>
      <c r="M709">
        <f>VLOOKUP(B709,instances!$B$2:$E$21,3, FALSE)</f>
        <v>57201</v>
      </c>
      <c r="N709">
        <f>VLOOKUP(B709,instances!$B$2:$E$21,4, FALSE)</f>
        <v>57201</v>
      </c>
    </row>
    <row r="710" spans="1:14">
      <c r="A710" t="s">
        <v>56</v>
      </c>
      <c r="B710" t="str">
        <f>RIGHT(A710,FIND("/",A710)-1)</f>
        <v>u1817.tsp</v>
      </c>
      <c r="C710">
        <f>VLOOKUP(B710,instances!$B$2:$E$21,2, FALSE)</f>
        <v>1817</v>
      </c>
      <c r="D710" t="s">
        <v>9</v>
      </c>
      <c r="E710">
        <v>70921</v>
      </c>
      <c r="F710" s="7">
        <f>1-(E710/M710)</f>
        <v>-0.2398559465743606</v>
      </c>
      <c r="G710" s="7">
        <f>1-(E710/N710)</f>
        <v>-0.2398559465743606</v>
      </c>
      <c r="H710">
        <v>8.0409999999999995E-3</v>
      </c>
      <c r="I710">
        <v>0</v>
      </c>
      <c r="J710">
        <v>0</v>
      </c>
      <c r="K710">
        <v>16</v>
      </c>
      <c r="L710">
        <v>71</v>
      </c>
      <c r="M710">
        <f>VLOOKUP(B710,instances!$B$2:$E$21,3, FALSE)</f>
        <v>57201</v>
      </c>
      <c r="N710">
        <f>VLOOKUP(B710,instances!$B$2:$E$21,4, FALSE)</f>
        <v>57201</v>
      </c>
    </row>
    <row r="711" spans="1:14">
      <c r="A711" t="s">
        <v>56</v>
      </c>
      <c r="B711" t="str">
        <f>RIGHT(A711,FIND("/",A711)-1)</f>
        <v>u1817.tsp</v>
      </c>
      <c r="C711">
        <f>VLOOKUP(B711,instances!$B$2:$E$21,2, FALSE)</f>
        <v>1817</v>
      </c>
      <c r="D711" t="s">
        <v>10</v>
      </c>
      <c r="E711">
        <v>69281</v>
      </c>
      <c r="F711" s="7">
        <f>1-(E711/M711)</f>
        <v>-0.21118511914127369</v>
      </c>
      <c r="G711" s="7">
        <f>1-(E711/N711)</f>
        <v>-0.21118511914127369</v>
      </c>
      <c r="H711">
        <v>1.6171000000000001E-2</v>
      </c>
      <c r="I711">
        <v>0</v>
      </c>
      <c r="J711">
        <v>0</v>
      </c>
      <c r="K711">
        <v>16</v>
      </c>
      <c r="L711">
        <v>71</v>
      </c>
      <c r="M711">
        <f>VLOOKUP(B711,instances!$B$2:$E$21,3, FALSE)</f>
        <v>57201</v>
      </c>
      <c r="N711">
        <f>VLOOKUP(B711,instances!$B$2:$E$21,4, FALSE)</f>
        <v>57201</v>
      </c>
    </row>
    <row r="712" spans="1:14">
      <c r="A712" t="s">
        <v>56</v>
      </c>
      <c r="B712" t="str">
        <f>RIGHT(A712,FIND("/",A712)-1)</f>
        <v>u1817.tsp</v>
      </c>
      <c r="C712">
        <f>VLOOKUP(B712,instances!$B$2:$E$21,2, FALSE)</f>
        <v>1817</v>
      </c>
      <c r="D712" t="s">
        <v>11</v>
      </c>
      <c r="E712">
        <v>1261879</v>
      </c>
      <c r="F712" s="7">
        <f>1-(E712/M712)</f>
        <v>-21.060436006363524</v>
      </c>
      <c r="G712" s="7">
        <f>1-(E712/N712)</f>
        <v>-21.060436006363524</v>
      </c>
      <c r="H712">
        <v>0.32690399999999997</v>
      </c>
      <c r="I712">
        <v>0</v>
      </c>
      <c r="J712">
        <v>0</v>
      </c>
      <c r="K712">
        <v>16</v>
      </c>
      <c r="L712">
        <v>71</v>
      </c>
      <c r="M712">
        <f>VLOOKUP(B712,instances!$B$2:$E$21,3, FALSE)</f>
        <v>57201</v>
      </c>
      <c r="N712">
        <f>VLOOKUP(B712,instances!$B$2:$E$21,4, FALSE)</f>
        <v>57201</v>
      </c>
    </row>
    <row r="713" spans="1:14">
      <c r="A713" t="s">
        <v>56</v>
      </c>
      <c r="B713" t="str">
        <f>RIGHT(A713,FIND("/",A713)-1)</f>
        <v>u1817.tsp</v>
      </c>
      <c r="C713">
        <f>VLOOKUP(B713,instances!$B$2:$E$21,2, FALSE)</f>
        <v>1817</v>
      </c>
      <c r="D713" t="s">
        <v>12</v>
      </c>
      <c r="E713">
        <v>961998</v>
      </c>
      <c r="F713" s="7">
        <f>1-(E713/M713)</f>
        <v>-15.817852834740652</v>
      </c>
      <c r="G713" s="7">
        <f>1-(E713/N713)</f>
        <v>-15.817852834740652</v>
      </c>
      <c r="H713">
        <v>0.66256400000000004</v>
      </c>
      <c r="I713">
        <v>0</v>
      </c>
      <c r="J713">
        <v>0</v>
      </c>
      <c r="K713">
        <v>16</v>
      </c>
      <c r="L713">
        <v>71</v>
      </c>
      <c r="M713">
        <f>VLOOKUP(B713,instances!$B$2:$E$21,3, FALSE)</f>
        <v>57201</v>
      </c>
      <c r="N713">
        <f>VLOOKUP(B713,instances!$B$2:$E$21,4, FALSE)</f>
        <v>57201</v>
      </c>
    </row>
    <row r="714" spans="1:14">
      <c r="A714" t="s">
        <v>56</v>
      </c>
      <c r="B714" t="str">
        <f>RIGHT(A714,FIND("/",A714)-1)</f>
        <v>u1817.tsp</v>
      </c>
      <c r="C714">
        <f>VLOOKUP(B714,instances!$B$2:$E$21,2, FALSE)</f>
        <v>1817</v>
      </c>
      <c r="D714" t="s">
        <v>9</v>
      </c>
      <c r="E714">
        <v>70921</v>
      </c>
      <c r="F714" s="7">
        <f>1-(E714/M714)</f>
        <v>-0.2398559465743606</v>
      </c>
      <c r="G714" s="7">
        <f>1-(E714/N714)</f>
        <v>-0.2398559465743606</v>
      </c>
      <c r="H714">
        <v>8.2269999999999999E-3</v>
      </c>
      <c r="I714">
        <v>0</v>
      </c>
      <c r="J714">
        <v>0</v>
      </c>
      <c r="K714">
        <v>18</v>
      </c>
      <c r="L714">
        <v>71</v>
      </c>
      <c r="M714">
        <f>VLOOKUP(B714,instances!$B$2:$E$21,3, FALSE)</f>
        <v>57201</v>
      </c>
      <c r="N714">
        <f>VLOOKUP(B714,instances!$B$2:$E$21,4, FALSE)</f>
        <v>57201</v>
      </c>
    </row>
    <row r="715" spans="1:14">
      <c r="A715" t="s">
        <v>56</v>
      </c>
      <c r="B715" t="str">
        <f>RIGHT(A715,FIND("/",A715)-1)</f>
        <v>u1817.tsp</v>
      </c>
      <c r="C715">
        <f>VLOOKUP(B715,instances!$B$2:$E$21,2, FALSE)</f>
        <v>1817</v>
      </c>
      <c r="D715" t="s">
        <v>10</v>
      </c>
      <c r="E715">
        <v>69281</v>
      </c>
      <c r="F715" s="7">
        <f>1-(E715/M715)</f>
        <v>-0.21118511914127369</v>
      </c>
      <c r="G715" s="7">
        <f>1-(E715/N715)</f>
        <v>-0.21118511914127369</v>
      </c>
      <c r="H715">
        <v>1.5852000000000002E-2</v>
      </c>
      <c r="I715">
        <v>0</v>
      </c>
      <c r="J715">
        <v>0</v>
      </c>
      <c r="K715">
        <v>18</v>
      </c>
      <c r="L715">
        <v>71</v>
      </c>
      <c r="M715">
        <f>VLOOKUP(B715,instances!$B$2:$E$21,3, FALSE)</f>
        <v>57201</v>
      </c>
      <c r="N715">
        <f>VLOOKUP(B715,instances!$B$2:$E$21,4, FALSE)</f>
        <v>57201</v>
      </c>
    </row>
    <row r="716" spans="1:14">
      <c r="A716" t="s">
        <v>56</v>
      </c>
      <c r="B716" t="str">
        <f>RIGHT(A716,FIND("/",A716)-1)</f>
        <v>u1817.tsp</v>
      </c>
      <c r="C716">
        <f>VLOOKUP(B716,instances!$B$2:$E$21,2, FALSE)</f>
        <v>1817</v>
      </c>
      <c r="D716" t="s">
        <v>11</v>
      </c>
      <c r="E716">
        <v>1318679</v>
      </c>
      <c r="F716" s="7">
        <f>1-(E716/M716)</f>
        <v>-22.053425639411898</v>
      </c>
      <c r="G716" s="7">
        <f>1-(E716/N716)</f>
        <v>-22.053425639411898</v>
      </c>
      <c r="H716">
        <v>0.32636100000000001</v>
      </c>
      <c r="I716">
        <v>0</v>
      </c>
      <c r="J716">
        <v>0</v>
      </c>
      <c r="K716">
        <v>18</v>
      </c>
      <c r="L716">
        <v>71</v>
      </c>
      <c r="M716">
        <f>VLOOKUP(B716,instances!$B$2:$E$21,3, FALSE)</f>
        <v>57201</v>
      </c>
      <c r="N716">
        <f>VLOOKUP(B716,instances!$B$2:$E$21,4, FALSE)</f>
        <v>57201</v>
      </c>
    </row>
    <row r="717" spans="1:14">
      <c r="A717" t="s">
        <v>56</v>
      </c>
      <c r="B717" t="str">
        <f>RIGHT(A717,FIND("/",A717)-1)</f>
        <v>u1817.tsp</v>
      </c>
      <c r="C717">
        <f>VLOOKUP(B717,instances!$B$2:$E$21,2, FALSE)</f>
        <v>1817</v>
      </c>
      <c r="D717" t="s">
        <v>12</v>
      </c>
      <c r="E717">
        <v>965710</v>
      </c>
      <c r="F717" s="7">
        <f>1-(E717/M717)</f>
        <v>-15.882746805125784</v>
      </c>
      <c r="G717" s="7">
        <f>1-(E717/N717)</f>
        <v>-15.882746805125784</v>
      </c>
      <c r="H717">
        <v>0.667041</v>
      </c>
      <c r="I717">
        <v>0</v>
      </c>
      <c r="J717">
        <v>0</v>
      </c>
      <c r="K717">
        <v>18</v>
      </c>
      <c r="L717">
        <v>71</v>
      </c>
      <c r="M717">
        <f>VLOOKUP(B717,instances!$B$2:$E$21,3, FALSE)</f>
        <v>57201</v>
      </c>
      <c r="N717">
        <f>VLOOKUP(B717,instances!$B$2:$E$21,4, FALSE)</f>
        <v>57201</v>
      </c>
    </row>
    <row r="718" spans="1:14">
      <c r="A718" t="s">
        <v>56</v>
      </c>
      <c r="B718" t="str">
        <f>RIGHT(A718,FIND("/",A718)-1)</f>
        <v>u1817.tsp</v>
      </c>
      <c r="C718">
        <f>VLOOKUP(B718,instances!$B$2:$E$21,2, FALSE)</f>
        <v>1817</v>
      </c>
      <c r="D718" t="s">
        <v>9</v>
      </c>
      <c r="E718">
        <v>70921</v>
      </c>
      <c r="F718" s="7">
        <f>1-(E718/M718)</f>
        <v>-0.2398559465743606</v>
      </c>
      <c r="G718" s="7">
        <f>1-(E718/N718)</f>
        <v>-0.2398559465743606</v>
      </c>
      <c r="H718">
        <v>8.2380000000000005E-3</v>
      </c>
      <c r="I718">
        <v>0</v>
      </c>
      <c r="J718">
        <v>0</v>
      </c>
      <c r="K718">
        <v>20</v>
      </c>
      <c r="L718">
        <v>71</v>
      </c>
      <c r="M718">
        <f>VLOOKUP(B718,instances!$B$2:$E$21,3, FALSE)</f>
        <v>57201</v>
      </c>
      <c r="N718">
        <f>VLOOKUP(B718,instances!$B$2:$E$21,4, FALSE)</f>
        <v>57201</v>
      </c>
    </row>
    <row r="719" spans="1:14">
      <c r="A719" t="s">
        <v>56</v>
      </c>
      <c r="B719" t="str">
        <f>RIGHT(A719,FIND("/",A719)-1)</f>
        <v>u1817.tsp</v>
      </c>
      <c r="C719">
        <f>VLOOKUP(B719,instances!$B$2:$E$21,2, FALSE)</f>
        <v>1817</v>
      </c>
      <c r="D719" t="s">
        <v>10</v>
      </c>
      <c r="E719">
        <v>69281</v>
      </c>
      <c r="F719" s="7">
        <f>1-(E719/M719)</f>
        <v>-0.21118511914127369</v>
      </c>
      <c r="G719" s="7">
        <f>1-(E719/N719)</f>
        <v>-0.21118511914127369</v>
      </c>
      <c r="H719">
        <v>1.7954999999999999E-2</v>
      </c>
      <c r="I719">
        <v>0</v>
      </c>
      <c r="J719">
        <v>0</v>
      </c>
      <c r="K719">
        <v>20</v>
      </c>
      <c r="L719">
        <v>71</v>
      </c>
      <c r="M719">
        <f>VLOOKUP(B719,instances!$B$2:$E$21,3, FALSE)</f>
        <v>57201</v>
      </c>
      <c r="N719">
        <f>VLOOKUP(B719,instances!$B$2:$E$21,4, FALSE)</f>
        <v>57201</v>
      </c>
    </row>
    <row r="720" spans="1:14">
      <c r="A720" t="s">
        <v>56</v>
      </c>
      <c r="B720" t="str">
        <f>RIGHT(A720,FIND("/",A720)-1)</f>
        <v>u1817.tsp</v>
      </c>
      <c r="C720">
        <f>VLOOKUP(B720,instances!$B$2:$E$21,2, FALSE)</f>
        <v>1817</v>
      </c>
      <c r="D720" t="s">
        <v>11</v>
      </c>
      <c r="E720">
        <v>1369895</v>
      </c>
      <c r="F720" s="7">
        <f>1-(E720/M720)</f>
        <v>-22.948794601492981</v>
      </c>
      <c r="G720" s="7">
        <f>1-(E720/N720)</f>
        <v>-22.948794601492981</v>
      </c>
      <c r="H720">
        <v>0.32769199999999998</v>
      </c>
      <c r="I720">
        <v>0</v>
      </c>
      <c r="J720">
        <v>0</v>
      </c>
      <c r="K720">
        <v>20</v>
      </c>
      <c r="L720">
        <v>71</v>
      </c>
      <c r="M720">
        <f>VLOOKUP(B720,instances!$B$2:$E$21,3, FALSE)</f>
        <v>57201</v>
      </c>
      <c r="N720">
        <f>VLOOKUP(B720,instances!$B$2:$E$21,4, FALSE)</f>
        <v>57201</v>
      </c>
    </row>
    <row r="721" spans="1:14">
      <c r="A721" t="s">
        <v>56</v>
      </c>
      <c r="B721" t="str">
        <f>RIGHT(A721,FIND("/",A721)-1)</f>
        <v>u1817.tsp</v>
      </c>
      <c r="C721">
        <f>VLOOKUP(B721,instances!$B$2:$E$21,2, FALSE)</f>
        <v>1817</v>
      </c>
      <c r="D721" t="s">
        <v>12</v>
      </c>
      <c r="E721">
        <v>1028685</v>
      </c>
      <c r="F721" s="7">
        <f>1-(E721/M721)</f>
        <v>-16.98368909634447</v>
      </c>
      <c r="G721" s="7">
        <f>1-(E721/N721)</f>
        <v>-16.98368909634447</v>
      </c>
      <c r="H721">
        <v>0.65347999999999995</v>
      </c>
      <c r="I721">
        <v>0</v>
      </c>
      <c r="J721">
        <v>0</v>
      </c>
      <c r="K721">
        <v>20</v>
      </c>
      <c r="L721">
        <v>71</v>
      </c>
      <c r="M721">
        <f>VLOOKUP(B721,instances!$B$2:$E$21,3, FALSE)</f>
        <v>57201</v>
      </c>
      <c r="N721">
        <f>VLOOKUP(B721,instances!$B$2:$E$21,4, FALSE)</f>
        <v>57201</v>
      </c>
    </row>
    <row r="722" spans="1:14">
      <c r="A722" t="s">
        <v>57</v>
      </c>
      <c r="B722" t="str">
        <f>RIGHT(A722,FIND("/",A722))</f>
        <v>vm1748.tsp</v>
      </c>
      <c r="C722">
        <f>VLOOKUP(B722,instances!$B$2:$E$21,2, FALSE)</f>
        <v>1748</v>
      </c>
      <c r="D722" t="s">
        <v>9</v>
      </c>
      <c r="E722">
        <v>417029</v>
      </c>
      <c r="F722" s="7">
        <f>1-(E722/M722)</f>
        <v>-0.23910731052187462</v>
      </c>
      <c r="G722" s="7">
        <f>1-(E722/N722)</f>
        <v>-0.23910731052187462</v>
      </c>
      <c r="H722">
        <v>7.3210000000000003E-3</v>
      </c>
      <c r="I722">
        <v>5.9306999999999999E-2</v>
      </c>
      <c r="J722">
        <v>1.634E-3</v>
      </c>
      <c r="K722">
        <v>10</v>
      </c>
      <c r="L722">
        <v>72</v>
      </c>
      <c r="M722">
        <f>VLOOKUP(B722,instances!$B$2:$E$21,3, FALSE)</f>
        <v>336556</v>
      </c>
      <c r="N722">
        <f>VLOOKUP(B722,instances!$B$2:$E$21,4, FALSE)</f>
        <v>336556</v>
      </c>
    </row>
    <row r="723" spans="1:14">
      <c r="A723" t="s">
        <v>57</v>
      </c>
      <c r="B723" t="str">
        <f>RIGHT(A723,FIND("/",A723))</f>
        <v>vm1748.tsp</v>
      </c>
      <c r="C723">
        <f>VLOOKUP(B723,instances!$B$2:$E$21,2, FALSE)</f>
        <v>1748</v>
      </c>
      <c r="D723" t="s">
        <v>10</v>
      </c>
      <c r="E723">
        <v>446815</v>
      </c>
      <c r="F723" s="7">
        <f>1-(E723/M723)</f>
        <v>-0.3276096697132127</v>
      </c>
      <c r="G723" s="7">
        <f>1-(E723/N723)</f>
        <v>-0.3276096697132127</v>
      </c>
      <c r="H723">
        <v>1.5945999999999998E-2</v>
      </c>
      <c r="I723">
        <v>0</v>
      </c>
      <c r="J723">
        <v>0</v>
      </c>
      <c r="K723">
        <v>10</v>
      </c>
      <c r="L723">
        <v>72</v>
      </c>
      <c r="M723">
        <f>VLOOKUP(B723,instances!$B$2:$E$21,3, FALSE)</f>
        <v>336556</v>
      </c>
      <c r="N723">
        <f>VLOOKUP(B723,instances!$B$2:$E$21,4, FALSE)</f>
        <v>336556</v>
      </c>
    </row>
    <row r="724" spans="1:14">
      <c r="A724" t="s">
        <v>57</v>
      </c>
      <c r="B724" t="str">
        <f>RIGHT(A724,FIND("/",A724))</f>
        <v>vm1748.tsp</v>
      </c>
      <c r="C724">
        <f>VLOOKUP(B724,instances!$B$2:$E$21,2, FALSE)</f>
        <v>1748</v>
      </c>
      <c r="D724" t="s">
        <v>11</v>
      </c>
      <c r="E724">
        <v>6912579</v>
      </c>
      <c r="F724" s="7">
        <f>1-(E724/M724)</f>
        <v>-19.539164358977406</v>
      </c>
      <c r="G724" s="7">
        <f>1-(E724/N724)</f>
        <v>-19.539164358977406</v>
      </c>
      <c r="H724">
        <v>0.384239</v>
      </c>
      <c r="I724">
        <v>0</v>
      </c>
      <c r="J724">
        <v>0</v>
      </c>
      <c r="K724">
        <v>10</v>
      </c>
      <c r="L724">
        <v>72</v>
      </c>
      <c r="M724">
        <f>VLOOKUP(B724,instances!$B$2:$E$21,3, FALSE)</f>
        <v>336556</v>
      </c>
      <c r="N724">
        <f>VLOOKUP(B724,instances!$B$2:$E$21,4, FALSE)</f>
        <v>336556</v>
      </c>
    </row>
    <row r="725" spans="1:14">
      <c r="A725" t="s">
        <v>57</v>
      </c>
      <c r="B725" t="str">
        <f>RIGHT(A725,FIND("/",A725))</f>
        <v>vm1748.tsp</v>
      </c>
      <c r="C725">
        <f>VLOOKUP(B725,instances!$B$2:$E$21,2, FALSE)</f>
        <v>1748</v>
      </c>
      <c r="D725" t="s">
        <v>12</v>
      </c>
      <c r="E725">
        <v>5140447</v>
      </c>
      <c r="F725" s="7">
        <f>1-(E725/M725)</f>
        <v>-14.273675109045746</v>
      </c>
      <c r="G725" s="7">
        <f>1-(E725/N725)</f>
        <v>-14.273675109045746</v>
      </c>
      <c r="H725">
        <v>0.73963599999999996</v>
      </c>
      <c r="I725">
        <v>0</v>
      </c>
      <c r="J725">
        <v>0</v>
      </c>
      <c r="K725">
        <v>10</v>
      </c>
      <c r="L725">
        <v>72</v>
      </c>
      <c r="M725">
        <f>VLOOKUP(B725,instances!$B$2:$E$21,3, FALSE)</f>
        <v>336556</v>
      </c>
      <c r="N725">
        <f>VLOOKUP(B725,instances!$B$2:$E$21,4, FALSE)</f>
        <v>336556</v>
      </c>
    </row>
    <row r="726" spans="1:14">
      <c r="A726" t="s">
        <v>57</v>
      </c>
      <c r="B726" t="str">
        <f>RIGHT(A726,FIND("/",A726))</f>
        <v>vm1748.tsp</v>
      </c>
      <c r="C726">
        <f>VLOOKUP(B726,instances!$B$2:$E$21,2, FALSE)</f>
        <v>1748</v>
      </c>
      <c r="D726" t="s">
        <v>9</v>
      </c>
      <c r="E726">
        <v>417029</v>
      </c>
      <c r="F726" s="7">
        <f>1-(E726/M726)</f>
        <v>-0.23910731052187462</v>
      </c>
      <c r="G726" s="7">
        <f>1-(E726/N726)</f>
        <v>-0.23910731052187462</v>
      </c>
      <c r="H726">
        <v>7.293E-3</v>
      </c>
      <c r="I726">
        <v>0</v>
      </c>
      <c r="J726">
        <v>0</v>
      </c>
      <c r="K726">
        <v>12</v>
      </c>
      <c r="L726">
        <v>72</v>
      </c>
      <c r="M726">
        <f>VLOOKUP(B726,instances!$B$2:$E$21,3, FALSE)</f>
        <v>336556</v>
      </c>
      <c r="N726">
        <f>VLOOKUP(B726,instances!$B$2:$E$21,4, FALSE)</f>
        <v>336556</v>
      </c>
    </row>
    <row r="727" spans="1:14">
      <c r="A727" t="s">
        <v>57</v>
      </c>
      <c r="B727" t="str">
        <f>RIGHT(A727,FIND("/",A727))</f>
        <v>vm1748.tsp</v>
      </c>
      <c r="C727">
        <f>VLOOKUP(B727,instances!$B$2:$E$21,2, FALSE)</f>
        <v>1748</v>
      </c>
      <c r="D727" t="s">
        <v>10</v>
      </c>
      <c r="E727">
        <v>446815</v>
      </c>
      <c r="F727" s="7">
        <f>1-(E727/M727)</f>
        <v>-0.3276096697132127</v>
      </c>
      <c r="G727" s="7">
        <f>1-(E727/N727)</f>
        <v>-0.3276096697132127</v>
      </c>
      <c r="H727">
        <v>1.5821000000000002E-2</v>
      </c>
      <c r="I727">
        <v>0</v>
      </c>
      <c r="J727">
        <v>0</v>
      </c>
      <c r="K727">
        <v>12</v>
      </c>
      <c r="L727">
        <v>72</v>
      </c>
      <c r="M727">
        <f>VLOOKUP(B727,instances!$B$2:$E$21,3, FALSE)</f>
        <v>336556</v>
      </c>
      <c r="N727">
        <f>VLOOKUP(B727,instances!$B$2:$E$21,4, FALSE)</f>
        <v>336556</v>
      </c>
    </row>
    <row r="728" spans="1:14">
      <c r="A728" t="s">
        <v>57</v>
      </c>
      <c r="B728" t="str">
        <f>RIGHT(A728,FIND("/",A728))</f>
        <v>vm1748.tsp</v>
      </c>
      <c r="C728">
        <f>VLOOKUP(B728,instances!$B$2:$E$21,2, FALSE)</f>
        <v>1748</v>
      </c>
      <c r="D728" t="s">
        <v>11</v>
      </c>
      <c r="E728">
        <v>7794057</v>
      </c>
      <c r="F728" s="7">
        <f>1-(E728/M728)</f>
        <v>-22.158276780090087</v>
      </c>
      <c r="G728" s="7">
        <f>1-(E728/N728)</f>
        <v>-22.158276780090087</v>
      </c>
      <c r="H728">
        <v>0.37578899999999998</v>
      </c>
      <c r="I728">
        <v>0</v>
      </c>
      <c r="J728">
        <v>0</v>
      </c>
      <c r="K728">
        <v>12</v>
      </c>
      <c r="L728">
        <v>72</v>
      </c>
      <c r="M728">
        <f>VLOOKUP(B728,instances!$B$2:$E$21,3, FALSE)</f>
        <v>336556</v>
      </c>
      <c r="N728">
        <f>VLOOKUP(B728,instances!$B$2:$E$21,4, FALSE)</f>
        <v>336556</v>
      </c>
    </row>
    <row r="729" spans="1:14">
      <c r="A729" t="s">
        <v>57</v>
      </c>
      <c r="B729" t="str">
        <f>RIGHT(A729,FIND("/",A729))</f>
        <v>vm1748.tsp</v>
      </c>
      <c r="C729">
        <f>VLOOKUP(B729,instances!$B$2:$E$21,2, FALSE)</f>
        <v>1748</v>
      </c>
      <c r="D729" t="s">
        <v>12</v>
      </c>
      <c r="E729">
        <v>5665306</v>
      </c>
      <c r="F729" s="7">
        <f>1-(E729/M729)</f>
        <v>-15.8331748654013</v>
      </c>
      <c r="G729" s="7">
        <f>1-(E729/N729)</f>
        <v>-15.8331748654013</v>
      </c>
      <c r="H729">
        <v>0.75203600000000004</v>
      </c>
      <c r="I729">
        <v>0</v>
      </c>
      <c r="J729">
        <v>0</v>
      </c>
      <c r="K729">
        <v>12</v>
      </c>
      <c r="L729">
        <v>72</v>
      </c>
      <c r="M729">
        <f>VLOOKUP(B729,instances!$B$2:$E$21,3, FALSE)</f>
        <v>336556</v>
      </c>
      <c r="N729">
        <f>VLOOKUP(B729,instances!$B$2:$E$21,4, FALSE)</f>
        <v>336556</v>
      </c>
    </row>
    <row r="730" spans="1:14">
      <c r="A730" t="s">
        <v>57</v>
      </c>
      <c r="B730" t="str">
        <f>RIGHT(A730,FIND("/",A730))</f>
        <v>vm1748.tsp</v>
      </c>
      <c r="C730">
        <f>VLOOKUP(B730,instances!$B$2:$E$21,2, FALSE)</f>
        <v>1748</v>
      </c>
      <c r="D730" t="s">
        <v>9</v>
      </c>
      <c r="E730">
        <v>417029</v>
      </c>
      <c r="F730" s="7">
        <f>1-(E730/M730)</f>
        <v>-0.23910731052187462</v>
      </c>
      <c r="G730" s="7">
        <f>1-(E730/N730)</f>
        <v>-0.23910731052187462</v>
      </c>
      <c r="H730">
        <v>8.4419999999999999E-3</v>
      </c>
      <c r="I730">
        <v>0</v>
      </c>
      <c r="J730">
        <v>0</v>
      </c>
      <c r="K730">
        <v>14</v>
      </c>
      <c r="L730">
        <v>72</v>
      </c>
      <c r="M730">
        <f>VLOOKUP(B730,instances!$B$2:$E$21,3, FALSE)</f>
        <v>336556</v>
      </c>
      <c r="N730">
        <f>VLOOKUP(B730,instances!$B$2:$E$21,4, FALSE)</f>
        <v>336556</v>
      </c>
    </row>
    <row r="731" spans="1:14">
      <c r="A731" t="s">
        <v>57</v>
      </c>
      <c r="B731" t="str">
        <f>RIGHT(A731,FIND("/",A731))</f>
        <v>vm1748.tsp</v>
      </c>
      <c r="C731">
        <f>VLOOKUP(B731,instances!$B$2:$E$21,2, FALSE)</f>
        <v>1748</v>
      </c>
      <c r="D731" t="s">
        <v>10</v>
      </c>
      <c r="E731">
        <v>446815</v>
      </c>
      <c r="F731" s="7">
        <f>1-(E731/M731)</f>
        <v>-0.3276096697132127</v>
      </c>
      <c r="G731" s="7">
        <f>1-(E731/N731)</f>
        <v>-0.3276096697132127</v>
      </c>
      <c r="H731">
        <v>1.7763000000000001E-2</v>
      </c>
      <c r="I731">
        <v>0</v>
      </c>
      <c r="J731">
        <v>0</v>
      </c>
      <c r="K731">
        <v>14</v>
      </c>
      <c r="L731">
        <v>72</v>
      </c>
      <c r="M731">
        <f>VLOOKUP(B731,instances!$B$2:$E$21,3, FALSE)</f>
        <v>336556</v>
      </c>
      <c r="N731">
        <f>VLOOKUP(B731,instances!$B$2:$E$21,4, FALSE)</f>
        <v>336556</v>
      </c>
    </row>
    <row r="732" spans="1:14">
      <c r="A732" t="s">
        <v>57</v>
      </c>
      <c r="B732" t="str">
        <f>RIGHT(A732,FIND("/",A732))</f>
        <v>vm1748.tsp</v>
      </c>
      <c r="C732">
        <f>VLOOKUP(B732,instances!$B$2:$E$21,2, FALSE)</f>
        <v>1748</v>
      </c>
      <c r="D732" t="s">
        <v>11</v>
      </c>
      <c r="E732">
        <v>8272779</v>
      </c>
      <c r="F732" s="7">
        <f>1-(E732/M732)</f>
        <v>-23.580690880566681</v>
      </c>
      <c r="G732" s="7">
        <f>1-(E732/N732)</f>
        <v>-23.580690880566681</v>
      </c>
      <c r="H732">
        <v>0.37688899999999997</v>
      </c>
      <c r="I732">
        <v>0</v>
      </c>
      <c r="J732">
        <v>0</v>
      </c>
      <c r="K732">
        <v>14</v>
      </c>
      <c r="L732">
        <v>72</v>
      </c>
      <c r="M732">
        <f>VLOOKUP(B732,instances!$B$2:$E$21,3, FALSE)</f>
        <v>336556</v>
      </c>
      <c r="N732">
        <f>VLOOKUP(B732,instances!$B$2:$E$21,4, FALSE)</f>
        <v>336556</v>
      </c>
    </row>
    <row r="733" spans="1:14">
      <c r="A733" t="s">
        <v>57</v>
      </c>
      <c r="B733" t="str">
        <f>RIGHT(A733,FIND("/",A733))</f>
        <v>vm1748.tsp</v>
      </c>
      <c r="C733">
        <f>VLOOKUP(B733,instances!$B$2:$E$21,2, FALSE)</f>
        <v>1748</v>
      </c>
      <c r="D733" t="s">
        <v>12</v>
      </c>
      <c r="E733">
        <v>6061036</v>
      </c>
      <c r="F733" s="7">
        <f>1-(E733/M733)</f>
        <v>-17.008997016841178</v>
      </c>
      <c r="G733" s="7">
        <f>1-(E733/N733)</f>
        <v>-17.008997016841178</v>
      </c>
      <c r="H733">
        <v>0.75561299999999998</v>
      </c>
      <c r="I733">
        <v>0</v>
      </c>
      <c r="J733">
        <v>0</v>
      </c>
      <c r="K733">
        <v>14</v>
      </c>
      <c r="L733">
        <v>72</v>
      </c>
      <c r="M733">
        <f>VLOOKUP(B733,instances!$B$2:$E$21,3, FALSE)</f>
        <v>336556</v>
      </c>
      <c r="N733">
        <f>VLOOKUP(B733,instances!$B$2:$E$21,4, FALSE)</f>
        <v>336556</v>
      </c>
    </row>
    <row r="734" spans="1:14">
      <c r="A734" t="s">
        <v>57</v>
      </c>
      <c r="B734" t="str">
        <f>RIGHT(A734,FIND("/",A734))</f>
        <v>vm1748.tsp</v>
      </c>
      <c r="C734">
        <f>VLOOKUP(B734,instances!$B$2:$E$21,2, FALSE)</f>
        <v>1748</v>
      </c>
      <c r="D734" t="s">
        <v>9</v>
      </c>
      <c r="E734">
        <v>417029</v>
      </c>
      <c r="F734" s="7">
        <f>1-(E734/M734)</f>
        <v>-0.23910731052187462</v>
      </c>
      <c r="G734" s="7">
        <f>1-(E734/N734)</f>
        <v>-0.23910731052187462</v>
      </c>
      <c r="H734">
        <v>7.541E-3</v>
      </c>
      <c r="I734">
        <v>0</v>
      </c>
      <c r="J734">
        <v>0</v>
      </c>
      <c r="K734">
        <v>16</v>
      </c>
      <c r="L734">
        <v>72</v>
      </c>
      <c r="M734">
        <f>VLOOKUP(B734,instances!$B$2:$E$21,3, FALSE)</f>
        <v>336556</v>
      </c>
      <c r="N734">
        <f>VLOOKUP(B734,instances!$B$2:$E$21,4, FALSE)</f>
        <v>336556</v>
      </c>
    </row>
    <row r="735" spans="1:14">
      <c r="A735" t="s">
        <v>57</v>
      </c>
      <c r="B735" t="str">
        <f>RIGHT(A735,FIND("/",A735))</f>
        <v>vm1748.tsp</v>
      </c>
      <c r="C735">
        <f>VLOOKUP(B735,instances!$B$2:$E$21,2, FALSE)</f>
        <v>1748</v>
      </c>
      <c r="D735" t="s">
        <v>10</v>
      </c>
      <c r="E735">
        <v>446815</v>
      </c>
      <c r="F735" s="7">
        <f>1-(E735/M735)</f>
        <v>-0.3276096697132127</v>
      </c>
      <c r="G735" s="7">
        <f>1-(E735/N735)</f>
        <v>-0.3276096697132127</v>
      </c>
      <c r="H735">
        <v>1.5481999999999999E-2</v>
      </c>
      <c r="I735">
        <v>0</v>
      </c>
      <c r="J735">
        <v>0</v>
      </c>
      <c r="K735">
        <v>16</v>
      </c>
      <c r="L735">
        <v>72</v>
      </c>
      <c r="M735">
        <f>VLOOKUP(B735,instances!$B$2:$E$21,3, FALSE)</f>
        <v>336556</v>
      </c>
      <c r="N735">
        <f>VLOOKUP(B735,instances!$B$2:$E$21,4, FALSE)</f>
        <v>336556</v>
      </c>
    </row>
    <row r="736" spans="1:14">
      <c r="A736" t="s">
        <v>57</v>
      </c>
      <c r="B736" t="str">
        <f>RIGHT(A736,FIND("/",A736))</f>
        <v>vm1748.tsp</v>
      </c>
      <c r="C736">
        <f>VLOOKUP(B736,instances!$B$2:$E$21,2, FALSE)</f>
        <v>1748</v>
      </c>
      <c r="D736" t="s">
        <v>11</v>
      </c>
      <c r="E736">
        <v>9020280</v>
      </c>
      <c r="F736" s="7">
        <f>1-(E736/M736)</f>
        <v>-25.801720961741879</v>
      </c>
      <c r="G736" s="7">
        <f>1-(E736/N736)</f>
        <v>-25.801720961741879</v>
      </c>
      <c r="H736">
        <v>0.374338</v>
      </c>
      <c r="I736">
        <v>0</v>
      </c>
      <c r="J736">
        <v>0</v>
      </c>
      <c r="K736">
        <v>16</v>
      </c>
      <c r="L736">
        <v>72</v>
      </c>
      <c r="M736">
        <f>VLOOKUP(B736,instances!$B$2:$E$21,3, FALSE)</f>
        <v>336556</v>
      </c>
      <c r="N736">
        <f>VLOOKUP(B736,instances!$B$2:$E$21,4, FALSE)</f>
        <v>336556</v>
      </c>
    </row>
    <row r="737" spans="1:14">
      <c r="A737" t="s">
        <v>57</v>
      </c>
      <c r="B737" t="str">
        <f>RIGHT(A737,FIND("/",A737))</f>
        <v>vm1748.tsp</v>
      </c>
      <c r="C737">
        <f>VLOOKUP(B737,instances!$B$2:$E$21,2, FALSE)</f>
        <v>1748</v>
      </c>
      <c r="D737" t="s">
        <v>12</v>
      </c>
      <c r="E737">
        <v>6407429</v>
      </c>
      <c r="F737" s="7">
        <f>1-(E737/M737)</f>
        <v>-18.038225436480111</v>
      </c>
      <c r="G737" s="7">
        <f>1-(E737/N737)</f>
        <v>-18.038225436480111</v>
      </c>
      <c r="H737">
        <v>0.76385800000000004</v>
      </c>
      <c r="I737">
        <v>0</v>
      </c>
      <c r="J737">
        <v>0</v>
      </c>
      <c r="K737">
        <v>16</v>
      </c>
      <c r="L737">
        <v>72</v>
      </c>
      <c r="M737">
        <f>VLOOKUP(B737,instances!$B$2:$E$21,3, FALSE)</f>
        <v>336556</v>
      </c>
      <c r="N737">
        <f>VLOOKUP(B737,instances!$B$2:$E$21,4, FALSE)</f>
        <v>336556</v>
      </c>
    </row>
    <row r="738" spans="1:14">
      <c r="A738" t="s">
        <v>57</v>
      </c>
      <c r="B738" t="str">
        <f>RIGHT(A738,FIND("/",A738))</f>
        <v>vm1748.tsp</v>
      </c>
      <c r="C738">
        <f>VLOOKUP(B738,instances!$B$2:$E$21,2, FALSE)</f>
        <v>1748</v>
      </c>
      <c r="D738" t="s">
        <v>9</v>
      </c>
      <c r="E738">
        <v>417029</v>
      </c>
      <c r="F738" s="7">
        <f>1-(E738/M738)</f>
        <v>-0.23910731052187462</v>
      </c>
      <c r="G738" s="7">
        <f>1-(E738/N738)</f>
        <v>-0.23910731052187462</v>
      </c>
      <c r="H738">
        <v>7.4900000000000001E-3</v>
      </c>
      <c r="I738">
        <v>0</v>
      </c>
      <c r="J738">
        <v>0</v>
      </c>
      <c r="K738">
        <v>18</v>
      </c>
      <c r="L738">
        <v>72</v>
      </c>
      <c r="M738">
        <f>VLOOKUP(B738,instances!$B$2:$E$21,3, FALSE)</f>
        <v>336556</v>
      </c>
      <c r="N738">
        <f>VLOOKUP(B738,instances!$B$2:$E$21,4, FALSE)</f>
        <v>336556</v>
      </c>
    </row>
    <row r="739" spans="1:14">
      <c r="A739" t="s">
        <v>57</v>
      </c>
      <c r="B739" t="str">
        <f>RIGHT(A739,FIND("/",A739))</f>
        <v>vm1748.tsp</v>
      </c>
      <c r="C739">
        <f>VLOOKUP(B739,instances!$B$2:$E$21,2, FALSE)</f>
        <v>1748</v>
      </c>
      <c r="D739" t="s">
        <v>10</v>
      </c>
      <c r="E739">
        <v>446815</v>
      </c>
      <c r="F739" s="7">
        <f>1-(E739/M739)</f>
        <v>-0.3276096697132127</v>
      </c>
      <c r="G739" s="7">
        <f>1-(E739/N739)</f>
        <v>-0.3276096697132127</v>
      </c>
      <c r="H739">
        <v>1.5565000000000001E-2</v>
      </c>
      <c r="I739">
        <v>0</v>
      </c>
      <c r="J739">
        <v>0</v>
      </c>
      <c r="K739">
        <v>18</v>
      </c>
      <c r="L739">
        <v>72</v>
      </c>
      <c r="M739">
        <f>VLOOKUP(B739,instances!$B$2:$E$21,3, FALSE)</f>
        <v>336556</v>
      </c>
      <c r="N739">
        <f>VLOOKUP(B739,instances!$B$2:$E$21,4, FALSE)</f>
        <v>336556</v>
      </c>
    </row>
    <row r="740" spans="1:14">
      <c r="A740" t="s">
        <v>57</v>
      </c>
      <c r="B740" t="str">
        <f>RIGHT(A740,FIND("/",A740))</f>
        <v>vm1748.tsp</v>
      </c>
      <c r="C740">
        <f>VLOOKUP(B740,instances!$B$2:$E$21,2, FALSE)</f>
        <v>1748</v>
      </c>
      <c r="D740" t="s">
        <v>11</v>
      </c>
      <c r="E740">
        <v>9412305</v>
      </c>
      <c r="F740" s="7">
        <f>1-(E740/M740)</f>
        <v>-26.966534544028335</v>
      </c>
      <c r="G740" s="7">
        <f>1-(E740/N740)</f>
        <v>-26.966534544028335</v>
      </c>
      <c r="H740">
        <v>0.38067699999999999</v>
      </c>
      <c r="I740">
        <v>0</v>
      </c>
      <c r="J740">
        <v>0</v>
      </c>
      <c r="K740">
        <v>18</v>
      </c>
      <c r="L740">
        <v>72</v>
      </c>
      <c r="M740">
        <f>VLOOKUP(B740,instances!$B$2:$E$21,3, FALSE)</f>
        <v>336556</v>
      </c>
      <c r="N740">
        <f>VLOOKUP(B740,instances!$B$2:$E$21,4, FALSE)</f>
        <v>336556</v>
      </c>
    </row>
    <row r="741" spans="1:14">
      <c r="A741" t="s">
        <v>57</v>
      </c>
      <c r="B741" t="str">
        <f>RIGHT(A741,FIND("/",A741))</f>
        <v>vm1748.tsp</v>
      </c>
      <c r="C741">
        <f>VLOOKUP(B741,instances!$B$2:$E$21,2, FALSE)</f>
        <v>1748</v>
      </c>
      <c r="D741" t="s">
        <v>12</v>
      </c>
      <c r="E741">
        <v>6796607</v>
      </c>
      <c r="F741" s="7">
        <f>1-(E741/M741)</f>
        <v>-19.194579802469722</v>
      </c>
      <c r="G741" s="7">
        <f>1-(E741/N741)</f>
        <v>-19.194579802469722</v>
      </c>
      <c r="H741">
        <v>0.75597800000000004</v>
      </c>
      <c r="I741">
        <v>0</v>
      </c>
      <c r="J741">
        <v>0</v>
      </c>
      <c r="K741">
        <v>18</v>
      </c>
      <c r="L741">
        <v>72</v>
      </c>
      <c r="M741">
        <f>VLOOKUP(B741,instances!$B$2:$E$21,3, FALSE)</f>
        <v>336556</v>
      </c>
      <c r="N741">
        <f>VLOOKUP(B741,instances!$B$2:$E$21,4, FALSE)</f>
        <v>336556</v>
      </c>
    </row>
    <row r="742" spans="1:14">
      <c r="A742" t="s">
        <v>57</v>
      </c>
      <c r="B742" t="str">
        <f>RIGHT(A742,FIND("/",A742))</f>
        <v>vm1748.tsp</v>
      </c>
      <c r="C742">
        <f>VLOOKUP(B742,instances!$B$2:$E$21,2, FALSE)</f>
        <v>1748</v>
      </c>
      <c r="D742" t="s">
        <v>9</v>
      </c>
      <c r="E742">
        <v>417029</v>
      </c>
      <c r="F742" s="7">
        <f>1-(E742/M742)</f>
        <v>-0.23910731052187462</v>
      </c>
      <c r="G742" s="7">
        <f>1-(E742/N742)</f>
        <v>-0.23910731052187462</v>
      </c>
      <c r="H742">
        <v>7.5319999999999996E-3</v>
      </c>
      <c r="I742">
        <v>0</v>
      </c>
      <c r="J742">
        <v>0</v>
      </c>
      <c r="K742">
        <v>20</v>
      </c>
      <c r="L742">
        <v>72</v>
      </c>
      <c r="M742">
        <f>VLOOKUP(B742,instances!$B$2:$E$21,3, FALSE)</f>
        <v>336556</v>
      </c>
      <c r="N742">
        <f>VLOOKUP(B742,instances!$B$2:$E$21,4, FALSE)</f>
        <v>336556</v>
      </c>
    </row>
    <row r="743" spans="1:14">
      <c r="A743" t="s">
        <v>57</v>
      </c>
      <c r="B743" t="str">
        <f>RIGHT(A743,FIND("/",A743))</f>
        <v>vm1748.tsp</v>
      </c>
      <c r="C743">
        <f>VLOOKUP(B743,instances!$B$2:$E$21,2, FALSE)</f>
        <v>1748</v>
      </c>
      <c r="D743" t="s">
        <v>10</v>
      </c>
      <c r="E743">
        <v>446815</v>
      </c>
      <c r="F743" s="7">
        <f>1-(E743/M743)</f>
        <v>-0.3276096697132127</v>
      </c>
      <c r="G743" s="7">
        <f>1-(E743/N743)</f>
        <v>-0.3276096697132127</v>
      </c>
      <c r="H743">
        <v>1.5942999999999999E-2</v>
      </c>
      <c r="I743">
        <v>0</v>
      </c>
      <c r="J743">
        <v>0</v>
      </c>
      <c r="K743">
        <v>20</v>
      </c>
      <c r="L743">
        <v>72</v>
      </c>
      <c r="M743">
        <f>VLOOKUP(B743,instances!$B$2:$E$21,3, FALSE)</f>
        <v>336556</v>
      </c>
      <c r="N743">
        <f>VLOOKUP(B743,instances!$B$2:$E$21,4, FALSE)</f>
        <v>336556</v>
      </c>
    </row>
    <row r="744" spans="1:14">
      <c r="A744" t="s">
        <v>57</v>
      </c>
      <c r="B744" t="str">
        <f>RIGHT(A744,FIND("/",A744))</f>
        <v>vm1748.tsp</v>
      </c>
      <c r="C744">
        <f>VLOOKUP(B744,instances!$B$2:$E$21,2, FALSE)</f>
        <v>1748</v>
      </c>
      <c r="D744" t="s">
        <v>11</v>
      </c>
      <c r="E744">
        <v>9903789</v>
      </c>
      <c r="F744" s="7">
        <f>1-(E744/M744)</f>
        <v>-28.426868039791298</v>
      </c>
      <c r="G744" s="7">
        <f>1-(E744/N744)</f>
        <v>-28.426868039791298</v>
      </c>
      <c r="H744">
        <v>0.37840099999999999</v>
      </c>
      <c r="I744">
        <v>0</v>
      </c>
      <c r="J744">
        <v>0</v>
      </c>
      <c r="K744">
        <v>20</v>
      </c>
      <c r="L744">
        <v>72</v>
      </c>
      <c r="M744">
        <f>VLOOKUP(B744,instances!$B$2:$E$21,3, FALSE)</f>
        <v>336556</v>
      </c>
      <c r="N744">
        <f>VLOOKUP(B744,instances!$B$2:$E$21,4, FALSE)</f>
        <v>336556</v>
      </c>
    </row>
    <row r="745" spans="1:14">
      <c r="A745" t="s">
        <v>57</v>
      </c>
      <c r="B745" t="str">
        <f>RIGHT(A745,FIND("/",A745))</f>
        <v>vm1748.tsp</v>
      </c>
      <c r="C745">
        <f>VLOOKUP(B745,instances!$B$2:$E$21,2, FALSE)</f>
        <v>1748</v>
      </c>
      <c r="D745" t="s">
        <v>12</v>
      </c>
      <c r="E745">
        <v>7105073</v>
      </c>
      <c r="F745" s="7">
        <f>1-(E745/M745)</f>
        <v>-20.111116723517036</v>
      </c>
      <c r="G745" s="7">
        <f>1-(E745/N745)</f>
        <v>-20.111116723517036</v>
      </c>
      <c r="H745">
        <v>0.76475499999999996</v>
      </c>
      <c r="I745">
        <v>0</v>
      </c>
      <c r="J745">
        <v>0</v>
      </c>
      <c r="K745">
        <v>20</v>
      </c>
      <c r="L745">
        <v>72</v>
      </c>
      <c r="M745">
        <f>VLOOKUP(B745,instances!$B$2:$E$21,3, FALSE)</f>
        <v>336556</v>
      </c>
      <c r="N745">
        <f>VLOOKUP(B745,instances!$B$2:$E$21,4, FALSE)</f>
        <v>336556</v>
      </c>
    </row>
    <row r="746" spans="1:14">
      <c r="A746" t="s">
        <v>57</v>
      </c>
      <c r="B746" t="str">
        <f>RIGHT(A746,FIND("/",A746))</f>
        <v>vm1748.tsp</v>
      </c>
      <c r="C746">
        <f>VLOOKUP(B746,instances!$B$2:$E$21,2, FALSE)</f>
        <v>1748</v>
      </c>
      <c r="D746" t="s">
        <v>9</v>
      </c>
      <c r="E746">
        <v>417029</v>
      </c>
      <c r="F746" s="7">
        <f>1-(E746/M746)</f>
        <v>-0.23910731052187462</v>
      </c>
      <c r="G746" s="7">
        <f>1-(E746/N746)</f>
        <v>-0.23910731052187462</v>
      </c>
      <c r="H746">
        <v>7.868E-3</v>
      </c>
      <c r="I746">
        <v>0</v>
      </c>
      <c r="J746">
        <v>0</v>
      </c>
      <c r="K746">
        <v>10</v>
      </c>
      <c r="L746">
        <v>73</v>
      </c>
      <c r="M746">
        <f>VLOOKUP(B746,instances!$B$2:$E$21,3, FALSE)</f>
        <v>336556</v>
      </c>
      <c r="N746">
        <f>VLOOKUP(B746,instances!$B$2:$E$21,4, FALSE)</f>
        <v>336556</v>
      </c>
    </row>
    <row r="747" spans="1:14">
      <c r="A747" t="s">
        <v>57</v>
      </c>
      <c r="B747" t="str">
        <f>RIGHT(A747,FIND("/",A747))</f>
        <v>vm1748.tsp</v>
      </c>
      <c r="C747">
        <f>VLOOKUP(B747,instances!$B$2:$E$21,2, FALSE)</f>
        <v>1748</v>
      </c>
      <c r="D747" t="s">
        <v>10</v>
      </c>
      <c r="E747">
        <v>446815</v>
      </c>
      <c r="F747" s="7">
        <f>1-(E747/M747)</f>
        <v>-0.3276096697132127</v>
      </c>
      <c r="G747" s="7">
        <f>1-(E747/N747)</f>
        <v>-0.3276096697132127</v>
      </c>
      <c r="H747">
        <v>1.5799000000000001E-2</v>
      </c>
      <c r="I747">
        <v>0</v>
      </c>
      <c r="J747">
        <v>0</v>
      </c>
      <c r="K747">
        <v>10</v>
      </c>
      <c r="L747">
        <v>73</v>
      </c>
      <c r="M747">
        <f>VLOOKUP(B747,instances!$B$2:$E$21,3, FALSE)</f>
        <v>336556</v>
      </c>
      <c r="N747">
        <f>VLOOKUP(B747,instances!$B$2:$E$21,4, FALSE)</f>
        <v>336556</v>
      </c>
    </row>
    <row r="748" spans="1:14">
      <c r="A748" t="s">
        <v>57</v>
      </c>
      <c r="B748" t="str">
        <f>RIGHT(A748,FIND("/",A748))</f>
        <v>vm1748.tsp</v>
      </c>
      <c r="C748">
        <f>VLOOKUP(B748,instances!$B$2:$E$21,2, FALSE)</f>
        <v>1748</v>
      </c>
      <c r="D748" t="s">
        <v>11</v>
      </c>
      <c r="E748">
        <v>7137844</v>
      </c>
      <c r="F748" s="7">
        <f>1-(E748/M748)</f>
        <v>-20.208488334779354</v>
      </c>
      <c r="G748" s="7">
        <f>1-(E748/N748)</f>
        <v>-20.208488334779354</v>
      </c>
      <c r="H748">
        <v>0.37238900000000003</v>
      </c>
      <c r="I748">
        <v>0</v>
      </c>
      <c r="J748">
        <v>0</v>
      </c>
      <c r="K748">
        <v>10</v>
      </c>
      <c r="L748">
        <v>73</v>
      </c>
      <c r="M748">
        <f>VLOOKUP(B748,instances!$B$2:$E$21,3, FALSE)</f>
        <v>336556</v>
      </c>
      <c r="N748">
        <f>VLOOKUP(B748,instances!$B$2:$E$21,4, FALSE)</f>
        <v>336556</v>
      </c>
    </row>
    <row r="749" spans="1:14">
      <c r="A749" t="s">
        <v>57</v>
      </c>
      <c r="B749" t="str">
        <f>RIGHT(A749,FIND("/",A749))</f>
        <v>vm1748.tsp</v>
      </c>
      <c r="C749">
        <f>VLOOKUP(B749,instances!$B$2:$E$21,2, FALSE)</f>
        <v>1748</v>
      </c>
      <c r="D749" t="s">
        <v>12</v>
      </c>
      <c r="E749">
        <v>5243669</v>
      </c>
      <c r="F749" s="7">
        <f>1-(E749/M749)</f>
        <v>-14.580375925551765</v>
      </c>
      <c r="G749" s="7">
        <f>1-(E749/N749)</f>
        <v>-14.580375925551765</v>
      </c>
      <c r="H749">
        <v>0.74240799999999996</v>
      </c>
      <c r="I749">
        <v>0</v>
      </c>
      <c r="J749">
        <v>0</v>
      </c>
      <c r="K749">
        <v>10</v>
      </c>
      <c r="L749">
        <v>73</v>
      </c>
      <c r="M749">
        <f>VLOOKUP(B749,instances!$B$2:$E$21,3, FALSE)</f>
        <v>336556</v>
      </c>
      <c r="N749">
        <f>VLOOKUP(B749,instances!$B$2:$E$21,4, FALSE)</f>
        <v>336556</v>
      </c>
    </row>
    <row r="750" spans="1:14">
      <c r="A750" t="s">
        <v>57</v>
      </c>
      <c r="B750" t="str">
        <f>RIGHT(A750,FIND("/",A750))</f>
        <v>vm1748.tsp</v>
      </c>
      <c r="C750">
        <f>VLOOKUP(B750,instances!$B$2:$E$21,2, FALSE)</f>
        <v>1748</v>
      </c>
      <c r="D750" t="s">
        <v>9</v>
      </c>
      <c r="E750">
        <v>417029</v>
      </c>
      <c r="F750" s="7">
        <f>1-(E750/M750)</f>
        <v>-0.23910731052187462</v>
      </c>
      <c r="G750" s="7">
        <f>1-(E750/N750)</f>
        <v>-0.23910731052187462</v>
      </c>
      <c r="H750">
        <v>7.4720000000000003E-3</v>
      </c>
      <c r="I750">
        <v>0</v>
      </c>
      <c r="J750">
        <v>0</v>
      </c>
      <c r="K750">
        <v>12</v>
      </c>
      <c r="L750">
        <v>73</v>
      </c>
      <c r="M750">
        <f>VLOOKUP(B750,instances!$B$2:$E$21,3, FALSE)</f>
        <v>336556</v>
      </c>
      <c r="N750">
        <f>VLOOKUP(B750,instances!$B$2:$E$21,4, FALSE)</f>
        <v>336556</v>
      </c>
    </row>
    <row r="751" spans="1:14">
      <c r="A751" t="s">
        <v>57</v>
      </c>
      <c r="B751" t="str">
        <f>RIGHT(A751,FIND("/",A751))</f>
        <v>vm1748.tsp</v>
      </c>
      <c r="C751">
        <f>VLOOKUP(B751,instances!$B$2:$E$21,2, FALSE)</f>
        <v>1748</v>
      </c>
      <c r="D751" t="s">
        <v>10</v>
      </c>
      <c r="E751">
        <v>446815</v>
      </c>
      <c r="F751" s="7">
        <f>1-(E751/M751)</f>
        <v>-0.3276096697132127</v>
      </c>
      <c r="G751" s="7">
        <f>1-(E751/N751)</f>
        <v>-0.3276096697132127</v>
      </c>
      <c r="H751">
        <v>1.5740000000000001E-2</v>
      </c>
      <c r="I751">
        <v>0</v>
      </c>
      <c r="J751">
        <v>0</v>
      </c>
      <c r="K751">
        <v>12</v>
      </c>
      <c r="L751">
        <v>73</v>
      </c>
      <c r="M751">
        <f>VLOOKUP(B751,instances!$B$2:$E$21,3, FALSE)</f>
        <v>336556</v>
      </c>
      <c r="N751">
        <f>VLOOKUP(B751,instances!$B$2:$E$21,4, FALSE)</f>
        <v>336556</v>
      </c>
    </row>
    <row r="752" spans="1:14">
      <c r="A752" t="s">
        <v>57</v>
      </c>
      <c r="B752" t="str">
        <f>RIGHT(A752,FIND("/",A752))</f>
        <v>vm1748.tsp</v>
      </c>
      <c r="C752">
        <f>VLOOKUP(B752,instances!$B$2:$E$21,2, FALSE)</f>
        <v>1748</v>
      </c>
      <c r="D752" t="s">
        <v>11</v>
      </c>
      <c r="E752">
        <v>7428352</v>
      </c>
      <c r="F752" s="7">
        <f>1-(E752/M752)</f>
        <v>-21.071667122261971</v>
      </c>
      <c r="G752" s="7">
        <f>1-(E752/N752)</f>
        <v>-21.071667122261971</v>
      </c>
      <c r="H752">
        <v>0.38687700000000003</v>
      </c>
      <c r="I752">
        <v>0</v>
      </c>
      <c r="J752">
        <v>0</v>
      </c>
      <c r="K752">
        <v>12</v>
      </c>
      <c r="L752">
        <v>73</v>
      </c>
      <c r="M752">
        <f>VLOOKUP(B752,instances!$B$2:$E$21,3, FALSE)</f>
        <v>336556</v>
      </c>
      <c r="N752">
        <f>VLOOKUP(B752,instances!$B$2:$E$21,4, FALSE)</f>
        <v>336556</v>
      </c>
    </row>
    <row r="753" spans="1:14">
      <c r="A753" t="s">
        <v>57</v>
      </c>
      <c r="B753" t="str">
        <f>RIGHT(A753,FIND("/",A753))</f>
        <v>vm1748.tsp</v>
      </c>
      <c r="C753">
        <f>VLOOKUP(B753,instances!$B$2:$E$21,2, FALSE)</f>
        <v>1748</v>
      </c>
      <c r="D753" t="s">
        <v>12</v>
      </c>
      <c r="E753">
        <v>5634278</v>
      </c>
      <c r="F753" s="7">
        <f>1-(E753/M753)</f>
        <v>-15.740982184242743</v>
      </c>
      <c r="G753" s="7">
        <f>1-(E753/N753)</f>
        <v>-15.740982184242743</v>
      </c>
      <c r="H753">
        <v>0.74307100000000004</v>
      </c>
      <c r="I753">
        <v>0</v>
      </c>
      <c r="J753">
        <v>0</v>
      </c>
      <c r="K753">
        <v>12</v>
      </c>
      <c r="L753">
        <v>73</v>
      </c>
      <c r="M753">
        <f>VLOOKUP(B753,instances!$B$2:$E$21,3, FALSE)</f>
        <v>336556</v>
      </c>
      <c r="N753">
        <f>VLOOKUP(B753,instances!$B$2:$E$21,4, FALSE)</f>
        <v>336556</v>
      </c>
    </row>
    <row r="754" spans="1:14">
      <c r="A754" t="s">
        <v>57</v>
      </c>
      <c r="B754" t="str">
        <f>RIGHT(A754,FIND("/",A754))</f>
        <v>vm1748.tsp</v>
      </c>
      <c r="C754">
        <f>VLOOKUP(B754,instances!$B$2:$E$21,2, FALSE)</f>
        <v>1748</v>
      </c>
      <c r="D754" t="s">
        <v>9</v>
      </c>
      <c r="E754">
        <v>417029</v>
      </c>
      <c r="F754" s="7">
        <f>1-(E754/M754)</f>
        <v>-0.23910731052187462</v>
      </c>
      <c r="G754" s="7">
        <f>1-(E754/N754)</f>
        <v>-0.23910731052187462</v>
      </c>
      <c r="H754">
        <v>7.7070000000000003E-3</v>
      </c>
      <c r="I754">
        <v>0</v>
      </c>
      <c r="J754">
        <v>0</v>
      </c>
      <c r="K754">
        <v>14</v>
      </c>
      <c r="L754">
        <v>73</v>
      </c>
      <c r="M754">
        <f>VLOOKUP(B754,instances!$B$2:$E$21,3, FALSE)</f>
        <v>336556</v>
      </c>
      <c r="N754">
        <f>VLOOKUP(B754,instances!$B$2:$E$21,4, FALSE)</f>
        <v>336556</v>
      </c>
    </row>
    <row r="755" spans="1:14">
      <c r="A755" t="s">
        <v>57</v>
      </c>
      <c r="B755" t="str">
        <f>RIGHT(A755,FIND("/",A755))</f>
        <v>vm1748.tsp</v>
      </c>
      <c r="C755">
        <f>VLOOKUP(B755,instances!$B$2:$E$21,2, FALSE)</f>
        <v>1748</v>
      </c>
      <c r="D755" t="s">
        <v>10</v>
      </c>
      <c r="E755">
        <v>446815</v>
      </c>
      <c r="F755" s="7">
        <f>1-(E755/M755)</f>
        <v>-0.3276096697132127</v>
      </c>
      <c r="G755" s="7">
        <f>1-(E755/N755)</f>
        <v>-0.3276096697132127</v>
      </c>
      <c r="H755">
        <v>1.5942000000000001E-2</v>
      </c>
      <c r="I755">
        <v>0</v>
      </c>
      <c r="J755">
        <v>0</v>
      </c>
      <c r="K755">
        <v>14</v>
      </c>
      <c r="L755">
        <v>73</v>
      </c>
      <c r="M755">
        <f>VLOOKUP(B755,instances!$B$2:$E$21,3, FALSE)</f>
        <v>336556</v>
      </c>
      <c r="N755">
        <f>VLOOKUP(B755,instances!$B$2:$E$21,4, FALSE)</f>
        <v>336556</v>
      </c>
    </row>
    <row r="756" spans="1:14">
      <c r="A756" t="s">
        <v>57</v>
      </c>
      <c r="B756" t="str">
        <f>RIGHT(A756,FIND("/",A756))</f>
        <v>vm1748.tsp</v>
      </c>
      <c r="C756">
        <f>VLOOKUP(B756,instances!$B$2:$E$21,2, FALSE)</f>
        <v>1748</v>
      </c>
      <c r="D756" t="s">
        <v>11</v>
      </c>
      <c r="E756">
        <v>8267642</v>
      </c>
      <c r="F756" s="7">
        <f>1-(E756/M756)</f>
        <v>-23.565427447438168</v>
      </c>
      <c r="G756" s="7">
        <f>1-(E756/N756)</f>
        <v>-23.565427447438168</v>
      </c>
      <c r="H756">
        <v>0.37279400000000001</v>
      </c>
      <c r="I756">
        <v>0</v>
      </c>
      <c r="J756">
        <v>0</v>
      </c>
      <c r="K756">
        <v>14</v>
      </c>
      <c r="L756">
        <v>73</v>
      </c>
      <c r="M756">
        <f>VLOOKUP(B756,instances!$B$2:$E$21,3, FALSE)</f>
        <v>336556</v>
      </c>
      <c r="N756">
        <f>VLOOKUP(B756,instances!$B$2:$E$21,4, FALSE)</f>
        <v>336556</v>
      </c>
    </row>
    <row r="757" spans="1:14">
      <c r="A757" t="s">
        <v>57</v>
      </c>
      <c r="B757" t="str">
        <f>RIGHT(A757,FIND("/",A757))</f>
        <v>vm1748.tsp</v>
      </c>
      <c r="C757">
        <f>VLOOKUP(B757,instances!$B$2:$E$21,2, FALSE)</f>
        <v>1748</v>
      </c>
      <c r="D757" t="s">
        <v>12</v>
      </c>
      <c r="E757">
        <v>6079589</v>
      </c>
      <c r="F757" s="7">
        <f>1-(E757/M757)</f>
        <v>-17.064123058272621</v>
      </c>
      <c r="G757" s="7">
        <f>1-(E757/N757)</f>
        <v>-17.064123058272621</v>
      </c>
      <c r="H757">
        <v>0.75815699999999997</v>
      </c>
      <c r="I757">
        <v>0</v>
      </c>
      <c r="J757">
        <v>0</v>
      </c>
      <c r="K757">
        <v>14</v>
      </c>
      <c r="L757">
        <v>73</v>
      </c>
      <c r="M757">
        <f>VLOOKUP(B757,instances!$B$2:$E$21,3, FALSE)</f>
        <v>336556</v>
      </c>
      <c r="N757">
        <f>VLOOKUP(B757,instances!$B$2:$E$21,4, FALSE)</f>
        <v>336556</v>
      </c>
    </row>
    <row r="758" spans="1:14">
      <c r="A758" t="s">
        <v>57</v>
      </c>
      <c r="B758" t="str">
        <f>RIGHT(A758,FIND("/",A758))</f>
        <v>vm1748.tsp</v>
      </c>
      <c r="C758">
        <f>VLOOKUP(B758,instances!$B$2:$E$21,2, FALSE)</f>
        <v>1748</v>
      </c>
      <c r="D758" t="s">
        <v>9</v>
      </c>
      <c r="E758">
        <v>417029</v>
      </c>
      <c r="F758" s="7">
        <f>1-(E758/M758)</f>
        <v>-0.23910731052187462</v>
      </c>
      <c r="G758" s="7">
        <f>1-(E758/N758)</f>
        <v>-0.23910731052187462</v>
      </c>
      <c r="H758">
        <v>8.0249999999999991E-3</v>
      </c>
      <c r="I758">
        <v>0</v>
      </c>
      <c r="J758">
        <v>0</v>
      </c>
      <c r="K758">
        <v>16</v>
      </c>
      <c r="L758">
        <v>73</v>
      </c>
      <c r="M758">
        <f>VLOOKUP(B758,instances!$B$2:$E$21,3, FALSE)</f>
        <v>336556</v>
      </c>
      <c r="N758">
        <f>VLOOKUP(B758,instances!$B$2:$E$21,4, FALSE)</f>
        <v>336556</v>
      </c>
    </row>
    <row r="759" spans="1:14">
      <c r="A759" t="s">
        <v>57</v>
      </c>
      <c r="B759" t="str">
        <f>RIGHT(A759,FIND("/",A759))</f>
        <v>vm1748.tsp</v>
      </c>
      <c r="C759">
        <f>VLOOKUP(B759,instances!$B$2:$E$21,2, FALSE)</f>
        <v>1748</v>
      </c>
      <c r="D759" t="s">
        <v>10</v>
      </c>
      <c r="E759">
        <v>446815</v>
      </c>
      <c r="F759" s="7">
        <f>1-(E759/M759)</f>
        <v>-0.3276096697132127</v>
      </c>
      <c r="G759" s="7">
        <f>1-(E759/N759)</f>
        <v>-0.3276096697132127</v>
      </c>
      <c r="H759">
        <v>1.5807999999999999E-2</v>
      </c>
      <c r="I759">
        <v>0</v>
      </c>
      <c r="J759">
        <v>0</v>
      </c>
      <c r="K759">
        <v>16</v>
      </c>
      <c r="L759">
        <v>73</v>
      </c>
      <c r="M759">
        <f>VLOOKUP(B759,instances!$B$2:$E$21,3, FALSE)</f>
        <v>336556</v>
      </c>
      <c r="N759">
        <f>VLOOKUP(B759,instances!$B$2:$E$21,4, FALSE)</f>
        <v>336556</v>
      </c>
    </row>
    <row r="760" spans="1:14">
      <c r="A760" t="s">
        <v>57</v>
      </c>
      <c r="B760" t="str">
        <f>RIGHT(A760,FIND("/",A760))</f>
        <v>vm1748.tsp</v>
      </c>
      <c r="C760">
        <f>VLOOKUP(B760,instances!$B$2:$E$21,2, FALSE)</f>
        <v>1748</v>
      </c>
      <c r="D760" t="s">
        <v>11</v>
      </c>
      <c r="E760">
        <v>8802040</v>
      </c>
      <c r="F760" s="7">
        <f>1-(E760/M760)</f>
        <v>-25.153270183862418</v>
      </c>
      <c r="G760" s="7">
        <f>1-(E760/N760)</f>
        <v>-25.153270183862418</v>
      </c>
      <c r="H760">
        <v>0.374249</v>
      </c>
      <c r="I760">
        <v>0</v>
      </c>
      <c r="J760">
        <v>0</v>
      </c>
      <c r="K760">
        <v>16</v>
      </c>
      <c r="L760">
        <v>73</v>
      </c>
      <c r="M760">
        <f>VLOOKUP(B760,instances!$B$2:$E$21,3, FALSE)</f>
        <v>336556</v>
      </c>
      <c r="N760">
        <f>VLOOKUP(B760,instances!$B$2:$E$21,4, FALSE)</f>
        <v>336556</v>
      </c>
    </row>
    <row r="761" spans="1:14">
      <c r="A761" t="s">
        <v>57</v>
      </c>
      <c r="B761" t="str">
        <f>RIGHT(A761,FIND("/",A761))</f>
        <v>vm1748.tsp</v>
      </c>
      <c r="C761">
        <f>VLOOKUP(B761,instances!$B$2:$E$21,2, FALSE)</f>
        <v>1748</v>
      </c>
      <c r="D761" t="s">
        <v>12</v>
      </c>
      <c r="E761">
        <v>6494985</v>
      </c>
      <c r="F761" s="7">
        <f>1-(E761/M761)</f>
        <v>-18.298378278800556</v>
      </c>
      <c r="G761" s="7">
        <f>1-(E761/N761)</f>
        <v>-18.298378278800556</v>
      </c>
      <c r="H761">
        <v>0.75224500000000005</v>
      </c>
      <c r="I761">
        <v>0</v>
      </c>
      <c r="J761">
        <v>0</v>
      </c>
      <c r="K761">
        <v>16</v>
      </c>
      <c r="L761">
        <v>73</v>
      </c>
      <c r="M761">
        <f>VLOOKUP(B761,instances!$B$2:$E$21,3, FALSE)</f>
        <v>336556</v>
      </c>
      <c r="N761">
        <f>VLOOKUP(B761,instances!$B$2:$E$21,4, FALSE)</f>
        <v>336556</v>
      </c>
    </row>
    <row r="762" spans="1:14">
      <c r="A762" t="s">
        <v>57</v>
      </c>
      <c r="B762" t="str">
        <f>RIGHT(A762,FIND("/",A762))</f>
        <v>vm1748.tsp</v>
      </c>
      <c r="C762">
        <f>VLOOKUP(B762,instances!$B$2:$E$21,2, FALSE)</f>
        <v>1748</v>
      </c>
      <c r="D762" t="s">
        <v>9</v>
      </c>
      <c r="E762">
        <v>417029</v>
      </c>
      <c r="F762" s="7">
        <f>1-(E762/M762)</f>
        <v>-0.23910731052187462</v>
      </c>
      <c r="G762" s="7">
        <f>1-(E762/N762)</f>
        <v>-0.23910731052187462</v>
      </c>
      <c r="H762">
        <v>7.5300000000000002E-3</v>
      </c>
      <c r="I762">
        <v>0</v>
      </c>
      <c r="J762">
        <v>0</v>
      </c>
      <c r="K762">
        <v>18</v>
      </c>
      <c r="L762">
        <v>73</v>
      </c>
      <c r="M762">
        <f>VLOOKUP(B762,instances!$B$2:$E$21,3, FALSE)</f>
        <v>336556</v>
      </c>
      <c r="N762">
        <f>VLOOKUP(B762,instances!$B$2:$E$21,4, FALSE)</f>
        <v>336556</v>
      </c>
    </row>
    <row r="763" spans="1:14">
      <c r="A763" t="s">
        <v>57</v>
      </c>
      <c r="B763" t="str">
        <f>RIGHT(A763,FIND("/",A763))</f>
        <v>vm1748.tsp</v>
      </c>
      <c r="C763">
        <f>VLOOKUP(B763,instances!$B$2:$E$21,2, FALSE)</f>
        <v>1748</v>
      </c>
      <c r="D763" t="s">
        <v>10</v>
      </c>
      <c r="E763">
        <v>446815</v>
      </c>
      <c r="F763" s="7">
        <f>1-(E763/M763)</f>
        <v>-0.3276096697132127</v>
      </c>
      <c r="G763" s="7">
        <f>1-(E763/N763)</f>
        <v>-0.3276096697132127</v>
      </c>
      <c r="H763">
        <v>1.6201E-2</v>
      </c>
      <c r="I763">
        <v>0</v>
      </c>
      <c r="J763">
        <v>0</v>
      </c>
      <c r="K763">
        <v>18</v>
      </c>
      <c r="L763">
        <v>73</v>
      </c>
      <c r="M763">
        <f>VLOOKUP(B763,instances!$B$2:$E$21,3, FALSE)</f>
        <v>336556</v>
      </c>
      <c r="N763">
        <f>VLOOKUP(B763,instances!$B$2:$E$21,4, FALSE)</f>
        <v>336556</v>
      </c>
    </row>
    <row r="764" spans="1:14">
      <c r="A764" t="s">
        <v>57</v>
      </c>
      <c r="B764" t="str">
        <f>RIGHT(A764,FIND("/",A764))</f>
        <v>vm1748.tsp</v>
      </c>
      <c r="C764">
        <f>VLOOKUP(B764,instances!$B$2:$E$21,2, FALSE)</f>
        <v>1748</v>
      </c>
      <c r="D764" t="s">
        <v>11</v>
      </c>
      <c r="E764">
        <v>9350895</v>
      </c>
      <c r="F764" s="7">
        <f>1-(E764/M764)</f>
        <v>-26.784068624537966</v>
      </c>
      <c r="G764" s="7">
        <f>1-(E764/N764)</f>
        <v>-26.784068624537966</v>
      </c>
      <c r="H764">
        <v>0.38195800000000002</v>
      </c>
      <c r="I764">
        <v>0</v>
      </c>
      <c r="J764">
        <v>0</v>
      </c>
      <c r="K764">
        <v>18</v>
      </c>
      <c r="L764">
        <v>73</v>
      </c>
      <c r="M764">
        <f>VLOOKUP(B764,instances!$B$2:$E$21,3, FALSE)</f>
        <v>336556</v>
      </c>
      <c r="N764">
        <f>VLOOKUP(B764,instances!$B$2:$E$21,4, FALSE)</f>
        <v>336556</v>
      </c>
    </row>
    <row r="765" spans="1:14">
      <c r="A765" t="s">
        <v>57</v>
      </c>
      <c r="B765" t="str">
        <f>RIGHT(A765,FIND("/",A765))</f>
        <v>vm1748.tsp</v>
      </c>
      <c r="C765">
        <f>VLOOKUP(B765,instances!$B$2:$E$21,2, FALSE)</f>
        <v>1748</v>
      </c>
      <c r="D765" t="s">
        <v>12</v>
      </c>
      <c r="E765">
        <v>6926325</v>
      </c>
      <c r="F765" s="7">
        <f>1-(E765/M765)</f>
        <v>-19.580007487609787</v>
      </c>
      <c r="G765" s="7">
        <f>1-(E765/N765)</f>
        <v>-19.580007487609787</v>
      </c>
      <c r="H765">
        <v>0.76180800000000004</v>
      </c>
      <c r="I765">
        <v>0</v>
      </c>
      <c r="J765">
        <v>0</v>
      </c>
      <c r="K765">
        <v>18</v>
      </c>
      <c r="L765">
        <v>73</v>
      </c>
      <c r="M765">
        <f>VLOOKUP(B765,instances!$B$2:$E$21,3, FALSE)</f>
        <v>336556</v>
      </c>
      <c r="N765">
        <f>VLOOKUP(B765,instances!$B$2:$E$21,4, FALSE)</f>
        <v>336556</v>
      </c>
    </row>
    <row r="766" spans="1:14">
      <c r="A766" t="s">
        <v>57</v>
      </c>
      <c r="B766" t="str">
        <f>RIGHT(A766,FIND("/",A766))</f>
        <v>vm1748.tsp</v>
      </c>
      <c r="C766">
        <f>VLOOKUP(B766,instances!$B$2:$E$21,2, FALSE)</f>
        <v>1748</v>
      </c>
      <c r="D766" t="s">
        <v>9</v>
      </c>
      <c r="E766">
        <v>417029</v>
      </c>
      <c r="F766" s="7">
        <f>1-(E766/M766)</f>
        <v>-0.23910731052187462</v>
      </c>
      <c r="G766" s="7">
        <f>1-(E766/N766)</f>
        <v>-0.23910731052187462</v>
      </c>
      <c r="H766">
        <v>7.3460000000000001E-3</v>
      </c>
      <c r="I766">
        <v>0</v>
      </c>
      <c r="J766">
        <v>0</v>
      </c>
      <c r="K766">
        <v>20</v>
      </c>
      <c r="L766">
        <v>73</v>
      </c>
      <c r="M766">
        <f>VLOOKUP(B766,instances!$B$2:$E$21,3, FALSE)</f>
        <v>336556</v>
      </c>
      <c r="N766">
        <f>VLOOKUP(B766,instances!$B$2:$E$21,4, FALSE)</f>
        <v>336556</v>
      </c>
    </row>
    <row r="767" spans="1:14">
      <c r="A767" t="s">
        <v>57</v>
      </c>
      <c r="B767" t="str">
        <f>RIGHT(A767,FIND("/",A767))</f>
        <v>vm1748.tsp</v>
      </c>
      <c r="C767">
        <f>VLOOKUP(B767,instances!$B$2:$E$21,2, FALSE)</f>
        <v>1748</v>
      </c>
      <c r="D767" t="s">
        <v>10</v>
      </c>
      <c r="E767">
        <v>446815</v>
      </c>
      <c r="F767" s="7">
        <f>1-(E767/M767)</f>
        <v>-0.3276096697132127</v>
      </c>
      <c r="G767" s="7">
        <f>1-(E767/N767)</f>
        <v>-0.3276096697132127</v>
      </c>
      <c r="H767">
        <v>1.5907000000000001E-2</v>
      </c>
      <c r="I767">
        <v>0</v>
      </c>
      <c r="J767">
        <v>0</v>
      </c>
      <c r="K767">
        <v>20</v>
      </c>
      <c r="L767">
        <v>73</v>
      </c>
      <c r="M767">
        <f>VLOOKUP(B767,instances!$B$2:$E$21,3, FALSE)</f>
        <v>336556</v>
      </c>
      <c r="N767">
        <f>VLOOKUP(B767,instances!$B$2:$E$21,4, FALSE)</f>
        <v>336556</v>
      </c>
    </row>
    <row r="768" spans="1:14">
      <c r="A768" t="s">
        <v>57</v>
      </c>
      <c r="B768" t="str">
        <f>RIGHT(A768,FIND("/",A768))</f>
        <v>vm1748.tsp</v>
      </c>
      <c r="C768">
        <f>VLOOKUP(B768,instances!$B$2:$E$21,2, FALSE)</f>
        <v>1748</v>
      </c>
      <c r="D768" t="s">
        <v>11</v>
      </c>
      <c r="E768">
        <v>9851828</v>
      </c>
      <c r="F768" s="7">
        <f>1-(E768/M768)</f>
        <v>-28.272477685734319</v>
      </c>
      <c r="G768" s="7">
        <f>1-(E768/N768)</f>
        <v>-28.272477685734319</v>
      </c>
      <c r="H768">
        <v>0.37787599999999999</v>
      </c>
      <c r="I768">
        <v>0</v>
      </c>
      <c r="J768">
        <v>0</v>
      </c>
      <c r="K768">
        <v>20</v>
      </c>
      <c r="L768">
        <v>73</v>
      </c>
      <c r="M768">
        <f>VLOOKUP(B768,instances!$B$2:$E$21,3, FALSE)</f>
        <v>336556</v>
      </c>
      <c r="N768">
        <f>VLOOKUP(B768,instances!$B$2:$E$21,4, FALSE)</f>
        <v>336556</v>
      </c>
    </row>
    <row r="769" spans="1:14">
      <c r="A769" t="s">
        <v>57</v>
      </c>
      <c r="B769" t="str">
        <f>RIGHT(A769,FIND("/",A769))</f>
        <v>vm1748.tsp</v>
      </c>
      <c r="C769">
        <f>VLOOKUP(B769,instances!$B$2:$E$21,2, FALSE)</f>
        <v>1748</v>
      </c>
      <c r="D769" t="s">
        <v>12</v>
      </c>
      <c r="E769">
        <v>7171005</v>
      </c>
      <c r="F769" s="7">
        <f>1-(E769/M769)</f>
        <v>-20.307018742794661</v>
      </c>
      <c r="G769" s="7">
        <f>1-(E769/N769)</f>
        <v>-20.307018742794661</v>
      </c>
      <c r="H769">
        <v>0.74978100000000003</v>
      </c>
      <c r="I769">
        <v>0</v>
      </c>
      <c r="J769">
        <v>0</v>
      </c>
      <c r="K769">
        <v>20</v>
      </c>
      <c r="L769">
        <v>73</v>
      </c>
      <c r="M769">
        <f>VLOOKUP(B769,instances!$B$2:$E$21,3, FALSE)</f>
        <v>336556</v>
      </c>
      <c r="N769">
        <f>VLOOKUP(B769,instances!$B$2:$E$21,4, FALSE)</f>
        <v>336556</v>
      </c>
    </row>
    <row r="770" spans="1:14">
      <c r="A770" t="s">
        <v>57</v>
      </c>
      <c r="B770" t="str">
        <f>RIGHT(A770,FIND("/",A770))</f>
        <v>vm1748.tsp</v>
      </c>
      <c r="C770">
        <f>VLOOKUP(B770,instances!$B$2:$E$21,2, FALSE)</f>
        <v>1748</v>
      </c>
      <c r="D770" t="s">
        <v>9</v>
      </c>
      <c r="E770">
        <v>417029</v>
      </c>
      <c r="F770" s="7">
        <f>1-(E770/M770)</f>
        <v>-0.23910731052187462</v>
      </c>
      <c r="G770" s="7">
        <f>1-(E770/N770)</f>
        <v>-0.23910731052187462</v>
      </c>
      <c r="H770">
        <v>7.5199999999999998E-3</v>
      </c>
      <c r="I770">
        <v>0</v>
      </c>
      <c r="J770">
        <v>0</v>
      </c>
      <c r="K770">
        <v>10</v>
      </c>
      <c r="L770">
        <v>74</v>
      </c>
      <c r="M770">
        <f>VLOOKUP(B770,instances!$B$2:$E$21,3, FALSE)</f>
        <v>336556</v>
      </c>
      <c r="N770">
        <f>VLOOKUP(B770,instances!$B$2:$E$21,4, FALSE)</f>
        <v>336556</v>
      </c>
    </row>
    <row r="771" spans="1:14">
      <c r="A771" t="s">
        <v>57</v>
      </c>
      <c r="B771" t="str">
        <f>RIGHT(A771,FIND("/",A771))</f>
        <v>vm1748.tsp</v>
      </c>
      <c r="C771">
        <f>VLOOKUP(B771,instances!$B$2:$E$21,2, FALSE)</f>
        <v>1748</v>
      </c>
      <c r="D771" t="s">
        <v>10</v>
      </c>
      <c r="E771">
        <v>446815</v>
      </c>
      <c r="F771" s="7">
        <f>1-(E771/M771)</f>
        <v>-0.3276096697132127</v>
      </c>
      <c r="G771" s="7">
        <f>1-(E771/N771)</f>
        <v>-0.3276096697132127</v>
      </c>
      <c r="H771">
        <v>1.6066E-2</v>
      </c>
      <c r="I771">
        <v>0</v>
      </c>
      <c r="J771">
        <v>0</v>
      </c>
      <c r="K771">
        <v>10</v>
      </c>
      <c r="L771">
        <v>74</v>
      </c>
      <c r="M771">
        <f>VLOOKUP(B771,instances!$B$2:$E$21,3, FALSE)</f>
        <v>336556</v>
      </c>
      <c r="N771">
        <f>VLOOKUP(B771,instances!$B$2:$E$21,4, FALSE)</f>
        <v>336556</v>
      </c>
    </row>
    <row r="772" spans="1:14">
      <c r="A772" t="s">
        <v>57</v>
      </c>
      <c r="B772" t="str">
        <f>RIGHT(A772,FIND("/",A772))</f>
        <v>vm1748.tsp</v>
      </c>
      <c r="C772">
        <f>VLOOKUP(B772,instances!$B$2:$E$21,2, FALSE)</f>
        <v>1748</v>
      </c>
      <c r="D772" t="s">
        <v>11</v>
      </c>
      <c r="E772">
        <v>7158921</v>
      </c>
      <c r="F772" s="7">
        <f>1-(E772/M772)</f>
        <v>-20.271113871094261</v>
      </c>
      <c r="G772" s="7">
        <f>1-(E772/N772)</f>
        <v>-20.271113871094261</v>
      </c>
      <c r="H772">
        <v>0.37829699999999999</v>
      </c>
      <c r="I772">
        <v>0</v>
      </c>
      <c r="J772">
        <v>0</v>
      </c>
      <c r="K772">
        <v>10</v>
      </c>
      <c r="L772">
        <v>74</v>
      </c>
      <c r="M772">
        <f>VLOOKUP(B772,instances!$B$2:$E$21,3, FALSE)</f>
        <v>336556</v>
      </c>
      <c r="N772">
        <f>VLOOKUP(B772,instances!$B$2:$E$21,4, FALSE)</f>
        <v>336556</v>
      </c>
    </row>
    <row r="773" spans="1:14">
      <c r="A773" t="s">
        <v>57</v>
      </c>
      <c r="B773" t="str">
        <f>RIGHT(A773,FIND("/",A773))</f>
        <v>vm1748.tsp</v>
      </c>
      <c r="C773">
        <f>VLOOKUP(B773,instances!$B$2:$E$21,2, FALSE)</f>
        <v>1748</v>
      </c>
      <c r="D773" t="s">
        <v>12</v>
      </c>
      <c r="E773">
        <v>5197334</v>
      </c>
      <c r="F773" s="7">
        <f>1-(E773/M773)</f>
        <v>-14.44270195747513</v>
      </c>
      <c r="G773" s="7">
        <f>1-(E773/N773)</f>
        <v>-14.44270195747513</v>
      </c>
      <c r="H773">
        <v>0.75190699999999999</v>
      </c>
      <c r="I773">
        <v>0</v>
      </c>
      <c r="J773">
        <v>0</v>
      </c>
      <c r="K773">
        <v>10</v>
      </c>
      <c r="L773">
        <v>74</v>
      </c>
      <c r="M773">
        <f>VLOOKUP(B773,instances!$B$2:$E$21,3, FALSE)</f>
        <v>336556</v>
      </c>
      <c r="N773">
        <f>VLOOKUP(B773,instances!$B$2:$E$21,4, FALSE)</f>
        <v>336556</v>
      </c>
    </row>
    <row r="774" spans="1:14">
      <c r="A774" t="s">
        <v>57</v>
      </c>
      <c r="B774" t="str">
        <f>RIGHT(A774,FIND("/",A774))</f>
        <v>vm1748.tsp</v>
      </c>
      <c r="C774">
        <f>VLOOKUP(B774,instances!$B$2:$E$21,2, FALSE)</f>
        <v>1748</v>
      </c>
      <c r="D774" t="s">
        <v>9</v>
      </c>
      <c r="E774">
        <v>417029</v>
      </c>
      <c r="F774" s="7">
        <f>1-(E774/M774)</f>
        <v>-0.23910731052187462</v>
      </c>
      <c r="G774" s="7">
        <f>1-(E774/N774)</f>
        <v>-0.23910731052187462</v>
      </c>
      <c r="H774">
        <v>7.3340000000000002E-3</v>
      </c>
      <c r="I774">
        <v>0</v>
      </c>
      <c r="J774">
        <v>0</v>
      </c>
      <c r="K774">
        <v>12</v>
      </c>
      <c r="L774">
        <v>74</v>
      </c>
      <c r="M774">
        <f>VLOOKUP(B774,instances!$B$2:$E$21,3, FALSE)</f>
        <v>336556</v>
      </c>
      <c r="N774">
        <f>VLOOKUP(B774,instances!$B$2:$E$21,4, FALSE)</f>
        <v>336556</v>
      </c>
    </row>
    <row r="775" spans="1:14">
      <c r="A775" t="s">
        <v>57</v>
      </c>
      <c r="B775" t="str">
        <f>RIGHT(A775,FIND("/",A775))</f>
        <v>vm1748.tsp</v>
      </c>
      <c r="C775">
        <f>VLOOKUP(B775,instances!$B$2:$E$21,2, FALSE)</f>
        <v>1748</v>
      </c>
      <c r="D775" t="s">
        <v>10</v>
      </c>
      <c r="E775">
        <v>446815</v>
      </c>
      <c r="F775" s="7">
        <f>1-(E775/M775)</f>
        <v>-0.3276096697132127</v>
      </c>
      <c r="G775" s="7">
        <f>1-(E775/N775)</f>
        <v>-0.3276096697132127</v>
      </c>
      <c r="H775">
        <v>1.6056999999999998E-2</v>
      </c>
      <c r="I775">
        <v>0</v>
      </c>
      <c r="J775">
        <v>0</v>
      </c>
      <c r="K775">
        <v>12</v>
      </c>
      <c r="L775">
        <v>74</v>
      </c>
      <c r="M775">
        <f>VLOOKUP(B775,instances!$B$2:$E$21,3, FALSE)</f>
        <v>336556</v>
      </c>
      <c r="N775">
        <f>VLOOKUP(B775,instances!$B$2:$E$21,4, FALSE)</f>
        <v>336556</v>
      </c>
    </row>
    <row r="776" spans="1:14">
      <c r="A776" t="s">
        <v>57</v>
      </c>
      <c r="B776" t="str">
        <f>RIGHT(A776,FIND("/",A776))</f>
        <v>vm1748.tsp</v>
      </c>
      <c r="C776">
        <f>VLOOKUP(B776,instances!$B$2:$E$21,2, FALSE)</f>
        <v>1748</v>
      </c>
      <c r="D776" t="s">
        <v>11</v>
      </c>
      <c r="E776">
        <v>7650617</v>
      </c>
      <c r="F776" s="7">
        <f>1-(E776/M776)</f>
        <v>-21.732077276887058</v>
      </c>
      <c r="G776" s="7">
        <f>1-(E776/N776)</f>
        <v>-21.732077276887058</v>
      </c>
      <c r="H776">
        <v>0.37217099999999997</v>
      </c>
      <c r="I776">
        <v>0</v>
      </c>
      <c r="J776">
        <v>0</v>
      </c>
      <c r="K776">
        <v>12</v>
      </c>
      <c r="L776">
        <v>74</v>
      </c>
      <c r="M776">
        <f>VLOOKUP(B776,instances!$B$2:$E$21,3, FALSE)</f>
        <v>336556</v>
      </c>
      <c r="N776">
        <f>VLOOKUP(B776,instances!$B$2:$E$21,4, FALSE)</f>
        <v>336556</v>
      </c>
    </row>
    <row r="777" spans="1:14">
      <c r="A777" t="s">
        <v>57</v>
      </c>
      <c r="B777" t="str">
        <f>RIGHT(A777,FIND("/",A777))</f>
        <v>vm1748.tsp</v>
      </c>
      <c r="C777">
        <f>VLOOKUP(B777,instances!$B$2:$E$21,2, FALSE)</f>
        <v>1748</v>
      </c>
      <c r="D777" t="s">
        <v>12</v>
      </c>
      <c r="E777">
        <v>5725634</v>
      </c>
      <c r="F777" s="7">
        <f>1-(E777/M777)</f>
        <v>-16.012425866720545</v>
      </c>
      <c r="G777" s="7">
        <f>1-(E777/N777)</f>
        <v>-16.012425866720545</v>
      </c>
      <c r="H777">
        <v>0.74843199999999999</v>
      </c>
      <c r="I777">
        <v>0</v>
      </c>
      <c r="J777">
        <v>0</v>
      </c>
      <c r="K777">
        <v>12</v>
      </c>
      <c r="L777">
        <v>74</v>
      </c>
      <c r="M777">
        <f>VLOOKUP(B777,instances!$B$2:$E$21,3, FALSE)</f>
        <v>336556</v>
      </c>
      <c r="N777">
        <f>VLOOKUP(B777,instances!$B$2:$E$21,4, FALSE)</f>
        <v>336556</v>
      </c>
    </row>
    <row r="778" spans="1:14">
      <c r="A778" t="s">
        <v>57</v>
      </c>
      <c r="B778" t="str">
        <f>RIGHT(A778,FIND("/",A778))</f>
        <v>vm1748.tsp</v>
      </c>
      <c r="C778">
        <f>VLOOKUP(B778,instances!$B$2:$E$21,2, FALSE)</f>
        <v>1748</v>
      </c>
      <c r="D778" t="s">
        <v>9</v>
      </c>
      <c r="E778">
        <v>417029</v>
      </c>
      <c r="F778" s="7">
        <f>1-(E778/M778)</f>
        <v>-0.23910731052187462</v>
      </c>
      <c r="G778" s="7">
        <f>1-(E778/N778)</f>
        <v>-0.23910731052187462</v>
      </c>
      <c r="H778">
        <v>7.6360000000000004E-3</v>
      </c>
      <c r="I778">
        <v>0</v>
      </c>
      <c r="J778">
        <v>0</v>
      </c>
      <c r="K778">
        <v>14</v>
      </c>
      <c r="L778">
        <v>74</v>
      </c>
      <c r="M778">
        <f>VLOOKUP(B778,instances!$B$2:$E$21,3, FALSE)</f>
        <v>336556</v>
      </c>
      <c r="N778">
        <f>VLOOKUP(B778,instances!$B$2:$E$21,4, FALSE)</f>
        <v>336556</v>
      </c>
    </row>
    <row r="779" spans="1:14">
      <c r="A779" t="s">
        <v>57</v>
      </c>
      <c r="B779" t="str">
        <f>RIGHT(A779,FIND("/",A779))</f>
        <v>vm1748.tsp</v>
      </c>
      <c r="C779">
        <f>VLOOKUP(B779,instances!$B$2:$E$21,2, FALSE)</f>
        <v>1748</v>
      </c>
      <c r="D779" t="s">
        <v>10</v>
      </c>
      <c r="E779">
        <v>446815</v>
      </c>
      <c r="F779" s="7">
        <f>1-(E779/M779)</f>
        <v>-0.3276096697132127</v>
      </c>
      <c r="G779" s="7">
        <f>1-(E779/N779)</f>
        <v>-0.3276096697132127</v>
      </c>
      <c r="H779">
        <v>1.6293999999999999E-2</v>
      </c>
      <c r="I779">
        <v>0</v>
      </c>
      <c r="J779">
        <v>0</v>
      </c>
      <c r="K779">
        <v>14</v>
      </c>
      <c r="L779">
        <v>74</v>
      </c>
      <c r="M779">
        <f>VLOOKUP(B779,instances!$B$2:$E$21,3, FALSE)</f>
        <v>336556</v>
      </c>
      <c r="N779">
        <f>VLOOKUP(B779,instances!$B$2:$E$21,4, FALSE)</f>
        <v>336556</v>
      </c>
    </row>
    <row r="780" spans="1:14">
      <c r="A780" t="s">
        <v>57</v>
      </c>
      <c r="B780" t="str">
        <f>RIGHT(A780,FIND("/",A780))</f>
        <v>vm1748.tsp</v>
      </c>
      <c r="C780">
        <f>VLOOKUP(B780,instances!$B$2:$E$21,2, FALSE)</f>
        <v>1748</v>
      </c>
      <c r="D780" t="s">
        <v>11</v>
      </c>
      <c r="E780">
        <v>8399354</v>
      </c>
      <c r="F780" s="7">
        <f>1-(E780/M780)</f>
        <v>-23.956779852387122</v>
      </c>
      <c r="G780" s="7">
        <f>1-(E780/N780)</f>
        <v>-23.956779852387122</v>
      </c>
      <c r="H780">
        <v>0.388268</v>
      </c>
      <c r="I780">
        <v>0</v>
      </c>
      <c r="J780">
        <v>0</v>
      </c>
      <c r="K780">
        <v>14</v>
      </c>
      <c r="L780">
        <v>74</v>
      </c>
      <c r="M780">
        <f>VLOOKUP(B780,instances!$B$2:$E$21,3, FALSE)</f>
        <v>336556</v>
      </c>
      <c r="N780">
        <f>VLOOKUP(B780,instances!$B$2:$E$21,4, FALSE)</f>
        <v>336556</v>
      </c>
    </row>
    <row r="781" spans="1:14">
      <c r="A781" t="s">
        <v>57</v>
      </c>
      <c r="B781" t="str">
        <f>RIGHT(A781,FIND("/",A781))</f>
        <v>vm1748.tsp</v>
      </c>
      <c r="C781">
        <f>VLOOKUP(B781,instances!$B$2:$E$21,2, FALSE)</f>
        <v>1748</v>
      </c>
      <c r="D781" t="s">
        <v>12</v>
      </c>
      <c r="E781">
        <v>6058500</v>
      </c>
      <c r="F781" s="7">
        <f>1-(E781/M781)</f>
        <v>-17.001461866673004</v>
      </c>
      <c r="G781" s="7">
        <f>1-(E781/N781)</f>
        <v>-17.001461866673004</v>
      </c>
      <c r="H781">
        <v>0.74703900000000001</v>
      </c>
      <c r="I781">
        <v>0</v>
      </c>
      <c r="J781">
        <v>0</v>
      </c>
      <c r="K781">
        <v>14</v>
      </c>
      <c r="L781">
        <v>74</v>
      </c>
      <c r="M781">
        <f>VLOOKUP(B781,instances!$B$2:$E$21,3, FALSE)</f>
        <v>336556</v>
      </c>
      <c r="N781">
        <f>VLOOKUP(B781,instances!$B$2:$E$21,4, FALSE)</f>
        <v>336556</v>
      </c>
    </row>
    <row r="782" spans="1:14">
      <c r="A782" t="s">
        <v>57</v>
      </c>
      <c r="B782" t="str">
        <f>RIGHT(A782,FIND("/",A782))</f>
        <v>vm1748.tsp</v>
      </c>
      <c r="C782">
        <f>VLOOKUP(B782,instances!$B$2:$E$21,2, FALSE)</f>
        <v>1748</v>
      </c>
      <c r="D782" t="s">
        <v>9</v>
      </c>
      <c r="E782">
        <v>417029</v>
      </c>
      <c r="F782" s="7">
        <f>1-(E782/M782)</f>
        <v>-0.23910731052187462</v>
      </c>
      <c r="G782" s="7">
        <f>1-(E782/N782)</f>
        <v>-0.23910731052187462</v>
      </c>
      <c r="H782">
        <v>7.5269999999999998E-3</v>
      </c>
      <c r="I782">
        <v>0</v>
      </c>
      <c r="J782">
        <v>0</v>
      </c>
      <c r="K782">
        <v>16</v>
      </c>
      <c r="L782">
        <v>74</v>
      </c>
      <c r="M782">
        <f>VLOOKUP(B782,instances!$B$2:$E$21,3, FALSE)</f>
        <v>336556</v>
      </c>
      <c r="N782">
        <f>VLOOKUP(B782,instances!$B$2:$E$21,4, FALSE)</f>
        <v>336556</v>
      </c>
    </row>
    <row r="783" spans="1:14">
      <c r="A783" t="s">
        <v>57</v>
      </c>
      <c r="B783" t="str">
        <f>RIGHT(A783,FIND("/",A783))</f>
        <v>vm1748.tsp</v>
      </c>
      <c r="C783">
        <f>VLOOKUP(B783,instances!$B$2:$E$21,2, FALSE)</f>
        <v>1748</v>
      </c>
      <c r="D783" t="s">
        <v>10</v>
      </c>
      <c r="E783">
        <v>446815</v>
      </c>
      <c r="F783" s="7">
        <f>1-(E783/M783)</f>
        <v>-0.3276096697132127</v>
      </c>
      <c r="G783" s="7">
        <f>1-(E783/N783)</f>
        <v>-0.3276096697132127</v>
      </c>
      <c r="H783">
        <v>1.5507E-2</v>
      </c>
      <c r="I783">
        <v>0</v>
      </c>
      <c r="J783">
        <v>0</v>
      </c>
      <c r="K783">
        <v>16</v>
      </c>
      <c r="L783">
        <v>74</v>
      </c>
      <c r="M783">
        <f>VLOOKUP(B783,instances!$B$2:$E$21,3, FALSE)</f>
        <v>336556</v>
      </c>
      <c r="N783">
        <f>VLOOKUP(B783,instances!$B$2:$E$21,4, FALSE)</f>
        <v>336556</v>
      </c>
    </row>
    <row r="784" spans="1:14">
      <c r="A784" t="s">
        <v>57</v>
      </c>
      <c r="B784" t="str">
        <f>RIGHT(A784,FIND("/",A784))</f>
        <v>vm1748.tsp</v>
      </c>
      <c r="C784">
        <f>VLOOKUP(B784,instances!$B$2:$E$21,2, FALSE)</f>
        <v>1748</v>
      </c>
      <c r="D784" t="s">
        <v>11</v>
      </c>
      <c r="E784">
        <v>8632526</v>
      </c>
      <c r="F784" s="7">
        <f>1-(E784/M784)</f>
        <v>-24.649597689537551</v>
      </c>
      <c r="G784" s="7">
        <f>1-(E784/N784)</f>
        <v>-24.649597689537551</v>
      </c>
      <c r="H784">
        <v>0.37389499999999998</v>
      </c>
      <c r="I784">
        <v>0</v>
      </c>
      <c r="J784">
        <v>0</v>
      </c>
      <c r="K784">
        <v>16</v>
      </c>
      <c r="L784">
        <v>74</v>
      </c>
      <c r="M784">
        <f>VLOOKUP(B784,instances!$B$2:$E$21,3, FALSE)</f>
        <v>336556</v>
      </c>
      <c r="N784">
        <f>VLOOKUP(B784,instances!$B$2:$E$21,4, FALSE)</f>
        <v>336556</v>
      </c>
    </row>
    <row r="785" spans="1:14">
      <c r="A785" t="s">
        <v>57</v>
      </c>
      <c r="B785" t="str">
        <f>RIGHT(A785,FIND("/",A785))</f>
        <v>vm1748.tsp</v>
      </c>
      <c r="C785">
        <f>VLOOKUP(B785,instances!$B$2:$E$21,2, FALSE)</f>
        <v>1748</v>
      </c>
      <c r="D785" t="s">
        <v>12</v>
      </c>
      <c r="E785">
        <v>6400657</v>
      </c>
      <c r="F785" s="7">
        <f>1-(E785/M785)</f>
        <v>-18.018103970810206</v>
      </c>
      <c r="G785" s="7">
        <f>1-(E785/N785)</f>
        <v>-18.018103970810206</v>
      </c>
      <c r="H785">
        <v>0.76593299999999997</v>
      </c>
      <c r="I785">
        <v>0</v>
      </c>
      <c r="J785">
        <v>0</v>
      </c>
      <c r="K785">
        <v>16</v>
      </c>
      <c r="L785">
        <v>74</v>
      </c>
      <c r="M785">
        <f>VLOOKUP(B785,instances!$B$2:$E$21,3, FALSE)</f>
        <v>336556</v>
      </c>
      <c r="N785">
        <f>VLOOKUP(B785,instances!$B$2:$E$21,4, FALSE)</f>
        <v>336556</v>
      </c>
    </row>
    <row r="786" spans="1:14">
      <c r="A786" t="s">
        <v>57</v>
      </c>
      <c r="B786" t="str">
        <f>RIGHT(A786,FIND("/",A786))</f>
        <v>vm1748.tsp</v>
      </c>
      <c r="C786">
        <f>VLOOKUP(B786,instances!$B$2:$E$21,2, FALSE)</f>
        <v>1748</v>
      </c>
      <c r="D786" t="s">
        <v>9</v>
      </c>
      <c r="E786">
        <v>417029</v>
      </c>
      <c r="F786" s="7">
        <f>1-(E786/M786)</f>
        <v>-0.23910731052187462</v>
      </c>
      <c r="G786" s="7">
        <f>1-(E786/N786)</f>
        <v>-0.23910731052187462</v>
      </c>
      <c r="H786">
        <v>8.5039999999999994E-3</v>
      </c>
      <c r="I786">
        <v>0</v>
      </c>
      <c r="J786">
        <v>0</v>
      </c>
      <c r="K786">
        <v>18</v>
      </c>
      <c r="L786">
        <v>74</v>
      </c>
      <c r="M786">
        <f>VLOOKUP(B786,instances!$B$2:$E$21,3, FALSE)</f>
        <v>336556</v>
      </c>
      <c r="N786">
        <f>VLOOKUP(B786,instances!$B$2:$E$21,4, FALSE)</f>
        <v>336556</v>
      </c>
    </row>
    <row r="787" spans="1:14">
      <c r="A787" t="s">
        <v>57</v>
      </c>
      <c r="B787" t="str">
        <f>RIGHT(A787,FIND("/",A787))</f>
        <v>vm1748.tsp</v>
      </c>
      <c r="C787">
        <f>VLOOKUP(B787,instances!$B$2:$E$21,2, FALSE)</f>
        <v>1748</v>
      </c>
      <c r="D787" t="s">
        <v>10</v>
      </c>
      <c r="E787">
        <v>446815</v>
      </c>
      <c r="F787" s="7">
        <f>1-(E787/M787)</f>
        <v>-0.3276096697132127</v>
      </c>
      <c r="G787" s="7">
        <f>1-(E787/N787)</f>
        <v>-0.3276096697132127</v>
      </c>
      <c r="H787">
        <v>1.6659E-2</v>
      </c>
      <c r="I787">
        <v>0</v>
      </c>
      <c r="J787">
        <v>0</v>
      </c>
      <c r="K787">
        <v>18</v>
      </c>
      <c r="L787">
        <v>74</v>
      </c>
      <c r="M787">
        <f>VLOOKUP(B787,instances!$B$2:$E$21,3, FALSE)</f>
        <v>336556</v>
      </c>
      <c r="N787">
        <f>VLOOKUP(B787,instances!$B$2:$E$21,4, FALSE)</f>
        <v>336556</v>
      </c>
    </row>
    <row r="788" spans="1:14">
      <c r="A788" t="s">
        <v>57</v>
      </c>
      <c r="B788" t="str">
        <f>RIGHT(A788,FIND("/",A788))</f>
        <v>vm1748.tsp</v>
      </c>
      <c r="C788">
        <f>VLOOKUP(B788,instances!$B$2:$E$21,2, FALSE)</f>
        <v>1748</v>
      </c>
      <c r="D788" t="s">
        <v>11</v>
      </c>
      <c r="E788">
        <v>9357929</v>
      </c>
      <c r="F788" s="7">
        <f>1-(E788/M788)</f>
        <v>-26.804968563923982</v>
      </c>
      <c r="G788" s="7">
        <f>1-(E788/N788)</f>
        <v>-26.804968563923982</v>
      </c>
      <c r="H788">
        <v>0.37381399999999998</v>
      </c>
      <c r="I788">
        <v>0</v>
      </c>
      <c r="J788">
        <v>0</v>
      </c>
      <c r="K788">
        <v>18</v>
      </c>
      <c r="L788">
        <v>74</v>
      </c>
      <c r="M788">
        <f>VLOOKUP(B788,instances!$B$2:$E$21,3, FALSE)</f>
        <v>336556</v>
      </c>
      <c r="N788">
        <f>VLOOKUP(B788,instances!$B$2:$E$21,4, FALSE)</f>
        <v>336556</v>
      </c>
    </row>
    <row r="789" spans="1:14">
      <c r="A789" t="s">
        <v>57</v>
      </c>
      <c r="B789" t="str">
        <f>RIGHT(A789,FIND("/",A789))</f>
        <v>vm1748.tsp</v>
      </c>
      <c r="C789">
        <f>VLOOKUP(B789,instances!$B$2:$E$21,2, FALSE)</f>
        <v>1748</v>
      </c>
      <c r="D789" t="s">
        <v>12</v>
      </c>
      <c r="E789">
        <v>6791949</v>
      </c>
      <c r="F789" s="7">
        <f>1-(E789/M789)</f>
        <v>-19.180739609455781</v>
      </c>
      <c r="G789" s="7">
        <f>1-(E789/N789)</f>
        <v>-19.180739609455781</v>
      </c>
      <c r="H789">
        <v>0.74761</v>
      </c>
      <c r="I789">
        <v>0</v>
      </c>
      <c r="J789">
        <v>0</v>
      </c>
      <c r="K789">
        <v>18</v>
      </c>
      <c r="L789">
        <v>74</v>
      </c>
      <c r="M789">
        <f>VLOOKUP(B789,instances!$B$2:$E$21,3, FALSE)</f>
        <v>336556</v>
      </c>
      <c r="N789">
        <f>VLOOKUP(B789,instances!$B$2:$E$21,4, FALSE)</f>
        <v>336556</v>
      </c>
    </row>
    <row r="790" spans="1:14">
      <c r="A790" t="s">
        <v>57</v>
      </c>
      <c r="B790" t="str">
        <f>RIGHT(A790,FIND("/",A790))</f>
        <v>vm1748.tsp</v>
      </c>
      <c r="C790">
        <f>VLOOKUP(B790,instances!$B$2:$E$21,2, FALSE)</f>
        <v>1748</v>
      </c>
      <c r="D790" t="s">
        <v>9</v>
      </c>
      <c r="E790">
        <v>417029</v>
      </c>
      <c r="F790" s="7">
        <f>1-(E790/M790)</f>
        <v>-0.23910731052187462</v>
      </c>
      <c r="G790" s="7">
        <f>1-(E790/N790)</f>
        <v>-0.23910731052187462</v>
      </c>
      <c r="H790">
        <v>7.3150000000000003E-3</v>
      </c>
      <c r="I790">
        <v>0</v>
      </c>
      <c r="J790">
        <v>0</v>
      </c>
      <c r="K790">
        <v>20</v>
      </c>
      <c r="L790">
        <v>74</v>
      </c>
      <c r="M790">
        <f>VLOOKUP(B790,instances!$B$2:$E$21,3, FALSE)</f>
        <v>336556</v>
      </c>
      <c r="N790">
        <f>VLOOKUP(B790,instances!$B$2:$E$21,4, FALSE)</f>
        <v>336556</v>
      </c>
    </row>
    <row r="791" spans="1:14">
      <c r="A791" t="s">
        <v>57</v>
      </c>
      <c r="B791" t="str">
        <f>RIGHT(A791,FIND("/",A791))</f>
        <v>vm1748.tsp</v>
      </c>
      <c r="C791">
        <f>VLOOKUP(B791,instances!$B$2:$E$21,2, FALSE)</f>
        <v>1748</v>
      </c>
      <c r="D791" t="s">
        <v>10</v>
      </c>
      <c r="E791">
        <v>446815</v>
      </c>
      <c r="F791" s="7">
        <f>1-(E791/M791)</f>
        <v>-0.3276096697132127</v>
      </c>
      <c r="G791" s="7">
        <f>1-(E791/N791)</f>
        <v>-0.3276096697132127</v>
      </c>
      <c r="H791">
        <v>1.5747000000000001E-2</v>
      </c>
      <c r="I791">
        <v>0</v>
      </c>
      <c r="J791">
        <v>0</v>
      </c>
      <c r="K791">
        <v>20</v>
      </c>
      <c r="L791">
        <v>74</v>
      </c>
      <c r="M791">
        <f>VLOOKUP(B791,instances!$B$2:$E$21,3, FALSE)</f>
        <v>336556</v>
      </c>
      <c r="N791">
        <f>VLOOKUP(B791,instances!$B$2:$E$21,4, FALSE)</f>
        <v>336556</v>
      </c>
    </row>
    <row r="792" spans="1:14">
      <c r="A792" t="s">
        <v>57</v>
      </c>
      <c r="B792" t="str">
        <f>RIGHT(A792,FIND("/",A792))</f>
        <v>vm1748.tsp</v>
      </c>
      <c r="C792">
        <f>VLOOKUP(B792,instances!$B$2:$E$21,2, FALSE)</f>
        <v>1748</v>
      </c>
      <c r="D792" t="s">
        <v>11</v>
      </c>
      <c r="E792">
        <v>9836177</v>
      </c>
      <c r="F792" s="7">
        <f>1-(E792/M792)</f>
        <v>-28.225974280654633</v>
      </c>
      <c r="G792" s="7">
        <f>1-(E792/N792)</f>
        <v>-28.225974280654633</v>
      </c>
      <c r="H792">
        <v>0.37743199999999999</v>
      </c>
      <c r="I792">
        <v>0</v>
      </c>
      <c r="J792">
        <v>0</v>
      </c>
      <c r="K792">
        <v>20</v>
      </c>
      <c r="L792">
        <v>74</v>
      </c>
      <c r="M792">
        <f>VLOOKUP(B792,instances!$B$2:$E$21,3, FALSE)</f>
        <v>336556</v>
      </c>
      <c r="N792">
        <f>VLOOKUP(B792,instances!$B$2:$E$21,4, FALSE)</f>
        <v>336556</v>
      </c>
    </row>
    <row r="793" spans="1:14">
      <c r="A793" t="s">
        <v>57</v>
      </c>
      <c r="B793" t="str">
        <f>RIGHT(A793,FIND("/",A793))</f>
        <v>vm1748.tsp</v>
      </c>
      <c r="C793">
        <f>VLOOKUP(B793,instances!$B$2:$E$21,2, FALSE)</f>
        <v>1748</v>
      </c>
      <c r="D793" t="s">
        <v>12</v>
      </c>
      <c r="E793">
        <v>7114872</v>
      </c>
      <c r="F793" s="7">
        <f>1-(E793/M793)</f>
        <v>-20.140232234754393</v>
      </c>
      <c r="G793" s="7">
        <f>1-(E793/N793)</f>
        <v>-20.140232234754393</v>
      </c>
      <c r="H793">
        <v>0.76194799999999996</v>
      </c>
      <c r="I793">
        <v>0</v>
      </c>
      <c r="J793">
        <v>0</v>
      </c>
      <c r="K793">
        <v>20</v>
      </c>
      <c r="L793">
        <v>74</v>
      </c>
      <c r="M793">
        <f>VLOOKUP(B793,instances!$B$2:$E$21,3, FALSE)</f>
        <v>336556</v>
      </c>
      <c r="N793">
        <f>VLOOKUP(B793,instances!$B$2:$E$21,4, FALSE)</f>
        <v>336556</v>
      </c>
    </row>
    <row r="794" spans="1:14">
      <c r="A794" t="s">
        <v>57</v>
      </c>
      <c r="B794" t="str">
        <f>RIGHT(A794,FIND("/",A794))</f>
        <v>vm1748.tsp</v>
      </c>
      <c r="C794">
        <f>VLOOKUP(B794,instances!$B$2:$E$21,2, FALSE)</f>
        <v>1748</v>
      </c>
      <c r="D794" t="s">
        <v>9</v>
      </c>
      <c r="E794">
        <v>417029</v>
      </c>
      <c r="F794" s="7">
        <f>1-(E794/M794)</f>
        <v>-0.23910731052187462</v>
      </c>
      <c r="G794" s="7">
        <f>1-(E794/N794)</f>
        <v>-0.23910731052187462</v>
      </c>
      <c r="H794">
        <v>7.9660000000000009E-3</v>
      </c>
      <c r="I794">
        <v>0</v>
      </c>
      <c r="J794">
        <v>0</v>
      </c>
      <c r="K794">
        <v>10</v>
      </c>
      <c r="L794">
        <v>75</v>
      </c>
      <c r="M794">
        <f>VLOOKUP(B794,instances!$B$2:$E$21,3, FALSE)</f>
        <v>336556</v>
      </c>
      <c r="N794">
        <f>VLOOKUP(B794,instances!$B$2:$E$21,4, FALSE)</f>
        <v>336556</v>
      </c>
    </row>
    <row r="795" spans="1:14">
      <c r="A795" t="s">
        <v>57</v>
      </c>
      <c r="B795" t="str">
        <f>RIGHT(A795,FIND("/",A795))</f>
        <v>vm1748.tsp</v>
      </c>
      <c r="C795">
        <f>VLOOKUP(B795,instances!$B$2:$E$21,2, FALSE)</f>
        <v>1748</v>
      </c>
      <c r="D795" t="s">
        <v>10</v>
      </c>
      <c r="E795">
        <v>446815</v>
      </c>
      <c r="F795" s="7">
        <f>1-(E795/M795)</f>
        <v>-0.3276096697132127</v>
      </c>
      <c r="G795" s="7">
        <f>1-(E795/N795)</f>
        <v>-0.3276096697132127</v>
      </c>
      <c r="H795">
        <v>1.5467E-2</v>
      </c>
      <c r="I795">
        <v>0</v>
      </c>
      <c r="J795">
        <v>0</v>
      </c>
      <c r="K795">
        <v>10</v>
      </c>
      <c r="L795">
        <v>75</v>
      </c>
      <c r="M795">
        <f>VLOOKUP(B795,instances!$B$2:$E$21,3, FALSE)</f>
        <v>336556</v>
      </c>
      <c r="N795">
        <f>VLOOKUP(B795,instances!$B$2:$E$21,4, FALSE)</f>
        <v>336556</v>
      </c>
    </row>
    <row r="796" spans="1:14">
      <c r="A796" t="s">
        <v>57</v>
      </c>
      <c r="B796" t="str">
        <f>RIGHT(A796,FIND("/",A796))</f>
        <v>vm1748.tsp</v>
      </c>
      <c r="C796">
        <f>VLOOKUP(B796,instances!$B$2:$E$21,2, FALSE)</f>
        <v>1748</v>
      </c>
      <c r="D796" t="s">
        <v>11</v>
      </c>
      <c r="E796">
        <v>7143911</v>
      </c>
      <c r="F796" s="7">
        <f>1-(E796/M796)</f>
        <v>-20.226515052472696</v>
      </c>
      <c r="G796" s="7">
        <f>1-(E796/N796)</f>
        <v>-20.226515052472696</v>
      </c>
      <c r="H796">
        <v>0.37411499999999998</v>
      </c>
      <c r="I796">
        <v>0</v>
      </c>
      <c r="J796">
        <v>0</v>
      </c>
      <c r="K796">
        <v>10</v>
      </c>
      <c r="L796">
        <v>75</v>
      </c>
      <c r="M796">
        <f>VLOOKUP(B796,instances!$B$2:$E$21,3, FALSE)</f>
        <v>336556</v>
      </c>
      <c r="N796">
        <f>VLOOKUP(B796,instances!$B$2:$E$21,4, FALSE)</f>
        <v>336556</v>
      </c>
    </row>
    <row r="797" spans="1:14">
      <c r="A797" t="s">
        <v>57</v>
      </c>
      <c r="B797" t="str">
        <f>RIGHT(A797,FIND("/",A797))</f>
        <v>vm1748.tsp</v>
      </c>
      <c r="C797">
        <f>VLOOKUP(B797,instances!$B$2:$E$21,2, FALSE)</f>
        <v>1748</v>
      </c>
      <c r="D797" t="s">
        <v>12</v>
      </c>
      <c r="E797">
        <v>5276792</v>
      </c>
      <c r="F797" s="7">
        <f>1-(E797/M797)</f>
        <v>-14.6787934251655</v>
      </c>
      <c r="G797" s="7">
        <f>1-(E797/N797)</f>
        <v>-14.6787934251655</v>
      </c>
      <c r="H797">
        <v>0.74490800000000001</v>
      </c>
      <c r="I797">
        <v>0</v>
      </c>
      <c r="J797">
        <v>0</v>
      </c>
      <c r="K797">
        <v>10</v>
      </c>
      <c r="L797">
        <v>75</v>
      </c>
      <c r="M797">
        <f>VLOOKUP(B797,instances!$B$2:$E$21,3, FALSE)</f>
        <v>336556</v>
      </c>
      <c r="N797">
        <f>VLOOKUP(B797,instances!$B$2:$E$21,4, FALSE)</f>
        <v>336556</v>
      </c>
    </row>
    <row r="798" spans="1:14">
      <c r="A798" t="s">
        <v>57</v>
      </c>
      <c r="B798" t="str">
        <f>RIGHT(A798,FIND("/",A798))</f>
        <v>vm1748.tsp</v>
      </c>
      <c r="C798">
        <f>VLOOKUP(B798,instances!$B$2:$E$21,2, FALSE)</f>
        <v>1748</v>
      </c>
      <c r="D798" t="s">
        <v>9</v>
      </c>
      <c r="E798">
        <v>417029</v>
      </c>
      <c r="F798" s="7">
        <f>1-(E798/M798)</f>
        <v>-0.23910731052187462</v>
      </c>
      <c r="G798" s="7">
        <f>1-(E798/N798)</f>
        <v>-0.23910731052187462</v>
      </c>
      <c r="H798">
        <v>7.3289999999999996E-3</v>
      </c>
      <c r="I798">
        <v>0</v>
      </c>
      <c r="J798">
        <v>0</v>
      </c>
      <c r="K798">
        <v>12</v>
      </c>
      <c r="L798">
        <v>75</v>
      </c>
      <c r="M798">
        <f>VLOOKUP(B798,instances!$B$2:$E$21,3, FALSE)</f>
        <v>336556</v>
      </c>
      <c r="N798">
        <f>VLOOKUP(B798,instances!$B$2:$E$21,4, FALSE)</f>
        <v>336556</v>
      </c>
    </row>
    <row r="799" spans="1:14">
      <c r="A799" t="s">
        <v>57</v>
      </c>
      <c r="B799" t="str">
        <f>RIGHT(A799,FIND("/",A799))</f>
        <v>vm1748.tsp</v>
      </c>
      <c r="C799">
        <f>VLOOKUP(B799,instances!$B$2:$E$21,2, FALSE)</f>
        <v>1748</v>
      </c>
      <c r="D799" t="s">
        <v>10</v>
      </c>
      <c r="E799">
        <v>446815</v>
      </c>
      <c r="F799" s="7">
        <f>1-(E799/M799)</f>
        <v>-0.3276096697132127</v>
      </c>
      <c r="G799" s="7">
        <f>1-(E799/N799)</f>
        <v>-0.3276096697132127</v>
      </c>
      <c r="H799">
        <v>1.5946999999999999E-2</v>
      </c>
      <c r="I799">
        <v>0</v>
      </c>
      <c r="J799">
        <v>0</v>
      </c>
      <c r="K799">
        <v>12</v>
      </c>
      <c r="L799">
        <v>75</v>
      </c>
      <c r="M799">
        <f>VLOOKUP(B799,instances!$B$2:$E$21,3, FALSE)</f>
        <v>336556</v>
      </c>
      <c r="N799">
        <f>VLOOKUP(B799,instances!$B$2:$E$21,4, FALSE)</f>
        <v>336556</v>
      </c>
    </row>
    <row r="800" spans="1:14">
      <c r="A800" t="s">
        <v>57</v>
      </c>
      <c r="B800" t="str">
        <f>RIGHT(A800,FIND("/",A800))</f>
        <v>vm1748.tsp</v>
      </c>
      <c r="C800">
        <f>VLOOKUP(B800,instances!$B$2:$E$21,2, FALSE)</f>
        <v>1748</v>
      </c>
      <c r="D800" t="s">
        <v>11</v>
      </c>
      <c r="E800">
        <v>7772167</v>
      </c>
      <c r="F800" s="7">
        <f>1-(E800/M800)</f>
        <v>-22.093235598236252</v>
      </c>
      <c r="G800" s="7">
        <f>1-(E800/N800)</f>
        <v>-22.093235598236252</v>
      </c>
      <c r="H800">
        <v>0.38864399999999999</v>
      </c>
      <c r="I800">
        <v>0</v>
      </c>
      <c r="J800">
        <v>0</v>
      </c>
      <c r="K800">
        <v>12</v>
      </c>
      <c r="L800">
        <v>75</v>
      </c>
      <c r="M800">
        <f>VLOOKUP(B800,instances!$B$2:$E$21,3, FALSE)</f>
        <v>336556</v>
      </c>
      <c r="N800">
        <f>VLOOKUP(B800,instances!$B$2:$E$21,4, FALSE)</f>
        <v>336556</v>
      </c>
    </row>
    <row r="801" spans="1:14">
      <c r="A801" t="s">
        <v>57</v>
      </c>
      <c r="B801" t="str">
        <f>RIGHT(A801,FIND("/",A801))</f>
        <v>vm1748.tsp</v>
      </c>
      <c r="C801">
        <f>VLOOKUP(B801,instances!$B$2:$E$21,2, FALSE)</f>
        <v>1748</v>
      </c>
      <c r="D801" t="s">
        <v>12</v>
      </c>
      <c r="E801">
        <v>5729866</v>
      </c>
      <c r="F801" s="7">
        <f>1-(E801/M801)</f>
        <v>-16.025000297127374</v>
      </c>
      <c r="G801" s="7">
        <f>1-(E801/N801)</f>
        <v>-16.025000297127374</v>
      </c>
      <c r="H801">
        <v>0.74315799999999999</v>
      </c>
      <c r="I801">
        <v>0</v>
      </c>
      <c r="J801">
        <v>0</v>
      </c>
      <c r="K801">
        <v>12</v>
      </c>
      <c r="L801">
        <v>75</v>
      </c>
      <c r="M801">
        <f>VLOOKUP(B801,instances!$B$2:$E$21,3, FALSE)</f>
        <v>336556</v>
      </c>
      <c r="N801">
        <f>VLOOKUP(B801,instances!$B$2:$E$21,4, FALSE)</f>
        <v>336556</v>
      </c>
    </row>
    <row r="802" spans="1:14">
      <c r="A802" t="s">
        <v>57</v>
      </c>
      <c r="B802" t="str">
        <f>RIGHT(A802,FIND("/",A802))</f>
        <v>vm1748.tsp</v>
      </c>
      <c r="C802">
        <f>VLOOKUP(B802,instances!$B$2:$E$21,2, FALSE)</f>
        <v>1748</v>
      </c>
      <c r="D802" t="s">
        <v>9</v>
      </c>
      <c r="E802">
        <v>417029</v>
      </c>
      <c r="F802" s="7">
        <f>1-(E802/M802)</f>
        <v>-0.23910731052187462</v>
      </c>
      <c r="G802" s="7">
        <f>1-(E802/N802)</f>
        <v>-0.23910731052187462</v>
      </c>
      <c r="H802">
        <v>7.4989999999999996E-3</v>
      </c>
      <c r="I802">
        <v>0</v>
      </c>
      <c r="J802">
        <v>0</v>
      </c>
      <c r="K802">
        <v>14</v>
      </c>
      <c r="L802">
        <v>75</v>
      </c>
      <c r="M802">
        <f>VLOOKUP(B802,instances!$B$2:$E$21,3, FALSE)</f>
        <v>336556</v>
      </c>
      <c r="N802">
        <f>VLOOKUP(B802,instances!$B$2:$E$21,4, FALSE)</f>
        <v>336556</v>
      </c>
    </row>
    <row r="803" spans="1:14">
      <c r="A803" t="s">
        <v>57</v>
      </c>
      <c r="B803" t="str">
        <f>RIGHT(A803,FIND("/",A803))</f>
        <v>vm1748.tsp</v>
      </c>
      <c r="C803">
        <f>VLOOKUP(B803,instances!$B$2:$E$21,2, FALSE)</f>
        <v>1748</v>
      </c>
      <c r="D803" t="s">
        <v>10</v>
      </c>
      <c r="E803">
        <v>446815</v>
      </c>
      <c r="F803" s="7">
        <f>1-(E803/M803)</f>
        <v>-0.3276096697132127</v>
      </c>
      <c r="G803" s="7">
        <f>1-(E803/N803)</f>
        <v>-0.3276096697132127</v>
      </c>
      <c r="H803">
        <v>1.6029000000000002E-2</v>
      </c>
      <c r="I803">
        <v>0</v>
      </c>
      <c r="J803">
        <v>0</v>
      </c>
      <c r="K803">
        <v>14</v>
      </c>
      <c r="L803">
        <v>75</v>
      </c>
      <c r="M803">
        <f>VLOOKUP(B803,instances!$B$2:$E$21,3, FALSE)</f>
        <v>336556</v>
      </c>
      <c r="N803">
        <f>VLOOKUP(B803,instances!$B$2:$E$21,4, FALSE)</f>
        <v>336556</v>
      </c>
    </row>
    <row r="804" spans="1:14">
      <c r="A804" t="s">
        <v>57</v>
      </c>
      <c r="B804" t="str">
        <f>RIGHT(A804,FIND("/",A804))</f>
        <v>vm1748.tsp</v>
      </c>
      <c r="C804">
        <f>VLOOKUP(B804,instances!$B$2:$E$21,2, FALSE)</f>
        <v>1748</v>
      </c>
      <c r="D804" t="s">
        <v>11</v>
      </c>
      <c r="E804">
        <v>8490742</v>
      </c>
      <c r="F804" s="7">
        <f>1-(E804/M804)</f>
        <v>-24.228318615624147</v>
      </c>
      <c r="G804" s="7">
        <f>1-(E804/N804)</f>
        <v>-24.228318615624147</v>
      </c>
      <c r="H804">
        <v>0.37480000000000002</v>
      </c>
      <c r="I804">
        <v>0</v>
      </c>
      <c r="J804">
        <v>0</v>
      </c>
      <c r="K804">
        <v>14</v>
      </c>
      <c r="L804">
        <v>75</v>
      </c>
      <c r="M804">
        <f>VLOOKUP(B804,instances!$B$2:$E$21,3, FALSE)</f>
        <v>336556</v>
      </c>
      <c r="N804">
        <f>VLOOKUP(B804,instances!$B$2:$E$21,4, FALSE)</f>
        <v>336556</v>
      </c>
    </row>
    <row r="805" spans="1:14">
      <c r="A805" t="s">
        <v>57</v>
      </c>
      <c r="B805" t="str">
        <f>RIGHT(A805,FIND("/",A805))</f>
        <v>vm1748.tsp</v>
      </c>
      <c r="C805">
        <f>VLOOKUP(B805,instances!$B$2:$E$21,2, FALSE)</f>
        <v>1748</v>
      </c>
      <c r="D805" t="s">
        <v>12</v>
      </c>
      <c r="E805">
        <v>6122404</v>
      </c>
      <c r="F805" s="7">
        <f>1-(E805/M805)</f>
        <v>-17.191338142835072</v>
      </c>
      <c r="G805" s="7">
        <f>1-(E805/N805)</f>
        <v>-17.191338142835072</v>
      </c>
      <c r="H805">
        <v>0.74638499999999997</v>
      </c>
      <c r="I805">
        <v>0</v>
      </c>
      <c r="J805">
        <v>0</v>
      </c>
      <c r="K805">
        <v>14</v>
      </c>
      <c r="L805">
        <v>75</v>
      </c>
      <c r="M805">
        <f>VLOOKUP(B805,instances!$B$2:$E$21,3, FALSE)</f>
        <v>336556</v>
      </c>
      <c r="N805">
        <f>VLOOKUP(B805,instances!$B$2:$E$21,4, FALSE)</f>
        <v>336556</v>
      </c>
    </row>
    <row r="806" spans="1:14">
      <c r="A806" t="s">
        <v>57</v>
      </c>
      <c r="B806" t="str">
        <f>RIGHT(A806,FIND("/",A806))</f>
        <v>vm1748.tsp</v>
      </c>
      <c r="C806">
        <f>VLOOKUP(B806,instances!$B$2:$E$21,2, FALSE)</f>
        <v>1748</v>
      </c>
      <c r="D806" t="s">
        <v>9</v>
      </c>
      <c r="E806">
        <v>417029</v>
      </c>
      <c r="F806" s="7">
        <f>1-(E806/M806)</f>
        <v>-0.23910731052187462</v>
      </c>
      <c r="G806" s="7">
        <f>1-(E806/N806)</f>
        <v>-0.23910731052187462</v>
      </c>
      <c r="H806">
        <v>8.3309999999999999E-3</v>
      </c>
      <c r="I806">
        <v>0</v>
      </c>
      <c r="J806">
        <v>0</v>
      </c>
      <c r="K806">
        <v>16</v>
      </c>
      <c r="L806">
        <v>75</v>
      </c>
      <c r="M806">
        <f>VLOOKUP(B806,instances!$B$2:$E$21,3, FALSE)</f>
        <v>336556</v>
      </c>
      <c r="N806">
        <f>VLOOKUP(B806,instances!$B$2:$E$21,4, FALSE)</f>
        <v>336556</v>
      </c>
    </row>
    <row r="807" spans="1:14">
      <c r="A807" t="s">
        <v>57</v>
      </c>
      <c r="B807" t="str">
        <f>RIGHT(A807,FIND("/",A807))</f>
        <v>vm1748.tsp</v>
      </c>
      <c r="C807">
        <f>VLOOKUP(B807,instances!$B$2:$E$21,2, FALSE)</f>
        <v>1748</v>
      </c>
      <c r="D807" t="s">
        <v>10</v>
      </c>
      <c r="E807">
        <v>446815</v>
      </c>
      <c r="F807" s="7">
        <f>1-(E807/M807)</f>
        <v>-0.3276096697132127</v>
      </c>
      <c r="G807" s="7">
        <f>1-(E807/N807)</f>
        <v>-0.3276096697132127</v>
      </c>
      <c r="H807">
        <v>1.8157E-2</v>
      </c>
      <c r="I807">
        <v>0</v>
      </c>
      <c r="J807">
        <v>0</v>
      </c>
      <c r="K807">
        <v>16</v>
      </c>
      <c r="L807">
        <v>75</v>
      </c>
      <c r="M807">
        <f>VLOOKUP(B807,instances!$B$2:$E$21,3, FALSE)</f>
        <v>336556</v>
      </c>
      <c r="N807">
        <f>VLOOKUP(B807,instances!$B$2:$E$21,4, FALSE)</f>
        <v>336556</v>
      </c>
    </row>
    <row r="808" spans="1:14">
      <c r="A808" t="s">
        <v>57</v>
      </c>
      <c r="B808" t="str">
        <f>RIGHT(A808,FIND("/",A808))</f>
        <v>vm1748.tsp</v>
      </c>
      <c r="C808">
        <f>VLOOKUP(B808,instances!$B$2:$E$21,2, FALSE)</f>
        <v>1748</v>
      </c>
      <c r="D808" t="s">
        <v>11</v>
      </c>
      <c r="E808">
        <v>8953551</v>
      </c>
      <c r="F808" s="7">
        <f>1-(E808/M808)</f>
        <v>-25.603450837304937</v>
      </c>
      <c r="G808" s="7">
        <f>1-(E808/N808)</f>
        <v>-25.603450837304937</v>
      </c>
      <c r="H808">
        <v>0.38963700000000001</v>
      </c>
      <c r="I808">
        <v>0</v>
      </c>
      <c r="J808">
        <v>0</v>
      </c>
      <c r="K808">
        <v>16</v>
      </c>
      <c r="L808">
        <v>75</v>
      </c>
      <c r="M808">
        <f>VLOOKUP(B808,instances!$B$2:$E$21,3, FALSE)</f>
        <v>336556</v>
      </c>
      <c r="N808">
        <f>VLOOKUP(B808,instances!$B$2:$E$21,4, FALSE)</f>
        <v>336556</v>
      </c>
    </row>
    <row r="809" spans="1:14">
      <c r="A809" t="s">
        <v>57</v>
      </c>
      <c r="B809" t="str">
        <f>RIGHT(A809,FIND("/",A809))</f>
        <v>vm1748.tsp</v>
      </c>
      <c r="C809">
        <f>VLOOKUP(B809,instances!$B$2:$E$21,2, FALSE)</f>
        <v>1748</v>
      </c>
      <c r="D809" t="s">
        <v>12</v>
      </c>
      <c r="E809">
        <v>6581925</v>
      </c>
      <c r="F809" s="7">
        <f>1-(E809/M809)</f>
        <v>-18.556700816506019</v>
      </c>
      <c r="G809" s="7">
        <f>1-(E809/N809)</f>
        <v>-18.556700816506019</v>
      </c>
      <c r="H809">
        <v>0.76301200000000002</v>
      </c>
      <c r="I809">
        <v>0</v>
      </c>
      <c r="J809">
        <v>0</v>
      </c>
      <c r="K809">
        <v>16</v>
      </c>
      <c r="L809">
        <v>75</v>
      </c>
      <c r="M809">
        <f>VLOOKUP(B809,instances!$B$2:$E$21,3, FALSE)</f>
        <v>336556</v>
      </c>
      <c r="N809">
        <f>VLOOKUP(B809,instances!$B$2:$E$21,4, FALSE)</f>
        <v>336556</v>
      </c>
    </row>
    <row r="810" spans="1:14">
      <c r="A810" t="s">
        <v>57</v>
      </c>
      <c r="B810" t="str">
        <f>RIGHT(A810,FIND("/",A810))</f>
        <v>vm1748.tsp</v>
      </c>
      <c r="C810">
        <f>VLOOKUP(B810,instances!$B$2:$E$21,2, FALSE)</f>
        <v>1748</v>
      </c>
      <c r="D810" t="s">
        <v>9</v>
      </c>
      <c r="E810">
        <v>417029</v>
      </c>
      <c r="F810" s="7">
        <f>1-(E810/M810)</f>
        <v>-0.23910731052187462</v>
      </c>
      <c r="G810" s="7">
        <f>1-(E810/N810)</f>
        <v>-0.23910731052187462</v>
      </c>
      <c r="H810">
        <v>7.6540000000000002E-3</v>
      </c>
      <c r="I810">
        <v>0</v>
      </c>
      <c r="J810">
        <v>0</v>
      </c>
      <c r="K810">
        <v>18</v>
      </c>
      <c r="L810">
        <v>75</v>
      </c>
      <c r="M810">
        <f>VLOOKUP(B810,instances!$B$2:$E$21,3, FALSE)</f>
        <v>336556</v>
      </c>
      <c r="N810">
        <f>VLOOKUP(B810,instances!$B$2:$E$21,4, FALSE)</f>
        <v>336556</v>
      </c>
    </row>
    <row r="811" spans="1:14">
      <c r="A811" t="s">
        <v>57</v>
      </c>
      <c r="B811" t="str">
        <f>RIGHT(A811,FIND("/",A811))</f>
        <v>vm1748.tsp</v>
      </c>
      <c r="C811">
        <f>VLOOKUP(B811,instances!$B$2:$E$21,2, FALSE)</f>
        <v>1748</v>
      </c>
      <c r="D811" t="s">
        <v>10</v>
      </c>
      <c r="E811">
        <v>446815</v>
      </c>
      <c r="F811" s="7">
        <f>1-(E811/M811)</f>
        <v>-0.3276096697132127</v>
      </c>
      <c r="G811" s="7">
        <f>1-(E811/N811)</f>
        <v>-0.3276096697132127</v>
      </c>
      <c r="H811">
        <v>1.6428000000000002E-2</v>
      </c>
      <c r="I811">
        <v>0</v>
      </c>
      <c r="J811">
        <v>0</v>
      </c>
      <c r="K811">
        <v>18</v>
      </c>
      <c r="L811">
        <v>75</v>
      </c>
      <c r="M811">
        <f>VLOOKUP(B811,instances!$B$2:$E$21,3, FALSE)</f>
        <v>336556</v>
      </c>
      <c r="N811">
        <f>VLOOKUP(B811,instances!$B$2:$E$21,4, FALSE)</f>
        <v>336556</v>
      </c>
    </row>
    <row r="812" spans="1:14">
      <c r="A812" t="s">
        <v>57</v>
      </c>
      <c r="B812" t="str">
        <f>RIGHT(A812,FIND("/",A812))</f>
        <v>vm1748.tsp</v>
      </c>
      <c r="C812">
        <f>VLOOKUP(B812,instances!$B$2:$E$21,2, FALSE)</f>
        <v>1748</v>
      </c>
      <c r="D812" t="s">
        <v>11</v>
      </c>
      <c r="E812">
        <v>9620294</v>
      </c>
      <c r="F812" s="7">
        <f>1-(E812/M812)</f>
        <v>-27.584526794946459</v>
      </c>
      <c r="G812" s="7">
        <f>1-(E812/N812)</f>
        <v>-27.584526794946459</v>
      </c>
      <c r="H812">
        <v>0.38188699999999998</v>
      </c>
      <c r="I812">
        <v>0</v>
      </c>
      <c r="J812">
        <v>0</v>
      </c>
      <c r="K812">
        <v>18</v>
      </c>
      <c r="L812">
        <v>75</v>
      </c>
      <c r="M812">
        <f>VLOOKUP(B812,instances!$B$2:$E$21,3, FALSE)</f>
        <v>336556</v>
      </c>
      <c r="N812">
        <f>VLOOKUP(B812,instances!$B$2:$E$21,4, FALSE)</f>
        <v>336556</v>
      </c>
    </row>
    <row r="813" spans="1:14">
      <c r="A813" t="s">
        <v>57</v>
      </c>
      <c r="B813" t="str">
        <f>RIGHT(A813,FIND("/",A813))</f>
        <v>vm1748.tsp</v>
      </c>
      <c r="C813">
        <f>VLOOKUP(B813,instances!$B$2:$E$21,2, FALSE)</f>
        <v>1748</v>
      </c>
      <c r="D813" t="s">
        <v>12</v>
      </c>
      <c r="E813">
        <v>6870129</v>
      </c>
      <c r="F813" s="7">
        <f>1-(E813/M813)</f>
        <v>-19.413033789324807</v>
      </c>
      <c r="G813" s="7">
        <f>1-(E813/N813)</f>
        <v>-19.413033789324807</v>
      </c>
      <c r="H813">
        <v>0.76732500000000003</v>
      </c>
      <c r="I813">
        <v>0</v>
      </c>
      <c r="J813">
        <v>0</v>
      </c>
      <c r="K813">
        <v>18</v>
      </c>
      <c r="L813">
        <v>75</v>
      </c>
      <c r="M813">
        <f>VLOOKUP(B813,instances!$B$2:$E$21,3, FALSE)</f>
        <v>336556</v>
      </c>
      <c r="N813">
        <f>VLOOKUP(B813,instances!$B$2:$E$21,4, FALSE)</f>
        <v>336556</v>
      </c>
    </row>
    <row r="814" spans="1:14">
      <c r="A814" t="s">
        <v>57</v>
      </c>
      <c r="B814" t="str">
        <f>RIGHT(A814,FIND("/",A814))</f>
        <v>vm1748.tsp</v>
      </c>
      <c r="C814">
        <f>VLOOKUP(B814,instances!$B$2:$E$21,2, FALSE)</f>
        <v>1748</v>
      </c>
      <c r="D814" t="s">
        <v>9</v>
      </c>
      <c r="E814">
        <v>417029</v>
      </c>
      <c r="F814" s="7">
        <f>1-(E814/M814)</f>
        <v>-0.23910731052187462</v>
      </c>
      <c r="G814" s="7">
        <f>1-(E814/N814)</f>
        <v>-0.23910731052187462</v>
      </c>
      <c r="H814">
        <v>7.835E-3</v>
      </c>
      <c r="I814">
        <v>0</v>
      </c>
      <c r="J814">
        <v>0</v>
      </c>
      <c r="K814">
        <v>20</v>
      </c>
      <c r="L814">
        <v>75</v>
      </c>
      <c r="M814">
        <f>VLOOKUP(B814,instances!$B$2:$E$21,3, FALSE)</f>
        <v>336556</v>
      </c>
      <c r="N814">
        <f>VLOOKUP(B814,instances!$B$2:$E$21,4, FALSE)</f>
        <v>336556</v>
      </c>
    </row>
    <row r="815" spans="1:14">
      <c r="A815" t="s">
        <v>57</v>
      </c>
      <c r="B815" t="str">
        <f>RIGHT(A815,FIND("/",A815))</f>
        <v>vm1748.tsp</v>
      </c>
      <c r="C815">
        <f>VLOOKUP(B815,instances!$B$2:$E$21,2, FALSE)</f>
        <v>1748</v>
      </c>
      <c r="D815" t="s">
        <v>10</v>
      </c>
      <c r="E815">
        <v>446815</v>
      </c>
      <c r="F815" s="7">
        <f>1-(E815/M815)</f>
        <v>-0.3276096697132127</v>
      </c>
      <c r="G815" s="7">
        <f>1-(E815/N815)</f>
        <v>-0.3276096697132127</v>
      </c>
      <c r="H815">
        <v>1.5554999999999999E-2</v>
      </c>
      <c r="I815">
        <v>0</v>
      </c>
      <c r="J815">
        <v>0</v>
      </c>
      <c r="K815">
        <v>20</v>
      </c>
      <c r="L815">
        <v>75</v>
      </c>
      <c r="M815">
        <f>VLOOKUP(B815,instances!$B$2:$E$21,3, FALSE)</f>
        <v>336556</v>
      </c>
      <c r="N815">
        <f>VLOOKUP(B815,instances!$B$2:$E$21,4, FALSE)</f>
        <v>336556</v>
      </c>
    </row>
    <row r="816" spans="1:14">
      <c r="A816" t="s">
        <v>57</v>
      </c>
      <c r="B816" t="str">
        <f>RIGHT(A816,FIND("/",A816))</f>
        <v>vm1748.tsp</v>
      </c>
      <c r="C816">
        <f>VLOOKUP(B816,instances!$B$2:$E$21,2, FALSE)</f>
        <v>1748</v>
      </c>
      <c r="D816" t="s">
        <v>11</v>
      </c>
      <c r="E816">
        <v>9901934</v>
      </c>
      <c r="F816" s="7">
        <f>1-(E816/M816)</f>
        <v>-28.421356327030271</v>
      </c>
      <c r="G816" s="7">
        <f>1-(E816/N816)</f>
        <v>-28.421356327030271</v>
      </c>
      <c r="H816">
        <v>0.378417</v>
      </c>
      <c r="I816">
        <v>0</v>
      </c>
      <c r="J816">
        <v>0</v>
      </c>
      <c r="K816">
        <v>20</v>
      </c>
      <c r="L816">
        <v>75</v>
      </c>
      <c r="M816">
        <f>VLOOKUP(B816,instances!$B$2:$E$21,3, FALSE)</f>
        <v>336556</v>
      </c>
      <c r="N816">
        <f>VLOOKUP(B816,instances!$B$2:$E$21,4, FALSE)</f>
        <v>336556</v>
      </c>
    </row>
    <row r="817" spans="1:14">
      <c r="A817" t="s">
        <v>57</v>
      </c>
      <c r="B817" t="str">
        <f>RIGHT(A817,FIND("/",A817))</f>
        <v>vm1748.tsp</v>
      </c>
      <c r="C817">
        <f>VLOOKUP(B817,instances!$B$2:$E$21,2, FALSE)</f>
        <v>1748</v>
      </c>
      <c r="D817" t="s">
        <v>12</v>
      </c>
      <c r="E817">
        <v>7422494</v>
      </c>
      <c r="F817" s="7">
        <f>1-(E817/M817)</f>
        <v>-21.054261400777285</v>
      </c>
      <c r="G817" s="7">
        <f>1-(E817/N817)</f>
        <v>-21.054261400777285</v>
      </c>
      <c r="H817">
        <v>0.76110500000000003</v>
      </c>
      <c r="I817">
        <v>0</v>
      </c>
      <c r="J817">
        <v>0</v>
      </c>
      <c r="K817">
        <v>20</v>
      </c>
      <c r="L817">
        <v>75</v>
      </c>
      <c r="M817">
        <f>VLOOKUP(B817,instances!$B$2:$E$21,3, FALSE)</f>
        <v>336556</v>
      </c>
      <c r="N817">
        <f>VLOOKUP(B817,instances!$B$2:$E$21,4, FALSE)</f>
        <v>336556</v>
      </c>
    </row>
    <row r="818" spans="1:14">
      <c r="A818" t="s">
        <v>57</v>
      </c>
      <c r="B818" t="str">
        <f>RIGHT(A818,FIND("/",A818))</f>
        <v>vm1748.tsp</v>
      </c>
      <c r="C818">
        <f>VLOOKUP(B818,instances!$B$2:$E$21,2, FALSE)</f>
        <v>1748</v>
      </c>
      <c r="D818" t="s">
        <v>9</v>
      </c>
      <c r="E818">
        <v>417029</v>
      </c>
      <c r="F818" s="7">
        <f>1-(E818/M818)</f>
        <v>-0.23910731052187462</v>
      </c>
      <c r="G818" s="7">
        <f>1-(E818/N818)</f>
        <v>-0.23910731052187462</v>
      </c>
      <c r="H818">
        <v>7.3530000000000002E-3</v>
      </c>
      <c r="I818">
        <v>0</v>
      </c>
      <c r="J818">
        <v>0</v>
      </c>
      <c r="K818">
        <v>10</v>
      </c>
      <c r="L818">
        <v>76</v>
      </c>
      <c r="M818">
        <f>VLOOKUP(B818,instances!$B$2:$E$21,3, FALSE)</f>
        <v>336556</v>
      </c>
      <c r="N818">
        <f>VLOOKUP(B818,instances!$B$2:$E$21,4, FALSE)</f>
        <v>336556</v>
      </c>
    </row>
    <row r="819" spans="1:14">
      <c r="A819" t="s">
        <v>57</v>
      </c>
      <c r="B819" t="str">
        <f>RIGHT(A819,FIND("/",A819))</f>
        <v>vm1748.tsp</v>
      </c>
      <c r="C819">
        <f>VLOOKUP(B819,instances!$B$2:$E$21,2, FALSE)</f>
        <v>1748</v>
      </c>
      <c r="D819" t="s">
        <v>10</v>
      </c>
      <c r="E819">
        <v>446815</v>
      </c>
      <c r="F819" s="7">
        <f>1-(E819/M819)</f>
        <v>-0.3276096697132127</v>
      </c>
      <c r="G819" s="7">
        <f>1-(E819/N819)</f>
        <v>-0.3276096697132127</v>
      </c>
      <c r="H819">
        <v>1.5698E-2</v>
      </c>
      <c r="I819">
        <v>0</v>
      </c>
      <c r="J819">
        <v>0</v>
      </c>
      <c r="K819">
        <v>10</v>
      </c>
      <c r="L819">
        <v>76</v>
      </c>
      <c r="M819">
        <f>VLOOKUP(B819,instances!$B$2:$E$21,3, FALSE)</f>
        <v>336556</v>
      </c>
      <c r="N819">
        <f>VLOOKUP(B819,instances!$B$2:$E$21,4, FALSE)</f>
        <v>336556</v>
      </c>
    </row>
    <row r="820" spans="1:14">
      <c r="A820" t="s">
        <v>57</v>
      </c>
      <c r="B820" t="str">
        <f>RIGHT(A820,FIND("/",A820))</f>
        <v>vm1748.tsp</v>
      </c>
      <c r="C820">
        <f>VLOOKUP(B820,instances!$B$2:$E$21,2, FALSE)</f>
        <v>1748</v>
      </c>
      <c r="D820" t="s">
        <v>11</v>
      </c>
      <c r="E820">
        <v>7175541</v>
      </c>
      <c r="F820" s="7">
        <f>1-(E820/M820)</f>
        <v>-20.320496440414075</v>
      </c>
      <c r="G820" s="7">
        <f>1-(E820/N820)</f>
        <v>-20.320496440414075</v>
      </c>
      <c r="H820">
        <v>0.37070900000000001</v>
      </c>
      <c r="I820">
        <v>0</v>
      </c>
      <c r="J820">
        <v>0</v>
      </c>
      <c r="K820">
        <v>10</v>
      </c>
      <c r="L820">
        <v>76</v>
      </c>
      <c r="M820">
        <f>VLOOKUP(B820,instances!$B$2:$E$21,3, FALSE)</f>
        <v>336556</v>
      </c>
      <c r="N820">
        <f>VLOOKUP(B820,instances!$B$2:$E$21,4, FALSE)</f>
        <v>336556</v>
      </c>
    </row>
    <row r="821" spans="1:14">
      <c r="A821" t="s">
        <v>57</v>
      </c>
      <c r="B821" t="str">
        <f>RIGHT(A821,FIND("/",A821))</f>
        <v>vm1748.tsp</v>
      </c>
      <c r="C821">
        <f>VLOOKUP(B821,instances!$B$2:$E$21,2, FALSE)</f>
        <v>1748</v>
      </c>
      <c r="D821" t="s">
        <v>12</v>
      </c>
      <c r="E821">
        <v>5067590</v>
      </c>
      <c r="F821" s="7">
        <f>1-(E821/M821)</f>
        <v>-14.057197019218199</v>
      </c>
      <c r="G821" s="7">
        <f>1-(E821/N821)</f>
        <v>-14.057197019218199</v>
      </c>
      <c r="H821">
        <v>0.75164200000000003</v>
      </c>
      <c r="I821">
        <v>0</v>
      </c>
      <c r="J821">
        <v>0</v>
      </c>
      <c r="K821">
        <v>10</v>
      </c>
      <c r="L821">
        <v>76</v>
      </c>
      <c r="M821">
        <f>VLOOKUP(B821,instances!$B$2:$E$21,3, FALSE)</f>
        <v>336556</v>
      </c>
      <c r="N821">
        <f>VLOOKUP(B821,instances!$B$2:$E$21,4, FALSE)</f>
        <v>336556</v>
      </c>
    </row>
    <row r="822" spans="1:14">
      <c r="A822" t="s">
        <v>57</v>
      </c>
      <c r="B822" t="str">
        <f>RIGHT(A822,FIND("/",A822))</f>
        <v>vm1748.tsp</v>
      </c>
      <c r="C822">
        <f>VLOOKUP(B822,instances!$B$2:$E$21,2, FALSE)</f>
        <v>1748</v>
      </c>
      <c r="D822" t="s">
        <v>9</v>
      </c>
      <c r="E822">
        <v>417029</v>
      </c>
      <c r="F822" s="7">
        <f>1-(E822/M822)</f>
        <v>-0.23910731052187462</v>
      </c>
      <c r="G822" s="7">
        <f>1-(E822/N822)</f>
        <v>-0.23910731052187462</v>
      </c>
      <c r="H822">
        <v>7.3359999999999996E-3</v>
      </c>
      <c r="I822">
        <v>0</v>
      </c>
      <c r="J822">
        <v>0</v>
      </c>
      <c r="K822">
        <v>12</v>
      </c>
      <c r="L822">
        <v>76</v>
      </c>
      <c r="M822">
        <f>VLOOKUP(B822,instances!$B$2:$E$21,3, FALSE)</f>
        <v>336556</v>
      </c>
      <c r="N822">
        <f>VLOOKUP(B822,instances!$B$2:$E$21,4, FALSE)</f>
        <v>336556</v>
      </c>
    </row>
    <row r="823" spans="1:14">
      <c r="A823" t="s">
        <v>57</v>
      </c>
      <c r="B823" t="str">
        <f>RIGHT(A823,FIND("/",A823))</f>
        <v>vm1748.tsp</v>
      </c>
      <c r="C823">
        <f>VLOOKUP(B823,instances!$B$2:$E$21,2, FALSE)</f>
        <v>1748</v>
      </c>
      <c r="D823" t="s">
        <v>10</v>
      </c>
      <c r="E823">
        <v>446815</v>
      </c>
      <c r="F823" s="7">
        <f>1-(E823/M823)</f>
        <v>-0.3276096697132127</v>
      </c>
      <c r="G823" s="7">
        <f>1-(E823/N823)</f>
        <v>-0.3276096697132127</v>
      </c>
      <c r="H823">
        <v>1.6694000000000001E-2</v>
      </c>
      <c r="I823">
        <v>0</v>
      </c>
      <c r="J823">
        <v>0</v>
      </c>
      <c r="K823">
        <v>12</v>
      </c>
      <c r="L823">
        <v>76</v>
      </c>
      <c r="M823">
        <f>VLOOKUP(B823,instances!$B$2:$E$21,3, FALSE)</f>
        <v>336556</v>
      </c>
      <c r="N823">
        <f>VLOOKUP(B823,instances!$B$2:$E$21,4, FALSE)</f>
        <v>336556</v>
      </c>
    </row>
    <row r="824" spans="1:14">
      <c r="A824" t="s">
        <v>57</v>
      </c>
      <c r="B824" t="str">
        <f>RIGHT(A824,FIND("/",A824))</f>
        <v>vm1748.tsp</v>
      </c>
      <c r="C824">
        <f>VLOOKUP(B824,instances!$B$2:$E$21,2, FALSE)</f>
        <v>1748</v>
      </c>
      <c r="D824" t="s">
        <v>11</v>
      </c>
      <c r="E824">
        <v>7857859</v>
      </c>
      <c r="F824" s="7">
        <f>1-(E824/M824)</f>
        <v>-22.34784998633214</v>
      </c>
      <c r="G824" s="7">
        <f>1-(E824/N824)</f>
        <v>-22.34784998633214</v>
      </c>
      <c r="H824">
        <v>0.37329299999999999</v>
      </c>
      <c r="I824">
        <v>0</v>
      </c>
      <c r="J824">
        <v>0</v>
      </c>
      <c r="K824">
        <v>12</v>
      </c>
      <c r="L824">
        <v>76</v>
      </c>
      <c r="M824">
        <f>VLOOKUP(B824,instances!$B$2:$E$21,3, FALSE)</f>
        <v>336556</v>
      </c>
      <c r="N824">
        <f>VLOOKUP(B824,instances!$B$2:$E$21,4, FALSE)</f>
        <v>336556</v>
      </c>
    </row>
    <row r="825" spans="1:14">
      <c r="A825" t="s">
        <v>57</v>
      </c>
      <c r="B825" t="str">
        <f>RIGHT(A825,FIND("/",A825))</f>
        <v>vm1748.tsp</v>
      </c>
      <c r="C825">
        <f>VLOOKUP(B825,instances!$B$2:$E$21,2, FALSE)</f>
        <v>1748</v>
      </c>
      <c r="D825" t="s">
        <v>12</v>
      </c>
      <c r="E825">
        <v>5845373</v>
      </c>
      <c r="F825" s="7">
        <f>1-(E825/M825)</f>
        <v>-16.368203211352643</v>
      </c>
      <c r="G825" s="7">
        <f>1-(E825/N825)</f>
        <v>-16.368203211352643</v>
      </c>
      <c r="H825">
        <v>0.74238999999999999</v>
      </c>
      <c r="I825">
        <v>0</v>
      </c>
      <c r="J825">
        <v>0</v>
      </c>
      <c r="K825">
        <v>12</v>
      </c>
      <c r="L825">
        <v>76</v>
      </c>
      <c r="M825">
        <f>VLOOKUP(B825,instances!$B$2:$E$21,3, FALSE)</f>
        <v>336556</v>
      </c>
      <c r="N825">
        <f>VLOOKUP(B825,instances!$B$2:$E$21,4, FALSE)</f>
        <v>336556</v>
      </c>
    </row>
    <row r="826" spans="1:14">
      <c r="A826" t="s">
        <v>57</v>
      </c>
      <c r="B826" t="str">
        <f>RIGHT(A826,FIND("/",A826))</f>
        <v>vm1748.tsp</v>
      </c>
      <c r="C826">
        <f>VLOOKUP(B826,instances!$B$2:$E$21,2, FALSE)</f>
        <v>1748</v>
      </c>
      <c r="D826" t="s">
        <v>9</v>
      </c>
      <c r="E826">
        <v>417029</v>
      </c>
      <c r="F826" s="7">
        <f>1-(E826/M826)</f>
        <v>-0.23910731052187462</v>
      </c>
      <c r="G826" s="7">
        <f>1-(E826/N826)</f>
        <v>-0.23910731052187462</v>
      </c>
      <c r="H826">
        <v>7.463E-3</v>
      </c>
      <c r="I826">
        <v>0</v>
      </c>
      <c r="J826">
        <v>0</v>
      </c>
      <c r="K826">
        <v>14</v>
      </c>
      <c r="L826">
        <v>76</v>
      </c>
      <c r="M826">
        <f>VLOOKUP(B826,instances!$B$2:$E$21,3, FALSE)</f>
        <v>336556</v>
      </c>
      <c r="N826">
        <f>VLOOKUP(B826,instances!$B$2:$E$21,4, FALSE)</f>
        <v>336556</v>
      </c>
    </row>
    <row r="827" spans="1:14">
      <c r="A827" t="s">
        <v>57</v>
      </c>
      <c r="B827" t="str">
        <f>RIGHT(A827,FIND("/",A827))</f>
        <v>vm1748.tsp</v>
      </c>
      <c r="C827">
        <f>VLOOKUP(B827,instances!$B$2:$E$21,2, FALSE)</f>
        <v>1748</v>
      </c>
      <c r="D827" t="s">
        <v>10</v>
      </c>
      <c r="E827">
        <v>446815</v>
      </c>
      <c r="F827" s="7">
        <f>1-(E827/M827)</f>
        <v>-0.3276096697132127</v>
      </c>
      <c r="G827" s="7">
        <f>1-(E827/N827)</f>
        <v>-0.3276096697132127</v>
      </c>
      <c r="H827">
        <v>1.6305E-2</v>
      </c>
      <c r="I827">
        <v>0</v>
      </c>
      <c r="J827">
        <v>0</v>
      </c>
      <c r="K827">
        <v>14</v>
      </c>
      <c r="L827">
        <v>76</v>
      </c>
      <c r="M827">
        <f>VLOOKUP(B827,instances!$B$2:$E$21,3, FALSE)</f>
        <v>336556</v>
      </c>
      <c r="N827">
        <f>VLOOKUP(B827,instances!$B$2:$E$21,4, FALSE)</f>
        <v>336556</v>
      </c>
    </row>
    <row r="828" spans="1:14">
      <c r="A828" t="s">
        <v>57</v>
      </c>
      <c r="B828" t="str">
        <f>RIGHT(A828,FIND("/",A828))</f>
        <v>vm1748.tsp</v>
      </c>
      <c r="C828">
        <f>VLOOKUP(B828,instances!$B$2:$E$21,2, FALSE)</f>
        <v>1748</v>
      </c>
      <c r="D828" t="s">
        <v>11</v>
      </c>
      <c r="E828">
        <v>8325594</v>
      </c>
      <c r="F828" s="7">
        <f>1-(E828/M828)</f>
        <v>-23.737618702385337</v>
      </c>
      <c r="G828" s="7">
        <f>1-(E828/N828)</f>
        <v>-23.737618702385337</v>
      </c>
      <c r="H828">
        <v>0.38708999999999999</v>
      </c>
      <c r="I828">
        <v>0</v>
      </c>
      <c r="J828">
        <v>0</v>
      </c>
      <c r="K828">
        <v>14</v>
      </c>
      <c r="L828">
        <v>76</v>
      </c>
      <c r="M828">
        <f>VLOOKUP(B828,instances!$B$2:$E$21,3, FALSE)</f>
        <v>336556</v>
      </c>
      <c r="N828">
        <f>VLOOKUP(B828,instances!$B$2:$E$21,4, FALSE)</f>
        <v>336556</v>
      </c>
    </row>
    <row r="829" spans="1:14">
      <c r="A829" t="s">
        <v>57</v>
      </c>
      <c r="B829" t="str">
        <f>RIGHT(A829,FIND("/",A829))</f>
        <v>vm1748.tsp</v>
      </c>
      <c r="C829">
        <f>VLOOKUP(B829,instances!$B$2:$E$21,2, FALSE)</f>
        <v>1748</v>
      </c>
      <c r="D829" t="s">
        <v>12</v>
      </c>
      <c r="E829">
        <v>6141247</v>
      </c>
      <c r="F829" s="7">
        <f>1-(E829/M829)</f>
        <v>-17.247325853646942</v>
      </c>
      <c r="G829" s="7">
        <f>1-(E829/N829)</f>
        <v>-17.247325853646942</v>
      </c>
      <c r="H829">
        <v>0.74994300000000003</v>
      </c>
      <c r="I829">
        <v>0</v>
      </c>
      <c r="J829">
        <v>0</v>
      </c>
      <c r="K829">
        <v>14</v>
      </c>
      <c r="L829">
        <v>76</v>
      </c>
      <c r="M829">
        <f>VLOOKUP(B829,instances!$B$2:$E$21,3, FALSE)</f>
        <v>336556</v>
      </c>
      <c r="N829">
        <f>VLOOKUP(B829,instances!$B$2:$E$21,4, FALSE)</f>
        <v>336556</v>
      </c>
    </row>
    <row r="830" spans="1:14">
      <c r="A830" t="s">
        <v>57</v>
      </c>
      <c r="B830" t="str">
        <f>RIGHT(A830,FIND("/",A830))</f>
        <v>vm1748.tsp</v>
      </c>
      <c r="C830">
        <f>VLOOKUP(B830,instances!$B$2:$E$21,2, FALSE)</f>
        <v>1748</v>
      </c>
      <c r="D830" t="s">
        <v>9</v>
      </c>
      <c r="E830">
        <v>417029</v>
      </c>
      <c r="F830" s="7">
        <f>1-(E830/M830)</f>
        <v>-0.23910731052187462</v>
      </c>
      <c r="G830" s="7">
        <f>1-(E830/N830)</f>
        <v>-0.23910731052187462</v>
      </c>
      <c r="H830">
        <v>7.685E-3</v>
      </c>
      <c r="I830">
        <v>0</v>
      </c>
      <c r="J830">
        <v>0</v>
      </c>
      <c r="K830">
        <v>16</v>
      </c>
      <c r="L830">
        <v>76</v>
      </c>
      <c r="M830">
        <f>VLOOKUP(B830,instances!$B$2:$E$21,3, FALSE)</f>
        <v>336556</v>
      </c>
      <c r="N830">
        <f>VLOOKUP(B830,instances!$B$2:$E$21,4, FALSE)</f>
        <v>336556</v>
      </c>
    </row>
    <row r="831" spans="1:14">
      <c r="A831" t="s">
        <v>57</v>
      </c>
      <c r="B831" t="str">
        <f>RIGHT(A831,FIND("/",A831))</f>
        <v>vm1748.tsp</v>
      </c>
      <c r="C831">
        <f>VLOOKUP(B831,instances!$B$2:$E$21,2, FALSE)</f>
        <v>1748</v>
      </c>
      <c r="D831" t="s">
        <v>10</v>
      </c>
      <c r="E831">
        <v>446815</v>
      </c>
      <c r="F831" s="7">
        <f>1-(E831/M831)</f>
        <v>-0.3276096697132127</v>
      </c>
      <c r="G831" s="7">
        <f>1-(E831/N831)</f>
        <v>-0.3276096697132127</v>
      </c>
      <c r="H831">
        <v>1.5803999999999999E-2</v>
      </c>
      <c r="I831">
        <v>0</v>
      </c>
      <c r="J831">
        <v>0</v>
      </c>
      <c r="K831">
        <v>16</v>
      </c>
      <c r="L831">
        <v>76</v>
      </c>
      <c r="M831">
        <f>VLOOKUP(B831,instances!$B$2:$E$21,3, FALSE)</f>
        <v>336556</v>
      </c>
      <c r="N831">
        <f>VLOOKUP(B831,instances!$B$2:$E$21,4, FALSE)</f>
        <v>336556</v>
      </c>
    </row>
    <row r="832" spans="1:14">
      <c r="A832" t="s">
        <v>57</v>
      </c>
      <c r="B832" t="str">
        <f>RIGHT(A832,FIND("/",A832))</f>
        <v>vm1748.tsp</v>
      </c>
      <c r="C832">
        <f>VLOOKUP(B832,instances!$B$2:$E$21,2, FALSE)</f>
        <v>1748</v>
      </c>
      <c r="D832" t="s">
        <v>11</v>
      </c>
      <c r="E832">
        <v>8780655</v>
      </c>
      <c r="F832" s="7">
        <f>1-(E832/M832)</f>
        <v>-25.089729495240018</v>
      </c>
      <c r="G832" s="7">
        <f>1-(E832/N832)</f>
        <v>-25.089729495240018</v>
      </c>
      <c r="H832">
        <v>0.38026700000000002</v>
      </c>
      <c r="I832">
        <v>0</v>
      </c>
      <c r="J832">
        <v>0</v>
      </c>
      <c r="K832">
        <v>16</v>
      </c>
      <c r="L832">
        <v>76</v>
      </c>
      <c r="M832">
        <f>VLOOKUP(B832,instances!$B$2:$E$21,3, FALSE)</f>
        <v>336556</v>
      </c>
      <c r="N832">
        <f>VLOOKUP(B832,instances!$B$2:$E$21,4, FALSE)</f>
        <v>336556</v>
      </c>
    </row>
    <row r="833" spans="1:14">
      <c r="A833" t="s">
        <v>57</v>
      </c>
      <c r="B833" t="str">
        <f>RIGHT(A833,FIND("/",A833))</f>
        <v>vm1748.tsp</v>
      </c>
      <c r="C833">
        <f>VLOOKUP(B833,instances!$B$2:$E$21,2, FALSE)</f>
        <v>1748</v>
      </c>
      <c r="D833" t="s">
        <v>12</v>
      </c>
      <c r="E833">
        <v>6391614</v>
      </c>
      <c r="F833" s="7">
        <f>1-(E833/M833)</f>
        <v>-17.99123474250942</v>
      </c>
      <c r="G833" s="7">
        <f>1-(E833/N833)</f>
        <v>-17.99123474250942</v>
      </c>
      <c r="H833">
        <v>0.76003900000000002</v>
      </c>
      <c r="I833">
        <v>0</v>
      </c>
      <c r="J833">
        <v>0</v>
      </c>
      <c r="K833">
        <v>16</v>
      </c>
      <c r="L833">
        <v>76</v>
      </c>
      <c r="M833">
        <f>VLOOKUP(B833,instances!$B$2:$E$21,3, FALSE)</f>
        <v>336556</v>
      </c>
      <c r="N833">
        <f>VLOOKUP(B833,instances!$B$2:$E$21,4, FALSE)</f>
        <v>336556</v>
      </c>
    </row>
    <row r="834" spans="1:14">
      <c r="A834" t="s">
        <v>57</v>
      </c>
      <c r="B834" t="str">
        <f>RIGHT(A834,FIND("/",A834))</f>
        <v>vm1748.tsp</v>
      </c>
      <c r="C834">
        <f>VLOOKUP(B834,instances!$B$2:$E$21,2, FALSE)</f>
        <v>1748</v>
      </c>
      <c r="D834" t="s">
        <v>9</v>
      </c>
      <c r="E834">
        <v>417029</v>
      </c>
      <c r="F834" s="7">
        <f>1-(E834/M834)</f>
        <v>-0.23910731052187462</v>
      </c>
      <c r="G834" s="7">
        <f>1-(E834/N834)</f>
        <v>-0.23910731052187462</v>
      </c>
      <c r="H834">
        <v>7.9500000000000005E-3</v>
      </c>
      <c r="I834">
        <v>0</v>
      </c>
      <c r="J834">
        <v>0</v>
      </c>
      <c r="K834">
        <v>18</v>
      </c>
      <c r="L834">
        <v>76</v>
      </c>
      <c r="M834">
        <f>VLOOKUP(B834,instances!$B$2:$E$21,3, FALSE)</f>
        <v>336556</v>
      </c>
      <c r="N834">
        <f>VLOOKUP(B834,instances!$B$2:$E$21,4, FALSE)</f>
        <v>336556</v>
      </c>
    </row>
    <row r="835" spans="1:14">
      <c r="A835" t="s">
        <v>57</v>
      </c>
      <c r="B835" t="str">
        <f>RIGHT(A835,FIND("/",A835))</f>
        <v>vm1748.tsp</v>
      </c>
      <c r="C835">
        <f>VLOOKUP(B835,instances!$B$2:$E$21,2, FALSE)</f>
        <v>1748</v>
      </c>
      <c r="D835" t="s">
        <v>10</v>
      </c>
      <c r="E835">
        <v>446815</v>
      </c>
      <c r="F835" s="7">
        <f>1-(E835/M835)</f>
        <v>-0.3276096697132127</v>
      </c>
      <c r="G835" s="7">
        <f>1-(E835/N835)</f>
        <v>-0.3276096697132127</v>
      </c>
      <c r="H835">
        <v>1.5736E-2</v>
      </c>
      <c r="I835">
        <v>0</v>
      </c>
      <c r="J835">
        <v>0</v>
      </c>
      <c r="K835">
        <v>18</v>
      </c>
      <c r="L835">
        <v>76</v>
      </c>
      <c r="M835">
        <f>VLOOKUP(B835,instances!$B$2:$E$21,3, FALSE)</f>
        <v>336556</v>
      </c>
      <c r="N835">
        <f>VLOOKUP(B835,instances!$B$2:$E$21,4, FALSE)</f>
        <v>336556</v>
      </c>
    </row>
    <row r="836" spans="1:14">
      <c r="A836" t="s">
        <v>57</v>
      </c>
      <c r="B836" t="str">
        <f>RIGHT(A836,FIND("/",A836))</f>
        <v>vm1748.tsp</v>
      </c>
      <c r="C836">
        <f>VLOOKUP(B836,instances!$B$2:$E$21,2, FALSE)</f>
        <v>1748</v>
      </c>
      <c r="D836" t="s">
        <v>11</v>
      </c>
      <c r="E836">
        <v>9002130</v>
      </c>
      <c r="F836" s="7">
        <f>1-(E836/M836)</f>
        <v>-25.747792343621864</v>
      </c>
      <c r="G836" s="7">
        <f>1-(E836/N836)</f>
        <v>-25.747792343621864</v>
      </c>
      <c r="H836">
        <v>0.38027100000000003</v>
      </c>
      <c r="I836">
        <v>0</v>
      </c>
      <c r="J836">
        <v>0</v>
      </c>
      <c r="K836">
        <v>18</v>
      </c>
      <c r="L836">
        <v>76</v>
      </c>
      <c r="M836">
        <f>VLOOKUP(B836,instances!$B$2:$E$21,3, FALSE)</f>
        <v>336556</v>
      </c>
      <c r="N836">
        <f>VLOOKUP(B836,instances!$B$2:$E$21,4, FALSE)</f>
        <v>336556</v>
      </c>
    </row>
    <row r="837" spans="1:14">
      <c r="A837" t="s">
        <v>57</v>
      </c>
      <c r="B837" t="str">
        <f>RIGHT(A837,FIND("/",A837))</f>
        <v>vm1748.tsp</v>
      </c>
      <c r="C837">
        <f>VLOOKUP(B837,instances!$B$2:$E$21,2, FALSE)</f>
        <v>1748</v>
      </c>
      <c r="D837" t="s">
        <v>12</v>
      </c>
      <c r="E837">
        <v>6957001</v>
      </c>
      <c r="F837" s="7">
        <f>1-(E837/M837)</f>
        <v>-19.671154280416928</v>
      </c>
      <c r="G837" s="7">
        <f>1-(E837/N837)</f>
        <v>-19.671154280416928</v>
      </c>
      <c r="H837">
        <v>0.74875499999999995</v>
      </c>
      <c r="I837">
        <v>0</v>
      </c>
      <c r="J837">
        <v>0</v>
      </c>
      <c r="K837">
        <v>18</v>
      </c>
      <c r="L837">
        <v>76</v>
      </c>
      <c r="M837">
        <f>VLOOKUP(B837,instances!$B$2:$E$21,3, FALSE)</f>
        <v>336556</v>
      </c>
      <c r="N837">
        <f>VLOOKUP(B837,instances!$B$2:$E$21,4, FALSE)</f>
        <v>336556</v>
      </c>
    </row>
    <row r="838" spans="1:14">
      <c r="A838" t="s">
        <v>57</v>
      </c>
      <c r="B838" t="str">
        <f>RIGHT(A838,FIND("/",A838))</f>
        <v>vm1748.tsp</v>
      </c>
      <c r="C838">
        <f>VLOOKUP(B838,instances!$B$2:$E$21,2, FALSE)</f>
        <v>1748</v>
      </c>
      <c r="D838" t="s">
        <v>9</v>
      </c>
      <c r="E838">
        <v>417029</v>
      </c>
      <c r="F838" s="7">
        <f>1-(E838/M838)</f>
        <v>-0.23910731052187462</v>
      </c>
      <c r="G838" s="7">
        <f>1-(E838/N838)</f>
        <v>-0.23910731052187462</v>
      </c>
      <c r="H838">
        <v>7.3179999999999999E-3</v>
      </c>
      <c r="I838">
        <v>0</v>
      </c>
      <c r="J838">
        <v>0</v>
      </c>
      <c r="K838">
        <v>20</v>
      </c>
      <c r="L838">
        <v>76</v>
      </c>
      <c r="M838">
        <f>VLOOKUP(B838,instances!$B$2:$E$21,3, FALSE)</f>
        <v>336556</v>
      </c>
      <c r="N838">
        <f>VLOOKUP(B838,instances!$B$2:$E$21,4, FALSE)</f>
        <v>336556</v>
      </c>
    </row>
    <row r="839" spans="1:14">
      <c r="A839" t="s">
        <v>57</v>
      </c>
      <c r="B839" t="str">
        <f>RIGHT(A839,FIND("/",A839))</f>
        <v>vm1748.tsp</v>
      </c>
      <c r="C839">
        <f>VLOOKUP(B839,instances!$B$2:$E$21,2, FALSE)</f>
        <v>1748</v>
      </c>
      <c r="D839" t="s">
        <v>10</v>
      </c>
      <c r="E839">
        <v>446815</v>
      </c>
      <c r="F839" s="7">
        <f>1-(E839/M839)</f>
        <v>-0.3276096697132127</v>
      </c>
      <c r="G839" s="7">
        <f>1-(E839/N839)</f>
        <v>-0.3276096697132127</v>
      </c>
      <c r="H839">
        <v>1.6594999999999999E-2</v>
      </c>
      <c r="I839">
        <v>0</v>
      </c>
      <c r="J839">
        <v>0</v>
      </c>
      <c r="K839">
        <v>20</v>
      </c>
      <c r="L839">
        <v>76</v>
      </c>
      <c r="M839">
        <f>VLOOKUP(B839,instances!$B$2:$E$21,3, FALSE)</f>
        <v>336556</v>
      </c>
      <c r="N839">
        <f>VLOOKUP(B839,instances!$B$2:$E$21,4, FALSE)</f>
        <v>336556</v>
      </c>
    </row>
    <row r="840" spans="1:14">
      <c r="A840" t="s">
        <v>57</v>
      </c>
      <c r="B840" t="str">
        <f>RIGHT(A840,FIND("/",A840))</f>
        <v>vm1748.tsp</v>
      </c>
      <c r="C840">
        <f>VLOOKUP(B840,instances!$B$2:$E$21,2, FALSE)</f>
        <v>1748</v>
      </c>
      <c r="D840" t="s">
        <v>11</v>
      </c>
      <c r="E840">
        <v>9811058</v>
      </c>
      <c r="F840" s="7">
        <f>1-(E840/M840)</f>
        <v>-28.151338855940764</v>
      </c>
      <c r="G840" s="7">
        <f>1-(E840/N840)</f>
        <v>-28.151338855940764</v>
      </c>
      <c r="H840">
        <v>0.37730799999999998</v>
      </c>
      <c r="I840">
        <v>0</v>
      </c>
      <c r="J840">
        <v>0</v>
      </c>
      <c r="K840">
        <v>20</v>
      </c>
      <c r="L840">
        <v>76</v>
      </c>
      <c r="M840">
        <f>VLOOKUP(B840,instances!$B$2:$E$21,3, FALSE)</f>
        <v>336556</v>
      </c>
      <c r="N840">
        <f>VLOOKUP(B840,instances!$B$2:$E$21,4, FALSE)</f>
        <v>336556</v>
      </c>
    </row>
    <row r="841" spans="1:14">
      <c r="A841" t="s">
        <v>57</v>
      </c>
      <c r="B841" t="str">
        <f>RIGHT(A841,FIND("/",A841))</f>
        <v>vm1748.tsp</v>
      </c>
      <c r="C841">
        <f>VLOOKUP(B841,instances!$B$2:$E$21,2, FALSE)</f>
        <v>1748</v>
      </c>
      <c r="D841" t="s">
        <v>12</v>
      </c>
      <c r="E841">
        <v>7295157</v>
      </c>
      <c r="F841" s="7">
        <f>1-(E841/M841)</f>
        <v>-20.675908318377921</v>
      </c>
      <c r="G841" s="7">
        <f>1-(E841/N841)</f>
        <v>-20.675908318377921</v>
      </c>
      <c r="H841">
        <v>0.76203100000000001</v>
      </c>
      <c r="I841">
        <v>0</v>
      </c>
      <c r="J841">
        <v>0</v>
      </c>
      <c r="K841">
        <v>20</v>
      </c>
      <c r="L841">
        <v>76</v>
      </c>
      <c r="M841">
        <f>VLOOKUP(B841,instances!$B$2:$E$21,3, FALSE)</f>
        <v>336556</v>
      </c>
      <c r="N841">
        <f>VLOOKUP(B841,instances!$B$2:$E$21,4, FALSE)</f>
        <v>336556</v>
      </c>
    </row>
    <row r="842" spans="1:14">
      <c r="A842" t="s">
        <v>57</v>
      </c>
      <c r="B842" t="str">
        <f>RIGHT(A842,FIND("/",A842))</f>
        <v>vm1748.tsp</v>
      </c>
      <c r="C842">
        <f>VLOOKUP(B842,instances!$B$2:$E$21,2, FALSE)</f>
        <v>1748</v>
      </c>
      <c r="D842" t="s">
        <v>9</v>
      </c>
      <c r="E842">
        <v>417029</v>
      </c>
      <c r="F842" s="7">
        <f>1-(E842/M842)</f>
        <v>-0.23910731052187462</v>
      </c>
      <c r="G842" s="7">
        <f>1-(E842/N842)</f>
        <v>-0.23910731052187462</v>
      </c>
      <c r="H842">
        <v>8.012E-3</v>
      </c>
      <c r="I842">
        <v>0</v>
      </c>
      <c r="J842">
        <v>0</v>
      </c>
      <c r="K842">
        <v>10</v>
      </c>
      <c r="L842">
        <v>77</v>
      </c>
      <c r="M842">
        <f>VLOOKUP(B842,instances!$B$2:$E$21,3, FALSE)</f>
        <v>336556</v>
      </c>
      <c r="N842">
        <f>VLOOKUP(B842,instances!$B$2:$E$21,4, FALSE)</f>
        <v>336556</v>
      </c>
    </row>
    <row r="843" spans="1:14">
      <c r="A843" t="s">
        <v>57</v>
      </c>
      <c r="B843" t="str">
        <f>RIGHT(A843,FIND("/",A843))</f>
        <v>vm1748.tsp</v>
      </c>
      <c r="C843">
        <f>VLOOKUP(B843,instances!$B$2:$E$21,2, FALSE)</f>
        <v>1748</v>
      </c>
      <c r="D843" t="s">
        <v>10</v>
      </c>
      <c r="E843">
        <v>446815</v>
      </c>
      <c r="F843" s="7">
        <f>1-(E843/M843)</f>
        <v>-0.3276096697132127</v>
      </c>
      <c r="G843" s="7">
        <f>1-(E843/N843)</f>
        <v>-0.3276096697132127</v>
      </c>
      <c r="H843">
        <v>1.7725999999999999E-2</v>
      </c>
      <c r="I843">
        <v>0</v>
      </c>
      <c r="J843">
        <v>0</v>
      </c>
      <c r="K843">
        <v>10</v>
      </c>
      <c r="L843">
        <v>77</v>
      </c>
      <c r="M843">
        <f>VLOOKUP(B843,instances!$B$2:$E$21,3, FALSE)</f>
        <v>336556</v>
      </c>
      <c r="N843">
        <f>VLOOKUP(B843,instances!$B$2:$E$21,4, FALSE)</f>
        <v>336556</v>
      </c>
    </row>
    <row r="844" spans="1:14">
      <c r="A844" t="s">
        <v>57</v>
      </c>
      <c r="B844" t="str">
        <f>RIGHT(A844,FIND("/",A844))</f>
        <v>vm1748.tsp</v>
      </c>
      <c r="C844">
        <f>VLOOKUP(B844,instances!$B$2:$E$21,2, FALSE)</f>
        <v>1748</v>
      </c>
      <c r="D844" t="s">
        <v>11</v>
      </c>
      <c r="E844">
        <v>7244757</v>
      </c>
      <c r="F844" s="7">
        <f>1-(E844/M844)</f>
        <v>-20.52615612260664</v>
      </c>
      <c r="G844" s="7">
        <f>1-(E844/N844)</f>
        <v>-20.52615612260664</v>
      </c>
      <c r="H844">
        <v>0.37118299999999999</v>
      </c>
      <c r="I844">
        <v>0</v>
      </c>
      <c r="J844">
        <v>0</v>
      </c>
      <c r="K844">
        <v>10</v>
      </c>
      <c r="L844">
        <v>77</v>
      </c>
      <c r="M844">
        <f>VLOOKUP(B844,instances!$B$2:$E$21,3, FALSE)</f>
        <v>336556</v>
      </c>
      <c r="N844">
        <f>VLOOKUP(B844,instances!$B$2:$E$21,4, FALSE)</f>
        <v>336556</v>
      </c>
    </row>
    <row r="845" spans="1:14">
      <c r="A845" t="s">
        <v>57</v>
      </c>
      <c r="B845" t="str">
        <f>RIGHT(A845,FIND("/",A845))</f>
        <v>vm1748.tsp</v>
      </c>
      <c r="C845">
        <f>VLOOKUP(B845,instances!$B$2:$E$21,2, FALSE)</f>
        <v>1748</v>
      </c>
      <c r="D845" t="s">
        <v>12</v>
      </c>
      <c r="E845">
        <v>5276329</v>
      </c>
      <c r="F845" s="7">
        <f>1-(E845/M845)</f>
        <v>-14.677417725430537</v>
      </c>
      <c r="G845" s="7">
        <f>1-(E845/N845)</f>
        <v>-14.677417725430537</v>
      </c>
      <c r="H845">
        <v>0.74069700000000005</v>
      </c>
      <c r="I845">
        <v>0</v>
      </c>
      <c r="J845">
        <v>0</v>
      </c>
      <c r="K845">
        <v>10</v>
      </c>
      <c r="L845">
        <v>77</v>
      </c>
      <c r="M845">
        <f>VLOOKUP(B845,instances!$B$2:$E$21,3, FALSE)</f>
        <v>336556</v>
      </c>
      <c r="N845">
        <f>VLOOKUP(B845,instances!$B$2:$E$21,4, FALSE)</f>
        <v>336556</v>
      </c>
    </row>
    <row r="846" spans="1:14">
      <c r="A846" t="s">
        <v>57</v>
      </c>
      <c r="B846" t="str">
        <f>RIGHT(A846,FIND("/",A846))</f>
        <v>vm1748.tsp</v>
      </c>
      <c r="C846">
        <f>VLOOKUP(B846,instances!$B$2:$E$21,2, FALSE)</f>
        <v>1748</v>
      </c>
      <c r="D846" t="s">
        <v>9</v>
      </c>
      <c r="E846">
        <v>417029</v>
      </c>
      <c r="F846" s="7">
        <f>1-(E846/M846)</f>
        <v>-0.23910731052187462</v>
      </c>
      <c r="G846" s="7">
        <f>1-(E846/N846)</f>
        <v>-0.23910731052187462</v>
      </c>
      <c r="H846">
        <v>7.5490000000000002E-3</v>
      </c>
      <c r="I846">
        <v>0</v>
      </c>
      <c r="J846">
        <v>0</v>
      </c>
      <c r="K846">
        <v>12</v>
      </c>
      <c r="L846">
        <v>77</v>
      </c>
      <c r="M846">
        <f>VLOOKUP(B846,instances!$B$2:$E$21,3, FALSE)</f>
        <v>336556</v>
      </c>
      <c r="N846">
        <f>VLOOKUP(B846,instances!$B$2:$E$21,4, FALSE)</f>
        <v>336556</v>
      </c>
    </row>
    <row r="847" spans="1:14">
      <c r="A847" t="s">
        <v>57</v>
      </c>
      <c r="B847" t="str">
        <f>RIGHT(A847,FIND("/",A847))</f>
        <v>vm1748.tsp</v>
      </c>
      <c r="C847">
        <f>VLOOKUP(B847,instances!$B$2:$E$21,2, FALSE)</f>
        <v>1748</v>
      </c>
      <c r="D847" t="s">
        <v>10</v>
      </c>
      <c r="E847">
        <v>446815</v>
      </c>
      <c r="F847" s="7">
        <f>1-(E847/M847)</f>
        <v>-0.3276096697132127</v>
      </c>
      <c r="G847" s="7">
        <f>1-(E847/N847)</f>
        <v>-0.3276096697132127</v>
      </c>
      <c r="H847">
        <v>1.5497E-2</v>
      </c>
      <c r="I847">
        <v>0</v>
      </c>
      <c r="J847">
        <v>0</v>
      </c>
      <c r="K847">
        <v>12</v>
      </c>
      <c r="L847">
        <v>77</v>
      </c>
      <c r="M847">
        <f>VLOOKUP(B847,instances!$B$2:$E$21,3, FALSE)</f>
        <v>336556</v>
      </c>
      <c r="N847">
        <f>VLOOKUP(B847,instances!$B$2:$E$21,4, FALSE)</f>
        <v>336556</v>
      </c>
    </row>
    <row r="848" spans="1:14">
      <c r="A848" t="s">
        <v>57</v>
      </c>
      <c r="B848" t="str">
        <f>RIGHT(A848,FIND("/",A848))</f>
        <v>vm1748.tsp</v>
      </c>
      <c r="C848">
        <f>VLOOKUP(B848,instances!$B$2:$E$21,2, FALSE)</f>
        <v>1748</v>
      </c>
      <c r="D848" t="s">
        <v>11</v>
      </c>
      <c r="E848">
        <v>7782649</v>
      </c>
      <c r="F848" s="7">
        <f>1-(E848/M848)</f>
        <v>-22.124380489428209</v>
      </c>
      <c r="G848" s="7">
        <f>1-(E848/N848)</f>
        <v>-22.124380489428209</v>
      </c>
      <c r="H848">
        <v>0.38384200000000002</v>
      </c>
      <c r="I848">
        <v>0</v>
      </c>
      <c r="J848">
        <v>0</v>
      </c>
      <c r="K848">
        <v>12</v>
      </c>
      <c r="L848">
        <v>77</v>
      </c>
      <c r="M848">
        <f>VLOOKUP(B848,instances!$B$2:$E$21,3, FALSE)</f>
        <v>336556</v>
      </c>
      <c r="N848">
        <f>VLOOKUP(B848,instances!$B$2:$E$21,4, FALSE)</f>
        <v>336556</v>
      </c>
    </row>
    <row r="849" spans="1:14">
      <c r="A849" t="s">
        <v>57</v>
      </c>
      <c r="B849" t="str">
        <f>RIGHT(A849,FIND("/",A849))</f>
        <v>vm1748.tsp</v>
      </c>
      <c r="C849">
        <f>VLOOKUP(B849,instances!$B$2:$E$21,2, FALSE)</f>
        <v>1748</v>
      </c>
      <c r="D849" t="s">
        <v>12</v>
      </c>
      <c r="E849">
        <v>5543404</v>
      </c>
      <c r="F849" s="7">
        <f>1-(E849/M849)</f>
        <v>-15.470970655700686</v>
      </c>
      <c r="G849" s="7">
        <f>1-(E849/N849)</f>
        <v>-15.470970655700686</v>
      </c>
      <c r="H849">
        <v>0.75219499999999995</v>
      </c>
      <c r="I849">
        <v>0</v>
      </c>
      <c r="J849">
        <v>0</v>
      </c>
      <c r="K849">
        <v>12</v>
      </c>
      <c r="L849">
        <v>77</v>
      </c>
      <c r="M849">
        <f>VLOOKUP(B849,instances!$B$2:$E$21,3, FALSE)</f>
        <v>336556</v>
      </c>
      <c r="N849">
        <f>VLOOKUP(B849,instances!$B$2:$E$21,4, FALSE)</f>
        <v>336556</v>
      </c>
    </row>
    <row r="850" spans="1:14">
      <c r="A850" t="s">
        <v>57</v>
      </c>
      <c r="B850" t="str">
        <f>RIGHT(A850,FIND("/",A850))</f>
        <v>vm1748.tsp</v>
      </c>
      <c r="C850">
        <f>VLOOKUP(B850,instances!$B$2:$E$21,2, FALSE)</f>
        <v>1748</v>
      </c>
      <c r="D850" t="s">
        <v>9</v>
      </c>
      <c r="E850">
        <v>417029</v>
      </c>
      <c r="F850" s="7">
        <f>1-(E850/M850)</f>
        <v>-0.23910731052187462</v>
      </c>
      <c r="G850" s="7">
        <f>1-(E850/N850)</f>
        <v>-0.23910731052187462</v>
      </c>
      <c r="H850">
        <v>7.4739999999999997E-3</v>
      </c>
      <c r="I850">
        <v>0</v>
      </c>
      <c r="J850">
        <v>0</v>
      </c>
      <c r="K850">
        <v>14</v>
      </c>
      <c r="L850">
        <v>77</v>
      </c>
      <c r="M850">
        <f>VLOOKUP(B850,instances!$B$2:$E$21,3, FALSE)</f>
        <v>336556</v>
      </c>
      <c r="N850">
        <f>VLOOKUP(B850,instances!$B$2:$E$21,4, FALSE)</f>
        <v>336556</v>
      </c>
    </row>
    <row r="851" spans="1:14">
      <c r="A851" t="s">
        <v>57</v>
      </c>
      <c r="B851" t="str">
        <f>RIGHT(A851,FIND("/",A851))</f>
        <v>vm1748.tsp</v>
      </c>
      <c r="C851">
        <f>VLOOKUP(B851,instances!$B$2:$E$21,2, FALSE)</f>
        <v>1748</v>
      </c>
      <c r="D851" t="s">
        <v>10</v>
      </c>
      <c r="E851">
        <v>446815</v>
      </c>
      <c r="F851" s="7">
        <f>1-(E851/M851)</f>
        <v>-0.3276096697132127</v>
      </c>
      <c r="G851" s="7">
        <f>1-(E851/N851)</f>
        <v>-0.3276096697132127</v>
      </c>
      <c r="H851">
        <v>1.5520000000000001E-2</v>
      </c>
      <c r="I851">
        <v>0</v>
      </c>
      <c r="J851">
        <v>0</v>
      </c>
      <c r="K851">
        <v>14</v>
      </c>
      <c r="L851">
        <v>77</v>
      </c>
      <c r="M851">
        <f>VLOOKUP(B851,instances!$B$2:$E$21,3, FALSE)</f>
        <v>336556</v>
      </c>
      <c r="N851">
        <f>VLOOKUP(B851,instances!$B$2:$E$21,4, FALSE)</f>
        <v>336556</v>
      </c>
    </row>
    <row r="852" spans="1:14">
      <c r="A852" t="s">
        <v>57</v>
      </c>
      <c r="B852" t="str">
        <f>RIGHT(A852,FIND("/",A852))</f>
        <v>vm1748.tsp</v>
      </c>
      <c r="C852">
        <f>VLOOKUP(B852,instances!$B$2:$E$21,2, FALSE)</f>
        <v>1748</v>
      </c>
      <c r="D852" t="s">
        <v>11</v>
      </c>
      <c r="E852">
        <v>8397921</v>
      </c>
      <c r="F852" s="7">
        <f>1-(E852/M852)</f>
        <v>-23.952522017138307</v>
      </c>
      <c r="G852" s="7">
        <f>1-(E852/N852)</f>
        <v>-23.952522017138307</v>
      </c>
      <c r="H852">
        <v>0.37429899999999999</v>
      </c>
      <c r="I852">
        <v>0</v>
      </c>
      <c r="J852">
        <v>0</v>
      </c>
      <c r="K852">
        <v>14</v>
      </c>
      <c r="L852">
        <v>77</v>
      </c>
      <c r="M852">
        <f>VLOOKUP(B852,instances!$B$2:$E$21,3, FALSE)</f>
        <v>336556</v>
      </c>
      <c r="N852">
        <f>VLOOKUP(B852,instances!$B$2:$E$21,4, FALSE)</f>
        <v>336556</v>
      </c>
    </row>
    <row r="853" spans="1:14">
      <c r="A853" t="s">
        <v>57</v>
      </c>
      <c r="B853" t="str">
        <f>RIGHT(A853,FIND("/",A853))</f>
        <v>vm1748.tsp</v>
      </c>
      <c r="C853">
        <f>VLOOKUP(B853,instances!$B$2:$E$21,2, FALSE)</f>
        <v>1748</v>
      </c>
      <c r="D853" t="s">
        <v>12</v>
      </c>
      <c r="E853">
        <v>6150379</v>
      </c>
      <c r="F853" s="7">
        <f>1-(E853/M853)</f>
        <v>-17.274459525309311</v>
      </c>
      <c r="G853" s="7">
        <f>1-(E853/N853)</f>
        <v>-17.274459525309311</v>
      </c>
      <c r="H853">
        <v>0.74776900000000002</v>
      </c>
      <c r="I853">
        <v>0</v>
      </c>
      <c r="J853">
        <v>0</v>
      </c>
      <c r="K853">
        <v>14</v>
      </c>
      <c r="L853">
        <v>77</v>
      </c>
      <c r="M853">
        <f>VLOOKUP(B853,instances!$B$2:$E$21,3, FALSE)</f>
        <v>336556</v>
      </c>
      <c r="N853">
        <f>VLOOKUP(B853,instances!$B$2:$E$21,4, FALSE)</f>
        <v>336556</v>
      </c>
    </row>
    <row r="854" spans="1:14">
      <c r="A854" t="s">
        <v>57</v>
      </c>
      <c r="B854" t="str">
        <f>RIGHT(A854,FIND("/",A854))</f>
        <v>vm1748.tsp</v>
      </c>
      <c r="C854">
        <f>VLOOKUP(B854,instances!$B$2:$E$21,2, FALSE)</f>
        <v>1748</v>
      </c>
      <c r="D854" t="s">
        <v>9</v>
      </c>
      <c r="E854">
        <v>417029</v>
      </c>
      <c r="F854" s="7">
        <f>1-(E854/M854)</f>
        <v>-0.23910731052187462</v>
      </c>
      <c r="G854" s="7">
        <f>1-(E854/N854)</f>
        <v>-0.23910731052187462</v>
      </c>
      <c r="H854">
        <v>7.803E-3</v>
      </c>
      <c r="I854">
        <v>0</v>
      </c>
      <c r="J854">
        <v>0</v>
      </c>
      <c r="K854">
        <v>16</v>
      </c>
      <c r="L854">
        <v>77</v>
      </c>
      <c r="M854">
        <f>VLOOKUP(B854,instances!$B$2:$E$21,3, FALSE)</f>
        <v>336556</v>
      </c>
      <c r="N854">
        <f>VLOOKUP(B854,instances!$B$2:$E$21,4, FALSE)</f>
        <v>336556</v>
      </c>
    </row>
    <row r="855" spans="1:14">
      <c r="A855" t="s">
        <v>57</v>
      </c>
      <c r="B855" t="str">
        <f>RIGHT(A855,FIND("/",A855))</f>
        <v>vm1748.tsp</v>
      </c>
      <c r="C855">
        <f>VLOOKUP(B855,instances!$B$2:$E$21,2, FALSE)</f>
        <v>1748</v>
      </c>
      <c r="D855" t="s">
        <v>10</v>
      </c>
      <c r="E855">
        <v>446815</v>
      </c>
      <c r="F855" s="7">
        <f>1-(E855/M855)</f>
        <v>-0.3276096697132127</v>
      </c>
      <c r="G855" s="7">
        <f>1-(E855/N855)</f>
        <v>-0.3276096697132127</v>
      </c>
      <c r="H855">
        <v>1.5916E-2</v>
      </c>
      <c r="I855">
        <v>0</v>
      </c>
      <c r="J855">
        <v>0</v>
      </c>
      <c r="K855">
        <v>16</v>
      </c>
      <c r="L855">
        <v>77</v>
      </c>
      <c r="M855">
        <f>VLOOKUP(B855,instances!$B$2:$E$21,3, FALSE)</f>
        <v>336556</v>
      </c>
      <c r="N855">
        <f>VLOOKUP(B855,instances!$B$2:$E$21,4, FALSE)</f>
        <v>336556</v>
      </c>
    </row>
    <row r="856" spans="1:14">
      <c r="A856" t="s">
        <v>57</v>
      </c>
      <c r="B856" t="str">
        <f>RIGHT(A856,FIND("/",A856))</f>
        <v>vm1748.tsp</v>
      </c>
      <c r="C856">
        <f>VLOOKUP(B856,instances!$B$2:$E$21,2, FALSE)</f>
        <v>1748</v>
      </c>
      <c r="D856" t="s">
        <v>11</v>
      </c>
      <c r="E856">
        <v>8863675</v>
      </c>
      <c r="F856" s="7">
        <f>1-(E856/M856)</f>
        <v>-25.336404639941051</v>
      </c>
      <c r="G856" s="7">
        <f>1-(E856/N856)</f>
        <v>-25.336404639941051</v>
      </c>
      <c r="H856">
        <v>0.39421200000000001</v>
      </c>
      <c r="I856">
        <v>0</v>
      </c>
      <c r="J856">
        <v>0</v>
      </c>
      <c r="K856">
        <v>16</v>
      </c>
      <c r="L856">
        <v>77</v>
      </c>
      <c r="M856">
        <f>VLOOKUP(B856,instances!$B$2:$E$21,3, FALSE)</f>
        <v>336556</v>
      </c>
      <c r="N856">
        <f>VLOOKUP(B856,instances!$B$2:$E$21,4, FALSE)</f>
        <v>336556</v>
      </c>
    </row>
    <row r="857" spans="1:14">
      <c r="A857" t="s">
        <v>57</v>
      </c>
      <c r="B857" t="str">
        <f>RIGHT(A857,FIND("/",A857))</f>
        <v>vm1748.tsp</v>
      </c>
      <c r="C857">
        <f>VLOOKUP(B857,instances!$B$2:$E$21,2, FALSE)</f>
        <v>1748</v>
      </c>
      <c r="D857" t="s">
        <v>12</v>
      </c>
      <c r="E857">
        <v>6408721</v>
      </c>
      <c r="F857" s="7">
        <f>1-(E857/M857)</f>
        <v>-18.042064322133612</v>
      </c>
      <c r="G857" s="7">
        <f>1-(E857/N857)</f>
        <v>-18.042064322133612</v>
      </c>
      <c r="H857">
        <v>0.74474700000000005</v>
      </c>
      <c r="I857">
        <v>0</v>
      </c>
      <c r="J857">
        <v>0</v>
      </c>
      <c r="K857">
        <v>16</v>
      </c>
      <c r="L857">
        <v>77</v>
      </c>
      <c r="M857">
        <f>VLOOKUP(B857,instances!$B$2:$E$21,3, FALSE)</f>
        <v>336556</v>
      </c>
      <c r="N857">
        <f>VLOOKUP(B857,instances!$B$2:$E$21,4, FALSE)</f>
        <v>336556</v>
      </c>
    </row>
    <row r="858" spans="1:14">
      <c r="A858" t="s">
        <v>57</v>
      </c>
      <c r="B858" t="str">
        <f>RIGHT(A858,FIND("/",A858))</f>
        <v>vm1748.tsp</v>
      </c>
      <c r="C858">
        <f>VLOOKUP(B858,instances!$B$2:$E$21,2, FALSE)</f>
        <v>1748</v>
      </c>
      <c r="D858" t="s">
        <v>9</v>
      </c>
      <c r="E858">
        <v>417029</v>
      </c>
      <c r="F858" s="7">
        <f>1-(E858/M858)</f>
        <v>-0.23910731052187462</v>
      </c>
      <c r="G858" s="7">
        <f>1-(E858/N858)</f>
        <v>-0.23910731052187462</v>
      </c>
      <c r="H858">
        <v>7.9889999999999996E-3</v>
      </c>
      <c r="I858">
        <v>0</v>
      </c>
      <c r="J858">
        <v>0</v>
      </c>
      <c r="K858">
        <v>18</v>
      </c>
      <c r="L858">
        <v>77</v>
      </c>
      <c r="M858">
        <f>VLOOKUP(B858,instances!$B$2:$E$21,3, FALSE)</f>
        <v>336556</v>
      </c>
      <c r="N858">
        <f>VLOOKUP(B858,instances!$B$2:$E$21,4, FALSE)</f>
        <v>336556</v>
      </c>
    </row>
    <row r="859" spans="1:14">
      <c r="A859" t="s">
        <v>57</v>
      </c>
      <c r="B859" t="str">
        <f>RIGHT(A859,FIND("/",A859))</f>
        <v>vm1748.tsp</v>
      </c>
      <c r="C859">
        <f>VLOOKUP(B859,instances!$B$2:$E$21,2, FALSE)</f>
        <v>1748</v>
      </c>
      <c r="D859" t="s">
        <v>10</v>
      </c>
      <c r="E859">
        <v>446815</v>
      </c>
      <c r="F859" s="7">
        <f>1-(E859/M859)</f>
        <v>-0.3276096697132127</v>
      </c>
      <c r="G859" s="7">
        <f>1-(E859/N859)</f>
        <v>-0.3276096697132127</v>
      </c>
      <c r="H859">
        <v>1.7010000000000001E-2</v>
      </c>
      <c r="I859">
        <v>0</v>
      </c>
      <c r="J859">
        <v>0</v>
      </c>
      <c r="K859">
        <v>18</v>
      </c>
      <c r="L859">
        <v>77</v>
      </c>
      <c r="M859">
        <f>VLOOKUP(B859,instances!$B$2:$E$21,3, FALSE)</f>
        <v>336556</v>
      </c>
      <c r="N859">
        <f>VLOOKUP(B859,instances!$B$2:$E$21,4, FALSE)</f>
        <v>336556</v>
      </c>
    </row>
    <row r="860" spans="1:14">
      <c r="A860" t="s">
        <v>57</v>
      </c>
      <c r="B860" t="str">
        <f>RIGHT(A860,FIND("/",A860))</f>
        <v>vm1748.tsp</v>
      </c>
      <c r="C860">
        <f>VLOOKUP(B860,instances!$B$2:$E$21,2, FALSE)</f>
        <v>1748</v>
      </c>
      <c r="D860" t="s">
        <v>11</v>
      </c>
      <c r="E860">
        <v>9255630</v>
      </c>
      <c r="F860" s="7">
        <f>1-(E860/M860)</f>
        <v>-26.501010233066712</v>
      </c>
      <c r="G860" s="7">
        <f>1-(E860/N860)</f>
        <v>-26.501010233066712</v>
      </c>
      <c r="H860">
        <v>0.37776199999999999</v>
      </c>
      <c r="I860">
        <v>0</v>
      </c>
      <c r="J860">
        <v>0</v>
      </c>
      <c r="K860">
        <v>18</v>
      </c>
      <c r="L860">
        <v>77</v>
      </c>
      <c r="M860">
        <f>VLOOKUP(B860,instances!$B$2:$E$21,3, FALSE)</f>
        <v>336556</v>
      </c>
      <c r="N860">
        <f>VLOOKUP(B860,instances!$B$2:$E$21,4, FALSE)</f>
        <v>336556</v>
      </c>
    </row>
    <row r="861" spans="1:14">
      <c r="A861" t="s">
        <v>57</v>
      </c>
      <c r="B861" t="str">
        <f>RIGHT(A861,FIND("/",A861))</f>
        <v>vm1748.tsp</v>
      </c>
      <c r="C861">
        <f>VLOOKUP(B861,instances!$B$2:$E$21,2, FALSE)</f>
        <v>1748</v>
      </c>
      <c r="D861" t="s">
        <v>12</v>
      </c>
      <c r="E861">
        <v>6917690</v>
      </c>
      <c r="F861" s="7">
        <f>1-(E861/M861)</f>
        <v>-19.554350538989056</v>
      </c>
      <c r="G861" s="7">
        <f>1-(E861/N861)</f>
        <v>-19.554350538989056</v>
      </c>
      <c r="H861">
        <v>0.76223099999999999</v>
      </c>
      <c r="I861">
        <v>0</v>
      </c>
      <c r="J861">
        <v>0</v>
      </c>
      <c r="K861">
        <v>18</v>
      </c>
      <c r="L861">
        <v>77</v>
      </c>
      <c r="M861">
        <f>VLOOKUP(B861,instances!$B$2:$E$21,3, FALSE)</f>
        <v>336556</v>
      </c>
      <c r="N861">
        <f>VLOOKUP(B861,instances!$B$2:$E$21,4, FALSE)</f>
        <v>336556</v>
      </c>
    </row>
    <row r="862" spans="1:14">
      <c r="A862" t="s">
        <v>57</v>
      </c>
      <c r="B862" t="str">
        <f>RIGHT(A862,FIND("/",A862))</f>
        <v>vm1748.tsp</v>
      </c>
      <c r="C862">
        <f>VLOOKUP(B862,instances!$B$2:$E$21,2, FALSE)</f>
        <v>1748</v>
      </c>
      <c r="D862" t="s">
        <v>9</v>
      </c>
      <c r="E862">
        <v>417029</v>
      </c>
      <c r="F862" s="7">
        <f>1-(E862/M862)</f>
        <v>-0.23910731052187462</v>
      </c>
      <c r="G862" s="7">
        <f>1-(E862/N862)</f>
        <v>-0.23910731052187462</v>
      </c>
      <c r="H862">
        <v>7.6340000000000002E-3</v>
      </c>
      <c r="I862">
        <v>0</v>
      </c>
      <c r="J862">
        <v>0</v>
      </c>
      <c r="K862">
        <v>20</v>
      </c>
      <c r="L862">
        <v>77</v>
      </c>
      <c r="M862">
        <f>VLOOKUP(B862,instances!$B$2:$E$21,3, FALSE)</f>
        <v>336556</v>
      </c>
      <c r="N862">
        <f>VLOOKUP(B862,instances!$B$2:$E$21,4, FALSE)</f>
        <v>336556</v>
      </c>
    </row>
    <row r="863" spans="1:14">
      <c r="A863" t="s">
        <v>57</v>
      </c>
      <c r="B863" t="str">
        <f>RIGHT(A863,FIND("/",A863))</f>
        <v>vm1748.tsp</v>
      </c>
      <c r="C863">
        <f>VLOOKUP(B863,instances!$B$2:$E$21,2, FALSE)</f>
        <v>1748</v>
      </c>
      <c r="D863" t="s">
        <v>10</v>
      </c>
      <c r="E863">
        <v>446815</v>
      </c>
      <c r="F863" s="7">
        <f>1-(E863/M863)</f>
        <v>-0.3276096697132127</v>
      </c>
      <c r="G863" s="7">
        <f>1-(E863/N863)</f>
        <v>-0.3276096697132127</v>
      </c>
      <c r="H863">
        <v>1.5469999999999999E-2</v>
      </c>
      <c r="I863">
        <v>0</v>
      </c>
      <c r="J863">
        <v>0</v>
      </c>
      <c r="K863">
        <v>20</v>
      </c>
      <c r="L863">
        <v>77</v>
      </c>
      <c r="M863">
        <f>VLOOKUP(B863,instances!$B$2:$E$21,3, FALSE)</f>
        <v>336556</v>
      </c>
      <c r="N863">
        <f>VLOOKUP(B863,instances!$B$2:$E$21,4, FALSE)</f>
        <v>336556</v>
      </c>
    </row>
    <row r="864" spans="1:14">
      <c r="A864" t="s">
        <v>57</v>
      </c>
      <c r="B864" t="str">
        <f>RIGHT(A864,FIND("/",A864))</f>
        <v>vm1748.tsp</v>
      </c>
      <c r="C864">
        <f>VLOOKUP(B864,instances!$B$2:$E$21,2, FALSE)</f>
        <v>1748</v>
      </c>
      <c r="D864" t="s">
        <v>11</v>
      </c>
      <c r="E864">
        <v>9800772</v>
      </c>
      <c r="F864" s="7">
        <f>1-(E864/M864)</f>
        <v>-28.120776334399029</v>
      </c>
      <c r="G864" s="7">
        <f>1-(E864/N864)</f>
        <v>-28.120776334399029</v>
      </c>
      <c r="H864">
        <v>0.37764300000000001</v>
      </c>
      <c r="I864">
        <v>0</v>
      </c>
      <c r="J864">
        <v>0</v>
      </c>
      <c r="K864">
        <v>20</v>
      </c>
      <c r="L864">
        <v>77</v>
      </c>
      <c r="M864">
        <f>VLOOKUP(B864,instances!$B$2:$E$21,3, FALSE)</f>
        <v>336556</v>
      </c>
      <c r="N864">
        <f>VLOOKUP(B864,instances!$B$2:$E$21,4, FALSE)</f>
        <v>336556</v>
      </c>
    </row>
    <row r="865" spans="1:14">
      <c r="A865" t="s">
        <v>57</v>
      </c>
      <c r="B865" t="str">
        <f>RIGHT(A865,FIND("/",A865))</f>
        <v>vm1748.tsp</v>
      </c>
      <c r="C865">
        <f>VLOOKUP(B865,instances!$B$2:$E$21,2, FALSE)</f>
        <v>1748</v>
      </c>
      <c r="D865" t="s">
        <v>12</v>
      </c>
      <c r="E865">
        <v>7133395</v>
      </c>
      <c r="F865" s="7">
        <f>1-(E865/M865)</f>
        <v>-20.195269137974066</v>
      </c>
      <c r="G865" s="7">
        <f>1-(E865/N865)</f>
        <v>-20.195269137974066</v>
      </c>
      <c r="H865">
        <v>0.76057799999999998</v>
      </c>
      <c r="I865">
        <v>0</v>
      </c>
      <c r="J865">
        <v>0</v>
      </c>
      <c r="K865">
        <v>20</v>
      </c>
      <c r="L865">
        <v>77</v>
      </c>
      <c r="M865">
        <f>VLOOKUP(B865,instances!$B$2:$E$21,3, FALSE)</f>
        <v>336556</v>
      </c>
      <c r="N865">
        <f>VLOOKUP(B865,instances!$B$2:$E$21,4, FALSE)</f>
        <v>336556</v>
      </c>
    </row>
    <row r="866" spans="1:14">
      <c r="A866" t="s">
        <v>57</v>
      </c>
      <c r="B866" t="str">
        <f>RIGHT(A866,FIND("/",A866))</f>
        <v>vm1748.tsp</v>
      </c>
      <c r="C866">
        <f>VLOOKUP(B866,instances!$B$2:$E$21,2, FALSE)</f>
        <v>1748</v>
      </c>
      <c r="D866" t="s">
        <v>9</v>
      </c>
      <c r="E866">
        <v>417029</v>
      </c>
      <c r="F866" s="7">
        <f>1-(E866/M866)</f>
        <v>-0.23910731052187462</v>
      </c>
      <c r="G866" s="7">
        <f>1-(E866/N866)</f>
        <v>-0.23910731052187462</v>
      </c>
      <c r="H866">
        <v>7.8379999999999995E-3</v>
      </c>
      <c r="I866">
        <v>0</v>
      </c>
      <c r="J866">
        <v>0</v>
      </c>
      <c r="K866">
        <v>10</v>
      </c>
      <c r="L866">
        <v>78</v>
      </c>
      <c r="M866">
        <f>VLOOKUP(B866,instances!$B$2:$E$21,3, FALSE)</f>
        <v>336556</v>
      </c>
      <c r="N866">
        <f>VLOOKUP(B866,instances!$B$2:$E$21,4, FALSE)</f>
        <v>336556</v>
      </c>
    </row>
    <row r="867" spans="1:14">
      <c r="A867" t="s">
        <v>57</v>
      </c>
      <c r="B867" t="str">
        <f>RIGHT(A867,FIND("/",A867))</f>
        <v>vm1748.tsp</v>
      </c>
      <c r="C867">
        <f>VLOOKUP(B867,instances!$B$2:$E$21,2, FALSE)</f>
        <v>1748</v>
      </c>
      <c r="D867" t="s">
        <v>10</v>
      </c>
      <c r="E867">
        <v>446815</v>
      </c>
      <c r="F867" s="7">
        <f>1-(E867/M867)</f>
        <v>-0.3276096697132127</v>
      </c>
      <c r="G867" s="7">
        <f>1-(E867/N867)</f>
        <v>-0.3276096697132127</v>
      </c>
      <c r="H867">
        <v>1.5866000000000002E-2</v>
      </c>
      <c r="I867">
        <v>0</v>
      </c>
      <c r="J867">
        <v>0</v>
      </c>
      <c r="K867">
        <v>10</v>
      </c>
      <c r="L867">
        <v>78</v>
      </c>
      <c r="M867">
        <f>VLOOKUP(B867,instances!$B$2:$E$21,3, FALSE)</f>
        <v>336556</v>
      </c>
      <c r="N867">
        <f>VLOOKUP(B867,instances!$B$2:$E$21,4, FALSE)</f>
        <v>336556</v>
      </c>
    </row>
    <row r="868" spans="1:14">
      <c r="A868" t="s">
        <v>57</v>
      </c>
      <c r="B868" t="str">
        <f>RIGHT(A868,FIND("/",A868))</f>
        <v>vm1748.tsp</v>
      </c>
      <c r="C868">
        <f>VLOOKUP(B868,instances!$B$2:$E$21,2, FALSE)</f>
        <v>1748</v>
      </c>
      <c r="D868" t="s">
        <v>11</v>
      </c>
      <c r="E868">
        <v>7121140</v>
      </c>
      <c r="F868" s="7">
        <f>1-(E868/M868)</f>
        <v>-20.158856178466586</v>
      </c>
      <c r="G868" s="7">
        <f>1-(E868/N868)</f>
        <v>-20.158856178466586</v>
      </c>
      <c r="H868">
        <v>0.372921</v>
      </c>
      <c r="I868">
        <v>0</v>
      </c>
      <c r="J868">
        <v>0</v>
      </c>
      <c r="K868">
        <v>10</v>
      </c>
      <c r="L868">
        <v>78</v>
      </c>
      <c r="M868">
        <f>VLOOKUP(B868,instances!$B$2:$E$21,3, FALSE)</f>
        <v>336556</v>
      </c>
      <c r="N868">
        <f>VLOOKUP(B868,instances!$B$2:$E$21,4, FALSE)</f>
        <v>336556</v>
      </c>
    </row>
    <row r="869" spans="1:14">
      <c r="A869" t="s">
        <v>57</v>
      </c>
      <c r="B869" t="str">
        <f>RIGHT(A869,FIND("/",A869))</f>
        <v>vm1748.tsp</v>
      </c>
      <c r="C869">
        <f>VLOOKUP(B869,instances!$B$2:$E$21,2, FALSE)</f>
        <v>1748</v>
      </c>
      <c r="D869" t="s">
        <v>12</v>
      </c>
      <c r="E869">
        <v>5151213</v>
      </c>
      <c r="F869" s="7">
        <f>1-(E869/M869)</f>
        <v>-14.305663841975779</v>
      </c>
      <c r="G869" s="7">
        <f>1-(E869/N869)</f>
        <v>-14.305663841975779</v>
      </c>
      <c r="H869">
        <v>0.75828399999999996</v>
      </c>
      <c r="I869">
        <v>0</v>
      </c>
      <c r="J869">
        <v>0</v>
      </c>
      <c r="K869">
        <v>10</v>
      </c>
      <c r="L869">
        <v>78</v>
      </c>
      <c r="M869">
        <f>VLOOKUP(B869,instances!$B$2:$E$21,3, FALSE)</f>
        <v>336556</v>
      </c>
      <c r="N869">
        <f>VLOOKUP(B869,instances!$B$2:$E$21,4, FALSE)</f>
        <v>336556</v>
      </c>
    </row>
    <row r="870" spans="1:14">
      <c r="A870" t="s">
        <v>57</v>
      </c>
      <c r="B870" t="str">
        <f>RIGHT(A870,FIND("/",A870))</f>
        <v>vm1748.tsp</v>
      </c>
      <c r="C870">
        <f>VLOOKUP(B870,instances!$B$2:$E$21,2, FALSE)</f>
        <v>1748</v>
      </c>
      <c r="D870" t="s">
        <v>9</v>
      </c>
      <c r="E870">
        <v>417029</v>
      </c>
      <c r="F870" s="7">
        <f>1-(E870/M870)</f>
        <v>-0.23910731052187462</v>
      </c>
      <c r="G870" s="7">
        <f>1-(E870/N870)</f>
        <v>-0.23910731052187462</v>
      </c>
      <c r="H870">
        <v>7.5030000000000001E-3</v>
      </c>
      <c r="I870">
        <v>0</v>
      </c>
      <c r="J870">
        <v>0</v>
      </c>
      <c r="K870">
        <v>12</v>
      </c>
      <c r="L870">
        <v>78</v>
      </c>
      <c r="M870">
        <f>VLOOKUP(B870,instances!$B$2:$E$21,3, FALSE)</f>
        <v>336556</v>
      </c>
      <c r="N870">
        <f>VLOOKUP(B870,instances!$B$2:$E$21,4, FALSE)</f>
        <v>336556</v>
      </c>
    </row>
    <row r="871" spans="1:14">
      <c r="A871" t="s">
        <v>57</v>
      </c>
      <c r="B871" t="str">
        <f>RIGHT(A871,FIND("/",A871))</f>
        <v>vm1748.tsp</v>
      </c>
      <c r="C871">
        <f>VLOOKUP(B871,instances!$B$2:$E$21,2, FALSE)</f>
        <v>1748</v>
      </c>
      <c r="D871" t="s">
        <v>10</v>
      </c>
      <c r="E871">
        <v>446815</v>
      </c>
      <c r="F871" s="7">
        <f>1-(E871/M871)</f>
        <v>-0.3276096697132127</v>
      </c>
      <c r="G871" s="7">
        <f>1-(E871/N871)</f>
        <v>-0.3276096697132127</v>
      </c>
      <c r="H871">
        <v>1.5873999999999999E-2</v>
      </c>
      <c r="I871">
        <v>0</v>
      </c>
      <c r="J871">
        <v>0</v>
      </c>
      <c r="K871">
        <v>12</v>
      </c>
      <c r="L871">
        <v>78</v>
      </c>
      <c r="M871">
        <f>VLOOKUP(B871,instances!$B$2:$E$21,3, FALSE)</f>
        <v>336556</v>
      </c>
      <c r="N871">
        <f>VLOOKUP(B871,instances!$B$2:$E$21,4, FALSE)</f>
        <v>336556</v>
      </c>
    </row>
    <row r="872" spans="1:14">
      <c r="A872" t="s">
        <v>57</v>
      </c>
      <c r="B872" t="str">
        <f>RIGHT(A872,FIND("/",A872))</f>
        <v>vm1748.tsp</v>
      </c>
      <c r="C872">
        <f>VLOOKUP(B872,instances!$B$2:$E$21,2, FALSE)</f>
        <v>1748</v>
      </c>
      <c r="D872" t="s">
        <v>11</v>
      </c>
      <c r="E872">
        <v>7723744</v>
      </c>
      <c r="F872" s="7">
        <f>1-(E872/M872)</f>
        <v>-21.94935761062052</v>
      </c>
      <c r="G872" s="7">
        <f>1-(E872/N872)</f>
        <v>-21.94935761062052</v>
      </c>
      <c r="H872">
        <v>0.37262400000000001</v>
      </c>
      <c r="I872">
        <v>0</v>
      </c>
      <c r="J872">
        <v>0</v>
      </c>
      <c r="K872">
        <v>12</v>
      </c>
      <c r="L872">
        <v>78</v>
      </c>
      <c r="M872">
        <f>VLOOKUP(B872,instances!$B$2:$E$21,3, FALSE)</f>
        <v>336556</v>
      </c>
      <c r="N872">
        <f>VLOOKUP(B872,instances!$B$2:$E$21,4, FALSE)</f>
        <v>336556</v>
      </c>
    </row>
    <row r="873" spans="1:14">
      <c r="A873" t="s">
        <v>57</v>
      </c>
      <c r="B873" t="str">
        <f>RIGHT(A873,FIND("/",A873))</f>
        <v>vm1748.tsp</v>
      </c>
      <c r="C873">
        <f>VLOOKUP(B873,instances!$B$2:$E$21,2, FALSE)</f>
        <v>1748</v>
      </c>
      <c r="D873" t="s">
        <v>12</v>
      </c>
      <c r="E873">
        <v>5686604</v>
      </c>
      <c r="F873" s="7">
        <f>1-(E873/M873)</f>
        <v>-15.89645705320957</v>
      </c>
      <c r="G873" s="7">
        <f>1-(E873/N873)</f>
        <v>-15.89645705320957</v>
      </c>
      <c r="H873">
        <v>0.74867899999999998</v>
      </c>
      <c r="I873">
        <v>0</v>
      </c>
      <c r="J873">
        <v>0</v>
      </c>
      <c r="K873">
        <v>12</v>
      </c>
      <c r="L873">
        <v>78</v>
      </c>
      <c r="M873">
        <f>VLOOKUP(B873,instances!$B$2:$E$21,3, FALSE)</f>
        <v>336556</v>
      </c>
      <c r="N873">
        <f>VLOOKUP(B873,instances!$B$2:$E$21,4, FALSE)</f>
        <v>336556</v>
      </c>
    </row>
    <row r="874" spans="1:14">
      <c r="A874" t="s">
        <v>57</v>
      </c>
      <c r="B874" t="str">
        <f>RIGHT(A874,FIND("/",A874))</f>
        <v>vm1748.tsp</v>
      </c>
      <c r="C874">
        <f>VLOOKUP(B874,instances!$B$2:$E$21,2, FALSE)</f>
        <v>1748</v>
      </c>
      <c r="D874" t="s">
        <v>9</v>
      </c>
      <c r="E874">
        <v>417029</v>
      </c>
      <c r="F874" s="7">
        <f>1-(E874/M874)</f>
        <v>-0.23910731052187462</v>
      </c>
      <c r="G874" s="7">
        <f>1-(E874/N874)</f>
        <v>-0.23910731052187462</v>
      </c>
      <c r="H874">
        <v>7.3359999999999996E-3</v>
      </c>
      <c r="I874">
        <v>0</v>
      </c>
      <c r="J874">
        <v>0</v>
      </c>
      <c r="K874">
        <v>14</v>
      </c>
      <c r="L874">
        <v>78</v>
      </c>
      <c r="M874">
        <f>VLOOKUP(B874,instances!$B$2:$E$21,3, FALSE)</f>
        <v>336556</v>
      </c>
      <c r="N874">
        <f>VLOOKUP(B874,instances!$B$2:$E$21,4, FALSE)</f>
        <v>336556</v>
      </c>
    </row>
    <row r="875" spans="1:14">
      <c r="A875" t="s">
        <v>57</v>
      </c>
      <c r="B875" t="str">
        <f>RIGHT(A875,FIND("/",A875))</f>
        <v>vm1748.tsp</v>
      </c>
      <c r="C875">
        <f>VLOOKUP(B875,instances!$B$2:$E$21,2, FALSE)</f>
        <v>1748</v>
      </c>
      <c r="D875" t="s">
        <v>10</v>
      </c>
      <c r="E875">
        <v>446815</v>
      </c>
      <c r="F875" s="7">
        <f>1-(E875/M875)</f>
        <v>-0.3276096697132127</v>
      </c>
      <c r="G875" s="7">
        <f>1-(E875/N875)</f>
        <v>-0.3276096697132127</v>
      </c>
      <c r="H875">
        <v>1.5927E-2</v>
      </c>
      <c r="I875">
        <v>0</v>
      </c>
      <c r="J875">
        <v>0</v>
      </c>
      <c r="K875">
        <v>14</v>
      </c>
      <c r="L875">
        <v>78</v>
      </c>
      <c r="M875">
        <f>VLOOKUP(B875,instances!$B$2:$E$21,3, FALSE)</f>
        <v>336556</v>
      </c>
      <c r="N875">
        <f>VLOOKUP(B875,instances!$B$2:$E$21,4, FALSE)</f>
        <v>336556</v>
      </c>
    </row>
    <row r="876" spans="1:14">
      <c r="A876" t="s">
        <v>57</v>
      </c>
      <c r="B876" t="str">
        <f>RIGHT(A876,FIND("/",A876))</f>
        <v>vm1748.tsp</v>
      </c>
      <c r="C876">
        <f>VLOOKUP(B876,instances!$B$2:$E$21,2, FALSE)</f>
        <v>1748</v>
      </c>
      <c r="D876" t="s">
        <v>11</v>
      </c>
      <c r="E876">
        <v>8287366</v>
      </c>
      <c r="F876" s="7">
        <f>1-(E876/M876)</f>
        <v>-23.624032850402312</v>
      </c>
      <c r="G876" s="7">
        <f>1-(E876/N876)</f>
        <v>-23.624032850402312</v>
      </c>
      <c r="H876">
        <v>0.38725300000000001</v>
      </c>
      <c r="I876">
        <v>0</v>
      </c>
      <c r="J876">
        <v>0</v>
      </c>
      <c r="K876">
        <v>14</v>
      </c>
      <c r="L876">
        <v>78</v>
      </c>
      <c r="M876">
        <f>VLOOKUP(B876,instances!$B$2:$E$21,3, FALSE)</f>
        <v>336556</v>
      </c>
      <c r="N876">
        <f>VLOOKUP(B876,instances!$B$2:$E$21,4, FALSE)</f>
        <v>336556</v>
      </c>
    </row>
    <row r="877" spans="1:14">
      <c r="A877" t="s">
        <v>57</v>
      </c>
      <c r="B877" t="str">
        <f>RIGHT(A877,FIND("/",A877))</f>
        <v>vm1748.tsp</v>
      </c>
      <c r="C877">
        <f>VLOOKUP(B877,instances!$B$2:$E$21,2, FALSE)</f>
        <v>1748</v>
      </c>
      <c r="D877" t="s">
        <v>12</v>
      </c>
      <c r="E877">
        <v>6052729</v>
      </c>
      <c r="F877" s="7">
        <f>1-(E877/M877)</f>
        <v>-16.984314646002449</v>
      </c>
      <c r="G877" s="7">
        <f>1-(E877/N877)</f>
        <v>-16.984314646002449</v>
      </c>
      <c r="H877">
        <v>0.74500299999999997</v>
      </c>
      <c r="I877">
        <v>0</v>
      </c>
      <c r="J877">
        <v>0</v>
      </c>
      <c r="K877">
        <v>14</v>
      </c>
      <c r="L877">
        <v>78</v>
      </c>
      <c r="M877">
        <f>VLOOKUP(B877,instances!$B$2:$E$21,3, FALSE)</f>
        <v>336556</v>
      </c>
      <c r="N877">
        <f>VLOOKUP(B877,instances!$B$2:$E$21,4, FALSE)</f>
        <v>336556</v>
      </c>
    </row>
    <row r="878" spans="1:14">
      <c r="A878" t="s">
        <v>57</v>
      </c>
      <c r="B878" t="str">
        <f>RIGHT(A878,FIND("/",A878))</f>
        <v>vm1748.tsp</v>
      </c>
      <c r="C878">
        <f>VLOOKUP(B878,instances!$B$2:$E$21,2, FALSE)</f>
        <v>1748</v>
      </c>
      <c r="D878" t="s">
        <v>9</v>
      </c>
      <c r="E878">
        <v>417029</v>
      </c>
      <c r="F878" s="7">
        <f>1-(E878/M878)</f>
        <v>-0.23910731052187462</v>
      </c>
      <c r="G878" s="7">
        <f>1-(E878/N878)</f>
        <v>-0.23910731052187462</v>
      </c>
      <c r="H878">
        <v>7.5529999999999998E-3</v>
      </c>
      <c r="I878">
        <v>0</v>
      </c>
      <c r="J878">
        <v>0</v>
      </c>
      <c r="K878">
        <v>16</v>
      </c>
      <c r="L878">
        <v>78</v>
      </c>
      <c r="M878">
        <f>VLOOKUP(B878,instances!$B$2:$E$21,3, FALSE)</f>
        <v>336556</v>
      </c>
      <c r="N878">
        <f>VLOOKUP(B878,instances!$B$2:$E$21,4, FALSE)</f>
        <v>336556</v>
      </c>
    </row>
    <row r="879" spans="1:14">
      <c r="A879" t="s">
        <v>57</v>
      </c>
      <c r="B879" t="str">
        <f>RIGHT(A879,FIND("/",A879))</f>
        <v>vm1748.tsp</v>
      </c>
      <c r="C879">
        <f>VLOOKUP(B879,instances!$B$2:$E$21,2, FALSE)</f>
        <v>1748</v>
      </c>
      <c r="D879" t="s">
        <v>10</v>
      </c>
      <c r="E879">
        <v>446815</v>
      </c>
      <c r="F879" s="7">
        <f>1-(E879/M879)</f>
        <v>-0.3276096697132127</v>
      </c>
      <c r="G879" s="7">
        <f>1-(E879/N879)</f>
        <v>-0.3276096697132127</v>
      </c>
      <c r="H879">
        <v>1.5544000000000001E-2</v>
      </c>
      <c r="I879">
        <v>0</v>
      </c>
      <c r="J879">
        <v>0</v>
      </c>
      <c r="K879">
        <v>16</v>
      </c>
      <c r="L879">
        <v>78</v>
      </c>
      <c r="M879">
        <f>VLOOKUP(B879,instances!$B$2:$E$21,3, FALSE)</f>
        <v>336556</v>
      </c>
      <c r="N879">
        <f>VLOOKUP(B879,instances!$B$2:$E$21,4, FALSE)</f>
        <v>336556</v>
      </c>
    </row>
    <row r="880" spans="1:14">
      <c r="A880" t="s">
        <v>57</v>
      </c>
      <c r="B880" t="str">
        <f>RIGHT(A880,FIND("/",A880))</f>
        <v>vm1748.tsp</v>
      </c>
      <c r="C880">
        <f>VLOOKUP(B880,instances!$B$2:$E$21,2, FALSE)</f>
        <v>1748</v>
      </c>
      <c r="D880" t="s">
        <v>11</v>
      </c>
      <c r="E880">
        <v>8910154</v>
      </c>
      <c r="F880" s="7">
        <f>1-(E880/M880)</f>
        <v>-25.474506471434175</v>
      </c>
      <c r="G880" s="7">
        <f>1-(E880/N880)</f>
        <v>-25.474506471434175</v>
      </c>
      <c r="H880">
        <v>0.37454799999999999</v>
      </c>
      <c r="I880">
        <v>0</v>
      </c>
      <c r="J880">
        <v>0</v>
      </c>
      <c r="K880">
        <v>16</v>
      </c>
      <c r="L880">
        <v>78</v>
      </c>
      <c r="M880">
        <f>VLOOKUP(B880,instances!$B$2:$E$21,3, FALSE)</f>
        <v>336556</v>
      </c>
      <c r="N880">
        <f>VLOOKUP(B880,instances!$B$2:$E$21,4, FALSE)</f>
        <v>336556</v>
      </c>
    </row>
    <row r="881" spans="1:14">
      <c r="A881" t="s">
        <v>57</v>
      </c>
      <c r="B881" t="str">
        <f>RIGHT(A881,FIND("/",A881))</f>
        <v>vm1748.tsp</v>
      </c>
      <c r="C881">
        <f>VLOOKUP(B881,instances!$B$2:$E$21,2, FALSE)</f>
        <v>1748</v>
      </c>
      <c r="D881" t="s">
        <v>12</v>
      </c>
      <c r="E881">
        <v>6309464</v>
      </c>
      <c r="F881" s="7">
        <f>1-(E881/M881)</f>
        <v>-17.747144605949678</v>
      </c>
      <c r="G881" s="7">
        <f>1-(E881/N881)</f>
        <v>-17.747144605949678</v>
      </c>
      <c r="H881">
        <v>0.76238700000000004</v>
      </c>
      <c r="I881">
        <v>0</v>
      </c>
      <c r="J881">
        <v>0</v>
      </c>
      <c r="K881">
        <v>16</v>
      </c>
      <c r="L881">
        <v>78</v>
      </c>
      <c r="M881">
        <f>VLOOKUP(B881,instances!$B$2:$E$21,3, FALSE)</f>
        <v>336556</v>
      </c>
      <c r="N881">
        <f>VLOOKUP(B881,instances!$B$2:$E$21,4, FALSE)</f>
        <v>336556</v>
      </c>
    </row>
    <row r="882" spans="1:14">
      <c r="A882" t="s">
        <v>57</v>
      </c>
      <c r="B882" t="str">
        <f>RIGHT(A882,FIND("/",A882))</f>
        <v>vm1748.tsp</v>
      </c>
      <c r="C882">
        <f>VLOOKUP(B882,instances!$B$2:$E$21,2, FALSE)</f>
        <v>1748</v>
      </c>
      <c r="D882" t="s">
        <v>9</v>
      </c>
      <c r="E882">
        <v>417029</v>
      </c>
      <c r="F882" s="7">
        <f>1-(E882/M882)</f>
        <v>-0.23910731052187462</v>
      </c>
      <c r="G882" s="7">
        <f>1-(E882/N882)</f>
        <v>-0.23910731052187462</v>
      </c>
      <c r="H882">
        <v>8.378E-3</v>
      </c>
      <c r="I882">
        <v>0</v>
      </c>
      <c r="J882">
        <v>0</v>
      </c>
      <c r="K882">
        <v>18</v>
      </c>
      <c r="L882">
        <v>78</v>
      </c>
      <c r="M882">
        <f>VLOOKUP(B882,instances!$B$2:$E$21,3, FALSE)</f>
        <v>336556</v>
      </c>
      <c r="N882">
        <f>VLOOKUP(B882,instances!$B$2:$E$21,4, FALSE)</f>
        <v>336556</v>
      </c>
    </row>
    <row r="883" spans="1:14">
      <c r="A883" t="s">
        <v>57</v>
      </c>
      <c r="B883" t="str">
        <f>RIGHT(A883,FIND("/",A883))</f>
        <v>vm1748.tsp</v>
      </c>
      <c r="C883">
        <f>VLOOKUP(B883,instances!$B$2:$E$21,2, FALSE)</f>
        <v>1748</v>
      </c>
      <c r="D883" t="s">
        <v>10</v>
      </c>
      <c r="E883">
        <v>446815</v>
      </c>
      <c r="F883" s="7">
        <f>1-(E883/M883)</f>
        <v>-0.3276096697132127</v>
      </c>
      <c r="G883" s="7">
        <f>1-(E883/N883)</f>
        <v>-0.3276096697132127</v>
      </c>
      <c r="H883">
        <v>1.8721999999999999E-2</v>
      </c>
      <c r="I883">
        <v>0</v>
      </c>
      <c r="J883">
        <v>0</v>
      </c>
      <c r="K883">
        <v>18</v>
      </c>
      <c r="L883">
        <v>78</v>
      </c>
      <c r="M883">
        <f>VLOOKUP(B883,instances!$B$2:$E$21,3, FALSE)</f>
        <v>336556</v>
      </c>
      <c r="N883">
        <f>VLOOKUP(B883,instances!$B$2:$E$21,4, FALSE)</f>
        <v>336556</v>
      </c>
    </row>
    <row r="884" spans="1:14">
      <c r="A884" t="s">
        <v>57</v>
      </c>
      <c r="B884" t="str">
        <f>RIGHT(A884,FIND("/",A884))</f>
        <v>vm1748.tsp</v>
      </c>
      <c r="C884">
        <f>VLOOKUP(B884,instances!$B$2:$E$21,2, FALSE)</f>
        <v>1748</v>
      </c>
      <c r="D884" t="s">
        <v>11</v>
      </c>
      <c r="E884">
        <v>9245743</v>
      </c>
      <c r="F884" s="7">
        <f>1-(E884/M884)</f>
        <v>-26.471633249741497</v>
      </c>
      <c r="G884" s="7">
        <f>1-(E884/N884)</f>
        <v>-26.471633249741497</v>
      </c>
      <c r="H884">
        <v>0.37748199999999998</v>
      </c>
      <c r="I884">
        <v>0</v>
      </c>
      <c r="J884">
        <v>0</v>
      </c>
      <c r="K884">
        <v>18</v>
      </c>
      <c r="L884">
        <v>78</v>
      </c>
      <c r="M884">
        <f>VLOOKUP(B884,instances!$B$2:$E$21,3, FALSE)</f>
        <v>336556</v>
      </c>
      <c r="N884">
        <f>VLOOKUP(B884,instances!$B$2:$E$21,4, FALSE)</f>
        <v>336556</v>
      </c>
    </row>
    <row r="885" spans="1:14">
      <c r="A885" t="s">
        <v>57</v>
      </c>
      <c r="B885" t="str">
        <f>RIGHT(A885,FIND("/",A885))</f>
        <v>vm1748.tsp</v>
      </c>
      <c r="C885">
        <f>VLOOKUP(B885,instances!$B$2:$E$21,2, FALSE)</f>
        <v>1748</v>
      </c>
      <c r="D885" t="s">
        <v>12</v>
      </c>
      <c r="E885">
        <v>6973102</v>
      </c>
      <c r="F885" s="7">
        <f>1-(E885/M885)</f>
        <v>-19.718994758673148</v>
      </c>
      <c r="G885" s="7">
        <f>1-(E885/N885)</f>
        <v>-19.718994758673148</v>
      </c>
      <c r="H885">
        <v>0.74795100000000003</v>
      </c>
      <c r="I885">
        <v>0</v>
      </c>
      <c r="J885">
        <v>0</v>
      </c>
      <c r="K885">
        <v>18</v>
      </c>
      <c r="L885">
        <v>78</v>
      </c>
      <c r="M885">
        <f>VLOOKUP(B885,instances!$B$2:$E$21,3, FALSE)</f>
        <v>336556</v>
      </c>
      <c r="N885">
        <f>VLOOKUP(B885,instances!$B$2:$E$21,4, FALSE)</f>
        <v>336556</v>
      </c>
    </row>
    <row r="886" spans="1:14">
      <c r="A886" t="s">
        <v>57</v>
      </c>
      <c r="B886" t="str">
        <f>RIGHT(A886,FIND("/",A886))</f>
        <v>vm1748.tsp</v>
      </c>
      <c r="C886">
        <f>VLOOKUP(B886,instances!$B$2:$E$21,2, FALSE)</f>
        <v>1748</v>
      </c>
      <c r="D886" t="s">
        <v>9</v>
      </c>
      <c r="E886">
        <v>417029</v>
      </c>
      <c r="F886" s="7">
        <f>1-(E886/M886)</f>
        <v>-0.23910731052187462</v>
      </c>
      <c r="G886" s="7">
        <f>1-(E886/N886)</f>
        <v>-0.23910731052187462</v>
      </c>
      <c r="H886">
        <v>8.0569999999999999E-3</v>
      </c>
      <c r="I886">
        <v>0</v>
      </c>
      <c r="J886">
        <v>0</v>
      </c>
      <c r="K886">
        <v>20</v>
      </c>
      <c r="L886">
        <v>78</v>
      </c>
      <c r="M886">
        <f>VLOOKUP(B886,instances!$B$2:$E$21,3, FALSE)</f>
        <v>336556</v>
      </c>
      <c r="N886">
        <f>VLOOKUP(B886,instances!$B$2:$E$21,4, FALSE)</f>
        <v>336556</v>
      </c>
    </row>
    <row r="887" spans="1:14">
      <c r="A887" t="s">
        <v>57</v>
      </c>
      <c r="B887" t="str">
        <f>RIGHT(A887,FIND("/",A887))</f>
        <v>vm1748.tsp</v>
      </c>
      <c r="C887">
        <f>VLOOKUP(B887,instances!$B$2:$E$21,2, FALSE)</f>
        <v>1748</v>
      </c>
      <c r="D887" t="s">
        <v>10</v>
      </c>
      <c r="E887">
        <v>446815</v>
      </c>
      <c r="F887" s="7">
        <f>1-(E887/M887)</f>
        <v>-0.3276096697132127</v>
      </c>
      <c r="G887" s="7">
        <f>1-(E887/N887)</f>
        <v>-0.3276096697132127</v>
      </c>
      <c r="H887">
        <v>1.5426E-2</v>
      </c>
      <c r="I887">
        <v>0</v>
      </c>
      <c r="J887">
        <v>0</v>
      </c>
      <c r="K887">
        <v>20</v>
      </c>
      <c r="L887">
        <v>78</v>
      </c>
      <c r="M887">
        <f>VLOOKUP(B887,instances!$B$2:$E$21,3, FALSE)</f>
        <v>336556</v>
      </c>
      <c r="N887">
        <f>VLOOKUP(B887,instances!$B$2:$E$21,4, FALSE)</f>
        <v>336556</v>
      </c>
    </row>
    <row r="888" spans="1:14">
      <c r="A888" t="s">
        <v>57</v>
      </c>
      <c r="B888" t="str">
        <f>RIGHT(A888,FIND("/",A888))</f>
        <v>vm1748.tsp</v>
      </c>
      <c r="C888">
        <f>VLOOKUP(B888,instances!$B$2:$E$21,2, FALSE)</f>
        <v>1748</v>
      </c>
      <c r="D888" t="s">
        <v>11</v>
      </c>
      <c r="E888">
        <v>9663739</v>
      </c>
      <c r="F888" s="7">
        <f>1-(E888/M888)</f>
        <v>-27.713613781956049</v>
      </c>
      <c r="G888" s="7">
        <f>1-(E888/N888)</f>
        <v>-27.713613781956049</v>
      </c>
      <c r="H888">
        <v>0.37704799999999999</v>
      </c>
      <c r="I888">
        <v>0</v>
      </c>
      <c r="J888">
        <v>0</v>
      </c>
      <c r="K888">
        <v>20</v>
      </c>
      <c r="L888">
        <v>78</v>
      </c>
      <c r="M888">
        <f>VLOOKUP(B888,instances!$B$2:$E$21,3, FALSE)</f>
        <v>336556</v>
      </c>
      <c r="N888">
        <f>VLOOKUP(B888,instances!$B$2:$E$21,4, FALSE)</f>
        <v>336556</v>
      </c>
    </row>
    <row r="889" spans="1:14">
      <c r="A889" t="s">
        <v>57</v>
      </c>
      <c r="B889" t="str">
        <f>RIGHT(A889,FIND("/",A889))</f>
        <v>vm1748.tsp</v>
      </c>
      <c r="C889">
        <f>VLOOKUP(B889,instances!$B$2:$E$21,2, FALSE)</f>
        <v>1748</v>
      </c>
      <c r="D889" t="s">
        <v>12</v>
      </c>
      <c r="E889">
        <v>7271499</v>
      </c>
      <c r="F889" s="7">
        <f>1-(E889/M889)</f>
        <v>-20.605613924577188</v>
      </c>
      <c r="G889" s="7">
        <f>1-(E889/N889)</f>
        <v>-20.605613924577188</v>
      </c>
      <c r="H889">
        <v>0.76366400000000001</v>
      </c>
      <c r="I889">
        <v>0</v>
      </c>
      <c r="J889">
        <v>0</v>
      </c>
      <c r="K889">
        <v>20</v>
      </c>
      <c r="L889">
        <v>78</v>
      </c>
      <c r="M889">
        <f>VLOOKUP(B889,instances!$B$2:$E$21,3, FALSE)</f>
        <v>336556</v>
      </c>
      <c r="N889">
        <f>VLOOKUP(B889,instances!$B$2:$E$21,4, FALSE)</f>
        <v>336556</v>
      </c>
    </row>
    <row r="890" spans="1:14">
      <c r="A890" t="s">
        <v>57</v>
      </c>
      <c r="B890" t="str">
        <f>RIGHT(A890,FIND("/",A890))</f>
        <v>vm1748.tsp</v>
      </c>
      <c r="C890">
        <f>VLOOKUP(B890,instances!$B$2:$E$21,2, FALSE)</f>
        <v>1748</v>
      </c>
      <c r="D890" t="s">
        <v>9</v>
      </c>
      <c r="E890">
        <v>417029</v>
      </c>
      <c r="F890" s="7">
        <f>1-(E890/M890)</f>
        <v>-0.23910731052187462</v>
      </c>
      <c r="G890" s="7">
        <f>1-(E890/N890)</f>
        <v>-0.23910731052187462</v>
      </c>
      <c r="H890">
        <v>7.4219999999999998E-3</v>
      </c>
      <c r="I890">
        <v>0</v>
      </c>
      <c r="J890">
        <v>0</v>
      </c>
      <c r="K890">
        <v>10</v>
      </c>
      <c r="L890">
        <v>79</v>
      </c>
      <c r="M890">
        <f>VLOOKUP(B890,instances!$B$2:$E$21,3, FALSE)</f>
        <v>336556</v>
      </c>
      <c r="N890">
        <f>VLOOKUP(B890,instances!$B$2:$E$21,4, FALSE)</f>
        <v>336556</v>
      </c>
    </row>
    <row r="891" spans="1:14">
      <c r="A891" t="s">
        <v>57</v>
      </c>
      <c r="B891" t="str">
        <f>RIGHT(A891,FIND("/",A891))</f>
        <v>vm1748.tsp</v>
      </c>
      <c r="C891">
        <f>VLOOKUP(B891,instances!$B$2:$E$21,2, FALSE)</f>
        <v>1748</v>
      </c>
      <c r="D891" t="s">
        <v>10</v>
      </c>
      <c r="E891">
        <v>446815</v>
      </c>
      <c r="F891" s="7">
        <f>1-(E891/M891)</f>
        <v>-0.3276096697132127</v>
      </c>
      <c r="G891" s="7">
        <f>1-(E891/N891)</f>
        <v>-0.3276096697132127</v>
      </c>
      <c r="H891">
        <v>1.5483E-2</v>
      </c>
      <c r="I891">
        <v>0</v>
      </c>
      <c r="J891">
        <v>0</v>
      </c>
      <c r="K891">
        <v>10</v>
      </c>
      <c r="L891">
        <v>79</v>
      </c>
      <c r="M891">
        <f>VLOOKUP(B891,instances!$B$2:$E$21,3, FALSE)</f>
        <v>336556</v>
      </c>
      <c r="N891">
        <f>VLOOKUP(B891,instances!$B$2:$E$21,4, FALSE)</f>
        <v>336556</v>
      </c>
    </row>
    <row r="892" spans="1:14">
      <c r="A892" t="s">
        <v>57</v>
      </c>
      <c r="B892" t="str">
        <f>RIGHT(A892,FIND("/",A892))</f>
        <v>vm1748.tsp</v>
      </c>
      <c r="C892">
        <f>VLOOKUP(B892,instances!$B$2:$E$21,2, FALSE)</f>
        <v>1748</v>
      </c>
      <c r="D892" t="s">
        <v>11</v>
      </c>
      <c r="E892">
        <v>7243098</v>
      </c>
      <c r="F892" s="7">
        <f>1-(E892/M892)</f>
        <v>-20.521226779495834</v>
      </c>
      <c r="G892" s="7">
        <f>1-(E892/N892)</f>
        <v>-20.521226779495834</v>
      </c>
      <c r="H892">
        <v>0.37209199999999998</v>
      </c>
      <c r="I892">
        <v>0</v>
      </c>
      <c r="J892">
        <v>0</v>
      </c>
      <c r="K892">
        <v>10</v>
      </c>
      <c r="L892">
        <v>79</v>
      </c>
      <c r="M892">
        <f>VLOOKUP(B892,instances!$B$2:$E$21,3, FALSE)</f>
        <v>336556</v>
      </c>
      <c r="N892">
        <f>VLOOKUP(B892,instances!$B$2:$E$21,4, FALSE)</f>
        <v>336556</v>
      </c>
    </row>
    <row r="893" spans="1:14">
      <c r="A893" t="s">
        <v>57</v>
      </c>
      <c r="B893" t="str">
        <f>RIGHT(A893,FIND("/",A893))</f>
        <v>vm1748.tsp</v>
      </c>
      <c r="C893">
        <f>VLOOKUP(B893,instances!$B$2:$E$21,2, FALSE)</f>
        <v>1748</v>
      </c>
      <c r="D893" t="s">
        <v>12</v>
      </c>
      <c r="E893">
        <v>5097426</v>
      </c>
      <c r="F893" s="7">
        <f>1-(E893/M893)</f>
        <v>-14.145847942095818</v>
      </c>
      <c r="G893" s="7">
        <f>1-(E893/N893)</f>
        <v>-14.145847942095818</v>
      </c>
      <c r="H893">
        <v>0.73921499999999996</v>
      </c>
      <c r="I893">
        <v>0</v>
      </c>
      <c r="J893">
        <v>0</v>
      </c>
      <c r="K893">
        <v>10</v>
      </c>
      <c r="L893">
        <v>79</v>
      </c>
      <c r="M893">
        <f>VLOOKUP(B893,instances!$B$2:$E$21,3, FALSE)</f>
        <v>336556</v>
      </c>
      <c r="N893">
        <f>VLOOKUP(B893,instances!$B$2:$E$21,4, FALSE)</f>
        <v>336556</v>
      </c>
    </row>
    <row r="894" spans="1:14">
      <c r="A894" t="s">
        <v>57</v>
      </c>
      <c r="B894" t="str">
        <f>RIGHT(A894,FIND("/",A894))</f>
        <v>vm1748.tsp</v>
      </c>
      <c r="C894">
        <f>VLOOKUP(B894,instances!$B$2:$E$21,2, FALSE)</f>
        <v>1748</v>
      </c>
      <c r="D894" t="s">
        <v>9</v>
      </c>
      <c r="E894">
        <v>417029</v>
      </c>
      <c r="F894" s="7">
        <f>1-(E894/M894)</f>
        <v>-0.23910731052187462</v>
      </c>
      <c r="G894" s="7">
        <f>1-(E894/N894)</f>
        <v>-0.23910731052187462</v>
      </c>
      <c r="H894">
        <v>7.9129999999999999E-3</v>
      </c>
      <c r="I894">
        <v>0</v>
      </c>
      <c r="J894">
        <v>0</v>
      </c>
      <c r="K894">
        <v>12</v>
      </c>
      <c r="L894">
        <v>79</v>
      </c>
      <c r="M894">
        <f>VLOOKUP(B894,instances!$B$2:$E$21,3, FALSE)</f>
        <v>336556</v>
      </c>
      <c r="N894">
        <f>VLOOKUP(B894,instances!$B$2:$E$21,4, FALSE)</f>
        <v>336556</v>
      </c>
    </row>
    <row r="895" spans="1:14">
      <c r="A895" t="s">
        <v>57</v>
      </c>
      <c r="B895" t="str">
        <f>RIGHT(A895,FIND("/",A895))</f>
        <v>vm1748.tsp</v>
      </c>
      <c r="C895">
        <f>VLOOKUP(B895,instances!$B$2:$E$21,2, FALSE)</f>
        <v>1748</v>
      </c>
      <c r="D895" t="s">
        <v>10</v>
      </c>
      <c r="E895">
        <v>446815</v>
      </c>
      <c r="F895" s="7">
        <f>1-(E895/M895)</f>
        <v>-0.3276096697132127</v>
      </c>
      <c r="G895" s="7">
        <f>1-(E895/N895)</f>
        <v>-0.3276096697132127</v>
      </c>
      <c r="H895">
        <v>1.5737999999999999E-2</v>
      </c>
      <c r="I895">
        <v>0</v>
      </c>
      <c r="J895">
        <v>0</v>
      </c>
      <c r="K895">
        <v>12</v>
      </c>
      <c r="L895">
        <v>79</v>
      </c>
      <c r="M895">
        <f>VLOOKUP(B895,instances!$B$2:$E$21,3, FALSE)</f>
        <v>336556</v>
      </c>
      <c r="N895">
        <f>VLOOKUP(B895,instances!$B$2:$E$21,4, FALSE)</f>
        <v>336556</v>
      </c>
    </row>
    <row r="896" spans="1:14">
      <c r="A896" t="s">
        <v>57</v>
      </c>
      <c r="B896" t="str">
        <f>RIGHT(A896,FIND("/",A896))</f>
        <v>vm1748.tsp</v>
      </c>
      <c r="C896">
        <f>VLOOKUP(B896,instances!$B$2:$E$21,2, FALSE)</f>
        <v>1748</v>
      </c>
      <c r="D896" t="s">
        <v>11</v>
      </c>
      <c r="E896">
        <v>7789688</v>
      </c>
      <c r="F896" s="7">
        <f>1-(E896/M896)</f>
        <v>-22.145295285182851</v>
      </c>
      <c r="G896" s="7">
        <f>1-(E896/N896)</f>
        <v>-22.145295285182851</v>
      </c>
      <c r="H896">
        <v>0.37539</v>
      </c>
      <c r="I896">
        <v>0</v>
      </c>
      <c r="J896">
        <v>0</v>
      </c>
      <c r="K896">
        <v>12</v>
      </c>
      <c r="L896">
        <v>79</v>
      </c>
      <c r="M896">
        <f>VLOOKUP(B896,instances!$B$2:$E$21,3, FALSE)</f>
        <v>336556</v>
      </c>
      <c r="N896">
        <f>VLOOKUP(B896,instances!$B$2:$E$21,4, FALSE)</f>
        <v>336556</v>
      </c>
    </row>
    <row r="897" spans="1:14">
      <c r="A897" t="s">
        <v>57</v>
      </c>
      <c r="B897" t="str">
        <f>RIGHT(A897,FIND("/",A897))</f>
        <v>vm1748.tsp</v>
      </c>
      <c r="C897">
        <f>VLOOKUP(B897,instances!$B$2:$E$21,2, FALSE)</f>
        <v>1748</v>
      </c>
      <c r="D897" t="s">
        <v>12</v>
      </c>
      <c r="E897">
        <v>5507957</v>
      </c>
      <c r="F897" s="7">
        <f>1-(E897/M897)</f>
        <v>-15.36564791594861</v>
      </c>
      <c r="G897" s="7">
        <f>1-(E897/N897)</f>
        <v>-15.36564791594861</v>
      </c>
      <c r="H897">
        <v>0.75538700000000003</v>
      </c>
      <c r="I897">
        <v>0</v>
      </c>
      <c r="J897">
        <v>0</v>
      </c>
      <c r="K897">
        <v>12</v>
      </c>
      <c r="L897">
        <v>79</v>
      </c>
      <c r="M897">
        <f>VLOOKUP(B897,instances!$B$2:$E$21,3, FALSE)</f>
        <v>336556</v>
      </c>
      <c r="N897">
        <f>VLOOKUP(B897,instances!$B$2:$E$21,4, FALSE)</f>
        <v>336556</v>
      </c>
    </row>
    <row r="898" spans="1:14">
      <c r="A898" t="s">
        <v>57</v>
      </c>
      <c r="B898" t="str">
        <f>RIGHT(A898,FIND("/",A898))</f>
        <v>vm1748.tsp</v>
      </c>
      <c r="C898">
        <f>VLOOKUP(B898,instances!$B$2:$E$21,2, FALSE)</f>
        <v>1748</v>
      </c>
      <c r="D898" t="s">
        <v>9</v>
      </c>
      <c r="E898">
        <v>417029</v>
      </c>
      <c r="F898" s="7">
        <f>1-(E898/M898)</f>
        <v>-0.23910731052187462</v>
      </c>
      <c r="G898" s="7">
        <f>1-(E898/N898)</f>
        <v>-0.23910731052187462</v>
      </c>
      <c r="H898">
        <v>7.528E-3</v>
      </c>
      <c r="I898">
        <v>0</v>
      </c>
      <c r="J898">
        <v>0</v>
      </c>
      <c r="K898">
        <v>14</v>
      </c>
      <c r="L898">
        <v>79</v>
      </c>
      <c r="M898">
        <f>VLOOKUP(B898,instances!$B$2:$E$21,3, FALSE)</f>
        <v>336556</v>
      </c>
      <c r="N898">
        <f>VLOOKUP(B898,instances!$B$2:$E$21,4, FALSE)</f>
        <v>336556</v>
      </c>
    </row>
    <row r="899" spans="1:14">
      <c r="A899" t="s">
        <v>57</v>
      </c>
      <c r="B899" t="str">
        <f>RIGHT(A899,FIND("/",A899))</f>
        <v>vm1748.tsp</v>
      </c>
      <c r="C899">
        <f>VLOOKUP(B899,instances!$B$2:$E$21,2, FALSE)</f>
        <v>1748</v>
      </c>
      <c r="D899" t="s">
        <v>10</v>
      </c>
      <c r="E899">
        <v>446815</v>
      </c>
      <c r="F899" s="7">
        <f>1-(E899/M899)</f>
        <v>-0.3276096697132127</v>
      </c>
      <c r="G899" s="7">
        <f>1-(E899/N899)</f>
        <v>-0.3276096697132127</v>
      </c>
      <c r="H899">
        <v>1.5542E-2</v>
      </c>
      <c r="I899">
        <v>0</v>
      </c>
      <c r="J899">
        <v>0</v>
      </c>
      <c r="K899">
        <v>14</v>
      </c>
      <c r="L899">
        <v>79</v>
      </c>
      <c r="M899">
        <f>VLOOKUP(B899,instances!$B$2:$E$21,3, FALSE)</f>
        <v>336556</v>
      </c>
      <c r="N899">
        <f>VLOOKUP(B899,instances!$B$2:$E$21,4, FALSE)</f>
        <v>336556</v>
      </c>
    </row>
    <row r="900" spans="1:14">
      <c r="A900" t="s">
        <v>57</v>
      </c>
      <c r="B900" t="str">
        <f>RIGHT(A900,FIND("/",A900))</f>
        <v>vm1748.tsp</v>
      </c>
      <c r="C900">
        <f>VLOOKUP(B900,instances!$B$2:$E$21,2, FALSE)</f>
        <v>1748</v>
      </c>
      <c r="D900" t="s">
        <v>11</v>
      </c>
      <c r="E900">
        <v>8257083</v>
      </c>
      <c r="F900" s="7">
        <f>1-(E900/M900)</f>
        <v>-23.53405376816934</v>
      </c>
      <c r="G900" s="7">
        <f>1-(E900/N900)</f>
        <v>-23.53405376816934</v>
      </c>
      <c r="H900">
        <v>0.37384299999999998</v>
      </c>
      <c r="I900">
        <v>0</v>
      </c>
      <c r="J900">
        <v>0</v>
      </c>
      <c r="K900">
        <v>14</v>
      </c>
      <c r="L900">
        <v>79</v>
      </c>
      <c r="M900">
        <f>VLOOKUP(B900,instances!$B$2:$E$21,3, FALSE)</f>
        <v>336556</v>
      </c>
      <c r="N900">
        <f>VLOOKUP(B900,instances!$B$2:$E$21,4, FALSE)</f>
        <v>336556</v>
      </c>
    </row>
    <row r="901" spans="1:14">
      <c r="A901" t="s">
        <v>57</v>
      </c>
      <c r="B901" t="str">
        <f>RIGHT(A901,FIND("/",A901))</f>
        <v>vm1748.tsp</v>
      </c>
      <c r="C901">
        <f>VLOOKUP(B901,instances!$B$2:$E$21,2, FALSE)</f>
        <v>1748</v>
      </c>
      <c r="D901" t="s">
        <v>12</v>
      </c>
      <c r="E901">
        <v>6073755</v>
      </c>
      <c r="F901" s="7">
        <f>1-(E901/M901)</f>
        <v>-17.046788647357349</v>
      </c>
      <c r="G901" s="7">
        <f>1-(E901/N901)</f>
        <v>-17.046788647357349</v>
      </c>
      <c r="H901">
        <v>0.74463599999999996</v>
      </c>
      <c r="I901">
        <v>0</v>
      </c>
      <c r="J901">
        <v>0</v>
      </c>
      <c r="K901">
        <v>14</v>
      </c>
      <c r="L901">
        <v>79</v>
      </c>
      <c r="M901">
        <f>VLOOKUP(B901,instances!$B$2:$E$21,3, FALSE)</f>
        <v>336556</v>
      </c>
      <c r="N901">
        <f>VLOOKUP(B901,instances!$B$2:$E$21,4, FALSE)</f>
        <v>336556</v>
      </c>
    </row>
    <row r="902" spans="1:14">
      <c r="A902" t="s">
        <v>57</v>
      </c>
      <c r="B902" t="str">
        <f>RIGHT(A902,FIND("/",A902))</f>
        <v>vm1748.tsp</v>
      </c>
      <c r="C902">
        <f>VLOOKUP(B902,instances!$B$2:$E$21,2, FALSE)</f>
        <v>1748</v>
      </c>
      <c r="D902" t="s">
        <v>9</v>
      </c>
      <c r="E902">
        <v>417029</v>
      </c>
      <c r="F902" s="7">
        <f>1-(E902/M902)</f>
        <v>-0.23910731052187462</v>
      </c>
      <c r="G902" s="7">
        <f>1-(E902/N902)</f>
        <v>-0.23910731052187462</v>
      </c>
      <c r="H902">
        <v>7.4180000000000001E-3</v>
      </c>
      <c r="I902">
        <v>0</v>
      </c>
      <c r="J902">
        <v>0</v>
      </c>
      <c r="K902">
        <v>16</v>
      </c>
      <c r="L902">
        <v>79</v>
      </c>
      <c r="M902">
        <f>VLOOKUP(B902,instances!$B$2:$E$21,3, FALSE)</f>
        <v>336556</v>
      </c>
      <c r="N902">
        <f>VLOOKUP(B902,instances!$B$2:$E$21,4, FALSE)</f>
        <v>336556</v>
      </c>
    </row>
    <row r="903" spans="1:14">
      <c r="A903" t="s">
        <v>57</v>
      </c>
      <c r="B903" t="str">
        <f>RIGHT(A903,FIND("/",A903))</f>
        <v>vm1748.tsp</v>
      </c>
      <c r="C903">
        <f>VLOOKUP(B903,instances!$B$2:$E$21,2, FALSE)</f>
        <v>1748</v>
      </c>
      <c r="D903" t="s">
        <v>10</v>
      </c>
      <c r="E903">
        <v>446815</v>
      </c>
      <c r="F903" s="7">
        <f>1-(E903/M903)</f>
        <v>-0.3276096697132127</v>
      </c>
      <c r="G903" s="7">
        <f>1-(E903/N903)</f>
        <v>-0.3276096697132127</v>
      </c>
      <c r="H903">
        <v>1.5817999999999999E-2</v>
      </c>
      <c r="I903">
        <v>0</v>
      </c>
      <c r="J903">
        <v>0</v>
      </c>
      <c r="K903">
        <v>16</v>
      </c>
      <c r="L903">
        <v>79</v>
      </c>
      <c r="M903">
        <f>VLOOKUP(B903,instances!$B$2:$E$21,3, FALSE)</f>
        <v>336556</v>
      </c>
      <c r="N903">
        <f>VLOOKUP(B903,instances!$B$2:$E$21,4, FALSE)</f>
        <v>336556</v>
      </c>
    </row>
    <row r="904" spans="1:14">
      <c r="A904" t="s">
        <v>57</v>
      </c>
      <c r="B904" t="str">
        <f>RIGHT(A904,FIND("/",A904))</f>
        <v>vm1748.tsp</v>
      </c>
      <c r="C904">
        <f>VLOOKUP(B904,instances!$B$2:$E$21,2, FALSE)</f>
        <v>1748</v>
      </c>
      <c r="D904" t="s">
        <v>11</v>
      </c>
      <c r="E904">
        <v>8686951</v>
      </c>
      <c r="F904" s="7">
        <f>1-(E904/M904)</f>
        <v>-24.811309262054458</v>
      </c>
      <c r="G904" s="7">
        <f>1-(E904/N904)</f>
        <v>-24.811309262054458</v>
      </c>
      <c r="H904">
        <v>0.39130999999999999</v>
      </c>
      <c r="I904">
        <v>0</v>
      </c>
      <c r="J904">
        <v>0</v>
      </c>
      <c r="K904">
        <v>16</v>
      </c>
      <c r="L904">
        <v>79</v>
      </c>
      <c r="M904">
        <f>VLOOKUP(B904,instances!$B$2:$E$21,3, FALSE)</f>
        <v>336556</v>
      </c>
      <c r="N904">
        <f>VLOOKUP(B904,instances!$B$2:$E$21,4, FALSE)</f>
        <v>336556</v>
      </c>
    </row>
    <row r="905" spans="1:14">
      <c r="A905" t="s">
        <v>57</v>
      </c>
      <c r="B905" t="str">
        <f>RIGHT(A905,FIND("/",A905))</f>
        <v>vm1748.tsp</v>
      </c>
      <c r="C905">
        <f>VLOOKUP(B905,instances!$B$2:$E$21,2, FALSE)</f>
        <v>1748</v>
      </c>
      <c r="D905" t="s">
        <v>12</v>
      </c>
      <c r="E905">
        <v>6519911</v>
      </c>
      <c r="F905" s="7">
        <f>1-(E905/M905)</f>
        <v>-18.372440247685379</v>
      </c>
      <c r="G905" s="7">
        <f>1-(E905/N905)</f>
        <v>-18.372440247685379</v>
      </c>
      <c r="H905">
        <v>0.75369799999999998</v>
      </c>
      <c r="I905">
        <v>0</v>
      </c>
      <c r="J905">
        <v>0</v>
      </c>
      <c r="K905">
        <v>16</v>
      </c>
      <c r="L905">
        <v>79</v>
      </c>
      <c r="M905">
        <f>VLOOKUP(B905,instances!$B$2:$E$21,3, FALSE)</f>
        <v>336556</v>
      </c>
      <c r="N905">
        <f>VLOOKUP(B905,instances!$B$2:$E$21,4, FALSE)</f>
        <v>336556</v>
      </c>
    </row>
    <row r="906" spans="1:14">
      <c r="A906" t="s">
        <v>57</v>
      </c>
      <c r="B906" t="str">
        <f>RIGHT(A906,FIND("/",A906))</f>
        <v>vm1748.tsp</v>
      </c>
      <c r="C906">
        <f>VLOOKUP(B906,instances!$B$2:$E$21,2, FALSE)</f>
        <v>1748</v>
      </c>
      <c r="D906" t="s">
        <v>9</v>
      </c>
      <c r="E906">
        <v>417029</v>
      </c>
      <c r="F906" s="7">
        <f>1-(E906/M906)</f>
        <v>-0.23910731052187462</v>
      </c>
      <c r="G906" s="7">
        <f>1-(E906/N906)</f>
        <v>-0.23910731052187462</v>
      </c>
      <c r="H906">
        <v>7.5440000000000004E-3</v>
      </c>
      <c r="I906">
        <v>0</v>
      </c>
      <c r="J906">
        <v>0</v>
      </c>
      <c r="K906">
        <v>18</v>
      </c>
      <c r="L906">
        <v>79</v>
      </c>
      <c r="M906">
        <f>VLOOKUP(B906,instances!$B$2:$E$21,3, FALSE)</f>
        <v>336556</v>
      </c>
      <c r="N906">
        <f>VLOOKUP(B906,instances!$B$2:$E$21,4, FALSE)</f>
        <v>336556</v>
      </c>
    </row>
    <row r="907" spans="1:14">
      <c r="A907" t="s">
        <v>57</v>
      </c>
      <c r="B907" t="str">
        <f>RIGHT(A907,FIND("/",A907))</f>
        <v>vm1748.tsp</v>
      </c>
      <c r="C907">
        <f>VLOOKUP(B907,instances!$B$2:$E$21,2, FALSE)</f>
        <v>1748</v>
      </c>
      <c r="D907" t="s">
        <v>10</v>
      </c>
      <c r="E907">
        <v>446815</v>
      </c>
      <c r="F907" s="7">
        <f>1-(E907/M907)</f>
        <v>-0.3276096697132127</v>
      </c>
      <c r="G907" s="7">
        <f>1-(E907/N907)</f>
        <v>-0.3276096697132127</v>
      </c>
      <c r="H907">
        <v>1.6263E-2</v>
      </c>
      <c r="I907">
        <v>0</v>
      </c>
      <c r="J907">
        <v>0</v>
      </c>
      <c r="K907">
        <v>18</v>
      </c>
      <c r="L907">
        <v>79</v>
      </c>
      <c r="M907">
        <f>VLOOKUP(B907,instances!$B$2:$E$21,3, FALSE)</f>
        <v>336556</v>
      </c>
      <c r="N907">
        <f>VLOOKUP(B907,instances!$B$2:$E$21,4, FALSE)</f>
        <v>336556</v>
      </c>
    </row>
    <row r="908" spans="1:14">
      <c r="A908" t="s">
        <v>57</v>
      </c>
      <c r="B908" t="str">
        <f>RIGHT(A908,FIND("/",A908))</f>
        <v>vm1748.tsp</v>
      </c>
      <c r="C908">
        <f>VLOOKUP(B908,instances!$B$2:$E$21,2, FALSE)</f>
        <v>1748</v>
      </c>
      <c r="D908" t="s">
        <v>11</v>
      </c>
      <c r="E908">
        <v>9335492</v>
      </c>
      <c r="F908" s="7">
        <f>1-(E908/M908)</f>
        <v>-26.738302095342231</v>
      </c>
      <c r="G908" s="7">
        <f>1-(E908/N908)</f>
        <v>-26.738302095342231</v>
      </c>
      <c r="H908">
        <v>0.37804100000000002</v>
      </c>
      <c r="I908">
        <v>0</v>
      </c>
      <c r="J908">
        <v>0</v>
      </c>
      <c r="K908">
        <v>18</v>
      </c>
      <c r="L908">
        <v>79</v>
      </c>
      <c r="M908">
        <f>VLOOKUP(B908,instances!$B$2:$E$21,3, FALSE)</f>
        <v>336556</v>
      </c>
      <c r="N908">
        <f>VLOOKUP(B908,instances!$B$2:$E$21,4, FALSE)</f>
        <v>336556</v>
      </c>
    </row>
    <row r="909" spans="1:14">
      <c r="A909" t="s">
        <v>57</v>
      </c>
      <c r="B909" t="str">
        <f>RIGHT(A909,FIND("/",A909))</f>
        <v>vm1748.tsp</v>
      </c>
      <c r="C909">
        <f>VLOOKUP(B909,instances!$B$2:$E$21,2, FALSE)</f>
        <v>1748</v>
      </c>
      <c r="D909" t="s">
        <v>12</v>
      </c>
      <c r="E909">
        <v>6729489</v>
      </c>
      <c r="F909" s="7">
        <f>1-(E909/M909)</f>
        <v>-18.995153852553514</v>
      </c>
      <c r="G909" s="7">
        <f>1-(E909/N909)</f>
        <v>-18.995153852553514</v>
      </c>
      <c r="H909">
        <v>0.76376200000000005</v>
      </c>
      <c r="I909">
        <v>0</v>
      </c>
      <c r="J909">
        <v>0</v>
      </c>
      <c r="K909">
        <v>18</v>
      </c>
      <c r="L909">
        <v>79</v>
      </c>
      <c r="M909">
        <f>VLOOKUP(B909,instances!$B$2:$E$21,3, FALSE)</f>
        <v>336556</v>
      </c>
      <c r="N909">
        <f>VLOOKUP(B909,instances!$B$2:$E$21,4, FALSE)</f>
        <v>336556</v>
      </c>
    </row>
    <row r="910" spans="1:14">
      <c r="A910" t="s">
        <v>57</v>
      </c>
      <c r="B910" t="str">
        <f>RIGHT(A910,FIND("/",A910))</f>
        <v>vm1748.tsp</v>
      </c>
      <c r="C910">
        <f>VLOOKUP(B910,instances!$B$2:$E$21,2, FALSE)</f>
        <v>1748</v>
      </c>
      <c r="D910" t="s">
        <v>9</v>
      </c>
      <c r="E910">
        <v>417029</v>
      </c>
      <c r="F910" s="7">
        <f>1-(E910/M910)</f>
        <v>-0.23910731052187462</v>
      </c>
      <c r="G910" s="7">
        <f>1-(E910/N910)</f>
        <v>-0.23910731052187462</v>
      </c>
      <c r="H910">
        <v>7.4799999999999997E-3</v>
      </c>
      <c r="I910">
        <v>0</v>
      </c>
      <c r="J910">
        <v>0</v>
      </c>
      <c r="K910">
        <v>20</v>
      </c>
      <c r="L910">
        <v>79</v>
      </c>
      <c r="M910">
        <f>VLOOKUP(B910,instances!$B$2:$E$21,3, FALSE)</f>
        <v>336556</v>
      </c>
      <c r="N910">
        <f>VLOOKUP(B910,instances!$B$2:$E$21,4, FALSE)</f>
        <v>336556</v>
      </c>
    </row>
    <row r="911" spans="1:14">
      <c r="A911" t="s">
        <v>57</v>
      </c>
      <c r="B911" t="str">
        <f>RIGHT(A911,FIND("/",A911))</f>
        <v>vm1748.tsp</v>
      </c>
      <c r="C911">
        <f>VLOOKUP(B911,instances!$B$2:$E$21,2, FALSE)</f>
        <v>1748</v>
      </c>
      <c r="D911" t="s">
        <v>10</v>
      </c>
      <c r="E911">
        <v>446815</v>
      </c>
      <c r="F911" s="7">
        <f>1-(E911/M911)</f>
        <v>-0.3276096697132127</v>
      </c>
      <c r="G911" s="7">
        <f>1-(E911/N911)</f>
        <v>-0.3276096697132127</v>
      </c>
      <c r="H911">
        <v>1.5561E-2</v>
      </c>
      <c r="I911">
        <v>0</v>
      </c>
      <c r="J911">
        <v>0</v>
      </c>
      <c r="K911">
        <v>20</v>
      </c>
      <c r="L911">
        <v>79</v>
      </c>
      <c r="M911">
        <f>VLOOKUP(B911,instances!$B$2:$E$21,3, FALSE)</f>
        <v>336556</v>
      </c>
      <c r="N911">
        <f>VLOOKUP(B911,instances!$B$2:$E$21,4, FALSE)</f>
        <v>336556</v>
      </c>
    </row>
    <row r="912" spans="1:14">
      <c r="A912" t="s">
        <v>57</v>
      </c>
      <c r="B912" t="str">
        <f>RIGHT(A912,FIND("/",A912))</f>
        <v>vm1748.tsp</v>
      </c>
      <c r="C912">
        <f>VLOOKUP(B912,instances!$B$2:$E$21,2, FALSE)</f>
        <v>1748</v>
      </c>
      <c r="D912" t="s">
        <v>11</v>
      </c>
      <c r="E912">
        <v>9855282</v>
      </c>
      <c r="F912" s="7">
        <f>1-(E912/M912)</f>
        <v>-28.282740465182613</v>
      </c>
      <c r="G912" s="7">
        <f>1-(E912/N912)</f>
        <v>-28.282740465182613</v>
      </c>
      <c r="H912">
        <v>0.38265700000000002</v>
      </c>
      <c r="I912">
        <v>0</v>
      </c>
      <c r="J912">
        <v>0</v>
      </c>
      <c r="K912">
        <v>20</v>
      </c>
      <c r="L912">
        <v>79</v>
      </c>
      <c r="M912">
        <f>VLOOKUP(B912,instances!$B$2:$E$21,3, FALSE)</f>
        <v>336556</v>
      </c>
      <c r="N912">
        <f>VLOOKUP(B912,instances!$B$2:$E$21,4, FALSE)</f>
        <v>336556</v>
      </c>
    </row>
    <row r="913" spans="1:14">
      <c r="A913" t="s">
        <v>57</v>
      </c>
      <c r="B913" t="str">
        <f>RIGHT(A913,FIND("/",A913))</f>
        <v>vm1748.tsp</v>
      </c>
      <c r="C913">
        <f>VLOOKUP(B913,instances!$B$2:$E$21,2, FALSE)</f>
        <v>1748</v>
      </c>
      <c r="D913" t="s">
        <v>12</v>
      </c>
      <c r="E913">
        <v>7151568</v>
      </c>
      <c r="F913" s="7">
        <f>1-(E913/M913)</f>
        <v>-20.249266095389771</v>
      </c>
      <c r="G913" s="7">
        <f>1-(E913/N913)</f>
        <v>-20.249266095389771</v>
      </c>
      <c r="H913">
        <v>0.76874100000000001</v>
      </c>
      <c r="I913">
        <v>0</v>
      </c>
      <c r="J913">
        <v>0</v>
      </c>
      <c r="K913">
        <v>20</v>
      </c>
      <c r="L913">
        <v>79</v>
      </c>
      <c r="M913">
        <f>VLOOKUP(B913,instances!$B$2:$E$21,3, FALSE)</f>
        <v>336556</v>
      </c>
      <c r="N913">
        <f>VLOOKUP(B913,instances!$B$2:$E$21,4, FALSE)</f>
        <v>336556</v>
      </c>
    </row>
    <row r="914" spans="1:14">
      <c r="A914" t="s">
        <v>57</v>
      </c>
      <c r="B914" t="str">
        <f>RIGHT(A914,FIND("/",A914))</f>
        <v>vm1748.tsp</v>
      </c>
      <c r="C914">
        <f>VLOOKUP(B914,instances!$B$2:$E$21,2, FALSE)</f>
        <v>1748</v>
      </c>
      <c r="D914" t="s">
        <v>9</v>
      </c>
      <c r="E914">
        <v>417029</v>
      </c>
      <c r="F914" s="7">
        <f>1-(E914/M914)</f>
        <v>-0.23910731052187462</v>
      </c>
      <c r="G914" s="7">
        <f>1-(E914/N914)</f>
        <v>-0.23910731052187462</v>
      </c>
      <c r="H914">
        <v>7.5700000000000003E-3</v>
      </c>
      <c r="I914">
        <v>0</v>
      </c>
      <c r="J914">
        <v>0</v>
      </c>
      <c r="K914">
        <v>10</v>
      </c>
      <c r="L914">
        <v>80</v>
      </c>
      <c r="M914">
        <f>VLOOKUP(B914,instances!$B$2:$E$21,3, FALSE)</f>
        <v>336556</v>
      </c>
      <c r="N914">
        <f>VLOOKUP(B914,instances!$B$2:$E$21,4, FALSE)</f>
        <v>336556</v>
      </c>
    </row>
    <row r="915" spans="1:14">
      <c r="A915" t="s">
        <v>57</v>
      </c>
      <c r="B915" t="str">
        <f>RIGHT(A915,FIND("/",A915))</f>
        <v>vm1748.tsp</v>
      </c>
      <c r="C915">
        <f>VLOOKUP(B915,instances!$B$2:$E$21,2, FALSE)</f>
        <v>1748</v>
      </c>
      <c r="D915" t="s">
        <v>10</v>
      </c>
      <c r="E915">
        <v>446815</v>
      </c>
      <c r="F915" s="7">
        <f>1-(E915/M915)</f>
        <v>-0.3276096697132127</v>
      </c>
      <c r="G915" s="7">
        <f>1-(E915/N915)</f>
        <v>-0.3276096697132127</v>
      </c>
      <c r="H915">
        <v>1.5605000000000001E-2</v>
      </c>
      <c r="I915">
        <v>0</v>
      </c>
      <c r="J915">
        <v>0</v>
      </c>
      <c r="K915">
        <v>10</v>
      </c>
      <c r="L915">
        <v>80</v>
      </c>
      <c r="M915">
        <f>VLOOKUP(B915,instances!$B$2:$E$21,3, FALSE)</f>
        <v>336556</v>
      </c>
      <c r="N915">
        <f>VLOOKUP(B915,instances!$B$2:$E$21,4, FALSE)</f>
        <v>336556</v>
      </c>
    </row>
    <row r="916" spans="1:14">
      <c r="A916" t="s">
        <v>57</v>
      </c>
      <c r="B916" t="str">
        <f>RIGHT(A916,FIND("/",A916))</f>
        <v>vm1748.tsp</v>
      </c>
      <c r="C916">
        <f>VLOOKUP(B916,instances!$B$2:$E$21,2, FALSE)</f>
        <v>1748</v>
      </c>
      <c r="D916" t="s">
        <v>11</v>
      </c>
      <c r="E916">
        <v>7203459</v>
      </c>
      <c r="F916" s="7">
        <f>1-(E916/M916)</f>
        <v>-20.403448460285954</v>
      </c>
      <c r="G916" s="7">
        <f>1-(E916/N916)</f>
        <v>-20.403448460285954</v>
      </c>
      <c r="H916">
        <v>0.38668599999999997</v>
      </c>
      <c r="I916">
        <v>0</v>
      </c>
      <c r="J916">
        <v>0</v>
      </c>
      <c r="K916">
        <v>10</v>
      </c>
      <c r="L916">
        <v>80</v>
      </c>
      <c r="M916">
        <f>VLOOKUP(B916,instances!$B$2:$E$21,3, FALSE)</f>
        <v>336556</v>
      </c>
      <c r="N916">
        <f>VLOOKUP(B916,instances!$B$2:$E$21,4, FALSE)</f>
        <v>336556</v>
      </c>
    </row>
    <row r="917" spans="1:14">
      <c r="A917" t="s">
        <v>57</v>
      </c>
      <c r="B917" t="str">
        <f>RIGHT(A917,FIND("/",A917))</f>
        <v>vm1748.tsp</v>
      </c>
      <c r="C917">
        <f>VLOOKUP(B917,instances!$B$2:$E$21,2, FALSE)</f>
        <v>1748</v>
      </c>
      <c r="D917" t="s">
        <v>12</v>
      </c>
      <c r="E917">
        <v>5079122</v>
      </c>
      <c r="F917" s="7">
        <f>1-(E917/M917)</f>
        <v>-14.091461747822056</v>
      </c>
      <c r="G917" s="7">
        <f>1-(E917/N917)</f>
        <v>-14.091461747822056</v>
      </c>
      <c r="H917">
        <v>0.76858400000000004</v>
      </c>
      <c r="I917">
        <v>0</v>
      </c>
      <c r="J917">
        <v>0</v>
      </c>
      <c r="K917">
        <v>10</v>
      </c>
      <c r="L917">
        <v>80</v>
      </c>
      <c r="M917">
        <f>VLOOKUP(B917,instances!$B$2:$E$21,3, FALSE)</f>
        <v>336556</v>
      </c>
      <c r="N917">
        <f>VLOOKUP(B917,instances!$B$2:$E$21,4, FALSE)</f>
        <v>336556</v>
      </c>
    </row>
    <row r="918" spans="1:14">
      <c r="A918" t="s">
        <v>57</v>
      </c>
      <c r="B918" t="str">
        <f>RIGHT(A918,FIND("/",A918))</f>
        <v>vm1748.tsp</v>
      </c>
      <c r="C918">
        <f>VLOOKUP(B918,instances!$B$2:$E$21,2, FALSE)</f>
        <v>1748</v>
      </c>
      <c r="D918" t="s">
        <v>9</v>
      </c>
      <c r="E918">
        <v>417029</v>
      </c>
      <c r="F918" s="7">
        <f>1-(E918/M918)</f>
        <v>-0.23910731052187462</v>
      </c>
      <c r="G918" s="7">
        <f>1-(E918/N918)</f>
        <v>-0.23910731052187462</v>
      </c>
      <c r="H918">
        <v>7.6870000000000003E-3</v>
      </c>
      <c r="I918">
        <v>0</v>
      </c>
      <c r="J918">
        <v>0</v>
      </c>
      <c r="K918">
        <v>12</v>
      </c>
      <c r="L918">
        <v>80</v>
      </c>
      <c r="M918">
        <f>VLOOKUP(B918,instances!$B$2:$E$21,3, FALSE)</f>
        <v>336556</v>
      </c>
      <c r="N918">
        <f>VLOOKUP(B918,instances!$B$2:$E$21,4, FALSE)</f>
        <v>336556</v>
      </c>
    </row>
    <row r="919" spans="1:14">
      <c r="A919" t="s">
        <v>57</v>
      </c>
      <c r="B919" t="str">
        <f>RIGHT(A919,FIND("/",A919))</f>
        <v>vm1748.tsp</v>
      </c>
      <c r="C919">
        <f>VLOOKUP(B919,instances!$B$2:$E$21,2, FALSE)</f>
        <v>1748</v>
      </c>
      <c r="D919" t="s">
        <v>10</v>
      </c>
      <c r="E919">
        <v>446815</v>
      </c>
      <c r="F919" s="7">
        <f>1-(E919/M919)</f>
        <v>-0.3276096697132127</v>
      </c>
      <c r="G919" s="7">
        <f>1-(E919/N919)</f>
        <v>-0.3276096697132127</v>
      </c>
      <c r="H919">
        <v>1.5869999999999999E-2</v>
      </c>
      <c r="I919">
        <v>0</v>
      </c>
      <c r="J919">
        <v>0</v>
      </c>
      <c r="K919">
        <v>12</v>
      </c>
      <c r="L919">
        <v>80</v>
      </c>
      <c r="M919">
        <f>VLOOKUP(B919,instances!$B$2:$E$21,3, FALSE)</f>
        <v>336556</v>
      </c>
      <c r="N919">
        <f>VLOOKUP(B919,instances!$B$2:$E$21,4, FALSE)</f>
        <v>336556</v>
      </c>
    </row>
    <row r="920" spans="1:14">
      <c r="A920" t="s">
        <v>57</v>
      </c>
      <c r="B920" t="str">
        <f>RIGHT(A920,FIND("/",A920))</f>
        <v>vm1748.tsp</v>
      </c>
      <c r="C920">
        <f>VLOOKUP(B920,instances!$B$2:$E$21,2, FALSE)</f>
        <v>1748</v>
      </c>
      <c r="D920" t="s">
        <v>11</v>
      </c>
      <c r="E920">
        <v>7917645</v>
      </c>
      <c r="F920" s="7">
        <f>1-(E920/M920)</f>
        <v>-22.525490557292098</v>
      </c>
      <c r="G920" s="7">
        <f>1-(E920/N920)</f>
        <v>-22.525490557292098</v>
      </c>
      <c r="H920">
        <v>0.374834</v>
      </c>
      <c r="I920">
        <v>0</v>
      </c>
      <c r="J920">
        <v>0</v>
      </c>
      <c r="K920">
        <v>12</v>
      </c>
      <c r="L920">
        <v>80</v>
      </c>
      <c r="M920">
        <f>VLOOKUP(B920,instances!$B$2:$E$21,3, FALSE)</f>
        <v>336556</v>
      </c>
      <c r="N920">
        <f>VLOOKUP(B920,instances!$B$2:$E$21,4, FALSE)</f>
        <v>336556</v>
      </c>
    </row>
    <row r="921" spans="1:14">
      <c r="A921" t="s">
        <v>57</v>
      </c>
      <c r="B921" t="str">
        <f>RIGHT(A921,FIND("/",A921))</f>
        <v>vm1748.tsp</v>
      </c>
      <c r="C921">
        <f>VLOOKUP(B921,instances!$B$2:$E$21,2, FALSE)</f>
        <v>1748</v>
      </c>
      <c r="D921" t="s">
        <v>12</v>
      </c>
      <c r="E921">
        <v>5648096</v>
      </c>
      <c r="F921" s="7">
        <f>1-(E921/M921)</f>
        <v>-15.78203924458337</v>
      </c>
      <c r="G921" s="7">
        <f>1-(E921/N921)</f>
        <v>-15.78203924458337</v>
      </c>
      <c r="H921">
        <v>0.75888599999999995</v>
      </c>
      <c r="I921">
        <v>0</v>
      </c>
      <c r="J921">
        <v>0</v>
      </c>
      <c r="K921">
        <v>12</v>
      </c>
      <c r="L921">
        <v>80</v>
      </c>
      <c r="M921">
        <f>VLOOKUP(B921,instances!$B$2:$E$21,3, FALSE)</f>
        <v>336556</v>
      </c>
      <c r="N921">
        <f>VLOOKUP(B921,instances!$B$2:$E$21,4, FALSE)</f>
        <v>336556</v>
      </c>
    </row>
    <row r="922" spans="1:14">
      <c r="A922" t="s">
        <v>57</v>
      </c>
      <c r="B922" t="str">
        <f>RIGHT(A922,FIND("/",A922))</f>
        <v>vm1748.tsp</v>
      </c>
      <c r="C922">
        <f>VLOOKUP(B922,instances!$B$2:$E$21,2, FALSE)</f>
        <v>1748</v>
      </c>
      <c r="D922" t="s">
        <v>9</v>
      </c>
      <c r="E922">
        <v>417029</v>
      </c>
      <c r="F922" s="7">
        <f>1-(E922/M922)</f>
        <v>-0.23910731052187462</v>
      </c>
      <c r="G922" s="7">
        <f>1-(E922/N922)</f>
        <v>-0.23910731052187462</v>
      </c>
      <c r="H922">
        <v>8.3829999999999998E-3</v>
      </c>
      <c r="I922">
        <v>0</v>
      </c>
      <c r="J922">
        <v>0</v>
      </c>
      <c r="K922">
        <v>14</v>
      </c>
      <c r="L922">
        <v>80</v>
      </c>
      <c r="M922">
        <f>VLOOKUP(B922,instances!$B$2:$E$21,3, FALSE)</f>
        <v>336556</v>
      </c>
      <c r="N922">
        <f>VLOOKUP(B922,instances!$B$2:$E$21,4, FALSE)</f>
        <v>336556</v>
      </c>
    </row>
    <row r="923" spans="1:14">
      <c r="A923" t="s">
        <v>57</v>
      </c>
      <c r="B923" t="str">
        <f>RIGHT(A923,FIND("/",A923))</f>
        <v>vm1748.tsp</v>
      </c>
      <c r="C923">
        <f>VLOOKUP(B923,instances!$B$2:$E$21,2, FALSE)</f>
        <v>1748</v>
      </c>
      <c r="D923" t="s">
        <v>10</v>
      </c>
      <c r="E923">
        <v>446815</v>
      </c>
      <c r="F923" s="7">
        <f>1-(E923/M923)</f>
        <v>-0.3276096697132127</v>
      </c>
      <c r="G923" s="7">
        <f>1-(E923/N923)</f>
        <v>-0.3276096697132127</v>
      </c>
      <c r="H923">
        <v>1.5639E-2</v>
      </c>
      <c r="I923">
        <v>0</v>
      </c>
      <c r="J923">
        <v>0</v>
      </c>
      <c r="K923">
        <v>14</v>
      </c>
      <c r="L923">
        <v>80</v>
      </c>
      <c r="M923">
        <f>VLOOKUP(B923,instances!$B$2:$E$21,3, FALSE)</f>
        <v>336556</v>
      </c>
      <c r="N923">
        <f>VLOOKUP(B923,instances!$B$2:$E$21,4, FALSE)</f>
        <v>336556</v>
      </c>
    </row>
    <row r="924" spans="1:14">
      <c r="A924" t="s">
        <v>57</v>
      </c>
      <c r="B924" t="str">
        <f>RIGHT(A924,FIND("/",A924))</f>
        <v>vm1748.tsp</v>
      </c>
      <c r="C924">
        <f>VLOOKUP(B924,instances!$B$2:$E$21,2, FALSE)</f>
        <v>1748</v>
      </c>
      <c r="D924" t="s">
        <v>11</v>
      </c>
      <c r="E924">
        <v>8576512</v>
      </c>
      <c r="F924" s="7">
        <f>1-(E924/M924)</f>
        <v>-24.483164763070633</v>
      </c>
      <c r="G924" s="7">
        <f>1-(E924/N924)</f>
        <v>-24.483164763070633</v>
      </c>
      <c r="H924">
        <v>0.38744200000000001</v>
      </c>
      <c r="I924">
        <v>0</v>
      </c>
      <c r="J924">
        <v>0</v>
      </c>
      <c r="K924">
        <v>14</v>
      </c>
      <c r="L924">
        <v>80</v>
      </c>
      <c r="M924">
        <f>VLOOKUP(B924,instances!$B$2:$E$21,3, FALSE)</f>
        <v>336556</v>
      </c>
      <c r="N924">
        <f>VLOOKUP(B924,instances!$B$2:$E$21,4, FALSE)</f>
        <v>336556</v>
      </c>
    </row>
    <row r="925" spans="1:14">
      <c r="A925" t="s">
        <v>57</v>
      </c>
      <c r="B925" t="str">
        <f>RIGHT(A925,FIND("/",A925))</f>
        <v>vm1748.tsp</v>
      </c>
      <c r="C925">
        <f>VLOOKUP(B925,instances!$B$2:$E$21,2, FALSE)</f>
        <v>1748</v>
      </c>
      <c r="D925" t="s">
        <v>12</v>
      </c>
      <c r="E925">
        <v>6074449</v>
      </c>
      <c r="F925" s="7">
        <f>1-(E925/M925)</f>
        <v>-17.048850711322931</v>
      </c>
      <c r="G925" s="7">
        <f>1-(E925/N925)</f>
        <v>-17.048850711322931</v>
      </c>
      <c r="H925">
        <v>0.74710200000000004</v>
      </c>
      <c r="I925">
        <v>0</v>
      </c>
      <c r="J925">
        <v>0</v>
      </c>
      <c r="K925">
        <v>14</v>
      </c>
      <c r="L925">
        <v>80</v>
      </c>
      <c r="M925">
        <f>VLOOKUP(B925,instances!$B$2:$E$21,3, FALSE)</f>
        <v>336556</v>
      </c>
      <c r="N925">
        <f>VLOOKUP(B925,instances!$B$2:$E$21,4, FALSE)</f>
        <v>336556</v>
      </c>
    </row>
    <row r="926" spans="1:14">
      <c r="A926" t="s">
        <v>57</v>
      </c>
      <c r="B926" t="str">
        <f>RIGHT(A926,FIND("/",A926))</f>
        <v>vm1748.tsp</v>
      </c>
      <c r="C926">
        <f>VLOOKUP(B926,instances!$B$2:$E$21,2, FALSE)</f>
        <v>1748</v>
      </c>
      <c r="D926" t="s">
        <v>9</v>
      </c>
      <c r="E926">
        <v>417029</v>
      </c>
      <c r="F926" s="7">
        <f>1-(E926/M926)</f>
        <v>-0.23910731052187462</v>
      </c>
      <c r="G926" s="7">
        <f>1-(E926/N926)</f>
        <v>-0.23910731052187462</v>
      </c>
      <c r="H926">
        <v>7.4710000000000002E-3</v>
      </c>
      <c r="I926">
        <v>0</v>
      </c>
      <c r="J926">
        <v>0</v>
      </c>
      <c r="K926">
        <v>16</v>
      </c>
      <c r="L926">
        <v>80</v>
      </c>
      <c r="M926">
        <f>VLOOKUP(B926,instances!$B$2:$E$21,3, FALSE)</f>
        <v>336556</v>
      </c>
      <c r="N926">
        <f>VLOOKUP(B926,instances!$B$2:$E$21,4, FALSE)</f>
        <v>336556</v>
      </c>
    </row>
    <row r="927" spans="1:14">
      <c r="A927" t="s">
        <v>57</v>
      </c>
      <c r="B927" t="str">
        <f>RIGHT(A927,FIND("/",A927))</f>
        <v>vm1748.tsp</v>
      </c>
      <c r="C927">
        <f>VLOOKUP(B927,instances!$B$2:$E$21,2, FALSE)</f>
        <v>1748</v>
      </c>
      <c r="D927" t="s">
        <v>10</v>
      </c>
      <c r="E927">
        <v>446815</v>
      </c>
      <c r="F927" s="7">
        <f>1-(E927/M927)</f>
        <v>-0.3276096697132127</v>
      </c>
      <c r="G927" s="7">
        <f>1-(E927/N927)</f>
        <v>-0.3276096697132127</v>
      </c>
      <c r="H927">
        <v>2.1357999999999999E-2</v>
      </c>
      <c r="I927">
        <v>0</v>
      </c>
      <c r="J927">
        <v>0</v>
      </c>
      <c r="K927">
        <v>16</v>
      </c>
      <c r="L927">
        <v>80</v>
      </c>
      <c r="M927">
        <f>VLOOKUP(B927,instances!$B$2:$E$21,3, FALSE)</f>
        <v>336556</v>
      </c>
      <c r="N927">
        <f>VLOOKUP(B927,instances!$B$2:$E$21,4, FALSE)</f>
        <v>336556</v>
      </c>
    </row>
    <row r="928" spans="1:14">
      <c r="A928" t="s">
        <v>57</v>
      </c>
      <c r="B928" t="str">
        <f>RIGHT(A928,FIND("/",A928))</f>
        <v>vm1748.tsp</v>
      </c>
      <c r="C928">
        <f>VLOOKUP(B928,instances!$B$2:$E$21,2, FALSE)</f>
        <v>1748</v>
      </c>
      <c r="D928" t="s">
        <v>11</v>
      </c>
      <c r="E928">
        <v>8921933</v>
      </c>
      <c r="F928" s="7">
        <f>1-(E928/M928)</f>
        <v>-25.509505104648262</v>
      </c>
      <c r="G928" s="7">
        <f>1-(E928/N928)</f>
        <v>-25.509505104648262</v>
      </c>
      <c r="H928">
        <v>0.37402200000000002</v>
      </c>
      <c r="I928">
        <v>0</v>
      </c>
      <c r="J928">
        <v>0</v>
      </c>
      <c r="K928">
        <v>16</v>
      </c>
      <c r="L928">
        <v>80</v>
      </c>
      <c r="M928">
        <f>VLOOKUP(B928,instances!$B$2:$E$21,3, FALSE)</f>
        <v>336556</v>
      </c>
      <c r="N928">
        <f>VLOOKUP(B928,instances!$B$2:$E$21,4, FALSE)</f>
        <v>336556</v>
      </c>
    </row>
    <row r="929" spans="1:14">
      <c r="A929" t="s">
        <v>57</v>
      </c>
      <c r="B929" t="str">
        <f>RIGHT(A929,FIND("/",A929))</f>
        <v>vm1748.tsp</v>
      </c>
      <c r="C929">
        <f>VLOOKUP(B929,instances!$B$2:$E$21,2, FALSE)</f>
        <v>1748</v>
      </c>
      <c r="D929" t="s">
        <v>12</v>
      </c>
      <c r="E929">
        <v>6490400</v>
      </c>
      <c r="F929" s="7">
        <f>1-(E929/M929)</f>
        <v>-18.284754988768587</v>
      </c>
      <c r="G929" s="7">
        <f>1-(E929/N929)</f>
        <v>-18.284754988768587</v>
      </c>
      <c r="H929">
        <v>0.74965800000000005</v>
      </c>
      <c r="I929">
        <v>0</v>
      </c>
      <c r="J929">
        <v>0</v>
      </c>
      <c r="K929">
        <v>16</v>
      </c>
      <c r="L929">
        <v>80</v>
      </c>
      <c r="M929">
        <f>VLOOKUP(B929,instances!$B$2:$E$21,3, FALSE)</f>
        <v>336556</v>
      </c>
      <c r="N929">
        <f>VLOOKUP(B929,instances!$B$2:$E$21,4, FALSE)</f>
        <v>336556</v>
      </c>
    </row>
    <row r="930" spans="1:14">
      <c r="A930" t="s">
        <v>57</v>
      </c>
      <c r="B930" t="str">
        <f>RIGHT(A930,FIND("/",A930))</f>
        <v>vm1748.tsp</v>
      </c>
      <c r="C930">
        <f>VLOOKUP(B930,instances!$B$2:$E$21,2, FALSE)</f>
        <v>1748</v>
      </c>
      <c r="D930" t="s">
        <v>9</v>
      </c>
      <c r="E930">
        <v>417029</v>
      </c>
      <c r="F930" s="7">
        <f>1-(E930/M930)</f>
        <v>-0.23910731052187462</v>
      </c>
      <c r="G930" s="7">
        <f>1-(E930/N930)</f>
        <v>-0.23910731052187462</v>
      </c>
      <c r="H930">
        <v>7.3670000000000003E-3</v>
      </c>
      <c r="I930">
        <v>0</v>
      </c>
      <c r="J930">
        <v>0</v>
      </c>
      <c r="K930">
        <v>18</v>
      </c>
      <c r="L930">
        <v>80</v>
      </c>
      <c r="M930">
        <f>VLOOKUP(B930,instances!$B$2:$E$21,3, FALSE)</f>
        <v>336556</v>
      </c>
      <c r="N930">
        <f>VLOOKUP(B930,instances!$B$2:$E$21,4, FALSE)</f>
        <v>336556</v>
      </c>
    </row>
    <row r="931" spans="1:14">
      <c r="A931" t="s">
        <v>57</v>
      </c>
      <c r="B931" t="str">
        <f>RIGHT(A931,FIND("/",A931))</f>
        <v>vm1748.tsp</v>
      </c>
      <c r="C931">
        <f>VLOOKUP(B931,instances!$B$2:$E$21,2, FALSE)</f>
        <v>1748</v>
      </c>
      <c r="D931" t="s">
        <v>10</v>
      </c>
      <c r="E931">
        <v>446815</v>
      </c>
      <c r="F931" s="7">
        <f>1-(E931/M931)</f>
        <v>-0.3276096697132127</v>
      </c>
      <c r="G931" s="7">
        <f>1-(E931/N931)</f>
        <v>-0.3276096697132127</v>
      </c>
      <c r="H931">
        <v>1.6739E-2</v>
      </c>
      <c r="I931">
        <v>0</v>
      </c>
      <c r="J931">
        <v>0</v>
      </c>
      <c r="K931">
        <v>18</v>
      </c>
      <c r="L931">
        <v>80</v>
      </c>
      <c r="M931">
        <f>VLOOKUP(B931,instances!$B$2:$E$21,3, FALSE)</f>
        <v>336556</v>
      </c>
      <c r="N931">
        <f>VLOOKUP(B931,instances!$B$2:$E$21,4, FALSE)</f>
        <v>336556</v>
      </c>
    </row>
    <row r="932" spans="1:14">
      <c r="A932" t="s">
        <v>57</v>
      </c>
      <c r="B932" t="str">
        <f>RIGHT(A932,FIND("/",A932))</f>
        <v>vm1748.tsp</v>
      </c>
      <c r="C932">
        <f>VLOOKUP(B932,instances!$B$2:$E$21,2, FALSE)</f>
        <v>1748</v>
      </c>
      <c r="D932" t="s">
        <v>11</v>
      </c>
      <c r="E932">
        <v>9471709</v>
      </c>
      <c r="F932" s="7">
        <f>1-(E932/M932)</f>
        <v>-27.143040088425106</v>
      </c>
      <c r="G932" s="7">
        <f>1-(E932/N932)</f>
        <v>-27.143040088425106</v>
      </c>
      <c r="H932">
        <v>0.38436300000000001</v>
      </c>
      <c r="I932">
        <v>0</v>
      </c>
      <c r="J932">
        <v>0</v>
      </c>
      <c r="K932">
        <v>18</v>
      </c>
      <c r="L932">
        <v>80</v>
      </c>
      <c r="M932">
        <f>VLOOKUP(B932,instances!$B$2:$E$21,3, FALSE)</f>
        <v>336556</v>
      </c>
      <c r="N932">
        <f>VLOOKUP(B932,instances!$B$2:$E$21,4, FALSE)</f>
        <v>336556</v>
      </c>
    </row>
    <row r="933" spans="1:14">
      <c r="A933" t="s">
        <v>57</v>
      </c>
      <c r="B933" t="str">
        <f>RIGHT(A933,FIND("/",A933))</f>
        <v>vm1748.tsp</v>
      </c>
      <c r="C933">
        <f>VLOOKUP(B933,instances!$B$2:$E$21,2, FALSE)</f>
        <v>1748</v>
      </c>
      <c r="D933" t="s">
        <v>12</v>
      </c>
      <c r="E933">
        <v>6876660</v>
      </c>
      <c r="F933" s="7">
        <f>1-(E933/M933)</f>
        <v>-19.432439178026836</v>
      </c>
      <c r="G933" s="7">
        <f>1-(E933/N933)</f>
        <v>-19.432439178026836</v>
      </c>
      <c r="H933">
        <v>0.74967899999999998</v>
      </c>
      <c r="I933">
        <v>0</v>
      </c>
      <c r="J933">
        <v>0</v>
      </c>
      <c r="K933">
        <v>18</v>
      </c>
      <c r="L933">
        <v>80</v>
      </c>
      <c r="M933">
        <f>VLOOKUP(B933,instances!$B$2:$E$21,3, FALSE)</f>
        <v>336556</v>
      </c>
      <c r="N933">
        <f>VLOOKUP(B933,instances!$B$2:$E$21,4, FALSE)</f>
        <v>336556</v>
      </c>
    </row>
    <row r="934" spans="1:14">
      <c r="A934" t="s">
        <v>57</v>
      </c>
      <c r="B934" t="str">
        <f>RIGHT(A934,FIND("/",A934))</f>
        <v>vm1748.tsp</v>
      </c>
      <c r="C934">
        <f>VLOOKUP(B934,instances!$B$2:$E$21,2, FALSE)</f>
        <v>1748</v>
      </c>
      <c r="D934" t="s">
        <v>9</v>
      </c>
      <c r="E934">
        <v>417029</v>
      </c>
      <c r="F934" s="7">
        <f>1-(E934/M934)</f>
        <v>-0.23910731052187462</v>
      </c>
      <c r="G934" s="7">
        <f>1-(E934/N934)</f>
        <v>-0.23910731052187462</v>
      </c>
      <c r="H934">
        <v>7.3350000000000004E-3</v>
      </c>
      <c r="I934">
        <v>0</v>
      </c>
      <c r="J934">
        <v>0</v>
      </c>
      <c r="K934">
        <v>20</v>
      </c>
      <c r="L934">
        <v>80</v>
      </c>
      <c r="M934">
        <f>VLOOKUP(B934,instances!$B$2:$E$21,3, FALSE)</f>
        <v>336556</v>
      </c>
      <c r="N934">
        <f>VLOOKUP(B934,instances!$B$2:$E$21,4, FALSE)</f>
        <v>336556</v>
      </c>
    </row>
    <row r="935" spans="1:14">
      <c r="A935" t="s">
        <v>57</v>
      </c>
      <c r="B935" t="str">
        <f>RIGHT(A935,FIND("/",A935))</f>
        <v>vm1748.tsp</v>
      </c>
      <c r="C935">
        <f>VLOOKUP(B935,instances!$B$2:$E$21,2, FALSE)</f>
        <v>1748</v>
      </c>
      <c r="D935" t="s">
        <v>10</v>
      </c>
      <c r="E935">
        <v>446815</v>
      </c>
      <c r="F935" s="7">
        <f>1-(E935/M935)</f>
        <v>-0.3276096697132127</v>
      </c>
      <c r="G935" s="7">
        <f>1-(E935/N935)</f>
        <v>-0.3276096697132127</v>
      </c>
      <c r="H935">
        <v>1.6011999999999998E-2</v>
      </c>
      <c r="I935">
        <v>0</v>
      </c>
      <c r="J935">
        <v>0</v>
      </c>
      <c r="K935">
        <v>20</v>
      </c>
      <c r="L935">
        <v>80</v>
      </c>
      <c r="M935">
        <f>VLOOKUP(B935,instances!$B$2:$E$21,3, FALSE)</f>
        <v>336556</v>
      </c>
      <c r="N935">
        <f>VLOOKUP(B935,instances!$B$2:$E$21,4, FALSE)</f>
        <v>336556</v>
      </c>
    </row>
    <row r="936" spans="1:14">
      <c r="A936" t="s">
        <v>57</v>
      </c>
      <c r="B936" t="str">
        <f>RIGHT(A936,FIND("/",A936))</f>
        <v>vm1748.tsp</v>
      </c>
      <c r="C936">
        <f>VLOOKUP(B936,instances!$B$2:$E$21,2, FALSE)</f>
        <v>1748</v>
      </c>
      <c r="D936" t="s">
        <v>11</v>
      </c>
      <c r="E936">
        <v>9762616</v>
      </c>
      <c r="F936" s="7">
        <f>1-(E936/M936)</f>
        <v>-28.007404414124245</v>
      </c>
      <c r="G936" s="7">
        <f>1-(E936/N936)</f>
        <v>-28.007404414124245</v>
      </c>
      <c r="H936">
        <v>0.37691200000000002</v>
      </c>
      <c r="I936">
        <v>0</v>
      </c>
      <c r="J936">
        <v>0</v>
      </c>
      <c r="K936">
        <v>20</v>
      </c>
      <c r="L936">
        <v>80</v>
      </c>
      <c r="M936">
        <f>VLOOKUP(B936,instances!$B$2:$E$21,3, FALSE)</f>
        <v>336556</v>
      </c>
      <c r="N936">
        <f>VLOOKUP(B936,instances!$B$2:$E$21,4, FALSE)</f>
        <v>336556</v>
      </c>
    </row>
    <row r="937" spans="1:14">
      <c r="A937" t="s">
        <v>57</v>
      </c>
      <c r="B937" t="str">
        <f>RIGHT(A937,FIND("/",A937))</f>
        <v>vm1748.tsp</v>
      </c>
      <c r="C937">
        <f>VLOOKUP(B937,instances!$B$2:$E$21,2, FALSE)</f>
        <v>1748</v>
      </c>
      <c r="D937" t="s">
        <v>12</v>
      </c>
      <c r="E937">
        <v>7160077</v>
      </c>
      <c r="F937" s="7">
        <f>1-(E937/M937)</f>
        <v>-20.274548663521077</v>
      </c>
      <c r="G937" s="7">
        <f>1-(E937/N937)</f>
        <v>-20.274548663521077</v>
      </c>
      <c r="H937">
        <v>0.76380700000000001</v>
      </c>
      <c r="I937">
        <v>0</v>
      </c>
      <c r="J937">
        <v>0</v>
      </c>
      <c r="K937">
        <v>20</v>
      </c>
      <c r="L937">
        <v>80</v>
      </c>
      <c r="M937">
        <f>VLOOKUP(B937,instances!$B$2:$E$21,3, FALSE)</f>
        <v>336556</v>
      </c>
      <c r="N937">
        <f>VLOOKUP(B937,instances!$B$2:$E$21,4, FALSE)</f>
        <v>336556</v>
      </c>
    </row>
    <row r="938" spans="1:14">
      <c r="A938" t="s">
        <v>57</v>
      </c>
      <c r="B938" t="str">
        <f>RIGHT(A938,FIND("/",A938))</f>
        <v>vm1748.tsp</v>
      </c>
      <c r="C938">
        <f>VLOOKUP(B938,instances!$B$2:$E$21,2, FALSE)</f>
        <v>1748</v>
      </c>
      <c r="D938" t="s">
        <v>9</v>
      </c>
      <c r="E938">
        <v>417029</v>
      </c>
      <c r="F938" s="7">
        <f>1-(E938/M938)</f>
        <v>-0.23910731052187462</v>
      </c>
      <c r="G938" s="7">
        <f>1-(E938/N938)</f>
        <v>-0.23910731052187462</v>
      </c>
      <c r="H938">
        <v>7.5459999999999998E-3</v>
      </c>
      <c r="I938">
        <v>0</v>
      </c>
      <c r="J938">
        <v>0</v>
      </c>
      <c r="K938">
        <v>10</v>
      </c>
      <c r="L938">
        <v>81</v>
      </c>
      <c r="M938">
        <f>VLOOKUP(B938,instances!$B$2:$E$21,3, FALSE)</f>
        <v>336556</v>
      </c>
      <c r="N938">
        <f>VLOOKUP(B938,instances!$B$2:$E$21,4, FALSE)</f>
        <v>336556</v>
      </c>
    </row>
    <row r="939" spans="1:14">
      <c r="A939" t="s">
        <v>57</v>
      </c>
      <c r="B939" t="str">
        <f>RIGHT(A939,FIND("/",A939))</f>
        <v>vm1748.tsp</v>
      </c>
      <c r="C939">
        <f>VLOOKUP(B939,instances!$B$2:$E$21,2, FALSE)</f>
        <v>1748</v>
      </c>
      <c r="D939" t="s">
        <v>10</v>
      </c>
      <c r="E939">
        <v>446815</v>
      </c>
      <c r="F939" s="7">
        <f>1-(E939/M939)</f>
        <v>-0.3276096697132127</v>
      </c>
      <c r="G939" s="7">
        <f>1-(E939/N939)</f>
        <v>-0.3276096697132127</v>
      </c>
      <c r="H939">
        <v>1.5481E-2</v>
      </c>
      <c r="I939">
        <v>0</v>
      </c>
      <c r="J939">
        <v>0</v>
      </c>
      <c r="K939">
        <v>10</v>
      </c>
      <c r="L939">
        <v>81</v>
      </c>
      <c r="M939">
        <f>VLOOKUP(B939,instances!$B$2:$E$21,3, FALSE)</f>
        <v>336556</v>
      </c>
      <c r="N939">
        <f>VLOOKUP(B939,instances!$B$2:$E$21,4, FALSE)</f>
        <v>336556</v>
      </c>
    </row>
    <row r="940" spans="1:14">
      <c r="A940" t="s">
        <v>57</v>
      </c>
      <c r="B940" t="str">
        <f>RIGHT(A940,FIND("/",A940))</f>
        <v>vm1748.tsp</v>
      </c>
      <c r="C940">
        <f>VLOOKUP(B940,instances!$B$2:$E$21,2, FALSE)</f>
        <v>1748</v>
      </c>
      <c r="D940" t="s">
        <v>11</v>
      </c>
      <c r="E940">
        <v>6983549</v>
      </c>
      <c r="F940" s="7">
        <f>1-(E940/M940)</f>
        <v>-19.750035655284709</v>
      </c>
      <c r="G940" s="7">
        <f>1-(E940/N940)</f>
        <v>-19.750035655284709</v>
      </c>
      <c r="H940">
        <v>0.37169600000000003</v>
      </c>
      <c r="I940">
        <v>0</v>
      </c>
      <c r="J940">
        <v>0</v>
      </c>
      <c r="K940">
        <v>10</v>
      </c>
      <c r="L940">
        <v>81</v>
      </c>
      <c r="M940">
        <f>VLOOKUP(B940,instances!$B$2:$E$21,3, FALSE)</f>
        <v>336556</v>
      </c>
      <c r="N940">
        <f>VLOOKUP(B940,instances!$B$2:$E$21,4, FALSE)</f>
        <v>336556</v>
      </c>
    </row>
    <row r="941" spans="1:14">
      <c r="A941" t="s">
        <v>57</v>
      </c>
      <c r="B941" t="str">
        <f>RIGHT(A941,FIND("/",A941))</f>
        <v>vm1748.tsp</v>
      </c>
      <c r="C941">
        <f>VLOOKUP(B941,instances!$B$2:$E$21,2, FALSE)</f>
        <v>1748</v>
      </c>
      <c r="D941" t="s">
        <v>12</v>
      </c>
      <c r="E941">
        <v>5081745</v>
      </c>
      <c r="F941" s="7">
        <f>1-(E941/M941)</f>
        <v>-14.09925539880436</v>
      </c>
      <c r="G941" s="7">
        <f>1-(E941/N941)</f>
        <v>-14.09925539880436</v>
      </c>
      <c r="H941">
        <v>0.73859900000000001</v>
      </c>
      <c r="I941">
        <v>0</v>
      </c>
      <c r="J941">
        <v>0</v>
      </c>
      <c r="K941">
        <v>10</v>
      </c>
      <c r="L941">
        <v>81</v>
      </c>
      <c r="M941">
        <f>VLOOKUP(B941,instances!$B$2:$E$21,3, FALSE)</f>
        <v>336556</v>
      </c>
      <c r="N941">
        <f>VLOOKUP(B941,instances!$B$2:$E$21,4, FALSE)</f>
        <v>336556</v>
      </c>
    </row>
    <row r="942" spans="1:14">
      <c r="A942" t="s">
        <v>57</v>
      </c>
      <c r="B942" t="str">
        <f>RIGHT(A942,FIND("/",A942))</f>
        <v>vm1748.tsp</v>
      </c>
      <c r="C942">
        <f>VLOOKUP(B942,instances!$B$2:$E$21,2, FALSE)</f>
        <v>1748</v>
      </c>
      <c r="D942" t="s">
        <v>9</v>
      </c>
      <c r="E942">
        <v>417029</v>
      </c>
      <c r="F942" s="7">
        <f>1-(E942/M942)</f>
        <v>-0.23910731052187462</v>
      </c>
      <c r="G942" s="7">
        <f>1-(E942/N942)</f>
        <v>-0.23910731052187462</v>
      </c>
      <c r="H942">
        <v>7.4920000000000004E-3</v>
      </c>
      <c r="I942">
        <v>0</v>
      </c>
      <c r="J942">
        <v>0</v>
      </c>
      <c r="K942">
        <v>12</v>
      </c>
      <c r="L942">
        <v>81</v>
      </c>
      <c r="M942">
        <f>VLOOKUP(B942,instances!$B$2:$E$21,3, FALSE)</f>
        <v>336556</v>
      </c>
      <c r="N942">
        <f>VLOOKUP(B942,instances!$B$2:$E$21,4, FALSE)</f>
        <v>336556</v>
      </c>
    </row>
    <row r="943" spans="1:14">
      <c r="A943" t="s">
        <v>57</v>
      </c>
      <c r="B943" t="str">
        <f>RIGHT(A943,FIND("/",A943))</f>
        <v>vm1748.tsp</v>
      </c>
      <c r="C943">
        <f>VLOOKUP(B943,instances!$B$2:$E$21,2, FALSE)</f>
        <v>1748</v>
      </c>
      <c r="D943" t="s">
        <v>10</v>
      </c>
      <c r="E943">
        <v>446815</v>
      </c>
      <c r="F943" s="7">
        <f>1-(E943/M943)</f>
        <v>-0.3276096697132127</v>
      </c>
      <c r="G943" s="7">
        <f>1-(E943/N943)</f>
        <v>-0.3276096697132127</v>
      </c>
      <c r="H943">
        <v>1.7718000000000001E-2</v>
      </c>
      <c r="I943">
        <v>0</v>
      </c>
      <c r="J943">
        <v>0</v>
      </c>
      <c r="K943">
        <v>12</v>
      </c>
      <c r="L943">
        <v>81</v>
      </c>
      <c r="M943">
        <f>VLOOKUP(B943,instances!$B$2:$E$21,3, FALSE)</f>
        <v>336556</v>
      </c>
      <c r="N943">
        <f>VLOOKUP(B943,instances!$B$2:$E$21,4, FALSE)</f>
        <v>336556</v>
      </c>
    </row>
    <row r="944" spans="1:14">
      <c r="A944" t="s">
        <v>57</v>
      </c>
      <c r="B944" t="str">
        <f>RIGHT(A944,FIND("/",A944))</f>
        <v>vm1748.tsp</v>
      </c>
      <c r="C944">
        <f>VLOOKUP(B944,instances!$B$2:$E$21,2, FALSE)</f>
        <v>1748</v>
      </c>
      <c r="D944" t="s">
        <v>11</v>
      </c>
      <c r="E944">
        <v>7639404</v>
      </c>
      <c r="F944" s="7">
        <f>1-(E944/M944)</f>
        <v>-21.69876038460167</v>
      </c>
      <c r="G944" s="7">
        <f>1-(E944/N944)</f>
        <v>-21.69876038460167</v>
      </c>
      <c r="H944">
        <v>0.381492</v>
      </c>
      <c r="I944">
        <v>0</v>
      </c>
      <c r="J944">
        <v>0</v>
      </c>
      <c r="K944">
        <v>12</v>
      </c>
      <c r="L944">
        <v>81</v>
      </c>
      <c r="M944">
        <f>VLOOKUP(B944,instances!$B$2:$E$21,3, FALSE)</f>
        <v>336556</v>
      </c>
      <c r="N944">
        <f>VLOOKUP(B944,instances!$B$2:$E$21,4, FALSE)</f>
        <v>336556</v>
      </c>
    </row>
    <row r="945" spans="1:14">
      <c r="A945" t="s">
        <v>57</v>
      </c>
      <c r="B945" t="str">
        <f>RIGHT(A945,FIND("/",A945))</f>
        <v>vm1748.tsp</v>
      </c>
      <c r="C945">
        <f>VLOOKUP(B945,instances!$B$2:$E$21,2, FALSE)</f>
        <v>1748</v>
      </c>
      <c r="D945" t="s">
        <v>12</v>
      </c>
      <c r="E945">
        <v>5611244</v>
      </c>
      <c r="F945" s="7">
        <f>1-(E945/M945)</f>
        <v>-15.672541865246792</v>
      </c>
      <c r="G945" s="7">
        <f>1-(E945/N945)</f>
        <v>-15.672541865246792</v>
      </c>
      <c r="H945">
        <v>0.75582899999999997</v>
      </c>
      <c r="I945">
        <v>0</v>
      </c>
      <c r="J945">
        <v>0</v>
      </c>
      <c r="K945">
        <v>12</v>
      </c>
      <c r="L945">
        <v>81</v>
      </c>
      <c r="M945">
        <f>VLOOKUP(B945,instances!$B$2:$E$21,3, FALSE)</f>
        <v>336556</v>
      </c>
      <c r="N945">
        <f>VLOOKUP(B945,instances!$B$2:$E$21,4, FALSE)</f>
        <v>336556</v>
      </c>
    </row>
    <row r="946" spans="1:14">
      <c r="A946" t="s">
        <v>57</v>
      </c>
      <c r="B946" t="str">
        <f>RIGHT(A946,FIND("/",A946))</f>
        <v>vm1748.tsp</v>
      </c>
      <c r="C946">
        <f>VLOOKUP(B946,instances!$B$2:$E$21,2, FALSE)</f>
        <v>1748</v>
      </c>
      <c r="D946" t="s">
        <v>9</v>
      </c>
      <c r="E946">
        <v>417029</v>
      </c>
      <c r="F946" s="7">
        <f>1-(E946/M946)</f>
        <v>-0.23910731052187462</v>
      </c>
      <c r="G946" s="7">
        <f>1-(E946/N946)</f>
        <v>-0.23910731052187462</v>
      </c>
      <c r="H946">
        <v>7.5979999999999997E-3</v>
      </c>
      <c r="I946">
        <v>0</v>
      </c>
      <c r="J946">
        <v>0</v>
      </c>
      <c r="K946">
        <v>14</v>
      </c>
      <c r="L946">
        <v>81</v>
      </c>
      <c r="M946">
        <f>VLOOKUP(B946,instances!$B$2:$E$21,3, FALSE)</f>
        <v>336556</v>
      </c>
      <c r="N946">
        <f>VLOOKUP(B946,instances!$B$2:$E$21,4, FALSE)</f>
        <v>336556</v>
      </c>
    </row>
    <row r="947" spans="1:14">
      <c r="A947" t="s">
        <v>57</v>
      </c>
      <c r="B947" t="str">
        <f>RIGHT(A947,FIND("/",A947))</f>
        <v>vm1748.tsp</v>
      </c>
      <c r="C947">
        <f>VLOOKUP(B947,instances!$B$2:$E$21,2, FALSE)</f>
        <v>1748</v>
      </c>
      <c r="D947" t="s">
        <v>10</v>
      </c>
      <c r="E947">
        <v>446815</v>
      </c>
      <c r="F947" s="7">
        <f>1-(E947/M947)</f>
        <v>-0.3276096697132127</v>
      </c>
      <c r="G947" s="7">
        <f>1-(E947/N947)</f>
        <v>-0.3276096697132127</v>
      </c>
      <c r="H947">
        <v>1.6198000000000001E-2</v>
      </c>
      <c r="I947">
        <v>0</v>
      </c>
      <c r="J947">
        <v>0</v>
      </c>
      <c r="K947">
        <v>14</v>
      </c>
      <c r="L947">
        <v>81</v>
      </c>
      <c r="M947">
        <f>VLOOKUP(B947,instances!$B$2:$E$21,3, FALSE)</f>
        <v>336556</v>
      </c>
      <c r="N947">
        <f>VLOOKUP(B947,instances!$B$2:$E$21,4, FALSE)</f>
        <v>336556</v>
      </c>
    </row>
    <row r="948" spans="1:14">
      <c r="A948" t="s">
        <v>57</v>
      </c>
      <c r="B948" t="str">
        <f>RIGHT(A948,FIND("/",A948))</f>
        <v>vm1748.tsp</v>
      </c>
      <c r="C948">
        <f>VLOOKUP(B948,instances!$B$2:$E$21,2, FALSE)</f>
        <v>1748</v>
      </c>
      <c r="D948" t="s">
        <v>11</v>
      </c>
      <c r="E948">
        <v>8201402</v>
      </c>
      <c r="F948" s="7">
        <f>1-(E948/M948)</f>
        <v>-23.368610275853051</v>
      </c>
      <c r="G948" s="7">
        <f>1-(E948/N948)</f>
        <v>-23.368610275853051</v>
      </c>
      <c r="H948">
        <v>0.38068000000000002</v>
      </c>
      <c r="I948">
        <v>0</v>
      </c>
      <c r="J948">
        <v>0</v>
      </c>
      <c r="K948">
        <v>14</v>
      </c>
      <c r="L948">
        <v>81</v>
      </c>
      <c r="M948">
        <f>VLOOKUP(B948,instances!$B$2:$E$21,3, FALSE)</f>
        <v>336556</v>
      </c>
      <c r="N948">
        <f>VLOOKUP(B948,instances!$B$2:$E$21,4, FALSE)</f>
        <v>336556</v>
      </c>
    </row>
    <row r="949" spans="1:14">
      <c r="A949" t="s">
        <v>57</v>
      </c>
      <c r="B949" t="str">
        <f>RIGHT(A949,FIND("/",A949))</f>
        <v>vm1748.tsp</v>
      </c>
      <c r="C949">
        <f>VLOOKUP(B949,instances!$B$2:$E$21,2, FALSE)</f>
        <v>1748</v>
      </c>
      <c r="D949" t="s">
        <v>12</v>
      </c>
      <c r="E949">
        <v>6082307</v>
      </c>
      <c r="F949" s="7">
        <f>1-(E949/M949)</f>
        <v>-17.072198980258857</v>
      </c>
      <c r="G949" s="7">
        <f>1-(E949/N949)</f>
        <v>-17.072198980258857</v>
      </c>
      <c r="H949">
        <v>0.75208399999999997</v>
      </c>
      <c r="I949">
        <v>0</v>
      </c>
      <c r="J949">
        <v>0</v>
      </c>
      <c r="K949">
        <v>14</v>
      </c>
      <c r="L949">
        <v>81</v>
      </c>
      <c r="M949">
        <f>VLOOKUP(B949,instances!$B$2:$E$21,3, FALSE)</f>
        <v>336556</v>
      </c>
      <c r="N949">
        <f>VLOOKUP(B949,instances!$B$2:$E$21,4, FALSE)</f>
        <v>336556</v>
      </c>
    </row>
    <row r="950" spans="1:14">
      <c r="A950" t="s">
        <v>57</v>
      </c>
      <c r="B950" t="str">
        <f>RIGHT(A950,FIND("/",A950))</f>
        <v>vm1748.tsp</v>
      </c>
      <c r="C950">
        <f>VLOOKUP(B950,instances!$B$2:$E$21,2, FALSE)</f>
        <v>1748</v>
      </c>
      <c r="D950" t="s">
        <v>9</v>
      </c>
      <c r="E950">
        <v>417029</v>
      </c>
      <c r="F950" s="7">
        <f>1-(E950/M950)</f>
        <v>-0.23910731052187462</v>
      </c>
      <c r="G950" s="7">
        <f>1-(E950/N950)</f>
        <v>-0.23910731052187462</v>
      </c>
      <c r="H950">
        <v>7.4229999999999999E-3</v>
      </c>
      <c r="I950">
        <v>0</v>
      </c>
      <c r="J950">
        <v>0</v>
      </c>
      <c r="K950">
        <v>16</v>
      </c>
      <c r="L950">
        <v>81</v>
      </c>
      <c r="M950">
        <f>VLOOKUP(B950,instances!$B$2:$E$21,3, FALSE)</f>
        <v>336556</v>
      </c>
      <c r="N950">
        <f>VLOOKUP(B950,instances!$B$2:$E$21,4, FALSE)</f>
        <v>336556</v>
      </c>
    </row>
    <row r="951" spans="1:14">
      <c r="A951" t="s">
        <v>57</v>
      </c>
      <c r="B951" t="str">
        <f>RIGHT(A951,FIND("/",A951))</f>
        <v>vm1748.tsp</v>
      </c>
      <c r="C951">
        <f>VLOOKUP(B951,instances!$B$2:$E$21,2, FALSE)</f>
        <v>1748</v>
      </c>
      <c r="D951" t="s">
        <v>10</v>
      </c>
      <c r="E951">
        <v>446815</v>
      </c>
      <c r="F951" s="7">
        <f>1-(E951/M951)</f>
        <v>-0.3276096697132127</v>
      </c>
      <c r="G951" s="7">
        <f>1-(E951/N951)</f>
        <v>-0.3276096697132127</v>
      </c>
      <c r="H951">
        <v>1.5547999999999999E-2</v>
      </c>
      <c r="I951">
        <v>0</v>
      </c>
      <c r="J951">
        <v>0</v>
      </c>
      <c r="K951">
        <v>16</v>
      </c>
      <c r="L951">
        <v>81</v>
      </c>
      <c r="M951">
        <f>VLOOKUP(B951,instances!$B$2:$E$21,3, FALSE)</f>
        <v>336556</v>
      </c>
      <c r="N951">
        <f>VLOOKUP(B951,instances!$B$2:$E$21,4, FALSE)</f>
        <v>336556</v>
      </c>
    </row>
    <row r="952" spans="1:14">
      <c r="A952" t="s">
        <v>57</v>
      </c>
      <c r="B952" t="str">
        <f>RIGHT(A952,FIND("/",A952))</f>
        <v>vm1748.tsp</v>
      </c>
      <c r="C952">
        <f>VLOOKUP(B952,instances!$B$2:$E$21,2, FALSE)</f>
        <v>1748</v>
      </c>
      <c r="D952" t="s">
        <v>11</v>
      </c>
      <c r="E952">
        <v>8949676</v>
      </c>
      <c r="F952" s="7">
        <f>1-(E952/M952)</f>
        <v>-25.591937151618154</v>
      </c>
      <c r="G952" s="7">
        <f>1-(E952/N952)</f>
        <v>-25.591937151618154</v>
      </c>
      <c r="H952">
        <v>0.38831900000000003</v>
      </c>
      <c r="I952">
        <v>0</v>
      </c>
      <c r="J952">
        <v>0</v>
      </c>
      <c r="K952">
        <v>16</v>
      </c>
      <c r="L952">
        <v>81</v>
      </c>
      <c r="M952">
        <f>VLOOKUP(B952,instances!$B$2:$E$21,3, FALSE)</f>
        <v>336556</v>
      </c>
      <c r="N952">
        <f>VLOOKUP(B952,instances!$B$2:$E$21,4, FALSE)</f>
        <v>336556</v>
      </c>
    </row>
    <row r="953" spans="1:14">
      <c r="A953" t="s">
        <v>57</v>
      </c>
      <c r="B953" t="str">
        <f>RIGHT(A953,FIND("/",A953))</f>
        <v>vm1748.tsp</v>
      </c>
      <c r="C953">
        <f>VLOOKUP(B953,instances!$B$2:$E$21,2, FALSE)</f>
        <v>1748</v>
      </c>
      <c r="D953" t="s">
        <v>12</v>
      </c>
      <c r="E953">
        <v>6498578</v>
      </c>
      <c r="F953" s="7">
        <f>1-(E953/M953)</f>
        <v>-18.30905406529671</v>
      </c>
      <c r="G953" s="7">
        <f>1-(E953/N953)</f>
        <v>-18.30905406529671</v>
      </c>
      <c r="H953">
        <v>0.75678299999999998</v>
      </c>
      <c r="I953">
        <v>0</v>
      </c>
      <c r="J953">
        <v>0</v>
      </c>
      <c r="K953">
        <v>16</v>
      </c>
      <c r="L953">
        <v>81</v>
      </c>
      <c r="M953">
        <f>VLOOKUP(B953,instances!$B$2:$E$21,3, FALSE)</f>
        <v>336556</v>
      </c>
      <c r="N953">
        <f>VLOOKUP(B953,instances!$B$2:$E$21,4, FALSE)</f>
        <v>336556</v>
      </c>
    </row>
    <row r="954" spans="1:14">
      <c r="A954" t="s">
        <v>57</v>
      </c>
      <c r="B954" t="str">
        <f>RIGHT(A954,FIND("/",A954))</f>
        <v>vm1748.tsp</v>
      </c>
      <c r="C954">
        <f>VLOOKUP(B954,instances!$B$2:$E$21,2, FALSE)</f>
        <v>1748</v>
      </c>
      <c r="D954" t="s">
        <v>9</v>
      </c>
      <c r="E954">
        <v>417029</v>
      </c>
      <c r="F954" s="7">
        <f>1-(E954/M954)</f>
        <v>-0.23910731052187462</v>
      </c>
      <c r="G954" s="7">
        <f>1-(E954/N954)</f>
        <v>-0.23910731052187462</v>
      </c>
      <c r="H954">
        <v>7.3000000000000001E-3</v>
      </c>
      <c r="I954">
        <v>0</v>
      </c>
      <c r="J954">
        <v>0</v>
      </c>
      <c r="K954">
        <v>18</v>
      </c>
      <c r="L954">
        <v>81</v>
      </c>
      <c r="M954">
        <f>VLOOKUP(B954,instances!$B$2:$E$21,3, FALSE)</f>
        <v>336556</v>
      </c>
      <c r="N954">
        <f>VLOOKUP(B954,instances!$B$2:$E$21,4, FALSE)</f>
        <v>336556</v>
      </c>
    </row>
    <row r="955" spans="1:14">
      <c r="A955" t="s">
        <v>57</v>
      </c>
      <c r="B955" t="str">
        <f>RIGHT(A955,FIND("/",A955))</f>
        <v>vm1748.tsp</v>
      </c>
      <c r="C955">
        <f>VLOOKUP(B955,instances!$B$2:$E$21,2, FALSE)</f>
        <v>1748</v>
      </c>
      <c r="D955" t="s">
        <v>10</v>
      </c>
      <c r="E955">
        <v>446815</v>
      </c>
      <c r="F955" s="7">
        <f>1-(E955/M955)</f>
        <v>-0.3276096697132127</v>
      </c>
      <c r="G955" s="7">
        <f>1-(E955/N955)</f>
        <v>-0.3276096697132127</v>
      </c>
      <c r="H955">
        <v>1.6074999999999999E-2</v>
      </c>
      <c r="I955">
        <v>0</v>
      </c>
      <c r="J955">
        <v>0</v>
      </c>
      <c r="K955">
        <v>18</v>
      </c>
      <c r="L955">
        <v>81</v>
      </c>
      <c r="M955">
        <f>VLOOKUP(B955,instances!$B$2:$E$21,3, FALSE)</f>
        <v>336556</v>
      </c>
      <c r="N955">
        <f>VLOOKUP(B955,instances!$B$2:$E$21,4, FALSE)</f>
        <v>336556</v>
      </c>
    </row>
    <row r="956" spans="1:14">
      <c r="A956" t="s">
        <v>57</v>
      </c>
      <c r="B956" t="str">
        <f>RIGHT(A956,FIND("/",A956))</f>
        <v>vm1748.tsp</v>
      </c>
      <c r="C956">
        <f>VLOOKUP(B956,instances!$B$2:$E$21,2, FALSE)</f>
        <v>1748</v>
      </c>
      <c r="D956" t="s">
        <v>11</v>
      </c>
      <c r="E956">
        <v>9494330</v>
      </c>
      <c r="F956" s="7">
        <f>1-(E956/M956)</f>
        <v>-27.210253271372373</v>
      </c>
      <c r="G956" s="7">
        <f>1-(E956/N956)</f>
        <v>-27.210253271372373</v>
      </c>
      <c r="H956">
        <v>0.37902400000000003</v>
      </c>
      <c r="I956">
        <v>0</v>
      </c>
      <c r="J956">
        <v>0</v>
      </c>
      <c r="K956">
        <v>18</v>
      </c>
      <c r="L956">
        <v>81</v>
      </c>
      <c r="M956">
        <f>VLOOKUP(B956,instances!$B$2:$E$21,3, FALSE)</f>
        <v>336556</v>
      </c>
      <c r="N956">
        <f>VLOOKUP(B956,instances!$B$2:$E$21,4, FALSE)</f>
        <v>336556</v>
      </c>
    </row>
    <row r="957" spans="1:14">
      <c r="A957" t="s">
        <v>57</v>
      </c>
      <c r="B957" t="str">
        <f>RIGHT(A957,FIND("/",A957))</f>
        <v>vm1748.tsp</v>
      </c>
      <c r="C957">
        <f>VLOOKUP(B957,instances!$B$2:$E$21,2, FALSE)</f>
        <v>1748</v>
      </c>
      <c r="D957" t="s">
        <v>12</v>
      </c>
      <c r="E957">
        <v>6899129</v>
      </c>
      <c r="F957" s="7">
        <f>1-(E957/M957)</f>
        <v>-19.499200727367807</v>
      </c>
      <c r="G957" s="7">
        <f>1-(E957/N957)</f>
        <v>-19.499200727367807</v>
      </c>
      <c r="H957">
        <v>0.77274699999999996</v>
      </c>
      <c r="I957">
        <v>0</v>
      </c>
      <c r="J957">
        <v>0</v>
      </c>
      <c r="K957">
        <v>18</v>
      </c>
      <c r="L957">
        <v>81</v>
      </c>
      <c r="M957">
        <f>VLOOKUP(B957,instances!$B$2:$E$21,3, FALSE)</f>
        <v>336556</v>
      </c>
      <c r="N957">
        <f>VLOOKUP(B957,instances!$B$2:$E$21,4, FALSE)</f>
        <v>336556</v>
      </c>
    </row>
    <row r="958" spans="1:14">
      <c r="A958" t="s">
        <v>57</v>
      </c>
      <c r="B958" t="str">
        <f>RIGHT(A958,FIND("/",A958))</f>
        <v>vm1748.tsp</v>
      </c>
      <c r="C958">
        <f>VLOOKUP(B958,instances!$B$2:$E$21,2, FALSE)</f>
        <v>1748</v>
      </c>
      <c r="D958" t="s">
        <v>9</v>
      </c>
      <c r="E958">
        <v>417029</v>
      </c>
      <c r="F958" s="7">
        <f>1-(E958/M958)</f>
        <v>-0.23910731052187462</v>
      </c>
      <c r="G958" s="7">
        <f>1-(E958/N958)</f>
        <v>-0.23910731052187462</v>
      </c>
      <c r="H958">
        <v>7.5040000000000003E-3</v>
      </c>
      <c r="I958">
        <v>0</v>
      </c>
      <c r="J958">
        <v>0</v>
      </c>
      <c r="K958">
        <v>20</v>
      </c>
      <c r="L958">
        <v>81</v>
      </c>
      <c r="M958">
        <f>VLOOKUP(B958,instances!$B$2:$E$21,3, FALSE)</f>
        <v>336556</v>
      </c>
      <c r="N958">
        <f>VLOOKUP(B958,instances!$B$2:$E$21,4, FALSE)</f>
        <v>336556</v>
      </c>
    </row>
    <row r="959" spans="1:14">
      <c r="A959" t="s">
        <v>57</v>
      </c>
      <c r="B959" t="str">
        <f>RIGHT(A959,FIND("/",A959))</f>
        <v>vm1748.tsp</v>
      </c>
      <c r="C959">
        <f>VLOOKUP(B959,instances!$B$2:$E$21,2, FALSE)</f>
        <v>1748</v>
      </c>
      <c r="D959" t="s">
        <v>10</v>
      </c>
      <c r="E959">
        <v>446815</v>
      </c>
      <c r="F959" s="7">
        <f>1-(E959/M959)</f>
        <v>-0.3276096697132127</v>
      </c>
      <c r="G959" s="7">
        <f>1-(E959/N959)</f>
        <v>-0.3276096697132127</v>
      </c>
      <c r="H959">
        <v>1.5492000000000001E-2</v>
      </c>
      <c r="I959">
        <v>0</v>
      </c>
      <c r="J959">
        <v>0</v>
      </c>
      <c r="K959">
        <v>20</v>
      </c>
      <c r="L959">
        <v>81</v>
      </c>
      <c r="M959">
        <f>VLOOKUP(B959,instances!$B$2:$E$21,3, FALSE)</f>
        <v>336556</v>
      </c>
      <c r="N959">
        <f>VLOOKUP(B959,instances!$B$2:$E$21,4, FALSE)</f>
        <v>336556</v>
      </c>
    </row>
    <row r="960" spans="1:14">
      <c r="A960" t="s">
        <v>57</v>
      </c>
      <c r="B960" t="str">
        <f>RIGHT(A960,FIND("/",A960))</f>
        <v>vm1748.tsp</v>
      </c>
      <c r="C960">
        <f>VLOOKUP(B960,instances!$B$2:$E$21,2, FALSE)</f>
        <v>1748</v>
      </c>
      <c r="D960" t="s">
        <v>11</v>
      </c>
      <c r="E960">
        <v>9816559</v>
      </c>
      <c r="F960" s="7">
        <f>1-(E960/M960)</f>
        <v>-28.167683832705404</v>
      </c>
      <c r="G960" s="7">
        <f>1-(E960/N960)</f>
        <v>-28.167683832705404</v>
      </c>
      <c r="H960">
        <v>0.37704100000000002</v>
      </c>
      <c r="I960">
        <v>0</v>
      </c>
      <c r="J960">
        <v>0</v>
      </c>
      <c r="K960">
        <v>20</v>
      </c>
      <c r="L960">
        <v>81</v>
      </c>
      <c r="M960">
        <f>VLOOKUP(B960,instances!$B$2:$E$21,3, FALSE)</f>
        <v>336556</v>
      </c>
      <c r="N960">
        <f>VLOOKUP(B960,instances!$B$2:$E$21,4, FALSE)</f>
        <v>336556</v>
      </c>
    </row>
    <row r="961" spans="1:14">
      <c r="A961" t="s">
        <v>57</v>
      </c>
      <c r="B961" t="str">
        <f>RIGHT(A961,FIND("/",A961))</f>
        <v>vm1748.tsp</v>
      </c>
      <c r="C961">
        <f>VLOOKUP(B961,instances!$B$2:$E$21,2, FALSE)</f>
        <v>1748</v>
      </c>
      <c r="D961" t="s">
        <v>12</v>
      </c>
      <c r="E961">
        <v>7159971</v>
      </c>
      <c r="F961" s="7">
        <f>1-(E961/M961)</f>
        <v>-20.274233708506163</v>
      </c>
      <c r="G961" s="7">
        <f>1-(E961/N961)</f>
        <v>-20.274233708506163</v>
      </c>
      <c r="H961">
        <v>0.75622999999999996</v>
      </c>
      <c r="I961">
        <v>0</v>
      </c>
      <c r="J961">
        <v>0</v>
      </c>
      <c r="K961">
        <v>20</v>
      </c>
      <c r="L961">
        <v>81</v>
      </c>
      <c r="M961">
        <f>VLOOKUP(B961,instances!$B$2:$E$21,3, FALSE)</f>
        <v>336556</v>
      </c>
      <c r="N961">
        <f>VLOOKUP(B961,instances!$B$2:$E$21,4, FALSE)</f>
        <v>336556</v>
      </c>
    </row>
    <row r="962" spans="1:14">
      <c r="A962" t="s">
        <v>52</v>
      </c>
      <c r="B962" t="str">
        <f>RIGHT(A962,FIND("/",A962))</f>
        <v>rl1304.tsp</v>
      </c>
      <c r="C962">
        <f>VLOOKUP(B962,instances!$B$2:$E$21,2, FALSE)</f>
        <v>1304</v>
      </c>
      <c r="D962" t="s">
        <v>9</v>
      </c>
      <c r="E962">
        <v>321211</v>
      </c>
      <c r="F962" s="7">
        <f>1-(E962/M962)</f>
        <v>-0.26986969653841886</v>
      </c>
      <c r="G962" s="7">
        <f>1-(E962/N962)</f>
        <v>-0.26986969653841886</v>
      </c>
      <c r="H962">
        <v>4.3949999999999996E-3</v>
      </c>
      <c r="I962">
        <v>3.7472999999999999E-2</v>
      </c>
      <c r="J962">
        <v>1.3309999999999999E-3</v>
      </c>
      <c r="K962">
        <v>10</v>
      </c>
      <c r="L962">
        <v>22</v>
      </c>
      <c r="M962">
        <f>VLOOKUP(B962,instances!$B$2:$E$21,3, FALSE)</f>
        <v>252948</v>
      </c>
      <c r="N962">
        <f>VLOOKUP(B962,instances!$B$2:$E$21,4, FALSE)</f>
        <v>252948</v>
      </c>
    </row>
    <row r="963" spans="1:14">
      <c r="A963" t="s">
        <v>52</v>
      </c>
      <c r="B963" t="str">
        <f>RIGHT(A963,FIND("/",A963))</f>
        <v>rl1304.tsp</v>
      </c>
      <c r="C963">
        <f>VLOOKUP(B963,instances!$B$2:$E$21,2, FALSE)</f>
        <v>1304</v>
      </c>
      <c r="D963" t="s">
        <v>10</v>
      </c>
      <c r="E963">
        <v>305789</v>
      </c>
      <c r="F963" s="7">
        <f>1-(E963/M963)</f>
        <v>-0.2089006436105445</v>
      </c>
      <c r="G963" s="7">
        <f>1-(E963/N963)</f>
        <v>-0.2089006436105445</v>
      </c>
      <c r="H963">
        <v>8.2550000000000002E-3</v>
      </c>
      <c r="I963">
        <v>0</v>
      </c>
      <c r="J963">
        <v>0</v>
      </c>
      <c r="K963">
        <v>10</v>
      </c>
      <c r="L963">
        <v>22</v>
      </c>
      <c r="M963">
        <f>VLOOKUP(B963,instances!$B$2:$E$21,3, FALSE)</f>
        <v>252948</v>
      </c>
      <c r="N963">
        <f>VLOOKUP(B963,instances!$B$2:$E$21,4, FALSE)</f>
        <v>252948</v>
      </c>
    </row>
    <row r="964" spans="1:14">
      <c r="A964" t="s">
        <v>52</v>
      </c>
      <c r="B964" t="str">
        <f>RIGHT(A964,FIND("/",A964))</f>
        <v>rl1304.tsp</v>
      </c>
      <c r="C964">
        <f>VLOOKUP(B964,instances!$B$2:$E$21,2, FALSE)</f>
        <v>1304</v>
      </c>
      <c r="D964" t="s">
        <v>11</v>
      </c>
      <c r="E964">
        <v>4783757</v>
      </c>
      <c r="F964" s="7">
        <f>1-(E964/M964)</f>
        <v>-17.912017489760743</v>
      </c>
      <c r="G964" s="7">
        <f>1-(E964/N964)</f>
        <v>-17.912017489760743</v>
      </c>
      <c r="H964">
        <v>0.20527400000000001</v>
      </c>
      <c r="I964">
        <v>0</v>
      </c>
      <c r="J964">
        <v>0</v>
      </c>
      <c r="K964">
        <v>10</v>
      </c>
      <c r="L964">
        <v>22</v>
      </c>
      <c r="M964">
        <f>VLOOKUP(B964,instances!$B$2:$E$21,3, FALSE)</f>
        <v>252948</v>
      </c>
      <c r="N964">
        <f>VLOOKUP(B964,instances!$B$2:$E$21,4, FALSE)</f>
        <v>252948</v>
      </c>
    </row>
    <row r="965" spans="1:14">
      <c r="A965" t="s">
        <v>52</v>
      </c>
      <c r="B965" t="str">
        <f>RIGHT(A965,FIND("/",A965))</f>
        <v>rl1304.tsp</v>
      </c>
      <c r="C965">
        <f>VLOOKUP(B965,instances!$B$2:$E$21,2, FALSE)</f>
        <v>1304</v>
      </c>
      <c r="D965" t="s">
        <v>12</v>
      </c>
      <c r="E965">
        <v>3536328</v>
      </c>
      <c r="F965" s="7">
        <f>1-(E965/M965)</f>
        <v>-12.980454480762845</v>
      </c>
      <c r="G965" s="7">
        <f>1-(E965/N965)</f>
        <v>-12.980454480762845</v>
      </c>
      <c r="H965">
        <v>0.38142399999999999</v>
      </c>
      <c r="I965">
        <v>0</v>
      </c>
      <c r="J965">
        <v>0</v>
      </c>
      <c r="K965">
        <v>10</v>
      </c>
      <c r="L965">
        <v>22</v>
      </c>
      <c r="M965">
        <f>VLOOKUP(B965,instances!$B$2:$E$21,3, FALSE)</f>
        <v>252948</v>
      </c>
      <c r="N965">
        <f>VLOOKUP(B965,instances!$B$2:$E$21,4, FALSE)</f>
        <v>252948</v>
      </c>
    </row>
    <row r="966" spans="1:14">
      <c r="A966" t="s">
        <v>52</v>
      </c>
      <c r="B966" t="str">
        <f>RIGHT(A966,FIND("/",A966))</f>
        <v>rl1304.tsp</v>
      </c>
      <c r="C966">
        <f>VLOOKUP(B966,instances!$B$2:$E$21,2, FALSE)</f>
        <v>1304</v>
      </c>
      <c r="D966" t="s">
        <v>9</v>
      </c>
      <c r="E966">
        <v>321211</v>
      </c>
      <c r="F966" s="7">
        <f>1-(E966/M966)</f>
        <v>-0.26986969653841886</v>
      </c>
      <c r="G966" s="7">
        <f>1-(E966/N966)</f>
        <v>-0.26986969653841886</v>
      </c>
      <c r="H966">
        <v>4.4970000000000001E-3</v>
      </c>
      <c r="I966">
        <v>0</v>
      </c>
      <c r="J966">
        <v>0</v>
      </c>
      <c r="K966">
        <v>12</v>
      </c>
      <c r="L966">
        <v>22</v>
      </c>
      <c r="M966">
        <f>VLOOKUP(B966,instances!$B$2:$E$21,3, FALSE)</f>
        <v>252948</v>
      </c>
      <c r="N966">
        <f>VLOOKUP(B966,instances!$B$2:$E$21,4, FALSE)</f>
        <v>252948</v>
      </c>
    </row>
    <row r="967" spans="1:14">
      <c r="A967" t="s">
        <v>52</v>
      </c>
      <c r="B967" t="str">
        <f>RIGHT(A967,FIND("/",A967))</f>
        <v>rl1304.tsp</v>
      </c>
      <c r="C967">
        <f>VLOOKUP(B967,instances!$B$2:$E$21,2, FALSE)</f>
        <v>1304</v>
      </c>
      <c r="D967" t="s">
        <v>10</v>
      </c>
      <c r="E967">
        <v>305789</v>
      </c>
      <c r="F967" s="7">
        <f>1-(E967/M967)</f>
        <v>-0.2089006436105445</v>
      </c>
      <c r="G967" s="7">
        <f>1-(E967/N967)</f>
        <v>-0.2089006436105445</v>
      </c>
      <c r="H967">
        <v>8.4770000000000002E-3</v>
      </c>
      <c r="I967">
        <v>0</v>
      </c>
      <c r="J967">
        <v>0</v>
      </c>
      <c r="K967">
        <v>12</v>
      </c>
      <c r="L967">
        <v>22</v>
      </c>
      <c r="M967">
        <f>VLOOKUP(B967,instances!$B$2:$E$21,3, FALSE)</f>
        <v>252948</v>
      </c>
      <c r="N967">
        <f>VLOOKUP(B967,instances!$B$2:$E$21,4, FALSE)</f>
        <v>252948</v>
      </c>
    </row>
    <row r="968" spans="1:14">
      <c r="A968" t="s">
        <v>52</v>
      </c>
      <c r="B968" t="str">
        <f>RIGHT(A968,FIND("/",A968))</f>
        <v>rl1304.tsp</v>
      </c>
      <c r="C968">
        <f>VLOOKUP(B968,instances!$B$2:$E$21,2, FALSE)</f>
        <v>1304</v>
      </c>
      <c r="D968" t="s">
        <v>11</v>
      </c>
      <c r="E968">
        <v>4952942</v>
      </c>
      <c r="F968" s="7">
        <f>1-(E968/M968)</f>
        <v>-18.580870376520075</v>
      </c>
      <c r="G968" s="7">
        <f>1-(E968/N968)</f>
        <v>-18.580870376520075</v>
      </c>
      <c r="H968">
        <v>0.19057499999999999</v>
      </c>
      <c r="I968">
        <v>0</v>
      </c>
      <c r="J968">
        <v>0</v>
      </c>
      <c r="K968">
        <v>12</v>
      </c>
      <c r="L968">
        <v>22</v>
      </c>
      <c r="M968">
        <f>VLOOKUP(B968,instances!$B$2:$E$21,3, FALSE)</f>
        <v>252948</v>
      </c>
      <c r="N968">
        <f>VLOOKUP(B968,instances!$B$2:$E$21,4, FALSE)</f>
        <v>252948</v>
      </c>
    </row>
    <row r="969" spans="1:14">
      <c r="A969" t="s">
        <v>52</v>
      </c>
      <c r="B969" t="str">
        <f>RIGHT(A969,FIND("/",A969))</f>
        <v>rl1304.tsp</v>
      </c>
      <c r="C969">
        <f>VLOOKUP(B969,instances!$B$2:$E$21,2, FALSE)</f>
        <v>1304</v>
      </c>
      <c r="D969" t="s">
        <v>12</v>
      </c>
      <c r="E969">
        <v>3922799</v>
      </c>
      <c r="F969" s="7">
        <f>1-(E969/M969)</f>
        <v>-14.508321868526338</v>
      </c>
      <c r="G969" s="7">
        <f>1-(E969/N969)</f>
        <v>-14.508321868526338</v>
      </c>
      <c r="H969">
        <v>0.38187100000000002</v>
      </c>
      <c r="I969">
        <v>0</v>
      </c>
      <c r="J969">
        <v>0</v>
      </c>
      <c r="K969">
        <v>12</v>
      </c>
      <c r="L969">
        <v>22</v>
      </c>
      <c r="M969">
        <f>VLOOKUP(B969,instances!$B$2:$E$21,3, FALSE)</f>
        <v>252948</v>
      </c>
      <c r="N969">
        <f>VLOOKUP(B969,instances!$B$2:$E$21,4, FALSE)</f>
        <v>252948</v>
      </c>
    </row>
    <row r="970" spans="1:14">
      <c r="A970" t="s">
        <v>52</v>
      </c>
      <c r="B970" t="str">
        <f>RIGHT(A970,FIND("/",A970))</f>
        <v>rl1304.tsp</v>
      </c>
      <c r="C970">
        <f>VLOOKUP(B970,instances!$B$2:$E$21,2, FALSE)</f>
        <v>1304</v>
      </c>
      <c r="D970" t="s">
        <v>9</v>
      </c>
      <c r="E970">
        <v>321211</v>
      </c>
      <c r="F970" s="7">
        <f>1-(E970/M970)</f>
        <v>-0.26986969653841886</v>
      </c>
      <c r="G970" s="7">
        <f>1-(E970/N970)</f>
        <v>-0.26986969653841886</v>
      </c>
      <c r="H970">
        <v>4.2509999999999996E-3</v>
      </c>
      <c r="I970">
        <v>0</v>
      </c>
      <c r="J970">
        <v>0</v>
      </c>
      <c r="K970">
        <v>14</v>
      </c>
      <c r="L970">
        <v>22</v>
      </c>
      <c r="M970">
        <f>VLOOKUP(B970,instances!$B$2:$E$21,3, FALSE)</f>
        <v>252948</v>
      </c>
      <c r="N970">
        <f>VLOOKUP(B970,instances!$B$2:$E$21,4, FALSE)</f>
        <v>252948</v>
      </c>
    </row>
    <row r="971" spans="1:14">
      <c r="A971" t="s">
        <v>52</v>
      </c>
      <c r="B971" t="str">
        <f>RIGHT(A971,FIND("/",A971))</f>
        <v>rl1304.tsp</v>
      </c>
      <c r="C971">
        <f>VLOOKUP(B971,instances!$B$2:$E$21,2, FALSE)</f>
        <v>1304</v>
      </c>
      <c r="D971" t="s">
        <v>10</v>
      </c>
      <c r="E971">
        <v>305789</v>
      </c>
      <c r="F971" s="7">
        <f>1-(E971/M971)</f>
        <v>-0.2089006436105445</v>
      </c>
      <c r="G971" s="7">
        <f>1-(E971/N971)</f>
        <v>-0.2089006436105445</v>
      </c>
      <c r="H971">
        <v>8.4690000000000008E-3</v>
      </c>
      <c r="I971">
        <v>0</v>
      </c>
      <c r="J971">
        <v>0</v>
      </c>
      <c r="K971">
        <v>14</v>
      </c>
      <c r="L971">
        <v>22</v>
      </c>
      <c r="M971">
        <f>VLOOKUP(B971,instances!$B$2:$E$21,3, FALSE)</f>
        <v>252948</v>
      </c>
      <c r="N971">
        <f>VLOOKUP(B971,instances!$B$2:$E$21,4, FALSE)</f>
        <v>252948</v>
      </c>
    </row>
    <row r="972" spans="1:14">
      <c r="A972" t="s">
        <v>52</v>
      </c>
      <c r="B972" t="str">
        <f>RIGHT(A972,FIND("/",A972))</f>
        <v>rl1304.tsp</v>
      </c>
      <c r="C972">
        <f>VLOOKUP(B972,instances!$B$2:$E$21,2, FALSE)</f>
        <v>1304</v>
      </c>
      <c r="D972" t="s">
        <v>11</v>
      </c>
      <c r="E972">
        <v>5478374</v>
      </c>
      <c r="F972" s="7">
        <f>1-(E972/M972)</f>
        <v>-20.658103641855242</v>
      </c>
      <c r="G972" s="7">
        <f>1-(E972/N972)</f>
        <v>-20.658103641855242</v>
      </c>
      <c r="H972">
        <v>0.19075400000000001</v>
      </c>
      <c r="I972">
        <v>0</v>
      </c>
      <c r="J972">
        <v>0</v>
      </c>
      <c r="K972">
        <v>14</v>
      </c>
      <c r="L972">
        <v>22</v>
      </c>
      <c r="M972">
        <f>VLOOKUP(B972,instances!$B$2:$E$21,3, FALSE)</f>
        <v>252948</v>
      </c>
      <c r="N972">
        <f>VLOOKUP(B972,instances!$B$2:$E$21,4, FALSE)</f>
        <v>252948</v>
      </c>
    </row>
    <row r="973" spans="1:14">
      <c r="A973" t="s">
        <v>52</v>
      </c>
      <c r="B973" t="str">
        <f>RIGHT(A973,FIND("/",A973))</f>
        <v>rl1304.tsp</v>
      </c>
      <c r="C973">
        <f>VLOOKUP(B973,instances!$B$2:$E$21,2, FALSE)</f>
        <v>1304</v>
      </c>
      <c r="D973" t="s">
        <v>12</v>
      </c>
      <c r="E973">
        <v>4251645</v>
      </c>
      <c r="F973" s="7">
        <f>1-(E973/M973)</f>
        <v>-15.808375634517766</v>
      </c>
      <c r="G973" s="7">
        <f>1-(E973/N973)</f>
        <v>-15.808375634517766</v>
      </c>
      <c r="H973">
        <v>0.38146799999999997</v>
      </c>
      <c r="I973">
        <v>0</v>
      </c>
      <c r="J973">
        <v>0</v>
      </c>
      <c r="K973">
        <v>14</v>
      </c>
      <c r="L973">
        <v>22</v>
      </c>
      <c r="M973">
        <f>VLOOKUP(B973,instances!$B$2:$E$21,3, FALSE)</f>
        <v>252948</v>
      </c>
      <c r="N973">
        <f>VLOOKUP(B973,instances!$B$2:$E$21,4, FALSE)</f>
        <v>252948</v>
      </c>
    </row>
    <row r="974" spans="1:14">
      <c r="A974" t="s">
        <v>52</v>
      </c>
      <c r="B974" t="str">
        <f>RIGHT(A974,FIND("/",A974))</f>
        <v>rl1304.tsp</v>
      </c>
      <c r="C974">
        <f>VLOOKUP(B974,instances!$B$2:$E$21,2, FALSE)</f>
        <v>1304</v>
      </c>
      <c r="D974" t="s">
        <v>9</v>
      </c>
      <c r="E974">
        <v>321211</v>
      </c>
      <c r="F974" s="7">
        <f>1-(E974/M974)</f>
        <v>-0.26986969653841886</v>
      </c>
      <c r="G974" s="7">
        <f>1-(E974/N974)</f>
        <v>-0.26986969653841886</v>
      </c>
      <c r="H974">
        <v>4.1349999999999998E-3</v>
      </c>
      <c r="I974">
        <v>0</v>
      </c>
      <c r="J974">
        <v>0</v>
      </c>
      <c r="K974">
        <v>16</v>
      </c>
      <c r="L974">
        <v>22</v>
      </c>
      <c r="M974">
        <f>VLOOKUP(B974,instances!$B$2:$E$21,3, FALSE)</f>
        <v>252948</v>
      </c>
      <c r="N974">
        <f>VLOOKUP(B974,instances!$B$2:$E$21,4, FALSE)</f>
        <v>252948</v>
      </c>
    </row>
    <row r="975" spans="1:14">
      <c r="A975" t="s">
        <v>52</v>
      </c>
      <c r="B975" t="str">
        <f>RIGHT(A975,FIND("/",A975))</f>
        <v>rl1304.tsp</v>
      </c>
      <c r="C975">
        <f>VLOOKUP(B975,instances!$B$2:$E$21,2, FALSE)</f>
        <v>1304</v>
      </c>
      <c r="D975" t="s">
        <v>10</v>
      </c>
      <c r="E975">
        <v>305789</v>
      </c>
      <c r="F975" s="7">
        <f>1-(E975/M975)</f>
        <v>-0.2089006436105445</v>
      </c>
      <c r="G975" s="7">
        <f>1-(E975/N975)</f>
        <v>-0.2089006436105445</v>
      </c>
      <c r="H975">
        <v>8.4939999999999998E-3</v>
      </c>
      <c r="I975">
        <v>0</v>
      </c>
      <c r="J975">
        <v>0</v>
      </c>
      <c r="K975">
        <v>16</v>
      </c>
      <c r="L975">
        <v>22</v>
      </c>
      <c r="M975">
        <f>VLOOKUP(B975,instances!$B$2:$E$21,3, FALSE)</f>
        <v>252948</v>
      </c>
      <c r="N975">
        <f>VLOOKUP(B975,instances!$B$2:$E$21,4, FALSE)</f>
        <v>252948</v>
      </c>
    </row>
    <row r="976" spans="1:14">
      <c r="A976" t="s">
        <v>52</v>
      </c>
      <c r="B976" t="str">
        <f>RIGHT(A976,FIND("/",A976))</f>
        <v>rl1304.tsp</v>
      </c>
      <c r="C976">
        <f>VLOOKUP(B976,instances!$B$2:$E$21,2, FALSE)</f>
        <v>1304</v>
      </c>
      <c r="D976" t="s">
        <v>11</v>
      </c>
      <c r="E976">
        <v>5973563</v>
      </c>
      <c r="F976" s="7">
        <f>1-(E976/M976)</f>
        <v>-22.61577478375002</v>
      </c>
      <c r="G976" s="7">
        <f>1-(E976/N976)</f>
        <v>-22.61577478375002</v>
      </c>
      <c r="H976">
        <v>0.19236300000000001</v>
      </c>
      <c r="I976">
        <v>0</v>
      </c>
      <c r="J976">
        <v>0</v>
      </c>
      <c r="K976">
        <v>16</v>
      </c>
      <c r="L976">
        <v>22</v>
      </c>
      <c r="M976">
        <f>VLOOKUP(B976,instances!$B$2:$E$21,3, FALSE)</f>
        <v>252948</v>
      </c>
      <c r="N976">
        <f>VLOOKUP(B976,instances!$B$2:$E$21,4, FALSE)</f>
        <v>252948</v>
      </c>
    </row>
    <row r="977" spans="1:14">
      <c r="A977" t="s">
        <v>52</v>
      </c>
      <c r="B977" t="str">
        <f>RIGHT(A977,FIND("/",A977))</f>
        <v>rl1304.tsp</v>
      </c>
      <c r="C977">
        <f>VLOOKUP(B977,instances!$B$2:$E$21,2, FALSE)</f>
        <v>1304</v>
      </c>
      <c r="D977" t="s">
        <v>12</v>
      </c>
      <c r="E977">
        <v>4471880</v>
      </c>
      <c r="F977" s="7">
        <f>1-(E977/M977)</f>
        <v>-16.679048658222243</v>
      </c>
      <c r="G977" s="7">
        <f>1-(E977/N977)</f>
        <v>-16.679048658222243</v>
      </c>
      <c r="H977">
        <v>0.39685700000000002</v>
      </c>
      <c r="I977">
        <v>0</v>
      </c>
      <c r="J977">
        <v>0</v>
      </c>
      <c r="K977">
        <v>16</v>
      </c>
      <c r="L977">
        <v>22</v>
      </c>
      <c r="M977">
        <f>VLOOKUP(B977,instances!$B$2:$E$21,3, FALSE)</f>
        <v>252948</v>
      </c>
      <c r="N977">
        <f>VLOOKUP(B977,instances!$B$2:$E$21,4, FALSE)</f>
        <v>252948</v>
      </c>
    </row>
    <row r="978" spans="1:14">
      <c r="A978" t="s">
        <v>52</v>
      </c>
      <c r="B978" t="str">
        <f>RIGHT(A978,FIND("/",A978))</f>
        <v>rl1304.tsp</v>
      </c>
      <c r="C978">
        <f>VLOOKUP(B978,instances!$B$2:$E$21,2, FALSE)</f>
        <v>1304</v>
      </c>
      <c r="D978" t="s">
        <v>9</v>
      </c>
      <c r="E978">
        <v>321211</v>
      </c>
      <c r="F978" s="7">
        <f>1-(E978/M978)</f>
        <v>-0.26986969653841886</v>
      </c>
      <c r="G978" s="7">
        <f>1-(E978/N978)</f>
        <v>-0.26986969653841886</v>
      </c>
      <c r="H978">
        <v>4.1729999999999996E-3</v>
      </c>
      <c r="I978">
        <v>0</v>
      </c>
      <c r="J978">
        <v>0</v>
      </c>
      <c r="K978">
        <v>18</v>
      </c>
      <c r="L978">
        <v>22</v>
      </c>
      <c r="M978">
        <f>VLOOKUP(B978,instances!$B$2:$E$21,3, FALSE)</f>
        <v>252948</v>
      </c>
      <c r="N978">
        <f>VLOOKUP(B978,instances!$B$2:$E$21,4, FALSE)</f>
        <v>252948</v>
      </c>
    </row>
    <row r="979" spans="1:14">
      <c r="A979" t="s">
        <v>52</v>
      </c>
      <c r="B979" t="str">
        <f>RIGHT(A979,FIND("/",A979))</f>
        <v>rl1304.tsp</v>
      </c>
      <c r="C979">
        <f>VLOOKUP(B979,instances!$B$2:$E$21,2, FALSE)</f>
        <v>1304</v>
      </c>
      <c r="D979" t="s">
        <v>10</v>
      </c>
      <c r="E979">
        <v>305789</v>
      </c>
      <c r="F979" s="7">
        <f>1-(E979/M979)</f>
        <v>-0.2089006436105445</v>
      </c>
      <c r="G979" s="7">
        <f>1-(E979/N979)</f>
        <v>-0.2089006436105445</v>
      </c>
      <c r="H979">
        <v>8.4519999999999994E-3</v>
      </c>
      <c r="I979">
        <v>0</v>
      </c>
      <c r="J979">
        <v>0</v>
      </c>
      <c r="K979">
        <v>18</v>
      </c>
      <c r="L979">
        <v>22</v>
      </c>
      <c r="M979">
        <f>VLOOKUP(B979,instances!$B$2:$E$21,3, FALSE)</f>
        <v>252948</v>
      </c>
      <c r="N979">
        <f>VLOOKUP(B979,instances!$B$2:$E$21,4, FALSE)</f>
        <v>252948</v>
      </c>
    </row>
    <row r="980" spans="1:14">
      <c r="A980" t="s">
        <v>52</v>
      </c>
      <c r="B980" t="str">
        <f>RIGHT(A980,FIND("/",A980))</f>
        <v>rl1304.tsp</v>
      </c>
      <c r="C980">
        <f>VLOOKUP(B980,instances!$B$2:$E$21,2, FALSE)</f>
        <v>1304</v>
      </c>
      <c r="D980" t="s">
        <v>11</v>
      </c>
      <c r="E980">
        <v>6060269</v>
      </c>
      <c r="F980" s="7">
        <f>1-(E980/M980)</f>
        <v>-22.958556699400667</v>
      </c>
      <c r="G980" s="7">
        <f>1-(E980/N980)</f>
        <v>-22.958556699400667</v>
      </c>
      <c r="H980">
        <v>0.19317799999999999</v>
      </c>
      <c r="I980">
        <v>0</v>
      </c>
      <c r="J980">
        <v>0</v>
      </c>
      <c r="K980">
        <v>18</v>
      </c>
      <c r="L980">
        <v>22</v>
      </c>
      <c r="M980">
        <f>VLOOKUP(B980,instances!$B$2:$E$21,3, FALSE)</f>
        <v>252948</v>
      </c>
      <c r="N980">
        <f>VLOOKUP(B980,instances!$B$2:$E$21,4, FALSE)</f>
        <v>252948</v>
      </c>
    </row>
    <row r="981" spans="1:14">
      <c r="A981" t="s">
        <v>52</v>
      </c>
      <c r="B981" t="str">
        <f>RIGHT(A981,FIND("/",A981))</f>
        <v>rl1304.tsp</v>
      </c>
      <c r="C981">
        <f>VLOOKUP(B981,instances!$B$2:$E$21,2, FALSE)</f>
        <v>1304</v>
      </c>
      <c r="D981" t="s">
        <v>12</v>
      </c>
      <c r="E981">
        <v>4663927</v>
      </c>
      <c r="F981" s="7">
        <f>1-(E981/M981)</f>
        <v>-17.438283757926531</v>
      </c>
      <c r="G981" s="7">
        <f>1-(E981/N981)</f>
        <v>-17.438283757926531</v>
      </c>
      <c r="H981">
        <v>0.382855</v>
      </c>
      <c r="I981">
        <v>0</v>
      </c>
      <c r="J981">
        <v>0</v>
      </c>
      <c r="K981">
        <v>18</v>
      </c>
      <c r="L981">
        <v>22</v>
      </c>
      <c r="M981">
        <f>VLOOKUP(B981,instances!$B$2:$E$21,3, FALSE)</f>
        <v>252948</v>
      </c>
      <c r="N981">
        <f>VLOOKUP(B981,instances!$B$2:$E$21,4, FALSE)</f>
        <v>252948</v>
      </c>
    </row>
    <row r="982" spans="1:14">
      <c r="A982" t="s">
        <v>52</v>
      </c>
      <c r="B982" t="str">
        <f>RIGHT(A982,FIND("/",A982))</f>
        <v>rl1304.tsp</v>
      </c>
      <c r="C982">
        <f>VLOOKUP(B982,instances!$B$2:$E$21,2, FALSE)</f>
        <v>1304</v>
      </c>
      <c r="D982" t="s">
        <v>9</v>
      </c>
      <c r="E982">
        <v>321211</v>
      </c>
      <c r="F982" s="7">
        <f>1-(E982/M982)</f>
        <v>-0.26986969653841886</v>
      </c>
      <c r="G982" s="7">
        <f>1-(E982/N982)</f>
        <v>-0.26986969653841886</v>
      </c>
      <c r="H982">
        <v>4.1190000000000003E-3</v>
      </c>
      <c r="I982">
        <v>0</v>
      </c>
      <c r="J982">
        <v>0</v>
      </c>
      <c r="K982">
        <v>20</v>
      </c>
      <c r="L982">
        <v>22</v>
      </c>
      <c r="M982">
        <f>VLOOKUP(B982,instances!$B$2:$E$21,3, FALSE)</f>
        <v>252948</v>
      </c>
      <c r="N982">
        <f>VLOOKUP(B982,instances!$B$2:$E$21,4, FALSE)</f>
        <v>252948</v>
      </c>
    </row>
    <row r="983" spans="1:14">
      <c r="A983" t="s">
        <v>52</v>
      </c>
      <c r="B983" t="str">
        <f>RIGHT(A983,FIND("/",A983))</f>
        <v>rl1304.tsp</v>
      </c>
      <c r="C983">
        <f>VLOOKUP(B983,instances!$B$2:$E$21,2, FALSE)</f>
        <v>1304</v>
      </c>
      <c r="D983" t="s">
        <v>10</v>
      </c>
      <c r="E983">
        <v>305789</v>
      </c>
      <c r="F983" s="7">
        <f>1-(E983/M983)</f>
        <v>-0.2089006436105445</v>
      </c>
      <c r="G983" s="7">
        <f>1-(E983/N983)</f>
        <v>-0.2089006436105445</v>
      </c>
      <c r="H983">
        <v>9.0039999999999999E-3</v>
      </c>
      <c r="I983">
        <v>0</v>
      </c>
      <c r="J983">
        <v>0</v>
      </c>
      <c r="K983">
        <v>20</v>
      </c>
      <c r="L983">
        <v>22</v>
      </c>
      <c r="M983">
        <f>VLOOKUP(B983,instances!$B$2:$E$21,3, FALSE)</f>
        <v>252948</v>
      </c>
      <c r="N983">
        <f>VLOOKUP(B983,instances!$B$2:$E$21,4, FALSE)</f>
        <v>252948</v>
      </c>
    </row>
    <row r="984" spans="1:14">
      <c r="A984" t="s">
        <v>52</v>
      </c>
      <c r="B984" t="str">
        <f>RIGHT(A984,FIND("/",A984))</f>
        <v>rl1304.tsp</v>
      </c>
      <c r="C984">
        <f>VLOOKUP(B984,instances!$B$2:$E$21,2, FALSE)</f>
        <v>1304</v>
      </c>
      <c r="D984" t="s">
        <v>11</v>
      </c>
      <c r="E984">
        <v>6420655</v>
      </c>
      <c r="F984" s="7">
        <f>1-(E984/M984)</f>
        <v>-24.383300124926862</v>
      </c>
      <c r="G984" s="7">
        <f>1-(E984/N984)</f>
        <v>-24.383300124926862</v>
      </c>
      <c r="H984">
        <v>0.193601</v>
      </c>
      <c r="I984">
        <v>0</v>
      </c>
      <c r="J984">
        <v>0</v>
      </c>
      <c r="K984">
        <v>20</v>
      </c>
      <c r="L984">
        <v>22</v>
      </c>
      <c r="M984">
        <f>VLOOKUP(B984,instances!$B$2:$E$21,3, FALSE)</f>
        <v>252948</v>
      </c>
      <c r="N984">
        <f>VLOOKUP(B984,instances!$B$2:$E$21,4, FALSE)</f>
        <v>252948</v>
      </c>
    </row>
    <row r="985" spans="1:14">
      <c r="A985" t="s">
        <v>52</v>
      </c>
      <c r="B985" t="str">
        <f>RIGHT(A985,FIND("/",A985))</f>
        <v>rl1304.tsp</v>
      </c>
      <c r="C985">
        <f>VLOOKUP(B985,instances!$B$2:$E$21,2, FALSE)</f>
        <v>1304</v>
      </c>
      <c r="D985" t="s">
        <v>12</v>
      </c>
      <c r="E985">
        <v>4769931</v>
      </c>
      <c r="F985" s="7">
        <f>1-(E985/M985)</f>
        <v>-17.857358034062337</v>
      </c>
      <c r="G985" s="7">
        <f>1-(E985/N985)</f>
        <v>-17.857358034062337</v>
      </c>
      <c r="H985">
        <v>0.38532899999999998</v>
      </c>
      <c r="I985">
        <v>0</v>
      </c>
      <c r="J985">
        <v>0</v>
      </c>
      <c r="K985">
        <v>20</v>
      </c>
      <c r="L985">
        <v>22</v>
      </c>
      <c r="M985">
        <f>VLOOKUP(B985,instances!$B$2:$E$21,3, FALSE)</f>
        <v>252948</v>
      </c>
      <c r="N985">
        <f>VLOOKUP(B985,instances!$B$2:$E$21,4, FALSE)</f>
        <v>252948</v>
      </c>
    </row>
    <row r="986" spans="1:14">
      <c r="A986" t="s">
        <v>52</v>
      </c>
      <c r="B986" t="str">
        <f>RIGHT(A986,FIND("/",A986))</f>
        <v>rl1304.tsp</v>
      </c>
      <c r="C986">
        <f>VLOOKUP(B986,instances!$B$2:$E$21,2, FALSE)</f>
        <v>1304</v>
      </c>
      <c r="D986" t="s">
        <v>9</v>
      </c>
      <c r="E986">
        <v>321211</v>
      </c>
      <c r="F986" s="7">
        <f>1-(E986/M986)</f>
        <v>-0.26986969653841886</v>
      </c>
      <c r="G986" s="7">
        <f>1-(E986/N986)</f>
        <v>-0.26986969653841886</v>
      </c>
      <c r="H986">
        <v>4.5050000000000003E-3</v>
      </c>
      <c r="I986">
        <v>0</v>
      </c>
      <c r="J986">
        <v>0</v>
      </c>
      <c r="K986">
        <v>10</v>
      </c>
      <c r="L986">
        <v>23</v>
      </c>
      <c r="M986">
        <f>VLOOKUP(B986,instances!$B$2:$E$21,3, FALSE)</f>
        <v>252948</v>
      </c>
      <c r="N986">
        <f>VLOOKUP(B986,instances!$B$2:$E$21,4, FALSE)</f>
        <v>252948</v>
      </c>
    </row>
    <row r="987" spans="1:14">
      <c r="A987" t="s">
        <v>52</v>
      </c>
      <c r="B987" t="str">
        <f>RIGHT(A987,FIND("/",A987))</f>
        <v>rl1304.tsp</v>
      </c>
      <c r="C987">
        <f>VLOOKUP(B987,instances!$B$2:$E$21,2, FALSE)</f>
        <v>1304</v>
      </c>
      <c r="D987" t="s">
        <v>10</v>
      </c>
      <c r="E987">
        <v>305789</v>
      </c>
      <c r="F987" s="7">
        <f>1-(E987/M987)</f>
        <v>-0.2089006436105445</v>
      </c>
      <c r="G987" s="7">
        <f>1-(E987/N987)</f>
        <v>-0.2089006436105445</v>
      </c>
      <c r="H987">
        <v>8.626E-3</v>
      </c>
      <c r="I987">
        <v>0</v>
      </c>
      <c r="J987">
        <v>0</v>
      </c>
      <c r="K987">
        <v>10</v>
      </c>
      <c r="L987">
        <v>23</v>
      </c>
      <c r="M987">
        <f>VLOOKUP(B987,instances!$B$2:$E$21,3, FALSE)</f>
        <v>252948</v>
      </c>
      <c r="N987">
        <f>VLOOKUP(B987,instances!$B$2:$E$21,4, FALSE)</f>
        <v>252948</v>
      </c>
    </row>
    <row r="988" spans="1:14">
      <c r="A988" t="s">
        <v>52</v>
      </c>
      <c r="B988" t="str">
        <f>RIGHT(A988,FIND("/",A988))</f>
        <v>rl1304.tsp</v>
      </c>
      <c r="C988">
        <f>VLOOKUP(B988,instances!$B$2:$E$21,2, FALSE)</f>
        <v>1304</v>
      </c>
      <c r="D988" t="s">
        <v>11</v>
      </c>
      <c r="E988">
        <v>4822435</v>
      </c>
      <c r="F988" s="7">
        <f>1-(E988/M988)</f>
        <v>-18.064926388032323</v>
      </c>
      <c r="G988" s="7">
        <f>1-(E988/N988)</f>
        <v>-18.064926388032323</v>
      </c>
      <c r="H988">
        <v>0.19075400000000001</v>
      </c>
      <c r="I988">
        <v>0</v>
      </c>
      <c r="J988">
        <v>0</v>
      </c>
      <c r="K988">
        <v>10</v>
      </c>
      <c r="L988">
        <v>23</v>
      </c>
      <c r="M988">
        <f>VLOOKUP(B988,instances!$B$2:$E$21,3, FALSE)</f>
        <v>252948</v>
      </c>
      <c r="N988">
        <f>VLOOKUP(B988,instances!$B$2:$E$21,4, FALSE)</f>
        <v>252948</v>
      </c>
    </row>
    <row r="989" spans="1:14">
      <c r="A989" t="s">
        <v>52</v>
      </c>
      <c r="B989" t="str">
        <f>RIGHT(A989,FIND("/",A989))</f>
        <v>rl1304.tsp</v>
      </c>
      <c r="C989">
        <f>VLOOKUP(B989,instances!$B$2:$E$21,2, FALSE)</f>
        <v>1304</v>
      </c>
      <c r="D989" t="s">
        <v>12</v>
      </c>
      <c r="E989">
        <v>3619631</v>
      </c>
      <c r="F989" s="7">
        <f>1-(E989/M989)</f>
        <v>-13.309783038411057</v>
      </c>
      <c r="G989" s="7">
        <f>1-(E989/N989)</f>
        <v>-13.309783038411057</v>
      </c>
      <c r="H989">
        <v>0.38829599999999997</v>
      </c>
      <c r="I989">
        <v>0</v>
      </c>
      <c r="J989">
        <v>0</v>
      </c>
      <c r="K989">
        <v>10</v>
      </c>
      <c r="L989">
        <v>23</v>
      </c>
      <c r="M989">
        <f>VLOOKUP(B989,instances!$B$2:$E$21,3, FALSE)</f>
        <v>252948</v>
      </c>
      <c r="N989">
        <f>VLOOKUP(B989,instances!$B$2:$E$21,4, FALSE)</f>
        <v>252948</v>
      </c>
    </row>
    <row r="990" spans="1:14">
      <c r="A990" t="s">
        <v>52</v>
      </c>
      <c r="B990" t="str">
        <f>RIGHT(A990,FIND("/",A990))</f>
        <v>rl1304.tsp</v>
      </c>
      <c r="C990">
        <f>VLOOKUP(B990,instances!$B$2:$E$21,2, FALSE)</f>
        <v>1304</v>
      </c>
      <c r="D990" t="s">
        <v>9</v>
      </c>
      <c r="E990">
        <v>321211</v>
      </c>
      <c r="F990" s="7">
        <f>1-(E990/M990)</f>
        <v>-0.26986969653841886</v>
      </c>
      <c r="G990" s="7">
        <f>1-(E990/N990)</f>
        <v>-0.26986969653841886</v>
      </c>
      <c r="H990">
        <v>4.7489999999999997E-3</v>
      </c>
      <c r="I990">
        <v>0</v>
      </c>
      <c r="J990">
        <v>0</v>
      </c>
      <c r="K990">
        <v>12</v>
      </c>
      <c r="L990">
        <v>23</v>
      </c>
      <c r="M990">
        <f>VLOOKUP(B990,instances!$B$2:$E$21,3, FALSE)</f>
        <v>252948</v>
      </c>
      <c r="N990">
        <f>VLOOKUP(B990,instances!$B$2:$E$21,4, FALSE)</f>
        <v>252948</v>
      </c>
    </row>
    <row r="991" spans="1:14">
      <c r="A991" t="s">
        <v>52</v>
      </c>
      <c r="B991" t="str">
        <f>RIGHT(A991,FIND("/",A991))</f>
        <v>rl1304.tsp</v>
      </c>
      <c r="C991">
        <f>VLOOKUP(B991,instances!$B$2:$E$21,2, FALSE)</f>
        <v>1304</v>
      </c>
      <c r="D991" t="s">
        <v>10</v>
      </c>
      <c r="E991">
        <v>305789</v>
      </c>
      <c r="F991" s="7">
        <f>1-(E991/M991)</f>
        <v>-0.2089006436105445</v>
      </c>
      <c r="G991" s="7">
        <f>1-(E991/N991)</f>
        <v>-0.2089006436105445</v>
      </c>
      <c r="H991">
        <v>9.4470000000000005E-3</v>
      </c>
      <c r="I991">
        <v>0</v>
      </c>
      <c r="J991">
        <v>0</v>
      </c>
      <c r="K991">
        <v>12</v>
      </c>
      <c r="L991">
        <v>23</v>
      </c>
      <c r="M991">
        <f>VLOOKUP(B991,instances!$B$2:$E$21,3, FALSE)</f>
        <v>252948</v>
      </c>
      <c r="N991">
        <f>VLOOKUP(B991,instances!$B$2:$E$21,4, FALSE)</f>
        <v>252948</v>
      </c>
    </row>
    <row r="992" spans="1:14">
      <c r="A992" t="s">
        <v>52</v>
      </c>
      <c r="B992" t="str">
        <f>RIGHT(A992,FIND("/",A992))</f>
        <v>rl1304.tsp</v>
      </c>
      <c r="C992">
        <f>VLOOKUP(B992,instances!$B$2:$E$21,2, FALSE)</f>
        <v>1304</v>
      </c>
      <c r="D992" t="s">
        <v>11</v>
      </c>
      <c r="E992">
        <v>5044121</v>
      </c>
      <c r="F992" s="7">
        <f>1-(E992/M992)</f>
        <v>-18.941335768616476</v>
      </c>
      <c r="G992" s="7">
        <f>1-(E992/N992)</f>
        <v>-18.941335768616476</v>
      </c>
      <c r="H992">
        <v>0.19474</v>
      </c>
      <c r="I992">
        <v>0</v>
      </c>
      <c r="J992">
        <v>0</v>
      </c>
      <c r="K992">
        <v>12</v>
      </c>
      <c r="L992">
        <v>23</v>
      </c>
      <c r="M992">
        <f>VLOOKUP(B992,instances!$B$2:$E$21,3, FALSE)</f>
        <v>252948</v>
      </c>
      <c r="N992">
        <f>VLOOKUP(B992,instances!$B$2:$E$21,4, FALSE)</f>
        <v>252948</v>
      </c>
    </row>
    <row r="993" spans="1:14">
      <c r="A993" t="s">
        <v>52</v>
      </c>
      <c r="B993" t="str">
        <f>RIGHT(A993,FIND("/",A993))</f>
        <v>rl1304.tsp</v>
      </c>
      <c r="C993">
        <f>VLOOKUP(B993,instances!$B$2:$E$21,2, FALSE)</f>
        <v>1304</v>
      </c>
      <c r="D993" t="s">
        <v>12</v>
      </c>
      <c r="E993">
        <v>3913943</v>
      </c>
      <c r="F993" s="7">
        <f>1-(E993/M993)</f>
        <v>-14.473310719989879</v>
      </c>
      <c r="G993" s="7">
        <f>1-(E993/N993)</f>
        <v>-14.473310719989879</v>
      </c>
      <c r="H993">
        <v>0.38106899999999999</v>
      </c>
      <c r="I993">
        <v>0</v>
      </c>
      <c r="J993">
        <v>0</v>
      </c>
      <c r="K993">
        <v>12</v>
      </c>
      <c r="L993">
        <v>23</v>
      </c>
      <c r="M993">
        <f>VLOOKUP(B993,instances!$B$2:$E$21,3, FALSE)</f>
        <v>252948</v>
      </c>
      <c r="N993">
        <f>VLOOKUP(B993,instances!$B$2:$E$21,4, FALSE)</f>
        <v>252948</v>
      </c>
    </row>
    <row r="994" spans="1:14">
      <c r="A994" t="s">
        <v>52</v>
      </c>
      <c r="B994" t="str">
        <f>RIGHT(A994,FIND("/",A994))</f>
        <v>rl1304.tsp</v>
      </c>
      <c r="C994">
        <f>VLOOKUP(B994,instances!$B$2:$E$21,2, FALSE)</f>
        <v>1304</v>
      </c>
      <c r="D994" t="s">
        <v>9</v>
      </c>
      <c r="E994">
        <v>321211</v>
      </c>
      <c r="F994" s="7">
        <f>1-(E994/M994)</f>
        <v>-0.26986969653841886</v>
      </c>
      <c r="G994" s="7">
        <f>1-(E994/N994)</f>
        <v>-0.26986969653841886</v>
      </c>
      <c r="H994">
        <v>4.182E-3</v>
      </c>
      <c r="I994">
        <v>0</v>
      </c>
      <c r="J994">
        <v>0</v>
      </c>
      <c r="K994">
        <v>14</v>
      </c>
      <c r="L994">
        <v>23</v>
      </c>
      <c r="M994">
        <f>VLOOKUP(B994,instances!$B$2:$E$21,3, FALSE)</f>
        <v>252948</v>
      </c>
      <c r="N994">
        <f>VLOOKUP(B994,instances!$B$2:$E$21,4, FALSE)</f>
        <v>252948</v>
      </c>
    </row>
    <row r="995" spans="1:14">
      <c r="A995" t="s">
        <v>52</v>
      </c>
      <c r="B995" t="str">
        <f>RIGHT(A995,FIND("/",A995))</f>
        <v>rl1304.tsp</v>
      </c>
      <c r="C995">
        <f>VLOOKUP(B995,instances!$B$2:$E$21,2, FALSE)</f>
        <v>1304</v>
      </c>
      <c r="D995" t="s">
        <v>10</v>
      </c>
      <c r="E995">
        <v>305789</v>
      </c>
      <c r="F995" s="7">
        <f>1-(E995/M995)</f>
        <v>-0.2089006436105445</v>
      </c>
      <c r="G995" s="7">
        <f>1-(E995/N995)</f>
        <v>-0.2089006436105445</v>
      </c>
      <c r="H995">
        <v>8.4150000000000006E-3</v>
      </c>
      <c r="I995">
        <v>0</v>
      </c>
      <c r="J995">
        <v>0</v>
      </c>
      <c r="K995">
        <v>14</v>
      </c>
      <c r="L995">
        <v>23</v>
      </c>
      <c r="M995">
        <f>VLOOKUP(B995,instances!$B$2:$E$21,3, FALSE)</f>
        <v>252948</v>
      </c>
      <c r="N995">
        <f>VLOOKUP(B995,instances!$B$2:$E$21,4, FALSE)</f>
        <v>252948</v>
      </c>
    </row>
    <row r="996" spans="1:14">
      <c r="A996" t="s">
        <v>52</v>
      </c>
      <c r="B996" t="str">
        <f>RIGHT(A996,FIND("/",A996))</f>
        <v>rl1304.tsp</v>
      </c>
      <c r="C996">
        <f>VLOOKUP(B996,instances!$B$2:$E$21,2, FALSE)</f>
        <v>1304</v>
      </c>
      <c r="D996" t="s">
        <v>11</v>
      </c>
      <c r="E996">
        <v>5610076</v>
      </c>
      <c r="F996" s="7">
        <f>1-(E996/M996)</f>
        <v>-21.178771921501653</v>
      </c>
      <c r="G996" s="7">
        <f>1-(E996/N996)</f>
        <v>-21.178771921501653</v>
      </c>
      <c r="H996">
        <v>0.19136700000000001</v>
      </c>
      <c r="I996">
        <v>0</v>
      </c>
      <c r="J996">
        <v>0</v>
      </c>
      <c r="K996">
        <v>14</v>
      </c>
      <c r="L996">
        <v>23</v>
      </c>
      <c r="M996">
        <f>VLOOKUP(B996,instances!$B$2:$E$21,3, FALSE)</f>
        <v>252948</v>
      </c>
      <c r="N996">
        <f>VLOOKUP(B996,instances!$B$2:$E$21,4, FALSE)</f>
        <v>252948</v>
      </c>
    </row>
    <row r="997" spans="1:14">
      <c r="A997" t="s">
        <v>52</v>
      </c>
      <c r="B997" t="str">
        <f>RIGHT(A997,FIND("/",A997))</f>
        <v>rl1304.tsp</v>
      </c>
      <c r="C997">
        <f>VLOOKUP(B997,instances!$B$2:$E$21,2, FALSE)</f>
        <v>1304</v>
      </c>
      <c r="D997" t="s">
        <v>12</v>
      </c>
      <c r="E997">
        <v>4119386</v>
      </c>
      <c r="F997" s="7">
        <f>1-(E997/M997)</f>
        <v>-15.285505321251797</v>
      </c>
      <c r="G997" s="7">
        <f>1-(E997/N997)</f>
        <v>-15.285505321251797</v>
      </c>
      <c r="H997">
        <v>0.381158</v>
      </c>
      <c r="I997">
        <v>0</v>
      </c>
      <c r="J997">
        <v>0</v>
      </c>
      <c r="K997">
        <v>14</v>
      </c>
      <c r="L997">
        <v>23</v>
      </c>
      <c r="M997">
        <f>VLOOKUP(B997,instances!$B$2:$E$21,3, FALSE)</f>
        <v>252948</v>
      </c>
      <c r="N997">
        <f>VLOOKUP(B997,instances!$B$2:$E$21,4, FALSE)</f>
        <v>252948</v>
      </c>
    </row>
    <row r="998" spans="1:14">
      <c r="A998" t="s">
        <v>52</v>
      </c>
      <c r="B998" t="str">
        <f>RIGHT(A998,FIND("/",A998))</f>
        <v>rl1304.tsp</v>
      </c>
      <c r="C998">
        <f>VLOOKUP(B998,instances!$B$2:$E$21,2, FALSE)</f>
        <v>1304</v>
      </c>
      <c r="D998" t="s">
        <v>9</v>
      </c>
      <c r="E998">
        <v>321211</v>
      </c>
      <c r="F998" s="7">
        <f>1-(E998/M998)</f>
        <v>-0.26986969653841886</v>
      </c>
      <c r="G998" s="7">
        <f>1-(E998/N998)</f>
        <v>-0.26986969653841886</v>
      </c>
      <c r="H998">
        <v>4.3010000000000001E-3</v>
      </c>
      <c r="I998">
        <v>0</v>
      </c>
      <c r="J998">
        <v>0</v>
      </c>
      <c r="K998">
        <v>16</v>
      </c>
      <c r="L998">
        <v>23</v>
      </c>
      <c r="M998">
        <f>VLOOKUP(B998,instances!$B$2:$E$21,3, FALSE)</f>
        <v>252948</v>
      </c>
      <c r="N998">
        <f>VLOOKUP(B998,instances!$B$2:$E$21,4, FALSE)</f>
        <v>252948</v>
      </c>
    </row>
    <row r="999" spans="1:14">
      <c r="A999" t="s">
        <v>52</v>
      </c>
      <c r="B999" t="str">
        <f>RIGHT(A999,FIND("/",A999))</f>
        <v>rl1304.tsp</v>
      </c>
      <c r="C999">
        <f>VLOOKUP(B999,instances!$B$2:$E$21,2, FALSE)</f>
        <v>1304</v>
      </c>
      <c r="D999" t="s">
        <v>10</v>
      </c>
      <c r="E999">
        <v>305789</v>
      </c>
      <c r="F999" s="7">
        <f>1-(E999/M999)</f>
        <v>-0.2089006436105445</v>
      </c>
      <c r="G999" s="7">
        <f>1-(E999/N999)</f>
        <v>-0.2089006436105445</v>
      </c>
      <c r="H999">
        <v>8.2719999999999998E-3</v>
      </c>
      <c r="I999">
        <v>0</v>
      </c>
      <c r="J999">
        <v>0</v>
      </c>
      <c r="K999">
        <v>16</v>
      </c>
      <c r="L999">
        <v>23</v>
      </c>
      <c r="M999">
        <f>VLOOKUP(B999,instances!$B$2:$E$21,3, FALSE)</f>
        <v>252948</v>
      </c>
      <c r="N999">
        <f>VLOOKUP(B999,instances!$B$2:$E$21,4, FALSE)</f>
        <v>252948</v>
      </c>
    </row>
    <row r="1000" spans="1:14">
      <c r="A1000" t="s">
        <v>52</v>
      </c>
      <c r="B1000" t="str">
        <f>RIGHT(A1000,FIND("/",A1000))</f>
        <v>rl1304.tsp</v>
      </c>
      <c r="C1000">
        <f>VLOOKUP(B1000,instances!$B$2:$E$21,2, FALSE)</f>
        <v>1304</v>
      </c>
      <c r="D1000" t="s">
        <v>11</v>
      </c>
      <c r="E1000">
        <v>5994018</v>
      </c>
      <c r="F1000" s="7">
        <f>1-(E1000/M1000)</f>
        <v>-22.696641206888373</v>
      </c>
      <c r="G1000" s="7">
        <f>1-(E1000/N1000)</f>
        <v>-22.696641206888373</v>
      </c>
      <c r="H1000">
        <v>0.191526</v>
      </c>
      <c r="I1000">
        <v>0</v>
      </c>
      <c r="J1000">
        <v>0</v>
      </c>
      <c r="K1000">
        <v>16</v>
      </c>
      <c r="L1000">
        <v>23</v>
      </c>
      <c r="M1000">
        <f>VLOOKUP(B1000,instances!$B$2:$E$21,3, FALSE)</f>
        <v>252948</v>
      </c>
      <c r="N1000">
        <f>VLOOKUP(B1000,instances!$B$2:$E$21,4, FALSE)</f>
        <v>252948</v>
      </c>
    </row>
    <row r="1001" spans="1:14">
      <c r="A1001" t="s">
        <v>52</v>
      </c>
      <c r="B1001" t="str">
        <f>RIGHT(A1001,FIND("/",A1001))</f>
        <v>rl1304.tsp</v>
      </c>
      <c r="C1001">
        <f>VLOOKUP(B1001,instances!$B$2:$E$21,2, FALSE)</f>
        <v>1304</v>
      </c>
      <c r="D1001" t="s">
        <v>12</v>
      </c>
      <c r="E1001">
        <v>4291452</v>
      </c>
      <c r="F1001" s="7">
        <f>1-(E1001/M1001)</f>
        <v>-15.965747900754305</v>
      </c>
      <c r="G1001" s="7">
        <f>1-(E1001/N1001)</f>
        <v>-15.965747900754305</v>
      </c>
      <c r="H1001">
        <v>0.38240400000000002</v>
      </c>
      <c r="I1001">
        <v>0</v>
      </c>
      <c r="J1001">
        <v>0</v>
      </c>
      <c r="K1001">
        <v>16</v>
      </c>
      <c r="L1001">
        <v>23</v>
      </c>
      <c r="M1001">
        <f>VLOOKUP(B1001,instances!$B$2:$E$21,3, FALSE)</f>
        <v>252948</v>
      </c>
      <c r="N1001">
        <f>VLOOKUP(B1001,instances!$B$2:$E$21,4, FALSE)</f>
        <v>252948</v>
      </c>
    </row>
    <row r="1002" spans="1:14">
      <c r="A1002" t="s">
        <v>52</v>
      </c>
      <c r="B1002" t="str">
        <f>RIGHT(A1002,FIND("/",A1002))</f>
        <v>rl1304.tsp</v>
      </c>
      <c r="C1002">
        <f>VLOOKUP(B1002,instances!$B$2:$E$21,2, FALSE)</f>
        <v>1304</v>
      </c>
      <c r="D1002" t="s">
        <v>9</v>
      </c>
      <c r="E1002">
        <v>321211</v>
      </c>
      <c r="F1002" s="7">
        <f>1-(E1002/M1002)</f>
        <v>-0.26986969653841886</v>
      </c>
      <c r="G1002" s="7">
        <f>1-(E1002/N1002)</f>
        <v>-0.26986969653841886</v>
      </c>
      <c r="H1002">
        <v>4.1859999999999996E-3</v>
      </c>
      <c r="I1002">
        <v>0</v>
      </c>
      <c r="J1002">
        <v>0</v>
      </c>
      <c r="K1002">
        <v>18</v>
      </c>
      <c r="L1002">
        <v>23</v>
      </c>
      <c r="M1002">
        <f>VLOOKUP(B1002,instances!$B$2:$E$21,3, FALSE)</f>
        <v>252948</v>
      </c>
      <c r="N1002">
        <f>VLOOKUP(B1002,instances!$B$2:$E$21,4, FALSE)</f>
        <v>252948</v>
      </c>
    </row>
    <row r="1003" spans="1:14">
      <c r="A1003" t="s">
        <v>52</v>
      </c>
      <c r="B1003" t="str">
        <f>RIGHT(A1003,FIND("/",A1003))</f>
        <v>rl1304.tsp</v>
      </c>
      <c r="C1003">
        <f>VLOOKUP(B1003,instances!$B$2:$E$21,2, FALSE)</f>
        <v>1304</v>
      </c>
      <c r="D1003" t="s">
        <v>10</v>
      </c>
      <c r="E1003">
        <v>305789</v>
      </c>
      <c r="F1003" s="7">
        <f>1-(E1003/M1003)</f>
        <v>-0.2089006436105445</v>
      </c>
      <c r="G1003" s="7">
        <f>1-(E1003/N1003)</f>
        <v>-0.2089006436105445</v>
      </c>
      <c r="H1003">
        <v>8.6560000000000005E-3</v>
      </c>
      <c r="I1003">
        <v>0</v>
      </c>
      <c r="J1003">
        <v>0</v>
      </c>
      <c r="K1003">
        <v>18</v>
      </c>
      <c r="L1003">
        <v>23</v>
      </c>
      <c r="M1003">
        <f>VLOOKUP(B1003,instances!$B$2:$E$21,3, FALSE)</f>
        <v>252948</v>
      </c>
      <c r="N1003">
        <f>VLOOKUP(B1003,instances!$B$2:$E$21,4, FALSE)</f>
        <v>252948</v>
      </c>
    </row>
    <row r="1004" spans="1:14">
      <c r="A1004" t="s">
        <v>52</v>
      </c>
      <c r="B1004" t="str">
        <f>RIGHT(A1004,FIND("/",A1004))</f>
        <v>rl1304.tsp</v>
      </c>
      <c r="C1004">
        <f>VLOOKUP(B1004,instances!$B$2:$E$21,2, FALSE)</f>
        <v>1304</v>
      </c>
      <c r="D1004" t="s">
        <v>11</v>
      </c>
      <c r="E1004">
        <v>6157894</v>
      </c>
      <c r="F1004" s="7">
        <f>1-(E1004/M1004)</f>
        <v>-23.344505590081756</v>
      </c>
      <c r="G1004" s="7">
        <f>1-(E1004/N1004)</f>
        <v>-23.344505590081756</v>
      </c>
      <c r="H1004">
        <v>0.19660900000000001</v>
      </c>
      <c r="I1004">
        <v>0</v>
      </c>
      <c r="J1004">
        <v>0</v>
      </c>
      <c r="K1004">
        <v>18</v>
      </c>
      <c r="L1004">
        <v>23</v>
      </c>
      <c r="M1004">
        <f>VLOOKUP(B1004,instances!$B$2:$E$21,3, FALSE)</f>
        <v>252948</v>
      </c>
      <c r="N1004">
        <f>VLOOKUP(B1004,instances!$B$2:$E$21,4, FALSE)</f>
        <v>252948</v>
      </c>
    </row>
    <row r="1005" spans="1:14">
      <c r="A1005" t="s">
        <v>52</v>
      </c>
      <c r="B1005" t="str">
        <f>RIGHT(A1005,FIND("/",A1005))</f>
        <v>rl1304.tsp</v>
      </c>
      <c r="C1005">
        <f>VLOOKUP(B1005,instances!$B$2:$E$21,2, FALSE)</f>
        <v>1304</v>
      </c>
      <c r="D1005" t="s">
        <v>12</v>
      </c>
      <c r="E1005">
        <v>4496575</v>
      </c>
      <c r="F1005" s="7">
        <f>1-(E1005/M1005)</f>
        <v>-16.776677419864953</v>
      </c>
      <c r="G1005" s="7">
        <f>1-(E1005/N1005)</f>
        <v>-16.776677419864953</v>
      </c>
      <c r="H1005">
        <v>0.39711200000000002</v>
      </c>
      <c r="I1005">
        <v>0</v>
      </c>
      <c r="J1005">
        <v>0</v>
      </c>
      <c r="K1005">
        <v>18</v>
      </c>
      <c r="L1005">
        <v>23</v>
      </c>
      <c r="M1005">
        <f>VLOOKUP(B1005,instances!$B$2:$E$21,3, FALSE)</f>
        <v>252948</v>
      </c>
      <c r="N1005">
        <f>VLOOKUP(B1005,instances!$B$2:$E$21,4, FALSE)</f>
        <v>252948</v>
      </c>
    </row>
    <row r="1006" spans="1:14">
      <c r="A1006" t="s">
        <v>52</v>
      </c>
      <c r="B1006" t="str">
        <f>RIGHT(A1006,FIND("/",A1006))</f>
        <v>rl1304.tsp</v>
      </c>
      <c r="C1006">
        <f>VLOOKUP(B1006,instances!$B$2:$E$21,2, FALSE)</f>
        <v>1304</v>
      </c>
      <c r="D1006" t="s">
        <v>9</v>
      </c>
      <c r="E1006">
        <v>321211</v>
      </c>
      <c r="F1006" s="7">
        <f>1-(E1006/M1006)</f>
        <v>-0.26986969653841886</v>
      </c>
      <c r="G1006" s="7">
        <f>1-(E1006/N1006)</f>
        <v>-0.26986969653841886</v>
      </c>
      <c r="H1006">
        <v>4.3569999999999998E-3</v>
      </c>
      <c r="I1006">
        <v>0</v>
      </c>
      <c r="J1006">
        <v>0</v>
      </c>
      <c r="K1006">
        <v>20</v>
      </c>
      <c r="L1006">
        <v>23</v>
      </c>
      <c r="M1006">
        <f>VLOOKUP(B1006,instances!$B$2:$E$21,3, FALSE)</f>
        <v>252948</v>
      </c>
      <c r="N1006">
        <f>VLOOKUP(B1006,instances!$B$2:$E$21,4, FALSE)</f>
        <v>252948</v>
      </c>
    </row>
    <row r="1007" spans="1:14">
      <c r="A1007" t="s">
        <v>52</v>
      </c>
      <c r="B1007" t="str">
        <f>RIGHT(A1007,FIND("/",A1007))</f>
        <v>rl1304.tsp</v>
      </c>
      <c r="C1007">
        <f>VLOOKUP(B1007,instances!$B$2:$E$21,2, FALSE)</f>
        <v>1304</v>
      </c>
      <c r="D1007" t="s">
        <v>10</v>
      </c>
      <c r="E1007">
        <v>305789</v>
      </c>
      <c r="F1007" s="7">
        <f>1-(E1007/M1007)</f>
        <v>-0.2089006436105445</v>
      </c>
      <c r="G1007" s="7">
        <f>1-(E1007/N1007)</f>
        <v>-0.2089006436105445</v>
      </c>
      <c r="H1007">
        <v>1.008E-2</v>
      </c>
      <c r="I1007">
        <v>0</v>
      </c>
      <c r="J1007">
        <v>0</v>
      </c>
      <c r="K1007">
        <v>20</v>
      </c>
      <c r="L1007">
        <v>23</v>
      </c>
      <c r="M1007">
        <f>VLOOKUP(B1007,instances!$B$2:$E$21,3, FALSE)</f>
        <v>252948</v>
      </c>
      <c r="N1007">
        <f>VLOOKUP(B1007,instances!$B$2:$E$21,4, FALSE)</f>
        <v>252948</v>
      </c>
    </row>
    <row r="1008" spans="1:14">
      <c r="A1008" t="s">
        <v>52</v>
      </c>
      <c r="B1008" t="str">
        <f>RIGHT(A1008,FIND("/",A1008))</f>
        <v>rl1304.tsp</v>
      </c>
      <c r="C1008">
        <f>VLOOKUP(B1008,instances!$B$2:$E$21,2, FALSE)</f>
        <v>1304</v>
      </c>
      <c r="D1008" t="s">
        <v>11</v>
      </c>
      <c r="E1008">
        <v>6516159</v>
      </c>
      <c r="F1008" s="7">
        <f>1-(E1008/M1008)</f>
        <v>-24.760863892974051</v>
      </c>
      <c r="G1008" s="7">
        <f>1-(E1008/N1008)</f>
        <v>-24.760863892974051</v>
      </c>
      <c r="H1008">
        <v>0.192471</v>
      </c>
      <c r="I1008">
        <v>0</v>
      </c>
      <c r="J1008">
        <v>0</v>
      </c>
      <c r="K1008">
        <v>20</v>
      </c>
      <c r="L1008">
        <v>23</v>
      </c>
      <c r="M1008">
        <f>VLOOKUP(B1008,instances!$B$2:$E$21,3, FALSE)</f>
        <v>252948</v>
      </c>
      <c r="N1008">
        <f>VLOOKUP(B1008,instances!$B$2:$E$21,4, FALSE)</f>
        <v>252948</v>
      </c>
    </row>
    <row r="1009" spans="1:14">
      <c r="A1009" t="s">
        <v>52</v>
      </c>
      <c r="B1009" t="str">
        <f>RIGHT(A1009,FIND("/",A1009))</f>
        <v>rl1304.tsp</v>
      </c>
      <c r="C1009">
        <f>VLOOKUP(B1009,instances!$B$2:$E$21,2, FALSE)</f>
        <v>1304</v>
      </c>
      <c r="D1009" t="s">
        <v>12</v>
      </c>
      <c r="E1009">
        <v>4768656</v>
      </c>
      <c r="F1009" s="7">
        <f>1-(E1009/M1009)</f>
        <v>-17.852317472365861</v>
      </c>
      <c r="G1009" s="7">
        <f>1-(E1009/N1009)</f>
        <v>-17.852317472365861</v>
      </c>
      <c r="H1009">
        <v>0.38532699999999998</v>
      </c>
      <c r="I1009">
        <v>0</v>
      </c>
      <c r="J1009">
        <v>0</v>
      </c>
      <c r="K1009">
        <v>20</v>
      </c>
      <c r="L1009">
        <v>23</v>
      </c>
      <c r="M1009">
        <f>VLOOKUP(B1009,instances!$B$2:$E$21,3, FALSE)</f>
        <v>252948</v>
      </c>
      <c r="N1009">
        <f>VLOOKUP(B1009,instances!$B$2:$E$21,4, FALSE)</f>
        <v>252948</v>
      </c>
    </row>
    <row r="1010" spans="1:14">
      <c r="A1010" t="s">
        <v>52</v>
      </c>
      <c r="B1010" t="str">
        <f>RIGHT(A1010,FIND("/",A1010))</f>
        <v>rl1304.tsp</v>
      </c>
      <c r="C1010">
        <f>VLOOKUP(B1010,instances!$B$2:$E$21,2, FALSE)</f>
        <v>1304</v>
      </c>
      <c r="D1010" t="s">
        <v>9</v>
      </c>
      <c r="E1010">
        <v>321211</v>
      </c>
      <c r="F1010" s="7">
        <f>1-(E1010/M1010)</f>
        <v>-0.26986969653841886</v>
      </c>
      <c r="G1010" s="7">
        <f>1-(E1010/N1010)</f>
        <v>-0.26986969653841886</v>
      </c>
      <c r="H1010">
        <v>4.5669999999999999E-3</v>
      </c>
      <c r="I1010">
        <v>0</v>
      </c>
      <c r="J1010">
        <v>0</v>
      </c>
      <c r="K1010">
        <v>10</v>
      </c>
      <c r="L1010">
        <v>24</v>
      </c>
      <c r="M1010">
        <f>VLOOKUP(B1010,instances!$B$2:$E$21,3, FALSE)</f>
        <v>252948</v>
      </c>
      <c r="N1010">
        <f>VLOOKUP(B1010,instances!$B$2:$E$21,4, FALSE)</f>
        <v>252948</v>
      </c>
    </row>
    <row r="1011" spans="1:14">
      <c r="A1011" t="s">
        <v>52</v>
      </c>
      <c r="B1011" t="str">
        <f>RIGHT(A1011,FIND("/",A1011))</f>
        <v>rl1304.tsp</v>
      </c>
      <c r="C1011">
        <f>VLOOKUP(B1011,instances!$B$2:$E$21,2, FALSE)</f>
        <v>1304</v>
      </c>
      <c r="D1011" t="s">
        <v>10</v>
      </c>
      <c r="E1011">
        <v>305789</v>
      </c>
      <c r="F1011" s="7">
        <f>1-(E1011/M1011)</f>
        <v>-0.2089006436105445</v>
      </c>
      <c r="G1011" s="7">
        <f>1-(E1011/N1011)</f>
        <v>-0.2089006436105445</v>
      </c>
      <c r="H1011">
        <v>8.8059999999999996E-3</v>
      </c>
      <c r="I1011">
        <v>0</v>
      </c>
      <c r="J1011">
        <v>0</v>
      </c>
      <c r="K1011">
        <v>10</v>
      </c>
      <c r="L1011">
        <v>24</v>
      </c>
      <c r="M1011">
        <f>VLOOKUP(B1011,instances!$B$2:$E$21,3, FALSE)</f>
        <v>252948</v>
      </c>
      <c r="N1011">
        <f>VLOOKUP(B1011,instances!$B$2:$E$21,4, FALSE)</f>
        <v>252948</v>
      </c>
    </row>
    <row r="1012" spans="1:14">
      <c r="A1012" t="s">
        <v>52</v>
      </c>
      <c r="B1012" t="str">
        <f>RIGHT(A1012,FIND("/",A1012))</f>
        <v>rl1304.tsp</v>
      </c>
      <c r="C1012">
        <f>VLOOKUP(B1012,instances!$B$2:$E$21,2, FALSE)</f>
        <v>1304</v>
      </c>
      <c r="D1012" t="s">
        <v>11</v>
      </c>
      <c r="E1012">
        <v>4657494</v>
      </c>
      <c r="F1012" s="7">
        <f>1-(E1012/M1012)</f>
        <v>-17.412851653304237</v>
      </c>
      <c r="G1012" s="7">
        <f>1-(E1012/N1012)</f>
        <v>-17.412851653304237</v>
      </c>
      <c r="H1012">
        <v>0.191582</v>
      </c>
      <c r="I1012">
        <v>0</v>
      </c>
      <c r="J1012">
        <v>0</v>
      </c>
      <c r="K1012">
        <v>10</v>
      </c>
      <c r="L1012">
        <v>24</v>
      </c>
      <c r="M1012">
        <f>VLOOKUP(B1012,instances!$B$2:$E$21,3, FALSE)</f>
        <v>252948</v>
      </c>
      <c r="N1012">
        <f>VLOOKUP(B1012,instances!$B$2:$E$21,4, FALSE)</f>
        <v>252948</v>
      </c>
    </row>
    <row r="1013" spans="1:14">
      <c r="A1013" t="s">
        <v>52</v>
      </c>
      <c r="B1013" t="str">
        <f>RIGHT(A1013,FIND("/",A1013))</f>
        <v>rl1304.tsp</v>
      </c>
      <c r="C1013">
        <f>VLOOKUP(B1013,instances!$B$2:$E$21,2, FALSE)</f>
        <v>1304</v>
      </c>
      <c r="D1013" t="s">
        <v>12</v>
      </c>
      <c r="E1013">
        <v>3444936</v>
      </c>
      <c r="F1013" s="7">
        <f>1-(E1013/M1013)</f>
        <v>-12.619147018359504</v>
      </c>
      <c r="G1013" s="7">
        <f>1-(E1013/N1013)</f>
        <v>-12.619147018359504</v>
      </c>
      <c r="H1013">
        <v>0.39494400000000002</v>
      </c>
      <c r="I1013">
        <v>0</v>
      </c>
      <c r="J1013">
        <v>0</v>
      </c>
      <c r="K1013">
        <v>10</v>
      </c>
      <c r="L1013">
        <v>24</v>
      </c>
      <c r="M1013">
        <f>VLOOKUP(B1013,instances!$B$2:$E$21,3, FALSE)</f>
        <v>252948</v>
      </c>
      <c r="N1013">
        <f>VLOOKUP(B1013,instances!$B$2:$E$21,4, FALSE)</f>
        <v>252948</v>
      </c>
    </row>
    <row r="1014" spans="1:14">
      <c r="A1014" t="s">
        <v>52</v>
      </c>
      <c r="B1014" t="str">
        <f>RIGHT(A1014,FIND("/",A1014))</f>
        <v>rl1304.tsp</v>
      </c>
      <c r="C1014">
        <f>VLOOKUP(B1014,instances!$B$2:$E$21,2, FALSE)</f>
        <v>1304</v>
      </c>
      <c r="D1014" t="s">
        <v>9</v>
      </c>
      <c r="E1014">
        <v>321211</v>
      </c>
      <c r="F1014" s="7">
        <f>1-(E1014/M1014)</f>
        <v>-0.26986969653841886</v>
      </c>
      <c r="G1014" s="7">
        <f>1-(E1014/N1014)</f>
        <v>-0.26986969653841886</v>
      </c>
      <c r="H1014">
        <v>1.1665999999999999E-2</v>
      </c>
      <c r="I1014">
        <v>0</v>
      </c>
      <c r="J1014">
        <v>0</v>
      </c>
      <c r="K1014">
        <v>12</v>
      </c>
      <c r="L1014">
        <v>24</v>
      </c>
      <c r="M1014">
        <f>VLOOKUP(B1014,instances!$B$2:$E$21,3, FALSE)</f>
        <v>252948</v>
      </c>
      <c r="N1014">
        <f>VLOOKUP(B1014,instances!$B$2:$E$21,4, FALSE)</f>
        <v>252948</v>
      </c>
    </row>
    <row r="1015" spans="1:14">
      <c r="A1015" t="s">
        <v>52</v>
      </c>
      <c r="B1015" t="str">
        <f>RIGHT(A1015,FIND("/",A1015))</f>
        <v>rl1304.tsp</v>
      </c>
      <c r="C1015">
        <f>VLOOKUP(B1015,instances!$B$2:$E$21,2, FALSE)</f>
        <v>1304</v>
      </c>
      <c r="D1015" t="s">
        <v>10</v>
      </c>
      <c r="E1015">
        <v>305789</v>
      </c>
      <c r="F1015" s="7">
        <f>1-(E1015/M1015)</f>
        <v>-0.2089006436105445</v>
      </c>
      <c r="G1015" s="7">
        <f>1-(E1015/N1015)</f>
        <v>-0.2089006436105445</v>
      </c>
      <c r="H1015">
        <v>1.9667E-2</v>
      </c>
      <c r="I1015">
        <v>0</v>
      </c>
      <c r="J1015">
        <v>0</v>
      </c>
      <c r="K1015">
        <v>12</v>
      </c>
      <c r="L1015">
        <v>24</v>
      </c>
      <c r="M1015">
        <f>VLOOKUP(B1015,instances!$B$2:$E$21,3, FALSE)</f>
        <v>252948</v>
      </c>
      <c r="N1015">
        <f>VLOOKUP(B1015,instances!$B$2:$E$21,4, FALSE)</f>
        <v>252948</v>
      </c>
    </row>
    <row r="1016" spans="1:14">
      <c r="A1016" t="s">
        <v>52</v>
      </c>
      <c r="B1016" t="str">
        <f>RIGHT(A1016,FIND("/",A1016))</f>
        <v>rl1304.tsp</v>
      </c>
      <c r="C1016">
        <f>VLOOKUP(B1016,instances!$B$2:$E$21,2, FALSE)</f>
        <v>1304</v>
      </c>
      <c r="D1016" t="s">
        <v>11</v>
      </c>
      <c r="E1016">
        <v>5292203</v>
      </c>
      <c r="F1016" s="7">
        <f>1-(E1016/M1016)</f>
        <v>-19.922098613153693</v>
      </c>
      <c r="G1016" s="7">
        <f>1-(E1016/N1016)</f>
        <v>-19.922098613153693</v>
      </c>
      <c r="H1016">
        <v>0.228829</v>
      </c>
      <c r="I1016">
        <v>0</v>
      </c>
      <c r="J1016">
        <v>0</v>
      </c>
      <c r="K1016">
        <v>12</v>
      </c>
      <c r="L1016">
        <v>24</v>
      </c>
      <c r="M1016">
        <f>VLOOKUP(B1016,instances!$B$2:$E$21,3, FALSE)</f>
        <v>252948</v>
      </c>
      <c r="N1016">
        <f>VLOOKUP(B1016,instances!$B$2:$E$21,4, FALSE)</f>
        <v>252948</v>
      </c>
    </row>
    <row r="1017" spans="1:14">
      <c r="A1017" t="s">
        <v>52</v>
      </c>
      <c r="B1017" t="str">
        <f>RIGHT(A1017,FIND("/",A1017))</f>
        <v>rl1304.tsp</v>
      </c>
      <c r="C1017">
        <f>VLOOKUP(B1017,instances!$B$2:$E$21,2, FALSE)</f>
        <v>1304</v>
      </c>
      <c r="D1017" t="s">
        <v>12</v>
      </c>
      <c r="E1017">
        <v>3956989</v>
      </c>
      <c r="F1017" s="7">
        <f>1-(E1017/M1017)</f>
        <v>-14.643487989626326</v>
      </c>
      <c r="G1017" s="7">
        <f>1-(E1017/N1017)</f>
        <v>-14.643487989626326</v>
      </c>
      <c r="H1017">
        <v>0.39712199999999998</v>
      </c>
      <c r="I1017">
        <v>0</v>
      </c>
      <c r="J1017">
        <v>0</v>
      </c>
      <c r="K1017">
        <v>12</v>
      </c>
      <c r="L1017">
        <v>24</v>
      </c>
      <c r="M1017">
        <f>VLOOKUP(B1017,instances!$B$2:$E$21,3, FALSE)</f>
        <v>252948</v>
      </c>
      <c r="N1017">
        <f>VLOOKUP(B1017,instances!$B$2:$E$21,4, FALSE)</f>
        <v>252948</v>
      </c>
    </row>
    <row r="1018" spans="1:14">
      <c r="A1018" t="s">
        <v>52</v>
      </c>
      <c r="B1018" t="str">
        <f>RIGHT(A1018,FIND("/",A1018))</f>
        <v>rl1304.tsp</v>
      </c>
      <c r="C1018">
        <f>VLOOKUP(B1018,instances!$B$2:$E$21,2, FALSE)</f>
        <v>1304</v>
      </c>
      <c r="D1018" t="s">
        <v>9</v>
      </c>
      <c r="E1018">
        <v>321211</v>
      </c>
      <c r="F1018" s="7">
        <f>1-(E1018/M1018)</f>
        <v>-0.26986969653841886</v>
      </c>
      <c r="G1018" s="7">
        <f>1-(E1018/N1018)</f>
        <v>-0.26986969653841886</v>
      </c>
      <c r="H1018">
        <v>4.5230000000000001E-3</v>
      </c>
      <c r="I1018">
        <v>0</v>
      </c>
      <c r="J1018">
        <v>0</v>
      </c>
      <c r="K1018">
        <v>14</v>
      </c>
      <c r="L1018">
        <v>24</v>
      </c>
      <c r="M1018">
        <f>VLOOKUP(B1018,instances!$B$2:$E$21,3, FALSE)</f>
        <v>252948</v>
      </c>
      <c r="N1018">
        <f>VLOOKUP(B1018,instances!$B$2:$E$21,4, FALSE)</f>
        <v>252948</v>
      </c>
    </row>
    <row r="1019" spans="1:14">
      <c r="A1019" t="s">
        <v>52</v>
      </c>
      <c r="B1019" t="str">
        <f>RIGHT(A1019,FIND("/",A1019))</f>
        <v>rl1304.tsp</v>
      </c>
      <c r="C1019">
        <f>VLOOKUP(B1019,instances!$B$2:$E$21,2, FALSE)</f>
        <v>1304</v>
      </c>
      <c r="D1019" t="s">
        <v>10</v>
      </c>
      <c r="E1019">
        <v>305789</v>
      </c>
      <c r="F1019" s="7">
        <f>1-(E1019/M1019)</f>
        <v>-0.2089006436105445</v>
      </c>
      <c r="G1019" s="7">
        <f>1-(E1019/N1019)</f>
        <v>-0.2089006436105445</v>
      </c>
      <c r="H1019">
        <v>8.4419999999999999E-3</v>
      </c>
      <c r="I1019">
        <v>0</v>
      </c>
      <c r="J1019">
        <v>0</v>
      </c>
      <c r="K1019">
        <v>14</v>
      </c>
      <c r="L1019">
        <v>24</v>
      </c>
      <c r="M1019">
        <f>VLOOKUP(B1019,instances!$B$2:$E$21,3, FALSE)</f>
        <v>252948</v>
      </c>
      <c r="N1019">
        <f>VLOOKUP(B1019,instances!$B$2:$E$21,4, FALSE)</f>
        <v>252948</v>
      </c>
    </row>
    <row r="1020" spans="1:14">
      <c r="A1020" t="s">
        <v>52</v>
      </c>
      <c r="B1020" t="str">
        <f>RIGHT(A1020,FIND("/",A1020))</f>
        <v>rl1304.tsp</v>
      </c>
      <c r="C1020">
        <f>VLOOKUP(B1020,instances!$B$2:$E$21,2, FALSE)</f>
        <v>1304</v>
      </c>
      <c r="D1020" t="s">
        <v>11</v>
      </c>
      <c r="E1020">
        <v>5597187</v>
      </c>
      <c r="F1020" s="7">
        <f>1-(E1020/M1020)</f>
        <v>-21.127816784477442</v>
      </c>
      <c r="G1020" s="7">
        <f>1-(E1020/N1020)</f>
        <v>-21.127816784477442</v>
      </c>
      <c r="H1020">
        <v>0.19345399999999999</v>
      </c>
      <c r="I1020">
        <v>0</v>
      </c>
      <c r="J1020">
        <v>0</v>
      </c>
      <c r="K1020">
        <v>14</v>
      </c>
      <c r="L1020">
        <v>24</v>
      </c>
      <c r="M1020">
        <f>VLOOKUP(B1020,instances!$B$2:$E$21,3, FALSE)</f>
        <v>252948</v>
      </c>
      <c r="N1020">
        <f>VLOOKUP(B1020,instances!$B$2:$E$21,4, FALSE)</f>
        <v>252948</v>
      </c>
    </row>
    <row r="1021" spans="1:14">
      <c r="A1021" t="s">
        <v>52</v>
      </c>
      <c r="B1021" t="str">
        <f>RIGHT(A1021,FIND("/",A1021))</f>
        <v>rl1304.tsp</v>
      </c>
      <c r="C1021">
        <f>VLOOKUP(B1021,instances!$B$2:$E$21,2, FALSE)</f>
        <v>1304</v>
      </c>
      <c r="D1021" t="s">
        <v>12</v>
      </c>
      <c r="E1021">
        <v>4043706</v>
      </c>
      <c r="F1021" s="7">
        <f>1-(E1021/M1021)</f>
        <v>-14.986313392475925</v>
      </c>
      <c r="G1021" s="7">
        <f>1-(E1021/N1021)</f>
        <v>-14.986313392475925</v>
      </c>
      <c r="H1021">
        <v>0.38383299999999998</v>
      </c>
      <c r="I1021">
        <v>0</v>
      </c>
      <c r="J1021">
        <v>0</v>
      </c>
      <c r="K1021">
        <v>14</v>
      </c>
      <c r="L1021">
        <v>24</v>
      </c>
      <c r="M1021">
        <f>VLOOKUP(B1021,instances!$B$2:$E$21,3, FALSE)</f>
        <v>252948</v>
      </c>
      <c r="N1021">
        <f>VLOOKUP(B1021,instances!$B$2:$E$21,4, FALSE)</f>
        <v>252948</v>
      </c>
    </row>
    <row r="1022" spans="1:14">
      <c r="A1022" t="s">
        <v>52</v>
      </c>
      <c r="B1022" t="str">
        <f>RIGHT(A1022,FIND("/",A1022))</f>
        <v>rl1304.tsp</v>
      </c>
      <c r="C1022">
        <f>VLOOKUP(B1022,instances!$B$2:$E$21,2, FALSE)</f>
        <v>1304</v>
      </c>
      <c r="D1022" t="s">
        <v>9</v>
      </c>
      <c r="E1022">
        <v>321211</v>
      </c>
      <c r="F1022" s="7">
        <f>1-(E1022/M1022)</f>
        <v>-0.26986969653841886</v>
      </c>
      <c r="G1022" s="7">
        <f>1-(E1022/N1022)</f>
        <v>-0.26986969653841886</v>
      </c>
      <c r="H1022">
        <v>4.1240000000000001E-3</v>
      </c>
      <c r="I1022">
        <v>0</v>
      </c>
      <c r="J1022">
        <v>0</v>
      </c>
      <c r="K1022">
        <v>16</v>
      </c>
      <c r="L1022">
        <v>24</v>
      </c>
      <c r="M1022">
        <f>VLOOKUP(B1022,instances!$B$2:$E$21,3, FALSE)</f>
        <v>252948</v>
      </c>
      <c r="N1022">
        <f>VLOOKUP(B1022,instances!$B$2:$E$21,4, FALSE)</f>
        <v>252948</v>
      </c>
    </row>
    <row r="1023" spans="1:14">
      <c r="A1023" t="s">
        <v>52</v>
      </c>
      <c r="B1023" t="str">
        <f>RIGHT(A1023,FIND("/",A1023))</f>
        <v>rl1304.tsp</v>
      </c>
      <c r="C1023">
        <f>VLOOKUP(B1023,instances!$B$2:$E$21,2, FALSE)</f>
        <v>1304</v>
      </c>
      <c r="D1023" t="s">
        <v>10</v>
      </c>
      <c r="E1023">
        <v>305789</v>
      </c>
      <c r="F1023" s="7">
        <f>1-(E1023/M1023)</f>
        <v>-0.2089006436105445</v>
      </c>
      <c r="G1023" s="7">
        <f>1-(E1023/N1023)</f>
        <v>-0.2089006436105445</v>
      </c>
      <c r="H1023">
        <v>8.4720000000000004E-3</v>
      </c>
      <c r="I1023">
        <v>0</v>
      </c>
      <c r="J1023">
        <v>0</v>
      </c>
      <c r="K1023">
        <v>16</v>
      </c>
      <c r="L1023">
        <v>24</v>
      </c>
      <c r="M1023">
        <f>VLOOKUP(B1023,instances!$B$2:$E$21,3, FALSE)</f>
        <v>252948</v>
      </c>
      <c r="N1023">
        <f>VLOOKUP(B1023,instances!$B$2:$E$21,4, FALSE)</f>
        <v>252948</v>
      </c>
    </row>
    <row r="1024" spans="1:14">
      <c r="A1024" t="s">
        <v>52</v>
      </c>
      <c r="B1024" t="str">
        <f>RIGHT(A1024,FIND("/",A1024))</f>
        <v>rl1304.tsp</v>
      </c>
      <c r="C1024">
        <f>VLOOKUP(B1024,instances!$B$2:$E$21,2, FALSE)</f>
        <v>1304</v>
      </c>
      <c r="D1024" t="s">
        <v>11</v>
      </c>
      <c r="E1024">
        <v>5833387</v>
      </c>
      <c r="F1024" s="7">
        <f>1-(E1024/M1024)</f>
        <v>-22.061605547385234</v>
      </c>
      <c r="G1024" s="7">
        <f>1-(E1024/N1024)</f>
        <v>-22.061605547385234</v>
      </c>
      <c r="H1024">
        <v>0.19229299999999999</v>
      </c>
      <c r="I1024">
        <v>0</v>
      </c>
      <c r="J1024">
        <v>0</v>
      </c>
      <c r="K1024">
        <v>16</v>
      </c>
      <c r="L1024">
        <v>24</v>
      </c>
      <c r="M1024">
        <f>VLOOKUP(B1024,instances!$B$2:$E$21,3, FALSE)</f>
        <v>252948</v>
      </c>
      <c r="N1024">
        <f>VLOOKUP(B1024,instances!$B$2:$E$21,4, FALSE)</f>
        <v>252948</v>
      </c>
    </row>
    <row r="1025" spans="1:14">
      <c r="A1025" t="s">
        <v>52</v>
      </c>
      <c r="B1025" t="str">
        <f>RIGHT(A1025,FIND("/",A1025))</f>
        <v>rl1304.tsp</v>
      </c>
      <c r="C1025">
        <f>VLOOKUP(B1025,instances!$B$2:$E$21,2, FALSE)</f>
        <v>1304</v>
      </c>
      <c r="D1025" t="s">
        <v>12</v>
      </c>
      <c r="E1025">
        <v>4339175</v>
      </c>
      <c r="F1025" s="7">
        <f>1-(E1025/M1025)</f>
        <v>-16.154415136707939</v>
      </c>
      <c r="G1025" s="7">
        <f>1-(E1025/N1025)</f>
        <v>-16.154415136707939</v>
      </c>
      <c r="H1025">
        <v>0.39152199999999998</v>
      </c>
      <c r="I1025">
        <v>0</v>
      </c>
      <c r="J1025">
        <v>0</v>
      </c>
      <c r="K1025">
        <v>16</v>
      </c>
      <c r="L1025">
        <v>24</v>
      </c>
      <c r="M1025">
        <f>VLOOKUP(B1025,instances!$B$2:$E$21,3, FALSE)</f>
        <v>252948</v>
      </c>
      <c r="N1025">
        <f>VLOOKUP(B1025,instances!$B$2:$E$21,4, FALSE)</f>
        <v>252948</v>
      </c>
    </row>
    <row r="1026" spans="1:14">
      <c r="A1026" t="s">
        <v>52</v>
      </c>
      <c r="B1026" t="str">
        <f>RIGHT(A1026,FIND("/",A1026))</f>
        <v>rl1304.tsp</v>
      </c>
      <c r="C1026">
        <f>VLOOKUP(B1026,instances!$B$2:$E$21,2, FALSE)</f>
        <v>1304</v>
      </c>
      <c r="D1026" t="s">
        <v>9</v>
      </c>
      <c r="E1026">
        <v>321211</v>
      </c>
      <c r="F1026" s="7">
        <f>1-(E1026/M1026)</f>
        <v>-0.26986969653841886</v>
      </c>
      <c r="G1026" s="7">
        <f>1-(E1026/N1026)</f>
        <v>-0.26986969653841886</v>
      </c>
      <c r="H1026">
        <v>4.3530000000000001E-3</v>
      </c>
      <c r="I1026">
        <v>0</v>
      </c>
      <c r="J1026">
        <v>0</v>
      </c>
      <c r="K1026">
        <v>18</v>
      </c>
      <c r="L1026">
        <v>24</v>
      </c>
      <c r="M1026">
        <f>VLOOKUP(B1026,instances!$B$2:$E$21,3, FALSE)</f>
        <v>252948</v>
      </c>
      <c r="N1026">
        <f>VLOOKUP(B1026,instances!$B$2:$E$21,4, FALSE)</f>
        <v>252948</v>
      </c>
    </row>
    <row r="1027" spans="1:14">
      <c r="A1027" t="s">
        <v>52</v>
      </c>
      <c r="B1027" t="str">
        <f>RIGHT(A1027,FIND("/",A1027))</f>
        <v>rl1304.tsp</v>
      </c>
      <c r="C1027">
        <f>VLOOKUP(B1027,instances!$B$2:$E$21,2, FALSE)</f>
        <v>1304</v>
      </c>
      <c r="D1027" t="s">
        <v>10</v>
      </c>
      <c r="E1027">
        <v>305789</v>
      </c>
      <c r="F1027" s="7">
        <f>1-(E1027/M1027)</f>
        <v>-0.2089006436105445</v>
      </c>
      <c r="G1027" s="7">
        <f>1-(E1027/N1027)</f>
        <v>-0.2089006436105445</v>
      </c>
      <c r="H1027">
        <v>9.0240000000000008E-3</v>
      </c>
      <c r="I1027">
        <v>0</v>
      </c>
      <c r="J1027">
        <v>0</v>
      </c>
      <c r="K1027">
        <v>18</v>
      </c>
      <c r="L1027">
        <v>24</v>
      </c>
      <c r="M1027">
        <f>VLOOKUP(B1027,instances!$B$2:$E$21,3, FALSE)</f>
        <v>252948</v>
      </c>
      <c r="N1027">
        <f>VLOOKUP(B1027,instances!$B$2:$E$21,4, FALSE)</f>
        <v>252948</v>
      </c>
    </row>
    <row r="1028" spans="1:14">
      <c r="A1028" t="s">
        <v>52</v>
      </c>
      <c r="B1028" t="str">
        <f>RIGHT(A1028,FIND("/",A1028))</f>
        <v>rl1304.tsp</v>
      </c>
      <c r="C1028">
        <f>VLOOKUP(B1028,instances!$B$2:$E$21,2, FALSE)</f>
        <v>1304</v>
      </c>
      <c r="D1028" t="s">
        <v>11</v>
      </c>
      <c r="E1028">
        <v>5967533</v>
      </c>
      <c r="F1028" s="7">
        <f>1-(E1028/M1028)</f>
        <v>-22.591935891961985</v>
      </c>
      <c r="G1028" s="7">
        <f>1-(E1028/N1028)</f>
        <v>-22.591935891961985</v>
      </c>
      <c r="H1028">
        <v>0.19359299999999999</v>
      </c>
      <c r="I1028">
        <v>0</v>
      </c>
      <c r="J1028">
        <v>0</v>
      </c>
      <c r="K1028">
        <v>18</v>
      </c>
      <c r="L1028">
        <v>24</v>
      </c>
      <c r="M1028">
        <f>VLOOKUP(B1028,instances!$B$2:$E$21,3, FALSE)</f>
        <v>252948</v>
      </c>
      <c r="N1028">
        <f>VLOOKUP(B1028,instances!$B$2:$E$21,4, FALSE)</f>
        <v>252948</v>
      </c>
    </row>
    <row r="1029" spans="1:14">
      <c r="A1029" t="s">
        <v>52</v>
      </c>
      <c r="B1029" t="str">
        <f>RIGHT(A1029,FIND("/",A1029))</f>
        <v>rl1304.tsp</v>
      </c>
      <c r="C1029">
        <f>VLOOKUP(B1029,instances!$B$2:$E$21,2, FALSE)</f>
        <v>1304</v>
      </c>
      <c r="D1029" t="s">
        <v>12</v>
      </c>
      <c r="E1029">
        <v>4581475</v>
      </c>
      <c r="F1029" s="7">
        <f>1-(E1029/M1029)</f>
        <v>-17.112319528124356</v>
      </c>
      <c r="G1029" s="7">
        <f>1-(E1029/N1029)</f>
        <v>-17.112319528124356</v>
      </c>
      <c r="H1029">
        <v>0.39403300000000002</v>
      </c>
      <c r="I1029">
        <v>0</v>
      </c>
      <c r="J1029">
        <v>0</v>
      </c>
      <c r="K1029">
        <v>18</v>
      </c>
      <c r="L1029">
        <v>24</v>
      </c>
      <c r="M1029">
        <f>VLOOKUP(B1029,instances!$B$2:$E$21,3, FALSE)</f>
        <v>252948</v>
      </c>
      <c r="N1029">
        <f>VLOOKUP(B1029,instances!$B$2:$E$21,4, FALSE)</f>
        <v>252948</v>
      </c>
    </row>
    <row r="1030" spans="1:14">
      <c r="A1030" t="s">
        <v>52</v>
      </c>
      <c r="B1030" t="str">
        <f>RIGHT(A1030,FIND("/",A1030))</f>
        <v>rl1304.tsp</v>
      </c>
      <c r="C1030">
        <f>VLOOKUP(B1030,instances!$B$2:$E$21,2, FALSE)</f>
        <v>1304</v>
      </c>
      <c r="D1030" t="s">
        <v>9</v>
      </c>
      <c r="E1030">
        <v>321211</v>
      </c>
      <c r="F1030" s="7">
        <f>1-(E1030/M1030)</f>
        <v>-0.26986969653841886</v>
      </c>
      <c r="G1030" s="7">
        <f>1-(E1030/N1030)</f>
        <v>-0.26986969653841886</v>
      </c>
      <c r="H1030">
        <v>4.8069999999999996E-3</v>
      </c>
      <c r="I1030">
        <v>0</v>
      </c>
      <c r="J1030">
        <v>0</v>
      </c>
      <c r="K1030">
        <v>20</v>
      </c>
      <c r="L1030">
        <v>24</v>
      </c>
      <c r="M1030">
        <f>VLOOKUP(B1030,instances!$B$2:$E$21,3, FALSE)</f>
        <v>252948</v>
      </c>
      <c r="N1030">
        <f>VLOOKUP(B1030,instances!$B$2:$E$21,4, FALSE)</f>
        <v>252948</v>
      </c>
    </row>
    <row r="1031" spans="1:14">
      <c r="A1031" t="s">
        <v>52</v>
      </c>
      <c r="B1031" t="str">
        <f>RIGHT(A1031,FIND("/",A1031))</f>
        <v>rl1304.tsp</v>
      </c>
      <c r="C1031">
        <f>VLOOKUP(B1031,instances!$B$2:$E$21,2, FALSE)</f>
        <v>1304</v>
      </c>
      <c r="D1031" t="s">
        <v>10</v>
      </c>
      <c r="E1031">
        <v>305789</v>
      </c>
      <c r="F1031" s="7">
        <f>1-(E1031/M1031)</f>
        <v>-0.2089006436105445</v>
      </c>
      <c r="G1031" s="7">
        <f>1-(E1031/N1031)</f>
        <v>-0.2089006436105445</v>
      </c>
      <c r="H1031">
        <v>9.4409999999999997E-3</v>
      </c>
      <c r="I1031">
        <v>0</v>
      </c>
      <c r="J1031">
        <v>0</v>
      </c>
      <c r="K1031">
        <v>20</v>
      </c>
      <c r="L1031">
        <v>24</v>
      </c>
      <c r="M1031">
        <f>VLOOKUP(B1031,instances!$B$2:$E$21,3, FALSE)</f>
        <v>252948</v>
      </c>
      <c r="N1031">
        <f>VLOOKUP(B1031,instances!$B$2:$E$21,4, FALSE)</f>
        <v>252948</v>
      </c>
    </row>
    <row r="1032" spans="1:14">
      <c r="A1032" t="s">
        <v>52</v>
      </c>
      <c r="B1032" t="str">
        <f>RIGHT(A1032,FIND("/",A1032))</f>
        <v>rl1304.tsp</v>
      </c>
      <c r="C1032">
        <f>VLOOKUP(B1032,instances!$B$2:$E$21,2, FALSE)</f>
        <v>1304</v>
      </c>
      <c r="D1032" t="s">
        <v>11</v>
      </c>
      <c r="E1032">
        <v>6458072</v>
      </c>
      <c r="F1032" s="7">
        <f>1-(E1032/M1032)</f>
        <v>-24.531223808846086</v>
      </c>
      <c r="G1032" s="7">
        <f>1-(E1032/N1032)</f>
        <v>-24.531223808846086</v>
      </c>
      <c r="H1032">
        <v>0.19565399999999999</v>
      </c>
      <c r="I1032">
        <v>0</v>
      </c>
      <c r="J1032">
        <v>0</v>
      </c>
      <c r="K1032">
        <v>20</v>
      </c>
      <c r="L1032">
        <v>24</v>
      </c>
      <c r="M1032">
        <f>VLOOKUP(B1032,instances!$B$2:$E$21,3, FALSE)</f>
        <v>252948</v>
      </c>
      <c r="N1032">
        <f>VLOOKUP(B1032,instances!$B$2:$E$21,4, FALSE)</f>
        <v>252948</v>
      </c>
    </row>
    <row r="1033" spans="1:14">
      <c r="A1033" t="s">
        <v>52</v>
      </c>
      <c r="B1033" t="str">
        <f>RIGHT(A1033,FIND("/",A1033))</f>
        <v>rl1304.tsp</v>
      </c>
      <c r="C1033">
        <f>VLOOKUP(B1033,instances!$B$2:$E$21,2, FALSE)</f>
        <v>1304</v>
      </c>
      <c r="D1033" t="s">
        <v>12</v>
      </c>
      <c r="E1033">
        <v>4762261</v>
      </c>
      <c r="F1033" s="7">
        <f>1-(E1033/M1033)</f>
        <v>-17.827035596249033</v>
      </c>
      <c r="G1033" s="7">
        <f>1-(E1033/N1033)</f>
        <v>-17.827035596249033</v>
      </c>
      <c r="H1033">
        <v>0.38475100000000001</v>
      </c>
      <c r="I1033">
        <v>0</v>
      </c>
      <c r="J1033">
        <v>0</v>
      </c>
      <c r="K1033">
        <v>20</v>
      </c>
      <c r="L1033">
        <v>24</v>
      </c>
      <c r="M1033">
        <f>VLOOKUP(B1033,instances!$B$2:$E$21,3, FALSE)</f>
        <v>252948</v>
      </c>
      <c r="N1033">
        <f>VLOOKUP(B1033,instances!$B$2:$E$21,4, FALSE)</f>
        <v>252948</v>
      </c>
    </row>
    <row r="1034" spans="1:14">
      <c r="A1034" t="s">
        <v>52</v>
      </c>
      <c r="B1034" t="str">
        <f>RIGHT(A1034,FIND("/",A1034))</f>
        <v>rl1304.tsp</v>
      </c>
      <c r="C1034">
        <f>VLOOKUP(B1034,instances!$B$2:$E$21,2, FALSE)</f>
        <v>1304</v>
      </c>
      <c r="D1034" t="s">
        <v>9</v>
      </c>
      <c r="E1034">
        <v>321211</v>
      </c>
      <c r="F1034" s="7">
        <f>1-(E1034/M1034)</f>
        <v>-0.26986969653841886</v>
      </c>
      <c r="G1034" s="7">
        <f>1-(E1034/N1034)</f>
        <v>-0.26986969653841886</v>
      </c>
      <c r="H1034">
        <v>4.1330000000000004E-3</v>
      </c>
      <c r="I1034">
        <v>0</v>
      </c>
      <c r="J1034">
        <v>0</v>
      </c>
      <c r="K1034">
        <v>10</v>
      </c>
      <c r="L1034">
        <v>25</v>
      </c>
      <c r="M1034">
        <f>VLOOKUP(B1034,instances!$B$2:$E$21,3, FALSE)</f>
        <v>252948</v>
      </c>
      <c r="N1034">
        <f>VLOOKUP(B1034,instances!$B$2:$E$21,4, FALSE)</f>
        <v>252948</v>
      </c>
    </row>
    <row r="1035" spans="1:14">
      <c r="A1035" t="s">
        <v>52</v>
      </c>
      <c r="B1035" t="str">
        <f>RIGHT(A1035,FIND("/",A1035))</f>
        <v>rl1304.tsp</v>
      </c>
      <c r="C1035">
        <f>VLOOKUP(B1035,instances!$B$2:$E$21,2, FALSE)</f>
        <v>1304</v>
      </c>
      <c r="D1035" t="s">
        <v>10</v>
      </c>
      <c r="E1035">
        <v>305789</v>
      </c>
      <c r="F1035" s="7">
        <f>1-(E1035/M1035)</f>
        <v>-0.2089006436105445</v>
      </c>
      <c r="G1035" s="7">
        <f>1-(E1035/N1035)</f>
        <v>-0.2089006436105445</v>
      </c>
      <c r="H1035">
        <v>8.4810000000000007E-3</v>
      </c>
      <c r="I1035">
        <v>0</v>
      </c>
      <c r="J1035">
        <v>0</v>
      </c>
      <c r="K1035">
        <v>10</v>
      </c>
      <c r="L1035">
        <v>25</v>
      </c>
      <c r="M1035">
        <f>VLOOKUP(B1035,instances!$B$2:$E$21,3, FALSE)</f>
        <v>252948</v>
      </c>
      <c r="N1035">
        <f>VLOOKUP(B1035,instances!$B$2:$E$21,4, FALSE)</f>
        <v>252948</v>
      </c>
    </row>
    <row r="1036" spans="1:14">
      <c r="A1036" t="s">
        <v>52</v>
      </c>
      <c r="B1036" t="str">
        <f>RIGHT(A1036,FIND("/",A1036))</f>
        <v>rl1304.tsp</v>
      </c>
      <c r="C1036">
        <f>VLOOKUP(B1036,instances!$B$2:$E$21,2, FALSE)</f>
        <v>1304</v>
      </c>
      <c r="D1036" t="s">
        <v>11</v>
      </c>
      <c r="E1036">
        <v>4827079</v>
      </c>
      <c r="F1036" s="7">
        <f>1-(E1036/M1036)</f>
        <v>-18.083285892752659</v>
      </c>
      <c r="G1036" s="7">
        <f>1-(E1036/N1036)</f>
        <v>-18.083285892752659</v>
      </c>
      <c r="H1036">
        <v>0.190887</v>
      </c>
      <c r="I1036">
        <v>0</v>
      </c>
      <c r="J1036">
        <v>0</v>
      </c>
      <c r="K1036">
        <v>10</v>
      </c>
      <c r="L1036">
        <v>25</v>
      </c>
      <c r="M1036">
        <f>VLOOKUP(B1036,instances!$B$2:$E$21,3, FALSE)</f>
        <v>252948</v>
      </c>
      <c r="N1036">
        <f>VLOOKUP(B1036,instances!$B$2:$E$21,4, FALSE)</f>
        <v>252948</v>
      </c>
    </row>
    <row r="1037" spans="1:14">
      <c r="A1037" t="s">
        <v>52</v>
      </c>
      <c r="B1037" t="str">
        <f>RIGHT(A1037,FIND("/",A1037))</f>
        <v>rl1304.tsp</v>
      </c>
      <c r="C1037">
        <f>VLOOKUP(B1037,instances!$B$2:$E$21,2, FALSE)</f>
        <v>1304</v>
      </c>
      <c r="D1037" t="s">
        <v>12</v>
      </c>
      <c r="E1037">
        <v>3498887</v>
      </c>
      <c r="F1037" s="7">
        <f>1-(E1037/M1037)</f>
        <v>-12.832435915682275</v>
      </c>
      <c r="G1037" s="7">
        <f>1-(E1037/N1037)</f>
        <v>-12.832435915682275</v>
      </c>
      <c r="H1037">
        <v>0.37728800000000001</v>
      </c>
      <c r="I1037">
        <v>0</v>
      </c>
      <c r="J1037">
        <v>0</v>
      </c>
      <c r="K1037">
        <v>10</v>
      </c>
      <c r="L1037">
        <v>25</v>
      </c>
      <c r="M1037">
        <f>VLOOKUP(B1037,instances!$B$2:$E$21,3, FALSE)</f>
        <v>252948</v>
      </c>
      <c r="N1037">
        <f>VLOOKUP(B1037,instances!$B$2:$E$21,4, FALSE)</f>
        <v>252948</v>
      </c>
    </row>
    <row r="1038" spans="1:14">
      <c r="A1038" t="s">
        <v>52</v>
      </c>
      <c r="B1038" t="str">
        <f>RIGHT(A1038,FIND("/",A1038))</f>
        <v>rl1304.tsp</v>
      </c>
      <c r="C1038">
        <f>VLOOKUP(B1038,instances!$B$2:$E$21,2, FALSE)</f>
        <v>1304</v>
      </c>
      <c r="D1038" t="s">
        <v>9</v>
      </c>
      <c r="E1038">
        <v>321211</v>
      </c>
      <c r="F1038" s="7">
        <f>1-(E1038/M1038)</f>
        <v>-0.26986969653841886</v>
      </c>
      <c r="G1038" s="7">
        <f>1-(E1038/N1038)</f>
        <v>-0.26986969653841886</v>
      </c>
      <c r="H1038">
        <v>4.1209999999999997E-3</v>
      </c>
      <c r="I1038">
        <v>0</v>
      </c>
      <c r="J1038">
        <v>0</v>
      </c>
      <c r="K1038">
        <v>12</v>
      </c>
      <c r="L1038">
        <v>25</v>
      </c>
      <c r="M1038">
        <f>VLOOKUP(B1038,instances!$B$2:$E$21,3, FALSE)</f>
        <v>252948</v>
      </c>
      <c r="N1038">
        <f>VLOOKUP(B1038,instances!$B$2:$E$21,4, FALSE)</f>
        <v>252948</v>
      </c>
    </row>
    <row r="1039" spans="1:14">
      <c r="A1039" t="s">
        <v>52</v>
      </c>
      <c r="B1039" t="str">
        <f>RIGHT(A1039,FIND("/",A1039))</f>
        <v>rl1304.tsp</v>
      </c>
      <c r="C1039">
        <f>VLOOKUP(B1039,instances!$B$2:$E$21,2, FALSE)</f>
        <v>1304</v>
      </c>
      <c r="D1039" t="s">
        <v>10</v>
      </c>
      <c r="E1039">
        <v>305789</v>
      </c>
      <c r="F1039" s="7">
        <f>1-(E1039/M1039)</f>
        <v>-0.2089006436105445</v>
      </c>
      <c r="G1039" s="7">
        <f>1-(E1039/N1039)</f>
        <v>-0.2089006436105445</v>
      </c>
      <c r="H1039">
        <v>8.4440000000000001E-3</v>
      </c>
      <c r="I1039">
        <v>0</v>
      </c>
      <c r="J1039">
        <v>0</v>
      </c>
      <c r="K1039">
        <v>12</v>
      </c>
      <c r="L1039">
        <v>25</v>
      </c>
      <c r="M1039">
        <f>VLOOKUP(B1039,instances!$B$2:$E$21,3, FALSE)</f>
        <v>252948</v>
      </c>
      <c r="N1039">
        <f>VLOOKUP(B1039,instances!$B$2:$E$21,4, FALSE)</f>
        <v>252948</v>
      </c>
    </row>
    <row r="1040" spans="1:14">
      <c r="A1040" t="s">
        <v>52</v>
      </c>
      <c r="B1040" t="str">
        <f>RIGHT(A1040,FIND("/",A1040))</f>
        <v>rl1304.tsp</v>
      </c>
      <c r="C1040">
        <f>VLOOKUP(B1040,instances!$B$2:$E$21,2, FALSE)</f>
        <v>1304</v>
      </c>
      <c r="D1040" t="s">
        <v>11</v>
      </c>
      <c r="E1040">
        <v>5089011</v>
      </c>
      <c r="F1040" s="7">
        <f>1-(E1040/M1040)</f>
        <v>-19.118803074149628</v>
      </c>
      <c r="G1040" s="7">
        <f>1-(E1040/N1040)</f>
        <v>-19.118803074149628</v>
      </c>
      <c r="H1040">
        <v>0.191334</v>
      </c>
      <c r="I1040">
        <v>0</v>
      </c>
      <c r="J1040">
        <v>0</v>
      </c>
      <c r="K1040">
        <v>12</v>
      </c>
      <c r="L1040">
        <v>25</v>
      </c>
      <c r="M1040">
        <f>VLOOKUP(B1040,instances!$B$2:$E$21,3, FALSE)</f>
        <v>252948</v>
      </c>
      <c r="N1040">
        <f>VLOOKUP(B1040,instances!$B$2:$E$21,4, FALSE)</f>
        <v>252948</v>
      </c>
    </row>
    <row r="1041" spans="1:14">
      <c r="A1041" t="s">
        <v>52</v>
      </c>
      <c r="B1041" t="str">
        <f>RIGHT(A1041,FIND("/",A1041))</f>
        <v>rl1304.tsp</v>
      </c>
      <c r="C1041">
        <f>VLOOKUP(B1041,instances!$B$2:$E$21,2, FALSE)</f>
        <v>1304</v>
      </c>
      <c r="D1041" t="s">
        <v>12</v>
      </c>
      <c r="E1041">
        <v>3886843</v>
      </c>
      <c r="F1041" s="7">
        <f>1-(E1041/M1041)</f>
        <v>-14.366174075304015</v>
      </c>
      <c r="G1041" s="7">
        <f>1-(E1041/N1041)</f>
        <v>-14.366174075304015</v>
      </c>
      <c r="H1041">
        <v>0.37908799999999998</v>
      </c>
      <c r="I1041">
        <v>0</v>
      </c>
      <c r="J1041">
        <v>0</v>
      </c>
      <c r="K1041">
        <v>12</v>
      </c>
      <c r="L1041">
        <v>25</v>
      </c>
      <c r="M1041">
        <f>VLOOKUP(B1041,instances!$B$2:$E$21,3, FALSE)</f>
        <v>252948</v>
      </c>
      <c r="N1041">
        <f>VLOOKUP(B1041,instances!$B$2:$E$21,4, FALSE)</f>
        <v>252948</v>
      </c>
    </row>
    <row r="1042" spans="1:14">
      <c r="A1042" t="s">
        <v>52</v>
      </c>
      <c r="B1042" t="str">
        <f>RIGHT(A1042,FIND("/",A1042))</f>
        <v>rl1304.tsp</v>
      </c>
      <c r="C1042">
        <f>VLOOKUP(B1042,instances!$B$2:$E$21,2, FALSE)</f>
        <v>1304</v>
      </c>
      <c r="D1042" t="s">
        <v>9</v>
      </c>
      <c r="E1042">
        <v>321211</v>
      </c>
      <c r="F1042" s="7">
        <f>1-(E1042/M1042)</f>
        <v>-0.26986969653841886</v>
      </c>
      <c r="G1042" s="7">
        <f>1-(E1042/N1042)</f>
        <v>-0.26986969653841886</v>
      </c>
      <c r="H1042">
        <v>4.1700000000000001E-3</v>
      </c>
      <c r="I1042">
        <v>0</v>
      </c>
      <c r="J1042">
        <v>0</v>
      </c>
      <c r="K1042">
        <v>14</v>
      </c>
      <c r="L1042">
        <v>25</v>
      </c>
      <c r="M1042">
        <f>VLOOKUP(B1042,instances!$B$2:$E$21,3, FALSE)</f>
        <v>252948</v>
      </c>
      <c r="N1042">
        <f>VLOOKUP(B1042,instances!$B$2:$E$21,4, FALSE)</f>
        <v>252948</v>
      </c>
    </row>
    <row r="1043" spans="1:14">
      <c r="A1043" t="s">
        <v>52</v>
      </c>
      <c r="B1043" t="str">
        <f>RIGHT(A1043,FIND("/",A1043))</f>
        <v>rl1304.tsp</v>
      </c>
      <c r="C1043">
        <f>VLOOKUP(B1043,instances!$B$2:$E$21,2, FALSE)</f>
        <v>1304</v>
      </c>
      <c r="D1043" t="s">
        <v>10</v>
      </c>
      <c r="E1043">
        <v>305789</v>
      </c>
      <c r="F1043" s="7">
        <f>1-(E1043/M1043)</f>
        <v>-0.2089006436105445</v>
      </c>
      <c r="G1043" s="7">
        <f>1-(E1043/N1043)</f>
        <v>-0.2089006436105445</v>
      </c>
      <c r="H1043">
        <v>8.4169999999999991E-3</v>
      </c>
      <c r="I1043">
        <v>0</v>
      </c>
      <c r="J1043">
        <v>0</v>
      </c>
      <c r="K1043">
        <v>14</v>
      </c>
      <c r="L1043">
        <v>25</v>
      </c>
      <c r="M1043">
        <f>VLOOKUP(B1043,instances!$B$2:$E$21,3, FALSE)</f>
        <v>252948</v>
      </c>
      <c r="N1043">
        <f>VLOOKUP(B1043,instances!$B$2:$E$21,4, FALSE)</f>
        <v>252948</v>
      </c>
    </row>
    <row r="1044" spans="1:14">
      <c r="A1044" t="s">
        <v>52</v>
      </c>
      <c r="B1044" t="str">
        <f>RIGHT(A1044,FIND("/",A1044))</f>
        <v>rl1304.tsp</v>
      </c>
      <c r="C1044">
        <f>VLOOKUP(B1044,instances!$B$2:$E$21,2, FALSE)</f>
        <v>1304</v>
      </c>
      <c r="D1044" t="s">
        <v>11</v>
      </c>
      <c r="E1044">
        <v>5534385</v>
      </c>
      <c r="F1044" s="7">
        <f>1-(E1044/M1044)</f>
        <v>-20.879536505526829</v>
      </c>
      <c r="G1044" s="7">
        <f>1-(E1044/N1044)</f>
        <v>-20.879536505526829</v>
      </c>
      <c r="H1044">
        <v>0.19939899999999999</v>
      </c>
      <c r="I1044">
        <v>0</v>
      </c>
      <c r="J1044">
        <v>0</v>
      </c>
      <c r="K1044">
        <v>14</v>
      </c>
      <c r="L1044">
        <v>25</v>
      </c>
      <c r="M1044">
        <f>VLOOKUP(B1044,instances!$B$2:$E$21,3, FALSE)</f>
        <v>252948</v>
      </c>
      <c r="N1044">
        <f>VLOOKUP(B1044,instances!$B$2:$E$21,4, FALSE)</f>
        <v>252948</v>
      </c>
    </row>
    <row r="1045" spans="1:14">
      <c r="A1045" t="s">
        <v>52</v>
      </c>
      <c r="B1045" t="str">
        <f>RIGHT(A1045,FIND("/",A1045))</f>
        <v>rl1304.tsp</v>
      </c>
      <c r="C1045">
        <f>VLOOKUP(B1045,instances!$B$2:$E$21,2, FALSE)</f>
        <v>1304</v>
      </c>
      <c r="D1045" t="s">
        <v>12</v>
      </c>
      <c r="E1045">
        <v>3996624</v>
      </c>
      <c r="F1045" s="7">
        <f>1-(E1045/M1045)</f>
        <v>-14.800180274206557</v>
      </c>
      <c r="G1045" s="7">
        <f>1-(E1045/N1045)</f>
        <v>-14.800180274206557</v>
      </c>
      <c r="H1045">
        <v>0.38893299999999997</v>
      </c>
      <c r="I1045">
        <v>0</v>
      </c>
      <c r="J1045">
        <v>0</v>
      </c>
      <c r="K1045">
        <v>14</v>
      </c>
      <c r="L1045">
        <v>25</v>
      </c>
      <c r="M1045">
        <f>VLOOKUP(B1045,instances!$B$2:$E$21,3, FALSE)</f>
        <v>252948</v>
      </c>
      <c r="N1045">
        <f>VLOOKUP(B1045,instances!$B$2:$E$21,4, FALSE)</f>
        <v>252948</v>
      </c>
    </row>
    <row r="1046" spans="1:14">
      <c r="A1046" t="s">
        <v>52</v>
      </c>
      <c r="B1046" t="str">
        <f>RIGHT(A1046,FIND("/",A1046))</f>
        <v>rl1304.tsp</v>
      </c>
      <c r="C1046">
        <f>VLOOKUP(B1046,instances!$B$2:$E$21,2, FALSE)</f>
        <v>1304</v>
      </c>
      <c r="D1046" t="s">
        <v>9</v>
      </c>
      <c r="E1046">
        <v>321211</v>
      </c>
      <c r="F1046" s="7">
        <f>1-(E1046/M1046)</f>
        <v>-0.26986969653841886</v>
      </c>
      <c r="G1046" s="7">
        <f>1-(E1046/N1046)</f>
        <v>-0.26986969653841886</v>
      </c>
      <c r="H1046">
        <v>4.1850000000000004E-3</v>
      </c>
      <c r="I1046">
        <v>0</v>
      </c>
      <c r="J1046">
        <v>0</v>
      </c>
      <c r="K1046">
        <v>16</v>
      </c>
      <c r="L1046">
        <v>25</v>
      </c>
      <c r="M1046">
        <f>VLOOKUP(B1046,instances!$B$2:$E$21,3, FALSE)</f>
        <v>252948</v>
      </c>
      <c r="N1046">
        <f>VLOOKUP(B1046,instances!$B$2:$E$21,4, FALSE)</f>
        <v>252948</v>
      </c>
    </row>
    <row r="1047" spans="1:14">
      <c r="A1047" t="s">
        <v>52</v>
      </c>
      <c r="B1047" t="str">
        <f>RIGHT(A1047,FIND("/",A1047))</f>
        <v>rl1304.tsp</v>
      </c>
      <c r="C1047">
        <f>VLOOKUP(B1047,instances!$B$2:$E$21,2, FALSE)</f>
        <v>1304</v>
      </c>
      <c r="D1047" t="s">
        <v>10</v>
      </c>
      <c r="E1047">
        <v>305789</v>
      </c>
      <c r="F1047" s="7">
        <f>1-(E1047/M1047)</f>
        <v>-0.2089006436105445</v>
      </c>
      <c r="G1047" s="7">
        <f>1-(E1047/N1047)</f>
        <v>-0.2089006436105445</v>
      </c>
      <c r="H1047">
        <v>8.5220000000000001E-3</v>
      </c>
      <c r="I1047">
        <v>0</v>
      </c>
      <c r="J1047">
        <v>0</v>
      </c>
      <c r="K1047">
        <v>16</v>
      </c>
      <c r="L1047">
        <v>25</v>
      </c>
      <c r="M1047">
        <f>VLOOKUP(B1047,instances!$B$2:$E$21,3, FALSE)</f>
        <v>252948</v>
      </c>
      <c r="N1047">
        <f>VLOOKUP(B1047,instances!$B$2:$E$21,4, FALSE)</f>
        <v>252948</v>
      </c>
    </row>
    <row r="1048" spans="1:14">
      <c r="A1048" t="s">
        <v>52</v>
      </c>
      <c r="B1048" t="str">
        <f>RIGHT(A1048,FIND("/",A1048))</f>
        <v>rl1304.tsp</v>
      </c>
      <c r="C1048">
        <f>VLOOKUP(B1048,instances!$B$2:$E$21,2, FALSE)</f>
        <v>1304</v>
      </c>
      <c r="D1048" t="s">
        <v>11</v>
      </c>
      <c r="E1048">
        <v>5671135</v>
      </c>
      <c r="F1048" s="7">
        <f>1-(E1048/M1048)</f>
        <v>-21.420161456109557</v>
      </c>
      <c r="G1048" s="7">
        <f>1-(E1048/N1048)</f>
        <v>-21.420161456109557</v>
      </c>
      <c r="H1048">
        <v>0.19154299999999999</v>
      </c>
      <c r="I1048">
        <v>0</v>
      </c>
      <c r="J1048">
        <v>0</v>
      </c>
      <c r="K1048">
        <v>16</v>
      </c>
      <c r="L1048">
        <v>25</v>
      </c>
      <c r="M1048">
        <f>VLOOKUP(B1048,instances!$B$2:$E$21,3, FALSE)</f>
        <v>252948</v>
      </c>
      <c r="N1048">
        <f>VLOOKUP(B1048,instances!$B$2:$E$21,4, FALSE)</f>
        <v>252948</v>
      </c>
    </row>
    <row r="1049" spans="1:14">
      <c r="A1049" t="s">
        <v>52</v>
      </c>
      <c r="B1049" t="str">
        <f>RIGHT(A1049,FIND("/",A1049))</f>
        <v>rl1304.tsp</v>
      </c>
      <c r="C1049">
        <f>VLOOKUP(B1049,instances!$B$2:$E$21,2, FALSE)</f>
        <v>1304</v>
      </c>
      <c r="D1049" t="s">
        <v>12</v>
      </c>
      <c r="E1049">
        <v>4489808</v>
      </c>
      <c r="F1049" s="7">
        <f>1-(E1049/M1049)</f>
        <v>-16.749924885747269</v>
      </c>
      <c r="G1049" s="7">
        <f>1-(E1049/N1049)</f>
        <v>-16.749924885747269</v>
      </c>
      <c r="H1049">
        <v>0.38108199999999998</v>
      </c>
      <c r="I1049">
        <v>0</v>
      </c>
      <c r="J1049">
        <v>0</v>
      </c>
      <c r="K1049">
        <v>16</v>
      </c>
      <c r="L1049">
        <v>25</v>
      </c>
      <c r="M1049">
        <f>VLOOKUP(B1049,instances!$B$2:$E$21,3, FALSE)</f>
        <v>252948</v>
      </c>
      <c r="N1049">
        <f>VLOOKUP(B1049,instances!$B$2:$E$21,4, FALSE)</f>
        <v>252948</v>
      </c>
    </row>
    <row r="1050" spans="1:14">
      <c r="A1050" t="s">
        <v>52</v>
      </c>
      <c r="B1050" t="str">
        <f>RIGHT(A1050,FIND("/",A1050))</f>
        <v>rl1304.tsp</v>
      </c>
      <c r="C1050">
        <f>VLOOKUP(B1050,instances!$B$2:$E$21,2, FALSE)</f>
        <v>1304</v>
      </c>
      <c r="D1050" t="s">
        <v>9</v>
      </c>
      <c r="E1050">
        <v>321211</v>
      </c>
      <c r="F1050" s="7">
        <f>1-(E1050/M1050)</f>
        <v>-0.26986969653841886</v>
      </c>
      <c r="G1050" s="7">
        <f>1-(E1050/N1050)</f>
        <v>-0.26986969653841886</v>
      </c>
      <c r="H1050">
        <v>4.2989999999999999E-3</v>
      </c>
      <c r="I1050">
        <v>0</v>
      </c>
      <c r="J1050">
        <v>0</v>
      </c>
      <c r="K1050">
        <v>18</v>
      </c>
      <c r="L1050">
        <v>25</v>
      </c>
      <c r="M1050">
        <f>VLOOKUP(B1050,instances!$B$2:$E$21,3, FALSE)</f>
        <v>252948</v>
      </c>
      <c r="N1050">
        <f>VLOOKUP(B1050,instances!$B$2:$E$21,4, FALSE)</f>
        <v>252948</v>
      </c>
    </row>
    <row r="1051" spans="1:14">
      <c r="A1051" t="s">
        <v>52</v>
      </c>
      <c r="B1051" t="str">
        <f>RIGHT(A1051,FIND("/",A1051))</f>
        <v>rl1304.tsp</v>
      </c>
      <c r="C1051">
        <f>VLOOKUP(B1051,instances!$B$2:$E$21,2, FALSE)</f>
        <v>1304</v>
      </c>
      <c r="D1051" t="s">
        <v>10</v>
      </c>
      <c r="E1051">
        <v>305789</v>
      </c>
      <c r="F1051" s="7">
        <f>1-(E1051/M1051)</f>
        <v>-0.2089006436105445</v>
      </c>
      <c r="G1051" s="7">
        <f>1-(E1051/N1051)</f>
        <v>-0.2089006436105445</v>
      </c>
      <c r="H1051">
        <v>8.3750000000000005E-3</v>
      </c>
      <c r="I1051">
        <v>0</v>
      </c>
      <c r="J1051">
        <v>0</v>
      </c>
      <c r="K1051">
        <v>18</v>
      </c>
      <c r="L1051">
        <v>25</v>
      </c>
      <c r="M1051">
        <f>VLOOKUP(B1051,instances!$B$2:$E$21,3, FALSE)</f>
        <v>252948</v>
      </c>
      <c r="N1051">
        <f>VLOOKUP(B1051,instances!$B$2:$E$21,4, FALSE)</f>
        <v>252948</v>
      </c>
    </row>
    <row r="1052" spans="1:14">
      <c r="A1052" t="s">
        <v>52</v>
      </c>
      <c r="B1052" t="str">
        <f>RIGHT(A1052,FIND("/",A1052))</f>
        <v>rl1304.tsp</v>
      </c>
      <c r="C1052">
        <f>VLOOKUP(B1052,instances!$B$2:$E$21,2, FALSE)</f>
        <v>1304</v>
      </c>
      <c r="D1052" t="s">
        <v>11</v>
      </c>
      <c r="E1052">
        <v>6021213</v>
      </c>
      <c r="F1052" s="7">
        <f>1-(E1052/M1052)</f>
        <v>-22.804153422837896</v>
      </c>
      <c r="G1052" s="7">
        <f>1-(E1052/N1052)</f>
        <v>-22.804153422837896</v>
      </c>
      <c r="H1052">
        <v>0.19816800000000001</v>
      </c>
      <c r="I1052">
        <v>0</v>
      </c>
      <c r="J1052">
        <v>0</v>
      </c>
      <c r="K1052">
        <v>18</v>
      </c>
      <c r="L1052">
        <v>25</v>
      </c>
      <c r="M1052">
        <f>VLOOKUP(B1052,instances!$B$2:$E$21,3, FALSE)</f>
        <v>252948</v>
      </c>
      <c r="N1052">
        <f>VLOOKUP(B1052,instances!$B$2:$E$21,4, FALSE)</f>
        <v>252948</v>
      </c>
    </row>
    <row r="1053" spans="1:14">
      <c r="A1053" t="s">
        <v>52</v>
      </c>
      <c r="B1053" t="str">
        <f>RIGHT(A1053,FIND("/",A1053))</f>
        <v>rl1304.tsp</v>
      </c>
      <c r="C1053">
        <f>VLOOKUP(B1053,instances!$B$2:$E$21,2, FALSE)</f>
        <v>1304</v>
      </c>
      <c r="D1053" t="s">
        <v>12</v>
      </c>
      <c r="E1053">
        <v>4533420</v>
      </c>
      <c r="F1053" s="7">
        <f>1-(E1053/M1053)</f>
        <v>-16.922339769438778</v>
      </c>
      <c r="G1053" s="7">
        <f>1-(E1053/N1053)</f>
        <v>-16.922339769438778</v>
      </c>
      <c r="H1053">
        <v>0.383295</v>
      </c>
      <c r="I1053">
        <v>0</v>
      </c>
      <c r="J1053">
        <v>0</v>
      </c>
      <c r="K1053">
        <v>18</v>
      </c>
      <c r="L1053">
        <v>25</v>
      </c>
      <c r="M1053">
        <f>VLOOKUP(B1053,instances!$B$2:$E$21,3, FALSE)</f>
        <v>252948</v>
      </c>
      <c r="N1053">
        <f>VLOOKUP(B1053,instances!$B$2:$E$21,4, FALSE)</f>
        <v>252948</v>
      </c>
    </row>
    <row r="1054" spans="1:14">
      <c r="A1054" t="s">
        <v>52</v>
      </c>
      <c r="B1054" t="str">
        <f>RIGHT(A1054,FIND("/",A1054))</f>
        <v>rl1304.tsp</v>
      </c>
      <c r="C1054">
        <f>VLOOKUP(B1054,instances!$B$2:$E$21,2, FALSE)</f>
        <v>1304</v>
      </c>
      <c r="D1054" t="s">
        <v>9</v>
      </c>
      <c r="E1054">
        <v>321211</v>
      </c>
      <c r="F1054" s="7">
        <f>1-(E1054/M1054)</f>
        <v>-0.26986969653841886</v>
      </c>
      <c r="G1054" s="7">
        <f>1-(E1054/N1054)</f>
        <v>-0.26986969653841886</v>
      </c>
      <c r="H1054">
        <v>4.5139999999999998E-3</v>
      </c>
      <c r="I1054">
        <v>0</v>
      </c>
      <c r="J1054">
        <v>0</v>
      </c>
      <c r="K1054">
        <v>20</v>
      </c>
      <c r="L1054">
        <v>25</v>
      </c>
      <c r="M1054">
        <f>VLOOKUP(B1054,instances!$B$2:$E$21,3, FALSE)</f>
        <v>252948</v>
      </c>
      <c r="N1054">
        <f>VLOOKUP(B1054,instances!$B$2:$E$21,4, FALSE)</f>
        <v>252948</v>
      </c>
    </row>
    <row r="1055" spans="1:14">
      <c r="A1055" t="s">
        <v>52</v>
      </c>
      <c r="B1055" t="str">
        <f>RIGHT(A1055,FIND("/",A1055))</f>
        <v>rl1304.tsp</v>
      </c>
      <c r="C1055">
        <f>VLOOKUP(B1055,instances!$B$2:$E$21,2, FALSE)</f>
        <v>1304</v>
      </c>
      <c r="D1055" t="s">
        <v>10</v>
      </c>
      <c r="E1055">
        <v>305789</v>
      </c>
      <c r="F1055" s="7">
        <f>1-(E1055/M1055)</f>
        <v>-0.2089006436105445</v>
      </c>
      <c r="G1055" s="7">
        <f>1-(E1055/N1055)</f>
        <v>-0.2089006436105445</v>
      </c>
      <c r="H1055">
        <v>8.7240000000000009E-3</v>
      </c>
      <c r="I1055">
        <v>0</v>
      </c>
      <c r="J1055">
        <v>0</v>
      </c>
      <c r="K1055">
        <v>20</v>
      </c>
      <c r="L1055">
        <v>25</v>
      </c>
      <c r="M1055">
        <f>VLOOKUP(B1055,instances!$B$2:$E$21,3, FALSE)</f>
        <v>252948</v>
      </c>
      <c r="N1055">
        <f>VLOOKUP(B1055,instances!$B$2:$E$21,4, FALSE)</f>
        <v>252948</v>
      </c>
    </row>
    <row r="1056" spans="1:14">
      <c r="A1056" t="s">
        <v>52</v>
      </c>
      <c r="B1056" t="str">
        <f>RIGHT(A1056,FIND("/",A1056))</f>
        <v>rl1304.tsp</v>
      </c>
      <c r="C1056">
        <f>VLOOKUP(B1056,instances!$B$2:$E$21,2, FALSE)</f>
        <v>1304</v>
      </c>
      <c r="D1056" t="s">
        <v>11</v>
      </c>
      <c r="E1056">
        <v>6444738</v>
      </c>
      <c r="F1056" s="7">
        <f>1-(E1056/M1056)</f>
        <v>-24.478509416955262</v>
      </c>
      <c r="G1056" s="7">
        <f>1-(E1056/N1056)</f>
        <v>-24.478509416955262</v>
      </c>
      <c r="H1056">
        <v>0.19350200000000001</v>
      </c>
      <c r="I1056">
        <v>0</v>
      </c>
      <c r="J1056">
        <v>0</v>
      </c>
      <c r="K1056">
        <v>20</v>
      </c>
      <c r="L1056">
        <v>25</v>
      </c>
      <c r="M1056">
        <f>VLOOKUP(B1056,instances!$B$2:$E$21,3, FALSE)</f>
        <v>252948</v>
      </c>
      <c r="N1056">
        <f>VLOOKUP(B1056,instances!$B$2:$E$21,4, FALSE)</f>
        <v>252948</v>
      </c>
    </row>
    <row r="1057" spans="1:14">
      <c r="A1057" t="s">
        <v>52</v>
      </c>
      <c r="B1057" t="str">
        <f>RIGHT(A1057,FIND("/",A1057))</f>
        <v>rl1304.tsp</v>
      </c>
      <c r="C1057">
        <f>VLOOKUP(B1057,instances!$B$2:$E$21,2, FALSE)</f>
        <v>1304</v>
      </c>
      <c r="D1057" t="s">
        <v>12</v>
      </c>
      <c r="E1057">
        <v>4889533</v>
      </c>
      <c r="F1057" s="7">
        <f>1-(E1057/M1057)</f>
        <v>-18.330190394863767</v>
      </c>
      <c r="G1057" s="7">
        <f>1-(E1057/N1057)</f>
        <v>-18.330190394863767</v>
      </c>
      <c r="H1057">
        <v>0.39989200000000003</v>
      </c>
      <c r="I1057">
        <v>0</v>
      </c>
      <c r="J1057">
        <v>0</v>
      </c>
      <c r="K1057">
        <v>20</v>
      </c>
      <c r="L1057">
        <v>25</v>
      </c>
      <c r="M1057">
        <f>VLOOKUP(B1057,instances!$B$2:$E$21,3, FALSE)</f>
        <v>252948</v>
      </c>
      <c r="N1057">
        <f>VLOOKUP(B1057,instances!$B$2:$E$21,4, FALSE)</f>
        <v>252948</v>
      </c>
    </row>
    <row r="1058" spans="1:14">
      <c r="A1058" t="s">
        <v>52</v>
      </c>
      <c r="B1058" t="str">
        <f>RIGHT(A1058,FIND("/",A1058))</f>
        <v>rl1304.tsp</v>
      </c>
      <c r="C1058">
        <f>VLOOKUP(B1058,instances!$B$2:$E$21,2, FALSE)</f>
        <v>1304</v>
      </c>
      <c r="D1058" t="s">
        <v>9</v>
      </c>
      <c r="E1058">
        <v>321211</v>
      </c>
      <c r="F1058" s="7">
        <f>1-(E1058/M1058)</f>
        <v>-0.26986969653841886</v>
      </c>
      <c r="G1058" s="7">
        <f>1-(E1058/N1058)</f>
        <v>-0.26986969653841886</v>
      </c>
      <c r="H1058">
        <v>4.4889999999999999E-3</v>
      </c>
      <c r="I1058">
        <v>0</v>
      </c>
      <c r="J1058">
        <v>0</v>
      </c>
      <c r="K1058">
        <v>10</v>
      </c>
      <c r="L1058">
        <v>26</v>
      </c>
      <c r="M1058">
        <f>VLOOKUP(B1058,instances!$B$2:$E$21,3, FALSE)</f>
        <v>252948</v>
      </c>
      <c r="N1058">
        <f>VLOOKUP(B1058,instances!$B$2:$E$21,4, FALSE)</f>
        <v>252948</v>
      </c>
    </row>
    <row r="1059" spans="1:14">
      <c r="A1059" t="s">
        <v>52</v>
      </c>
      <c r="B1059" t="str">
        <f>RIGHT(A1059,FIND("/",A1059))</f>
        <v>rl1304.tsp</v>
      </c>
      <c r="C1059">
        <f>VLOOKUP(B1059,instances!$B$2:$E$21,2, FALSE)</f>
        <v>1304</v>
      </c>
      <c r="D1059" t="s">
        <v>10</v>
      </c>
      <c r="E1059">
        <v>305789</v>
      </c>
      <c r="F1059" s="7">
        <f>1-(E1059/M1059)</f>
        <v>-0.2089006436105445</v>
      </c>
      <c r="G1059" s="7">
        <f>1-(E1059/N1059)</f>
        <v>-0.2089006436105445</v>
      </c>
      <c r="H1059">
        <v>8.9160000000000003E-3</v>
      </c>
      <c r="I1059">
        <v>0</v>
      </c>
      <c r="J1059">
        <v>0</v>
      </c>
      <c r="K1059">
        <v>10</v>
      </c>
      <c r="L1059">
        <v>26</v>
      </c>
      <c r="M1059">
        <f>VLOOKUP(B1059,instances!$B$2:$E$21,3, FALSE)</f>
        <v>252948</v>
      </c>
      <c r="N1059">
        <f>VLOOKUP(B1059,instances!$B$2:$E$21,4, FALSE)</f>
        <v>252948</v>
      </c>
    </row>
    <row r="1060" spans="1:14">
      <c r="A1060" t="s">
        <v>52</v>
      </c>
      <c r="B1060" t="str">
        <f>RIGHT(A1060,FIND("/",A1060))</f>
        <v>rl1304.tsp</v>
      </c>
      <c r="C1060">
        <f>VLOOKUP(B1060,instances!$B$2:$E$21,2, FALSE)</f>
        <v>1304</v>
      </c>
      <c r="D1060" t="s">
        <v>11</v>
      </c>
      <c r="E1060">
        <v>4684288</v>
      </c>
      <c r="F1060" s="7">
        <f>1-(E1060/M1060)</f>
        <v>-17.518778563182948</v>
      </c>
      <c r="G1060" s="7">
        <f>1-(E1060/N1060)</f>
        <v>-17.518778563182948</v>
      </c>
      <c r="H1060">
        <v>0.190223</v>
      </c>
      <c r="I1060">
        <v>0</v>
      </c>
      <c r="J1060">
        <v>0</v>
      </c>
      <c r="K1060">
        <v>10</v>
      </c>
      <c r="L1060">
        <v>26</v>
      </c>
      <c r="M1060">
        <f>VLOOKUP(B1060,instances!$B$2:$E$21,3, FALSE)</f>
        <v>252948</v>
      </c>
      <c r="N1060">
        <f>VLOOKUP(B1060,instances!$B$2:$E$21,4, FALSE)</f>
        <v>252948</v>
      </c>
    </row>
    <row r="1061" spans="1:14">
      <c r="A1061" t="s">
        <v>52</v>
      </c>
      <c r="B1061" t="str">
        <f>RIGHT(A1061,FIND("/",A1061))</f>
        <v>rl1304.tsp</v>
      </c>
      <c r="C1061">
        <f>VLOOKUP(B1061,instances!$B$2:$E$21,2, FALSE)</f>
        <v>1304</v>
      </c>
      <c r="D1061" t="s">
        <v>12</v>
      </c>
      <c r="E1061">
        <v>3667381</v>
      </c>
      <c r="F1061" s="7">
        <f>1-(E1061/M1061)</f>
        <v>-13.498557015671205</v>
      </c>
      <c r="G1061" s="7">
        <f>1-(E1061/N1061)</f>
        <v>-13.498557015671205</v>
      </c>
      <c r="H1061">
        <v>0.37919000000000003</v>
      </c>
      <c r="I1061">
        <v>0</v>
      </c>
      <c r="J1061">
        <v>0</v>
      </c>
      <c r="K1061">
        <v>10</v>
      </c>
      <c r="L1061">
        <v>26</v>
      </c>
      <c r="M1061">
        <f>VLOOKUP(B1061,instances!$B$2:$E$21,3, FALSE)</f>
        <v>252948</v>
      </c>
      <c r="N1061">
        <f>VLOOKUP(B1061,instances!$B$2:$E$21,4, FALSE)</f>
        <v>252948</v>
      </c>
    </row>
    <row r="1062" spans="1:14">
      <c r="A1062" t="s">
        <v>52</v>
      </c>
      <c r="B1062" t="str">
        <f>RIGHT(A1062,FIND("/",A1062))</f>
        <v>rl1304.tsp</v>
      </c>
      <c r="C1062">
        <f>VLOOKUP(B1062,instances!$B$2:$E$21,2, FALSE)</f>
        <v>1304</v>
      </c>
      <c r="D1062" t="s">
        <v>9</v>
      </c>
      <c r="E1062">
        <v>321211</v>
      </c>
      <c r="F1062" s="7">
        <f>1-(E1062/M1062)</f>
        <v>-0.26986969653841886</v>
      </c>
      <c r="G1062" s="7">
        <f>1-(E1062/N1062)</f>
        <v>-0.26986969653841886</v>
      </c>
      <c r="H1062">
        <v>4.5009999999999998E-3</v>
      </c>
      <c r="I1062">
        <v>0</v>
      </c>
      <c r="J1062">
        <v>0</v>
      </c>
      <c r="K1062">
        <v>12</v>
      </c>
      <c r="L1062">
        <v>26</v>
      </c>
      <c r="M1062">
        <f>VLOOKUP(B1062,instances!$B$2:$E$21,3, FALSE)</f>
        <v>252948</v>
      </c>
      <c r="N1062">
        <f>VLOOKUP(B1062,instances!$B$2:$E$21,4, FALSE)</f>
        <v>252948</v>
      </c>
    </row>
    <row r="1063" spans="1:14">
      <c r="A1063" t="s">
        <v>52</v>
      </c>
      <c r="B1063" t="str">
        <f>RIGHT(A1063,FIND("/",A1063))</f>
        <v>rl1304.tsp</v>
      </c>
      <c r="C1063">
        <f>VLOOKUP(B1063,instances!$B$2:$E$21,2, FALSE)</f>
        <v>1304</v>
      </c>
      <c r="D1063" t="s">
        <v>10</v>
      </c>
      <c r="E1063">
        <v>305789</v>
      </c>
      <c r="F1063" s="7">
        <f>1-(E1063/M1063)</f>
        <v>-0.2089006436105445</v>
      </c>
      <c r="G1063" s="7">
        <f>1-(E1063/N1063)</f>
        <v>-0.2089006436105445</v>
      </c>
      <c r="H1063">
        <v>8.2660000000000008E-3</v>
      </c>
      <c r="I1063">
        <v>0</v>
      </c>
      <c r="J1063">
        <v>0</v>
      </c>
      <c r="K1063">
        <v>12</v>
      </c>
      <c r="L1063">
        <v>26</v>
      </c>
      <c r="M1063">
        <f>VLOOKUP(B1063,instances!$B$2:$E$21,3, FALSE)</f>
        <v>252948</v>
      </c>
      <c r="N1063">
        <f>VLOOKUP(B1063,instances!$B$2:$E$21,4, FALSE)</f>
        <v>252948</v>
      </c>
    </row>
    <row r="1064" spans="1:14">
      <c r="A1064" t="s">
        <v>52</v>
      </c>
      <c r="B1064" t="str">
        <f>RIGHT(A1064,FIND("/",A1064))</f>
        <v>rl1304.tsp</v>
      </c>
      <c r="C1064">
        <f>VLOOKUP(B1064,instances!$B$2:$E$21,2, FALSE)</f>
        <v>1304</v>
      </c>
      <c r="D1064" t="s">
        <v>11</v>
      </c>
      <c r="E1064">
        <v>5243380</v>
      </c>
      <c r="F1064" s="7">
        <f>1-(E1064/M1064)</f>
        <v>-19.72908265730506</v>
      </c>
      <c r="G1064" s="7">
        <f>1-(E1064/N1064)</f>
        <v>-19.72908265730506</v>
      </c>
      <c r="H1064">
        <v>0.19364600000000001</v>
      </c>
      <c r="I1064">
        <v>0</v>
      </c>
      <c r="J1064">
        <v>0</v>
      </c>
      <c r="K1064">
        <v>12</v>
      </c>
      <c r="L1064">
        <v>26</v>
      </c>
      <c r="M1064">
        <f>VLOOKUP(B1064,instances!$B$2:$E$21,3, FALSE)</f>
        <v>252948</v>
      </c>
      <c r="N1064">
        <f>VLOOKUP(B1064,instances!$B$2:$E$21,4, FALSE)</f>
        <v>252948</v>
      </c>
    </row>
    <row r="1065" spans="1:14">
      <c r="A1065" t="s">
        <v>52</v>
      </c>
      <c r="B1065" t="str">
        <f>RIGHT(A1065,FIND("/",A1065))</f>
        <v>rl1304.tsp</v>
      </c>
      <c r="C1065">
        <f>VLOOKUP(B1065,instances!$B$2:$E$21,2, FALSE)</f>
        <v>1304</v>
      </c>
      <c r="D1065" t="s">
        <v>12</v>
      </c>
      <c r="E1065">
        <v>3860273</v>
      </c>
      <c r="F1065" s="7">
        <f>1-(E1065/M1065)</f>
        <v>-14.261132722931196</v>
      </c>
      <c r="G1065" s="7">
        <f>1-(E1065/N1065)</f>
        <v>-14.261132722931196</v>
      </c>
      <c r="H1065">
        <v>0.37897199999999998</v>
      </c>
      <c r="I1065">
        <v>0</v>
      </c>
      <c r="J1065">
        <v>0</v>
      </c>
      <c r="K1065">
        <v>12</v>
      </c>
      <c r="L1065">
        <v>26</v>
      </c>
      <c r="M1065">
        <f>VLOOKUP(B1065,instances!$B$2:$E$21,3, FALSE)</f>
        <v>252948</v>
      </c>
      <c r="N1065">
        <f>VLOOKUP(B1065,instances!$B$2:$E$21,4, FALSE)</f>
        <v>252948</v>
      </c>
    </row>
    <row r="1066" spans="1:14">
      <c r="A1066" t="s">
        <v>52</v>
      </c>
      <c r="B1066" t="str">
        <f>RIGHT(A1066,FIND("/",A1066))</f>
        <v>rl1304.tsp</v>
      </c>
      <c r="C1066">
        <f>VLOOKUP(B1066,instances!$B$2:$E$21,2, FALSE)</f>
        <v>1304</v>
      </c>
      <c r="D1066" t="s">
        <v>9</v>
      </c>
      <c r="E1066">
        <v>321211</v>
      </c>
      <c r="F1066" s="7">
        <f>1-(E1066/M1066)</f>
        <v>-0.26986969653841886</v>
      </c>
      <c r="G1066" s="7">
        <f>1-(E1066/N1066)</f>
        <v>-0.26986969653841886</v>
      </c>
      <c r="H1066">
        <v>4.117E-3</v>
      </c>
      <c r="I1066">
        <v>0</v>
      </c>
      <c r="J1066">
        <v>0</v>
      </c>
      <c r="K1066">
        <v>14</v>
      </c>
      <c r="L1066">
        <v>26</v>
      </c>
      <c r="M1066">
        <f>VLOOKUP(B1066,instances!$B$2:$E$21,3, FALSE)</f>
        <v>252948</v>
      </c>
      <c r="N1066">
        <f>VLOOKUP(B1066,instances!$B$2:$E$21,4, FALSE)</f>
        <v>252948</v>
      </c>
    </row>
    <row r="1067" spans="1:14">
      <c r="A1067" t="s">
        <v>52</v>
      </c>
      <c r="B1067" t="str">
        <f>RIGHT(A1067,FIND("/",A1067))</f>
        <v>rl1304.tsp</v>
      </c>
      <c r="C1067">
        <f>VLOOKUP(B1067,instances!$B$2:$E$21,2, FALSE)</f>
        <v>1304</v>
      </c>
      <c r="D1067" t="s">
        <v>10</v>
      </c>
      <c r="E1067">
        <v>305789</v>
      </c>
      <c r="F1067" s="7">
        <f>1-(E1067/M1067)</f>
        <v>-0.2089006436105445</v>
      </c>
      <c r="G1067" s="7">
        <f>1-(E1067/N1067)</f>
        <v>-0.2089006436105445</v>
      </c>
      <c r="H1067">
        <v>8.4340000000000005E-3</v>
      </c>
      <c r="I1067">
        <v>0</v>
      </c>
      <c r="J1067">
        <v>0</v>
      </c>
      <c r="K1067">
        <v>14</v>
      </c>
      <c r="L1067">
        <v>26</v>
      </c>
      <c r="M1067">
        <f>VLOOKUP(B1067,instances!$B$2:$E$21,3, FALSE)</f>
        <v>252948</v>
      </c>
      <c r="N1067">
        <f>VLOOKUP(B1067,instances!$B$2:$E$21,4, FALSE)</f>
        <v>252948</v>
      </c>
    </row>
    <row r="1068" spans="1:14">
      <c r="A1068" t="s">
        <v>52</v>
      </c>
      <c r="B1068" t="str">
        <f>RIGHT(A1068,FIND("/",A1068))</f>
        <v>rl1304.tsp</v>
      </c>
      <c r="C1068">
        <f>VLOOKUP(B1068,instances!$B$2:$E$21,2, FALSE)</f>
        <v>1304</v>
      </c>
      <c r="D1068" t="s">
        <v>11</v>
      </c>
      <c r="E1068">
        <v>5592805</v>
      </c>
      <c r="F1068" s="7">
        <f>1-(E1068/M1068)</f>
        <v>-21.110493065768459</v>
      </c>
      <c r="G1068" s="7">
        <f>1-(E1068/N1068)</f>
        <v>-21.110493065768459</v>
      </c>
      <c r="H1068">
        <v>0.19589799999999999</v>
      </c>
      <c r="I1068">
        <v>0</v>
      </c>
      <c r="J1068">
        <v>0</v>
      </c>
      <c r="K1068">
        <v>14</v>
      </c>
      <c r="L1068">
        <v>26</v>
      </c>
      <c r="M1068">
        <f>VLOOKUP(B1068,instances!$B$2:$E$21,3, FALSE)</f>
        <v>252948</v>
      </c>
      <c r="N1068">
        <f>VLOOKUP(B1068,instances!$B$2:$E$21,4, FALSE)</f>
        <v>252948</v>
      </c>
    </row>
    <row r="1069" spans="1:14">
      <c r="A1069" t="s">
        <v>52</v>
      </c>
      <c r="B1069" t="str">
        <f>RIGHT(A1069,FIND("/",A1069))</f>
        <v>rl1304.tsp</v>
      </c>
      <c r="C1069">
        <f>VLOOKUP(B1069,instances!$B$2:$E$21,2, FALSE)</f>
        <v>1304</v>
      </c>
      <c r="D1069" t="s">
        <v>12</v>
      </c>
      <c r="E1069">
        <v>3987721</v>
      </c>
      <c r="F1069" s="7">
        <f>1-(E1069/M1069)</f>
        <v>-14.764983316729131</v>
      </c>
      <c r="G1069" s="7">
        <f>1-(E1069/N1069)</f>
        <v>-14.764983316729131</v>
      </c>
      <c r="H1069">
        <v>0.38373299999999999</v>
      </c>
      <c r="I1069">
        <v>0</v>
      </c>
      <c r="J1069">
        <v>0</v>
      </c>
      <c r="K1069">
        <v>14</v>
      </c>
      <c r="L1069">
        <v>26</v>
      </c>
      <c r="M1069">
        <f>VLOOKUP(B1069,instances!$B$2:$E$21,3, FALSE)</f>
        <v>252948</v>
      </c>
      <c r="N1069">
        <f>VLOOKUP(B1069,instances!$B$2:$E$21,4, FALSE)</f>
        <v>252948</v>
      </c>
    </row>
    <row r="1070" spans="1:14">
      <c r="A1070" t="s">
        <v>52</v>
      </c>
      <c r="B1070" t="str">
        <f>RIGHT(A1070,FIND("/",A1070))</f>
        <v>rl1304.tsp</v>
      </c>
      <c r="C1070">
        <f>VLOOKUP(B1070,instances!$B$2:$E$21,2, FALSE)</f>
        <v>1304</v>
      </c>
      <c r="D1070" t="s">
        <v>9</v>
      </c>
      <c r="E1070">
        <v>321211</v>
      </c>
      <c r="F1070" s="7">
        <f>1-(E1070/M1070)</f>
        <v>-0.26986969653841886</v>
      </c>
      <c r="G1070" s="7">
        <f>1-(E1070/N1070)</f>
        <v>-0.26986969653841886</v>
      </c>
      <c r="H1070">
        <v>4.2620000000000002E-3</v>
      </c>
      <c r="I1070">
        <v>0</v>
      </c>
      <c r="J1070">
        <v>0</v>
      </c>
      <c r="K1070">
        <v>16</v>
      </c>
      <c r="L1070">
        <v>26</v>
      </c>
      <c r="M1070">
        <f>VLOOKUP(B1070,instances!$B$2:$E$21,3, FALSE)</f>
        <v>252948</v>
      </c>
      <c r="N1070">
        <f>VLOOKUP(B1070,instances!$B$2:$E$21,4, FALSE)</f>
        <v>252948</v>
      </c>
    </row>
    <row r="1071" spans="1:14">
      <c r="A1071" t="s">
        <v>52</v>
      </c>
      <c r="B1071" t="str">
        <f>RIGHT(A1071,FIND("/",A1071))</f>
        <v>rl1304.tsp</v>
      </c>
      <c r="C1071">
        <f>VLOOKUP(B1071,instances!$B$2:$E$21,2, FALSE)</f>
        <v>1304</v>
      </c>
      <c r="D1071" t="s">
        <v>10</v>
      </c>
      <c r="E1071">
        <v>305789</v>
      </c>
      <c r="F1071" s="7">
        <f>1-(E1071/M1071)</f>
        <v>-0.2089006436105445</v>
      </c>
      <c r="G1071" s="7">
        <f>1-(E1071/N1071)</f>
        <v>-0.2089006436105445</v>
      </c>
      <c r="H1071">
        <v>8.7829999999999991E-3</v>
      </c>
      <c r="I1071">
        <v>0</v>
      </c>
      <c r="J1071">
        <v>0</v>
      </c>
      <c r="K1071">
        <v>16</v>
      </c>
      <c r="L1071">
        <v>26</v>
      </c>
      <c r="M1071">
        <f>VLOOKUP(B1071,instances!$B$2:$E$21,3, FALSE)</f>
        <v>252948</v>
      </c>
      <c r="N1071">
        <f>VLOOKUP(B1071,instances!$B$2:$E$21,4, FALSE)</f>
        <v>252948</v>
      </c>
    </row>
    <row r="1072" spans="1:14">
      <c r="A1072" t="s">
        <v>52</v>
      </c>
      <c r="B1072" t="str">
        <f>RIGHT(A1072,FIND("/",A1072))</f>
        <v>rl1304.tsp</v>
      </c>
      <c r="C1072">
        <f>VLOOKUP(B1072,instances!$B$2:$E$21,2, FALSE)</f>
        <v>1304</v>
      </c>
      <c r="D1072" t="s">
        <v>11</v>
      </c>
      <c r="E1072">
        <v>5549025</v>
      </c>
      <c r="F1072" s="7">
        <f>1-(E1072/M1072)</f>
        <v>-20.937414013947532</v>
      </c>
      <c r="G1072" s="7">
        <f>1-(E1072/N1072)</f>
        <v>-20.937414013947532</v>
      </c>
      <c r="H1072">
        <v>0.20343700000000001</v>
      </c>
      <c r="I1072">
        <v>0</v>
      </c>
      <c r="J1072">
        <v>0</v>
      </c>
      <c r="K1072">
        <v>16</v>
      </c>
      <c r="L1072">
        <v>26</v>
      </c>
      <c r="M1072">
        <f>VLOOKUP(B1072,instances!$B$2:$E$21,3, FALSE)</f>
        <v>252948</v>
      </c>
      <c r="N1072">
        <f>VLOOKUP(B1072,instances!$B$2:$E$21,4, FALSE)</f>
        <v>252948</v>
      </c>
    </row>
    <row r="1073" spans="1:14">
      <c r="A1073" t="s">
        <v>52</v>
      </c>
      <c r="B1073" t="str">
        <f>RIGHT(A1073,FIND("/",A1073))</f>
        <v>rl1304.tsp</v>
      </c>
      <c r="C1073">
        <f>VLOOKUP(B1073,instances!$B$2:$E$21,2, FALSE)</f>
        <v>1304</v>
      </c>
      <c r="D1073" t="s">
        <v>12</v>
      </c>
      <c r="E1073">
        <v>4638551</v>
      </c>
      <c r="F1073" s="7">
        <f>1-(E1073/M1073)</f>
        <v>-17.337962743330646</v>
      </c>
      <c r="G1073" s="7">
        <f>1-(E1073/N1073)</f>
        <v>-17.337962743330646</v>
      </c>
      <c r="H1073">
        <v>0.384438</v>
      </c>
      <c r="I1073">
        <v>0</v>
      </c>
      <c r="J1073">
        <v>0</v>
      </c>
      <c r="K1073">
        <v>16</v>
      </c>
      <c r="L1073">
        <v>26</v>
      </c>
      <c r="M1073">
        <f>VLOOKUP(B1073,instances!$B$2:$E$21,3, FALSE)</f>
        <v>252948</v>
      </c>
      <c r="N1073">
        <f>VLOOKUP(B1073,instances!$B$2:$E$21,4, FALSE)</f>
        <v>252948</v>
      </c>
    </row>
    <row r="1074" spans="1:14">
      <c r="A1074" t="s">
        <v>52</v>
      </c>
      <c r="B1074" t="str">
        <f>RIGHT(A1074,FIND("/",A1074))</f>
        <v>rl1304.tsp</v>
      </c>
      <c r="C1074">
        <f>VLOOKUP(B1074,instances!$B$2:$E$21,2, FALSE)</f>
        <v>1304</v>
      </c>
      <c r="D1074" t="s">
        <v>9</v>
      </c>
      <c r="E1074">
        <v>321211</v>
      </c>
      <c r="F1074" s="7">
        <f>1-(E1074/M1074)</f>
        <v>-0.26986969653841886</v>
      </c>
      <c r="G1074" s="7">
        <f>1-(E1074/N1074)</f>
        <v>-0.26986969653841886</v>
      </c>
      <c r="H1074">
        <v>4.13E-3</v>
      </c>
      <c r="I1074">
        <v>0</v>
      </c>
      <c r="J1074">
        <v>0</v>
      </c>
      <c r="K1074">
        <v>18</v>
      </c>
      <c r="L1074">
        <v>26</v>
      </c>
      <c r="M1074">
        <f>VLOOKUP(B1074,instances!$B$2:$E$21,3, FALSE)</f>
        <v>252948</v>
      </c>
      <c r="N1074">
        <f>VLOOKUP(B1074,instances!$B$2:$E$21,4, FALSE)</f>
        <v>252948</v>
      </c>
    </row>
    <row r="1075" spans="1:14">
      <c r="A1075" t="s">
        <v>52</v>
      </c>
      <c r="B1075" t="str">
        <f>RIGHT(A1075,FIND("/",A1075))</f>
        <v>rl1304.tsp</v>
      </c>
      <c r="C1075">
        <f>VLOOKUP(B1075,instances!$B$2:$E$21,2, FALSE)</f>
        <v>1304</v>
      </c>
      <c r="D1075" t="s">
        <v>10</v>
      </c>
      <c r="E1075">
        <v>305789</v>
      </c>
      <c r="F1075" s="7">
        <f>1-(E1075/M1075)</f>
        <v>-0.2089006436105445</v>
      </c>
      <c r="G1075" s="7">
        <f>1-(E1075/N1075)</f>
        <v>-0.2089006436105445</v>
      </c>
      <c r="H1075">
        <v>8.4519999999999994E-3</v>
      </c>
      <c r="I1075">
        <v>0</v>
      </c>
      <c r="J1075">
        <v>0</v>
      </c>
      <c r="K1075">
        <v>18</v>
      </c>
      <c r="L1075">
        <v>26</v>
      </c>
      <c r="M1075">
        <f>VLOOKUP(B1075,instances!$B$2:$E$21,3, FALSE)</f>
        <v>252948</v>
      </c>
      <c r="N1075">
        <f>VLOOKUP(B1075,instances!$B$2:$E$21,4, FALSE)</f>
        <v>252948</v>
      </c>
    </row>
    <row r="1076" spans="1:14">
      <c r="A1076" t="s">
        <v>52</v>
      </c>
      <c r="B1076" t="str">
        <f>RIGHT(A1076,FIND("/",A1076))</f>
        <v>rl1304.tsp</v>
      </c>
      <c r="C1076">
        <f>VLOOKUP(B1076,instances!$B$2:$E$21,2, FALSE)</f>
        <v>1304</v>
      </c>
      <c r="D1076" t="s">
        <v>11</v>
      </c>
      <c r="E1076">
        <v>6202616</v>
      </c>
      <c r="F1076" s="7">
        <f>1-(E1076/M1076)</f>
        <v>-23.52130872748549</v>
      </c>
      <c r="G1076" s="7">
        <f>1-(E1076/N1076)</f>
        <v>-23.52130872748549</v>
      </c>
      <c r="H1076">
        <v>0.19267599999999999</v>
      </c>
      <c r="I1076">
        <v>0</v>
      </c>
      <c r="J1076">
        <v>0</v>
      </c>
      <c r="K1076">
        <v>18</v>
      </c>
      <c r="L1076">
        <v>26</v>
      </c>
      <c r="M1076">
        <f>VLOOKUP(B1076,instances!$B$2:$E$21,3, FALSE)</f>
        <v>252948</v>
      </c>
      <c r="N1076">
        <f>VLOOKUP(B1076,instances!$B$2:$E$21,4, FALSE)</f>
        <v>252948</v>
      </c>
    </row>
    <row r="1077" spans="1:14">
      <c r="A1077" t="s">
        <v>52</v>
      </c>
      <c r="B1077" t="str">
        <f>RIGHT(A1077,FIND("/",A1077))</f>
        <v>rl1304.tsp</v>
      </c>
      <c r="C1077">
        <f>VLOOKUP(B1077,instances!$B$2:$E$21,2, FALSE)</f>
        <v>1304</v>
      </c>
      <c r="D1077" t="s">
        <v>12</v>
      </c>
      <c r="E1077">
        <v>4500678</v>
      </c>
      <c r="F1077" s="7">
        <f>1-(E1077/M1077)</f>
        <v>-16.792898145073295</v>
      </c>
      <c r="G1077" s="7">
        <f>1-(E1077/N1077)</f>
        <v>-16.792898145073295</v>
      </c>
      <c r="H1077">
        <v>0.38430799999999998</v>
      </c>
      <c r="I1077">
        <v>0</v>
      </c>
      <c r="J1077">
        <v>0</v>
      </c>
      <c r="K1077">
        <v>18</v>
      </c>
      <c r="L1077">
        <v>26</v>
      </c>
      <c r="M1077">
        <f>VLOOKUP(B1077,instances!$B$2:$E$21,3, FALSE)</f>
        <v>252948</v>
      </c>
      <c r="N1077">
        <f>VLOOKUP(B1077,instances!$B$2:$E$21,4, FALSE)</f>
        <v>252948</v>
      </c>
    </row>
    <row r="1078" spans="1:14">
      <c r="A1078" t="s">
        <v>52</v>
      </c>
      <c r="B1078" t="str">
        <f>RIGHT(A1078,FIND("/",A1078))</f>
        <v>rl1304.tsp</v>
      </c>
      <c r="C1078">
        <f>VLOOKUP(B1078,instances!$B$2:$E$21,2, FALSE)</f>
        <v>1304</v>
      </c>
      <c r="D1078" t="s">
        <v>9</v>
      </c>
      <c r="E1078">
        <v>321211</v>
      </c>
      <c r="F1078" s="7">
        <f>1-(E1078/M1078)</f>
        <v>-0.26986969653841886</v>
      </c>
      <c r="G1078" s="7">
        <f>1-(E1078/N1078)</f>
        <v>-0.26986969653841886</v>
      </c>
      <c r="H1078">
        <v>4.1949999999999999E-3</v>
      </c>
      <c r="I1078">
        <v>0</v>
      </c>
      <c r="J1078">
        <v>0</v>
      </c>
      <c r="K1078">
        <v>20</v>
      </c>
      <c r="L1078">
        <v>26</v>
      </c>
      <c r="M1078">
        <f>VLOOKUP(B1078,instances!$B$2:$E$21,3, FALSE)</f>
        <v>252948</v>
      </c>
      <c r="N1078">
        <f>VLOOKUP(B1078,instances!$B$2:$E$21,4, FALSE)</f>
        <v>252948</v>
      </c>
    </row>
    <row r="1079" spans="1:14">
      <c r="A1079" t="s">
        <v>52</v>
      </c>
      <c r="B1079" t="str">
        <f>RIGHT(A1079,FIND("/",A1079))</f>
        <v>rl1304.tsp</v>
      </c>
      <c r="C1079">
        <f>VLOOKUP(B1079,instances!$B$2:$E$21,2, FALSE)</f>
        <v>1304</v>
      </c>
      <c r="D1079" t="s">
        <v>10</v>
      </c>
      <c r="E1079">
        <v>305789</v>
      </c>
      <c r="F1079" s="7">
        <f>1-(E1079/M1079)</f>
        <v>-0.2089006436105445</v>
      </c>
      <c r="G1079" s="7">
        <f>1-(E1079/N1079)</f>
        <v>-0.2089006436105445</v>
      </c>
      <c r="H1079">
        <v>8.4159999999999999E-3</v>
      </c>
      <c r="I1079">
        <v>0</v>
      </c>
      <c r="J1079">
        <v>0</v>
      </c>
      <c r="K1079">
        <v>20</v>
      </c>
      <c r="L1079">
        <v>26</v>
      </c>
      <c r="M1079">
        <f>VLOOKUP(B1079,instances!$B$2:$E$21,3, FALSE)</f>
        <v>252948</v>
      </c>
      <c r="N1079">
        <f>VLOOKUP(B1079,instances!$B$2:$E$21,4, FALSE)</f>
        <v>252948</v>
      </c>
    </row>
    <row r="1080" spans="1:14">
      <c r="A1080" t="s">
        <v>52</v>
      </c>
      <c r="B1080" t="str">
        <f>RIGHT(A1080,FIND("/",A1080))</f>
        <v>rl1304.tsp</v>
      </c>
      <c r="C1080">
        <f>VLOOKUP(B1080,instances!$B$2:$E$21,2, FALSE)</f>
        <v>1304</v>
      </c>
      <c r="D1080" t="s">
        <v>11</v>
      </c>
      <c r="E1080">
        <v>6475057</v>
      </c>
      <c r="F1080" s="7">
        <f>1-(E1080/M1080)</f>
        <v>-24.598371997406581</v>
      </c>
      <c r="G1080" s="7">
        <f>1-(E1080/N1080)</f>
        <v>-24.598371997406581</v>
      </c>
      <c r="H1080">
        <v>0.19248899999999999</v>
      </c>
      <c r="I1080">
        <v>0</v>
      </c>
      <c r="J1080">
        <v>0</v>
      </c>
      <c r="K1080">
        <v>20</v>
      </c>
      <c r="L1080">
        <v>26</v>
      </c>
      <c r="M1080">
        <f>VLOOKUP(B1080,instances!$B$2:$E$21,3, FALSE)</f>
        <v>252948</v>
      </c>
      <c r="N1080">
        <f>VLOOKUP(B1080,instances!$B$2:$E$21,4, FALSE)</f>
        <v>252948</v>
      </c>
    </row>
    <row r="1081" spans="1:14">
      <c r="A1081" t="s">
        <v>52</v>
      </c>
      <c r="B1081" t="str">
        <f>RIGHT(A1081,FIND("/",A1081))</f>
        <v>rl1304.tsp</v>
      </c>
      <c r="C1081">
        <f>VLOOKUP(B1081,instances!$B$2:$E$21,2, FALSE)</f>
        <v>1304</v>
      </c>
      <c r="D1081" t="s">
        <v>12</v>
      </c>
      <c r="E1081">
        <v>4730888</v>
      </c>
      <c r="F1081" s="7">
        <f>1-(E1081/M1081)</f>
        <v>-17.70300615146196</v>
      </c>
      <c r="G1081" s="7">
        <f>1-(E1081/N1081)</f>
        <v>-17.70300615146196</v>
      </c>
      <c r="H1081">
        <v>0.384544</v>
      </c>
      <c r="I1081">
        <v>0</v>
      </c>
      <c r="J1081">
        <v>0</v>
      </c>
      <c r="K1081">
        <v>20</v>
      </c>
      <c r="L1081">
        <v>26</v>
      </c>
      <c r="M1081">
        <f>VLOOKUP(B1081,instances!$B$2:$E$21,3, FALSE)</f>
        <v>252948</v>
      </c>
      <c r="N1081">
        <f>VLOOKUP(B1081,instances!$B$2:$E$21,4, FALSE)</f>
        <v>252948</v>
      </c>
    </row>
    <row r="1082" spans="1:14">
      <c r="A1082" t="s">
        <v>52</v>
      </c>
      <c r="B1082" t="str">
        <f>RIGHT(A1082,FIND("/",A1082))</f>
        <v>rl1304.tsp</v>
      </c>
      <c r="C1082">
        <f>VLOOKUP(B1082,instances!$B$2:$E$21,2, FALSE)</f>
        <v>1304</v>
      </c>
      <c r="D1082" t="s">
        <v>9</v>
      </c>
      <c r="E1082">
        <v>321211</v>
      </c>
      <c r="F1082" s="7">
        <f>1-(E1082/M1082)</f>
        <v>-0.26986969653841886</v>
      </c>
      <c r="G1082" s="7">
        <f>1-(E1082/N1082)</f>
        <v>-0.26986969653841886</v>
      </c>
      <c r="H1082">
        <v>4.2329999999999998E-3</v>
      </c>
      <c r="I1082">
        <v>0</v>
      </c>
      <c r="J1082">
        <v>0</v>
      </c>
      <c r="K1082">
        <v>10</v>
      </c>
      <c r="L1082">
        <v>27</v>
      </c>
      <c r="M1082">
        <f>VLOOKUP(B1082,instances!$B$2:$E$21,3, FALSE)</f>
        <v>252948</v>
      </c>
      <c r="N1082">
        <f>VLOOKUP(B1082,instances!$B$2:$E$21,4, FALSE)</f>
        <v>252948</v>
      </c>
    </row>
    <row r="1083" spans="1:14">
      <c r="A1083" t="s">
        <v>52</v>
      </c>
      <c r="B1083" t="str">
        <f>RIGHT(A1083,FIND("/",A1083))</f>
        <v>rl1304.tsp</v>
      </c>
      <c r="C1083">
        <f>VLOOKUP(B1083,instances!$B$2:$E$21,2, FALSE)</f>
        <v>1304</v>
      </c>
      <c r="D1083" t="s">
        <v>10</v>
      </c>
      <c r="E1083">
        <v>305789</v>
      </c>
      <c r="F1083" s="7">
        <f>1-(E1083/M1083)</f>
        <v>-0.2089006436105445</v>
      </c>
      <c r="G1083" s="7">
        <f>1-(E1083/N1083)</f>
        <v>-0.2089006436105445</v>
      </c>
      <c r="H1083">
        <v>8.4589999999999995E-3</v>
      </c>
      <c r="I1083">
        <v>0</v>
      </c>
      <c r="J1083">
        <v>0</v>
      </c>
      <c r="K1083">
        <v>10</v>
      </c>
      <c r="L1083">
        <v>27</v>
      </c>
      <c r="M1083">
        <f>VLOOKUP(B1083,instances!$B$2:$E$21,3, FALSE)</f>
        <v>252948</v>
      </c>
      <c r="N1083">
        <f>VLOOKUP(B1083,instances!$B$2:$E$21,4, FALSE)</f>
        <v>252948</v>
      </c>
    </row>
    <row r="1084" spans="1:14">
      <c r="A1084" t="s">
        <v>52</v>
      </c>
      <c r="B1084" t="str">
        <f>RIGHT(A1084,FIND("/",A1084))</f>
        <v>rl1304.tsp</v>
      </c>
      <c r="C1084">
        <f>VLOOKUP(B1084,instances!$B$2:$E$21,2, FALSE)</f>
        <v>1304</v>
      </c>
      <c r="D1084" t="s">
        <v>11</v>
      </c>
      <c r="E1084">
        <v>4778676</v>
      </c>
      <c r="F1084" s="7">
        <f>1-(E1084/M1084)</f>
        <v>-17.891930357227572</v>
      </c>
      <c r="G1084" s="7">
        <f>1-(E1084/N1084)</f>
        <v>-17.891930357227572</v>
      </c>
      <c r="H1084">
        <v>0.191106</v>
      </c>
      <c r="I1084">
        <v>0</v>
      </c>
      <c r="J1084">
        <v>0</v>
      </c>
      <c r="K1084">
        <v>10</v>
      </c>
      <c r="L1084">
        <v>27</v>
      </c>
      <c r="M1084">
        <f>VLOOKUP(B1084,instances!$B$2:$E$21,3, FALSE)</f>
        <v>252948</v>
      </c>
      <c r="N1084">
        <f>VLOOKUP(B1084,instances!$B$2:$E$21,4, FALSE)</f>
        <v>252948</v>
      </c>
    </row>
    <row r="1085" spans="1:14">
      <c r="A1085" t="s">
        <v>52</v>
      </c>
      <c r="B1085" t="str">
        <f>RIGHT(A1085,FIND("/",A1085))</f>
        <v>rl1304.tsp</v>
      </c>
      <c r="C1085">
        <f>VLOOKUP(B1085,instances!$B$2:$E$21,2, FALSE)</f>
        <v>1304</v>
      </c>
      <c r="D1085" t="s">
        <v>12</v>
      </c>
      <c r="E1085">
        <v>3567213</v>
      </c>
      <c r="F1085" s="7">
        <f>1-(E1085/M1085)</f>
        <v>-13.102554675269225</v>
      </c>
      <c r="G1085" s="7">
        <f>1-(E1085/N1085)</f>
        <v>-13.102554675269225</v>
      </c>
      <c r="H1085">
        <v>0.39394899999999999</v>
      </c>
      <c r="I1085">
        <v>0</v>
      </c>
      <c r="J1085">
        <v>0</v>
      </c>
      <c r="K1085">
        <v>10</v>
      </c>
      <c r="L1085">
        <v>27</v>
      </c>
      <c r="M1085">
        <f>VLOOKUP(B1085,instances!$B$2:$E$21,3, FALSE)</f>
        <v>252948</v>
      </c>
      <c r="N1085">
        <f>VLOOKUP(B1085,instances!$B$2:$E$21,4, FALSE)</f>
        <v>252948</v>
      </c>
    </row>
    <row r="1086" spans="1:14">
      <c r="A1086" t="s">
        <v>52</v>
      </c>
      <c r="B1086" t="str">
        <f>RIGHT(A1086,FIND("/",A1086))</f>
        <v>rl1304.tsp</v>
      </c>
      <c r="C1086">
        <f>VLOOKUP(B1086,instances!$B$2:$E$21,2, FALSE)</f>
        <v>1304</v>
      </c>
      <c r="D1086" t="s">
        <v>9</v>
      </c>
      <c r="E1086">
        <v>321211</v>
      </c>
      <c r="F1086" s="7">
        <f>1-(E1086/M1086)</f>
        <v>-0.26986969653841886</v>
      </c>
      <c r="G1086" s="7">
        <f>1-(E1086/N1086)</f>
        <v>-0.26986969653841886</v>
      </c>
      <c r="H1086">
        <v>4.8040000000000001E-3</v>
      </c>
      <c r="I1086">
        <v>0</v>
      </c>
      <c r="J1086">
        <v>0</v>
      </c>
      <c r="K1086">
        <v>12</v>
      </c>
      <c r="L1086">
        <v>27</v>
      </c>
      <c r="M1086">
        <f>VLOOKUP(B1086,instances!$B$2:$E$21,3, FALSE)</f>
        <v>252948</v>
      </c>
      <c r="N1086">
        <f>VLOOKUP(B1086,instances!$B$2:$E$21,4, FALSE)</f>
        <v>252948</v>
      </c>
    </row>
    <row r="1087" spans="1:14">
      <c r="A1087" t="s">
        <v>52</v>
      </c>
      <c r="B1087" t="str">
        <f>RIGHT(A1087,FIND("/",A1087))</f>
        <v>rl1304.tsp</v>
      </c>
      <c r="C1087">
        <f>VLOOKUP(B1087,instances!$B$2:$E$21,2, FALSE)</f>
        <v>1304</v>
      </c>
      <c r="D1087" t="s">
        <v>10</v>
      </c>
      <c r="E1087">
        <v>305789</v>
      </c>
      <c r="F1087" s="7">
        <f>1-(E1087/M1087)</f>
        <v>-0.2089006436105445</v>
      </c>
      <c r="G1087" s="7">
        <f>1-(E1087/N1087)</f>
        <v>-0.2089006436105445</v>
      </c>
      <c r="H1087">
        <v>8.5590000000000006E-3</v>
      </c>
      <c r="I1087">
        <v>0</v>
      </c>
      <c r="J1087">
        <v>0</v>
      </c>
      <c r="K1087">
        <v>12</v>
      </c>
      <c r="L1087">
        <v>27</v>
      </c>
      <c r="M1087">
        <f>VLOOKUP(B1087,instances!$B$2:$E$21,3, FALSE)</f>
        <v>252948</v>
      </c>
      <c r="N1087">
        <f>VLOOKUP(B1087,instances!$B$2:$E$21,4, FALSE)</f>
        <v>252948</v>
      </c>
    </row>
    <row r="1088" spans="1:14">
      <c r="A1088" t="s">
        <v>52</v>
      </c>
      <c r="B1088" t="str">
        <f>RIGHT(A1088,FIND("/",A1088))</f>
        <v>rl1304.tsp</v>
      </c>
      <c r="C1088">
        <f>VLOOKUP(B1088,instances!$B$2:$E$21,2, FALSE)</f>
        <v>1304</v>
      </c>
      <c r="D1088" t="s">
        <v>11</v>
      </c>
      <c r="E1088">
        <v>5205022</v>
      </c>
      <c r="F1088" s="7">
        <f>1-(E1088/M1088)</f>
        <v>-19.577438841184751</v>
      </c>
      <c r="G1088" s="7">
        <f>1-(E1088/N1088)</f>
        <v>-19.577438841184751</v>
      </c>
      <c r="H1088">
        <v>0.193077</v>
      </c>
      <c r="I1088">
        <v>0</v>
      </c>
      <c r="J1088">
        <v>0</v>
      </c>
      <c r="K1088">
        <v>12</v>
      </c>
      <c r="L1088">
        <v>27</v>
      </c>
      <c r="M1088">
        <f>VLOOKUP(B1088,instances!$B$2:$E$21,3, FALSE)</f>
        <v>252948</v>
      </c>
      <c r="N1088">
        <f>VLOOKUP(B1088,instances!$B$2:$E$21,4, FALSE)</f>
        <v>252948</v>
      </c>
    </row>
    <row r="1089" spans="1:14">
      <c r="A1089" t="s">
        <v>52</v>
      </c>
      <c r="B1089" t="str">
        <f>RIGHT(A1089,FIND("/",A1089))</f>
        <v>rl1304.tsp</v>
      </c>
      <c r="C1089">
        <f>VLOOKUP(B1089,instances!$B$2:$E$21,2, FALSE)</f>
        <v>1304</v>
      </c>
      <c r="D1089" t="s">
        <v>12</v>
      </c>
      <c r="E1089">
        <v>3833735</v>
      </c>
      <c r="F1089" s="7">
        <f>1-(E1089/M1089)</f>
        <v>-14.156217878773504</v>
      </c>
      <c r="G1089" s="7">
        <f>1-(E1089/N1089)</f>
        <v>-14.156217878773504</v>
      </c>
      <c r="H1089">
        <v>0.38009500000000002</v>
      </c>
      <c r="I1089">
        <v>0</v>
      </c>
      <c r="J1089">
        <v>0</v>
      </c>
      <c r="K1089">
        <v>12</v>
      </c>
      <c r="L1089">
        <v>27</v>
      </c>
      <c r="M1089">
        <f>VLOOKUP(B1089,instances!$B$2:$E$21,3, FALSE)</f>
        <v>252948</v>
      </c>
      <c r="N1089">
        <f>VLOOKUP(B1089,instances!$B$2:$E$21,4, FALSE)</f>
        <v>252948</v>
      </c>
    </row>
    <row r="1090" spans="1:14">
      <c r="A1090" t="s">
        <v>52</v>
      </c>
      <c r="B1090" t="str">
        <f>RIGHT(A1090,FIND("/",A1090))</f>
        <v>rl1304.tsp</v>
      </c>
      <c r="C1090">
        <f>VLOOKUP(B1090,instances!$B$2:$E$21,2, FALSE)</f>
        <v>1304</v>
      </c>
      <c r="D1090" t="s">
        <v>9</v>
      </c>
      <c r="E1090">
        <v>321211</v>
      </c>
      <c r="F1090" s="7">
        <f>1-(E1090/M1090)</f>
        <v>-0.26986969653841886</v>
      </c>
      <c r="G1090" s="7">
        <f>1-(E1090/N1090)</f>
        <v>-0.26986969653841886</v>
      </c>
      <c r="H1090">
        <v>4.1640000000000002E-3</v>
      </c>
      <c r="I1090">
        <v>0</v>
      </c>
      <c r="J1090">
        <v>0</v>
      </c>
      <c r="K1090">
        <v>14</v>
      </c>
      <c r="L1090">
        <v>27</v>
      </c>
      <c r="M1090">
        <f>VLOOKUP(B1090,instances!$B$2:$E$21,3, FALSE)</f>
        <v>252948</v>
      </c>
      <c r="N1090">
        <f>VLOOKUP(B1090,instances!$B$2:$E$21,4, FALSE)</f>
        <v>252948</v>
      </c>
    </row>
    <row r="1091" spans="1:14">
      <c r="A1091" t="s">
        <v>52</v>
      </c>
      <c r="B1091" t="str">
        <f>RIGHT(A1091,FIND("/",A1091))</f>
        <v>rl1304.tsp</v>
      </c>
      <c r="C1091">
        <f>VLOOKUP(B1091,instances!$B$2:$E$21,2, FALSE)</f>
        <v>1304</v>
      </c>
      <c r="D1091" t="s">
        <v>10</v>
      </c>
      <c r="E1091">
        <v>305789</v>
      </c>
      <c r="F1091" s="7">
        <f>1-(E1091/M1091)</f>
        <v>-0.2089006436105445</v>
      </c>
      <c r="G1091" s="7">
        <f>1-(E1091/N1091)</f>
        <v>-0.2089006436105445</v>
      </c>
      <c r="H1091">
        <v>8.8149999999999999E-3</v>
      </c>
      <c r="I1091">
        <v>0</v>
      </c>
      <c r="J1091">
        <v>0</v>
      </c>
      <c r="K1091">
        <v>14</v>
      </c>
      <c r="L1091">
        <v>27</v>
      </c>
      <c r="M1091">
        <f>VLOOKUP(B1091,instances!$B$2:$E$21,3, FALSE)</f>
        <v>252948</v>
      </c>
      <c r="N1091">
        <f>VLOOKUP(B1091,instances!$B$2:$E$21,4, FALSE)</f>
        <v>252948</v>
      </c>
    </row>
    <row r="1092" spans="1:14">
      <c r="A1092" t="s">
        <v>52</v>
      </c>
      <c r="B1092" t="str">
        <f>RIGHT(A1092,FIND("/",A1092))</f>
        <v>rl1304.tsp</v>
      </c>
      <c r="C1092">
        <f>VLOOKUP(B1092,instances!$B$2:$E$21,2, FALSE)</f>
        <v>1304</v>
      </c>
      <c r="D1092" t="s">
        <v>11</v>
      </c>
      <c r="E1092">
        <v>5611570</v>
      </c>
      <c r="F1092" s="7">
        <f>1-(E1092/M1092)</f>
        <v>-21.184678273795406</v>
      </c>
      <c r="G1092" s="7">
        <f>1-(E1092/N1092)</f>
        <v>-21.184678273795406</v>
      </c>
      <c r="H1092">
        <v>0.19126000000000001</v>
      </c>
      <c r="I1092">
        <v>0</v>
      </c>
      <c r="J1092">
        <v>0</v>
      </c>
      <c r="K1092">
        <v>14</v>
      </c>
      <c r="L1092">
        <v>27</v>
      </c>
      <c r="M1092">
        <f>VLOOKUP(B1092,instances!$B$2:$E$21,3, FALSE)</f>
        <v>252948</v>
      </c>
      <c r="N1092">
        <f>VLOOKUP(B1092,instances!$B$2:$E$21,4, FALSE)</f>
        <v>252948</v>
      </c>
    </row>
    <row r="1093" spans="1:14">
      <c r="A1093" t="s">
        <v>52</v>
      </c>
      <c r="B1093" t="str">
        <f>RIGHT(A1093,FIND("/",A1093))</f>
        <v>rl1304.tsp</v>
      </c>
      <c r="C1093">
        <f>VLOOKUP(B1093,instances!$B$2:$E$21,2, FALSE)</f>
        <v>1304</v>
      </c>
      <c r="D1093" t="s">
        <v>12</v>
      </c>
      <c r="E1093">
        <v>4209807</v>
      </c>
      <c r="F1093" s="7">
        <f>1-(E1093/M1093)</f>
        <v>-15.642974050002373</v>
      </c>
      <c r="G1093" s="7">
        <f>1-(E1093/N1093)</f>
        <v>-15.642974050002373</v>
      </c>
      <c r="H1093">
        <v>0.387409</v>
      </c>
      <c r="I1093">
        <v>0</v>
      </c>
      <c r="J1093">
        <v>0</v>
      </c>
      <c r="K1093">
        <v>14</v>
      </c>
      <c r="L1093">
        <v>27</v>
      </c>
      <c r="M1093">
        <f>VLOOKUP(B1093,instances!$B$2:$E$21,3, FALSE)</f>
        <v>252948</v>
      </c>
      <c r="N1093">
        <f>VLOOKUP(B1093,instances!$B$2:$E$21,4, FALSE)</f>
        <v>252948</v>
      </c>
    </row>
    <row r="1094" spans="1:14">
      <c r="A1094" t="s">
        <v>52</v>
      </c>
      <c r="B1094" t="str">
        <f>RIGHT(A1094,FIND("/",A1094))</f>
        <v>rl1304.tsp</v>
      </c>
      <c r="C1094">
        <f>VLOOKUP(B1094,instances!$B$2:$E$21,2, FALSE)</f>
        <v>1304</v>
      </c>
      <c r="D1094" t="s">
        <v>9</v>
      </c>
      <c r="E1094">
        <v>321211</v>
      </c>
      <c r="F1094" s="7">
        <f>1-(E1094/M1094)</f>
        <v>-0.26986969653841886</v>
      </c>
      <c r="G1094" s="7">
        <f>1-(E1094/N1094)</f>
        <v>-0.26986969653841886</v>
      </c>
      <c r="H1094">
        <v>4.1419999999999998E-3</v>
      </c>
      <c r="I1094">
        <v>0</v>
      </c>
      <c r="J1094">
        <v>0</v>
      </c>
      <c r="K1094">
        <v>16</v>
      </c>
      <c r="L1094">
        <v>27</v>
      </c>
      <c r="M1094">
        <f>VLOOKUP(B1094,instances!$B$2:$E$21,3, FALSE)</f>
        <v>252948</v>
      </c>
      <c r="N1094">
        <f>VLOOKUP(B1094,instances!$B$2:$E$21,4, FALSE)</f>
        <v>252948</v>
      </c>
    </row>
    <row r="1095" spans="1:14">
      <c r="A1095" t="s">
        <v>52</v>
      </c>
      <c r="B1095" t="str">
        <f>RIGHT(A1095,FIND("/",A1095))</f>
        <v>rl1304.tsp</v>
      </c>
      <c r="C1095">
        <f>VLOOKUP(B1095,instances!$B$2:$E$21,2, FALSE)</f>
        <v>1304</v>
      </c>
      <c r="D1095" t="s">
        <v>10</v>
      </c>
      <c r="E1095">
        <v>305789</v>
      </c>
      <c r="F1095" s="7">
        <f>1-(E1095/M1095)</f>
        <v>-0.2089006436105445</v>
      </c>
      <c r="G1095" s="7">
        <f>1-(E1095/N1095)</f>
        <v>-0.2089006436105445</v>
      </c>
      <c r="H1095">
        <v>8.5489999999999993E-3</v>
      </c>
      <c r="I1095">
        <v>0</v>
      </c>
      <c r="J1095">
        <v>0</v>
      </c>
      <c r="K1095">
        <v>16</v>
      </c>
      <c r="L1095">
        <v>27</v>
      </c>
      <c r="M1095">
        <f>VLOOKUP(B1095,instances!$B$2:$E$21,3, FALSE)</f>
        <v>252948</v>
      </c>
      <c r="N1095">
        <f>VLOOKUP(B1095,instances!$B$2:$E$21,4, FALSE)</f>
        <v>252948</v>
      </c>
    </row>
    <row r="1096" spans="1:14">
      <c r="A1096" t="s">
        <v>52</v>
      </c>
      <c r="B1096" t="str">
        <f>RIGHT(A1096,FIND("/",A1096))</f>
        <v>rl1304.tsp</v>
      </c>
      <c r="C1096">
        <f>VLOOKUP(B1096,instances!$B$2:$E$21,2, FALSE)</f>
        <v>1304</v>
      </c>
      <c r="D1096" t="s">
        <v>11</v>
      </c>
      <c r="E1096">
        <v>5834718</v>
      </c>
      <c r="F1096" s="7">
        <f>1-(E1096/M1096)</f>
        <v>-22.06686749845818</v>
      </c>
      <c r="G1096" s="7">
        <f>1-(E1096/N1096)</f>
        <v>-22.06686749845818</v>
      </c>
      <c r="H1096">
        <v>0.19408800000000001</v>
      </c>
      <c r="I1096">
        <v>0</v>
      </c>
      <c r="J1096">
        <v>0</v>
      </c>
      <c r="K1096">
        <v>16</v>
      </c>
      <c r="L1096">
        <v>27</v>
      </c>
      <c r="M1096">
        <f>VLOOKUP(B1096,instances!$B$2:$E$21,3, FALSE)</f>
        <v>252948</v>
      </c>
      <c r="N1096">
        <f>VLOOKUP(B1096,instances!$B$2:$E$21,4, FALSE)</f>
        <v>252948</v>
      </c>
    </row>
    <row r="1097" spans="1:14">
      <c r="A1097" t="s">
        <v>52</v>
      </c>
      <c r="B1097" t="str">
        <f>RIGHT(A1097,FIND("/",A1097))</f>
        <v>rl1304.tsp</v>
      </c>
      <c r="C1097">
        <f>VLOOKUP(B1097,instances!$B$2:$E$21,2, FALSE)</f>
        <v>1304</v>
      </c>
      <c r="D1097" t="s">
        <v>12</v>
      </c>
      <c r="E1097">
        <v>4366897</v>
      </c>
      <c r="F1097" s="7">
        <f>1-(E1097/M1097)</f>
        <v>-16.264010784825338</v>
      </c>
      <c r="G1097" s="7">
        <f>1-(E1097/N1097)</f>
        <v>-16.264010784825338</v>
      </c>
      <c r="H1097">
        <v>0.39876800000000001</v>
      </c>
      <c r="I1097">
        <v>0</v>
      </c>
      <c r="J1097">
        <v>0</v>
      </c>
      <c r="K1097">
        <v>16</v>
      </c>
      <c r="L1097">
        <v>27</v>
      </c>
      <c r="M1097">
        <f>VLOOKUP(B1097,instances!$B$2:$E$21,3, FALSE)</f>
        <v>252948</v>
      </c>
      <c r="N1097">
        <f>VLOOKUP(B1097,instances!$B$2:$E$21,4, FALSE)</f>
        <v>252948</v>
      </c>
    </row>
    <row r="1098" spans="1:14">
      <c r="A1098" t="s">
        <v>52</v>
      </c>
      <c r="B1098" t="str">
        <f>RIGHT(A1098,FIND("/",A1098))</f>
        <v>rl1304.tsp</v>
      </c>
      <c r="C1098">
        <f>VLOOKUP(B1098,instances!$B$2:$E$21,2, FALSE)</f>
        <v>1304</v>
      </c>
      <c r="D1098" t="s">
        <v>9</v>
      </c>
      <c r="E1098">
        <v>321211</v>
      </c>
      <c r="F1098" s="7">
        <f>1-(E1098/M1098)</f>
        <v>-0.26986969653841886</v>
      </c>
      <c r="G1098" s="7">
        <f>1-(E1098/N1098)</f>
        <v>-0.26986969653841886</v>
      </c>
      <c r="H1098">
        <v>4.1450000000000002E-3</v>
      </c>
      <c r="I1098">
        <v>0</v>
      </c>
      <c r="J1098">
        <v>0</v>
      </c>
      <c r="K1098">
        <v>18</v>
      </c>
      <c r="L1098">
        <v>27</v>
      </c>
      <c r="M1098">
        <f>VLOOKUP(B1098,instances!$B$2:$E$21,3, FALSE)</f>
        <v>252948</v>
      </c>
      <c r="N1098">
        <f>VLOOKUP(B1098,instances!$B$2:$E$21,4, FALSE)</f>
        <v>252948</v>
      </c>
    </row>
    <row r="1099" spans="1:14">
      <c r="A1099" t="s">
        <v>52</v>
      </c>
      <c r="B1099" t="str">
        <f>RIGHT(A1099,FIND("/",A1099))</f>
        <v>rl1304.tsp</v>
      </c>
      <c r="C1099">
        <f>VLOOKUP(B1099,instances!$B$2:$E$21,2, FALSE)</f>
        <v>1304</v>
      </c>
      <c r="D1099" t="s">
        <v>10</v>
      </c>
      <c r="E1099">
        <v>305789</v>
      </c>
      <c r="F1099" s="7">
        <f>1-(E1099/M1099)</f>
        <v>-0.2089006436105445</v>
      </c>
      <c r="G1099" s="7">
        <f>1-(E1099/N1099)</f>
        <v>-0.2089006436105445</v>
      </c>
      <c r="H1099">
        <v>8.397E-3</v>
      </c>
      <c r="I1099">
        <v>0</v>
      </c>
      <c r="J1099">
        <v>0</v>
      </c>
      <c r="K1099">
        <v>18</v>
      </c>
      <c r="L1099">
        <v>27</v>
      </c>
      <c r="M1099">
        <f>VLOOKUP(B1099,instances!$B$2:$E$21,3, FALSE)</f>
        <v>252948</v>
      </c>
      <c r="N1099">
        <f>VLOOKUP(B1099,instances!$B$2:$E$21,4, FALSE)</f>
        <v>252948</v>
      </c>
    </row>
    <row r="1100" spans="1:14">
      <c r="A1100" t="s">
        <v>52</v>
      </c>
      <c r="B1100" t="str">
        <f>RIGHT(A1100,FIND("/",A1100))</f>
        <v>rl1304.tsp</v>
      </c>
      <c r="C1100">
        <f>VLOOKUP(B1100,instances!$B$2:$E$21,2, FALSE)</f>
        <v>1304</v>
      </c>
      <c r="D1100" t="s">
        <v>11</v>
      </c>
      <c r="E1100">
        <v>6313495</v>
      </c>
      <c r="F1100" s="7">
        <f>1-(E1100/M1100)</f>
        <v>-23.959655739519587</v>
      </c>
      <c r="G1100" s="7">
        <f>1-(E1100/N1100)</f>
        <v>-23.959655739519587</v>
      </c>
      <c r="H1100">
        <v>0.19444500000000001</v>
      </c>
      <c r="I1100">
        <v>0</v>
      </c>
      <c r="J1100">
        <v>0</v>
      </c>
      <c r="K1100">
        <v>18</v>
      </c>
      <c r="L1100">
        <v>27</v>
      </c>
      <c r="M1100">
        <f>VLOOKUP(B1100,instances!$B$2:$E$21,3, FALSE)</f>
        <v>252948</v>
      </c>
      <c r="N1100">
        <f>VLOOKUP(B1100,instances!$B$2:$E$21,4, FALSE)</f>
        <v>252948</v>
      </c>
    </row>
    <row r="1101" spans="1:14">
      <c r="A1101" t="s">
        <v>52</v>
      </c>
      <c r="B1101" t="str">
        <f>RIGHT(A1101,FIND("/",A1101))</f>
        <v>rl1304.tsp</v>
      </c>
      <c r="C1101">
        <f>VLOOKUP(B1101,instances!$B$2:$E$21,2, FALSE)</f>
        <v>1304</v>
      </c>
      <c r="D1101" t="s">
        <v>12</v>
      </c>
      <c r="E1101">
        <v>4549762</v>
      </c>
      <c r="F1101" s="7">
        <f>1-(E1101/M1101)</f>
        <v>-16.98694593355156</v>
      </c>
      <c r="G1101" s="7">
        <f>1-(E1101/N1101)</f>
        <v>-16.98694593355156</v>
      </c>
      <c r="H1101">
        <v>0.38187300000000002</v>
      </c>
      <c r="I1101">
        <v>0</v>
      </c>
      <c r="J1101">
        <v>0</v>
      </c>
      <c r="K1101">
        <v>18</v>
      </c>
      <c r="L1101">
        <v>27</v>
      </c>
      <c r="M1101">
        <f>VLOOKUP(B1101,instances!$B$2:$E$21,3, FALSE)</f>
        <v>252948</v>
      </c>
      <c r="N1101">
        <f>VLOOKUP(B1101,instances!$B$2:$E$21,4, FALSE)</f>
        <v>252948</v>
      </c>
    </row>
    <row r="1102" spans="1:14">
      <c r="A1102" t="s">
        <v>52</v>
      </c>
      <c r="B1102" t="str">
        <f>RIGHT(A1102,FIND("/",A1102))</f>
        <v>rl1304.tsp</v>
      </c>
      <c r="C1102">
        <f>VLOOKUP(B1102,instances!$B$2:$E$21,2, FALSE)</f>
        <v>1304</v>
      </c>
      <c r="D1102" t="s">
        <v>9</v>
      </c>
      <c r="E1102">
        <v>321211</v>
      </c>
      <c r="F1102" s="7">
        <f>1-(E1102/M1102)</f>
        <v>-0.26986969653841886</v>
      </c>
      <c r="G1102" s="7">
        <f>1-(E1102/N1102)</f>
        <v>-0.26986969653841886</v>
      </c>
      <c r="H1102">
        <v>4.1780000000000003E-3</v>
      </c>
      <c r="I1102">
        <v>0</v>
      </c>
      <c r="J1102">
        <v>0</v>
      </c>
      <c r="K1102">
        <v>20</v>
      </c>
      <c r="L1102">
        <v>27</v>
      </c>
      <c r="M1102">
        <f>VLOOKUP(B1102,instances!$B$2:$E$21,3, FALSE)</f>
        <v>252948</v>
      </c>
      <c r="N1102">
        <f>VLOOKUP(B1102,instances!$B$2:$E$21,4, FALSE)</f>
        <v>252948</v>
      </c>
    </row>
    <row r="1103" spans="1:14">
      <c r="A1103" t="s">
        <v>52</v>
      </c>
      <c r="B1103" t="str">
        <f>RIGHT(A1103,FIND("/",A1103))</f>
        <v>rl1304.tsp</v>
      </c>
      <c r="C1103">
        <f>VLOOKUP(B1103,instances!$B$2:$E$21,2, FALSE)</f>
        <v>1304</v>
      </c>
      <c r="D1103" t="s">
        <v>10</v>
      </c>
      <c r="E1103">
        <v>305789</v>
      </c>
      <c r="F1103" s="7">
        <f>1-(E1103/M1103)</f>
        <v>-0.2089006436105445</v>
      </c>
      <c r="G1103" s="7">
        <f>1-(E1103/N1103)</f>
        <v>-0.2089006436105445</v>
      </c>
      <c r="H1103">
        <v>8.4270000000000005E-3</v>
      </c>
      <c r="I1103">
        <v>0</v>
      </c>
      <c r="J1103">
        <v>0</v>
      </c>
      <c r="K1103">
        <v>20</v>
      </c>
      <c r="L1103">
        <v>27</v>
      </c>
      <c r="M1103">
        <f>VLOOKUP(B1103,instances!$B$2:$E$21,3, FALSE)</f>
        <v>252948</v>
      </c>
      <c r="N1103">
        <f>VLOOKUP(B1103,instances!$B$2:$E$21,4, FALSE)</f>
        <v>252948</v>
      </c>
    </row>
    <row r="1104" spans="1:14">
      <c r="A1104" t="s">
        <v>52</v>
      </c>
      <c r="B1104" t="str">
        <f>RIGHT(A1104,FIND("/",A1104))</f>
        <v>rl1304.tsp</v>
      </c>
      <c r="C1104">
        <f>VLOOKUP(B1104,instances!$B$2:$E$21,2, FALSE)</f>
        <v>1304</v>
      </c>
      <c r="D1104" t="s">
        <v>11</v>
      </c>
      <c r="E1104">
        <v>6511568</v>
      </c>
      <c r="F1104" s="7">
        <f>1-(E1104/M1104)</f>
        <v>-24.742713917485016</v>
      </c>
      <c r="G1104" s="7">
        <f>1-(E1104/N1104)</f>
        <v>-24.742713917485016</v>
      </c>
      <c r="H1104">
        <v>0.19293299999999999</v>
      </c>
      <c r="I1104">
        <v>0</v>
      </c>
      <c r="J1104">
        <v>0</v>
      </c>
      <c r="K1104">
        <v>20</v>
      </c>
      <c r="L1104">
        <v>27</v>
      </c>
      <c r="M1104">
        <f>VLOOKUP(B1104,instances!$B$2:$E$21,3, FALSE)</f>
        <v>252948</v>
      </c>
      <c r="N1104">
        <f>VLOOKUP(B1104,instances!$B$2:$E$21,4, FALSE)</f>
        <v>252948</v>
      </c>
    </row>
    <row r="1105" spans="1:14">
      <c r="A1105" t="s">
        <v>52</v>
      </c>
      <c r="B1105" t="str">
        <f>RIGHT(A1105,FIND("/",A1105))</f>
        <v>rl1304.tsp</v>
      </c>
      <c r="C1105">
        <f>VLOOKUP(B1105,instances!$B$2:$E$21,2, FALSE)</f>
        <v>1304</v>
      </c>
      <c r="D1105" t="s">
        <v>12</v>
      </c>
      <c r="E1105">
        <v>4710810</v>
      </c>
      <c r="F1105" s="7">
        <f>1-(E1105/M1105)</f>
        <v>-17.623630153233076</v>
      </c>
      <c r="G1105" s="7">
        <f>1-(E1105/N1105)</f>
        <v>-17.623630153233076</v>
      </c>
      <c r="H1105">
        <v>0.39164199999999999</v>
      </c>
      <c r="I1105">
        <v>0</v>
      </c>
      <c r="J1105">
        <v>0</v>
      </c>
      <c r="K1105">
        <v>20</v>
      </c>
      <c r="L1105">
        <v>27</v>
      </c>
      <c r="M1105">
        <f>VLOOKUP(B1105,instances!$B$2:$E$21,3, FALSE)</f>
        <v>252948</v>
      </c>
      <c r="N1105">
        <f>VLOOKUP(B1105,instances!$B$2:$E$21,4, FALSE)</f>
        <v>252948</v>
      </c>
    </row>
    <row r="1106" spans="1:14">
      <c r="A1106" t="s">
        <v>52</v>
      </c>
      <c r="B1106" t="str">
        <f>RIGHT(A1106,FIND("/",A1106))</f>
        <v>rl1304.tsp</v>
      </c>
      <c r="C1106">
        <f>VLOOKUP(B1106,instances!$B$2:$E$21,2, FALSE)</f>
        <v>1304</v>
      </c>
      <c r="D1106" t="s">
        <v>9</v>
      </c>
      <c r="E1106">
        <v>321211</v>
      </c>
      <c r="F1106" s="7">
        <f>1-(E1106/M1106)</f>
        <v>-0.26986969653841886</v>
      </c>
      <c r="G1106" s="7">
        <f>1-(E1106/N1106)</f>
        <v>-0.26986969653841886</v>
      </c>
      <c r="H1106">
        <v>4.3480000000000003E-3</v>
      </c>
      <c r="I1106">
        <v>0</v>
      </c>
      <c r="J1106">
        <v>0</v>
      </c>
      <c r="K1106">
        <v>10</v>
      </c>
      <c r="L1106">
        <v>28</v>
      </c>
      <c r="M1106">
        <f>VLOOKUP(B1106,instances!$B$2:$E$21,3, FALSE)</f>
        <v>252948</v>
      </c>
      <c r="N1106">
        <f>VLOOKUP(B1106,instances!$B$2:$E$21,4, FALSE)</f>
        <v>252948</v>
      </c>
    </row>
    <row r="1107" spans="1:14">
      <c r="A1107" t="s">
        <v>52</v>
      </c>
      <c r="B1107" t="str">
        <f>RIGHT(A1107,FIND("/",A1107))</f>
        <v>rl1304.tsp</v>
      </c>
      <c r="C1107">
        <f>VLOOKUP(B1107,instances!$B$2:$E$21,2, FALSE)</f>
        <v>1304</v>
      </c>
      <c r="D1107" t="s">
        <v>10</v>
      </c>
      <c r="E1107">
        <v>305789</v>
      </c>
      <c r="F1107" s="7">
        <f>1-(E1107/M1107)</f>
        <v>-0.2089006436105445</v>
      </c>
      <c r="G1107" s="7">
        <f>1-(E1107/N1107)</f>
        <v>-0.2089006436105445</v>
      </c>
      <c r="H1107">
        <v>8.3160000000000005E-3</v>
      </c>
      <c r="I1107">
        <v>0</v>
      </c>
      <c r="J1107">
        <v>0</v>
      </c>
      <c r="K1107">
        <v>10</v>
      </c>
      <c r="L1107">
        <v>28</v>
      </c>
      <c r="M1107">
        <f>VLOOKUP(B1107,instances!$B$2:$E$21,3, FALSE)</f>
        <v>252948</v>
      </c>
      <c r="N1107">
        <f>VLOOKUP(B1107,instances!$B$2:$E$21,4, FALSE)</f>
        <v>252948</v>
      </c>
    </row>
    <row r="1108" spans="1:14">
      <c r="A1108" t="s">
        <v>52</v>
      </c>
      <c r="B1108" t="str">
        <f>RIGHT(A1108,FIND("/",A1108))</f>
        <v>rl1304.tsp</v>
      </c>
      <c r="C1108">
        <f>VLOOKUP(B1108,instances!$B$2:$E$21,2, FALSE)</f>
        <v>1304</v>
      </c>
      <c r="D1108" t="s">
        <v>11</v>
      </c>
      <c r="E1108">
        <v>4914394</v>
      </c>
      <c r="F1108" s="7">
        <f>1-(E1108/M1108)</f>
        <v>-18.428475417872448</v>
      </c>
      <c r="G1108" s="7">
        <f>1-(E1108/N1108)</f>
        <v>-18.428475417872448</v>
      </c>
      <c r="H1108">
        <v>0.19172900000000001</v>
      </c>
      <c r="I1108">
        <v>0</v>
      </c>
      <c r="J1108">
        <v>0</v>
      </c>
      <c r="K1108">
        <v>10</v>
      </c>
      <c r="L1108">
        <v>28</v>
      </c>
      <c r="M1108">
        <f>VLOOKUP(B1108,instances!$B$2:$E$21,3, FALSE)</f>
        <v>252948</v>
      </c>
      <c r="N1108">
        <f>VLOOKUP(B1108,instances!$B$2:$E$21,4, FALSE)</f>
        <v>252948</v>
      </c>
    </row>
    <row r="1109" spans="1:14">
      <c r="A1109" t="s">
        <v>52</v>
      </c>
      <c r="B1109" t="str">
        <f>RIGHT(A1109,FIND("/",A1109))</f>
        <v>rl1304.tsp</v>
      </c>
      <c r="C1109">
        <f>VLOOKUP(B1109,instances!$B$2:$E$21,2, FALSE)</f>
        <v>1304</v>
      </c>
      <c r="D1109" t="s">
        <v>12</v>
      </c>
      <c r="E1109">
        <v>3657628</v>
      </c>
      <c r="F1109" s="7">
        <f>1-(E1109/M1109)</f>
        <v>-13.459999683729462</v>
      </c>
      <c r="G1109" s="7">
        <f>1-(E1109/N1109)</f>
        <v>-13.459999683729462</v>
      </c>
      <c r="H1109">
        <v>0.38070399999999999</v>
      </c>
      <c r="I1109">
        <v>0</v>
      </c>
      <c r="J1109">
        <v>0</v>
      </c>
      <c r="K1109">
        <v>10</v>
      </c>
      <c r="L1109">
        <v>28</v>
      </c>
      <c r="M1109">
        <f>VLOOKUP(B1109,instances!$B$2:$E$21,3, FALSE)</f>
        <v>252948</v>
      </c>
      <c r="N1109">
        <f>VLOOKUP(B1109,instances!$B$2:$E$21,4, FALSE)</f>
        <v>252948</v>
      </c>
    </row>
    <row r="1110" spans="1:14">
      <c r="A1110" t="s">
        <v>52</v>
      </c>
      <c r="B1110" t="str">
        <f>RIGHT(A1110,FIND("/",A1110))</f>
        <v>rl1304.tsp</v>
      </c>
      <c r="C1110">
        <f>VLOOKUP(B1110,instances!$B$2:$E$21,2, FALSE)</f>
        <v>1304</v>
      </c>
      <c r="D1110" t="s">
        <v>9</v>
      </c>
      <c r="E1110">
        <v>321211</v>
      </c>
      <c r="F1110" s="7">
        <f>1-(E1110/M1110)</f>
        <v>-0.26986969653841886</v>
      </c>
      <c r="G1110" s="7">
        <f>1-(E1110/N1110)</f>
        <v>-0.26986969653841886</v>
      </c>
      <c r="H1110">
        <v>4.1310000000000001E-3</v>
      </c>
      <c r="I1110">
        <v>0</v>
      </c>
      <c r="J1110">
        <v>0</v>
      </c>
      <c r="K1110">
        <v>12</v>
      </c>
      <c r="L1110">
        <v>28</v>
      </c>
      <c r="M1110">
        <f>VLOOKUP(B1110,instances!$B$2:$E$21,3, FALSE)</f>
        <v>252948</v>
      </c>
      <c r="N1110">
        <f>VLOOKUP(B1110,instances!$B$2:$E$21,4, FALSE)</f>
        <v>252948</v>
      </c>
    </row>
    <row r="1111" spans="1:14">
      <c r="A1111" t="s">
        <v>52</v>
      </c>
      <c r="B1111" t="str">
        <f>RIGHT(A1111,FIND("/",A1111))</f>
        <v>rl1304.tsp</v>
      </c>
      <c r="C1111">
        <f>VLOOKUP(B1111,instances!$B$2:$E$21,2, FALSE)</f>
        <v>1304</v>
      </c>
      <c r="D1111" t="s">
        <v>10</v>
      </c>
      <c r="E1111">
        <v>305789</v>
      </c>
      <c r="F1111" s="7">
        <f>1-(E1111/M1111)</f>
        <v>-0.2089006436105445</v>
      </c>
      <c r="G1111" s="7">
        <f>1-(E1111/N1111)</f>
        <v>-0.2089006436105445</v>
      </c>
      <c r="H1111">
        <v>8.6219999999999995E-3</v>
      </c>
      <c r="I1111">
        <v>0</v>
      </c>
      <c r="J1111">
        <v>0</v>
      </c>
      <c r="K1111">
        <v>12</v>
      </c>
      <c r="L1111">
        <v>28</v>
      </c>
      <c r="M1111">
        <f>VLOOKUP(B1111,instances!$B$2:$E$21,3, FALSE)</f>
        <v>252948</v>
      </c>
      <c r="N1111">
        <f>VLOOKUP(B1111,instances!$B$2:$E$21,4, FALSE)</f>
        <v>252948</v>
      </c>
    </row>
    <row r="1112" spans="1:14">
      <c r="A1112" t="s">
        <v>52</v>
      </c>
      <c r="B1112" t="str">
        <f>RIGHT(A1112,FIND("/",A1112))</f>
        <v>rl1304.tsp</v>
      </c>
      <c r="C1112">
        <f>VLOOKUP(B1112,instances!$B$2:$E$21,2, FALSE)</f>
        <v>1304</v>
      </c>
      <c r="D1112" t="s">
        <v>11</v>
      </c>
      <c r="E1112">
        <v>5198114</v>
      </c>
      <c r="F1112" s="7">
        <f>1-(E1112/M1112)</f>
        <v>-19.550128880244159</v>
      </c>
      <c r="G1112" s="7">
        <f>1-(E1112/N1112)</f>
        <v>-19.550128880244159</v>
      </c>
      <c r="H1112">
        <v>0.20460600000000001</v>
      </c>
      <c r="I1112">
        <v>0</v>
      </c>
      <c r="J1112">
        <v>0</v>
      </c>
      <c r="K1112">
        <v>12</v>
      </c>
      <c r="L1112">
        <v>28</v>
      </c>
      <c r="M1112">
        <f>VLOOKUP(B1112,instances!$B$2:$E$21,3, FALSE)</f>
        <v>252948</v>
      </c>
      <c r="N1112">
        <f>VLOOKUP(B1112,instances!$B$2:$E$21,4, FALSE)</f>
        <v>252948</v>
      </c>
    </row>
    <row r="1113" spans="1:14">
      <c r="A1113" t="s">
        <v>52</v>
      </c>
      <c r="B1113" t="str">
        <f>RIGHT(A1113,FIND("/",A1113))</f>
        <v>rl1304.tsp</v>
      </c>
      <c r="C1113">
        <f>VLOOKUP(B1113,instances!$B$2:$E$21,2, FALSE)</f>
        <v>1304</v>
      </c>
      <c r="D1113" t="s">
        <v>12</v>
      </c>
      <c r="E1113">
        <v>3881142</v>
      </c>
      <c r="F1113" s="7">
        <f>1-(E1113/M1113)</f>
        <v>-14.343635846102757</v>
      </c>
      <c r="G1113" s="7">
        <f>1-(E1113/N1113)</f>
        <v>-14.343635846102757</v>
      </c>
      <c r="H1113">
        <v>0.381075</v>
      </c>
      <c r="I1113">
        <v>0</v>
      </c>
      <c r="J1113">
        <v>0</v>
      </c>
      <c r="K1113">
        <v>12</v>
      </c>
      <c r="L1113">
        <v>28</v>
      </c>
      <c r="M1113">
        <f>VLOOKUP(B1113,instances!$B$2:$E$21,3, FALSE)</f>
        <v>252948</v>
      </c>
      <c r="N1113">
        <f>VLOOKUP(B1113,instances!$B$2:$E$21,4, FALSE)</f>
        <v>252948</v>
      </c>
    </row>
    <row r="1114" spans="1:14">
      <c r="A1114" t="s">
        <v>52</v>
      </c>
      <c r="B1114" t="str">
        <f>RIGHT(A1114,FIND("/",A1114))</f>
        <v>rl1304.tsp</v>
      </c>
      <c r="C1114">
        <f>VLOOKUP(B1114,instances!$B$2:$E$21,2, FALSE)</f>
        <v>1304</v>
      </c>
      <c r="D1114" t="s">
        <v>9</v>
      </c>
      <c r="E1114">
        <v>321211</v>
      </c>
      <c r="F1114" s="7">
        <f>1-(E1114/M1114)</f>
        <v>-0.26986969653841886</v>
      </c>
      <c r="G1114" s="7">
        <f>1-(E1114/N1114)</f>
        <v>-0.26986969653841886</v>
      </c>
      <c r="H1114">
        <v>4.1970000000000002E-3</v>
      </c>
      <c r="I1114">
        <v>0</v>
      </c>
      <c r="J1114">
        <v>0</v>
      </c>
      <c r="K1114">
        <v>14</v>
      </c>
      <c r="L1114">
        <v>28</v>
      </c>
      <c r="M1114">
        <f>VLOOKUP(B1114,instances!$B$2:$E$21,3, FALSE)</f>
        <v>252948</v>
      </c>
      <c r="N1114">
        <f>VLOOKUP(B1114,instances!$B$2:$E$21,4, FALSE)</f>
        <v>252948</v>
      </c>
    </row>
    <row r="1115" spans="1:14">
      <c r="A1115" t="s">
        <v>52</v>
      </c>
      <c r="B1115" t="str">
        <f>RIGHT(A1115,FIND("/",A1115))</f>
        <v>rl1304.tsp</v>
      </c>
      <c r="C1115">
        <f>VLOOKUP(B1115,instances!$B$2:$E$21,2, FALSE)</f>
        <v>1304</v>
      </c>
      <c r="D1115" t="s">
        <v>10</v>
      </c>
      <c r="E1115">
        <v>305789</v>
      </c>
      <c r="F1115" s="7">
        <f>1-(E1115/M1115)</f>
        <v>-0.2089006436105445</v>
      </c>
      <c r="G1115" s="7">
        <f>1-(E1115/N1115)</f>
        <v>-0.2089006436105445</v>
      </c>
      <c r="H1115">
        <v>8.6619999999999996E-3</v>
      </c>
      <c r="I1115">
        <v>0</v>
      </c>
      <c r="J1115">
        <v>0</v>
      </c>
      <c r="K1115">
        <v>14</v>
      </c>
      <c r="L1115">
        <v>28</v>
      </c>
      <c r="M1115">
        <f>VLOOKUP(B1115,instances!$B$2:$E$21,3, FALSE)</f>
        <v>252948</v>
      </c>
      <c r="N1115">
        <f>VLOOKUP(B1115,instances!$B$2:$E$21,4, FALSE)</f>
        <v>252948</v>
      </c>
    </row>
    <row r="1116" spans="1:14">
      <c r="A1116" t="s">
        <v>52</v>
      </c>
      <c r="B1116" t="str">
        <f>RIGHT(A1116,FIND("/",A1116))</f>
        <v>rl1304.tsp</v>
      </c>
      <c r="C1116">
        <f>VLOOKUP(B1116,instances!$B$2:$E$21,2, FALSE)</f>
        <v>1304</v>
      </c>
      <c r="D1116" t="s">
        <v>11</v>
      </c>
      <c r="E1116">
        <v>5385523</v>
      </c>
      <c r="F1116" s="7">
        <f>1-(E1116/M1116)</f>
        <v>-20.291028195518447</v>
      </c>
      <c r="G1116" s="7">
        <f>1-(E1116/N1116)</f>
        <v>-20.291028195518447</v>
      </c>
      <c r="H1116">
        <v>0.196544</v>
      </c>
      <c r="I1116">
        <v>0</v>
      </c>
      <c r="J1116">
        <v>0</v>
      </c>
      <c r="K1116">
        <v>14</v>
      </c>
      <c r="L1116">
        <v>28</v>
      </c>
      <c r="M1116">
        <f>VLOOKUP(B1116,instances!$B$2:$E$21,3, FALSE)</f>
        <v>252948</v>
      </c>
      <c r="N1116">
        <f>VLOOKUP(B1116,instances!$B$2:$E$21,4, FALSE)</f>
        <v>252948</v>
      </c>
    </row>
    <row r="1117" spans="1:14">
      <c r="A1117" t="s">
        <v>52</v>
      </c>
      <c r="B1117" t="str">
        <f>RIGHT(A1117,FIND("/",A1117))</f>
        <v>rl1304.tsp</v>
      </c>
      <c r="C1117">
        <f>VLOOKUP(B1117,instances!$B$2:$E$21,2, FALSE)</f>
        <v>1304</v>
      </c>
      <c r="D1117" t="s">
        <v>12</v>
      </c>
      <c r="E1117">
        <v>4246673</v>
      </c>
      <c r="F1117" s="7">
        <f>1-(E1117/M1117)</f>
        <v>-15.788719420592376</v>
      </c>
      <c r="G1117" s="7">
        <f>1-(E1117/N1117)</f>
        <v>-15.788719420592376</v>
      </c>
      <c r="H1117">
        <v>0.38109199999999999</v>
      </c>
      <c r="I1117">
        <v>0</v>
      </c>
      <c r="J1117">
        <v>0</v>
      </c>
      <c r="K1117">
        <v>14</v>
      </c>
      <c r="L1117">
        <v>28</v>
      </c>
      <c r="M1117">
        <f>VLOOKUP(B1117,instances!$B$2:$E$21,3, FALSE)</f>
        <v>252948</v>
      </c>
      <c r="N1117">
        <f>VLOOKUP(B1117,instances!$B$2:$E$21,4, FALSE)</f>
        <v>252948</v>
      </c>
    </row>
    <row r="1118" spans="1:14">
      <c r="A1118" t="s">
        <v>52</v>
      </c>
      <c r="B1118" t="str">
        <f>RIGHT(A1118,FIND("/",A1118))</f>
        <v>rl1304.tsp</v>
      </c>
      <c r="C1118">
        <f>VLOOKUP(B1118,instances!$B$2:$E$21,2, FALSE)</f>
        <v>1304</v>
      </c>
      <c r="D1118" t="s">
        <v>9</v>
      </c>
      <c r="E1118">
        <v>321211</v>
      </c>
      <c r="F1118" s="7">
        <f>1-(E1118/M1118)</f>
        <v>-0.26986969653841886</v>
      </c>
      <c r="G1118" s="7">
        <f>1-(E1118/N1118)</f>
        <v>-0.26986969653841886</v>
      </c>
      <c r="H1118">
        <v>4.3179999999999998E-3</v>
      </c>
      <c r="I1118">
        <v>0</v>
      </c>
      <c r="J1118">
        <v>0</v>
      </c>
      <c r="K1118">
        <v>16</v>
      </c>
      <c r="L1118">
        <v>28</v>
      </c>
      <c r="M1118">
        <f>VLOOKUP(B1118,instances!$B$2:$E$21,3, FALSE)</f>
        <v>252948</v>
      </c>
      <c r="N1118">
        <f>VLOOKUP(B1118,instances!$B$2:$E$21,4, FALSE)</f>
        <v>252948</v>
      </c>
    </row>
    <row r="1119" spans="1:14">
      <c r="A1119" t="s">
        <v>52</v>
      </c>
      <c r="B1119" t="str">
        <f>RIGHT(A1119,FIND("/",A1119))</f>
        <v>rl1304.tsp</v>
      </c>
      <c r="C1119">
        <f>VLOOKUP(B1119,instances!$B$2:$E$21,2, FALSE)</f>
        <v>1304</v>
      </c>
      <c r="D1119" t="s">
        <v>10</v>
      </c>
      <c r="E1119">
        <v>305789</v>
      </c>
      <c r="F1119" s="7">
        <f>1-(E1119/M1119)</f>
        <v>-0.2089006436105445</v>
      </c>
      <c r="G1119" s="7">
        <f>1-(E1119/N1119)</f>
        <v>-0.2089006436105445</v>
      </c>
      <c r="H1119">
        <v>8.26E-3</v>
      </c>
      <c r="I1119">
        <v>0</v>
      </c>
      <c r="J1119">
        <v>0</v>
      </c>
      <c r="K1119">
        <v>16</v>
      </c>
      <c r="L1119">
        <v>28</v>
      </c>
      <c r="M1119">
        <f>VLOOKUP(B1119,instances!$B$2:$E$21,3, FALSE)</f>
        <v>252948</v>
      </c>
      <c r="N1119">
        <f>VLOOKUP(B1119,instances!$B$2:$E$21,4, FALSE)</f>
        <v>252948</v>
      </c>
    </row>
    <row r="1120" spans="1:14">
      <c r="A1120" t="s">
        <v>52</v>
      </c>
      <c r="B1120" t="str">
        <f>RIGHT(A1120,FIND("/",A1120))</f>
        <v>rl1304.tsp</v>
      </c>
      <c r="C1120">
        <f>VLOOKUP(B1120,instances!$B$2:$E$21,2, FALSE)</f>
        <v>1304</v>
      </c>
      <c r="D1120" t="s">
        <v>11</v>
      </c>
      <c r="E1120">
        <v>5750877</v>
      </c>
      <c r="F1120" s="7">
        <f>1-(E1120/M1120)</f>
        <v>-21.735412021443143</v>
      </c>
      <c r="G1120" s="7">
        <f>1-(E1120/N1120)</f>
        <v>-21.735412021443143</v>
      </c>
      <c r="H1120">
        <v>0.19205900000000001</v>
      </c>
      <c r="I1120">
        <v>0</v>
      </c>
      <c r="J1120">
        <v>0</v>
      </c>
      <c r="K1120">
        <v>16</v>
      </c>
      <c r="L1120">
        <v>28</v>
      </c>
      <c r="M1120">
        <f>VLOOKUP(B1120,instances!$B$2:$E$21,3, FALSE)</f>
        <v>252948</v>
      </c>
      <c r="N1120">
        <f>VLOOKUP(B1120,instances!$B$2:$E$21,4, FALSE)</f>
        <v>252948</v>
      </c>
    </row>
    <row r="1121" spans="1:14">
      <c r="A1121" t="s">
        <v>52</v>
      </c>
      <c r="B1121" t="str">
        <f>RIGHT(A1121,FIND("/",A1121))</f>
        <v>rl1304.tsp</v>
      </c>
      <c r="C1121">
        <f>VLOOKUP(B1121,instances!$B$2:$E$21,2, FALSE)</f>
        <v>1304</v>
      </c>
      <c r="D1121" t="s">
        <v>12</v>
      </c>
      <c r="E1121">
        <v>4457498</v>
      </c>
      <c r="F1121" s="7">
        <f>1-(E1121/M1121)</f>
        <v>-16.622191122286004</v>
      </c>
      <c r="G1121" s="7">
        <f>1-(E1121/N1121)</f>
        <v>-16.622191122286004</v>
      </c>
      <c r="H1121">
        <v>0.38250000000000001</v>
      </c>
      <c r="I1121">
        <v>0</v>
      </c>
      <c r="J1121">
        <v>0</v>
      </c>
      <c r="K1121">
        <v>16</v>
      </c>
      <c r="L1121">
        <v>28</v>
      </c>
      <c r="M1121">
        <f>VLOOKUP(B1121,instances!$B$2:$E$21,3, FALSE)</f>
        <v>252948</v>
      </c>
      <c r="N1121">
        <f>VLOOKUP(B1121,instances!$B$2:$E$21,4, FALSE)</f>
        <v>252948</v>
      </c>
    </row>
    <row r="1122" spans="1:14">
      <c r="A1122" t="s">
        <v>52</v>
      </c>
      <c r="B1122" t="str">
        <f>RIGHT(A1122,FIND("/",A1122))</f>
        <v>rl1304.tsp</v>
      </c>
      <c r="C1122">
        <f>VLOOKUP(B1122,instances!$B$2:$E$21,2, FALSE)</f>
        <v>1304</v>
      </c>
      <c r="D1122" t="s">
        <v>9</v>
      </c>
      <c r="E1122">
        <v>321211</v>
      </c>
      <c r="F1122" s="7">
        <f>1-(E1122/M1122)</f>
        <v>-0.26986969653841886</v>
      </c>
      <c r="G1122" s="7">
        <f>1-(E1122/N1122)</f>
        <v>-0.26986969653841886</v>
      </c>
      <c r="H1122">
        <v>4.5370000000000002E-3</v>
      </c>
      <c r="I1122">
        <v>0</v>
      </c>
      <c r="J1122">
        <v>0</v>
      </c>
      <c r="K1122">
        <v>18</v>
      </c>
      <c r="L1122">
        <v>28</v>
      </c>
      <c r="M1122">
        <f>VLOOKUP(B1122,instances!$B$2:$E$21,3, FALSE)</f>
        <v>252948</v>
      </c>
      <c r="N1122">
        <f>VLOOKUP(B1122,instances!$B$2:$E$21,4, FALSE)</f>
        <v>252948</v>
      </c>
    </row>
    <row r="1123" spans="1:14">
      <c r="A1123" t="s">
        <v>52</v>
      </c>
      <c r="B1123" t="str">
        <f>RIGHT(A1123,FIND("/",A1123))</f>
        <v>rl1304.tsp</v>
      </c>
      <c r="C1123">
        <f>VLOOKUP(B1123,instances!$B$2:$E$21,2, FALSE)</f>
        <v>1304</v>
      </c>
      <c r="D1123" t="s">
        <v>10</v>
      </c>
      <c r="E1123">
        <v>305789</v>
      </c>
      <c r="F1123" s="7">
        <f>1-(E1123/M1123)</f>
        <v>-0.2089006436105445</v>
      </c>
      <c r="G1123" s="7">
        <f>1-(E1123/N1123)</f>
        <v>-0.2089006436105445</v>
      </c>
      <c r="H1123">
        <v>8.8339999999999998E-3</v>
      </c>
      <c r="I1123">
        <v>0</v>
      </c>
      <c r="J1123">
        <v>0</v>
      </c>
      <c r="K1123">
        <v>18</v>
      </c>
      <c r="L1123">
        <v>28</v>
      </c>
      <c r="M1123">
        <f>VLOOKUP(B1123,instances!$B$2:$E$21,3, FALSE)</f>
        <v>252948</v>
      </c>
      <c r="N1123">
        <f>VLOOKUP(B1123,instances!$B$2:$E$21,4, FALSE)</f>
        <v>252948</v>
      </c>
    </row>
    <row r="1124" spans="1:14">
      <c r="A1124" t="s">
        <v>52</v>
      </c>
      <c r="B1124" t="str">
        <f>RIGHT(A1124,FIND("/",A1124))</f>
        <v>rl1304.tsp</v>
      </c>
      <c r="C1124">
        <f>VLOOKUP(B1124,instances!$B$2:$E$21,2, FALSE)</f>
        <v>1304</v>
      </c>
      <c r="D1124" t="s">
        <v>11</v>
      </c>
      <c r="E1124">
        <v>6221076</v>
      </c>
      <c r="F1124" s="7">
        <f>1-(E1124/M1124)</f>
        <v>-23.594288154087007</v>
      </c>
      <c r="G1124" s="7">
        <f>1-(E1124/N1124)</f>
        <v>-23.594288154087007</v>
      </c>
      <c r="H1124">
        <v>0.19208800000000001</v>
      </c>
      <c r="I1124">
        <v>0</v>
      </c>
      <c r="J1124">
        <v>0</v>
      </c>
      <c r="K1124">
        <v>18</v>
      </c>
      <c r="L1124">
        <v>28</v>
      </c>
      <c r="M1124">
        <f>VLOOKUP(B1124,instances!$B$2:$E$21,3, FALSE)</f>
        <v>252948</v>
      </c>
      <c r="N1124">
        <f>VLOOKUP(B1124,instances!$B$2:$E$21,4, FALSE)</f>
        <v>252948</v>
      </c>
    </row>
    <row r="1125" spans="1:14">
      <c r="A1125" t="s">
        <v>52</v>
      </c>
      <c r="B1125" t="str">
        <f>RIGHT(A1125,FIND("/",A1125))</f>
        <v>rl1304.tsp</v>
      </c>
      <c r="C1125">
        <f>VLOOKUP(B1125,instances!$B$2:$E$21,2, FALSE)</f>
        <v>1304</v>
      </c>
      <c r="D1125" t="s">
        <v>12</v>
      </c>
      <c r="E1125">
        <v>4529002</v>
      </c>
      <c r="F1125" s="7">
        <f>1-(E1125/M1125)</f>
        <v>-16.904873728987777</v>
      </c>
      <c r="G1125" s="7">
        <f>1-(E1125/N1125)</f>
        <v>-16.904873728987777</v>
      </c>
      <c r="H1125">
        <v>0.39651900000000001</v>
      </c>
      <c r="I1125">
        <v>0</v>
      </c>
      <c r="J1125">
        <v>0</v>
      </c>
      <c r="K1125">
        <v>18</v>
      </c>
      <c r="L1125">
        <v>28</v>
      </c>
      <c r="M1125">
        <f>VLOOKUP(B1125,instances!$B$2:$E$21,3, FALSE)</f>
        <v>252948</v>
      </c>
      <c r="N1125">
        <f>VLOOKUP(B1125,instances!$B$2:$E$21,4, FALSE)</f>
        <v>252948</v>
      </c>
    </row>
    <row r="1126" spans="1:14">
      <c r="A1126" t="s">
        <v>52</v>
      </c>
      <c r="B1126" t="str">
        <f>RIGHT(A1126,FIND("/",A1126))</f>
        <v>rl1304.tsp</v>
      </c>
      <c r="C1126">
        <f>VLOOKUP(B1126,instances!$B$2:$E$21,2, FALSE)</f>
        <v>1304</v>
      </c>
      <c r="D1126" t="s">
        <v>9</v>
      </c>
      <c r="E1126">
        <v>321211</v>
      </c>
      <c r="F1126" s="7">
        <f>1-(E1126/M1126)</f>
        <v>-0.26986969653841886</v>
      </c>
      <c r="G1126" s="7">
        <f>1-(E1126/N1126)</f>
        <v>-0.26986969653841886</v>
      </c>
      <c r="H1126">
        <v>4.156E-3</v>
      </c>
      <c r="I1126">
        <v>0</v>
      </c>
      <c r="J1126">
        <v>0</v>
      </c>
      <c r="K1126">
        <v>20</v>
      </c>
      <c r="L1126">
        <v>28</v>
      </c>
      <c r="M1126">
        <f>VLOOKUP(B1126,instances!$B$2:$E$21,3, FALSE)</f>
        <v>252948</v>
      </c>
      <c r="N1126">
        <f>VLOOKUP(B1126,instances!$B$2:$E$21,4, FALSE)</f>
        <v>252948</v>
      </c>
    </row>
    <row r="1127" spans="1:14">
      <c r="A1127" t="s">
        <v>52</v>
      </c>
      <c r="B1127" t="str">
        <f>RIGHT(A1127,FIND("/",A1127))</f>
        <v>rl1304.tsp</v>
      </c>
      <c r="C1127">
        <f>VLOOKUP(B1127,instances!$B$2:$E$21,2, FALSE)</f>
        <v>1304</v>
      </c>
      <c r="D1127" t="s">
        <v>10</v>
      </c>
      <c r="E1127">
        <v>305789</v>
      </c>
      <c r="F1127" s="7">
        <f>1-(E1127/M1127)</f>
        <v>-0.2089006436105445</v>
      </c>
      <c r="G1127" s="7">
        <f>1-(E1127/N1127)</f>
        <v>-0.2089006436105445</v>
      </c>
      <c r="H1127">
        <v>8.4150000000000006E-3</v>
      </c>
      <c r="I1127">
        <v>0</v>
      </c>
      <c r="J1127">
        <v>0</v>
      </c>
      <c r="K1127">
        <v>20</v>
      </c>
      <c r="L1127">
        <v>28</v>
      </c>
      <c r="M1127">
        <f>VLOOKUP(B1127,instances!$B$2:$E$21,3, FALSE)</f>
        <v>252948</v>
      </c>
      <c r="N1127">
        <f>VLOOKUP(B1127,instances!$B$2:$E$21,4, FALSE)</f>
        <v>252948</v>
      </c>
    </row>
    <row r="1128" spans="1:14">
      <c r="A1128" t="s">
        <v>52</v>
      </c>
      <c r="B1128" t="str">
        <f>RIGHT(A1128,FIND("/",A1128))</f>
        <v>rl1304.tsp</v>
      </c>
      <c r="C1128">
        <f>VLOOKUP(B1128,instances!$B$2:$E$21,2, FALSE)</f>
        <v>1304</v>
      </c>
      <c r="D1128" t="s">
        <v>11</v>
      </c>
      <c r="E1128">
        <v>6310602</v>
      </c>
      <c r="F1128" s="7">
        <f>1-(E1128/M1128)</f>
        <v>-23.948218606195741</v>
      </c>
      <c r="G1128" s="7">
        <f>1-(E1128/N1128)</f>
        <v>-23.948218606195741</v>
      </c>
      <c r="H1128">
        <v>0.19919600000000001</v>
      </c>
      <c r="I1128">
        <v>0</v>
      </c>
      <c r="J1128">
        <v>0</v>
      </c>
      <c r="K1128">
        <v>20</v>
      </c>
      <c r="L1128">
        <v>28</v>
      </c>
      <c r="M1128">
        <f>VLOOKUP(B1128,instances!$B$2:$E$21,3, FALSE)</f>
        <v>252948</v>
      </c>
      <c r="N1128">
        <f>VLOOKUP(B1128,instances!$B$2:$E$21,4, FALSE)</f>
        <v>252948</v>
      </c>
    </row>
    <row r="1129" spans="1:14">
      <c r="A1129" t="s">
        <v>52</v>
      </c>
      <c r="B1129" t="str">
        <f>RIGHT(A1129,FIND("/",A1129))</f>
        <v>rl1304.tsp</v>
      </c>
      <c r="C1129">
        <f>VLOOKUP(B1129,instances!$B$2:$E$21,2, FALSE)</f>
        <v>1304</v>
      </c>
      <c r="D1129" t="s">
        <v>12</v>
      </c>
      <c r="E1129">
        <v>4826698</v>
      </c>
      <c r="F1129" s="7">
        <f>1-(E1129/M1129)</f>
        <v>-18.081779654316303</v>
      </c>
      <c r="G1129" s="7">
        <f>1-(E1129/N1129)</f>
        <v>-18.081779654316303</v>
      </c>
      <c r="H1129">
        <v>0.38319999999999999</v>
      </c>
      <c r="I1129">
        <v>0</v>
      </c>
      <c r="J1129">
        <v>0</v>
      </c>
      <c r="K1129">
        <v>20</v>
      </c>
      <c r="L1129">
        <v>28</v>
      </c>
      <c r="M1129">
        <f>VLOOKUP(B1129,instances!$B$2:$E$21,3, FALSE)</f>
        <v>252948</v>
      </c>
      <c r="N1129">
        <f>VLOOKUP(B1129,instances!$B$2:$E$21,4, FALSE)</f>
        <v>252948</v>
      </c>
    </row>
    <row r="1130" spans="1:14">
      <c r="A1130" t="s">
        <v>52</v>
      </c>
      <c r="B1130" t="str">
        <f>RIGHT(A1130,FIND("/",A1130))</f>
        <v>rl1304.tsp</v>
      </c>
      <c r="C1130">
        <f>VLOOKUP(B1130,instances!$B$2:$E$21,2, FALSE)</f>
        <v>1304</v>
      </c>
      <c r="D1130" t="s">
        <v>9</v>
      </c>
      <c r="E1130">
        <v>321211</v>
      </c>
      <c r="F1130" s="7">
        <f>1-(E1130/M1130)</f>
        <v>-0.26986969653841886</v>
      </c>
      <c r="G1130" s="7">
        <f>1-(E1130/N1130)</f>
        <v>-0.26986969653841886</v>
      </c>
      <c r="H1130">
        <v>4.3559999999999996E-3</v>
      </c>
      <c r="I1130">
        <v>0</v>
      </c>
      <c r="J1130">
        <v>0</v>
      </c>
      <c r="K1130">
        <v>10</v>
      </c>
      <c r="L1130">
        <v>29</v>
      </c>
      <c r="M1130">
        <f>VLOOKUP(B1130,instances!$B$2:$E$21,3, FALSE)</f>
        <v>252948</v>
      </c>
      <c r="N1130">
        <f>VLOOKUP(B1130,instances!$B$2:$E$21,4, FALSE)</f>
        <v>252948</v>
      </c>
    </row>
    <row r="1131" spans="1:14">
      <c r="A1131" t="s">
        <v>52</v>
      </c>
      <c r="B1131" t="str">
        <f>RIGHT(A1131,FIND("/",A1131))</f>
        <v>rl1304.tsp</v>
      </c>
      <c r="C1131">
        <f>VLOOKUP(B1131,instances!$B$2:$E$21,2, FALSE)</f>
        <v>1304</v>
      </c>
      <c r="D1131" t="s">
        <v>10</v>
      </c>
      <c r="E1131">
        <v>305789</v>
      </c>
      <c r="F1131" s="7">
        <f>1-(E1131/M1131)</f>
        <v>-0.2089006436105445</v>
      </c>
      <c r="G1131" s="7">
        <f>1-(E1131/N1131)</f>
        <v>-0.2089006436105445</v>
      </c>
      <c r="H1131">
        <v>8.293E-3</v>
      </c>
      <c r="I1131">
        <v>0</v>
      </c>
      <c r="J1131">
        <v>0</v>
      </c>
      <c r="K1131">
        <v>10</v>
      </c>
      <c r="L1131">
        <v>29</v>
      </c>
      <c r="M1131">
        <f>VLOOKUP(B1131,instances!$B$2:$E$21,3, FALSE)</f>
        <v>252948</v>
      </c>
      <c r="N1131">
        <f>VLOOKUP(B1131,instances!$B$2:$E$21,4, FALSE)</f>
        <v>252948</v>
      </c>
    </row>
    <row r="1132" spans="1:14">
      <c r="A1132" t="s">
        <v>52</v>
      </c>
      <c r="B1132" t="str">
        <f>RIGHT(A1132,FIND("/",A1132))</f>
        <v>rl1304.tsp</v>
      </c>
      <c r="C1132">
        <f>VLOOKUP(B1132,instances!$B$2:$E$21,2, FALSE)</f>
        <v>1304</v>
      </c>
      <c r="D1132" t="s">
        <v>11</v>
      </c>
      <c r="E1132">
        <v>4734763</v>
      </c>
      <c r="F1132" s="7">
        <f>1-(E1132/M1132)</f>
        <v>-17.718325505637523</v>
      </c>
      <c r="G1132" s="7">
        <f>1-(E1132/N1132)</f>
        <v>-17.718325505637523</v>
      </c>
      <c r="H1132">
        <v>0.19122600000000001</v>
      </c>
      <c r="I1132">
        <v>0</v>
      </c>
      <c r="J1132">
        <v>0</v>
      </c>
      <c r="K1132">
        <v>10</v>
      </c>
      <c r="L1132">
        <v>29</v>
      </c>
      <c r="M1132">
        <f>VLOOKUP(B1132,instances!$B$2:$E$21,3, FALSE)</f>
        <v>252948</v>
      </c>
      <c r="N1132">
        <f>VLOOKUP(B1132,instances!$B$2:$E$21,4, FALSE)</f>
        <v>252948</v>
      </c>
    </row>
    <row r="1133" spans="1:14">
      <c r="A1133" t="s">
        <v>52</v>
      </c>
      <c r="B1133" t="str">
        <f>RIGHT(A1133,FIND("/",A1133))</f>
        <v>rl1304.tsp</v>
      </c>
      <c r="C1133">
        <f>VLOOKUP(B1133,instances!$B$2:$E$21,2, FALSE)</f>
        <v>1304</v>
      </c>
      <c r="D1133" t="s">
        <v>12</v>
      </c>
      <c r="E1133">
        <v>3503728</v>
      </c>
      <c r="F1133" s="7">
        <f>1-(E1133/M1133)</f>
        <v>-12.851574236601989</v>
      </c>
      <c r="G1133" s="7">
        <f>1-(E1133/N1133)</f>
        <v>-12.851574236601989</v>
      </c>
      <c r="H1133">
        <v>0.37989499999999998</v>
      </c>
      <c r="I1133">
        <v>0</v>
      </c>
      <c r="J1133">
        <v>0</v>
      </c>
      <c r="K1133">
        <v>10</v>
      </c>
      <c r="L1133">
        <v>29</v>
      </c>
      <c r="M1133">
        <f>VLOOKUP(B1133,instances!$B$2:$E$21,3, FALSE)</f>
        <v>252948</v>
      </c>
      <c r="N1133">
        <f>VLOOKUP(B1133,instances!$B$2:$E$21,4, FALSE)</f>
        <v>252948</v>
      </c>
    </row>
    <row r="1134" spans="1:14">
      <c r="A1134" t="s">
        <v>52</v>
      </c>
      <c r="B1134" t="str">
        <f>RIGHT(A1134,FIND("/",A1134))</f>
        <v>rl1304.tsp</v>
      </c>
      <c r="C1134">
        <f>VLOOKUP(B1134,instances!$B$2:$E$21,2, FALSE)</f>
        <v>1304</v>
      </c>
      <c r="D1134" t="s">
        <v>9</v>
      </c>
      <c r="E1134">
        <v>321211</v>
      </c>
      <c r="F1134" s="7">
        <f>1-(E1134/M1134)</f>
        <v>-0.26986969653841886</v>
      </c>
      <c r="G1134" s="7">
        <f>1-(E1134/N1134)</f>
        <v>-0.26986969653841886</v>
      </c>
      <c r="H1134">
        <v>4.1209999999999997E-3</v>
      </c>
      <c r="I1134">
        <v>0</v>
      </c>
      <c r="J1134">
        <v>0</v>
      </c>
      <c r="K1134">
        <v>12</v>
      </c>
      <c r="L1134">
        <v>29</v>
      </c>
      <c r="M1134">
        <f>VLOOKUP(B1134,instances!$B$2:$E$21,3, FALSE)</f>
        <v>252948</v>
      </c>
      <c r="N1134">
        <f>VLOOKUP(B1134,instances!$B$2:$E$21,4, FALSE)</f>
        <v>252948</v>
      </c>
    </row>
    <row r="1135" spans="1:14">
      <c r="A1135" t="s">
        <v>52</v>
      </c>
      <c r="B1135" t="str">
        <f>RIGHT(A1135,FIND("/",A1135))</f>
        <v>rl1304.tsp</v>
      </c>
      <c r="C1135">
        <f>VLOOKUP(B1135,instances!$B$2:$E$21,2, FALSE)</f>
        <v>1304</v>
      </c>
      <c r="D1135" t="s">
        <v>10</v>
      </c>
      <c r="E1135">
        <v>305789</v>
      </c>
      <c r="F1135" s="7">
        <f>1-(E1135/M1135)</f>
        <v>-0.2089006436105445</v>
      </c>
      <c r="G1135" s="7">
        <f>1-(E1135/N1135)</f>
        <v>-0.2089006436105445</v>
      </c>
      <c r="H1135">
        <v>8.5360000000000002E-3</v>
      </c>
      <c r="I1135">
        <v>0</v>
      </c>
      <c r="J1135">
        <v>0</v>
      </c>
      <c r="K1135">
        <v>12</v>
      </c>
      <c r="L1135">
        <v>29</v>
      </c>
      <c r="M1135">
        <f>VLOOKUP(B1135,instances!$B$2:$E$21,3, FALSE)</f>
        <v>252948</v>
      </c>
      <c r="N1135">
        <f>VLOOKUP(B1135,instances!$B$2:$E$21,4, FALSE)</f>
        <v>252948</v>
      </c>
    </row>
    <row r="1136" spans="1:14">
      <c r="A1136" t="s">
        <v>52</v>
      </c>
      <c r="B1136" t="str">
        <f>RIGHT(A1136,FIND("/",A1136))</f>
        <v>rl1304.tsp</v>
      </c>
      <c r="C1136">
        <f>VLOOKUP(B1136,instances!$B$2:$E$21,2, FALSE)</f>
        <v>1304</v>
      </c>
      <c r="D1136" t="s">
        <v>11</v>
      </c>
      <c r="E1136">
        <v>5149059</v>
      </c>
      <c r="F1136" s="7">
        <f>1-(E1136/M1136)</f>
        <v>-19.356195739835854</v>
      </c>
      <c r="G1136" s="7">
        <f>1-(E1136/N1136)</f>
        <v>-19.356195739835854</v>
      </c>
      <c r="H1136">
        <v>0.190609</v>
      </c>
      <c r="I1136">
        <v>0</v>
      </c>
      <c r="J1136">
        <v>0</v>
      </c>
      <c r="K1136">
        <v>12</v>
      </c>
      <c r="L1136">
        <v>29</v>
      </c>
      <c r="M1136">
        <f>VLOOKUP(B1136,instances!$B$2:$E$21,3, FALSE)</f>
        <v>252948</v>
      </c>
      <c r="N1136">
        <f>VLOOKUP(B1136,instances!$B$2:$E$21,4, FALSE)</f>
        <v>252948</v>
      </c>
    </row>
    <row r="1137" spans="1:14">
      <c r="A1137" t="s">
        <v>52</v>
      </c>
      <c r="B1137" t="str">
        <f>RIGHT(A1137,FIND("/",A1137))</f>
        <v>rl1304.tsp</v>
      </c>
      <c r="C1137">
        <f>VLOOKUP(B1137,instances!$B$2:$E$21,2, FALSE)</f>
        <v>1304</v>
      </c>
      <c r="D1137" t="s">
        <v>12</v>
      </c>
      <c r="E1137">
        <v>3892546</v>
      </c>
      <c r="F1137" s="7">
        <f>1-(E1137/M1137)</f>
        <v>-14.388720211268719</v>
      </c>
      <c r="G1137" s="7">
        <f>1-(E1137/N1137)</f>
        <v>-14.388720211268719</v>
      </c>
      <c r="H1137">
        <v>0.39235599999999998</v>
      </c>
      <c r="I1137">
        <v>0</v>
      </c>
      <c r="J1137">
        <v>0</v>
      </c>
      <c r="K1137">
        <v>12</v>
      </c>
      <c r="L1137">
        <v>29</v>
      </c>
      <c r="M1137">
        <f>VLOOKUP(B1137,instances!$B$2:$E$21,3, FALSE)</f>
        <v>252948</v>
      </c>
      <c r="N1137">
        <f>VLOOKUP(B1137,instances!$B$2:$E$21,4, FALSE)</f>
        <v>252948</v>
      </c>
    </row>
    <row r="1138" spans="1:14">
      <c r="A1138" t="s">
        <v>52</v>
      </c>
      <c r="B1138" t="str">
        <f>RIGHT(A1138,FIND("/",A1138))</f>
        <v>rl1304.tsp</v>
      </c>
      <c r="C1138">
        <f>VLOOKUP(B1138,instances!$B$2:$E$21,2, FALSE)</f>
        <v>1304</v>
      </c>
      <c r="D1138" t="s">
        <v>9</v>
      </c>
      <c r="E1138">
        <v>321211</v>
      </c>
      <c r="F1138" s="7">
        <f>1-(E1138/M1138)</f>
        <v>-0.26986969653841886</v>
      </c>
      <c r="G1138" s="7">
        <f>1-(E1138/N1138)</f>
        <v>-0.26986969653841886</v>
      </c>
      <c r="H1138">
        <v>4.1619999999999999E-3</v>
      </c>
      <c r="I1138">
        <v>0</v>
      </c>
      <c r="J1138">
        <v>0</v>
      </c>
      <c r="K1138">
        <v>14</v>
      </c>
      <c r="L1138">
        <v>29</v>
      </c>
      <c r="M1138">
        <f>VLOOKUP(B1138,instances!$B$2:$E$21,3, FALSE)</f>
        <v>252948</v>
      </c>
      <c r="N1138">
        <f>VLOOKUP(B1138,instances!$B$2:$E$21,4, FALSE)</f>
        <v>252948</v>
      </c>
    </row>
    <row r="1139" spans="1:14">
      <c r="A1139" t="s">
        <v>52</v>
      </c>
      <c r="B1139" t="str">
        <f>RIGHT(A1139,FIND("/",A1139))</f>
        <v>rl1304.tsp</v>
      </c>
      <c r="C1139">
        <f>VLOOKUP(B1139,instances!$B$2:$E$21,2, FALSE)</f>
        <v>1304</v>
      </c>
      <c r="D1139" t="s">
        <v>10</v>
      </c>
      <c r="E1139">
        <v>305789</v>
      </c>
      <c r="F1139" s="7">
        <f>1-(E1139/M1139)</f>
        <v>-0.2089006436105445</v>
      </c>
      <c r="G1139" s="7">
        <f>1-(E1139/N1139)</f>
        <v>-0.2089006436105445</v>
      </c>
      <c r="H1139">
        <v>8.7620000000000007E-3</v>
      </c>
      <c r="I1139">
        <v>0</v>
      </c>
      <c r="J1139">
        <v>0</v>
      </c>
      <c r="K1139">
        <v>14</v>
      </c>
      <c r="L1139">
        <v>29</v>
      </c>
      <c r="M1139">
        <f>VLOOKUP(B1139,instances!$B$2:$E$21,3, FALSE)</f>
        <v>252948</v>
      </c>
      <c r="N1139">
        <f>VLOOKUP(B1139,instances!$B$2:$E$21,4, FALSE)</f>
        <v>252948</v>
      </c>
    </row>
    <row r="1140" spans="1:14">
      <c r="A1140" t="s">
        <v>52</v>
      </c>
      <c r="B1140" t="str">
        <f>RIGHT(A1140,FIND("/",A1140))</f>
        <v>rl1304.tsp</v>
      </c>
      <c r="C1140">
        <f>VLOOKUP(B1140,instances!$B$2:$E$21,2, FALSE)</f>
        <v>1304</v>
      </c>
      <c r="D1140" t="s">
        <v>11</v>
      </c>
      <c r="E1140">
        <v>5554560</v>
      </c>
      <c r="F1140" s="7">
        <f>1-(E1140/M1140)</f>
        <v>-20.959295981782816</v>
      </c>
      <c r="G1140" s="7">
        <f>1-(E1140/N1140)</f>
        <v>-20.959295981782816</v>
      </c>
      <c r="H1140">
        <v>0.19081100000000001</v>
      </c>
      <c r="I1140">
        <v>0</v>
      </c>
      <c r="J1140">
        <v>0</v>
      </c>
      <c r="K1140">
        <v>14</v>
      </c>
      <c r="L1140">
        <v>29</v>
      </c>
      <c r="M1140">
        <f>VLOOKUP(B1140,instances!$B$2:$E$21,3, FALSE)</f>
        <v>252948</v>
      </c>
      <c r="N1140">
        <f>VLOOKUP(B1140,instances!$B$2:$E$21,4, FALSE)</f>
        <v>252948</v>
      </c>
    </row>
    <row r="1141" spans="1:14">
      <c r="A1141" t="s">
        <v>52</v>
      </c>
      <c r="B1141" t="str">
        <f>RIGHT(A1141,FIND("/",A1141))</f>
        <v>rl1304.tsp</v>
      </c>
      <c r="C1141">
        <f>VLOOKUP(B1141,instances!$B$2:$E$21,2, FALSE)</f>
        <v>1304</v>
      </c>
      <c r="D1141" t="s">
        <v>12</v>
      </c>
      <c r="E1141">
        <v>4258532</v>
      </c>
      <c r="F1141" s="7">
        <f>1-(E1141/M1141)</f>
        <v>-15.835602574442177</v>
      </c>
      <c r="G1141" s="7">
        <f>1-(E1141/N1141)</f>
        <v>-15.835602574442177</v>
      </c>
      <c r="H1141">
        <v>0.38042799999999999</v>
      </c>
      <c r="I1141">
        <v>0</v>
      </c>
      <c r="J1141">
        <v>0</v>
      </c>
      <c r="K1141">
        <v>14</v>
      </c>
      <c r="L1141">
        <v>29</v>
      </c>
      <c r="M1141">
        <f>VLOOKUP(B1141,instances!$B$2:$E$21,3, FALSE)</f>
        <v>252948</v>
      </c>
      <c r="N1141">
        <f>VLOOKUP(B1141,instances!$B$2:$E$21,4, FALSE)</f>
        <v>252948</v>
      </c>
    </row>
    <row r="1142" spans="1:14">
      <c r="A1142" t="s">
        <v>52</v>
      </c>
      <c r="B1142" t="str">
        <f>RIGHT(A1142,FIND("/",A1142))</f>
        <v>rl1304.tsp</v>
      </c>
      <c r="C1142">
        <f>VLOOKUP(B1142,instances!$B$2:$E$21,2, FALSE)</f>
        <v>1304</v>
      </c>
      <c r="D1142" t="s">
        <v>9</v>
      </c>
      <c r="E1142">
        <v>321211</v>
      </c>
      <c r="F1142" s="7">
        <f>1-(E1142/M1142)</f>
        <v>-0.26986969653841886</v>
      </c>
      <c r="G1142" s="7">
        <f>1-(E1142/N1142)</f>
        <v>-0.26986969653841886</v>
      </c>
      <c r="H1142">
        <v>4.2849999999999997E-3</v>
      </c>
      <c r="I1142">
        <v>0</v>
      </c>
      <c r="J1142">
        <v>0</v>
      </c>
      <c r="K1142">
        <v>16</v>
      </c>
      <c r="L1142">
        <v>29</v>
      </c>
      <c r="M1142">
        <f>VLOOKUP(B1142,instances!$B$2:$E$21,3, FALSE)</f>
        <v>252948</v>
      </c>
      <c r="N1142">
        <f>VLOOKUP(B1142,instances!$B$2:$E$21,4, FALSE)</f>
        <v>252948</v>
      </c>
    </row>
    <row r="1143" spans="1:14">
      <c r="A1143" t="s">
        <v>52</v>
      </c>
      <c r="B1143" t="str">
        <f>RIGHT(A1143,FIND("/",A1143))</f>
        <v>rl1304.tsp</v>
      </c>
      <c r="C1143">
        <f>VLOOKUP(B1143,instances!$B$2:$E$21,2, FALSE)</f>
        <v>1304</v>
      </c>
      <c r="D1143" t="s">
        <v>10</v>
      </c>
      <c r="E1143">
        <v>305789</v>
      </c>
      <c r="F1143" s="7">
        <f>1-(E1143/M1143)</f>
        <v>-0.2089006436105445</v>
      </c>
      <c r="G1143" s="7">
        <f>1-(E1143/N1143)</f>
        <v>-0.2089006436105445</v>
      </c>
      <c r="H1143">
        <v>8.4530000000000004E-3</v>
      </c>
      <c r="I1143">
        <v>0</v>
      </c>
      <c r="J1143">
        <v>0</v>
      </c>
      <c r="K1143">
        <v>16</v>
      </c>
      <c r="L1143">
        <v>29</v>
      </c>
      <c r="M1143">
        <f>VLOOKUP(B1143,instances!$B$2:$E$21,3, FALSE)</f>
        <v>252948</v>
      </c>
      <c r="N1143">
        <f>VLOOKUP(B1143,instances!$B$2:$E$21,4, FALSE)</f>
        <v>252948</v>
      </c>
    </row>
    <row r="1144" spans="1:14">
      <c r="A1144" t="s">
        <v>52</v>
      </c>
      <c r="B1144" t="str">
        <f>RIGHT(A1144,FIND("/",A1144))</f>
        <v>rl1304.tsp</v>
      </c>
      <c r="C1144">
        <f>VLOOKUP(B1144,instances!$B$2:$E$21,2, FALSE)</f>
        <v>1304</v>
      </c>
      <c r="D1144" t="s">
        <v>11</v>
      </c>
      <c r="E1144">
        <v>5831834</v>
      </c>
      <c r="F1144" s="7">
        <f>1-(E1144/M1144)</f>
        <v>-22.055465945569839</v>
      </c>
      <c r="G1144" s="7">
        <f>1-(E1144/N1144)</f>
        <v>-22.055465945569839</v>
      </c>
      <c r="H1144">
        <v>0.191108</v>
      </c>
      <c r="I1144">
        <v>0</v>
      </c>
      <c r="J1144">
        <v>0</v>
      </c>
      <c r="K1144">
        <v>16</v>
      </c>
      <c r="L1144">
        <v>29</v>
      </c>
      <c r="M1144">
        <f>VLOOKUP(B1144,instances!$B$2:$E$21,3, FALSE)</f>
        <v>252948</v>
      </c>
      <c r="N1144">
        <f>VLOOKUP(B1144,instances!$B$2:$E$21,4, FALSE)</f>
        <v>252948</v>
      </c>
    </row>
    <row r="1145" spans="1:14">
      <c r="A1145" t="s">
        <v>52</v>
      </c>
      <c r="B1145" t="str">
        <f>RIGHT(A1145,FIND("/",A1145))</f>
        <v>rl1304.tsp</v>
      </c>
      <c r="C1145">
        <f>VLOOKUP(B1145,instances!$B$2:$E$21,2, FALSE)</f>
        <v>1304</v>
      </c>
      <c r="D1145" t="s">
        <v>12</v>
      </c>
      <c r="E1145">
        <v>4379440</v>
      </c>
      <c r="F1145" s="7">
        <f>1-(E1145/M1145)</f>
        <v>-16.313598051773486</v>
      </c>
      <c r="G1145" s="7">
        <f>1-(E1145/N1145)</f>
        <v>-16.313598051773486</v>
      </c>
      <c r="H1145">
        <v>0.38344200000000001</v>
      </c>
      <c r="I1145">
        <v>0</v>
      </c>
      <c r="J1145">
        <v>0</v>
      </c>
      <c r="K1145">
        <v>16</v>
      </c>
      <c r="L1145">
        <v>29</v>
      </c>
      <c r="M1145">
        <f>VLOOKUP(B1145,instances!$B$2:$E$21,3, FALSE)</f>
        <v>252948</v>
      </c>
      <c r="N1145">
        <f>VLOOKUP(B1145,instances!$B$2:$E$21,4, FALSE)</f>
        <v>252948</v>
      </c>
    </row>
    <row r="1146" spans="1:14">
      <c r="A1146" t="s">
        <v>52</v>
      </c>
      <c r="B1146" t="str">
        <f>RIGHT(A1146,FIND("/",A1146))</f>
        <v>rl1304.tsp</v>
      </c>
      <c r="C1146">
        <f>VLOOKUP(B1146,instances!$B$2:$E$21,2, FALSE)</f>
        <v>1304</v>
      </c>
      <c r="D1146" t="s">
        <v>9</v>
      </c>
      <c r="E1146">
        <v>321211</v>
      </c>
      <c r="F1146" s="7">
        <f>1-(E1146/M1146)</f>
        <v>-0.26986969653841886</v>
      </c>
      <c r="G1146" s="7">
        <f>1-(E1146/N1146)</f>
        <v>-0.26986969653841886</v>
      </c>
      <c r="H1146">
        <v>4.2640000000000004E-3</v>
      </c>
      <c r="I1146">
        <v>0</v>
      </c>
      <c r="J1146">
        <v>0</v>
      </c>
      <c r="K1146">
        <v>18</v>
      </c>
      <c r="L1146">
        <v>29</v>
      </c>
      <c r="M1146">
        <f>VLOOKUP(B1146,instances!$B$2:$E$21,3, FALSE)</f>
        <v>252948</v>
      </c>
      <c r="N1146">
        <f>VLOOKUP(B1146,instances!$B$2:$E$21,4, FALSE)</f>
        <v>252948</v>
      </c>
    </row>
    <row r="1147" spans="1:14">
      <c r="A1147" t="s">
        <v>52</v>
      </c>
      <c r="B1147" t="str">
        <f>RIGHT(A1147,FIND("/",A1147))</f>
        <v>rl1304.tsp</v>
      </c>
      <c r="C1147">
        <f>VLOOKUP(B1147,instances!$B$2:$E$21,2, FALSE)</f>
        <v>1304</v>
      </c>
      <c r="D1147" t="s">
        <v>10</v>
      </c>
      <c r="E1147">
        <v>305789</v>
      </c>
      <c r="F1147" s="7">
        <f>1-(E1147/M1147)</f>
        <v>-0.2089006436105445</v>
      </c>
      <c r="G1147" s="7">
        <f>1-(E1147/N1147)</f>
        <v>-0.2089006436105445</v>
      </c>
      <c r="H1147">
        <v>8.3510000000000008E-3</v>
      </c>
      <c r="I1147">
        <v>0</v>
      </c>
      <c r="J1147">
        <v>0</v>
      </c>
      <c r="K1147">
        <v>18</v>
      </c>
      <c r="L1147">
        <v>29</v>
      </c>
      <c r="M1147">
        <f>VLOOKUP(B1147,instances!$B$2:$E$21,3, FALSE)</f>
        <v>252948</v>
      </c>
      <c r="N1147">
        <f>VLOOKUP(B1147,instances!$B$2:$E$21,4, FALSE)</f>
        <v>252948</v>
      </c>
    </row>
    <row r="1148" spans="1:14">
      <c r="A1148" t="s">
        <v>52</v>
      </c>
      <c r="B1148" t="str">
        <f>RIGHT(A1148,FIND("/",A1148))</f>
        <v>rl1304.tsp</v>
      </c>
      <c r="C1148">
        <f>VLOOKUP(B1148,instances!$B$2:$E$21,2, FALSE)</f>
        <v>1304</v>
      </c>
      <c r="D1148" t="s">
        <v>11</v>
      </c>
      <c r="E1148">
        <v>5897811</v>
      </c>
      <c r="F1148" s="7">
        <f>1-(E1148/M1148)</f>
        <v>-22.316298211490107</v>
      </c>
      <c r="G1148" s="7">
        <f>1-(E1148/N1148)</f>
        <v>-22.316298211490107</v>
      </c>
      <c r="H1148">
        <v>0.193499</v>
      </c>
      <c r="I1148">
        <v>0</v>
      </c>
      <c r="J1148">
        <v>0</v>
      </c>
      <c r="K1148">
        <v>18</v>
      </c>
      <c r="L1148">
        <v>29</v>
      </c>
      <c r="M1148">
        <f>VLOOKUP(B1148,instances!$B$2:$E$21,3, FALSE)</f>
        <v>252948</v>
      </c>
      <c r="N1148">
        <f>VLOOKUP(B1148,instances!$B$2:$E$21,4, FALSE)</f>
        <v>252948</v>
      </c>
    </row>
    <row r="1149" spans="1:14">
      <c r="A1149" t="s">
        <v>52</v>
      </c>
      <c r="B1149" t="str">
        <f>RIGHT(A1149,FIND("/",A1149))</f>
        <v>rl1304.tsp</v>
      </c>
      <c r="C1149">
        <f>VLOOKUP(B1149,instances!$B$2:$E$21,2, FALSE)</f>
        <v>1304</v>
      </c>
      <c r="D1149" t="s">
        <v>12</v>
      </c>
      <c r="E1149">
        <v>4441607</v>
      </c>
      <c r="F1149" s="7">
        <f>1-(E1149/M1149)</f>
        <v>-16.559367933330172</v>
      </c>
      <c r="G1149" s="7">
        <f>1-(E1149/N1149)</f>
        <v>-16.559367933330172</v>
      </c>
      <c r="H1149">
        <v>0.38229600000000002</v>
      </c>
      <c r="I1149">
        <v>0</v>
      </c>
      <c r="J1149">
        <v>0</v>
      </c>
      <c r="K1149">
        <v>18</v>
      </c>
      <c r="L1149">
        <v>29</v>
      </c>
      <c r="M1149">
        <f>VLOOKUP(B1149,instances!$B$2:$E$21,3, FALSE)</f>
        <v>252948</v>
      </c>
      <c r="N1149">
        <f>VLOOKUP(B1149,instances!$B$2:$E$21,4, FALSE)</f>
        <v>252948</v>
      </c>
    </row>
    <row r="1150" spans="1:14">
      <c r="A1150" t="s">
        <v>52</v>
      </c>
      <c r="B1150" t="str">
        <f>RIGHT(A1150,FIND("/",A1150))</f>
        <v>rl1304.tsp</v>
      </c>
      <c r="C1150">
        <f>VLOOKUP(B1150,instances!$B$2:$E$21,2, FALSE)</f>
        <v>1304</v>
      </c>
      <c r="D1150" t="s">
        <v>9</v>
      </c>
      <c r="E1150">
        <v>321211</v>
      </c>
      <c r="F1150" s="7">
        <f>1-(E1150/M1150)</f>
        <v>-0.26986969653841886</v>
      </c>
      <c r="G1150" s="7">
        <f>1-(E1150/N1150)</f>
        <v>-0.26986969653841886</v>
      </c>
      <c r="H1150">
        <v>4.5490000000000001E-3</v>
      </c>
      <c r="I1150">
        <v>0</v>
      </c>
      <c r="J1150">
        <v>0</v>
      </c>
      <c r="K1150">
        <v>20</v>
      </c>
      <c r="L1150">
        <v>29</v>
      </c>
      <c r="M1150">
        <f>VLOOKUP(B1150,instances!$B$2:$E$21,3, FALSE)</f>
        <v>252948</v>
      </c>
      <c r="N1150">
        <f>VLOOKUP(B1150,instances!$B$2:$E$21,4, FALSE)</f>
        <v>252948</v>
      </c>
    </row>
    <row r="1151" spans="1:14">
      <c r="A1151" t="s">
        <v>52</v>
      </c>
      <c r="B1151" t="str">
        <f>RIGHT(A1151,FIND("/",A1151))</f>
        <v>rl1304.tsp</v>
      </c>
      <c r="C1151">
        <f>VLOOKUP(B1151,instances!$B$2:$E$21,2, FALSE)</f>
        <v>1304</v>
      </c>
      <c r="D1151" t="s">
        <v>10</v>
      </c>
      <c r="E1151">
        <v>305789</v>
      </c>
      <c r="F1151" s="7">
        <f>1-(E1151/M1151)</f>
        <v>-0.2089006436105445</v>
      </c>
      <c r="G1151" s="7">
        <f>1-(E1151/N1151)</f>
        <v>-0.2089006436105445</v>
      </c>
      <c r="H1151">
        <v>8.6040000000000005E-3</v>
      </c>
      <c r="I1151">
        <v>0</v>
      </c>
      <c r="J1151">
        <v>0</v>
      </c>
      <c r="K1151">
        <v>20</v>
      </c>
      <c r="L1151">
        <v>29</v>
      </c>
      <c r="M1151">
        <f>VLOOKUP(B1151,instances!$B$2:$E$21,3, FALSE)</f>
        <v>252948</v>
      </c>
      <c r="N1151">
        <f>VLOOKUP(B1151,instances!$B$2:$E$21,4, FALSE)</f>
        <v>252948</v>
      </c>
    </row>
    <row r="1152" spans="1:14">
      <c r="A1152" t="s">
        <v>52</v>
      </c>
      <c r="B1152" t="str">
        <f>RIGHT(A1152,FIND("/",A1152))</f>
        <v>rl1304.tsp</v>
      </c>
      <c r="C1152">
        <f>VLOOKUP(B1152,instances!$B$2:$E$21,2, FALSE)</f>
        <v>1304</v>
      </c>
      <c r="D1152" t="s">
        <v>11</v>
      </c>
      <c r="E1152">
        <v>6277487</v>
      </c>
      <c r="F1152" s="7">
        <f>1-(E1152/M1152)</f>
        <v>-23.817302370447681</v>
      </c>
      <c r="G1152" s="7">
        <f>1-(E1152/N1152)</f>
        <v>-23.817302370447681</v>
      </c>
      <c r="H1152">
        <v>0.204704</v>
      </c>
      <c r="I1152">
        <v>0</v>
      </c>
      <c r="J1152">
        <v>0</v>
      </c>
      <c r="K1152">
        <v>20</v>
      </c>
      <c r="L1152">
        <v>29</v>
      </c>
      <c r="M1152">
        <f>VLOOKUP(B1152,instances!$B$2:$E$21,3, FALSE)</f>
        <v>252948</v>
      </c>
      <c r="N1152">
        <f>VLOOKUP(B1152,instances!$B$2:$E$21,4, FALSE)</f>
        <v>252948</v>
      </c>
    </row>
    <row r="1153" spans="1:14">
      <c r="A1153" t="s">
        <v>52</v>
      </c>
      <c r="B1153" t="str">
        <f>RIGHT(A1153,FIND("/",A1153))</f>
        <v>rl1304.tsp</v>
      </c>
      <c r="C1153">
        <f>VLOOKUP(B1153,instances!$B$2:$E$21,2, FALSE)</f>
        <v>1304</v>
      </c>
      <c r="D1153" t="s">
        <v>12</v>
      </c>
      <c r="E1153">
        <v>4811184</v>
      </c>
      <c r="F1153" s="7">
        <f>1-(E1153/M1153)</f>
        <v>-18.020446890269938</v>
      </c>
      <c r="G1153" s="7">
        <f>1-(E1153/N1153)</f>
        <v>-18.020446890269938</v>
      </c>
      <c r="H1153">
        <v>0.38762999999999997</v>
      </c>
      <c r="I1153">
        <v>0</v>
      </c>
      <c r="J1153">
        <v>0</v>
      </c>
      <c r="K1153">
        <v>20</v>
      </c>
      <c r="L1153">
        <v>29</v>
      </c>
      <c r="M1153">
        <f>VLOOKUP(B1153,instances!$B$2:$E$21,3, FALSE)</f>
        <v>252948</v>
      </c>
      <c r="N1153">
        <f>VLOOKUP(B1153,instances!$B$2:$E$21,4, FALSE)</f>
        <v>252948</v>
      </c>
    </row>
    <row r="1154" spans="1:14">
      <c r="A1154" t="s">
        <v>52</v>
      </c>
      <c r="B1154" t="str">
        <f>RIGHT(A1154,FIND("/",A1154))</f>
        <v>rl1304.tsp</v>
      </c>
      <c r="C1154">
        <f>VLOOKUP(B1154,instances!$B$2:$E$21,2, FALSE)</f>
        <v>1304</v>
      </c>
      <c r="D1154" t="s">
        <v>9</v>
      </c>
      <c r="E1154">
        <v>321211</v>
      </c>
      <c r="F1154" s="7">
        <f>1-(E1154/M1154)</f>
        <v>-0.26986969653841886</v>
      </c>
      <c r="G1154" s="7">
        <f>1-(E1154/N1154)</f>
        <v>-0.26986969653841886</v>
      </c>
      <c r="H1154">
        <v>4.5389999999999996E-3</v>
      </c>
      <c r="I1154">
        <v>0</v>
      </c>
      <c r="J1154">
        <v>0</v>
      </c>
      <c r="K1154">
        <v>10</v>
      </c>
      <c r="L1154">
        <v>30</v>
      </c>
      <c r="M1154">
        <f>VLOOKUP(B1154,instances!$B$2:$E$21,3, FALSE)</f>
        <v>252948</v>
      </c>
      <c r="N1154">
        <f>VLOOKUP(B1154,instances!$B$2:$E$21,4, FALSE)</f>
        <v>252948</v>
      </c>
    </row>
    <row r="1155" spans="1:14">
      <c r="A1155" t="s">
        <v>52</v>
      </c>
      <c r="B1155" t="str">
        <f>RIGHT(A1155,FIND("/",A1155))</f>
        <v>rl1304.tsp</v>
      </c>
      <c r="C1155">
        <f>VLOOKUP(B1155,instances!$B$2:$E$21,2, FALSE)</f>
        <v>1304</v>
      </c>
      <c r="D1155" t="s">
        <v>10</v>
      </c>
      <c r="E1155">
        <v>305789</v>
      </c>
      <c r="F1155" s="7">
        <f>1-(E1155/M1155)</f>
        <v>-0.2089006436105445</v>
      </c>
      <c r="G1155" s="7">
        <f>1-(E1155/N1155)</f>
        <v>-0.2089006436105445</v>
      </c>
      <c r="H1155">
        <v>8.8090000000000009E-3</v>
      </c>
      <c r="I1155">
        <v>0</v>
      </c>
      <c r="J1155">
        <v>0</v>
      </c>
      <c r="K1155">
        <v>10</v>
      </c>
      <c r="L1155">
        <v>30</v>
      </c>
      <c r="M1155">
        <f>VLOOKUP(B1155,instances!$B$2:$E$21,3, FALSE)</f>
        <v>252948</v>
      </c>
      <c r="N1155">
        <f>VLOOKUP(B1155,instances!$B$2:$E$21,4, FALSE)</f>
        <v>252948</v>
      </c>
    </row>
    <row r="1156" spans="1:14">
      <c r="A1156" t="s">
        <v>52</v>
      </c>
      <c r="B1156" t="str">
        <f>RIGHT(A1156,FIND("/",A1156))</f>
        <v>rl1304.tsp</v>
      </c>
      <c r="C1156">
        <f>VLOOKUP(B1156,instances!$B$2:$E$21,2, FALSE)</f>
        <v>1304</v>
      </c>
      <c r="D1156" t="s">
        <v>11</v>
      </c>
      <c r="E1156">
        <v>4766724</v>
      </c>
      <c r="F1156" s="7">
        <f>1-(E1156/M1156)</f>
        <v>-17.844679538877557</v>
      </c>
      <c r="G1156" s="7">
        <f>1-(E1156/N1156)</f>
        <v>-17.844679538877557</v>
      </c>
      <c r="H1156">
        <v>0.19031300000000001</v>
      </c>
      <c r="I1156">
        <v>0</v>
      </c>
      <c r="J1156">
        <v>0</v>
      </c>
      <c r="K1156">
        <v>10</v>
      </c>
      <c r="L1156">
        <v>30</v>
      </c>
      <c r="M1156">
        <f>VLOOKUP(B1156,instances!$B$2:$E$21,3, FALSE)</f>
        <v>252948</v>
      </c>
      <c r="N1156">
        <f>VLOOKUP(B1156,instances!$B$2:$E$21,4, FALSE)</f>
        <v>252948</v>
      </c>
    </row>
    <row r="1157" spans="1:14">
      <c r="A1157" t="s">
        <v>52</v>
      </c>
      <c r="B1157" t="str">
        <f>RIGHT(A1157,FIND("/",A1157))</f>
        <v>rl1304.tsp</v>
      </c>
      <c r="C1157">
        <f>VLOOKUP(B1157,instances!$B$2:$E$21,2, FALSE)</f>
        <v>1304</v>
      </c>
      <c r="D1157" t="s">
        <v>12</v>
      </c>
      <c r="E1157">
        <v>3493598</v>
      </c>
      <c r="F1157" s="7">
        <f>1-(E1157/M1157)</f>
        <v>-12.811526479750778</v>
      </c>
      <c r="G1157" s="7">
        <f>1-(E1157/N1157)</f>
        <v>-12.811526479750778</v>
      </c>
      <c r="H1157">
        <v>0.38001099999999999</v>
      </c>
      <c r="I1157">
        <v>0</v>
      </c>
      <c r="J1157">
        <v>0</v>
      </c>
      <c r="K1157">
        <v>10</v>
      </c>
      <c r="L1157">
        <v>30</v>
      </c>
      <c r="M1157">
        <f>VLOOKUP(B1157,instances!$B$2:$E$21,3, FALSE)</f>
        <v>252948</v>
      </c>
      <c r="N1157">
        <f>VLOOKUP(B1157,instances!$B$2:$E$21,4, FALSE)</f>
        <v>252948</v>
      </c>
    </row>
    <row r="1158" spans="1:14">
      <c r="A1158" t="s">
        <v>52</v>
      </c>
      <c r="B1158" t="str">
        <f>RIGHT(A1158,FIND("/",A1158))</f>
        <v>rl1304.tsp</v>
      </c>
      <c r="C1158">
        <f>VLOOKUP(B1158,instances!$B$2:$E$21,2, FALSE)</f>
        <v>1304</v>
      </c>
      <c r="D1158" t="s">
        <v>9</v>
      </c>
      <c r="E1158">
        <v>321211</v>
      </c>
      <c r="F1158" s="7">
        <f>1-(E1158/M1158)</f>
        <v>-0.26986969653841886</v>
      </c>
      <c r="G1158" s="7">
        <f>1-(E1158/N1158)</f>
        <v>-0.26986969653841886</v>
      </c>
      <c r="H1158">
        <v>4.4990000000000004E-3</v>
      </c>
      <c r="I1158">
        <v>0</v>
      </c>
      <c r="J1158">
        <v>0</v>
      </c>
      <c r="K1158">
        <v>12</v>
      </c>
      <c r="L1158">
        <v>30</v>
      </c>
      <c r="M1158">
        <f>VLOOKUP(B1158,instances!$B$2:$E$21,3, FALSE)</f>
        <v>252948</v>
      </c>
      <c r="N1158">
        <f>VLOOKUP(B1158,instances!$B$2:$E$21,4, FALSE)</f>
        <v>252948</v>
      </c>
    </row>
    <row r="1159" spans="1:14">
      <c r="A1159" t="s">
        <v>52</v>
      </c>
      <c r="B1159" t="str">
        <f>RIGHT(A1159,FIND("/",A1159))</f>
        <v>rl1304.tsp</v>
      </c>
      <c r="C1159">
        <f>VLOOKUP(B1159,instances!$B$2:$E$21,2, FALSE)</f>
        <v>1304</v>
      </c>
      <c r="D1159" t="s">
        <v>10</v>
      </c>
      <c r="E1159">
        <v>305789</v>
      </c>
      <c r="F1159" s="7">
        <f>1-(E1159/M1159)</f>
        <v>-0.2089006436105445</v>
      </c>
      <c r="G1159" s="7">
        <f>1-(E1159/N1159)</f>
        <v>-0.2089006436105445</v>
      </c>
      <c r="H1159">
        <v>8.7460000000000003E-3</v>
      </c>
      <c r="I1159">
        <v>0</v>
      </c>
      <c r="J1159">
        <v>0</v>
      </c>
      <c r="K1159">
        <v>12</v>
      </c>
      <c r="L1159">
        <v>30</v>
      </c>
      <c r="M1159">
        <f>VLOOKUP(B1159,instances!$B$2:$E$21,3, FALSE)</f>
        <v>252948</v>
      </c>
      <c r="N1159">
        <f>VLOOKUP(B1159,instances!$B$2:$E$21,4, FALSE)</f>
        <v>252948</v>
      </c>
    </row>
    <row r="1160" spans="1:14">
      <c r="A1160" t="s">
        <v>52</v>
      </c>
      <c r="B1160" t="str">
        <f>RIGHT(A1160,FIND("/",A1160))</f>
        <v>rl1304.tsp</v>
      </c>
      <c r="C1160">
        <f>VLOOKUP(B1160,instances!$B$2:$E$21,2, FALSE)</f>
        <v>1304</v>
      </c>
      <c r="D1160" t="s">
        <v>11</v>
      </c>
      <c r="E1160">
        <v>5087132</v>
      </c>
      <c r="F1160" s="7">
        <f>1-(E1160/M1160)</f>
        <v>-19.111374669892626</v>
      </c>
      <c r="G1160" s="7">
        <f>1-(E1160/N1160)</f>
        <v>-19.111374669892626</v>
      </c>
      <c r="H1160">
        <v>0.19283600000000001</v>
      </c>
      <c r="I1160">
        <v>0</v>
      </c>
      <c r="J1160">
        <v>0</v>
      </c>
      <c r="K1160">
        <v>12</v>
      </c>
      <c r="L1160">
        <v>30</v>
      </c>
      <c r="M1160">
        <f>VLOOKUP(B1160,instances!$B$2:$E$21,3, FALSE)</f>
        <v>252948</v>
      </c>
      <c r="N1160">
        <f>VLOOKUP(B1160,instances!$B$2:$E$21,4, FALSE)</f>
        <v>252948</v>
      </c>
    </row>
    <row r="1161" spans="1:14">
      <c r="A1161" t="s">
        <v>52</v>
      </c>
      <c r="B1161" t="str">
        <f>RIGHT(A1161,FIND("/",A1161))</f>
        <v>rl1304.tsp</v>
      </c>
      <c r="C1161">
        <f>VLOOKUP(B1161,instances!$B$2:$E$21,2, FALSE)</f>
        <v>1304</v>
      </c>
      <c r="D1161" t="s">
        <v>12</v>
      </c>
      <c r="E1161">
        <v>3927733</v>
      </c>
      <c r="F1161" s="7">
        <f>1-(E1161/M1161)</f>
        <v>-14.527827853946265</v>
      </c>
      <c r="G1161" s="7">
        <f>1-(E1161/N1161)</f>
        <v>-14.527827853946265</v>
      </c>
      <c r="H1161">
        <v>0.38239600000000001</v>
      </c>
      <c r="I1161">
        <v>0</v>
      </c>
      <c r="J1161">
        <v>0</v>
      </c>
      <c r="K1161">
        <v>12</v>
      </c>
      <c r="L1161">
        <v>30</v>
      </c>
      <c r="M1161">
        <f>VLOOKUP(B1161,instances!$B$2:$E$21,3, FALSE)</f>
        <v>252948</v>
      </c>
      <c r="N1161">
        <f>VLOOKUP(B1161,instances!$B$2:$E$21,4, FALSE)</f>
        <v>252948</v>
      </c>
    </row>
    <row r="1162" spans="1:14">
      <c r="A1162" t="s">
        <v>52</v>
      </c>
      <c r="B1162" t="str">
        <f>RIGHT(A1162,FIND("/",A1162))</f>
        <v>rl1304.tsp</v>
      </c>
      <c r="C1162">
        <f>VLOOKUP(B1162,instances!$B$2:$E$21,2, FALSE)</f>
        <v>1304</v>
      </c>
      <c r="D1162" t="s">
        <v>9</v>
      </c>
      <c r="E1162">
        <v>321211</v>
      </c>
      <c r="F1162" s="7">
        <f>1-(E1162/M1162)</f>
        <v>-0.26986969653841886</v>
      </c>
      <c r="G1162" s="7">
        <f>1-(E1162/N1162)</f>
        <v>-0.26986969653841886</v>
      </c>
      <c r="H1162">
        <v>5.0860000000000002E-3</v>
      </c>
      <c r="I1162">
        <v>0</v>
      </c>
      <c r="J1162">
        <v>0</v>
      </c>
      <c r="K1162">
        <v>14</v>
      </c>
      <c r="L1162">
        <v>30</v>
      </c>
      <c r="M1162">
        <f>VLOOKUP(B1162,instances!$B$2:$E$21,3, FALSE)</f>
        <v>252948</v>
      </c>
      <c r="N1162">
        <f>VLOOKUP(B1162,instances!$B$2:$E$21,4, FALSE)</f>
        <v>252948</v>
      </c>
    </row>
    <row r="1163" spans="1:14">
      <c r="A1163" t="s">
        <v>52</v>
      </c>
      <c r="B1163" t="str">
        <f>RIGHT(A1163,FIND("/",A1163))</f>
        <v>rl1304.tsp</v>
      </c>
      <c r="C1163">
        <f>VLOOKUP(B1163,instances!$B$2:$E$21,2, FALSE)</f>
        <v>1304</v>
      </c>
      <c r="D1163" t="s">
        <v>10</v>
      </c>
      <c r="E1163">
        <v>305789</v>
      </c>
      <c r="F1163" s="7">
        <f>1-(E1163/M1163)</f>
        <v>-0.2089006436105445</v>
      </c>
      <c r="G1163" s="7">
        <f>1-(E1163/N1163)</f>
        <v>-0.2089006436105445</v>
      </c>
      <c r="H1163">
        <v>9.384E-3</v>
      </c>
      <c r="I1163">
        <v>0</v>
      </c>
      <c r="J1163">
        <v>0</v>
      </c>
      <c r="K1163">
        <v>14</v>
      </c>
      <c r="L1163">
        <v>30</v>
      </c>
      <c r="M1163">
        <f>VLOOKUP(B1163,instances!$B$2:$E$21,3, FALSE)</f>
        <v>252948</v>
      </c>
      <c r="N1163">
        <f>VLOOKUP(B1163,instances!$B$2:$E$21,4, FALSE)</f>
        <v>252948</v>
      </c>
    </row>
    <row r="1164" spans="1:14">
      <c r="A1164" t="s">
        <v>52</v>
      </c>
      <c r="B1164" t="str">
        <f>RIGHT(A1164,FIND("/",A1164))</f>
        <v>rl1304.tsp</v>
      </c>
      <c r="C1164">
        <f>VLOOKUP(B1164,instances!$B$2:$E$21,2, FALSE)</f>
        <v>1304</v>
      </c>
      <c r="D1164" t="s">
        <v>11</v>
      </c>
      <c r="E1164">
        <v>5489350</v>
      </c>
      <c r="F1164" s="7">
        <f>1-(E1164/M1164)</f>
        <v>-20.701495959643879</v>
      </c>
      <c r="G1164" s="7">
        <f>1-(E1164/N1164)</f>
        <v>-20.701495959643879</v>
      </c>
      <c r="H1164">
        <v>0.19101099999999999</v>
      </c>
      <c r="I1164">
        <v>0</v>
      </c>
      <c r="J1164">
        <v>0</v>
      </c>
      <c r="K1164">
        <v>14</v>
      </c>
      <c r="L1164">
        <v>30</v>
      </c>
      <c r="M1164">
        <f>VLOOKUP(B1164,instances!$B$2:$E$21,3, FALSE)</f>
        <v>252948</v>
      </c>
      <c r="N1164">
        <f>VLOOKUP(B1164,instances!$B$2:$E$21,4, FALSE)</f>
        <v>252948</v>
      </c>
    </row>
    <row r="1165" spans="1:14">
      <c r="A1165" t="s">
        <v>52</v>
      </c>
      <c r="B1165" t="str">
        <f>RIGHT(A1165,FIND("/",A1165))</f>
        <v>rl1304.tsp</v>
      </c>
      <c r="C1165">
        <f>VLOOKUP(B1165,instances!$B$2:$E$21,2, FALSE)</f>
        <v>1304</v>
      </c>
      <c r="D1165" t="s">
        <v>12</v>
      </c>
      <c r="E1165">
        <v>4205585</v>
      </c>
      <c r="F1165" s="7">
        <f>1-(E1165/M1165)</f>
        <v>-15.626282872369025</v>
      </c>
      <c r="G1165" s="7">
        <f>1-(E1165/N1165)</f>
        <v>-15.626282872369025</v>
      </c>
      <c r="H1165">
        <v>0.39566000000000001</v>
      </c>
      <c r="I1165">
        <v>0</v>
      </c>
      <c r="J1165">
        <v>0</v>
      </c>
      <c r="K1165">
        <v>14</v>
      </c>
      <c r="L1165">
        <v>30</v>
      </c>
      <c r="M1165">
        <f>VLOOKUP(B1165,instances!$B$2:$E$21,3, FALSE)</f>
        <v>252948</v>
      </c>
      <c r="N1165">
        <f>VLOOKUP(B1165,instances!$B$2:$E$21,4, FALSE)</f>
        <v>252948</v>
      </c>
    </row>
    <row r="1166" spans="1:14">
      <c r="A1166" t="s">
        <v>52</v>
      </c>
      <c r="B1166" t="str">
        <f>RIGHT(A1166,FIND("/",A1166))</f>
        <v>rl1304.tsp</v>
      </c>
      <c r="C1166">
        <f>VLOOKUP(B1166,instances!$B$2:$E$21,2, FALSE)</f>
        <v>1304</v>
      </c>
      <c r="D1166" t="s">
        <v>9</v>
      </c>
      <c r="E1166">
        <v>321211</v>
      </c>
      <c r="F1166" s="7">
        <f>1-(E1166/M1166)</f>
        <v>-0.26986969653841886</v>
      </c>
      <c r="G1166" s="7">
        <f>1-(E1166/N1166)</f>
        <v>-0.26986969653841886</v>
      </c>
      <c r="H1166">
        <v>4.6259999999999999E-3</v>
      </c>
      <c r="I1166">
        <v>0</v>
      </c>
      <c r="J1166">
        <v>0</v>
      </c>
      <c r="K1166">
        <v>16</v>
      </c>
      <c r="L1166">
        <v>30</v>
      </c>
      <c r="M1166">
        <f>VLOOKUP(B1166,instances!$B$2:$E$21,3, FALSE)</f>
        <v>252948</v>
      </c>
      <c r="N1166">
        <f>VLOOKUP(B1166,instances!$B$2:$E$21,4, FALSE)</f>
        <v>252948</v>
      </c>
    </row>
    <row r="1167" spans="1:14">
      <c r="A1167" t="s">
        <v>52</v>
      </c>
      <c r="B1167" t="str">
        <f>RIGHT(A1167,FIND("/",A1167))</f>
        <v>rl1304.tsp</v>
      </c>
      <c r="C1167">
        <f>VLOOKUP(B1167,instances!$B$2:$E$21,2, FALSE)</f>
        <v>1304</v>
      </c>
      <c r="D1167" t="s">
        <v>10</v>
      </c>
      <c r="E1167">
        <v>305789</v>
      </c>
      <c r="F1167" s="7">
        <f>1-(E1167/M1167)</f>
        <v>-0.2089006436105445</v>
      </c>
      <c r="G1167" s="7">
        <f>1-(E1167/N1167)</f>
        <v>-0.2089006436105445</v>
      </c>
      <c r="H1167">
        <v>8.1989999999999997E-3</v>
      </c>
      <c r="I1167">
        <v>0</v>
      </c>
      <c r="J1167">
        <v>0</v>
      </c>
      <c r="K1167">
        <v>16</v>
      </c>
      <c r="L1167">
        <v>30</v>
      </c>
      <c r="M1167">
        <f>VLOOKUP(B1167,instances!$B$2:$E$21,3, FALSE)</f>
        <v>252948</v>
      </c>
      <c r="N1167">
        <f>VLOOKUP(B1167,instances!$B$2:$E$21,4, FALSE)</f>
        <v>252948</v>
      </c>
    </row>
    <row r="1168" spans="1:14">
      <c r="A1168" t="s">
        <v>52</v>
      </c>
      <c r="B1168" t="str">
        <f>RIGHT(A1168,FIND("/",A1168))</f>
        <v>rl1304.tsp</v>
      </c>
      <c r="C1168">
        <f>VLOOKUP(B1168,instances!$B$2:$E$21,2, FALSE)</f>
        <v>1304</v>
      </c>
      <c r="D1168" t="s">
        <v>11</v>
      </c>
      <c r="E1168">
        <v>5818986</v>
      </c>
      <c r="F1168" s="7">
        <f>1-(E1168/M1168)</f>
        <v>-22.004672897196262</v>
      </c>
      <c r="G1168" s="7">
        <f>1-(E1168/N1168)</f>
        <v>-22.004672897196262</v>
      </c>
      <c r="H1168">
        <v>0.192193</v>
      </c>
      <c r="I1168">
        <v>0</v>
      </c>
      <c r="J1168">
        <v>0</v>
      </c>
      <c r="K1168">
        <v>16</v>
      </c>
      <c r="L1168">
        <v>30</v>
      </c>
      <c r="M1168">
        <f>VLOOKUP(B1168,instances!$B$2:$E$21,3, FALSE)</f>
        <v>252948</v>
      </c>
      <c r="N1168">
        <f>VLOOKUP(B1168,instances!$B$2:$E$21,4, FALSE)</f>
        <v>252948</v>
      </c>
    </row>
    <row r="1169" spans="1:14">
      <c r="A1169" t="s">
        <v>52</v>
      </c>
      <c r="B1169" t="str">
        <f>RIGHT(A1169,FIND("/",A1169))</f>
        <v>rl1304.tsp</v>
      </c>
      <c r="C1169">
        <f>VLOOKUP(B1169,instances!$B$2:$E$21,2, FALSE)</f>
        <v>1304</v>
      </c>
      <c r="D1169" t="s">
        <v>12</v>
      </c>
      <c r="E1169">
        <v>4414622</v>
      </c>
      <c r="F1169" s="7">
        <f>1-(E1169/M1169)</f>
        <v>-16.452685927542419</v>
      </c>
      <c r="G1169" s="7">
        <f>1-(E1169/N1169)</f>
        <v>-16.452685927542419</v>
      </c>
      <c r="H1169">
        <v>0.390295</v>
      </c>
      <c r="I1169">
        <v>0</v>
      </c>
      <c r="J1169">
        <v>0</v>
      </c>
      <c r="K1169">
        <v>16</v>
      </c>
      <c r="L1169">
        <v>30</v>
      </c>
      <c r="M1169">
        <f>VLOOKUP(B1169,instances!$B$2:$E$21,3, FALSE)</f>
        <v>252948</v>
      </c>
      <c r="N1169">
        <f>VLOOKUP(B1169,instances!$B$2:$E$21,4, FALSE)</f>
        <v>252948</v>
      </c>
    </row>
    <row r="1170" spans="1:14">
      <c r="A1170" t="s">
        <v>52</v>
      </c>
      <c r="B1170" t="str">
        <f>RIGHT(A1170,FIND("/",A1170))</f>
        <v>rl1304.tsp</v>
      </c>
      <c r="C1170">
        <f>VLOOKUP(B1170,instances!$B$2:$E$21,2, FALSE)</f>
        <v>1304</v>
      </c>
      <c r="D1170" t="s">
        <v>9</v>
      </c>
      <c r="E1170">
        <v>321211</v>
      </c>
      <c r="F1170" s="7">
        <f>1-(E1170/M1170)</f>
        <v>-0.26986969653841886</v>
      </c>
      <c r="G1170" s="7">
        <f>1-(E1170/N1170)</f>
        <v>-0.26986969653841886</v>
      </c>
      <c r="H1170">
        <v>4.1700000000000001E-3</v>
      </c>
      <c r="I1170">
        <v>0</v>
      </c>
      <c r="J1170">
        <v>0</v>
      </c>
      <c r="K1170">
        <v>18</v>
      </c>
      <c r="L1170">
        <v>30</v>
      </c>
      <c r="M1170">
        <f>VLOOKUP(B1170,instances!$B$2:$E$21,3, FALSE)</f>
        <v>252948</v>
      </c>
      <c r="N1170">
        <f>VLOOKUP(B1170,instances!$B$2:$E$21,4, FALSE)</f>
        <v>252948</v>
      </c>
    </row>
    <row r="1171" spans="1:14">
      <c r="A1171" t="s">
        <v>52</v>
      </c>
      <c r="B1171" t="str">
        <f>RIGHT(A1171,FIND("/",A1171))</f>
        <v>rl1304.tsp</v>
      </c>
      <c r="C1171">
        <f>VLOOKUP(B1171,instances!$B$2:$E$21,2, FALSE)</f>
        <v>1304</v>
      </c>
      <c r="D1171" t="s">
        <v>10</v>
      </c>
      <c r="E1171">
        <v>305789</v>
      </c>
      <c r="F1171" s="7">
        <f>1-(E1171/M1171)</f>
        <v>-0.2089006436105445</v>
      </c>
      <c r="G1171" s="7">
        <f>1-(E1171/N1171)</f>
        <v>-0.2089006436105445</v>
      </c>
      <c r="H1171">
        <v>8.4189999999999994E-3</v>
      </c>
      <c r="I1171">
        <v>0</v>
      </c>
      <c r="J1171">
        <v>0</v>
      </c>
      <c r="K1171">
        <v>18</v>
      </c>
      <c r="L1171">
        <v>30</v>
      </c>
      <c r="M1171">
        <f>VLOOKUP(B1171,instances!$B$2:$E$21,3, FALSE)</f>
        <v>252948</v>
      </c>
      <c r="N1171">
        <f>VLOOKUP(B1171,instances!$B$2:$E$21,4, FALSE)</f>
        <v>252948</v>
      </c>
    </row>
    <row r="1172" spans="1:14">
      <c r="A1172" t="s">
        <v>52</v>
      </c>
      <c r="B1172" t="str">
        <f>RIGHT(A1172,FIND("/",A1172))</f>
        <v>rl1304.tsp</v>
      </c>
      <c r="C1172">
        <f>VLOOKUP(B1172,instances!$B$2:$E$21,2, FALSE)</f>
        <v>1304</v>
      </c>
      <c r="D1172" t="s">
        <v>11</v>
      </c>
      <c r="E1172">
        <v>6076201</v>
      </c>
      <c r="F1172" s="7">
        <f>1-(E1172/M1172)</f>
        <v>-23.021541977007132</v>
      </c>
      <c r="G1172" s="7">
        <f>1-(E1172/N1172)</f>
        <v>-23.021541977007132</v>
      </c>
      <c r="H1172">
        <v>0.19329199999999999</v>
      </c>
      <c r="I1172">
        <v>0</v>
      </c>
      <c r="J1172">
        <v>0</v>
      </c>
      <c r="K1172">
        <v>18</v>
      </c>
      <c r="L1172">
        <v>30</v>
      </c>
      <c r="M1172">
        <f>VLOOKUP(B1172,instances!$B$2:$E$21,3, FALSE)</f>
        <v>252948</v>
      </c>
      <c r="N1172">
        <f>VLOOKUP(B1172,instances!$B$2:$E$21,4, FALSE)</f>
        <v>252948</v>
      </c>
    </row>
    <row r="1173" spans="1:14">
      <c r="A1173" t="s">
        <v>52</v>
      </c>
      <c r="B1173" t="str">
        <f>RIGHT(A1173,FIND("/",A1173))</f>
        <v>rl1304.tsp</v>
      </c>
      <c r="C1173">
        <f>VLOOKUP(B1173,instances!$B$2:$E$21,2, FALSE)</f>
        <v>1304</v>
      </c>
      <c r="D1173" t="s">
        <v>12</v>
      </c>
      <c r="E1173">
        <v>4593520</v>
      </c>
      <c r="F1173" s="7">
        <f>1-(E1173/M1173)</f>
        <v>-17.159938010974589</v>
      </c>
      <c r="G1173" s="7">
        <f>1-(E1173/N1173)</f>
        <v>-17.159938010974589</v>
      </c>
      <c r="H1173">
        <v>0.381799</v>
      </c>
      <c r="I1173">
        <v>0</v>
      </c>
      <c r="J1173">
        <v>0</v>
      </c>
      <c r="K1173">
        <v>18</v>
      </c>
      <c r="L1173">
        <v>30</v>
      </c>
      <c r="M1173">
        <f>VLOOKUP(B1173,instances!$B$2:$E$21,3, FALSE)</f>
        <v>252948</v>
      </c>
      <c r="N1173">
        <f>VLOOKUP(B1173,instances!$B$2:$E$21,4, FALSE)</f>
        <v>252948</v>
      </c>
    </row>
    <row r="1174" spans="1:14">
      <c r="A1174" t="s">
        <v>52</v>
      </c>
      <c r="B1174" t="str">
        <f>RIGHT(A1174,FIND("/",A1174))</f>
        <v>rl1304.tsp</v>
      </c>
      <c r="C1174">
        <f>VLOOKUP(B1174,instances!$B$2:$E$21,2, FALSE)</f>
        <v>1304</v>
      </c>
      <c r="D1174" t="s">
        <v>9</v>
      </c>
      <c r="E1174">
        <v>321211</v>
      </c>
      <c r="F1174" s="7">
        <f>1-(E1174/M1174)</f>
        <v>-0.26986969653841886</v>
      </c>
      <c r="G1174" s="7">
        <f>1-(E1174/N1174)</f>
        <v>-0.26986969653841886</v>
      </c>
      <c r="H1174">
        <v>4.4799999999999996E-3</v>
      </c>
      <c r="I1174">
        <v>0</v>
      </c>
      <c r="J1174">
        <v>0</v>
      </c>
      <c r="K1174">
        <v>20</v>
      </c>
      <c r="L1174">
        <v>30</v>
      </c>
      <c r="M1174">
        <f>VLOOKUP(B1174,instances!$B$2:$E$21,3, FALSE)</f>
        <v>252948</v>
      </c>
      <c r="N1174">
        <f>VLOOKUP(B1174,instances!$B$2:$E$21,4, FALSE)</f>
        <v>252948</v>
      </c>
    </row>
    <row r="1175" spans="1:14">
      <c r="A1175" t="s">
        <v>52</v>
      </c>
      <c r="B1175" t="str">
        <f>RIGHT(A1175,FIND("/",A1175))</f>
        <v>rl1304.tsp</v>
      </c>
      <c r="C1175">
        <f>VLOOKUP(B1175,instances!$B$2:$E$21,2, FALSE)</f>
        <v>1304</v>
      </c>
      <c r="D1175" t="s">
        <v>10</v>
      </c>
      <c r="E1175">
        <v>305789</v>
      </c>
      <c r="F1175" s="7">
        <f>1-(E1175/M1175)</f>
        <v>-0.2089006436105445</v>
      </c>
      <c r="G1175" s="7">
        <f>1-(E1175/N1175)</f>
        <v>-0.2089006436105445</v>
      </c>
      <c r="H1175">
        <v>8.8629999999999994E-3</v>
      </c>
      <c r="I1175">
        <v>0</v>
      </c>
      <c r="J1175">
        <v>0</v>
      </c>
      <c r="K1175">
        <v>20</v>
      </c>
      <c r="L1175">
        <v>30</v>
      </c>
      <c r="M1175">
        <f>VLOOKUP(B1175,instances!$B$2:$E$21,3, FALSE)</f>
        <v>252948</v>
      </c>
      <c r="N1175">
        <f>VLOOKUP(B1175,instances!$B$2:$E$21,4, FALSE)</f>
        <v>252948</v>
      </c>
    </row>
    <row r="1176" spans="1:14">
      <c r="A1176" t="s">
        <v>52</v>
      </c>
      <c r="B1176" t="str">
        <f>RIGHT(A1176,FIND("/",A1176))</f>
        <v>rl1304.tsp</v>
      </c>
      <c r="C1176">
        <f>VLOOKUP(B1176,instances!$B$2:$E$21,2, FALSE)</f>
        <v>1304</v>
      </c>
      <c r="D1176" t="s">
        <v>11</v>
      </c>
      <c r="E1176">
        <v>6305575</v>
      </c>
      <c r="F1176" s="7">
        <f>1-(E1176/M1176)</f>
        <v>-23.928344956275598</v>
      </c>
      <c r="G1176" s="7">
        <f>1-(E1176/N1176)</f>
        <v>-23.928344956275598</v>
      </c>
      <c r="H1176">
        <v>0.19442300000000001</v>
      </c>
      <c r="I1176">
        <v>0</v>
      </c>
      <c r="J1176">
        <v>0</v>
      </c>
      <c r="K1176">
        <v>20</v>
      </c>
      <c r="L1176">
        <v>30</v>
      </c>
      <c r="M1176">
        <f>VLOOKUP(B1176,instances!$B$2:$E$21,3, FALSE)</f>
        <v>252948</v>
      </c>
      <c r="N1176">
        <f>VLOOKUP(B1176,instances!$B$2:$E$21,4, FALSE)</f>
        <v>252948</v>
      </c>
    </row>
    <row r="1177" spans="1:14">
      <c r="A1177" t="s">
        <v>52</v>
      </c>
      <c r="B1177" t="str">
        <f>RIGHT(A1177,FIND("/",A1177))</f>
        <v>rl1304.tsp</v>
      </c>
      <c r="C1177">
        <f>VLOOKUP(B1177,instances!$B$2:$E$21,2, FALSE)</f>
        <v>1304</v>
      </c>
      <c r="D1177" t="s">
        <v>12</v>
      </c>
      <c r="E1177">
        <v>4760557</v>
      </c>
      <c r="F1177" s="7">
        <f>1-(E1177/M1177)</f>
        <v>-17.820299033793507</v>
      </c>
      <c r="G1177" s="7">
        <f>1-(E1177/N1177)</f>
        <v>-17.820299033793507</v>
      </c>
      <c r="H1177">
        <v>0.38830199999999998</v>
      </c>
      <c r="I1177">
        <v>0</v>
      </c>
      <c r="J1177">
        <v>0</v>
      </c>
      <c r="K1177">
        <v>20</v>
      </c>
      <c r="L1177">
        <v>30</v>
      </c>
      <c r="M1177">
        <f>VLOOKUP(B1177,instances!$B$2:$E$21,3, FALSE)</f>
        <v>252948</v>
      </c>
      <c r="N1177">
        <f>VLOOKUP(B1177,instances!$B$2:$E$21,4, FALSE)</f>
        <v>252948</v>
      </c>
    </row>
    <row r="1178" spans="1:14">
      <c r="A1178" t="s">
        <v>52</v>
      </c>
      <c r="B1178" t="str">
        <f>RIGHT(A1178,FIND("/",A1178))</f>
        <v>rl1304.tsp</v>
      </c>
      <c r="C1178">
        <f>VLOOKUP(B1178,instances!$B$2:$E$21,2, FALSE)</f>
        <v>1304</v>
      </c>
      <c r="D1178" t="s">
        <v>9</v>
      </c>
      <c r="E1178">
        <v>321211</v>
      </c>
      <c r="F1178" s="7">
        <f>1-(E1178/M1178)</f>
        <v>-0.26986969653841886</v>
      </c>
      <c r="G1178" s="7">
        <f>1-(E1178/N1178)</f>
        <v>-0.26986969653841886</v>
      </c>
      <c r="H1178">
        <v>4.9220000000000002E-3</v>
      </c>
      <c r="I1178">
        <v>0</v>
      </c>
      <c r="J1178">
        <v>0</v>
      </c>
      <c r="K1178">
        <v>10</v>
      </c>
      <c r="L1178">
        <v>31</v>
      </c>
      <c r="M1178">
        <f>VLOOKUP(B1178,instances!$B$2:$E$21,3, FALSE)</f>
        <v>252948</v>
      </c>
      <c r="N1178">
        <f>VLOOKUP(B1178,instances!$B$2:$E$21,4, FALSE)</f>
        <v>252948</v>
      </c>
    </row>
    <row r="1179" spans="1:14">
      <c r="A1179" t="s">
        <v>52</v>
      </c>
      <c r="B1179" t="str">
        <f>RIGHT(A1179,FIND("/",A1179))</f>
        <v>rl1304.tsp</v>
      </c>
      <c r="C1179">
        <f>VLOOKUP(B1179,instances!$B$2:$E$21,2, FALSE)</f>
        <v>1304</v>
      </c>
      <c r="D1179" t="s">
        <v>10</v>
      </c>
      <c r="E1179">
        <v>305789</v>
      </c>
      <c r="F1179" s="7">
        <f>1-(E1179/M1179)</f>
        <v>-0.2089006436105445</v>
      </c>
      <c r="G1179" s="7">
        <f>1-(E1179/N1179)</f>
        <v>-0.2089006436105445</v>
      </c>
      <c r="H1179">
        <v>9.4699999999999993E-3</v>
      </c>
      <c r="I1179">
        <v>0</v>
      </c>
      <c r="J1179">
        <v>0</v>
      </c>
      <c r="K1179">
        <v>10</v>
      </c>
      <c r="L1179">
        <v>31</v>
      </c>
      <c r="M1179">
        <f>VLOOKUP(B1179,instances!$B$2:$E$21,3, FALSE)</f>
        <v>252948</v>
      </c>
      <c r="N1179">
        <f>VLOOKUP(B1179,instances!$B$2:$E$21,4, FALSE)</f>
        <v>252948</v>
      </c>
    </row>
    <row r="1180" spans="1:14">
      <c r="A1180" t="s">
        <v>52</v>
      </c>
      <c r="B1180" t="str">
        <f>RIGHT(A1180,FIND("/",A1180))</f>
        <v>rl1304.tsp</v>
      </c>
      <c r="C1180">
        <f>VLOOKUP(B1180,instances!$B$2:$E$21,2, FALSE)</f>
        <v>1304</v>
      </c>
      <c r="D1180" t="s">
        <v>11</v>
      </c>
      <c r="E1180">
        <v>4851798</v>
      </c>
      <c r="F1180" s="7">
        <f>1-(E1180/M1180)</f>
        <v>-18.181009535556715</v>
      </c>
      <c r="G1180" s="7">
        <f>1-(E1180/N1180)</f>
        <v>-18.181009535556715</v>
      </c>
      <c r="H1180">
        <v>0.19628100000000001</v>
      </c>
      <c r="I1180">
        <v>0</v>
      </c>
      <c r="J1180">
        <v>0</v>
      </c>
      <c r="K1180">
        <v>10</v>
      </c>
      <c r="L1180">
        <v>31</v>
      </c>
      <c r="M1180">
        <f>VLOOKUP(B1180,instances!$B$2:$E$21,3, FALSE)</f>
        <v>252948</v>
      </c>
      <c r="N1180">
        <f>VLOOKUP(B1180,instances!$B$2:$E$21,4, FALSE)</f>
        <v>252948</v>
      </c>
    </row>
    <row r="1181" spans="1:14">
      <c r="A1181" t="s">
        <v>52</v>
      </c>
      <c r="B1181" t="str">
        <f>RIGHT(A1181,FIND("/",A1181))</f>
        <v>rl1304.tsp</v>
      </c>
      <c r="C1181">
        <f>VLOOKUP(B1181,instances!$B$2:$E$21,2, FALSE)</f>
        <v>1304</v>
      </c>
      <c r="D1181" t="s">
        <v>12</v>
      </c>
      <c r="E1181">
        <v>3534389</v>
      </c>
      <c r="F1181" s="7">
        <f>1-(E1181/M1181)</f>
        <v>-12.972788873602479</v>
      </c>
      <c r="G1181" s="7">
        <f>1-(E1181/N1181)</f>
        <v>-12.972788873602479</v>
      </c>
      <c r="H1181">
        <v>0.37944800000000001</v>
      </c>
      <c r="I1181">
        <v>0</v>
      </c>
      <c r="J1181">
        <v>0</v>
      </c>
      <c r="K1181">
        <v>10</v>
      </c>
      <c r="L1181">
        <v>31</v>
      </c>
      <c r="M1181">
        <f>VLOOKUP(B1181,instances!$B$2:$E$21,3, FALSE)</f>
        <v>252948</v>
      </c>
      <c r="N1181">
        <f>VLOOKUP(B1181,instances!$B$2:$E$21,4, FALSE)</f>
        <v>252948</v>
      </c>
    </row>
    <row r="1182" spans="1:14">
      <c r="A1182" t="s">
        <v>52</v>
      </c>
      <c r="B1182" t="str">
        <f>RIGHT(A1182,FIND("/",A1182))</f>
        <v>rl1304.tsp</v>
      </c>
      <c r="C1182">
        <f>VLOOKUP(B1182,instances!$B$2:$E$21,2, FALSE)</f>
        <v>1304</v>
      </c>
      <c r="D1182" t="s">
        <v>9</v>
      </c>
      <c r="E1182">
        <v>321211</v>
      </c>
      <c r="F1182" s="7">
        <f>1-(E1182/M1182)</f>
        <v>-0.26986969653841886</v>
      </c>
      <c r="G1182" s="7">
        <f>1-(E1182/N1182)</f>
        <v>-0.26986969653841886</v>
      </c>
      <c r="H1182">
        <v>4.1520000000000003E-3</v>
      </c>
      <c r="I1182">
        <v>0</v>
      </c>
      <c r="J1182">
        <v>0</v>
      </c>
      <c r="K1182">
        <v>12</v>
      </c>
      <c r="L1182">
        <v>31</v>
      </c>
      <c r="M1182">
        <f>VLOOKUP(B1182,instances!$B$2:$E$21,3, FALSE)</f>
        <v>252948</v>
      </c>
      <c r="N1182">
        <f>VLOOKUP(B1182,instances!$B$2:$E$21,4, FALSE)</f>
        <v>252948</v>
      </c>
    </row>
    <row r="1183" spans="1:14">
      <c r="A1183" t="s">
        <v>52</v>
      </c>
      <c r="B1183" t="str">
        <f>RIGHT(A1183,FIND("/",A1183))</f>
        <v>rl1304.tsp</v>
      </c>
      <c r="C1183">
        <f>VLOOKUP(B1183,instances!$B$2:$E$21,2, FALSE)</f>
        <v>1304</v>
      </c>
      <c r="D1183" t="s">
        <v>10</v>
      </c>
      <c r="E1183">
        <v>305789</v>
      </c>
      <c r="F1183" s="7">
        <f>1-(E1183/M1183)</f>
        <v>-0.2089006436105445</v>
      </c>
      <c r="G1183" s="7">
        <f>1-(E1183/N1183)</f>
        <v>-0.2089006436105445</v>
      </c>
      <c r="H1183">
        <v>8.4519999999999994E-3</v>
      </c>
      <c r="I1183">
        <v>0</v>
      </c>
      <c r="J1183">
        <v>0</v>
      </c>
      <c r="K1183">
        <v>12</v>
      </c>
      <c r="L1183">
        <v>31</v>
      </c>
      <c r="M1183">
        <f>VLOOKUP(B1183,instances!$B$2:$E$21,3, FALSE)</f>
        <v>252948</v>
      </c>
      <c r="N1183">
        <f>VLOOKUP(B1183,instances!$B$2:$E$21,4, FALSE)</f>
        <v>252948</v>
      </c>
    </row>
    <row r="1184" spans="1:14">
      <c r="A1184" t="s">
        <v>52</v>
      </c>
      <c r="B1184" t="str">
        <f>RIGHT(A1184,FIND("/",A1184))</f>
        <v>rl1304.tsp</v>
      </c>
      <c r="C1184">
        <f>VLOOKUP(B1184,instances!$B$2:$E$21,2, FALSE)</f>
        <v>1304</v>
      </c>
      <c r="D1184" t="s">
        <v>11</v>
      </c>
      <c r="E1184">
        <v>5095677</v>
      </c>
      <c r="F1184" s="7">
        <f>1-(E1184/M1184)</f>
        <v>-19.145156316713315</v>
      </c>
      <c r="G1184" s="7">
        <f>1-(E1184/N1184)</f>
        <v>-19.145156316713315</v>
      </c>
      <c r="H1184">
        <v>0.19055800000000001</v>
      </c>
      <c r="I1184">
        <v>0</v>
      </c>
      <c r="J1184">
        <v>0</v>
      </c>
      <c r="K1184">
        <v>12</v>
      </c>
      <c r="L1184">
        <v>31</v>
      </c>
      <c r="M1184">
        <f>VLOOKUP(B1184,instances!$B$2:$E$21,3, FALSE)</f>
        <v>252948</v>
      </c>
      <c r="N1184">
        <f>VLOOKUP(B1184,instances!$B$2:$E$21,4, FALSE)</f>
        <v>252948</v>
      </c>
    </row>
    <row r="1185" spans="1:14">
      <c r="A1185" t="s">
        <v>52</v>
      </c>
      <c r="B1185" t="str">
        <f>RIGHT(A1185,FIND("/",A1185))</f>
        <v>rl1304.tsp</v>
      </c>
      <c r="C1185">
        <f>VLOOKUP(B1185,instances!$B$2:$E$21,2, FALSE)</f>
        <v>1304</v>
      </c>
      <c r="D1185" t="s">
        <v>12</v>
      </c>
      <c r="E1185">
        <v>3818834</v>
      </c>
      <c r="F1185" s="7">
        <f>1-(E1185/M1185)</f>
        <v>-14.097308537723169</v>
      </c>
      <c r="G1185" s="7">
        <f>1-(E1185/N1185)</f>
        <v>-14.097308537723169</v>
      </c>
      <c r="H1185">
        <v>0.378361</v>
      </c>
      <c r="I1185">
        <v>0</v>
      </c>
      <c r="J1185">
        <v>0</v>
      </c>
      <c r="K1185">
        <v>12</v>
      </c>
      <c r="L1185">
        <v>31</v>
      </c>
      <c r="M1185">
        <f>VLOOKUP(B1185,instances!$B$2:$E$21,3, FALSE)</f>
        <v>252948</v>
      </c>
      <c r="N1185">
        <f>VLOOKUP(B1185,instances!$B$2:$E$21,4, FALSE)</f>
        <v>252948</v>
      </c>
    </row>
    <row r="1186" spans="1:14">
      <c r="A1186" t="s">
        <v>52</v>
      </c>
      <c r="B1186" t="str">
        <f>RIGHT(A1186,FIND("/",A1186))</f>
        <v>rl1304.tsp</v>
      </c>
      <c r="C1186">
        <f>VLOOKUP(B1186,instances!$B$2:$E$21,2, FALSE)</f>
        <v>1304</v>
      </c>
      <c r="D1186" t="s">
        <v>9</v>
      </c>
      <c r="E1186">
        <v>321211</v>
      </c>
      <c r="F1186" s="7">
        <f>1-(E1186/M1186)</f>
        <v>-0.26986969653841886</v>
      </c>
      <c r="G1186" s="7">
        <f>1-(E1186/N1186)</f>
        <v>-0.26986969653841886</v>
      </c>
      <c r="H1186">
        <v>4.1830000000000001E-3</v>
      </c>
      <c r="I1186">
        <v>0</v>
      </c>
      <c r="J1186">
        <v>0</v>
      </c>
      <c r="K1186">
        <v>14</v>
      </c>
      <c r="L1186">
        <v>31</v>
      </c>
      <c r="M1186">
        <f>VLOOKUP(B1186,instances!$B$2:$E$21,3, FALSE)</f>
        <v>252948</v>
      </c>
      <c r="N1186">
        <f>VLOOKUP(B1186,instances!$B$2:$E$21,4, FALSE)</f>
        <v>252948</v>
      </c>
    </row>
    <row r="1187" spans="1:14">
      <c r="A1187" t="s">
        <v>52</v>
      </c>
      <c r="B1187" t="str">
        <f>RIGHT(A1187,FIND("/",A1187))</f>
        <v>rl1304.tsp</v>
      </c>
      <c r="C1187">
        <f>VLOOKUP(B1187,instances!$B$2:$E$21,2, FALSE)</f>
        <v>1304</v>
      </c>
      <c r="D1187" t="s">
        <v>10</v>
      </c>
      <c r="E1187">
        <v>305789</v>
      </c>
      <c r="F1187" s="7">
        <f>1-(E1187/M1187)</f>
        <v>-0.2089006436105445</v>
      </c>
      <c r="G1187" s="7">
        <f>1-(E1187/N1187)</f>
        <v>-0.2089006436105445</v>
      </c>
      <c r="H1187">
        <v>8.4089999999999998E-3</v>
      </c>
      <c r="I1187">
        <v>0</v>
      </c>
      <c r="J1187">
        <v>0</v>
      </c>
      <c r="K1187">
        <v>14</v>
      </c>
      <c r="L1187">
        <v>31</v>
      </c>
      <c r="M1187">
        <f>VLOOKUP(B1187,instances!$B$2:$E$21,3, FALSE)</f>
        <v>252948</v>
      </c>
      <c r="N1187">
        <f>VLOOKUP(B1187,instances!$B$2:$E$21,4, FALSE)</f>
        <v>252948</v>
      </c>
    </row>
    <row r="1188" spans="1:14">
      <c r="A1188" t="s">
        <v>52</v>
      </c>
      <c r="B1188" t="str">
        <f>RIGHT(A1188,FIND("/",A1188))</f>
        <v>rl1304.tsp</v>
      </c>
      <c r="C1188">
        <f>VLOOKUP(B1188,instances!$B$2:$E$21,2, FALSE)</f>
        <v>1304</v>
      </c>
      <c r="D1188" t="s">
        <v>11</v>
      </c>
      <c r="E1188">
        <v>5492472</v>
      </c>
      <c r="F1188" s="7">
        <f>1-(E1188/M1188)</f>
        <v>-20.713838417382227</v>
      </c>
      <c r="G1188" s="7">
        <f>1-(E1188/N1188)</f>
        <v>-20.713838417382227</v>
      </c>
      <c r="H1188">
        <v>0.190549</v>
      </c>
      <c r="I1188">
        <v>0</v>
      </c>
      <c r="J1188">
        <v>0</v>
      </c>
      <c r="K1188">
        <v>14</v>
      </c>
      <c r="L1188">
        <v>31</v>
      </c>
      <c r="M1188">
        <f>VLOOKUP(B1188,instances!$B$2:$E$21,3, FALSE)</f>
        <v>252948</v>
      </c>
      <c r="N1188">
        <f>VLOOKUP(B1188,instances!$B$2:$E$21,4, FALSE)</f>
        <v>252948</v>
      </c>
    </row>
    <row r="1189" spans="1:14">
      <c r="A1189" t="s">
        <v>52</v>
      </c>
      <c r="B1189" t="str">
        <f>RIGHT(A1189,FIND("/",A1189))</f>
        <v>rl1304.tsp</v>
      </c>
      <c r="C1189">
        <f>VLOOKUP(B1189,instances!$B$2:$E$21,2, FALSE)</f>
        <v>1304</v>
      </c>
      <c r="D1189" t="s">
        <v>12</v>
      </c>
      <c r="E1189">
        <v>4145099</v>
      </c>
      <c r="F1189" s="7">
        <f>1-(E1189/M1189)</f>
        <v>-15.387158625488244</v>
      </c>
      <c r="G1189" s="7">
        <f>1-(E1189/N1189)</f>
        <v>-15.387158625488244</v>
      </c>
      <c r="H1189">
        <v>0.38482</v>
      </c>
      <c r="I1189">
        <v>0</v>
      </c>
      <c r="J1189">
        <v>0</v>
      </c>
      <c r="K1189">
        <v>14</v>
      </c>
      <c r="L1189">
        <v>31</v>
      </c>
      <c r="M1189">
        <f>VLOOKUP(B1189,instances!$B$2:$E$21,3, FALSE)</f>
        <v>252948</v>
      </c>
      <c r="N1189">
        <f>VLOOKUP(B1189,instances!$B$2:$E$21,4, FALSE)</f>
        <v>252948</v>
      </c>
    </row>
    <row r="1190" spans="1:14">
      <c r="A1190" t="s">
        <v>52</v>
      </c>
      <c r="B1190" t="str">
        <f>RIGHT(A1190,FIND("/",A1190))</f>
        <v>rl1304.tsp</v>
      </c>
      <c r="C1190">
        <f>VLOOKUP(B1190,instances!$B$2:$E$21,2, FALSE)</f>
        <v>1304</v>
      </c>
      <c r="D1190" t="s">
        <v>9</v>
      </c>
      <c r="E1190">
        <v>321211</v>
      </c>
      <c r="F1190" s="7">
        <f>1-(E1190/M1190)</f>
        <v>-0.26986969653841886</v>
      </c>
      <c r="G1190" s="7">
        <f>1-(E1190/N1190)</f>
        <v>-0.26986969653841886</v>
      </c>
      <c r="H1190">
        <v>4.1279999999999997E-3</v>
      </c>
      <c r="I1190">
        <v>0</v>
      </c>
      <c r="J1190">
        <v>0</v>
      </c>
      <c r="K1190">
        <v>16</v>
      </c>
      <c r="L1190">
        <v>31</v>
      </c>
      <c r="M1190">
        <f>VLOOKUP(B1190,instances!$B$2:$E$21,3, FALSE)</f>
        <v>252948</v>
      </c>
      <c r="N1190">
        <f>VLOOKUP(B1190,instances!$B$2:$E$21,4, FALSE)</f>
        <v>252948</v>
      </c>
    </row>
    <row r="1191" spans="1:14">
      <c r="A1191" t="s">
        <v>52</v>
      </c>
      <c r="B1191" t="str">
        <f>RIGHT(A1191,FIND("/",A1191))</f>
        <v>rl1304.tsp</v>
      </c>
      <c r="C1191">
        <f>VLOOKUP(B1191,instances!$B$2:$E$21,2, FALSE)</f>
        <v>1304</v>
      </c>
      <c r="D1191" t="s">
        <v>10</v>
      </c>
      <c r="E1191">
        <v>305789</v>
      </c>
      <c r="F1191" s="7">
        <f>1-(E1191/M1191)</f>
        <v>-0.2089006436105445</v>
      </c>
      <c r="G1191" s="7">
        <f>1-(E1191/N1191)</f>
        <v>-0.2089006436105445</v>
      </c>
      <c r="H1191">
        <v>8.4989999999999996E-3</v>
      </c>
      <c r="I1191">
        <v>0</v>
      </c>
      <c r="J1191">
        <v>0</v>
      </c>
      <c r="K1191">
        <v>16</v>
      </c>
      <c r="L1191">
        <v>31</v>
      </c>
      <c r="M1191">
        <f>VLOOKUP(B1191,instances!$B$2:$E$21,3, FALSE)</f>
        <v>252948</v>
      </c>
      <c r="N1191">
        <f>VLOOKUP(B1191,instances!$B$2:$E$21,4, FALSE)</f>
        <v>252948</v>
      </c>
    </row>
    <row r="1192" spans="1:14">
      <c r="A1192" t="s">
        <v>52</v>
      </c>
      <c r="B1192" t="str">
        <f>RIGHT(A1192,FIND("/",A1192))</f>
        <v>rl1304.tsp</v>
      </c>
      <c r="C1192">
        <f>VLOOKUP(B1192,instances!$B$2:$E$21,2, FALSE)</f>
        <v>1304</v>
      </c>
      <c r="D1192" t="s">
        <v>11</v>
      </c>
      <c r="E1192">
        <v>5734047</v>
      </c>
      <c r="F1192" s="7">
        <f>1-(E1192/M1192)</f>
        <v>-21.668876607049672</v>
      </c>
      <c r="G1192" s="7">
        <f>1-(E1192/N1192)</f>
        <v>-21.668876607049672</v>
      </c>
      <c r="H1192">
        <v>0.19489200000000001</v>
      </c>
      <c r="I1192">
        <v>0</v>
      </c>
      <c r="J1192">
        <v>0</v>
      </c>
      <c r="K1192">
        <v>16</v>
      </c>
      <c r="L1192">
        <v>31</v>
      </c>
      <c r="M1192">
        <f>VLOOKUP(B1192,instances!$B$2:$E$21,3, FALSE)</f>
        <v>252948</v>
      </c>
      <c r="N1192">
        <f>VLOOKUP(B1192,instances!$B$2:$E$21,4, FALSE)</f>
        <v>252948</v>
      </c>
    </row>
    <row r="1193" spans="1:14">
      <c r="A1193" t="s">
        <v>52</v>
      </c>
      <c r="B1193" t="str">
        <f>RIGHT(A1193,FIND("/",A1193))</f>
        <v>rl1304.tsp</v>
      </c>
      <c r="C1193">
        <f>VLOOKUP(B1193,instances!$B$2:$E$21,2, FALSE)</f>
        <v>1304</v>
      </c>
      <c r="D1193" t="s">
        <v>12</v>
      </c>
      <c r="E1193">
        <v>4335356</v>
      </c>
      <c r="F1193" s="7">
        <f>1-(E1193/M1193)</f>
        <v>-16.13931717190885</v>
      </c>
      <c r="G1193" s="7">
        <f>1-(E1193/N1193)</f>
        <v>-16.13931717190885</v>
      </c>
      <c r="H1193">
        <v>0.39262599999999998</v>
      </c>
      <c r="I1193">
        <v>0</v>
      </c>
      <c r="J1193">
        <v>0</v>
      </c>
      <c r="K1193">
        <v>16</v>
      </c>
      <c r="L1193">
        <v>31</v>
      </c>
      <c r="M1193">
        <f>VLOOKUP(B1193,instances!$B$2:$E$21,3, FALSE)</f>
        <v>252948</v>
      </c>
      <c r="N1193">
        <f>VLOOKUP(B1193,instances!$B$2:$E$21,4, FALSE)</f>
        <v>252948</v>
      </c>
    </row>
    <row r="1194" spans="1:14">
      <c r="A1194" t="s">
        <v>52</v>
      </c>
      <c r="B1194" t="str">
        <f>RIGHT(A1194,FIND("/",A1194))</f>
        <v>rl1304.tsp</v>
      </c>
      <c r="C1194">
        <f>VLOOKUP(B1194,instances!$B$2:$E$21,2, FALSE)</f>
        <v>1304</v>
      </c>
      <c r="D1194" t="s">
        <v>9</v>
      </c>
      <c r="E1194">
        <v>321211</v>
      </c>
      <c r="F1194" s="7">
        <f>1-(E1194/M1194)</f>
        <v>-0.26986969653841886</v>
      </c>
      <c r="G1194" s="7">
        <f>1-(E1194/N1194)</f>
        <v>-0.26986969653841886</v>
      </c>
      <c r="H1194">
        <v>4.548E-3</v>
      </c>
      <c r="I1194">
        <v>0</v>
      </c>
      <c r="J1194">
        <v>0</v>
      </c>
      <c r="K1194">
        <v>18</v>
      </c>
      <c r="L1194">
        <v>31</v>
      </c>
      <c r="M1194">
        <f>VLOOKUP(B1194,instances!$B$2:$E$21,3, FALSE)</f>
        <v>252948</v>
      </c>
      <c r="N1194">
        <f>VLOOKUP(B1194,instances!$B$2:$E$21,4, FALSE)</f>
        <v>252948</v>
      </c>
    </row>
    <row r="1195" spans="1:14">
      <c r="A1195" t="s">
        <v>52</v>
      </c>
      <c r="B1195" t="str">
        <f>RIGHT(A1195,FIND("/",A1195))</f>
        <v>rl1304.tsp</v>
      </c>
      <c r="C1195">
        <f>VLOOKUP(B1195,instances!$B$2:$E$21,2, FALSE)</f>
        <v>1304</v>
      </c>
      <c r="D1195" t="s">
        <v>10</v>
      </c>
      <c r="E1195">
        <v>305789</v>
      </c>
      <c r="F1195" s="7">
        <f>1-(E1195/M1195)</f>
        <v>-0.2089006436105445</v>
      </c>
      <c r="G1195" s="7">
        <f>1-(E1195/N1195)</f>
        <v>-0.2089006436105445</v>
      </c>
      <c r="H1195">
        <v>8.6999999999999994E-3</v>
      </c>
      <c r="I1195">
        <v>0</v>
      </c>
      <c r="J1195">
        <v>0</v>
      </c>
      <c r="K1195">
        <v>18</v>
      </c>
      <c r="L1195">
        <v>31</v>
      </c>
      <c r="M1195">
        <f>VLOOKUP(B1195,instances!$B$2:$E$21,3, FALSE)</f>
        <v>252948</v>
      </c>
      <c r="N1195">
        <f>VLOOKUP(B1195,instances!$B$2:$E$21,4, FALSE)</f>
        <v>252948</v>
      </c>
    </row>
    <row r="1196" spans="1:14">
      <c r="A1196" t="s">
        <v>52</v>
      </c>
      <c r="B1196" t="str">
        <f>RIGHT(A1196,FIND("/",A1196))</f>
        <v>rl1304.tsp</v>
      </c>
      <c r="C1196">
        <f>VLOOKUP(B1196,instances!$B$2:$E$21,2, FALSE)</f>
        <v>1304</v>
      </c>
      <c r="D1196" t="s">
        <v>11</v>
      </c>
      <c r="E1196">
        <v>5965929</v>
      </c>
      <c r="F1196" s="7">
        <f>1-(E1196/M1196)</f>
        <v>-22.585594667678734</v>
      </c>
      <c r="G1196" s="7">
        <f>1-(E1196/N1196)</f>
        <v>-22.585594667678734</v>
      </c>
      <c r="H1196">
        <v>0.193331</v>
      </c>
      <c r="I1196">
        <v>0</v>
      </c>
      <c r="J1196">
        <v>0</v>
      </c>
      <c r="K1196">
        <v>18</v>
      </c>
      <c r="L1196">
        <v>31</v>
      </c>
      <c r="M1196">
        <f>VLOOKUP(B1196,instances!$B$2:$E$21,3, FALSE)</f>
        <v>252948</v>
      </c>
      <c r="N1196">
        <f>VLOOKUP(B1196,instances!$B$2:$E$21,4, FALSE)</f>
        <v>252948</v>
      </c>
    </row>
    <row r="1197" spans="1:14">
      <c r="A1197" t="s">
        <v>52</v>
      </c>
      <c r="B1197" t="str">
        <f>RIGHT(A1197,FIND("/",A1197))</f>
        <v>rl1304.tsp</v>
      </c>
      <c r="C1197">
        <f>VLOOKUP(B1197,instances!$B$2:$E$21,2, FALSE)</f>
        <v>1304</v>
      </c>
      <c r="D1197" t="s">
        <v>12</v>
      </c>
      <c r="E1197">
        <v>4653248</v>
      </c>
      <c r="F1197" s="7">
        <f>1-(E1197/M1197)</f>
        <v>-17.396065594509544</v>
      </c>
      <c r="G1197" s="7">
        <f>1-(E1197/N1197)</f>
        <v>-17.396065594509544</v>
      </c>
      <c r="H1197">
        <v>0.38313999999999998</v>
      </c>
      <c r="I1197">
        <v>0</v>
      </c>
      <c r="J1197">
        <v>0</v>
      </c>
      <c r="K1197">
        <v>18</v>
      </c>
      <c r="L1197">
        <v>31</v>
      </c>
      <c r="M1197">
        <f>VLOOKUP(B1197,instances!$B$2:$E$21,3, FALSE)</f>
        <v>252948</v>
      </c>
      <c r="N1197">
        <f>VLOOKUP(B1197,instances!$B$2:$E$21,4, FALSE)</f>
        <v>252948</v>
      </c>
    </row>
    <row r="1198" spans="1:14">
      <c r="A1198" t="s">
        <v>52</v>
      </c>
      <c r="B1198" t="str">
        <f>RIGHT(A1198,FIND("/",A1198))</f>
        <v>rl1304.tsp</v>
      </c>
      <c r="C1198">
        <f>VLOOKUP(B1198,instances!$B$2:$E$21,2, FALSE)</f>
        <v>1304</v>
      </c>
      <c r="D1198" t="s">
        <v>9</v>
      </c>
      <c r="E1198">
        <v>321211</v>
      </c>
      <c r="F1198" s="7">
        <f>1-(E1198/M1198)</f>
        <v>-0.26986969653841886</v>
      </c>
      <c r="G1198" s="7">
        <f>1-(E1198/N1198)</f>
        <v>-0.26986969653841886</v>
      </c>
      <c r="H1198">
        <v>4.5849999999999997E-3</v>
      </c>
      <c r="I1198">
        <v>0</v>
      </c>
      <c r="J1198">
        <v>0</v>
      </c>
      <c r="K1198">
        <v>20</v>
      </c>
      <c r="L1198">
        <v>31</v>
      </c>
      <c r="M1198">
        <f>VLOOKUP(B1198,instances!$B$2:$E$21,3, FALSE)</f>
        <v>252948</v>
      </c>
      <c r="N1198">
        <f>VLOOKUP(B1198,instances!$B$2:$E$21,4, FALSE)</f>
        <v>252948</v>
      </c>
    </row>
    <row r="1199" spans="1:14">
      <c r="A1199" t="s">
        <v>52</v>
      </c>
      <c r="B1199" t="str">
        <f>RIGHT(A1199,FIND("/",A1199))</f>
        <v>rl1304.tsp</v>
      </c>
      <c r="C1199">
        <f>VLOOKUP(B1199,instances!$B$2:$E$21,2, FALSE)</f>
        <v>1304</v>
      </c>
      <c r="D1199" t="s">
        <v>10</v>
      </c>
      <c r="E1199">
        <v>305789</v>
      </c>
      <c r="F1199" s="7">
        <f>1-(E1199/M1199)</f>
        <v>-0.2089006436105445</v>
      </c>
      <c r="G1199" s="7">
        <f>1-(E1199/N1199)</f>
        <v>-0.2089006436105445</v>
      </c>
      <c r="H1199">
        <v>8.8020000000000008E-3</v>
      </c>
      <c r="I1199">
        <v>0</v>
      </c>
      <c r="J1199">
        <v>0</v>
      </c>
      <c r="K1199">
        <v>20</v>
      </c>
      <c r="L1199">
        <v>31</v>
      </c>
      <c r="M1199">
        <f>VLOOKUP(B1199,instances!$B$2:$E$21,3, FALSE)</f>
        <v>252948</v>
      </c>
      <c r="N1199">
        <f>VLOOKUP(B1199,instances!$B$2:$E$21,4, FALSE)</f>
        <v>252948</v>
      </c>
    </row>
    <row r="1200" spans="1:14">
      <c r="A1200" t="s">
        <v>52</v>
      </c>
      <c r="B1200" t="str">
        <f>RIGHT(A1200,FIND("/",A1200))</f>
        <v>rl1304.tsp</v>
      </c>
      <c r="C1200">
        <f>VLOOKUP(B1200,instances!$B$2:$E$21,2, FALSE)</f>
        <v>1304</v>
      </c>
      <c r="D1200" t="s">
        <v>11</v>
      </c>
      <c r="E1200">
        <v>6180980</v>
      </c>
      <c r="F1200" s="7">
        <f>1-(E1200/M1200)</f>
        <v>-23.4357733605326</v>
      </c>
      <c r="G1200" s="7">
        <f>1-(E1200/N1200)</f>
        <v>-23.4357733605326</v>
      </c>
      <c r="H1200">
        <v>0.19362099999999999</v>
      </c>
      <c r="I1200">
        <v>0</v>
      </c>
      <c r="J1200">
        <v>0</v>
      </c>
      <c r="K1200">
        <v>20</v>
      </c>
      <c r="L1200">
        <v>31</v>
      </c>
      <c r="M1200">
        <f>VLOOKUP(B1200,instances!$B$2:$E$21,3, FALSE)</f>
        <v>252948</v>
      </c>
      <c r="N1200">
        <f>VLOOKUP(B1200,instances!$B$2:$E$21,4, FALSE)</f>
        <v>252948</v>
      </c>
    </row>
    <row r="1201" spans="1:14">
      <c r="A1201" t="s">
        <v>52</v>
      </c>
      <c r="B1201" t="str">
        <f>RIGHT(A1201,FIND("/",A1201))</f>
        <v>rl1304.tsp</v>
      </c>
      <c r="C1201">
        <f>VLOOKUP(B1201,instances!$B$2:$E$21,2, FALSE)</f>
        <v>1304</v>
      </c>
      <c r="D1201" t="s">
        <v>12</v>
      </c>
      <c r="E1201">
        <v>4732014</v>
      </c>
      <c r="F1201" s="7">
        <f>1-(E1201/M1201)</f>
        <v>-17.707457659281751</v>
      </c>
      <c r="G1201" s="7">
        <f>1-(E1201/N1201)</f>
        <v>-17.707457659281751</v>
      </c>
      <c r="H1201">
        <v>0.38358799999999998</v>
      </c>
      <c r="I1201">
        <v>0</v>
      </c>
      <c r="J1201">
        <v>0</v>
      </c>
      <c r="K1201">
        <v>20</v>
      </c>
      <c r="L1201">
        <v>31</v>
      </c>
      <c r="M1201">
        <f>VLOOKUP(B1201,instances!$B$2:$E$21,3, FALSE)</f>
        <v>252948</v>
      </c>
      <c r="N1201">
        <f>VLOOKUP(B1201,instances!$B$2:$E$21,4, FALSE)</f>
        <v>252948</v>
      </c>
    </row>
    <row r="1202" spans="1:14">
      <c r="A1202" t="s">
        <v>54</v>
      </c>
      <c r="B1202" t="str">
        <f>RIGHT(A1202,FIND("/",A1202)-1)</f>
        <v>d1291.tsp</v>
      </c>
      <c r="C1202">
        <f>VLOOKUP(B1202,instances!$B$2:$E$21,2, FALSE)</f>
        <v>1291</v>
      </c>
      <c r="D1202" t="s">
        <v>9</v>
      </c>
      <c r="E1202">
        <v>60078</v>
      </c>
      <c r="F1202" s="7">
        <f>1-(E1202/M1202)</f>
        <v>-0.18261451546229401</v>
      </c>
      <c r="G1202" s="7">
        <f>1-(E1202/N1202)</f>
        <v>-0.18261451546229401</v>
      </c>
      <c r="H1202">
        <v>4.2810000000000001E-3</v>
      </c>
      <c r="I1202">
        <v>3.1468000000000003E-2</v>
      </c>
      <c r="J1202">
        <v>1.188E-3</v>
      </c>
      <c r="K1202">
        <v>10</v>
      </c>
      <c r="L1202">
        <v>42</v>
      </c>
      <c r="M1202">
        <f>VLOOKUP(B1202,instances!$B$2:$E$21,3, FALSE)</f>
        <v>50801</v>
      </c>
      <c r="N1202">
        <f>VLOOKUP(B1202,instances!$B$2:$E$21,4, FALSE)</f>
        <v>50801</v>
      </c>
    </row>
    <row r="1203" spans="1:14">
      <c r="A1203" t="s">
        <v>54</v>
      </c>
      <c r="B1203" t="str">
        <f>RIGHT(A1203,FIND("/",A1203)-1)</f>
        <v>d1291.tsp</v>
      </c>
      <c r="C1203">
        <f>VLOOKUP(B1203,instances!$B$2:$E$21,2, FALSE)</f>
        <v>1291</v>
      </c>
      <c r="D1203" t="s">
        <v>10</v>
      </c>
      <c r="E1203">
        <v>59080</v>
      </c>
      <c r="F1203" s="7">
        <f>1-(E1203/M1203)</f>
        <v>-0.16296923288911636</v>
      </c>
      <c r="G1203" s="7">
        <f>1-(E1203/N1203)</f>
        <v>-0.16296923288911636</v>
      </c>
      <c r="H1203">
        <v>8.5129999999999997E-3</v>
      </c>
      <c r="I1203">
        <v>0</v>
      </c>
      <c r="J1203">
        <v>0</v>
      </c>
      <c r="K1203">
        <v>10</v>
      </c>
      <c r="L1203">
        <v>42</v>
      </c>
      <c r="M1203">
        <f>VLOOKUP(B1203,instances!$B$2:$E$21,3, FALSE)</f>
        <v>50801</v>
      </c>
      <c r="N1203">
        <f>VLOOKUP(B1203,instances!$B$2:$E$21,4, FALSE)</f>
        <v>50801</v>
      </c>
    </row>
    <row r="1204" spans="1:14">
      <c r="A1204" t="s">
        <v>54</v>
      </c>
      <c r="B1204" t="str">
        <f>RIGHT(A1204,FIND("/",A1204)-1)</f>
        <v>d1291.tsp</v>
      </c>
      <c r="C1204">
        <f>VLOOKUP(B1204,instances!$B$2:$E$21,2, FALSE)</f>
        <v>1291</v>
      </c>
      <c r="D1204" t="s">
        <v>11</v>
      </c>
      <c r="E1204">
        <v>893356</v>
      </c>
      <c r="F1204" s="7">
        <f>1-(E1204/M1204)</f>
        <v>-16.585401862168066</v>
      </c>
      <c r="G1204" s="7">
        <f>1-(E1204/N1204)</f>
        <v>-16.585401862168066</v>
      </c>
      <c r="H1204">
        <v>0.16841900000000001</v>
      </c>
      <c r="I1204">
        <v>0</v>
      </c>
      <c r="J1204">
        <v>0</v>
      </c>
      <c r="K1204">
        <v>10</v>
      </c>
      <c r="L1204">
        <v>42</v>
      </c>
      <c r="M1204">
        <f>VLOOKUP(B1204,instances!$B$2:$E$21,3, FALSE)</f>
        <v>50801</v>
      </c>
      <c r="N1204">
        <f>VLOOKUP(B1204,instances!$B$2:$E$21,4, FALSE)</f>
        <v>50801</v>
      </c>
    </row>
    <row r="1205" spans="1:14">
      <c r="A1205" t="s">
        <v>54</v>
      </c>
      <c r="B1205" t="str">
        <f>RIGHT(A1205,FIND("/",A1205)-1)</f>
        <v>d1291.tsp</v>
      </c>
      <c r="C1205">
        <f>VLOOKUP(B1205,instances!$B$2:$E$21,2, FALSE)</f>
        <v>1291</v>
      </c>
      <c r="D1205" t="s">
        <v>12</v>
      </c>
      <c r="E1205">
        <v>661773</v>
      </c>
      <c r="F1205" s="7">
        <f>1-(E1205/M1205)</f>
        <v>-12.026771126552626</v>
      </c>
      <c r="G1205" s="7">
        <f>1-(E1205/N1205)</f>
        <v>-12.026771126552626</v>
      </c>
      <c r="H1205">
        <v>0.33724999999999999</v>
      </c>
      <c r="I1205">
        <v>0</v>
      </c>
      <c r="J1205">
        <v>0</v>
      </c>
      <c r="K1205">
        <v>10</v>
      </c>
      <c r="L1205">
        <v>42</v>
      </c>
      <c r="M1205">
        <f>VLOOKUP(B1205,instances!$B$2:$E$21,3, FALSE)</f>
        <v>50801</v>
      </c>
      <c r="N1205">
        <f>VLOOKUP(B1205,instances!$B$2:$E$21,4, FALSE)</f>
        <v>50801</v>
      </c>
    </row>
    <row r="1206" spans="1:14">
      <c r="A1206" t="s">
        <v>54</v>
      </c>
      <c r="B1206" t="str">
        <f>RIGHT(A1206,FIND("/",A1206)-1)</f>
        <v>d1291.tsp</v>
      </c>
      <c r="C1206">
        <f>VLOOKUP(B1206,instances!$B$2:$E$21,2, FALSE)</f>
        <v>1291</v>
      </c>
      <c r="D1206" t="s">
        <v>9</v>
      </c>
      <c r="E1206">
        <v>60078</v>
      </c>
      <c r="F1206" s="7">
        <f>1-(E1206/M1206)</f>
        <v>-0.18261451546229401</v>
      </c>
      <c r="G1206" s="7">
        <f>1-(E1206/N1206)</f>
        <v>-0.18261451546229401</v>
      </c>
      <c r="H1206">
        <v>4.3930000000000002E-3</v>
      </c>
      <c r="I1206">
        <v>0</v>
      </c>
      <c r="J1206">
        <v>0</v>
      </c>
      <c r="K1206">
        <v>12</v>
      </c>
      <c r="L1206">
        <v>42</v>
      </c>
      <c r="M1206">
        <f>VLOOKUP(B1206,instances!$B$2:$E$21,3, FALSE)</f>
        <v>50801</v>
      </c>
      <c r="N1206">
        <f>VLOOKUP(B1206,instances!$B$2:$E$21,4, FALSE)</f>
        <v>50801</v>
      </c>
    </row>
    <row r="1207" spans="1:14">
      <c r="A1207" t="s">
        <v>54</v>
      </c>
      <c r="B1207" t="str">
        <f>RIGHT(A1207,FIND("/",A1207)-1)</f>
        <v>d1291.tsp</v>
      </c>
      <c r="C1207">
        <f>VLOOKUP(B1207,instances!$B$2:$E$21,2, FALSE)</f>
        <v>1291</v>
      </c>
      <c r="D1207" t="s">
        <v>10</v>
      </c>
      <c r="E1207">
        <v>59080</v>
      </c>
      <c r="F1207" s="7">
        <f>1-(E1207/M1207)</f>
        <v>-0.16296923288911636</v>
      </c>
      <c r="G1207" s="7">
        <f>1-(E1207/N1207)</f>
        <v>-0.16296923288911636</v>
      </c>
      <c r="H1207">
        <v>8.7500000000000008E-3</v>
      </c>
      <c r="I1207">
        <v>0</v>
      </c>
      <c r="J1207">
        <v>0</v>
      </c>
      <c r="K1207">
        <v>12</v>
      </c>
      <c r="L1207">
        <v>42</v>
      </c>
      <c r="M1207">
        <f>VLOOKUP(B1207,instances!$B$2:$E$21,3, FALSE)</f>
        <v>50801</v>
      </c>
      <c r="N1207">
        <f>VLOOKUP(B1207,instances!$B$2:$E$21,4, FALSE)</f>
        <v>50801</v>
      </c>
    </row>
    <row r="1208" spans="1:14">
      <c r="A1208" t="s">
        <v>54</v>
      </c>
      <c r="B1208" t="str">
        <f>RIGHT(A1208,FIND("/",A1208)-1)</f>
        <v>d1291.tsp</v>
      </c>
      <c r="C1208">
        <f>VLOOKUP(B1208,instances!$B$2:$E$21,2, FALSE)</f>
        <v>1291</v>
      </c>
      <c r="D1208" t="s">
        <v>11</v>
      </c>
      <c r="E1208">
        <v>987285</v>
      </c>
      <c r="F1208" s="7">
        <f>1-(E1208/M1208)</f>
        <v>-18.434361528316373</v>
      </c>
      <c r="G1208" s="7">
        <f>1-(E1208/N1208)</f>
        <v>-18.434361528316373</v>
      </c>
      <c r="H1208">
        <v>0.16955700000000001</v>
      </c>
      <c r="I1208">
        <v>0</v>
      </c>
      <c r="J1208">
        <v>0</v>
      </c>
      <c r="K1208">
        <v>12</v>
      </c>
      <c r="L1208">
        <v>42</v>
      </c>
      <c r="M1208">
        <f>VLOOKUP(B1208,instances!$B$2:$E$21,3, FALSE)</f>
        <v>50801</v>
      </c>
      <c r="N1208">
        <f>VLOOKUP(B1208,instances!$B$2:$E$21,4, FALSE)</f>
        <v>50801</v>
      </c>
    </row>
    <row r="1209" spans="1:14">
      <c r="A1209" t="s">
        <v>54</v>
      </c>
      <c r="B1209" t="str">
        <f>RIGHT(A1209,FIND("/",A1209)-1)</f>
        <v>d1291.tsp</v>
      </c>
      <c r="C1209">
        <f>VLOOKUP(B1209,instances!$B$2:$E$21,2, FALSE)</f>
        <v>1291</v>
      </c>
      <c r="D1209" t="s">
        <v>12</v>
      </c>
      <c r="E1209">
        <v>740806</v>
      </c>
      <c r="F1209" s="7">
        <f>1-(E1209/M1209)</f>
        <v>-13.582508218342159</v>
      </c>
      <c r="G1209" s="7">
        <f>1-(E1209/N1209)</f>
        <v>-13.582508218342159</v>
      </c>
      <c r="H1209">
        <v>0.34826800000000002</v>
      </c>
      <c r="I1209">
        <v>0</v>
      </c>
      <c r="J1209">
        <v>0</v>
      </c>
      <c r="K1209">
        <v>12</v>
      </c>
      <c r="L1209">
        <v>42</v>
      </c>
      <c r="M1209">
        <f>VLOOKUP(B1209,instances!$B$2:$E$21,3, FALSE)</f>
        <v>50801</v>
      </c>
      <c r="N1209">
        <f>VLOOKUP(B1209,instances!$B$2:$E$21,4, FALSE)</f>
        <v>50801</v>
      </c>
    </row>
    <row r="1210" spans="1:14">
      <c r="A1210" t="s">
        <v>54</v>
      </c>
      <c r="B1210" t="str">
        <f>RIGHT(A1210,FIND("/",A1210)-1)</f>
        <v>d1291.tsp</v>
      </c>
      <c r="C1210">
        <f>VLOOKUP(B1210,instances!$B$2:$E$21,2, FALSE)</f>
        <v>1291</v>
      </c>
      <c r="D1210" t="s">
        <v>9</v>
      </c>
      <c r="E1210">
        <v>60078</v>
      </c>
      <c r="F1210" s="7">
        <f>1-(E1210/M1210)</f>
        <v>-0.18261451546229401</v>
      </c>
      <c r="G1210" s="7">
        <f>1-(E1210/N1210)</f>
        <v>-0.18261451546229401</v>
      </c>
      <c r="H1210">
        <v>4.8250000000000003E-3</v>
      </c>
      <c r="I1210">
        <v>0</v>
      </c>
      <c r="J1210">
        <v>0</v>
      </c>
      <c r="K1210">
        <v>14</v>
      </c>
      <c r="L1210">
        <v>42</v>
      </c>
      <c r="M1210">
        <f>VLOOKUP(B1210,instances!$B$2:$E$21,3, FALSE)</f>
        <v>50801</v>
      </c>
      <c r="N1210">
        <f>VLOOKUP(B1210,instances!$B$2:$E$21,4, FALSE)</f>
        <v>50801</v>
      </c>
    </row>
    <row r="1211" spans="1:14">
      <c r="A1211" t="s">
        <v>54</v>
      </c>
      <c r="B1211" t="str">
        <f>RIGHT(A1211,FIND("/",A1211)-1)</f>
        <v>d1291.tsp</v>
      </c>
      <c r="C1211">
        <f>VLOOKUP(B1211,instances!$B$2:$E$21,2, FALSE)</f>
        <v>1291</v>
      </c>
      <c r="D1211" t="s">
        <v>10</v>
      </c>
      <c r="E1211">
        <v>59080</v>
      </c>
      <c r="F1211" s="7">
        <f>1-(E1211/M1211)</f>
        <v>-0.16296923288911636</v>
      </c>
      <c r="G1211" s="7">
        <f>1-(E1211/N1211)</f>
        <v>-0.16296923288911636</v>
      </c>
      <c r="H1211">
        <v>9.4959999999999992E-3</v>
      </c>
      <c r="I1211">
        <v>0</v>
      </c>
      <c r="J1211">
        <v>0</v>
      </c>
      <c r="K1211">
        <v>14</v>
      </c>
      <c r="L1211">
        <v>42</v>
      </c>
      <c r="M1211">
        <f>VLOOKUP(B1211,instances!$B$2:$E$21,3, FALSE)</f>
        <v>50801</v>
      </c>
      <c r="N1211">
        <f>VLOOKUP(B1211,instances!$B$2:$E$21,4, FALSE)</f>
        <v>50801</v>
      </c>
    </row>
    <row r="1212" spans="1:14">
      <c r="A1212" t="s">
        <v>54</v>
      </c>
      <c r="B1212" t="str">
        <f>RIGHT(A1212,FIND("/",A1212)-1)</f>
        <v>d1291.tsp</v>
      </c>
      <c r="C1212">
        <f>VLOOKUP(B1212,instances!$B$2:$E$21,2, FALSE)</f>
        <v>1291</v>
      </c>
      <c r="D1212" t="s">
        <v>11</v>
      </c>
      <c r="E1212">
        <v>1066465</v>
      </c>
      <c r="F1212" s="7">
        <f>1-(E1212/M1212)</f>
        <v>-19.992992263931811</v>
      </c>
      <c r="G1212" s="7">
        <f>1-(E1212/N1212)</f>
        <v>-19.992992263931811</v>
      </c>
      <c r="H1212">
        <v>0.17020199999999999</v>
      </c>
      <c r="I1212">
        <v>0</v>
      </c>
      <c r="J1212">
        <v>0</v>
      </c>
      <c r="K1212">
        <v>14</v>
      </c>
      <c r="L1212">
        <v>42</v>
      </c>
      <c r="M1212">
        <f>VLOOKUP(B1212,instances!$B$2:$E$21,3, FALSE)</f>
        <v>50801</v>
      </c>
      <c r="N1212">
        <f>VLOOKUP(B1212,instances!$B$2:$E$21,4, FALSE)</f>
        <v>50801</v>
      </c>
    </row>
    <row r="1213" spans="1:14">
      <c r="A1213" t="s">
        <v>54</v>
      </c>
      <c r="B1213" t="str">
        <f>RIGHT(A1213,FIND("/",A1213)-1)</f>
        <v>d1291.tsp</v>
      </c>
      <c r="C1213">
        <f>VLOOKUP(B1213,instances!$B$2:$E$21,2, FALSE)</f>
        <v>1291</v>
      </c>
      <c r="D1213" t="s">
        <v>12</v>
      </c>
      <c r="E1213">
        <v>792027</v>
      </c>
      <c r="F1213" s="7">
        <f>1-(E1213/M1213)</f>
        <v>-14.590775772130471</v>
      </c>
      <c r="G1213" s="7">
        <f>1-(E1213/N1213)</f>
        <v>-14.590775772130471</v>
      </c>
      <c r="H1213">
        <v>0.340443</v>
      </c>
      <c r="I1213">
        <v>0</v>
      </c>
      <c r="J1213">
        <v>0</v>
      </c>
      <c r="K1213">
        <v>14</v>
      </c>
      <c r="L1213">
        <v>42</v>
      </c>
      <c r="M1213">
        <f>VLOOKUP(B1213,instances!$B$2:$E$21,3, FALSE)</f>
        <v>50801</v>
      </c>
      <c r="N1213">
        <f>VLOOKUP(B1213,instances!$B$2:$E$21,4, FALSE)</f>
        <v>50801</v>
      </c>
    </row>
    <row r="1214" spans="1:14">
      <c r="A1214" t="s">
        <v>54</v>
      </c>
      <c r="B1214" t="str">
        <f>RIGHT(A1214,FIND("/",A1214)-1)</f>
        <v>d1291.tsp</v>
      </c>
      <c r="C1214">
        <f>VLOOKUP(B1214,instances!$B$2:$E$21,2, FALSE)</f>
        <v>1291</v>
      </c>
      <c r="D1214" t="s">
        <v>9</v>
      </c>
      <c r="E1214">
        <v>60078</v>
      </c>
      <c r="F1214" s="7">
        <f>1-(E1214/M1214)</f>
        <v>-0.18261451546229401</v>
      </c>
      <c r="G1214" s="7">
        <f>1-(E1214/N1214)</f>
        <v>-0.18261451546229401</v>
      </c>
      <c r="H1214">
        <v>4.2839999999999996E-3</v>
      </c>
      <c r="I1214">
        <v>0</v>
      </c>
      <c r="J1214">
        <v>0</v>
      </c>
      <c r="K1214">
        <v>16</v>
      </c>
      <c r="L1214">
        <v>42</v>
      </c>
      <c r="M1214">
        <f>VLOOKUP(B1214,instances!$B$2:$E$21,3, FALSE)</f>
        <v>50801</v>
      </c>
      <c r="N1214">
        <f>VLOOKUP(B1214,instances!$B$2:$E$21,4, FALSE)</f>
        <v>50801</v>
      </c>
    </row>
    <row r="1215" spans="1:14">
      <c r="A1215" t="s">
        <v>54</v>
      </c>
      <c r="B1215" t="str">
        <f>RIGHT(A1215,FIND("/",A1215)-1)</f>
        <v>d1291.tsp</v>
      </c>
      <c r="C1215">
        <f>VLOOKUP(B1215,instances!$B$2:$E$21,2, FALSE)</f>
        <v>1291</v>
      </c>
      <c r="D1215" t="s">
        <v>10</v>
      </c>
      <c r="E1215">
        <v>59080</v>
      </c>
      <c r="F1215" s="7">
        <f>1-(E1215/M1215)</f>
        <v>-0.16296923288911636</v>
      </c>
      <c r="G1215" s="7">
        <f>1-(E1215/N1215)</f>
        <v>-0.16296923288911636</v>
      </c>
      <c r="H1215">
        <v>9.0650000000000001E-3</v>
      </c>
      <c r="I1215">
        <v>0</v>
      </c>
      <c r="J1215">
        <v>0</v>
      </c>
      <c r="K1215">
        <v>16</v>
      </c>
      <c r="L1215">
        <v>42</v>
      </c>
      <c r="M1215">
        <f>VLOOKUP(B1215,instances!$B$2:$E$21,3, FALSE)</f>
        <v>50801</v>
      </c>
      <c r="N1215">
        <f>VLOOKUP(B1215,instances!$B$2:$E$21,4, FALSE)</f>
        <v>50801</v>
      </c>
    </row>
    <row r="1216" spans="1:14">
      <c r="A1216" t="s">
        <v>54</v>
      </c>
      <c r="B1216" t="str">
        <f>RIGHT(A1216,FIND("/",A1216)-1)</f>
        <v>d1291.tsp</v>
      </c>
      <c r="C1216">
        <f>VLOOKUP(B1216,instances!$B$2:$E$21,2, FALSE)</f>
        <v>1291</v>
      </c>
      <c r="D1216" t="s">
        <v>11</v>
      </c>
      <c r="E1216">
        <v>1067755</v>
      </c>
      <c r="F1216" s="7">
        <f>1-(E1216/M1216)</f>
        <v>-20.018385464853054</v>
      </c>
      <c r="G1216" s="7">
        <f>1-(E1216/N1216)</f>
        <v>-20.018385464853054</v>
      </c>
      <c r="H1216">
        <v>0.171095</v>
      </c>
      <c r="I1216">
        <v>0</v>
      </c>
      <c r="J1216">
        <v>0</v>
      </c>
      <c r="K1216">
        <v>16</v>
      </c>
      <c r="L1216">
        <v>42</v>
      </c>
      <c r="M1216">
        <f>VLOOKUP(B1216,instances!$B$2:$E$21,3, FALSE)</f>
        <v>50801</v>
      </c>
      <c r="N1216">
        <f>VLOOKUP(B1216,instances!$B$2:$E$21,4, FALSE)</f>
        <v>50801</v>
      </c>
    </row>
    <row r="1217" spans="1:14">
      <c r="A1217" t="s">
        <v>54</v>
      </c>
      <c r="B1217" t="str">
        <f>RIGHT(A1217,FIND("/",A1217)-1)</f>
        <v>d1291.tsp</v>
      </c>
      <c r="C1217">
        <f>VLOOKUP(B1217,instances!$B$2:$E$21,2, FALSE)</f>
        <v>1291</v>
      </c>
      <c r="D1217" t="s">
        <v>12</v>
      </c>
      <c r="E1217">
        <v>788773</v>
      </c>
      <c r="F1217" s="7">
        <f>1-(E1217/M1217)</f>
        <v>-14.526721914922934</v>
      </c>
      <c r="G1217" s="7">
        <f>1-(E1217/N1217)</f>
        <v>-14.526721914922934</v>
      </c>
      <c r="H1217">
        <v>0.34012900000000001</v>
      </c>
      <c r="I1217">
        <v>0</v>
      </c>
      <c r="J1217">
        <v>0</v>
      </c>
      <c r="K1217">
        <v>16</v>
      </c>
      <c r="L1217">
        <v>42</v>
      </c>
      <c r="M1217">
        <f>VLOOKUP(B1217,instances!$B$2:$E$21,3, FALSE)</f>
        <v>50801</v>
      </c>
      <c r="N1217">
        <f>VLOOKUP(B1217,instances!$B$2:$E$21,4, FALSE)</f>
        <v>50801</v>
      </c>
    </row>
    <row r="1218" spans="1:14">
      <c r="A1218" t="s">
        <v>54</v>
      </c>
      <c r="B1218" t="str">
        <f>RIGHT(A1218,FIND("/",A1218)-1)</f>
        <v>d1291.tsp</v>
      </c>
      <c r="C1218">
        <f>VLOOKUP(B1218,instances!$B$2:$E$21,2, FALSE)</f>
        <v>1291</v>
      </c>
      <c r="D1218" t="s">
        <v>9</v>
      </c>
      <c r="E1218">
        <v>60078</v>
      </c>
      <c r="F1218" s="7">
        <f>1-(E1218/M1218)</f>
        <v>-0.18261451546229401</v>
      </c>
      <c r="G1218" s="7">
        <f>1-(E1218/N1218)</f>
        <v>-0.18261451546229401</v>
      </c>
      <c r="H1218">
        <v>4.4749999999999998E-3</v>
      </c>
      <c r="I1218">
        <v>0</v>
      </c>
      <c r="J1218">
        <v>0</v>
      </c>
      <c r="K1218">
        <v>18</v>
      </c>
      <c r="L1218">
        <v>42</v>
      </c>
      <c r="M1218">
        <f>VLOOKUP(B1218,instances!$B$2:$E$21,3, FALSE)</f>
        <v>50801</v>
      </c>
      <c r="N1218">
        <f>VLOOKUP(B1218,instances!$B$2:$E$21,4, FALSE)</f>
        <v>50801</v>
      </c>
    </row>
    <row r="1219" spans="1:14">
      <c r="A1219" t="s">
        <v>54</v>
      </c>
      <c r="B1219" t="str">
        <f>RIGHT(A1219,FIND("/",A1219)-1)</f>
        <v>d1291.tsp</v>
      </c>
      <c r="C1219">
        <f>VLOOKUP(B1219,instances!$B$2:$E$21,2, FALSE)</f>
        <v>1291</v>
      </c>
      <c r="D1219" t="s">
        <v>10</v>
      </c>
      <c r="E1219">
        <v>59080</v>
      </c>
      <c r="F1219" s="7">
        <f>1-(E1219/M1219)</f>
        <v>-0.16296923288911636</v>
      </c>
      <c r="G1219" s="7">
        <f>1-(E1219/N1219)</f>
        <v>-0.16296923288911636</v>
      </c>
      <c r="H1219">
        <v>9.0799999999999995E-3</v>
      </c>
      <c r="I1219">
        <v>0</v>
      </c>
      <c r="J1219">
        <v>0</v>
      </c>
      <c r="K1219">
        <v>18</v>
      </c>
      <c r="L1219">
        <v>42</v>
      </c>
      <c r="M1219">
        <f>VLOOKUP(B1219,instances!$B$2:$E$21,3, FALSE)</f>
        <v>50801</v>
      </c>
      <c r="N1219">
        <f>VLOOKUP(B1219,instances!$B$2:$E$21,4, FALSE)</f>
        <v>50801</v>
      </c>
    </row>
    <row r="1220" spans="1:14">
      <c r="A1220" t="s">
        <v>54</v>
      </c>
      <c r="B1220" t="str">
        <f>RIGHT(A1220,FIND("/",A1220)-1)</f>
        <v>d1291.tsp</v>
      </c>
      <c r="C1220">
        <f>VLOOKUP(B1220,instances!$B$2:$E$21,2, FALSE)</f>
        <v>1291</v>
      </c>
      <c r="D1220" t="s">
        <v>11</v>
      </c>
      <c r="E1220">
        <v>1133660</v>
      </c>
      <c r="F1220" s="7">
        <f>1-(E1220/M1220)</f>
        <v>-21.315702446802227</v>
      </c>
      <c r="G1220" s="7">
        <f>1-(E1220/N1220)</f>
        <v>-21.315702446802227</v>
      </c>
      <c r="H1220">
        <v>0.170931</v>
      </c>
      <c r="I1220">
        <v>0</v>
      </c>
      <c r="J1220">
        <v>0</v>
      </c>
      <c r="K1220">
        <v>18</v>
      </c>
      <c r="L1220">
        <v>42</v>
      </c>
      <c r="M1220">
        <f>VLOOKUP(B1220,instances!$B$2:$E$21,3, FALSE)</f>
        <v>50801</v>
      </c>
      <c r="N1220">
        <f>VLOOKUP(B1220,instances!$B$2:$E$21,4, FALSE)</f>
        <v>50801</v>
      </c>
    </row>
    <row r="1221" spans="1:14">
      <c r="A1221" t="s">
        <v>54</v>
      </c>
      <c r="B1221" t="str">
        <f>RIGHT(A1221,FIND("/",A1221)-1)</f>
        <v>d1291.tsp</v>
      </c>
      <c r="C1221">
        <f>VLOOKUP(B1221,instances!$B$2:$E$21,2, FALSE)</f>
        <v>1291</v>
      </c>
      <c r="D1221" t="s">
        <v>12</v>
      </c>
      <c r="E1221">
        <v>864557</v>
      </c>
      <c r="F1221" s="7">
        <f>1-(E1221/M1221)</f>
        <v>-16.018503572764317</v>
      </c>
      <c r="G1221" s="7">
        <f>1-(E1221/N1221)</f>
        <v>-16.018503572764317</v>
      </c>
      <c r="H1221">
        <v>0.34074900000000002</v>
      </c>
      <c r="I1221">
        <v>0</v>
      </c>
      <c r="J1221">
        <v>0</v>
      </c>
      <c r="K1221">
        <v>18</v>
      </c>
      <c r="L1221">
        <v>42</v>
      </c>
      <c r="M1221">
        <f>VLOOKUP(B1221,instances!$B$2:$E$21,3, FALSE)</f>
        <v>50801</v>
      </c>
      <c r="N1221">
        <f>VLOOKUP(B1221,instances!$B$2:$E$21,4, FALSE)</f>
        <v>50801</v>
      </c>
    </row>
    <row r="1222" spans="1:14">
      <c r="A1222" t="s">
        <v>54</v>
      </c>
      <c r="B1222" t="str">
        <f>RIGHT(A1222,FIND("/",A1222)-1)</f>
        <v>d1291.tsp</v>
      </c>
      <c r="C1222">
        <f>VLOOKUP(B1222,instances!$B$2:$E$21,2, FALSE)</f>
        <v>1291</v>
      </c>
      <c r="D1222" t="s">
        <v>9</v>
      </c>
      <c r="E1222">
        <v>60078</v>
      </c>
      <c r="F1222" s="7">
        <f>1-(E1222/M1222)</f>
        <v>-0.18261451546229401</v>
      </c>
      <c r="G1222" s="7">
        <f>1-(E1222/N1222)</f>
        <v>-0.18261451546229401</v>
      </c>
      <c r="H1222">
        <v>4.4089999999999997E-3</v>
      </c>
      <c r="I1222">
        <v>0</v>
      </c>
      <c r="J1222">
        <v>0</v>
      </c>
      <c r="K1222">
        <v>20</v>
      </c>
      <c r="L1222">
        <v>42</v>
      </c>
      <c r="M1222">
        <f>VLOOKUP(B1222,instances!$B$2:$E$21,3, FALSE)</f>
        <v>50801</v>
      </c>
      <c r="N1222">
        <f>VLOOKUP(B1222,instances!$B$2:$E$21,4, FALSE)</f>
        <v>50801</v>
      </c>
    </row>
    <row r="1223" spans="1:14">
      <c r="A1223" t="s">
        <v>54</v>
      </c>
      <c r="B1223" t="str">
        <f>RIGHT(A1223,FIND("/",A1223)-1)</f>
        <v>d1291.tsp</v>
      </c>
      <c r="C1223">
        <f>VLOOKUP(B1223,instances!$B$2:$E$21,2, FALSE)</f>
        <v>1291</v>
      </c>
      <c r="D1223" t="s">
        <v>10</v>
      </c>
      <c r="E1223">
        <v>59080</v>
      </c>
      <c r="F1223" s="7">
        <f>1-(E1223/M1223)</f>
        <v>-0.16296923288911636</v>
      </c>
      <c r="G1223" s="7">
        <f>1-(E1223/N1223)</f>
        <v>-0.16296923288911636</v>
      </c>
      <c r="H1223">
        <v>8.6779999999999999E-3</v>
      </c>
      <c r="I1223">
        <v>0</v>
      </c>
      <c r="J1223">
        <v>0</v>
      </c>
      <c r="K1223">
        <v>20</v>
      </c>
      <c r="L1223">
        <v>42</v>
      </c>
      <c r="M1223">
        <f>VLOOKUP(B1223,instances!$B$2:$E$21,3, FALSE)</f>
        <v>50801</v>
      </c>
      <c r="N1223">
        <f>VLOOKUP(B1223,instances!$B$2:$E$21,4, FALSE)</f>
        <v>50801</v>
      </c>
    </row>
    <row r="1224" spans="1:14">
      <c r="A1224" t="s">
        <v>54</v>
      </c>
      <c r="B1224" t="str">
        <f>RIGHT(A1224,FIND("/",A1224)-1)</f>
        <v>d1291.tsp</v>
      </c>
      <c r="C1224">
        <f>VLOOKUP(B1224,instances!$B$2:$E$21,2, FALSE)</f>
        <v>1291</v>
      </c>
      <c r="D1224" t="s">
        <v>11</v>
      </c>
      <c r="E1224">
        <v>1211694</v>
      </c>
      <c r="F1224" s="7">
        <f>1-(E1224/M1224)</f>
        <v>-22.851774571366704</v>
      </c>
      <c r="G1224" s="7">
        <f>1-(E1224/N1224)</f>
        <v>-22.851774571366704</v>
      </c>
      <c r="H1224">
        <v>0.17191500000000001</v>
      </c>
      <c r="I1224">
        <v>0</v>
      </c>
      <c r="J1224">
        <v>0</v>
      </c>
      <c r="K1224">
        <v>20</v>
      </c>
      <c r="L1224">
        <v>42</v>
      </c>
      <c r="M1224">
        <f>VLOOKUP(B1224,instances!$B$2:$E$21,3, FALSE)</f>
        <v>50801</v>
      </c>
      <c r="N1224">
        <f>VLOOKUP(B1224,instances!$B$2:$E$21,4, FALSE)</f>
        <v>50801</v>
      </c>
    </row>
    <row r="1225" spans="1:14">
      <c r="A1225" t="s">
        <v>54</v>
      </c>
      <c r="B1225" t="str">
        <f>RIGHT(A1225,FIND("/",A1225)-1)</f>
        <v>d1291.tsp</v>
      </c>
      <c r="C1225">
        <f>VLOOKUP(B1225,instances!$B$2:$E$21,2, FALSE)</f>
        <v>1291</v>
      </c>
      <c r="D1225" t="s">
        <v>12</v>
      </c>
      <c r="E1225">
        <v>906929</v>
      </c>
      <c r="F1225" s="7">
        <f>1-(E1225/M1225)</f>
        <v>-16.852581642093661</v>
      </c>
      <c r="G1225" s="7">
        <f>1-(E1225/N1225)</f>
        <v>-16.852581642093661</v>
      </c>
      <c r="H1225">
        <v>0.35725200000000001</v>
      </c>
      <c r="I1225">
        <v>0</v>
      </c>
      <c r="J1225">
        <v>0</v>
      </c>
      <c r="K1225">
        <v>20</v>
      </c>
      <c r="L1225">
        <v>42</v>
      </c>
      <c r="M1225">
        <f>VLOOKUP(B1225,instances!$B$2:$E$21,3, FALSE)</f>
        <v>50801</v>
      </c>
      <c r="N1225">
        <f>VLOOKUP(B1225,instances!$B$2:$E$21,4, FALSE)</f>
        <v>50801</v>
      </c>
    </row>
    <row r="1226" spans="1:14">
      <c r="A1226" t="s">
        <v>54</v>
      </c>
      <c r="B1226" t="str">
        <f>RIGHT(A1226,FIND("/",A1226)-1)</f>
        <v>d1291.tsp</v>
      </c>
      <c r="C1226">
        <f>VLOOKUP(B1226,instances!$B$2:$E$21,2, FALSE)</f>
        <v>1291</v>
      </c>
      <c r="D1226" t="s">
        <v>9</v>
      </c>
      <c r="E1226">
        <v>60078</v>
      </c>
      <c r="F1226" s="7">
        <f>1-(E1226/M1226)</f>
        <v>-0.18261451546229401</v>
      </c>
      <c r="G1226" s="7">
        <f>1-(E1226/N1226)</f>
        <v>-0.18261451546229401</v>
      </c>
      <c r="H1226">
        <v>4.568E-3</v>
      </c>
      <c r="I1226">
        <v>0</v>
      </c>
      <c r="J1226">
        <v>0</v>
      </c>
      <c r="K1226">
        <v>10</v>
      </c>
      <c r="L1226">
        <v>43</v>
      </c>
      <c r="M1226">
        <f>VLOOKUP(B1226,instances!$B$2:$E$21,3, FALSE)</f>
        <v>50801</v>
      </c>
      <c r="N1226">
        <f>VLOOKUP(B1226,instances!$B$2:$E$21,4, FALSE)</f>
        <v>50801</v>
      </c>
    </row>
    <row r="1227" spans="1:14">
      <c r="A1227" t="s">
        <v>54</v>
      </c>
      <c r="B1227" t="str">
        <f>RIGHT(A1227,FIND("/",A1227)-1)</f>
        <v>d1291.tsp</v>
      </c>
      <c r="C1227">
        <f>VLOOKUP(B1227,instances!$B$2:$E$21,2, FALSE)</f>
        <v>1291</v>
      </c>
      <c r="D1227" t="s">
        <v>10</v>
      </c>
      <c r="E1227">
        <v>59080</v>
      </c>
      <c r="F1227" s="7">
        <f>1-(E1227/M1227)</f>
        <v>-0.16296923288911636</v>
      </c>
      <c r="G1227" s="7">
        <f>1-(E1227/N1227)</f>
        <v>-0.16296923288911636</v>
      </c>
      <c r="H1227">
        <v>8.5050000000000004E-3</v>
      </c>
      <c r="I1227">
        <v>0</v>
      </c>
      <c r="J1227">
        <v>0</v>
      </c>
      <c r="K1227">
        <v>10</v>
      </c>
      <c r="L1227">
        <v>43</v>
      </c>
      <c r="M1227">
        <f>VLOOKUP(B1227,instances!$B$2:$E$21,3, FALSE)</f>
        <v>50801</v>
      </c>
      <c r="N1227">
        <f>VLOOKUP(B1227,instances!$B$2:$E$21,4, FALSE)</f>
        <v>50801</v>
      </c>
    </row>
    <row r="1228" spans="1:14">
      <c r="A1228" t="s">
        <v>54</v>
      </c>
      <c r="B1228" t="str">
        <f>RIGHT(A1228,FIND("/",A1228)-1)</f>
        <v>d1291.tsp</v>
      </c>
      <c r="C1228">
        <f>VLOOKUP(B1228,instances!$B$2:$E$21,2, FALSE)</f>
        <v>1291</v>
      </c>
      <c r="D1228" t="s">
        <v>11</v>
      </c>
      <c r="E1228">
        <v>904941</v>
      </c>
      <c r="F1228" s="7">
        <f>1-(E1228/M1228)</f>
        <v>-16.813448554162321</v>
      </c>
      <c r="G1228" s="7">
        <f>1-(E1228/N1228)</f>
        <v>-16.813448554162321</v>
      </c>
      <c r="H1228">
        <v>0.168631</v>
      </c>
      <c r="I1228">
        <v>0</v>
      </c>
      <c r="J1228">
        <v>0</v>
      </c>
      <c r="K1228">
        <v>10</v>
      </c>
      <c r="L1228">
        <v>43</v>
      </c>
      <c r="M1228">
        <f>VLOOKUP(B1228,instances!$B$2:$E$21,3, FALSE)</f>
        <v>50801</v>
      </c>
      <c r="N1228">
        <f>VLOOKUP(B1228,instances!$B$2:$E$21,4, FALSE)</f>
        <v>50801</v>
      </c>
    </row>
    <row r="1229" spans="1:14">
      <c r="A1229" t="s">
        <v>54</v>
      </c>
      <c r="B1229" t="str">
        <f>RIGHT(A1229,FIND("/",A1229)-1)</f>
        <v>d1291.tsp</v>
      </c>
      <c r="C1229">
        <f>VLOOKUP(B1229,instances!$B$2:$E$21,2, FALSE)</f>
        <v>1291</v>
      </c>
      <c r="D1229" t="s">
        <v>12</v>
      </c>
      <c r="E1229">
        <v>660759</v>
      </c>
      <c r="F1229" s="7">
        <f>1-(E1229/M1229)</f>
        <v>-12.006810889549419</v>
      </c>
      <c r="G1229" s="7">
        <f>1-(E1229/N1229)</f>
        <v>-12.006810889549419</v>
      </c>
      <c r="H1229">
        <v>0.33764</v>
      </c>
      <c r="I1229">
        <v>0</v>
      </c>
      <c r="J1229">
        <v>0</v>
      </c>
      <c r="K1229">
        <v>10</v>
      </c>
      <c r="L1229">
        <v>43</v>
      </c>
      <c r="M1229">
        <f>VLOOKUP(B1229,instances!$B$2:$E$21,3, FALSE)</f>
        <v>50801</v>
      </c>
      <c r="N1229">
        <f>VLOOKUP(B1229,instances!$B$2:$E$21,4, FALSE)</f>
        <v>50801</v>
      </c>
    </row>
    <row r="1230" spans="1:14">
      <c r="A1230" t="s">
        <v>54</v>
      </c>
      <c r="B1230" t="str">
        <f>RIGHT(A1230,FIND("/",A1230)-1)</f>
        <v>d1291.tsp</v>
      </c>
      <c r="C1230">
        <f>VLOOKUP(B1230,instances!$B$2:$E$21,2, FALSE)</f>
        <v>1291</v>
      </c>
      <c r="D1230" t="s">
        <v>9</v>
      </c>
      <c r="E1230">
        <v>60078</v>
      </c>
      <c r="F1230" s="7">
        <f>1-(E1230/M1230)</f>
        <v>-0.18261451546229401</v>
      </c>
      <c r="G1230" s="7">
        <f>1-(E1230/N1230)</f>
        <v>-0.18261451546229401</v>
      </c>
      <c r="H1230">
        <v>4.64E-3</v>
      </c>
      <c r="I1230">
        <v>0</v>
      </c>
      <c r="J1230">
        <v>0</v>
      </c>
      <c r="K1230">
        <v>12</v>
      </c>
      <c r="L1230">
        <v>43</v>
      </c>
      <c r="M1230">
        <f>VLOOKUP(B1230,instances!$B$2:$E$21,3, FALSE)</f>
        <v>50801</v>
      </c>
      <c r="N1230">
        <f>VLOOKUP(B1230,instances!$B$2:$E$21,4, FALSE)</f>
        <v>50801</v>
      </c>
    </row>
    <row r="1231" spans="1:14">
      <c r="A1231" t="s">
        <v>54</v>
      </c>
      <c r="B1231" t="str">
        <f>RIGHT(A1231,FIND("/",A1231)-1)</f>
        <v>d1291.tsp</v>
      </c>
      <c r="C1231">
        <f>VLOOKUP(B1231,instances!$B$2:$E$21,2, FALSE)</f>
        <v>1291</v>
      </c>
      <c r="D1231" t="s">
        <v>10</v>
      </c>
      <c r="E1231">
        <v>59080</v>
      </c>
      <c r="F1231" s="7">
        <f>1-(E1231/M1231)</f>
        <v>-0.16296923288911636</v>
      </c>
      <c r="G1231" s="7">
        <f>1-(E1231/N1231)</f>
        <v>-0.16296923288911636</v>
      </c>
      <c r="H1231">
        <v>8.7309999999999992E-3</v>
      </c>
      <c r="I1231">
        <v>0</v>
      </c>
      <c r="J1231">
        <v>0</v>
      </c>
      <c r="K1231">
        <v>12</v>
      </c>
      <c r="L1231">
        <v>43</v>
      </c>
      <c r="M1231">
        <f>VLOOKUP(B1231,instances!$B$2:$E$21,3, FALSE)</f>
        <v>50801</v>
      </c>
      <c r="N1231">
        <f>VLOOKUP(B1231,instances!$B$2:$E$21,4, FALSE)</f>
        <v>50801</v>
      </c>
    </row>
    <row r="1232" spans="1:14">
      <c r="A1232" t="s">
        <v>54</v>
      </c>
      <c r="B1232" t="str">
        <f>RIGHT(A1232,FIND("/",A1232)-1)</f>
        <v>d1291.tsp</v>
      </c>
      <c r="C1232">
        <f>VLOOKUP(B1232,instances!$B$2:$E$21,2, FALSE)</f>
        <v>1291</v>
      </c>
      <c r="D1232" t="s">
        <v>11</v>
      </c>
      <c r="E1232">
        <v>962035</v>
      </c>
      <c r="F1232" s="7">
        <f>1-(E1232/M1232)</f>
        <v>-17.937324068423848</v>
      </c>
      <c r="G1232" s="7">
        <f>1-(E1232/N1232)</f>
        <v>-17.937324068423848</v>
      </c>
      <c r="H1232">
        <v>0.17003599999999999</v>
      </c>
      <c r="I1232">
        <v>0</v>
      </c>
      <c r="J1232">
        <v>0</v>
      </c>
      <c r="K1232">
        <v>12</v>
      </c>
      <c r="L1232">
        <v>43</v>
      </c>
      <c r="M1232">
        <f>VLOOKUP(B1232,instances!$B$2:$E$21,3, FALSE)</f>
        <v>50801</v>
      </c>
      <c r="N1232">
        <f>VLOOKUP(B1232,instances!$B$2:$E$21,4, FALSE)</f>
        <v>50801</v>
      </c>
    </row>
    <row r="1233" spans="1:14">
      <c r="A1233" t="s">
        <v>54</v>
      </c>
      <c r="B1233" t="str">
        <f>RIGHT(A1233,FIND("/",A1233)-1)</f>
        <v>d1291.tsp</v>
      </c>
      <c r="C1233">
        <f>VLOOKUP(B1233,instances!$B$2:$E$21,2, FALSE)</f>
        <v>1291</v>
      </c>
      <c r="D1233" t="s">
        <v>12</v>
      </c>
      <c r="E1233">
        <v>738097</v>
      </c>
      <c r="F1233" s="7">
        <f>1-(E1233/M1233)</f>
        <v>-13.52918249640755</v>
      </c>
      <c r="G1233" s="7">
        <f>1-(E1233/N1233)</f>
        <v>-13.52918249640755</v>
      </c>
      <c r="H1233">
        <v>0.33839000000000002</v>
      </c>
      <c r="I1233">
        <v>0</v>
      </c>
      <c r="J1233">
        <v>0</v>
      </c>
      <c r="K1233">
        <v>12</v>
      </c>
      <c r="L1233">
        <v>43</v>
      </c>
      <c r="M1233">
        <f>VLOOKUP(B1233,instances!$B$2:$E$21,3, FALSE)</f>
        <v>50801</v>
      </c>
      <c r="N1233">
        <f>VLOOKUP(B1233,instances!$B$2:$E$21,4, FALSE)</f>
        <v>50801</v>
      </c>
    </row>
    <row r="1234" spans="1:14">
      <c r="A1234" t="s">
        <v>54</v>
      </c>
      <c r="B1234" t="str">
        <f>RIGHT(A1234,FIND("/",A1234)-1)</f>
        <v>d1291.tsp</v>
      </c>
      <c r="C1234">
        <f>VLOOKUP(B1234,instances!$B$2:$E$21,2, FALSE)</f>
        <v>1291</v>
      </c>
      <c r="D1234" t="s">
        <v>9</v>
      </c>
      <c r="E1234">
        <v>60078</v>
      </c>
      <c r="F1234" s="7">
        <f>1-(E1234/M1234)</f>
        <v>-0.18261451546229401</v>
      </c>
      <c r="G1234" s="7">
        <f>1-(E1234/N1234)</f>
        <v>-0.18261451546229401</v>
      </c>
      <c r="H1234">
        <v>4.7860000000000003E-3</v>
      </c>
      <c r="I1234">
        <v>0</v>
      </c>
      <c r="J1234">
        <v>0</v>
      </c>
      <c r="K1234">
        <v>14</v>
      </c>
      <c r="L1234">
        <v>43</v>
      </c>
      <c r="M1234">
        <f>VLOOKUP(B1234,instances!$B$2:$E$21,3, FALSE)</f>
        <v>50801</v>
      </c>
      <c r="N1234">
        <f>VLOOKUP(B1234,instances!$B$2:$E$21,4, FALSE)</f>
        <v>50801</v>
      </c>
    </row>
    <row r="1235" spans="1:14">
      <c r="A1235" t="s">
        <v>54</v>
      </c>
      <c r="B1235" t="str">
        <f>RIGHT(A1235,FIND("/",A1235)-1)</f>
        <v>d1291.tsp</v>
      </c>
      <c r="C1235">
        <f>VLOOKUP(B1235,instances!$B$2:$E$21,2, FALSE)</f>
        <v>1291</v>
      </c>
      <c r="D1235" t="s">
        <v>10</v>
      </c>
      <c r="E1235">
        <v>59080</v>
      </c>
      <c r="F1235" s="7">
        <f>1-(E1235/M1235)</f>
        <v>-0.16296923288911636</v>
      </c>
      <c r="G1235" s="7">
        <f>1-(E1235/N1235)</f>
        <v>-0.16296923288911636</v>
      </c>
      <c r="H1235">
        <v>8.7410000000000005E-3</v>
      </c>
      <c r="I1235">
        <v>0</v>
      </c>
      <c r="J1235">
        <v>0</v>
      </c>
      <c r="K1235">
        <v>14</v>
      </c>
      <c r="L1235">
        <v>43</v>
      </c>
      <c r="M1235">
        <f>VLOOKUP(B1235,instances!$B$2:$E$21,3, FALSE)</f>
        <v>50801</v>
      </c>
      <c r="N1235">
        <f>VLOOKUP(B1235,instances!$B$2:$E$21,4, FALSE)</f>
        <v>50801</v>
      </c>
    </row>
    <row r="1236" spans="1:14">
      <c r="A1236" t="s">
        <v>54</v>
      </c>
      <c r="B1236" t="str">
        <f>RIGHT(A1236,FIND("/",A1236)-1)</f>
        <v>d1291.tsp</v>
      </c>
      <c r="C1236">
        <f>VLOOKUP(B1236,instances!$B$2:$E$21,2, FALSE)</f>
        <v>1291</v>
      </c>
      <c r="D1236" t="s">
        <v>11</v>
      </c>
      <c r="E1236">
        <v>1025681</v>
      </c>
      <c r="F1236" s="7">
        <f>1-(E1236/M1236)</f>
        <v>-19.190173421783037</v>
      </c>
      <c r="G1236" s="7">
        <f>1-(E1236/N1236)</f>
        <v>-19.190173421783037</v>
      </c>
      <c r="H1236">
        <v>0.17024700000000001</v>
      </c>
      <c r="I1236">
        <v>0</v>
      </c>
      <c r="J1236">
        <v>0</v>
      </c>
      <c r="K1236">
        <v>14</v>
      </c>
      <c r="L1236">
        <v>43</v>
      </c>
      <c r="M1236">
        <f>VLOOKUP(B1236,instances!$B$2:$E$21,3, FALSE)</f>
        <v>50801</v>
      </c>
      <c r="N1236">
        <f>VLOOKUP(B1236,instances!$B$2:$E$21,4, FALSE)</f>
        <v>50801</v>
      </c>
    </row>
    <row r="1237" spans="1:14">
      <c r="A1237" t="s">
        <v>54</v>
      </c>
      <c r="B1237" t="str">
        <f>RIGHT(A1237,FIND("/",A1237)-1)</f>
        <v>d1291.tsp</v>
      </c>
      <c r="C1237">
        <f>VLOOKUP(B1237,instances!$B$2:$E$21,2, FALSE)</f>
        <v>1291</v>
      </c>
      <c r="D1237" t="s">
        <v>12</v>
      </c>
      <c r="E1237">
        <v>781771</v>
      </c>
      <c r="F1237" s="7">
        <f>1-(E1237/M1237)</f>
        <v>-14.388889982480659</v>
      </c>
      <c r="G1237" s="7">
        <f>1-(E1237/N1237)</f>
        <v>-14.388889982480659</v>
      </c>
      <c r="H1237">
        <v>0.34069300000000002</v>
      </c>
      <c r="I1237">
        <v>0</v>
      </c>
      <c r="J1237">
        <v>0</v>
      </c>
      <c r="K1237">
        <v>14</v>
      </c>
      <c r="L1237">
        <v>43</v>
      </c>
      <c r="M1237">
        <f>VLOOKUP(B1237,instances!$B$2:$E$21,3, FALSE)</f>
        <v>50801</v>
      </c>
      <c r="N1237">
        <f>VLOOKUP(B1237,instances!$B$2:$E$21,4, FALSE)</f>
        <v>50801</v>
      </c>
    </row>
    <row r="1238" spans="1:14">
      <c r="A1238" t="s">
        <v>54</v>
      </c>
      <c r="B1238" t="str">
        <f>RIGHT(A1238,FIND("/",A1238)-1)</f>
        <v>d1291.tsp</v>
      </c>
      <c r="C1238">
        <f>VLOOKUP(B1238,instances!$B$2:$E$21,2, FALSE)</f>
        <v>1291</v>
      </c>
      <c r="D1238" t="s">
        <v>9</v>
      </c>
      <c r="E1238">
        <v>60078</v>
      </c>
      <c r="F1238" s="7">
        <f>1-(E1238/M1238)</f>
        <v>-0.18261451546229401</v>
      </c>
      <c r="G1238" s="7">
        <f>1-(E1238/N1238)</f>
        <v>-0.18261451546229401</v>
      </c>
      <c r="H1238">
        <v>4.3020000000000003E-3</v>
      </c>
      <c r="I1238">
        <v>0</v>
      </c>
      <c r="J1238">
        <v>0</v>
      </c>
      <c r="K1238">
        <v>16</v>
      </c>
      <c r="L1238">
        <v>43</v>
      </c>
      <c r="M1238">
        <f>VLOOKUP(B1238,instances!$B$2:$E$21,3, FALSE)</f>
        <v>50801</v>
      </c>
      <c r="N1238">
        <f>VLOOKUP(B1238,instances!$B$2:$E$21,4, FALSE)</f>
        <v>50801</v>
      </c>
    </row>
    <row r="1239" spans="1:14">
      <c r="A1239" t="s">
        <v>54</v>
      </c>
      <c r="B1239" t="str">
        <f>RIGHT(A1239,FIND("/",A1239)-1)</f>
        <v>d1291.tsp</v>
      </c>
      <c r="C1239">
        <f>VLOOKUP(B1239,instances!$B$2:$E$21,2, FALSE)</f>
        <v>1291</v>
      </c>
      <c r="D1239" t="s">
        <v>10</v>
      </c>
      <c r="E1239">
        <v>59080</v>
      </c>
      <c r="F1239" s="7">
        <f>1-(E1239/M1239)</f>
        <v>-0.16296923288911636</v>
      </c>
      <c r="G1239" s="7">
        <f>1-(E1239/N1239)</f>
        <v>-0.16296923288911636</v>
      </c>
      <c r="H1239">
        <v>8.5570000000000004E-3</v>
      </c>
      <c r="I1239">
        <v>0</v>
      </c>
      <c r="J1239">
        <v>0</v>
      </c>
      <c r="K1239">
        <v>16</v>
      </c>
      <c r="L1239">
        <v>43</v>
      </c>
      <c r="M1239">
        <f>VLOOKUP(B1239,instances!$B$2:$E$21,3, FALSE)</f>
        <v>50801</v>
      </c>
      <c r="N1239">
        <f>VLOOKUP(B1239,instances!$B$2:$E$21,4, FALSE)</f>
        <v>50801</v>
      </c>
    </row>
    <row r="1240" spans="1:14">
      <c r="A1240" t="s">
        <v>54</v>
      </c>
      <c r="B1240" t="str">
        <f>RIGHT(A1240,FIND("/",A1240)-1)</f>
        <v>d1291.tsp</v>
      </c>
      <c r="C1240">
        <f>VLOOKUP(B1240,instances!$B$2:$E$21,2, FALSE)</f>
        <v>1291</v>
      </c>
      <c r="D1240" t="s">
        <v>11</v>
      </c>
      <c r="E1240">
        <v>1136157</v>
      </c>
      <c r="F1240" s="7">
        <f>1-(E1240/M1240)</f>
        <v>-21.364855022538926</v>
      </c>
      <c r="G1240" s="7">
        <f>1-(E1240/N1240)</f>
        <v>-21.364855022538926</v>
      </c>
      <c r="H1240">
        <v>0.178483</v>
      </c>
      <c r="I1240">
        <v>0</v>
      </c>
      <c r="J1240">
        <v>0</v>
      </c>
      <c r="K1240">
        <v>16</v>
      </c>
      <c r="L1240">
        <v>43</v>
      </c>
      <c r="M1240">
        <f>VLOOKUP(B1240,instances!$B$2:$E$21,3, FALSE)</f>
        <v>50801</v>
      </c>
      <c r="N1240">
        <f>VLOOKUP(B1240,instances!$B$2:$E$21,4, FALSE)</f>
        <v>50801</v>
      </c>
    </row>
    <row r="1241" spans="1:14">
      <c r="A1241" t="s">
        <v>54</v>
      </c>
      <c r="B1241" t="str">
        <f>RIGHT(A1241,FIND("/",A1241)-1)</f>
        <v>d1291.tsp</v>
      </c>
      <c r="C1241">
        <f>VLOOKUP(B1241,instances!$B$2:$E$21,2, FALSE)</f>
        <v>1291</v>
      </c>
      <c r="D1241" t="s">
        <v>12</v>
      </c>
      <c r="E1241">
        <v>829622</v>
      </c>
      <c r="F1241" s="7">
        <f>1-(E1241/M1241)</f>
        <v>-15.330820259443712</v>
      </c>
      <c r="G1241" s="7">
        <f>1-(E1241/N1241)</f>
        <v>-15.330820259443712</v>
      </c>
      <c r="H1241">
        <v>0.35344399999999998</v>
      </c>
      <c r="I1241">
        <v>0</v>
      </c>
      <c r="J1241">
        <v>0</v>
      </c>
      <c r="K1241">
        <v>16</v>
      </c>
      <c r="L1241">
        <v>43</v>
      </c>
      <c r="M1241">
        <f>VLOOKUP(B1241,instances!$B$2:$E$21,3, FALSE)</f>
        <v>50801</v>
      </c>
      <c r="N1241">
        <f>VLOOKUP(B1241,instances!$B$2:$E$21,4, FALSE)</f>
        <v>50801</v>
      </c>
    </row>
    <row r="1242" spans="1:14">
      <c r="A1242" t="s">
        <v>54</v>
      </c>
      <c r="B1242" t="str">
        <f>RIGHT(A1242,FIND("/",A1242)-1)</f>
        <v>d1291.tsp</v>
      </c>
      <c r="C1242">
        <f>VLOOKUP(B1242,instances!$B$2:$E$21,2, FALSE)</f>
        <v>1291</v>
      </c>
      <c r="D1242" t="s">
        <v>9</v>
      </c>
      <c r="E1242">
        <v>60078</v>
      </c>
      <c r="F1242" s="7">
        <f>1-(E1242/M1242)</f>
        <v>-0.18261451546229401</v>
      </c>
      <c r="G1242" s="7">
        <f>1-(E1242/N1242)</f>
        <v>-0.18261451546229401</v>
      </c>
      <c r="H1242">
        <v>4.2269999999999999E-3</v>
      </c>
      <c r="I1242">
        <v>0</v>
      </c>
      <c r="J1242">
        <v>0</v>
      </c>
      <c r="K1242">
        <v>18</v>
      </c>
      <c r="L1242">
        <v>43</v>
      </c>
      <c r="M1242">
        <f>VLOOKUP(B1242,instances!$B$2:$E$21,3, FALSE)</f>
        <v>50801</v>
      </c>
      <c r="N1242">
        <f>VLOOKUP(B1242,instances!$B$2:$E$21,4, FALSE)</f>
        <v>50801</v>
      </c>
    </row>
    <row r="1243" spans="1:14">
      <c r="A1243" t="s">
        <v>54</v>
      </c>
      <c r="B1243" t="str">
        <f>RIGHT(A1243,FIND("/",A1243)-1)</f>
        <v>d1291.tsp</v>
      </c>
      <c r="C1243">
        <f>VLOOKUP(B1243,instances!$B$2:$E$21,2, FALSE)</f>
        <v>1291</v>
      </c>
      <c r="D1243" t="s">
        <v>10</v>
      </c>
      <c r="E1243">
        <v>59080</v>
      </c>
      <c r="F1243" s="7">
        <f>1-(E1243/M1243)</f>
        <v>-0.16296923288911636</v>
      </c>
      <c r="G1243" s="7">
        <f>1-(E1243/N1243)</f>
        <v>-0.16296923288911636</v>
      </c>
      <c r="H1243">
        <v>8.5500000000000003E-3</v>
      </c>
      <c r="I1243">
        <v>0</v>
      </c>
      <c r="J1243">
        <v>0</v>
      </c>
      <c r="K1243">
        <v>18</v>
      </c>
      <c r="L1243">
        <v>43</v>
      </c>
      <c r="M1243">
        <f>VLOOKUP(B1243,instances!$B$2:$E$21,3, FALSE)</f>
        <v>50801</v>
      </c>
      <c r="N1243">
        <f>VLOOKUP(B1243,instances!$B$2:$E$21,4, FALSE)</f>
        <v>50801</v>
      </c>
    </row>
    <row r="1244" spans="1:14">
      <c r="A1244" t="s">
        <v>54</v>
      </c>
      <c r="B1244" t="str">
        <f>RIGHT(A1244,FIND("/",A1244)-1)</f>
        <v>d1291.tsp</v>
      </c>
      <c r="C1244">
        <f>VLOOKUP(B1244,instances!$B$2:$E$21,2, FALSE)</f>
        <v>1291</v>
      </c>
      <c r="D1244" t="s">
        <v>11</v>
      </c>
      <c r="E1244">
        <v>1167937</v>
      </c>
      <c r="F1244" s="7">
        <f>1-(E1244/M1244)</f>
        <v>-21.99043325918781</v>
      </c>
      <c r="G1244" s="7">
        <f>1-(E1244/N1244)</f>
        <v>-21.99043325918781</v>
      </c>
      <c r="H1244">
        <v>0.17274500000000001</v>
      </c>
      <c r="I1244">
        <v>0</v>
      </c>
      <c r="J1244">
        <v>0</v>
      </c>
      <c r="K1244">
        <v>18</v>
      </c>
      <c r="L1244">
        <v>43</v>
      </c>
      <c r="M1244">
        <f>VLOOKUP(B1244,instances!$B$2:$E$21,3, FALSE)</f>
        <v>50801</v>
      </c>
      <c r="N1244">
        <f>VLOOKUP(B1244,instances!$B$2:$E$21,4, FALSE)</f>
        <v>50801</v>
      </c>
    </row>
    <row r="1245" spans="1:14">
      <c r="A1245" t="s">
        <v>54</v>
      </c>
      <c r="B1245" t="str">
        <f>RIGHT(A1245,FIND("/",A1245)-1)</f>
        <v>d1291.tsp</v>
      </c>
      <c r="C1245">
        <f>VLOOKUP(B1245,instances!$B$2:$E$21,2, FALSE)</f>
        <v>1291</v>
      </c>
      <c r="D1245" t="s">
        <v>12</v>
      </c>
      <c r="E1245">
        <v>858415</v>
      </c>
      <c r="F1245" s="7">
        <f>1-(E1245/M1245)</f>
        <v>-15.897600440936202</v>
      </c>
      <c r="G1245" s="7">
        <f>1-(E1245/N1245)</f>
        <v>-15.897600440936202</v>
      </c>
      <c r="H1245">
        <v>0.34126600000000001</v>
      </c>
      <c r="I1245">
        <v>0</v>
      </c>
      <c r="J1245">
        <v>0</v>
      </c>
      <c r="K1245">
        <v>18</v>
      </c>
      <c r="L1245">
        <v>43</v>
      </c>
      <c r="M1245">
        <f>VLOOKUP(B1245,instances!$B$2:$E$21,3, FALSE)</f>
        <v>50801</v>
      </c>
      <c r="N1245">
        <f>VLOOKUP(B1245,instances!$B$2:$E$21,4, FALSE)</f>
        <v>50801</v>
      </c>
    </row>
    <row r="1246" spans="1:14">
      <c r="A1246" t="s">
        <v>54</v>
      </c>
      <c r="B1246" t="str">
        <f>RIGHT(A1246,FIND("/",A1246)-1)</f>
        <v>d1291.tsp</v>
      </c>
      <c r="C1246">
        <f>VLOOKUP(B1246,instances!$B$2:$E$21,2, FALSE)</f>
        <v>1291</v>
      </c>
      <c r="D1246" t="s">
        <v>9</v>
      </c>
      <c r="E1246">
        <v>60078</v>
      </c>
      <c r="F1246" s="7">
        <f>1-(E1246/M1246)</f>
        <v>-0.18261451546229401</v>
      </c>
      <c r="G1246" s="7">
        <f>1-(E1246/N1246)</f>
        <v>-0.18261451546229401</v>
      </c>
      <c r="H1246">
        <v>4.2700000000000004E-3</v>
      </c>
      <c r="I1246">
        <v>0</v>
      </c>
      <c r="J1246">
        <v>0</v>
      </c>
      <c r="K1246">
        <v>20</v>
      </c>
      <c r="L1246">
        <v>43</v>
      </c>
      <c r="M1246">
        <f>VLOOKUP(B1246,instances!$B$2:$E$21,3, FALSE)</f>
        <v>50801</v>
      </c>
      <c r="N1246">
        <f>VLOOKUP(B1246,instances!$B$2:$E$21,4, FALSE)</f>
        <v>50801</v>
      </c>
    </row>
    <row r="1247" spans="1:14">
      <c r="A1247" t="s">
        <v>54</v>
      </c>
      <c r="B1247" t="str">
        <f>RIGHT(A1247,FIND("/",A1247)-1)</f>
        <v>d1291.tsp</v>
      </c>
      <c r="C1247">
        <f>VLOOKUP(B1247,instances!$B$2:$E$21,2, FALSE)</f>
        <v>1291</v>
      </c>
      <c r="D1247" t="s">
        <v>10</v>
      </c>
      <c r="E1247">
        <v>59080</v>
      </c>
      <c r="F1247" s="7">
        <f>1-(E1247/M1247)</f>
        <v>-0.16296923288911636</v>
      </c>
      <c r="G1247" s="7">
        <f>1-(E1247/N1247)</f>
        <v>-0.16296923288911636</v>
      </c>
      <c r="H1247">
        <v>8.5699999999999995E-3</v>
      </c>
      <c r="I1247">
        <v>0</v>
      </c>
      <c r="J1247">
        <v>0</v>
      </c>
      <c r="K1247">
        <v>20</v>
      </c>
      <c r="L1247">
        <v>43</v>
      </c>
      <c r="M1247">
        <f>VLOOKUP(B1247,instances!$B$2:$E$21,3, FALSE)</f>
        <v>50801</v>
      </c>
      <c r="N1247">
        <f>VLOOKUP(B1247,instances!$B$2:$E$21,4, FALSE)</f>
        <v>50801</v>
      </c>
    </row>
    <row r="1248" spans="1:14">
      <c r="A1248" t="s">
        <v>54</v>
      </c>
      <c r="B1248" t="str">
        <f>RIGHT(A1248,FIND("/",A1248)-1)</f>
        <v>d1291.tsp</v>
      </c>
      <c r="C1248">
        <f>VLOOKUP(B1248,instances!$B$2:$E$21,2, FALSE)</f>
        <v>1291</v>
      </c>
      <c r="D1248" t="s">
        <v>11</v>
      </c>
      <c r="E1248">
        <v>1185230</v>
      </c>
      <c r="F1248" s="7">
        <f>1-(E1248/M1248)</f>
        <v>-22.33083994409559</v>
      </c>
      <c r="G1248" s="7">
        <f>1-(E1248/N1248)</f>
        <v>-22.33083994409559</v>
      </c>
      <c r="H1248">
        <v>0.172151</v>
      </c>
      <c r="I1248">
        <v>0</v>
      </c>
      <c r="J1248">
        <v>0</v>
      </c>
      <c r="K1248">
        <v>20</v>
      </c>
      <c r="L1248">
        <v>43</v>
      </c>
      <c r="M1248">
        <f>VLOOKUP(B1248,instances!$B$2:$E$21,3, FALSE)</f>
        <v>50801</v>
      </c>
      <c r="N1248">
        <f>VLOOKUP(B1248,instances!$B$2:$E$21,4, FALSE)</f>
        <v>50801</v>
      </c>
    </row>
    <row r="1249" spans="1:14">
      <c r="A1249" t="s">
        <v>54</v>
      </c>
      <c r="B1249" t="str">
        <f>RIGHT(A1249,FIND("/",A1249)-1)</f>
        <v>d1291.tsp</v>
      </c>
      <c r="C1249">
        <f>VLOOKUP(B1249,instances!$B$2:$E$21,2, FALSE)</f>
        <v>1291</v>
      </c>
      <c r="D1249" t="s">
        <v>12</v>
      </c>
      <c r="E1249">
        <v>913730</v>
      </c>
      <c r="F1249" s="7">
        <f>1-(E1249/M1249)</f>
        <v>-16.986456959508672</v>
      </c>
      <c r="G1249" s="7">
        <f>1-(E1249/N1249)</f>
        <v>-16.986456959508672</v>
      </c>
      <c r="H1249">
        <v>0.34331600000000001</v>
      </c>
      <c r="I1249">
        <v>0</v>
      </c>
      <c r="J1249">
        <v>0</v>
      </c>
      <c r="K1249">
        <v>20</v>
      </c>
      <c r="L1249">
        <v>43</v>
      </c>
      <c r="M1249">
        <f>VLOOKUP(B1249,instances!$B$2:$E$21,3, FALSE)</f>
        <v>50801</v>
      </c>
      <c r="N1249">
        <f>VLOOKUP(B1249,instances!$B$2:$E$21,4, FALSE)</f>
        <v>50801</v>
      </c>
    </row>
    <row r="1250" spans="1:14">
      <c r="A1250" t="s">
        <v>54</v>
      </c>
      <c r="B1250" t="str">
        <f>RIGHT(A1250,FIND("/",A1250)-1)</f>
        <v>d1291.tsp</v>
      </c>
      <c r="C1250">
        <f>VLOOKUP(B1250,instances!$B$2:$E$21,2, FALSE)</f>
        <v>1291</v>
      </c>
      <c r="D1250" t="s">
        <v>9</v>
      </c>
      <c r="E1250">
        <v>60078</v>
      </c>
      <c r="F1250" s="7">
        <f>1-(E1250/M1250)</f>
        <v>-0.18261451546229401</v>
      </c>
      <c r="G1250" s="7">
        <f>1-(E1250/N1250)</f>
        <v>-0.18261451546229401</v>
      </c>
      <c r="H1250">
        <v>4.2550000000000001E-3</v>
      </c>
      <c r="I1250">
        <v>0</v>
      </c>
      <c r="J1250">
        <v>0</v>
      </c>
      <c r="K1250">
        <v>10</v>
      </c>
      <c r="L1250">
        <v>44</v>
      </c>
      <c r="M1250">
        <f>VLOOKUP(B1250,instances!$B$2:$E$21,3, FALSE)</f>
        <v>50801</v>
      </c>
      <c r="N1250">
        <f>VLOOKUP(B1250,instances!$B$2:$E$21,4, FALSE)</f>
        <v>50801</v>
      </c>
    </row>
    <row r="1251" spans="1:14">
      <c r="A1251" t="s">
        <v>54</v>
      </c>
      <c r="B1251" t="str">
        <f>RIGHT(A1251,FIND("/",A1251)-1)</f>
        <v>d1291.tsp</v>
      </c>
      <c r="C1251">
        <f>VLOOKUP(B1251,instances!$B$2:$E$21,2, FALSE)</f>
        <v>1291</v>
      </c>
      <c r="D1251" t="s">
        <v>10</v>
      </c>
      <c r="E1251">
        <v>59080</v>
      </c>
      <c r="F1251" s="7">
        <f>1-(E1251/M1251)</f>
        <v>-0.16296923288911636</v>
      </c>
      <c r="G1251" s="7">
        <f>1-(E1251/N1251)</f>
        <v>-0.16296923288911636</v>
      </c>
      <c r="H1251">
        <v>8.7379999999999992E-3</v>
      </c>
      <c r="I1251">
        <v>0</v>
      </c>
      <c r="J1251">
        <v>0</v>
      </c>
      <c r="K1251">
        <v>10</v>
      </c>
      <c r="L1251">
        <v>44</v>
      </c>
      <c r="M1251">
        <f>VLOOKUP(B1251,instances!$B$2:$E$21,3, FALSE)</f>
        <v>50801</v>
      </c>
      <c r="N1251">
        <f>VLOOKUP(B1251,instances!$B$2:$E$21,4, FALSE)</f>
        <v>50801</v>
      </c>
    </row>
    <row r="1252" spans="1:14">
      <c r="A1252" t="s">
        <v>54</v>
      </c>
      <c r="B1252" t="str">
        <f>RIGHT(A1252,FIND("/",A1252)-1)</f>
        <v>d1291.tsp</v>
      </c>
      <c r="C1252">
        <f>VLOOKUP(B1252,instances!$B$2:$E$21,2, FALSE)</f>
        <v>1291</v>
      </c>
      <c r="D1252" t="s">
        <v>11</v>
      </c>
      <c r="E1252">
        <v>866526</v>
      </c>
      <c r="F1252" s="7">
        <f>1-(E1252/M1252)</f>
        <v>-16.057262652309994</v>
      </c>
      <c r="G1252" s="7">
        <f>1-(E1252/N1252)</f>
        <v>-16.057262652309994</v>
      </c>
      <c r="H1252">
        <v>0.172461</v>
      </c>
      <c r="I1252">
        <v>0</v>
      </c>
      <c r="J1252">
        <v>0</v>
      </c>
      <c r="K1252">
        <v>10</v>
      </c>
      <c r="L1252">
        <v>44</v>
      </c>
      <c r="M1252">
        <f>VLOOKUP(B1252,instances!$B$2:$E$21,3, FALSE)</f>
        <v>50801</v>
      </c>
      <c r="N1252">
        <f>VLOOKUP(B1252,instances!$B$2:$E$21,4, FALSE)</f>
        <v>50801</v>
      </c>
    </row>
    <row r="1253" spans="1:14">
      <c r="A1253" t="s">
        <v>54</v>
      </c>
      <c r="B1253" t="str">
        <f>RIGHT(A1253,FIND("/",A1253)-1)</f>
        <v>d1291.tsp</v>
      </c>
      <c r="C1253">
        <f>VLOOKUP(B1253,instances!$B$2:$E$21,2, FALSE)</f>
        <v>1291</v>
      </c>
      <c r="D1253" t="s">
        <v>12</v>
      </c>
      <c r="E1253">
        <v>673804</v>
      </c>
      <c r="F1253" s="7">
        <f>1-(E1253/M1253)</f>
        <v>-12.263597173283991</v>
      </c>
      <c r="G1253" s="7">
        <f>1-(E1253/N1253)</f>
        <v>-12.263597173283991</v>
      </c>
      <c r="H1253">
        <v>0.33641900000000002</v>
      </c>
      <c r="I1253">
        <v>0</v>
      </c>
      <c r="J1253">
        <v>0</v>
      </c>
      <c r="K1253">
        <v>10</v>
      </c>
      <c r="L1253">
        <v>44</v>
      </c>
      <c r="M1253">
        <f>VLOOKUP(B1253,instances!$B$2:$E$21,3, FALSE)</f>
        <v>50801</v>
      </c>
      <c r="N1253">
        <f>VLOOKUP(B1253,instances!$B$2:$E$21,4, FALSE)</f>
        <v>50801</v>
      </c>
    </row>
    <row r="1254" spans="1:14">
      <c r="A1254" t="s">
        <v>54</v>
      </c>
      <c r="B1254" t="str">
        <f>RIGHT(A1254,FIND("/",A1254)-1)</f>
        <v>d1291.tsp</v>
      </c>
      <c r="C1254">
        <f>VLOOKUP(B1254,instances!$B$2:$E$21,2, FALSE)</f>
        <v>1291</v>
      </c>
      <c r="D1254" t="s">
        <v>9</v>
      </c>
      <c r="E1254">
        <v>60078</v>
      </c>
      <c r="F1254" s="7">
        <f>1-(E1254/M1254)</f>
        <v>-0.18261451546229401</v>
      </c>
      <c r="G1254" s="7">
        <f>1-(E1254/N1254)</f>
        <v>-0.18261451546229401</v>
      </c>
      <c r="H1254">
        <v>4.2129999999999997E-3</v>
      </c>
      <c r="I1254">
        <v>0</v>
      </c>
      <c r="J1254">
        <v>0</v>
      </c>
      <c r="K1254">
        <v>12</v>
      </c>
      <c r="L1254">
        <v>44</v>
      </c>
      <c r="M1254">
        <f>VLOOKUP(B1254,instances!$B$2:$E$21,3, FALSE)</f>
        <v>50801</v>
      </c>
      <c r="N1254">
        <f>VLOOKUP(B1254,instances!$B$2:$E$21,4, FALSE)</f>
        <v>50801</v>
      </c>
    </row>
    <row r="1255" spans="1:14">
      <c r="A1255" t="s">
        <v>54</v>
      </c>
      <c r="B1255" t="str">
        <f>RIGHT(A1255,FIND("/",A1255)-1)</f>
        <v>d1291.tsp</v>
      </c>
      <c r="C1255">
        <f>VLOOKUP(B1255,instances!$B$2:$E$21,2, FALSE)</f>
        <v>1291</v>
      </c>
      <c r="D1255" t="s">
        <v>10</v>
      </c>
      <c r="E1255">
        <v>59080</v>
      </c>
      <c r="F1255" s="7">
        <f>1-(E1255/M1255)</f>
        <v>-0.16296923288911636</v>
      </c>
      <c r="G1255" s="7">
        <f>1-(E1255/N1255)</f>
        <v>-0.16296923288911636</v>
      </c>
      <c r="H1255">
        <v>8.6870000000000003E-3</v>
      </c>
      <c r="I1255">
        <v>0</v>
      </c>
      <c r="J1255">
        <v>0</v>
      </c>
      <c r="K1255">
        <v>12</v>
      </c>
      <c r="L1255">
        <v>44</v>
      </c>
      <c r="M1255">
        <f>VLOOKUP(B1255,instances!$B$2:$E$21,3, FALSE)</f>
        <v>50801</v>
      </c>
      <c r="N1255">
        <f>VLOOKUP(B1255,instances!$B$2:$E$21,4, FALSE)</f>
        <v>50801</v>
      </c>
    </row>
    <row r="1256" spans="1:14">
      <c r="A1256" t="s">
        <v>54</v>
      </c>
      <c r="B1256" t="str">
        <f>RIGHT(A1256,FIND("/",A1256)-1)</f>
        <v>d1291.tsp</v>
      </c>
      <c r="C1256">
        <f>VLOOKUP(B1256,instances!$B$2:$E$21,2, FALSE)</f>
        <v>1291</v>
      </c>
      <c r="D1256" t="s">
        <v>11</v>
      </c>
      <c r="E1256">
        <v>966974</v>
      </c>
      <c r="F1256" s="7">
        <f>1-(E1256/M1256)</f>
        <v>-18.034546564044014</v>
      </c>
      <c r="G1256" s="7">
        <f>1-(E1256/N1256)</f>
        <v>-18.034546564044014</v>
      </c>
      <c r="H1256">
        <v>0.184645</v>
      </c>
      <c r="I1256">
        <v>0</v>
      </c>
      <c r="J1256">
        <v>0</v>
      </c>
      <c r="K1256">
        <v>12</v>
      </c>
      <c r="L1256">
        <v>44</v>
      </c>
      <c r="M1256">
        <f>VLOOKUP(B1256,instances!$B$2:$E$21,3, FALSE)</f>
        <v>50801</v>
      </c>
      <c r="N1256">
        <f>VLOOKUP(B1256,instances!$B$2:$E$21,4, FALSE)</f>
        <v>50801</v>
      </c>
    </row>
    <row r="1257" spans="1:14">
      <c r="A1257" t="s">
        <v>54</v>
      </c>
      <c r="B1257" t="str">
        <f>RIGHT(A1257,FIND("/",A1257)-1)</f>
        <v>d1291.tsp</v>
      </c>
      <c r="C1257">
        <f>VLOOKUP(B1257,instances!$B$2:$E$21,2, FALSE)</f>
        <v>1291</v>
      </c>
      <c r="D1257" t="s">
        <v>12</v>
      </c>
      <c r="E1257">
        <v>738596</v>
      </c>
      <c r="F1257" s="7">
        <f>1-(E1257/M1257)</f>
        <v>-13.53900513769414</v>
      </c>
      <c r="G1257" s="7">
        <f>1-(E1257/N1257)</f>
        <v>-13.53900513769414</v>
      </c>
      <c r="H1257">
        <v>0.337115</v>
      </c>
      <c r="I1257">
        <v>0</v>
      </c>
      <c r="J1257">
        <v>0</v>
      </c>
      <c r="K1257">
        <v>12</v>
      </c>
      <c r="L1257">
        <v>44</v>
      </c>
      <c r="M1257">
        <f>VLOOKUP(B1257,instances!$B$2:$E$21,3, FALSE)</f>
        <v>50801</v>
      </c>
      <c r="N1257">
        <f>VLOOKUP(B1257,instances!$B$2:$E$21,4, FALSE)</f>
        <v>50801</v>
      </c>
    </row>
    <row r="1258" spans="1:14">
      <c r="A1258" t="s">
        <v>54</v>
      </c>
      <c r="B1258" t="str">
        <f>RIGHT(A1258,FIND("/",A1258)-1)</f>
        <v>d1291.tsp</v>
      </c>
      <c r="C1258">
        <f>VLOOKUP(B1258,instances!$B$2:$E$21,2, FALSE)</f>
        <v>1291</v>
      </c>
      <c r="D1258" t="s">
        <v>9</v>
      </c>
      <c r="E1258">
        <v>60078</v>
      </c>
      <c r="F1258" s="7">
        <f>1-(E1258/M1258)</f>
        <v>-0.18261451546229401</v>
      </c>
      <c r="G1258" s="7">
        <f>1-(E1258/N1258)</f>
        <v>-0.18261451546229401</v>
      </c>
      <c r="H1258">
        <v>4.2189999999999997E-3</v>
      </c>
      <c r="I1258">
        <v>0</v>
      </c>
      <c r="J1258">
        <v>0</v>
      </c>
      <c r="K1258">
        <v>14</v>
      </c>
      <c r="L1258">
        <v>44</v>
      </c>
      <c r="M1258">
        <f>VLOOKUP(B1258,instances!$B$2:$E$21,3, FALSE)</f>
        <v>50801</v>
      </c>
      <c r="N1258">
        <f>VLOOKUP(B1258,instances!$B$2:$E$21,4, FALSE)</f>
        <v>50801</v>
      </c>
    </row>
    <row r="1259" spans="1:14">
      <c r="A1259" t="s">
        <v>54</v>
      </c>
      <c r="B1259" t="str">
        <f>RIGHT(A1259,FIND("/",A1259)-1)</f>
        <v>d1291.tsp</v>
      </c>
      <c r="C1259">
        <f>VLOOKUP(B1259,instances!$B$2:$E$21,2, FALSE)</f>
        <v>1291</v>
      </c>
      <c r="D1259" t="s">
        <v>10</v>
      </c>
      <c r="E1259">
        <v>59080</v>
      </c>
      <c r="F1259" s="7">
        <f>1-(E1259/M1259)</f>
        <v>-0.16296923288911636</v>
      </c>
      <c r="G1259" s="7">
        <f>1-(E1259/N1259)</f>
        <v>-0.16296923288911636</v>
      </c>
      <c r="H1259">
        <v>8.5660000000000007E-3</v>
      </c>
      <c r="I1259">
        <v>0</v>
      </c>
      <c r="J1259">
        <v>0</v>
      </c>
      <c r="K1259">
        <v>14</v>
      </c>
      <c r="L1259">
        <v>44</v>
      </c>
      <c r="M1259">
        <f>VLOOKUP(B1259,instances!$B$2:$E$21,3, FALSE)</f>
        <v>50801</v>
      </c>
      <c r="N1259">
        <f>VLOOKUP(B1259,instances!$B$2:$E$21,4, FALSE)</f>
        <v>50801</v>
      </c>
    </row>
    <row r="1260" spans="1:14">
      <c r="A1260" t="s">
        <v>54</v>
      </c>
      <c r="B1260" t="str">
        <f>RIGHT(A1260,FIND("/",A1260)-1)</f>
        <v>d1291.tsp</v>
      </c>
      <c r="C1260">
        <f>VLOOKUP(B1260,instances!$B$2:$E$21,2, FALSE)</f>
        <v>1291</v>
      </c>
      <c r="D1260" t="s">
        <v>11</v>
      </c>
      <c r="E1260">
        <v>1076865</v>
      </c>
      <c r="F1260" s="7">
        <f>1-(E1260/M1260)</f>
        <v>-20.197712643451901</v>
      </c>
      <c r="G1260" s="7">
        <f>1-(E1260/N1260)</f>
        <v>-20.197712643451901</v>
      </c>
      <c r="H1260">
        <v>0.17170099999999999</v>
      </c>
      <c r="I1260">
        <v>0</v>
      </c>
      <c r="J1260">
        <v>0</v>
      </c>
      <c r="K1260">
        <v>14</v>
      </c>
      <c r="L1260">
        <v>44</v>
      </c>
      <c r="M1260">
        <f>VLOOKUP(B1260,instances!$B$2:$E$21,3, FALSE)</f>
        <v>50801</v>
      </c>
      <c r="N1260">
        <f>VLOOKUP(B1260,instances!$B$2:$E$21,4, FALSE)</f>
        <v>50801</v>
      </c>
    </row>
    <row r="1261" spans="1:14">
      <c r="A1261" t="s">
        <v>54</v>
      </c>
      <c r="B1261" t="str">
        <f>RIGHT(A1261,FIND("/",A1261)-1)</f>
        <v>d1291.tsp</v>
      </c>
      <c r="C1261">
        <f>VLOOKUP(B1261,instances!$B$2:$E$21,2, FALSE)</f>
        <v>1291</v>
      </c>
      <c r="D1261" t="s">
        <v>12</v>
      </c>
      <c r="E1261">
        <v>787868</v>
      </c>
      <c r="F1261" s="7">
        <f>1-(E1261/M1261)</f>
        <v>-14.508907304974311</v>
      </c>
      <c r="G1261" s="7">
        <f>1-(E1261/N1261)</f>
        <v>-14.508907304974311</v>
      </c>
      <c r="H1261">
        <v>0.33910200000000001</v>
      </c>
      <c r="I1261">
        <v>0</v>
      </c>
      <c r="J1261">
        <v>0</v>
      </c>
      <c r="K1261">
        <v>14</v>
      </c>
      <c r="L1261">
        <v>44</v>
      </c>
      <c r="M1261">
        <f>VLOOKUP(B1261,instances!$B$2:$E$21,3, FALSE)</f>
        <v>50801</v>
      </c>
      <c r="N1261">
        <f>VLOOKUP(B1261,instances!$B$2:$E$21,4, FALSE)</f>
        <v>50801</v>
      </c>
    </row>
    <row r="1262" spans="1:14">
      <c r="A1262" t="s">
        <v>54</v>
      </c>
      <c r="B1262" t="str">
        <f>RIGHT(A1262,FIND("/",A1262)-1)</f>
        <v>d1291.tsp</v>
      </c>
      <c r="C1262">
        <f>VLOOKUP(B1262,instances!$B$2:$E$21,2, FALSE)</f>
        <v>1291</v>
      </c>
      <c r="D1262" t="s">
        <v>9</v>
      </c>
      <c r="E1262">
        <v>60078</v>
      </c>
      <c r="F1262" s="7">
        <f>1-(E1262/M1262)</f>
        <v>-0.18261451546229401</v>
      </c>
      <c r="G1262" s="7">
        <f>1-(E1262/N1262)</f>
        <v>-0.18261451546229401</v>
      </c>
      <c r="H1262">
        <v>4.4980000000000003E-3</v>
      </c>
      <c r="I1262">
        <v>0</v>
      </c>
      <c r="J1262">
        <v>0</v>
      </c>
      <c r="K1262">
        <v>16</v>
      </c>
      <c r="L1262">
        <v>44</v>
      </c>
      <c r="M1262">
        <f>VLOOKUP(B1262,instances!$B$2:$E$21,3, FALSE)</f>
        <v>50801</v>
      </c>
      <c r="N1262">
        <f>VLOOKUP(B1262,instances!$B$2:$E$21,4, FALSE)</f>
        <v>50801</v>
      </c>
    </row>
    <row r="1263" spans="1:14">
      <c r="A1263" t="s">
        <v>54</v>
      </c>
      <c r="B1263" t="str">
        <f>RIGHT(A1263,FIND("/",A1263)-1)</f>
        <v>d1291.tsp</v>
      </c>
      <c r="C1263">
        <f>VLOOKUP(B1263,instances!$B$2:$E$21,2, FALSE)</f>
        <v>1291</v>
      </c>
      <c r="D1263" t="s">
        <v>10</v>
      </c>
      <c r="E1263">
        <v>59080</v>
      </c>
      <c r="F1263" s="7">
        <f>1-(E1263/M1263)</f>
        <v>-0.16296923288911636</v>
      </c>
      <c r="G1263" s="7">
        <f>1-(E1263/N1263)</f>
        <v>-0.16296923288911636</v>
      </c>
      <c r="H1263">
        <v>8.6739999999999994E-3</v>
      </c>
      <c r="I1263">
        <v>0</v>
      </c>
      <c r="J1263">
        <v>0</v>
      </c>
      <c r="K1263">
        <v>16</v>
      </c>
      <c r="L1263">
        <v>44</v>
      </c>
      <c r="M1263">
        <f>VLOOKUP(B1263,instances!$B$2:$E$21,3, FALSE)</f>
        <v>50801</v>
      </c>
      <c r="N1263">
        <f>VLOOKUP(B1263,instances!$B$2:$E$21,4, FALSE)</f>
        <v>50801</v>
      </c>
    </row>
    <row r="1264" spans="1:14">
      <c r="A1264" t="s">
        <v>54</v>
      </c>
      <c r="B1264" t="str">
        <f>RIGHT(A1264,FIND("/",A1264)-1)</f>
        <v>d1291.tsp</v>
      </c>
      <c r="C1264">
        <f>VLOOKUP(B1264,instances!$B$2:$E$21,2, FALSE)</f>
        <v>1291</v>
      </c>
      <c r="D1264" t="s">
        <v>11</v>
      </c>
      <c r="E1264">
        <v>1111722</v>
      </c>
      <c r="F1264" s="7">
        <f>1-(E1264/M1264)</f>
        <v>-20.883860553926105</v>
      </c>
      <c r="G1264" s="7">
        <f>1-(E1264/N1264)</f>
        <v>-20.883860553926105</v>
      </c>
      <c r="H1264">
        <v>0.171014</v>
      </c>
      <c r="I1264">
        <v>0</v>
      </c>
      <c r="J1264">
        <v>0</v>
      </c>
      <c r="K1264">
        <v>16</v>
      </c>
      <c r="L1264">
        <v>44</v>
      </c>
      <c r="M1264">
        <f>VLOOKUP(B1264,instances!$B$2:$E$21,3, FALSE)</f>
        <v>50801</v>
      </c>
      <c r="N1264">
        <f>VLOOKUP(B1264,instances!$B$2:$E$21,4, FALSE)</f>
        <v>50801</v>
      </c>
    </row>
    <row r="1265" spans="1:14">
      <c r="A1265" t="s">
        <v>54</v>
      </c>
      <c r="B1265" t="str">
        <f>RIGHT(A1265,FIND("/",A1265)-1)</f>
        <v>d1291.tsp</v>
      </c>
      <c r="C1265">
        <f>VLOOKUP(B1265,instances!$B$2:$E$21,2, FALSE)</f>
        <v>1291</v>
      </c>
      <c r="D1265" t="s">
        <v>12</v>
      </c>
      <c r="E1265">
        <v>833843</v>
      </c>
      <c r="F1265" s="7">
        <f>1-(E1265/M1265)</f>
        <v>-15.41390917501624</v>
      </c>
      <c r="G1265" s="7">
        <f>1-(E1265/N1265)</f>
        <v>-15.41390917501624</v>
      </c>
      <c r="H1265">
        <v>0.34619</v>
      </c>
      <c r="I1265">
        <v>0</v>
      </c>
      <c r="J1265">
        <v>0</v>
      </c>
      <c r="K1265">
        <v>16</v>
      </c>
      <c r="L1265">
        <v>44</v>
      </c>
      <c r="M1265">
        <f>VLOOKUP(B1265,instances!$B$2:$E$21,3, FALSE)</f>
        <v>50801</v>
      </c>
      <c r="N1265">
        <f>VLOOKUP(B1265,instances!$B$2:$E$21,4, FALSE)</f>
        <v>50801</v>
      </c>
    </row>
    <row r="1266" spans="1:14">
      <c r="A1266" t="s">
        <v>54</v>
      </c>
      <c r="B1266" t="str">
        <f>RIGHT(A1266,FIND("/",A1266)-1)</f>
        <v>d1291.tsp</v>
      </c>
      <c r="C1266">
        <f>VLOOKUP(B1266,instances!$B$2:$E$21,2, FALSE)</f>
        <v>1291</v>
      </c>
      <c r="D1266" t="s">
        <v>9</v>
      </c>
      <c r="E1266">
        <v>60078</v>
      </c>
      <c r="F1266" s="7">
        <f>1-(E1266/M1266)</f>
        <v>-0.18261451546229401</v>
      </c>
      <c r="G1266" s="7">
        <f>1-(E1266/N1266)</f>
        <v>-0.18261451546229401</v>
      </c>
      <c r="H1266">
        <v>4.6449999999999998E-3</v>
      </c>
      <c r="I1266">
        <v>0</v>
      </c>
      <c r="J1266">
        <v>0</v>
      </c>
      <c r="K1266">
        <v>18</v>
      </c>
      <c r="L1266">
        <v>44</v>
      </c>
      <c r="M1266">
        <f>VLOOKUP(B1266,instances!$B$2:$E$21,3, FALSE)</f>
        <v>50801</v>
      </c>
      <c r="N1266">
        <f>VLOOKUP(B1266,instances!$B$2:$E$21,4, FALSE)</f>
        <v>50801</v>
      </c>
    </row>
    <row r="1267" spans="1:14">
      <c r="A1267" t="s">
        <v>54</v>
      </c>
      <c r="B1267" t="str">
        <f>RIGHT(A1267,FIND("/",A1267)-1)</f>
        <v>d1291.tsp</v>
      </c>
      <c r="C1267">
        <f>VLOOKUP(B1267,instances!$B$2:$E$21,2, FALSE)</f>
        <v>1291</v>
      </c>
      <c r="D1267" t="s">
        <v>10</v>
      </c>
      <c r="E1267">
        <v>59080</v>
      </c>
      <c r="F1267" s="7">
        <f>1-(E1267/M1267)</f>
        <v>-0.16296923288911636</v>
      </c>
      <c r="G1267" s="7">
        <f>1-(E1267/N1267)</f>
        <v>-0.16296923288911636</v>
      </c>
      <c r="H1267">
        <v>9.2200000000000008E-3</v>
      </c>
      <c r="I1267">
        <v>0</v>
      </c>
      <c r="J1267">
        <v>0</v>
      </c>
      <c r="K1267">
        <v>18</v>
      </c>
      <c r="L1267">
        <v>44</v>
      </c>
      <c r="M1267">
        <f>VLOOKUP(B1267,instances!$B$2:$E$21,3, FALSE)</f>
        <v>50801</v>
      </c>
      <c r="N1267">
        <f>VLOOKUP(B1267,instances!$B$2:$E$21,4, FALSE)</f>
        <v>50801</v>
      </c>
    </row>
    <row r="1268" spans="1:14">
      <c r="A1268" t="s">
        <v>54</v>
      </c>
      <c r="B1268" t="str">
        <f>RIGHT(A1268,FIND("/",A1268)-1)</f>
        <v>d1291.tsp</v>
      </c>
      <c r="C1268">
        <f>VLOOKUP(B1268,instances!$B$2:$E$21,2, FALSE)</f>
        <v>1291</v>
      </c>
      <c r="D1268" t="s">
        <v>11</v>
      </c>
      <c r="E1268">
        <v>1144836</v>
      </c>
      <c r="F1268" s="7">
        <f>1-(E1268/M1268)</f>
        <v>-21.535698116178814</v>
      </c>
      <c r="G1268" s="7">
        <f>1-(E1268/N1268)</f>
        <v>-21.535698116178814</v>
      </c>
      <c r="H1268">
        <v>0.17666999999999999</v>
      </c>
      <c r="I1268">
        <v>0</v>
      </c>
      <c r="J1268">
        <v>0</v>
      </c>
      <c r="K1268">
        <v>18</v>
      </c>
      <c r="L1268">
        <v>44</v>
      </c>
      <c r="M1268">
        <f>VLOOKUP(B1268,instances!$B$2:$E$21,3, FALSE)</f>
        <v>50801</v>
      </c>
      <c r="N1268">
        <f>VLOOKUP(B1268,instances!$B$2:$E$21,4, FALSE)</f>
        <v>50801</v>
      </c>
    </row>
    <row r="1269" spans="1:14">
      <c r="A1269" t="s">
        <v>54</v>
      </c>
      <c r="B1269" t="str">
        <f>RIGHT(A1269,FIND("/",A1269)-1)</f>
        <v>d1291.tsp</v>
      </c>
      <c r="C1269">
        <f>VLOOKUP(B1269,instances!$B$2:$E$21,2, FALSE)</f>
        <v>1291</v>
      </c>
      <c r="D1269" t="s">
        <v>12</v>
      </c>
      <c r="E1269">
        <v>859628</v>
      </c>
      <c r="F1269" s="7">
        <f>1-(E1269/M1269)</f>
        <v>-15.92147792366292</v>
      </c>
      <c r="G1269" s="7">
        <f>1-(E1269/N1269)</f>
        <v>-15.92147792366292</v>
      </c>
      <c r="H1269">
        <v>0.35110200000000003</v>
      </c>
      <c r="I1269">
        <v>0</v>
      </c>
      <c r="J1269">
        <v>0</v>
      </c>
      <c r="K1269">
        <v>18</v>
      </c>
      <c r="L1269">
        <v>44</v>
      </c>
      <c r="M1269">
        <f>VLOOKUP(B1269,instances!$B$2:$E$21,3, FALSE)</f>
        <v>50801</v>
      </c>
      <c r="N1269">
        <f>VLOOKUP(B1269,instances!$B$2:$E$21,4, FALSE)</f>
        <v>50801</v>
      </c>
    </row>
    <row r="1270" spans="1:14">
      <c r="A1270" t="s">
        <v>54</v>
      </c>
      <c r="B1270" t="str">
        <f>RIGHT(A1270,FIND("/",A1270)-1)</f>
        <v>d1291.tsp</v>
      </c>
      <c r="C1270">
        <f>VLOOKUP(B1270,instances!$B$2:$E$21,2, FALSE)</f>
        <v>1291</v>
      </c>
      <c r="D1270" t="s">
        <v>9</v>
      </c>
      <c r="E1270">
        <v>60078</v>
      </c>
      <c r="F1270" s="7">
        <f>1-(E1270/M1270)</f>
        <v>-0.18261451546229401</v>
      </c>
      <c r="G1270" s="7">
        <f>1-(E1270/N1270)</f>
        <v>-0.18261451546229401</v>
      </c>
      <c r="H1270">
        <v>4.8529999999999997E-3</v>
      </c>
      <c r="I1270">
        <v>0</v>
      </c>
      <c r="J1270">
        <v>0</v>
      </c>
      <c r="K1270">
        <v>20</v>
      </c>
      <c r="L1270">
        <v>44</v>
      </c>
      <c r="M1270">
        <f>VLOOKUP(B1270,instances!$B$2:$E$21,3, FALSE)</f>
        <v>50801</v>
      </c>
      <c r="N1270">
        <f>VLOOKUP(B1270,instances!$B$2:$E$21,4, FALSE)</f>
        <v>50801</v>
      </c>
    </row>
    <row r="1271" spans="1:14">
      <c r="A1271" t="s">
        <v>54</v>
      </c>
      <c r="B1271" t="str">
        <f>RIGHT(A1271,FIND("/",A1271)-1)</f>
        <v>d1291.tsp</v>
      </c>
      <c r="C1271">
        <f>VLOOKUP(B1271,instances!$B$2:$E$21,2, FALSE)</f>
        <v>1291</v>
      </c>
      <c r="D1271" t="s">
        <v>10</v>
      </c>
      <c r="E1271">
        <v>59080</v>
      </c>
      <c r="F1271" s="7">
        <f>1-(E1271/M1271)</f>
        <v>-0.16296923288911636</v>
      </c>
      <c r="G1271" s="7">
        <f>1-(E1271/N1271)</f>
        <v>-0.16296923288911636</v>
      </c>
      <c r="H1271">
        <v>9.7970000000000002E-3</v>
      </c>
      <c r="I1271">
        <v>0</v>
      </c>
      <c r="J1271">
        <v>0</v>
      </c>
      <c r="K1271">
        <v>20</v>
      </c>
      <c r="L1271">
        <v>44</v>
      </c>
      <c r="M1271">
        <f>VLOOKUP(B1271,instances!$B$2:$E$21,3, FALSE)</f>
        <v>50801</v>
      </c>
      <c r="N1271">
        <f>VLOOKUP(B1271,instances!$B$2:$E$21,4, FALSE)</f>
        <v>50801</v>
      </c>
    </row>
    <row r="1272" spans="1:14">
      <c r="A1272" t="s">
        <v>54</v>
      </c>
      <c r="B1272" t="str">
        <f>RIGHT(A1272,FIND("/",A1272)-1)</f>
        <v>d1291.tsp</v>
      </c>
      <c r="C1272">
        <f>VLOOKUP(B1272,instances!$B$2:$E$21,2, FALSE)</f>
        <v>1291</v>
      </c>
      <c r="D1272" t="s">
        <v>11</v>
      </c>
      <c r="E1272">
        <v>1207994</v>
      </c>
      <c r="F1272" s="7">
        <f>1-(E1272/M1272)</f>
        <v>-22.77894135942206</v>
      </c>
      <c r="G1272" s="7">
        <f>1-(E1272/N1272)</f>
        <v>-22.77894135942206</v>
      </c>
      <c r="H1272">
        <v>0.178122</v>
      </c>
      <c r="I1272">
        <v>0</v>
      </c>
      <c r="J1272">
        <v>0</v>
      </c>
      <c r="K1272">
        <v>20</v>
      </c>
      <c r="L1272">
        <v>44</v>
      </c>
      <c r="M1272">
        <f>VLOOKUP(B1272,instances!$B$2:$E$21,3, FALSE)</f>
        <v>50801</v>
      </c>
      <c r="N1272">
        <f>VLOOKUP(B1272,instances!$B$2:$E$21,4, FALSE)</f>
        <v>50801</v>
      </c>
    </row>
    <row r="1273" spans="1:14">
      <c r="A1273" t="s">
        <v>54</v>
      </c>
      <c r="B1273" t="str">
        <f>RIGHT(A1273,FIND("/",A1273)-1)</f>
        <v>d1291.tsp</v>
      </c>
      <c r="C1273">
        <f>VLOOKUP(B1273,instances!$B$2:$E$21,2, FALSE)</f>
        <v>1291</v>
      </c>
      <c r="D1273" t="s">
        <v>12</v>
      </c>
      <c r="E1273">
        <v>919314</v>
      </c>
      <c r="F1273" s="7">
        <f>1-(E1273/M1273)</f>
        <v>-17.096376055589456</v>
      </c>
      <c r="G1273" s="7">
        <f>1-(E1273/N1273)</f>
        <v>-17.096376055589456</v>
      </c>
      <c r="H1273">
        <v>0.34295999999999999</v>
      </c>
      <c r="I1273">
        <v>0</v>
      </c>
      <c r="J1273">
        <v>0</v>
      </c>
      <c r="K1273">
        <v>20</v>
      </c>
      <c r="L1273">
        <v>44</v>
      </c>
      <c r="M1273">
        <f>VLOOKUP(B1273,instances!$B$2:$E$21,3, FALSE)</f>
        <v>50801</v>
      </c>
      <c r="N1273">
        <f>VLOOKUP(B1273,instances!$B$2:$E$21,4, FALSE)</f>
        <v>50801</v>
      </c>
    </row>
    <row r="1274" spans="1:14">
      <c r="A1274" t="s">
        <v>54</v>
      </c>
      <c r="B1274" t="str">
        <f>RIGHT(A1274,FIND("/",A1274)-1)</f>
        <v>d1291.tsp</v>
      </c>
      <c r="C1274">
        <f>VLOOKUP(B1274,instances!$B$2:$E$21,2, FALSE)</f>
        <v>1291</v>
      </c>
      <c r="D1274" t="s">
        <v>9</v>
      </c>
      <c r="E1274">
        <v>60078</v>
      </c>
      <c r="F1274" s="7">
        <f>1-(E1274/M1274)</f>
        <v>-0.18261451546229401</v>
      </c>
      <c r="G1274" s="7">
        <f>1-(E1274/N1274)</f>
        <v>-0.18261451546229401</v>
      </c>
      <c r="H1274">
        <v>4.2620000000000002E-3</v>
      </c>
      <c r="I1274">
        <v>0</v>
      </c>
      <c r="J1274">
        <v>0</v>
      </c>
      <c r="K1274">
        <v>10</v>
      </c>
      <c r="L1274">
        <v>45</v>
      </c>
      <c r="M1274">
        <f>VLOOKUP(B1274,instances!$B$2:$E$21,3, FALSE)</f>
        <v>50801</v>
      </c>
      <c r="N1274">
        <f>VLOOKUP(B1274,instances!$B$2:$E$21,4, FALSE)</f>
        <v>50801</v>
      </c>
    </row>
    <row r="1275" spans="1:14">
      <c r="A1275" t="s">
        <v>54</v>
      </c>
      <c r="B1275" t="str">
        <f>RIGHT(A1275,FIND("/",A1275)-1)</f>
        <v>d1291.tsp</v>
      </c>
      <c r="C1275">
        <f>VLOOKUP(B1275,instances!$B$2:$E$21,2, FALSE)</f>
        <v>1291</v>
      </c>
      <c r="D1275" t="s">
        <v>10</v>
      </c>
      <c r="E1275">
        <v>59080</v>
      </c>
      <c r="F1275" s="7">
        <f>1-(E1275/M1275)</f>
        <v>-0.16296923288911636</v>
      </c>
      <c r="G1275" s="7">
        <f>1-(E1275/N1275)</f>
        <v>-0.16296923288911636</v>
      </c>
      <c r="H1275">
        <v>8.5220000000000001E-3</v>
      </c>
      <c r="I1275">
        <v>0</v>
      </c>
      <c r="J1275">
        <v>0</v>
      </c>
      <c r="K1275">
        <v>10</v>
      </c>
      <c r="L1275">
        <v>45</v>
      </c>
      <c r="M1275">
        <f>VLOOKUP(B1275,instances!$B$2:$E$21,3, FALSE)</f>
        <v>50801</v>
      </c>
      <c r="N1275">
        <f>VLOOKUP(B1275,instances!$B$2:$E$21,4, FALSE)</f>
        <v>50801</v>
      </c>
    </row>
    <row r="1276" spans="1:14">
      <c r="A1276" t="s">
        <v>54</v>
      </c>
      <c r="B1276" t="str">
        <f>RIGHT(A1276,FIND("/",A1276)-1)</f>
        <v>d1291.tsp</v>
      </c>
      <c r="C1276">
        <f>VLOOKUP(B1276,instances!$B$2:$E$21,2, FALSE)</f>
        <v>1291</v>
      </c>
      <c r="D1276" t="s">
        <v>11</v>
      </c>
      <c r="E1276">
        <v>896241</v>
      </c>
      <c r="F1276" s="7">
        <f>1-(E1276/M1276)</f>
        <v>-16.642192082833017</v>
      </c>
      <c r="G1276" s="7">
        <f>1-(E1276/N1276)</f>
        <v>-16.642192082833017</v>
      </c>
      <c r="H1276">
        <v>0.16919300000000001</v>
      </c>
      <c r="I1276">
        <v>0</v>
      </c>
      <c r="J1276">
        <v>0</v>
      </c>
      <c r="K1276">
        <v>10</v>
      </c>
      <c r="L1276">
        <v>45</v>
      </c>
      <c r="M1276">
        <f>VLOOKUP(B1276,instances!$B$2:$E$21,3, FALSE)</f>
        <v>50801</v>
      </c>
      <c r="N1276">
        <f>VLOOKUP(B1276,instances!$B$2:$E$21,4, FALSE)</f>
        <v>50801</v>
      </c>
    </row>
    <row r="1277" spans="1:14">
      <c r="A1277" t="s">
        <v>54</v>
      </c>
      <c r="B1277" t="str">
        <f>RIGHT(A1277,FIND("/",A1277)-1)</f>
        <v>d1291.tsp</v>
      </c>
      <c r="C1277">
        <f>VLOOKUP(B1277,instances!$B$2:$E$21,2, FALSE)</f>
        <v>1291</v>
      </c>
      <c r="D1277" t="s">
        <v>12</v>
      </c>
      <c r="E1277">
        <v>679789</v>
      </c>
      <c r="F1277" s="7">
        <f>1-(E1277/M1277)</f>
        <v>-12.381409814767427</v>
      </c>
      <c r="G1277" s="7">
        <f>1-(E1277/N1277)</f>
        <v>-12.381409814767427</v>
      </c>
      <c r="H1277">
        <v>0.33578400000000003</v>
      </c>
      <c r="I1277">
        <v>0</v>
      </c>
      <c r="J1277">
        <v>0</v>
      </c>
      <c r="K1277">
        <v>10</v>
      </c>
      <c r="L1277">
        <v>45</v>
      </c>
      <c r="M1277">
        <f>VLOOKUP(B1277,instances!$B$2:$E$21,3, FALSE)</f>
        <v>50801</v>
      </c>
      <c r="N1277">
        <f>VLOOKUP(B1277,instances!$B$2:$E$21,4, FALSE)</f>
        <v>50801</v>
      </c>
    </row>
    <row r="1278" spans="1:14">
      <c r="A1278" t="s">
        <v>54</v>
      </c>
      <c r="B1278" t="str">
        <f>RIGHT(A1278,FIND("/",A1278)-1)</f>
        <v>d1291.tsp</v>
      </c>
      <c r="C1278">
        <f>VLOOKUP(B1278,instances!$B$2:$E$21,2, FALSE)</f>
        <v>1291</v>
      </c>
      <c r="D1278" t="s">
        <v>9</v>
      </c>
      <c r="E1278">
        <v>60078</v>
      </c>
      <c r="F1278" s="7">
        <f>1-(E1278/M1278)</f>
        <v>-0.18261451546229401</v>
      </c>
      <c r="G1278" s="7">
        <f>1-(E1278/N1278)</f>
        <v>-0.18261451546229401</v>
      </c>
      <c r="H1278">
        <v>4.7980000000000002E-3</v>
      </c>
      <c r="I1278">
        <v>0</v>
      </c>
      <c r="J1278">
        <v>0</v>
      </c>
      <c r="K1278">
        <v>12</v>
      </c>
      <c r="L1278">
        <v>45</v>
      </c>
      <c r="M1278">
        <f>VLOOKUP(B1278,instances!$B$2:$E$21,3, FALSE)</f>
        <v>50801</v>
      </c>
      <c r="N1278">
        <f>VLOOKUP(B1278,instances!$B$2:$E$21,4, FALSE)</f>
        <v>50801</v>
      </c>
    </row>
    <row r="1279" spans="1:14">
      <c r="A1279" t="s">
        <v>54</v>
      </c>
      <c r="B1279" t="str">
        <f>RIGHT(A1279,FIND("/",A1279)-1)</f>
        <v>d1291.tsp</v>
      </c>
      <c r="C1279">
        <f>VLOOKUP(B1279,instances!$B$2:$E$21,2, FALSE)</f>
        <v>1291</v>
      </c>
      <c r="D1279" t="s">
        <v>10</v>
      </c>
      <c r="E1279">
        <v>59080</v>
      </c>
      <c r="F1279" s="7">
        <f>1-(E1279/M1279)</f>
        <v>-0.16296923288911636</v>
      </c>
      <c r="G1279" s="7">
        <f>1-(E1279/N1279)</f>
        <v>-0.16296923288911636</v>
      </c>
      <c r="H1279">
        <v>8.8039999999999993E-3</v>
      </c>
      <c r="I1279">
        <v>0</v>
      </c>
      <c r="J1279">
        <v>0</v>
      </c>
      <c r="K1279">
        <v>12</v>
      </c>
      <c r="L1279">
        <v>45</v>
      </c>
      <c r="M1279">
        <f>VLOOKUP(B1279,instances!$B$2:$E$21,3, FALSE)</f>
        <v>50801</v>
      </c>
      <c r="N1279">
        <f>VLOOKUP(B1279,instances!$B$2:$E$21,4, FALSE)</f>
        <v>50801</v>
      </c>
    </row>
    <row r="1280" spans="1:14">
      <c r="A1280" t="s">
        <v>54</v>
      </c>
      <c r="B1280" t="str">
        <f>RIGHT(A1280,FIND("/",A1280)-1)</f>
        <v>d1291.tsp</v>
      </c>
      <c r="C1280">
        <f>VLOOKUP(B1280,instances!$B$2:$E$21,2, FALSE)</f>
        <v>1291</v>
      </c>
      <c r="D1280" t="s">
        <v>11</v>
      </c>
      <c r="E1280">
        <v>982434</v>
      </c>
      <c r="F1280" s="7">
        <f>1-(E1280/M1280)</f>
        <v>-18.338871282061376</v>
      </c>
      <c r="G1280" s="7">
        <f>1-(E1280/N1280)</f>
        <v>-18.338871282061376</v>
      </c>
      <c r="H1280">
        <v>0.169015</v>
      </c>
      <c r="I1280">
        <v>0</v>
      </c>
      <c r="J1280">
        <v>0</v>
      </c>
      <c r="K1280">
        <v>12</v>
      </c>
      <c r="L1280">
        <v>45</v>
      </c>
      <c r="M1280">
        <f>VLOOKUP(B1280,instances!$B$2:$E$21,3, FALSE)</f>
        <v>50801</v>
      </c>
      <c r="N1280">
        <f>VLOOKUP(B1280,instances!$B$2:$E$21,4, FALSE)</f>
        <v>50801</v>
      </c>
    </row>
    <row r="1281" spans="1:14">
      <c r="A1281" t="s">
        <v>54</v>
      </c>
      <c r="B1281" t="str">
        <f>RIGHT(A1281,FIND("/",A1281)-1)</f>
        <v>d1291.tsp</v>
      </c>
      <c r="C1281">
        <f>VLOOKUP(B1281,instances!$B$2:$E$21,2, FALSE)</f>
        <v>1291</v>
      </c>
      <c r="D1281" t="s">
        <v>12</v>
      </c>
      <c r="E1281">
        <v>717141</v>
      </c>
      <c r="F1281" s="7">
        <f>1-(E1281/M1281)</f>
        <v>-13.116670931674573</v>
      </c>
      <c r="G1281" s="7">
        <f>1-(E1281/N1281)</f>
        <v>-13.116670931674573</v>
      </c>
      <c r="H1281">
        <v>0.33979100000000001</v>
      </c>
      <c r="I1281">
        <v>0</v>
      </c>
      <c r="J1281">
        <v>0</v>
      </c>
      <c r="K1281">
        <v>12</v>
      </c>
      <c r="L1281">
        <v>45</v>
      </c>
      <c r="M1281">
        <f>VLOOKUP(B1281,instances!$B$2:$E$21,3, FALSE)</f>
        <v>50801</v>
      </c>
      <c r="N1281">
        <f>VLOOKUP(B1281,instances!$B$2:$E$21,4, FALSE)</f>
        <v>50801</v>
      </c>
    </row>
    <row r="1282" spans="1:14">
      <c r="A1282" t="s">
        <v>54</v>
      </c>
      <c r="B1282" t="str">
        <f>RIGHT(A1282,FIND("/",A1282)-1)</f>
        <v>d1291.tsp</v>
      </c>
      <c r="C1282">
        <f>VLOOKUP(B1282,instances!$B$2:$E$21,2, FALSE)</f>
        <v>1291</v>
      </c>
      <c r="D1282" t="s">
        <v>9</v>
      </c>
      <c r="E1282">
        <v>60078</v>
      </c>
      <c r="F1282" s="7">
        <f>1-(E1282/M1282)</f>
        <v>-0.18261451546229401</v>
      </c>
      <c r="G1282" s="7">
        <f>1-(E1282/N1282)</f>
        <v>-0.18261451546229401</v>
      </c>
      <c r="H1282">
        <v>4.2329999999999998E-3</v>
      </c>
      <c r="I1282">
        <v>0</v>
      </c>
      <c r="J1282">
        <v>0</v>
      </c>
      <c r="K1282">
        <v>14</v>
      </c>
      <c r="L1282">
        <v>45</v>
      </c>
      <c r="M1282">
        <f>VLOOKUP(B1282,instances!$B$2:$E$21,3, FALSE)</f>
        <v>50801</v>
      </c>
      <c r="N1282">
        <f>VLOOKUP(B1282,instances!$B$2:$E$21,4, FALSE)</f>
        <v>50801</v>
      </c>
    </row>
    <row r="1283" spans="1:14">
      <c r="A1283" t="s">
        <v>54</v>
      </c>
      <c r="B1283" t="str">
        <f>RIGHT(A1283,FIND("/",A1283)-1)</f>
        <v>d1291.tsp</v>
      </c>
      <c r="C1283">
        <f>VLOOKUP(B1283,instances!$B$2:$E$21,2, FALSE)</f>
        <v>1291</v>
      </c>
      <c r="D1283" t="s">
        <v>10</v>
      </c>
      <c r="E1283">
        <v>59080</v>
      </c>
      <c r="F1283" s="7">
        <f>1-(E1283/M1283)</f>
        <v>-0.16296923288911636</v>
      </c>
      <c r="G1283" s="7">
        <f>1-(E1283/N1283)</f>
        <v>-0.16296923288911636</v>
      </c>
      <c r="H1283">
        <v>8.6499999999999997E-3</v>
      </c>
      <c r="I1283">
        <v>0</v>
      </c>
      <c r="J1283">
        <v>0</v>
      </c>
      <c r="K1283">
        <v>14</v>
      </c>
      <c r="L1283">
        <v>45</v>
      </c>
      <c r="M1283">
        <f>VLOOKUP(B1283,instances!$B$2:$E$21,3, FALSE)</f>
        <v>50801</v>
      </c>
      <c r="N1283">
        <f>VLOOKUP(B1283,instances!$B$2:$E$21,4, FALSE)</f>
        <v>50801</v>
      </c>
    </row>
    <row r="1284" spans="1:14">
      <c r="A1284" t="s">
        <v>54</v>
      </c>
      <c r="B1284" t="str">
        <f>RIGHT(A1284,FIND("/",A1284)-1)</f>
        <v>d1291.tsp</v>
      </c>
      <c r="C1284">
        <f>VLOOKUP(B1284,instances!$B$2:$E$21,2, FALSE)</f>
        <v>1291</v>
      </c>
      <c r="D1284" t="s">
        <v>11</v>
      </c>
      <c r="E1284">
        <v>1052862</v>
      </c>
      <c r="F1284" s="7">
        <f>1-(E1284/M1284)</f>
        <v>-19.725221944449913</v>
      </c>
      <c r="G1284" s="7">
        <f>1-(E1284/N1284)</f>
        <v>-19.725221944449913</v>
      </c>
      <c r="H1284">
        <v>0.17215800000000001</v>
      </c>
      <c r="I1284">
        <v>0</v>
      </c>
      <c r="J1284">
        <v>0</v>
      </c>
      <c r="K1284">
        <v>14</v>
      </c>
      <c r="L1284">
        <v>45</v>
      </c>
      <c r="M1284">
        <f>VLOOKUP(B1284,instances!$B$2:$E$21,3, FALSE)</f>
        <v>50801</v>
      </c>
      <c r="N1284">
        <f>VLOOKUP(B1284,instances!$B$2:$E$21,4, FALSE)</f>
        <v>50801</v>
      </c>
    </row>
    <row r="1285" spans="1:14">
      <c r="A1285" t="s">
        <v>54</v>
      </c>
      <c r="B1285" t="str">
        <f>RIGHT(A1285,FIND("/",A1285)-1)</f>
        <v>d1291.tsp</v>
      </c>
      <c r="C1285">
        <f>VLOOKUP(B1285,instances!$B$2:$E$21,2, FALSE)</f>
        <v>1291</v>
      </c>
      <c r="D1285" t="s">
        <v>12</v>
      </c>
      <c r="E1285">
        <v>794292</v>
      </c>
      <c r="F1285" s="7">
        <f>1-(E1285/M1285)</f>
        <v>-14.635361508631719</v>
      </c>
      <c r="G1285" s="7">
        <f>1-(E1285/N1285)</f>
        <v>-14.635361508631719</v>
      </c>
      <c r="H1285">
        <v>0.35269699999999998</v>
      </c>
      <c r="I1285">
        <v>0</v>
      </c>
      <c r="J1285">
        <v>0</v>
      </c>
      <c r="K1285">
        <v>14</v>
      </c>
      <c r="L1285">
        <v>45</v>
      </c>
      <c r="M1285">
        <f>VLOOKUP(B1285,instances!$B$2:$E$21,3, FALSE)</f>
        <v>50801</v>
      </c>
      <c r="N1285">
        <f>VLOOKUP(B1285,instances!$B$2:$E$21,4, FALSE)</f>
        <v>50801</v>
      </c>
    </row>
    <row r="1286" spans="1:14">
      <c r="A1286" t="s">
        <v>54</v>
      </c>
      <c r="B1286" t="str">
        <f>RIGHT(A1286,FIND("/",A1286)-1)</f>
        <v>d1291.tsp</v>
      </c>
      <c r="C1286">
        <f>VLOOKUP(B1286,instances!$B$2:$E$21,2, FALSE)</f>
        <v>1291</v>
      </c>
      <c r="D1286" t="s">
        <v>9</v>
      </c>
      <c r="E1286">
        <v>60078</v>
      </c>
      <c r="F1286" s="7">
        <f>1-(E1286/M1286)</f>
        <v>-0.18261451546229401</v>
      </c>
      <c r="G1286" s="7">
        <f>1-(E1286/N1286)</f>
        <v>-0.18261451546229401</v>
      </c>
      <c r="H1286">
        <v>4.3119999999999999E-3</v>
      </c>
      <c r="I1286">
        <v>0</v>
      </c>
      <c r="J1286">
        <v>0</v>
      </c>
      <c r="K1286">
        <v>16</v>
      </c>
      <c r="L1286">
        <v>45</v>
      </c>
      <c r="M1286">
        <f>VLOOKUP(B1286,instances!$B$2:$E$21,3, FALSE)</f>
        <v>50801</v>
      </c>
      <c r="N1286">
        <f>VLOOKUP(B1286,instances!$B$2:$E$21,4, FALSE)</f>
        <v>50801</v>
      </c>
    </row>
    <row r="1287" spans="1:14">
      <c r="A1287" t="s">
        <v>54</v>
      </c>
      <c r="B1287" t="str">
        <f>RIGHT(A1287,FIND("/",A1287)-1)</f>
        <v>d1291.tsp</v>
      </c>
      <c r="C1287">
        <f>VLOOKUP(B1287,instances!$B$2:$E$21,2, FALSE)</f>
        <v>1291</v>
      </c>
      <c r="D1287" t="s">
        <v>10</v>
      </c>
      <c r="E1287">
        <v>59080</v>
      </c>
      <c r="F1287" s="7">
        <f>1-(E1287/M1287)</f>
        <v>-0.16296923288911636</v>
      </c>
      <c r="G1287" s="7">
        <f>1-(E1287/N1287)</f>
        <v>-0.16296923288911636</v>
      </c>
      <c r="H1287">
        <v>8.548E-3</v>
      </c>
      <c r="I1287">
        <v>0</v>
      </c>
      <c r="J1287">
        <v>0</v>
      </c>
      <c r="K1287">
        <v>16</v>
      </c>
      <c r="L1287">
        <v>45</v>
      </c>
      <c r="M1287">
        <f>VLOOKUP(B1287,instances!$B$2:$E$21,3, FALSE)</f>
        <v>50801</v>
      </c>
      <c r="N1287">
        <f>VLOOKUP(B1287,instances!$B$2:$E$21,4, FALSE)</f>
        <v>50801</v>
      </c>
    </row>
    <row r="1288" spans="1:14">
      <c r="A1288" t="s">
        <v>54</v>
      </c>
      <c r="B1288" t="str">
        <f>RIGHT(A1288,FIND("/",A1288)-1)</f>
        <v>d1291.tsp</v>
      </c>
      <c r="C1288">
        <f>VLOOKUP(B1288,instances!$B$2:$E$21,2, FALSE)</f>
        <v>1291</v>
      </c>
      <c r="D1288" t="s">
        <v>11</v>
      </c>
      <c r="E1288">
        <v>1082590</v>
      </c>
      <c r="F1288" s="7">
        <f>1-(E1288/M1288)</f>
        <v>-20.310407275447332</v>
      </c>
      <c r="G1288" s="7">
        <f>1-(E1288/N1288)</f>
        <v>-20.310407275447332</v>
      </c>
      <c r="H1288">
        <v>0.17605199999999999</v>
      </c>
      <c r="I1288">
        <v>0</v>
      </c>
      <c r="J1288">
        <v>0</v>
      </c>
      <c r="K1288">
        <v>16</v>
      </c>
      <c r="L1288">
        <v>45</v>
      </c>
      <c r="M1288">
        <f>VLOOKUP(B1288,instances!$B$2:$E$21,3, FALSE)</f>
        <v>50801</v>
      </c>
      <c r="N1288">
        <f>VLOOKUP(B1288,instances!$B$2:$E$21,4, FALSE)</f>
        <v>50801</v>
      </c>
    </row>
    <row r="1289" spans="1:14">
      <c r="A1289" t="s">
        <v>54</v>
      </c>
      <c r="B1289" t="str">
        <f>RIGHT(A1289,FIND("/",A1289)-1)</f>
        <v>d1291.tsp</v>
      </c>
      <c r="C1289">
        <f>VLOOKUP(B1289,instances!$B$2:$E$21,2, FALSE)</f>
        <v>1291</v>
      </c>
      <c r="D1289" t="s">
        <v>12</v>
      </c>
      <c r="E1289">
        <v>827943</v>
      </c>
      <c r="F1289" s="7">
        <f>1-(E1289/M1289)</f>
        <v>-15.297769728942345</v>
      </c>
      <c r="G1289" s="7">
        <f>1-(E1289/N1289)</f>
        <v>-15.297769728942345</v>
      </c>
      <c r="H1289">
        <v>0.34010899999999999</v>
      </c>
      <c r="I1289">
        <v>0</v>
      </c>
      <c r="J1289">
        <v>0</v>
      </c>
      <c r="K1289">
        <v>16</v>
      </c>
      <c r="L1289">
        <v>45</v>
      </c>
      <c r="M1289">
        <f>VLOOKUP(B1289,instances!$B$2:$E$21,3, FALSE)</f>
        <v>50801</v>
      </c>
      <c r="N1289">
        <f>VLOOKUP(B1289,instances!$B$2:$E$21,4, FALSE)</f>
        <v>50801</v>
      </c>
    </row>
    <row r="1290" spans="1:14">
      <c r="A1290" t="s">
        <v>54</v>
      </c>
      <c r="B1290" t="str">
        <f>RIGHT(A1290,FIND("/",A1290)-1)</f>
        <v>d1291.tsp</v>
      </c>
      <c r="C1290">
        <f>VLOOKUP(B1290,instances!$B$2:$E$21,2, FALSE)</f>
        <v>1291</v>
      </c>
      <c r="D1290" t="s">
        <v>9</v>
      </c>
      <c r="E1290">
        <v>60078</v>
      </c>
      <c r="F1290" s="7">
        <f>1-(E1290/M1290)</f>
        <v>-0.18261451546229401</v>
      </c>
      <c r="G1290" s="7">
        <f>1-(E1290/N1290)</f>
        <v>-0.18261451546229401</v>
      </c>
      <c r="H1290">
        <v>4.2440000000000004E-3</v>
      </c>
      <c r="I1290">
        <v>0</v>
      </c>
      <c r="J1290">
        <v>0</v>
      </c>
      <c r="K1290">
        <v>18</v>
      </c>
      <c r="L1290">
        <v>45</v>
      </c>
      <c r="M1290">
        <f>VLOOKUP(B1290,instances!$B$2:$E$21,3, FALSE)</f>
        <v>50801</v>
      </c>
      <c r="N1290">
        <f>VLOOKUP(B1290,instances!$B$2:$E$21,4, FALSE)</f>
        <v>50801</v>
      </c>
    </row>
    <row r="1291" spans="1:14">
      <c r="A1291" t="s">
        <v>54</v>
      </c>
      <c r="B1291" t="str">
        <f>RIGHT(A1291,FIND("/",A1291)-1)</f>
        <v>d1291.tsp</v>
      </c>
      <c r="C1291">
        <f>VLOOKUP(B1291,instances!$B$2:$E$21,2, FALSE)</f>
        <v>1291</v>
      </c>
      <c r="D1291" t="s">
        <v>10</v>
      </c>
      <c r="E1291">
        <v>59080</v>
      </c>
      <c r="F1291" s="7">
        <f>1-(E1291/M1291)</f>
        <v>-0.16296923288911636</v>
      </c>
      <c r="G1291" s="7">
        <f>1-(E1291/N1291)</f>
        <v>-0.16296923288911636</v>
      </c>
      <c r="H1291">
        <v>8.6920000000000001E-3</v>
      </c>
      <c r="I1291">
        <v>0</v>
      </c>
      <c r="J1291">
        <v>0</v>
      </c>
      <c r="K1291">
        <v>18</v>
      </c>
      <c r="L1291">
        <v>45</v>
      </c>
      <c r="M1291">
        <f>VLOOKUP(B1291,instances!$B$2:$E$21,3, FALSE)</f>
        <v>50801</v>
      </c>
      <c r="N1291">
        <f>VLOOKUP(B1291,instances!$B$2:$E$21,4, FALSE)</f>
        <v>50801</v>
      </c>
    </row>
    <row r="1292" spans="1:14">
      <c r="A1292" t="s">
        <v>54</v>
      </c>
      <c r="B1292" t="str">
        <f>RIGHT(A1292,FIND("/",A1292)-1)</f>
        <v>d1291.tsp</v>
      </c>
      <c r="C1292">
        <f>VLOOKUP(B1292,instances!$B$2:$E$21,2, FALSE)</f>
        <v>1291</v>
      </c>
      <c r="D1292" t="s">
        <v>11</v>
      </c>
      <c r="E1292">
        <v>1173619</v>
      </c>
      <c r="F1292" s="7">
        <f>1-(E1292/M1292)</f>
        <v>-22.102281451152535</v>
      </c>
      <c r="G1292" s="7">
        <f>1-(E1292/N1292)</f>
        <v>-22.102281451152535</v>
      </c>
      <c r="H1292">
        <v>0.171572</v>
      </c>
      <c r="I1292">
        <v>0</v>
      </c>
      <c r="J1292">
        <v>0</v>
      </c>
      <c r="K1292">
        <v>18</v>
      </c>
      <c r="L1292">
        <v>45</v>
      </c>
      <c r="M1292">
        <f>VLOOKUP(B1292,instances!$B$2:$E$21,3, FALSE)</f>
        <v>50801</v>
      </c>
      <c r="N1292">
        <f>VLOOKUP(B1292,instances!$B$2:$E$21,4, FALSE)</f>
        <v>50801</v>
      </c>
    </row>
    <row r="1293" spans="1:14">
      <c r="A1293" t="s">
        <v>54</v>
      </c>
      <c r="B1293" t="str">
        <f>RIGHT(A1293,FIND("/",A1293)-1)</f>
        <v>d1291.tsp</v>
      </c>
      <c r="C1293">
        <f>VLOOKUP(B1293,instances!$B$2:$E$21,2, FALSE)</f>
        <v>1291</v>
      </c>
      <c r="D1293" t="s">
        <v>12</v>
      </c>
      <c r="E1293">
        <v>850352</v>
      </c>
      <c r="F1293" s="7">
        <f>1-(E1293/M1293)</f>
        <v>-15.738883092852504</v>
      </c>
      <c r="G1293" s="7">
        <f>1-(E1293/N1293)</f>
        <v>-15.738883092852504</v>
      </c>
      <c r="H1293">
        <v>0.34247300000000003</v>
      </c>
      <c r="I1293">
        <v>0</v>
      </c>
      <c r="J1293">
        <v>0</v>
      </c>
      <c r="K1293">
        <v>18</v>
      </c>
      <c r="L1293">
        <v>45</v>
      </c>
      <c r="M1293">
        <f>VLOOKUP(B1293,instances!$B$2:$E$21,3, FALSE)</f>
        <v>50801</v>
      </c>
      <c r="N1293">
        <f>VLOOKUP(B1293,instances!$B$2:$E$21,4, FALSE)</f>
        <v>50801</v>
      </c>
    </row>
    <row r="1294" spans="1:14">
      <c r="A1294" t="s">
        <v>54</v>
      </c>
      <c r="B1294" t="str">
        <f>RIGHT(A1294,FIND("/",A1294)-1)</f>
        <v>d1291.tsp</v>
      </c>
      <c r="C1294">
        <f>VLOOKUP(B1294,instances!$B$2:$E$21,2, FALSE)</f>
        <v>1291</v>
      </c>
      <c r="D1294" t="s">
        <v>9</v>
      </c>
      <c r="E1294">
        <v>60078</v>
      </c>
      <c r="F1294" s="7">
        <f>1-(E1294/M1294)</f>
        <v>-0.18261451546229401</v>
      </c>
      <c r="G1294" s="7">
        <f>1-(E1294/N1294)</f>
        <v>-0.18261451546229401</v>
      </c>
      <c r="H1294">
        <v>4.3689999999999996E-3</v>
      </c>
      <c r="I1294">
        <v>0</v>
      </c>
      <c r="J1294">
        <v>0</v>
      </c>
      <c r="K1294">
        <v>20</v>
      </c>
      <c r="L1294">
        <v>45</v>
      </c>
      <c r="M1294">
        <f>VLOOKUP(B1294,instances!$B$2:$E$21,3, FALSE)</f>
        <v>50801</v>
      </c>
      <c r="N1294">
        <f>VLOOKUP(B1294,instances!$B$2:$E$21,4, FALSE)</f>
        <v>50801</v>
      </c>
    </row>
    <row r="1295" spans="1:14">
      <c r="A1295" t="s">
        <v>54</v>
      </c>
      <c r="B1295" t="str">
        <f>RIGHT(A1295,FIND("/",A1295)-1)</f>
        <v>d1291.tsp</v>
      </c>
      <c r="C1295">
        <f>VLOOKUP(B1295,instances!$B$2:$E$21,2, FALSE)</f>
        <v>1291</v>
      </c>
      <c r="D1295" t="s">
        <v>10</v>
      </c>
      <c r="E1295">
        <v>59080</v>
      </c>
      <c r="F1295" s="7">
        <f>1-(E1295/M1295)</f>
        <v>-0.16296923288911636</v>
      </c>
      <c r="G1295" s="7">
        <f>1-(E1295/N1295)</f>
        <v>-0.16296923288911636</v>
      </c>
      <c r="H1295">
        <v>8.8760000000000002E-3</v>
      </c>
      <c r="I1295">
        <v>0</v>
      </c>
      <c r="J1295">
        <v>0</v>
      </c>
      <c r="K1295">
        <v>20</v>
      </c>
      <c r="L1295">
        <v>45</v>
      </c>
      <c r="M1295">
        <f>VLOOKUP(B1295,instances!$B$2:$E$21,3, FALSE)</f>
        <v>50801</v>
      </c>
      <c r="N1295">
        <f>VLOOKUP(B1295,instances!$B$2:$E$21,4, FALSE)</f>
        <v>50801</v>
      </c>
    </row>
    <row r="1296" spans="1:14">
      <c r="A1296" t="s">
        <v>54</v>
      </c>
      <c r="B1296" t="str">
        <f>RIGHT(A1296,FIND("/",A1296)-1)</f>
        <v>d1291.tsp</v>
      </c>
      <c r="C1296">
        <f>VLOOKUP(B1296,instances!$B$2:$E$21,2, FALSE)</f>
        <v>1291</v>
      </c>
      <c r="D1296" t="s">
        <v>11</v>
      </c>
      <c r="E1296">
        <v>1192873</v>
      </c>
      <c r="F1296" s="7">
        <f>1-(E1296/M1296)</f>
        <v>-22.481289738390977</v>
      </c>
      <c r="G1296" s="7">
        <f>1-(E1296/N1296)</f>
        <v>-22.481289738390977</v>
      </c>
      <c r="H1296">
        <v>0.17141799999999999</v>
      </c>
      <c r="I1296">
        <v>0</v>
      </c>
      <c r="J1296">
        <v>0</v>
      </c>
      <c r="K1296">
        <v>20</v>
      </c>
      <c r="L1296">
        <v>45</v>
      </c>
      <c r="M1296">
        <f>VLOOKUP(B1296,instances!$B$2:$E$21,3, FALSE)</f>
        <v>50801</v>
      </c>
      <c r="N1296">
        <f>VLOOKUP(B1296,instances!$B$2:$E$21,4, FALSE)</f>
        <v>50801</v>
      </c>
    </row>
    <row r="1297" spans="1:14">
      <c r="A1297" t="s">
        <v>54</v>
      </c>
      <c r="B1297" t="str">
        <f>RIGHT(A1297,FIND("/",A1297)-1)</f>
        <v>d1291.tsp</v>
      </c>
      <c r="C1297">
        <f>VLOOKUP(B1297,instances!$B$2:$E$21,2, FALSE)</f>
        <v>1291</v>
      </c>
      <c r="D1297" t="s">
        <v>12</v>
      </c>
      <c r="E1297">
        <v>885950</v>
      </c>
      <c r="F1297" s="7">
        <f>1-(E1297/M1297)</f>
        <v>-16.439617330367511</v>
      </c>
      <c r="G1297" s="7">
        <f>1-(E1297/N1297)</f>
        <v>-16.439617330367511</v>
      </c>
      <c r="H1297">
        <v>0.34368100000000001</v>
      </c>
      <c r="I1297">
        <v>0</v>
      </c>
      <c r="J1297">
        <v>0</v>
      </c>
      <c r="K1297">
        <v>20</v>
      </c>
      <c r="L1297">
        <v>45</v>
      </c>
      <c r="M1297">
        <f>VLOOKUP(B1297,instances!$B$2:$E$21,3, FALSE)</f>
        <v>50801</v>
      </c>
      <c r="N1297">
        <f>VLOOKUP(B1297,instances!$B$2:$E$21,4, FALSE)</f>
        <v>50801</v>
      </c>
    </row>
    <row r="1298" spans="1:14">
      <c r="A1298" t="s">
        <v>54</v>
      </c>
      <c r="B1298" t="str">
        <f>RIGHT(A1298,FIND("/",A1298)-1)</f>
        <v>d1291.tsp</v>
      </c>
      <c r="C1298">
        <f>VLOOKUP(B1298,instances!$B$2:$E$21,2, FALSE)</f>
        <v>1291</v>
      </c>
      <c r="D1298" t="s">
        <v>9</v>
      </c>
      <c r="E1298">
        <v>60078</v>
      </c>
      <c r="F1298" s="7">
        <f>1-(E1298/M1298)</f>
        <v>-0.18261451546229401</v>
      </c>
      <c r="G1298" s="7">
        <f>1-(E1298/N1298)</f>
        <v>-0.18261451546229401</v>
      </c>
      <c r="H1298">
        <v>4.2329999999999998E-3</v>
      </c>
      <c r="I1298">
        <v>0</v>
      </c>
      <c r="J1298">
        <v>0</v>
      </c>
      <c r="K1298">
        <v>10</v>
      </c>
      <c r="L1298">
        <v>46</v>
      </c>
      <c r="M1298">
        <f>VLOOKUP(B1298,instances!$B$2:$E$21,3, FALSE)</f>
        <v>50801</v>
      </c>
      <c r="N1298">
        <f>VLOOKUP(B1298,instances!$B$2:$E$21,4, FALSE)</f>
        <v>50801</v>
      </c>
    </row>
    <row r="1299" spans="1:14">
      <c r="A1299" t="s">
        <v>54</v>
      </c>
      <c r="B1299" t="str">
        <f>RIGHT(A1299,FIND("/",A1299)-1)</f>
        <v>d1291.tsp</v>
      </c>
      <c r="C1299">
        <f>VLOOKUP(B1299,instances!$B$2:$E$21,2, FALSE)</f>
        <v>1291</v>
      </c>
      <c r="D1299" t="s">
        <v>10</v>
      </c>
      <c r="E1299">
        <v>59080</v>
      </c>
      <c r="F1299" s="7">
        <f>1-(E1299/M1299)</f>
        <v>-0.16296923288911636</v>
      </c>
      <c r="G1299" s="7">
        <f>1-(E1299/N1299)</f>
        <v>-0.16296923288911636</v>
      </c>
      <c r="H1299">
        <v>8.5710000000000005E-3</v>
      </c>
      <c r="I1299">
        <v>0</v>
      </c>
      <c r="J1299">
        <v>0</v>
      </c>
      <c r="K1299">
        <v>10</v>
      </c>
      <c r="L1299">
        <v>46</v>
      </c>
      <c r="M1299">
        <f>VLOOKUP(B1299,instances!$B$2:$E$21,3, FALSE)</f>
        <v>50801</v>
      </c>
      <c r="N1299">
        <f>VLOOKUP(B1299,instances!$B$2:$E$21,4, FALSE)</f>
        <v>50801</v>
      </c>
    </row>
    <row r="1300" spans="1:14">
      <c r="A1300" t="s">
        <v>54</v>
      </c>
      <c r="B1300" t="str">
        <f>RIGHT(A1300,FIND("/",A1300)-1)</f>
        <v>d1291.tsp</v>
      </c>
      <c r="C1300">
        <f>VLOOKUP(B1300,instances!$B$2:$E$21,2, FALSE)</f>
        <v>1291</v>
      </c>
      <c r="D1300" t="s">
        <v>11</v>
      </c>
      <c r="E1300">
        <v>897873</v>
      </c>
      <c r="F1300" s="7">
        <f>1-(E1300/M1300)</f>
        <v>-16.674317434696167</v>
      </c>
      <c r="G1300" s="7">
        <f>1-(E1300/N1300)</f>
        <v>-16.674317434696167</v>
      </c>
      <c r="H1300">
        <v>0.16839399999999999</v>
      </c>
      <c r="I1300">
        <v>0</v>
      </c>
      <c r="J1300">
        <v>0</v>
      </c>
      <c r="K1300">
        <v>10</v>
      </c>
      <c r="L1300">
        <v>46</v>
      </c>
      <c r="M1300">
        <f>VLOOKUP(B1300,instances!$B$2:$E$21,3, FALSE)</f>
        <v>50801</v>
      </c>
      <c r="N1300">
        <f>VLOOKUP(B1300,instances!$B$2:$E$21,4, FALSE)</f>
        <v>50801</v>
      </c>
    </row>
    <row r="1301" spans="1:14">
      <c r="A1301" t="s">
        <v>54</v>
      </c>
      <c r="B1301" t="str">
        <f>RIGHT(A1301,FIND("/",A1301)-1)</f>
        <v>d1291.tsp</v>
      </c>
      <c r="C1301">
        <f>VLOOKUP(B1301,instances!$B$2:$E$21,2, FALSE)</f>
        <v>1291</v>
      </c>
      <c r="D1301" t="s">
        <v>12</v>
      </c>
      <c r="E1301">
        <v>654211</v>
      </c>
      <c r="F1301" s="7">
        <f>1-(E1301/M1301)</f>
        <v>-11.877915789059271</v>
      </c>
      <c r="G1301" s="7">
        <f>1-(E1301/N1301)</f>
        <v>-11.877915789059271</v>
      </c>
      <c r="H1301">
        <v>0.35063</v>
      </c>
      <c r="I1301">
        <v>0</v>
      </c>
      <c r="J1301">
        <v>0</v>
      </c>
      <c r="K1301">
        <v>10</v>
      </c>
      <c r="L1301">
        <v>46</v>
      </c>
      <c r="M1301">
        <f>VLOOKUP(B1301,instances!$B$2:$E$21,3, FALSE)</f>
        <v>50801</v>
      </c>
      <c r="N1301">
        <f>VLOOKUP(B1301,instances!$B$2:$E$21,4, FALSE)</f>
        <v>50801</v>
      </c>
    </row>
    <row r="1302" spans="1:14">
      <c r="A1302" t="s">
        <v>54</v>
      </c>
      <c r="B1302" t="str">
        <f>RIGHT(A1302,FIND("/",A1302)-1)</f>
        <v>d1291.tsp</v>
      </c>
      <c r="C1302">
        <f>VLOOKUP(B1302,instances!$B$2:$E$21,2, FALSE)</f>
        <v>1291</v>
      </c>
      <c r="D1302" t="s">
        <v>9</v>
      </c>
      <c r="E1302">
        <v>60078</v>
      </c>
      <c r="F1302" s="7">
        <f>1-(E1302/M1302)</f>
        <v>-0.18261451546229401</v>
      </c>
      <c r="G1302" s="7">
        <f>1-(E1302/N1302)</f>
        <v>-0.18261451546229401</v>
      </c>
      <c r="H1302">
        <v>4.6129999999999999E-3</v>
      </c>
      <c r="I1302">
        <v>0</v>
      </c>
      <c r="J1302">
        <v>0</v>
      </c>
      <c r="K1302">
        <v>12</v>
      </c>
      <c r="L1302">
        <v>46</v>
      </c>
      <c r="M1302">
        <f>VLOOKUP(B1302,instances!$B$2:$E$21,3, FALSE)</f>
        <v>50801</v>
      </c>
      <c r="N1302">
        <f>VLOOKUP(B1302,instances!$B$2:$E$21,4, FALSE)</f>
        <v>50801</v>
      </c>
    </row>
    <row r="1303" spans="1:14">
      <c r="A1303" t="s">
        <v>54</v>
      </c>
      <c r="B1303" t="str">
        <f>RIGHT(A1303,FIND("/",A1303)-1)</f>
        <v>d1291.tsp</v>
      </c>
      <c r="C1303">
        <f>VLOOKUP(B1303,instances!$B$2:$E$21,2, FALSE)</f>
        <v>1291</v>
      </c>
      <c r="D1303" t="s">
        <v>10</v>
      </c>
      <c r="E1303">
        <v>59080</v>
      </c>
      <c r="F1303" s="7">
        <f>1-(E1303/M1303)</f>
        <v>-0.16296923288911636</v>
      </c>
      <c r="G1303" s="7">
        <f>1-(E1303/N1303)</f>
        <v>-0.16296923288911636</v>
      </c>
      <c r="H1303">
        <v>8.7510000000000001E-3</v>
      </c>
      <c r="I1303">
        <v>0</v>
      </c>
      <c r="J1303">
        <v>0</v>
      </c>
      <c r="K1303">
        <v>12</v>
      </c>
      <c r="L1303">
        <v>46</v>
      </c>
      <c r="M1303">
        <f>VLOOKUP(B1303,instances!$B$2:$E$21,3, FALSE)</f>
        <v>50801</v>
      </c>
      <c r="N1303">
        <f>VLOOKUP(B1303,instances!$B$2:$E$21,4, FALSE)</f>
        <v>50801</v>
      </c>
    </row>
    <row r="1304" spans="1:14">
      <c r="A1304" t="s">
        <v>54</v>
      </c>
      <c r="B1304" t="str">
        <f>RIGHT(A1304,FIND("/",A1304)-1)</f>
        <v>d1291.tsp</v>
      </c>
      <c r="C1304">
        <f>VLOOKUP(B1304,instances!$B$2:$E$21,2, FALSE)</f>
        <v>1291</v>
      </c>
      <c r="D1304" t="s">
        <v>11</v>
      </c>
      <c r="E1304">
        <v>996147</v>
      </c>
      <c r="F1304" s="7">
        <f>1-(E1304/M1304)</f>
        <v>-18.60880691324974</v>
      </c>
      <c r="G1304" s="7">
        <f>1-(E1304/N1304)</f>
        <v>-18.60880691324974</v>
      </c>
      <c r="H1304">
        <v>0.169237</v>
      </c>
      <c r="I1304">
        <v>0</v>
      </c>
      <c r="J1304">
        <v>0</v>
      </c>
      <c r="K1304">
        <v>12</v>
      </c>
      <c r="L1304">
        <v>46</v>
      </c>
      <c r="M1304">
        <f>VLOOKUP(B1304,instances!$B$2:$E$21,3, FALSE)</f>
        <v>50801</v>
      </c>
      <c r="N1304">
        <f>VLOOKUP(B1304,instances!$B$2:$E$21,4, FALSE)</f>
        <v>50801</v>
      </c>
    </row>
    <row r="1305" spans="1:14">
      <c r="A1305" t="s">
        <v>54</v>
      </c>
      <c r="B1305" t="str">
        <f>RIGHT(A1305,FIND("/",A1305)-1)</f>
        <v>d1291.tsp</v>
      </c>
      <c r="C1305">
        <f>VLOOKUP(B1305,instances!$B$2:$E$21,2, FALSE)</f>
        <v>1291</v>
      </c>
      <c r="D1305" t="s">
        <v>12</v>
      </c>
      <c r="E1305">
        <v>723724</v>
      </c>
      <c r="F1305" s="7">
        <f>1-(E1305/M1305)</f>
        <v>-13.246254994980413</v>
      </c>
      <c r="G1305" s="7">
        <f>1-(E1305/N1305)</f>
        <v>-13.246254994980413</v>
      </c>
      <c r="H1305">
        <v>0.34061900000000001</v>
      </c>
      <c r="I1305">
        <v>0</v>
      </c>
      <c r="J1305">
        <v>0</v>
      </c>
      <c r="K1305">
        <v>12</v>
      </c>
      <c r="L1305">
        <v>46</v>
      </c>
      <c r="M1305">
        <f>VLOOKUP(B1305,instances!$B$2:$E$21,3, FALSE)</f>
        <v>50801</v>
      </c>
      <c r="N1305">
        <f>VLOOKUP(B1305,instances!$B$2:$E$21,4, FALSE)</f>
        <v>50801</v>
      </c>
    </row>
    <row r="1306" spans="1:14">
      <c r="A1306" t="s">
        <v>54</v>
      </c>
      <c r="B1306" t="str">
        <f>RIGHT(A1306,FIND("/",A1306)-1)</f>
        <v>d1291.tsp</v>
      </c>
      <c r="C1306">
        <f>VLOOKUP(B1306,instances!$B$2:$E$21,2, FALSE)</f>
        <v>1291</v>
      </c>
      <c r="D1306" t="s">
        <v>9</v>
      </c>
      <c r="E1306">
        <v>60078</v>
      </c>
      <c r="F1306" s="7">
        <f>1-(E1306/M1306)</f>
        <v>-0.18261451546229401</v>
      </c>
      <c r="G1306" s="7">
        <f>1-(E1306/N1306)</f>
        <v>-0.18261451546229401</v>
      </c>
      <c r="H1306">
        <v>4.2230000000000002E-3</v>
      </c>
      <c r="I1306">
        <v>0</v>
      </c>
      <c r="J1306">
        <v>0</v>
      </c>
      <c r="K1306">
        <v>14</v>
      </c>
      <c r="L1306">
        <v>46</v>
      </c>
      <c r="M1306">
        <f>VLOOKUP(B1306,instances!$B$2:$E$21,3, FALSE)</f>
        <v>50801</v>
      </c>
      <c r="N1306">
        <f>VLOOKUP(B1306,instances!$B$2:$E$21,4, FALSE)</f>
        <v>50801</v>
      </c>
    </row>
    <row r="1307" spans="1:14">
      <c r="A1307" t="s">
        <v>54</v>
      </c>
      <c r="B1307" t="str">
        <f>RIGHT(A1307,FIND("/",A1307)-1)</f>
        <v>d1291.tsp</v>
      </c>
      <c r="C1307">
        <f>VLOOKUP(B1307,instances!$B$2:$E$21,2, FALSE)</f>
        <v>1291</v>
      </c>
      <c r="D1307" t="s">
        <v>10</v>
      </c>
      <c r="E1307">
        <v>59080</v>
      </c>
      <c r="F1307" s="7">
        <f>1-(E1307/M1307)</f>
        <v>-0.16296923288911636</v>
      </c>
      <c r="G1307" s="7">
        <f>1-(E1307/N1307)</f>
        <v>-0.16296923288911636</v>
      </c>
      <c r="H1307">
        <v>8.5400000000000007E-3</v>
      </c>
      <c r="I1307">
        <v>0</v>
      </c>
      <c r="J1307">
        <v>0</v>
      </c>
      <c r="K1307">
        <v>14</v>
      </c>
      <c r="L1307">
        <v>46</v>
      </c>
      <c r="M1307">
        <f>VLOOKUP(B1307,instances!$B$2:$E$21,3, FALSE)</f>
        <v>50801</v>
      </c>
      <c r="N1307">
        <f>VLOOKUP(B1307,instances!$B$2:$E$21,4, FALSE)</f>
        <v>50801</v>
      </c>
    </row>
    <row r="1308" spans="1:14">
      <c r="A1308" t="s">
        <v>54</v>
      </c>
      <c r="B1308" t="str">
        <f>RIGHT(A1308,FIND("/",A1308)-1)</f>
        <v>d1291.tsp</v>
      </c>
      <c r="C1308">
        <f>VLOOKUP(B1308,instances!$B$2:$E$21,2, FALSE)</f>
        <v>1291</v>
      </c>
      <c r="D1308" t="s">
        <v>11</v>
      </c>
      <c r="E1308">
        <v>1054172</v>
      </c>
      <c r="F1308" s="7">
        <f>1-(E1308/M1308)</f>
        <v>-19.751008838408694</v>
      </c>
      <c r="G1308" s="7">
        <f>1-(E1308/N1308)</f>
        <v>-19.751008838408694</v>
      </c>
      <c r="H1308">
        <v>0.16986499999999999</v>
      </c>
      <c r="I1308">
        <v>0</v>
      </c>
      <c r="J1308">
        <v>0</v>
      </c>
      <c r="K1308">
        <v>14</v>
      </c>
      <c r="L1308">
        <v>46</v>
      </c>
      <c r="M1308">
        <f>VLOOKUP(B1308,instances!$B$2:$E$21,3, FALSE)</f>
        <v>50801</v>
      </c>
      <c r="N1308">
        <f>VLOOKUP(B1308,instances!$B$2:$E$21,4, FALSE)</f>
        <v>50801</v>
      </c>
    </row>
    <row r="1309" spans="1:14">
      <c r="A1309" t="s">
        <v>54</v>
      </c>
      <c r="B1309" t="str">
        <f>RIGHT(A1309,FIND("/",A1309)-1)</f>
        <v>d1291.tsp</v>
      </c>
      <c r="C1309">
        <f>VLOOKUP(B1309,instances!$B$2:$E$21,2, FALSE)</f>
        <v>1291</v>
      </c>
      <c r="D1309" t="s">
        <v>12</v>
      </c>
      <c r="E1309">
        <v>794052</v>
      </c>
      <c r="F1309" s="7">
        <f>1-(E1309/M1309)</f>
        <v>-14.630637192181256</v>
      </c>
      <c r="G1309" s="7">
        <f>1-(E1309/N1309)</f>
        <v>-14.630637192181256</v>
      </c>
      <c r="H1309">
        <v>0.33980399999999999</v>
      </c>
      <c r="I1309">
        <v>0</v>
      </c>
      <c r="J1309">
        <v>0</v>
      </c>
      <c r="K1309">
        <v>14</v>
      </c>
      <c r="L1309">
        <v>46</v>
      </c>
      <c r="M1309">
        <f>VLOOKUP(B1309,instances!$B$2:$E$21,3, FALSE)</f>
        <v>50801</v>
      </c>
      <c r="N1309">
        <f>VLOOKUP(B1309,instances!$B$2:$E$21,4, FALSE)</f>
        <v>50801</v>
      </c>
    </row>
    <row r="1310" spans="1:14">
      <c r="A1310" t="s">
        <v>54</v>
      </c>
      <c r="B1310" t="str">
        <f>RIGHT(A1310,FIND("/",A1310)-1)</f>
        <v>d1291.tsp</v>
      </c>
      <c r="C1310">
        <f>VLOOKUP(B1310,instances!$B$2:$E$21,2, FALSE)</f>
        <v>1291</v>
      </c>
      <c r="D1310" t="s">
        <v>9</v>
      </c>
      <c r="E1310">
        <v>60078</v>
      </c>
      <c r="F1310" s="7">
        <f>1-(E1310/M1310)</f>
        <v>-0.18261451546229401</v>
      </c>
      <c r="G1310" s="7">
        <f>1-(E1310/N1310)</f>
        <v>-0.18261451546229401</v>
      </c>
      <c r="H1310">
        <v>4.2640000000000004E-3</v>
      </c>
      <c r="I1310">
        <v>0</v>
      </c>
      <c r="J1310">
        <v>0</v>
      </c>
      <c r="K1310">
        <v>16</v>
      </c>
      <c r="L1310">
        <v>46</v>
      </c>
      <c r="M1310">
        <f>VLOOKUP(B1310,instances!$B$2:$E$21,3, FALSE)</f>
        <v>50801</v>
      </c>
      <c r="N1310">
        <f>VLOOKUP(B1310,instances!$B$2:$E$21,4, FALSE)</f>
        <v>50801</v>
      </c>
    </row>
    <row r="1311" spans="1:14">
      <c r="A1311" t="s">
        <v>54</v>
      </c>
      <c r="B1311" t="str">
        <f>RIGHT(A1311,FIND("/",A1311)-1)</f>
        <v>d1291.tsp</v>
      </c>
      <c r="C1311">
        <f>VLOOKUP(B1311,instances!$B$2:$E$21,2, FALSE)</f>
        <v>1291</v>
      </c>
      <c r="D1311" t="s">
        <v>10</v>
      </c>
      <c r="E1311">
        <v>59080</v>
      </c>
      <c r="F1311" s="7">
        <f>1-(E1311/M1311)</f>
        <v>-0.16296923288911636</v>
      </c>
      <c r="G1311" s="7">
        <f>1-(E1311/N1311)</f>
        <v>-0.16296923288911636</v>
      </c>
      <c r="H1311">
        <v>8.5190000000000005E-3</v>
      </c>
      <c r="I1311">
        <v>0</v>
      </c>
      <c r="J1311">
        <v>0</v>
      </c>
      <c r="K1311">
        <v>16</v>
      </c>
      <c r="L1311">
        <v>46</v>
      </c>
      <c r="M1311">
        <f>VLOOKUP(B1311,instances!$B$2:$E$21,3, FALSE)</f>
        <v>50801</v>
      </c>
      <c r="N1311">
        <f>VLOOKUP(B1311,instances!$B$2:$E$21,4, FALSE)</f>
        <v>50801</v>
      </c>
    </row>
    <row r="1312" spans="1:14">
      <c r="A1312" t="s">
        <v>54</v>
      </c>
      <c r="B1312" t="str">
        <f>RIGHT(A1312,FIND("/",A1312)-1)</f>
        <v>d1291.tsp</v>
      </c>
      <c r="C1312">
        <f>VLOOKUP(B1312,instances!$B$2:$E$21,2, FALSE)</f>
        <v>1291</v>
      </c>
      <c r="D1312" t="s">
        <v>11</v>
      </c>
      <c r="E1312">
        <v>1081463</v>
      </c>
      <c r="F1312" s="7">
        <f>1-(E1312/M1312)</f>
        <v>-20.28822267278203</v>
      </c>
      <c r="G1312" s="7">
        <f>1-(E1312/N1312)</f>
        <v>-20.28822267278203</v>
      </c>
      <c r="H1312">
        <v>0.171791</v>
      </c>
      <c r="I1312">
        <v>0</v>
      </c>
      <c r="J1312">
        <v>0</v>
      </c>
      <c r="K1312">
        <v>16</v>
      </c>
      <c r="L1312">
        <v>46</v>
      </c>
      <c r="M1312">
        <f>VLOOKUP(B1312,instances!$B$2:$E$21,3, FALSE)</f>
        <v>50801</v>
      </c>
      <c r="N1312">
        <f>VLOOKUP(B1312,instances!$B$2:$E$21,4, FALSE)</f>
        <v>50801</v>
      </c>
    </row>
    <row r="1313" spans="1:14">
      <c r="A1313" t="s">
        <v>54</v>
      </c>
      <c r="B1313" t="str">
        <f>RIGHT(A1313,FIND("/",A1313)-1)</f>
        <v>d1291.tsp</v>
      </c>
      <c r="C1313">
        <f>VLOOKUP(B1313,instances!$B$2:$E$21,2, FALSE)</f>
        <v>1291</v>
      </c>
      <c r="D1313" t="s">
        <v>12</v>
      </c>
      <c r="E1313">
        <v>832785</v>
      </c>
      <c r="F1313" s="7">
        <f>1-(E1313/M1313)</f>
        <v>-15.393082813330444</v>
      </c>
      <c r="G1313" s="7">
        <f>1-(E1313/N1313)</f>
        <v>-15.393082813330444</v>
      </c>
      <c r="H1313">
        <v>0.339897</v>
      </c>
      <c r="I1313">
        <v>0</v>
      </c>
      <c r="J1313">
        <v>0</v>
      </c>
      <c r="K1313">
        <v>16</v>
      </c>
      <c r="L1313">
        <v>46</v>
      </c>
      <c r="M1313">
        <f>VLOOKUP(B1313,instances!$B$2:$E$21,3, FALSE)</f>
        <v>50801</v>
      </c>
      <c r="N1313">
        <f>VLOOKUP(B1313,instances!$B$2:$E$21,4, FALSE)</f>
        <v>50801</v>
      </c>
    </row>
    <row r="1314" spans="1:14">
      <c r="A1314" t="s">
        <v>54</v>
      </c>
      <c r="B1314" t="str">
        <f>RIGHT(A1314,FIND("/",A1314)-1)</f>
        <v>d1291.tsp</v>
      </c>
      <c r="C1314">
        <f>VLOOKUP(B1314,instances!$B$2:$E$21,2, FALSE)</f>
        <v>1291</v>
      </c>
      <c r="D1314" t="s">
        <v>9</v>
      </c>
      <c r="E1314">
        <v>60078</v>
      </c>
      <c r="F1314" s="7">
        <f>1-(E1314/M1314)</f>
        <v>-0.18261451546229401</v>
      </c>
      <c r="G1314" s="7">
        <f>1-(E1314/N1314)</f>
        <v>-0.18261451546229401</v>
      </c>
      <c r="H1314">
        <v>4.4299999999999999E-3</v>
      </c>
      <c r="I1314">
        <v>0</v>
      </c>
      <c r="J1314">
        <v>0</v>
      </c>
      <c r="K1314">
        <v>18</v>
      </c>
      <c r="L1314">
        <v>46</v>
      </c>
      <c r="M1314">
        <f>VLOOKUP(B1314,instances!$B$2:$E$21,3, FALSE)</f>
        <v>50801</v>
      </c>
      <c r="N1314">
        <f>VLOOKUP(B1314,instances!$B$2:$E$21,4, FALSE)</f>
        <v>50801</v>
      </c>
    </row>
    <row r="1315" spans="1:14">
      <c r="A1315" t="s">
        <v>54</v>
      </c>
      <c r="B1315" t="str">
        <f>RIGHT(A1315,FIND("/",A1315)-1)</f>
        <v>d1291.tsp</v>
      </c>
      <c r="C1315">
        <f>VLOOKUP(B1315,instances!$B$2:$E$21,2, FALSE)</f>
        <v>1291</v>
      </c>
      <c r="D1315" t="s">
        <v>10</v>
      </c>
      <c r="E1315">
        <v>59080</v>
      </c>
      <c r="F1315" s="7">
        <f>1-(E1315/M1315)</f>
        <v>-0.16296923288911636</v>
      </c>
      <c r="G1315" s="7">
        <f>1-(E1315/N1315)</f>
        <v>-0.16296923288911636</v>
      </c>
      <c r="H1315">
        <v>8.4510000000000002E-3</v>
      </c>
      <c r="I1315">
        <v>0</v>
      </c>
      <c r="J1315">
        <v>0</v>
      </c>
      <c r="K1315">
        <v>18</v>
      </c>
      <c r="L1315">
        <v>46</v>
      </c>
      <c r="M1315">
        <f>VLOOKUP(B1315,instances!$B$2:$E$21,3, FALSE)</f>
        <v>50801</v>
      </c>
      <c r="N1315">
        <f>VLOOKUP(B1315,instances!$B$2:$E$21,4, FALSE)</f>
        <v>50801</v>
      </c>
    </row>
    <row r="1316" spans="1:14">
      <c r="A1316" t="s">
        <v>54</v>
      </c>
      <c r="B1316" t="str">
        <f>RIGHT(A1316,FIND("/",A1316)-1)</f>
        <v>d1291.tsp</v>
      </c>
      <c r="C1316">
        <f>VLOOKUP(B1316,instances!$B$2:$E$21,2, FALSE)</f>
        <v>1291</v>
      </c>
      <c r="D1316" t="s">
        <v>11</v>
      </c>
      <c r="E1316">
        <v>1147014</v>
      </c>
      <c r="F1316" s="7">
        <f>1-(E1316/M1316)</f>
        <v>-21.578571287966771</v>
      </c>
      <c r="G1316" s="7">
        <f>1-(E1316/N1316)</f>
        <v>-21.578571287966771</v>
      </c>
      <c r="H1316">
        <v>0.180641</v>
      </c>
      <c r="I1316">
        <v>0</v>
      </c>
      <c r="J1316">
        <v>0</v>
      </c>
      <c r="K1316">
        <v>18</v>
      </c>
      <c r="L1316">
        <v>46</v>
      </c>
      <c r="M1316">
        <f>VLOOKUP(B1316,instances!$B$2:$E$21,3, FALSE)</f>
        <v>50801</v>
      </c>
      <c r="N1316">
        <f>VLOOKUP(B1316,instances!$B$2:$E$21,4, FALSE)</f>
        <v>50801</v>
      </c>
    </row>
    <row r="1317" spans="1:14">
      <c r="A1317" t="s">
        <v>54</v>
      </c>
      <c r="B1317" t="str">
        <f>RIGHT(A1317,FIND("/",A1317)-1)</f>
        <v>d1291.tsp</v>
      </c>
      <c r="C1317">
        <f>VLOOKUP(B1317,instances!$B$2:$E$21,2, FALSE)</f>
        <v>1291</v>
      </c>
      <c r="D1317" t="s">
        <v>12</v>
      </c>
      <c r="E1317">
        <v>907040</v>
      </c>
      <c r="F1317" s="7">
        <f>1-(E1317/M1317)</f>
        <v>-16.854766638451999</v>
      </c>
      <c r="G1317" s="7">
        <f>1-(E1317/N1317)</f>
        <v>-16.854766638451999</v>
      </c>
      <c r="H1317">
        <v>0.35165999999999997</v>
      </c>
      <c r="I1317">
        <v>0</v>
      </c>
      <c r="J1317">
        <v>0</v>
      </c>
      <c r="K1317">
        <v>18</v>
      </c>
      <c r="L1317">
        <v>46</v>
      </c>
      <c r="M1317">
        <f>VLOOKUP(B1317,instances!$B$2:$E$21,3, FALSE)</f>
        <v>50801</v>
      </c>
      <c r="N1317">
        <f>VLOOKUP(B1317,instances!$B$2:$E$21,4, FALSE)</f>
        <v>50801</v>
      </c>
    </row>
    <row r="1318" spans="1:14">
      <c r="A1318" t="s">
        <v>54</v>
      </c>
      <c r="B1318" t="str">
        <f>RIGHT(A1318,FIND("/",A1318)-1)</f>
        <v>d1291.tsp</v>
      </c>
      <c r="C1318">
        <f>VLOOKUP(B1318,instances!$B$2:$E$21,2, FALSE)</f>
        <v>1291</v>
      </c>
      <c r="D1318" t="s">
        <v>9</v>
      </c>
      <c r="E1318">
        <v>60078</v>
      </c>
      <c r="F1318" s="7">
        <f>1-(E1318/M1318)</f>
        <v>-0.18261451546229401</v>
      </c>
      <c r="G1318" s="7">
        <f>1-(E1318/N1318)</f>
        <v>-0.18261451546229401</v>
      </c>
      <c r="H1318">
        <v>4.4460000000000003E-3</v>
      </c>
      <c r="I1318">
        <v>0</v>
      </c>
      <c r="J1318">
        <v>0</v>
      </c>
      <c r="K1318">
        <v>20</v>
      </c>
      <c r="L1318">
        <v>46</v>
      </c>
      <c r="M1318">
        <f>VLOOKUP(B1318,instances!$B$2:$E$21,3, FALSE)</f>
        <v>50801</v>
      </c>
      <c r="N1318">
        <f>VLOOKUP(B1318,instances!$B$2:$E$21,4, FALSE)</f>
        <v>50801</v>
      </c>
    </row>
    <row r="1319" spans="1:14">
      <c r="A1319" t="s">
        <v>54</v>
      </c>
      <c r="B1319" t="str">
        <f>RIGHT(A1319,FIND("/",A1319)-1)</f>
        <v>d1291.tsp</v>
      </c>
      <c r="C1319">
        <f>VLOOKUP(B1319,instances!$B$2:$E$21,2, FALSE)</f>
        <v>1291</v>
      </c>
      <c r="D1319" t="s">
        <v>10</v>
      </c>
      <c r="E1319">
        <v>59080</v>
      </c>
      <c r="F1319" s="7">
        <f>1-(E1319/M1319)</f>
        <v>-0.16296923288911636</v>
      </c>
      <c r="G1319" s="7">
        <f>1-(E1319/N1319)</f>
        <v>-0.16296923288911636</v>
      </c>
      <c r="H1319">
        <v>8.3820000000000006E-3</v>
      </c>
      <c r="I1319">
        <v>0</v>
      </c>
      <c r="J1319">
        <v>0</v>
      </c>
      <c r="K1319">
        <v>20</v>
      </c>
      <c r="L1319">
        <v>46</v>
      </c>
      <c r="M1319">
        <f>VLOOKUP(B1319,instances!$B$2:$E$21,3, FALSE)</f>
        <v>50801</v>
      </c>
      <c r="N1319">
        <f>VLOOKUP(B1319,instances!$B$2:$E$21,4, FALSE)</f>
        <v>50801</v>
      </c>
    </row>
    <row r="1320" spans="1:14">
      <c r="A1320" t="s">
        <v>54</v>
      </c>
      <c r="B1320" t="str">
        <f>RIGHT(A1320,FIND("/",A1320)-1)</f>
        <v>d1291.tsp</v>
      </c>
      <c r="C1320">
        <f>VLOOKUP(B1320,instances!$B$2:$E$21,2, FALSE)</f>
        <v>1291</v>
      </c>
      <c r="D1320" t="s">
        <v>11</v>
      </c>
      <c r="E1320">
        <v>1203229</v>
      </c>
      <c r="F1320" s="7">
        <f>1-(E1320/M1320)</f>
        <v>-22.685143993228479</v>
      </c>
      <c r="G1320" s="7">
        <f>1-(E1320/N1320)</f>
        <v>-22.685143993228479</v>
      </c>
      <c r="H1320">
        <v>0.17283799999999999</v>
      </c>
      <c r="I1320">
        <v>0</v>
      </c>
      <c r="J1320">
        <v>0</v>
      </c>
      <c r="K1320">
        <v>20</v>
      </c>
      <c r="L1320">
        <v>46</v>
      </c>
      <c r="M1320">
        <f>VLOOKUP(B1320,instances!$B$2:$E$21,3, FALSE)</f>
        <v>50801</v>
      </c>
      <c r="N1320">
        <f>VLOOKUP(B1320,instances!$B$2:$E$21,4, FALSE)</f>
        <v>50801</v>
      </c>
    </row>
    <row r="1321" spans="1:14">
      <c r="A1321" t="s">
        <v>54</v>
      </c>
      <c r="B1321" t="str">
        <f>RIGHT(A1321,FIND("/",A1321)-1)</f>
        <v>d1291.tsp</v>
      </c>
      <c r="C1321">
        <f>VLOOKUP(B1321,instances!$B$2:$E$21,2, FALSE)</f>
        <v>1291</v>
      </c>
      <c r="D1321" t="s">
        <v>12</v>
      </c>
      <c r="E1321">
        <v>916515</v>
      </c>
      <c r="F1321" s="7">
        <f>1-(E1321/M1321)</f>
        <v>-17.041278714985925</v>
      </c>
      <c r="G1321" s="7">
        <f>1-(E1321/N1321)</f>
        <v>-17.041278714985925</v>
      </c>
      <c r="H1321">
        <v>0.34092099999999997</v>
      </c>
      <c r="I1321">
        <v>0</v>
      </c>
      <c r="J1321">
        <v>0</v>
      </c>
      <c r="K1321">
        <v>20</v>
      </c>
      <c r="L1321">
        <v>46</v>
      </c>
      <c r="M1321">
        <f>VLOOKUP(B1321,instances!$B$2:$E$21,3, FALSE)</f>
        <v>50801</v>
      </c>
      <c r="N1321">
        <f>VLOOKUP(B1321,instances!$B$2:$E$21,4, FALSE)</f>
        <v>50801</v>
      </c>
    </row>
    <row r="1322" spans="1:14">
      <c r="A1322" t="s">
        <v>54</v>
      </c>
      <c r="B1322" t="str">
        <f>RIGHT(A1322,FIND("/",A1322)-1)</f>
        <v>d1291.tsp</v>
      </c>
      <c r="C1322">
        <f>VLOOKUP(B1322,instances!$B$2:$E$21,2, FALSE)</f>
        <v>1291</v>
      </c>
      <c r="D1322" t="s">
        <v>9</v>
      </c>
      <c r="E1322">
        <v>60078</v>
      </c>
      <c r="F1322" s="7">
        <f>1-(E1322/M1322)</f>
        <v>-0.18261451546229401</v>
      </c>
      <c r="G1322" s="7">
        <f>1-(E1322/N1322)</f>
        <v>-0.18261451546229401</v>
      </c>
      <c r="H1322">
        <v>4.2440000000000004E-3</v>
      </c>
      <c r="I1322">
        <v>0</v>
      </c>
      <c r="J1322">
        <v>0</v>
      </c>
      <c r="K1322">
        <v>10</v>
      </c>
      <c r="L1322">
        <v>47</v>
      </c>
      <c r="M1322">
        <f>VLOOKUP(B1322,instances!$B$2:$E$21,3, FALSE)</f>
        <v>50801</v>
      </c>
      <c r="N1322">
        <f>VLOOKUP(B1322,instances!$B$2:$E$21,4, FALSE)</f>
        <v>50801</v>
      </c>
    </row>
    <row r="1323" spans="1:14">
      <c r="A1323" t="s">
        <v>54</v>
      </c>
      <c r="B1323" t="str">
        <f>RIGHT(A1323,FIND("/",A1323)-1)</f>
        <v>d1291.tsp</v>
      </c>
      <c r="C1323">
        <f>VLOOKUP(B1323,instances!$B$2:$E$21,2, FALSE)</f>
        <v>1291</v>
      </c>
      <c r="D1323" t="s">
        <v>10</v>
      </c>
      <c r="E1323">
        <v>59080</v>
      </c>
      <c r="F1323" s="7">
        <f>1-(E1323/M1323)</f>
        <v>-0.16296923288911636</v>
      </c>
      <c r="G1323" s="7">
        <f>1-(E1323/N1323)</f>
        <v>-0.16296923288911636</v>
      </c>
      <c r="H1323">
        <v>8.5389999999999997E-3</v>
      </c>
      <c r="I1323">
        <v>0</v>
      </c>
      <c r="J1323">
        <v>0</v>
      </c>
      <c r="K1323">
        <v>10</v>
      </c>
      <c r="L1323">
        <v>47</v>
      </c>
      <c r="M1323">
        <f>VLOOKUP(B1323,instances!$B$2:$E$21,3, FALSE)</f>
        <v>50801</v>
      </c>
      <c r="N1323">
        <f>VLOOKUP(B1323,instances!$B$2:$E$21,4, FALSE)</f>
        <v>50801</v>
      </c>
    </row>
    <row r="1324" spans="1:14">
      <c r="A1324" t="s">
        <v>54</v>
      </c>
      <c r="B1324" t="str">
        <f>RIGHT(A1324,FIND("/",A1324)-1)</f>
        <v>d1291.tsp</v>
      </c>
      <c r="C1324">
        <f>VLOOKUP(B1324,instances!$B$2:$E$21,2, FALSE)</f>
        <v>1291</v>
      </c>
      <c r="D1324" t="s">
        <v>11</v>
      </c>
      <c r="E1324">
        <v>904324</v>
      </c>
      <c r="F1324" s="7">
        <f>1-(E1324/M1324)</f>
        <v>-16.801303123954252</v>
      </c>
      <c r="G1324" s="7">
        <f>1-(E1324/N1324)</f>
        <v>-16.801303123954252</v>
      </c>
      <c r="H1324">
        <v>0.16863400000000001</v>
      </c>
      <c r="I1324">
        <v>0</v>
      </c>
      <c r="J1324">
        <v>0</v>
      </c>
      <c r="K1324">
        <v>10</v>
      </c>
      <c r="L1324">
        <v>47</v>
      </c>
      <c r="M1324">
        <f>VLOOKUP(B1324,instances!$B$2:$E$21,3, FALSE)</f>
        <v>50801</v>
      </c>
      <c r="N1324">
        <f>VLOOKUP(B1324,instances!$B$2:$E$21,4, FALSE)</f>
        <v>50801</v>
      </c>
    </row>
    <row r="1325" spans="1:14">
      <c r="A1325" t="s">
        <v>54</v>
      </c>
      <c r="B1325" t="str">
        <f>RIGHT(A1325,FIND("/",A1325)-1)</f>
        <v>d1291.tsp</v>
      </c>
      <c r="C1325">
        <f>VLOOKUP(B1325,instances!$B$2:$E$21,2, FALSE)</f>
        <v>1291</v>
      </c>
      <c r="D1325" t="s">
        <v>12</v>
      </c>
      <c r="E1325">
        <v>637228</v>
      </c>
      <c r="F1325" s="7">
        <f>1-(E1325/M1325)</f>
        <v>-11.543611346233343</v>
      </c>
      <c r="G1325" s="7">
        <f>1-(E1325/N1325)</f>
        <v>-11.543611346233343</v>
      </c>
      <c r="H1325">
        <v>0.33593800000000001</v>
      </c>
      <c r="I1325">
        <v>0</v>
      </c>
      <c r="J1325">
        <v>0</v>
      </c>
      <c r="K1325">
        <v>10</v>
      </c>
      <c r="L1325">
        <v>47</v>
      </c>
      <c r="M1325">
        <f>VLOOKUP(B1325,instances!$B$2:$E$21,3, FALSE)</f>
        <v>50801</v>
      </c>
      <c r="N1325">
        <f>VLOOKUP(B1325,instances!$B$2:$E$21,4, FALSE)</f>
        <v>50801</v>
      </c>
    </row>
    <row r="1326" spans="1:14">
      <c r="A1326" t="s">
        <v>54</v>
      </c>
      <c r="B1326" t="str">
        <f>RIGHT(A1326,FIND("/",A1326)-1)</f>
        <v>d1291.tsp</v>
      </c>
      <c r="C1326">
        <f>VLOOKUP(B1326,instances!$B$2:$E$21,2, FALSE)</f>
        <v>1291</v>
      </c>
      <c r="D1326" t="s">
        <v>9</v>
      </c>
      <c r="E1326">
        <v>60078</v>
      </c>
      <c r="F1326" s="7">
        <f>1-(E1326/M1326)</f>
        <v>-0.18261451546229401</v>
      </c>
      <c r="G1326" s="7">
        <f>1-(E1326/N1326)</f>
        <v>-0.18261451546229401</v>
      </c>
      <c r="H1326">
        <v>4.437E-3</v>
      </c>
      <c r="I1326">
        <v>0</v>
      </c>
      <c r="J1326">
        <v>0</v>
      </c>
      <c r="K1326">
        <v>12</v>
      </c>
      <c r="L1326">
        <v>47</v>
      </c>
      <c r="M1326">
        <f>VLOOKUP(B1326,instances!$B$2:$E$21,3, FALSE)</f>
        <v>50801</v>
      </c>
      <c r="N1326">
        <f>VLOOKUP(B1326,instances!$B$2:$E$21,4, FALSE)</f>
        <v>50801</v>
      </c>
    </row>
    <row r="1327" spans="1:14">
      <c r="A1327" t="s">
        <v>54</v>
      </c>
      <c r="B1327" t="str">
        <f>RIGHT(A1327,FIND("/",A1327)-1)</f>
        <v>d1291.tsp</v>
      </c>
      <c r="C1327">
        <f>VLOOKUP(B1327,instances!$B$2:$E$21,2, FALSE)</f>
        <v>1291</v>
      </c>
      <c r="D1327" t="s">
        <v>10</v>
      </c>
      <c r="E1327">
        <v>59080</v>
      </c>
      <c r="F1327" s="7">
        <f>1-(E1327/M1327)</f>
        <v>-0.16296923288911636</v>
      </c>
      <c r="G1327" s="7">
        <f>1-(E1327/N1327)</f>
        <v>-0.16296923288911636</v>
      </c>
      <c r="H1327">
        <v>8.3470000000000003E-3</v>
      </c>
      <c r="I1327">
        <v>0</v>
      </c>
      <c r="J1327">
        <v>0</v>
      </c>
      <c r="K1327">
        <v>12</v>
      </c>
      <c r="L1327">
        <v>47</v>
      </c>
      <c r="M1327">
        <f>VLOOKUP(B1327,instances!$B$2:$E$21,3, FALSE)</f>
        <v>50801</v>
      </c>
      <c r="N1327">
        <f>VLOOKUP(B1327,instances!$B$2:$E$21,4, FALSE)</f>
        <v>50801</v>
      </c>
    </row>
    <row r="1328" spans="1:14">
      <c r="A1328" t="s">
        <v>54</v>
      </c>
      <c r="B1328" t="str">
        <f>RIGHT(A1328,FIND("/",A1328)-1)</f>
        <v>d1291.tsp</v>
      </c>
      <c r="C1328">
        <f>VLOOKUP(B1328,instances!$B$2:$E$21,2, FALSE)</f>
        <v>1291</v>
      </c>
      <c r="D1328" t="s">
        <v>11</v>
      </c>
      <c r="E1328">
        <v>980017</v>
      </c>
      <c r="F1328" s="7">
        <f>1-(E1328/M1328)</f>
        <v>-18.291293478474834</v>
      </c>
      <c r="G1328" s="7">
        <f>1-(E1328/N1328)</f>
        <v>-18.291293478474834</v>
      </c>
      <c r="H1328">
        <v>0.170538</v>
      </c>
      <c r="I1328">
        <v>0</v>
      </c>
      <c r="J1328">
        <v>0</v>
      </c>
      <c r="K1328">
        <v>12</v>
      </c>
      <c r="L1328">
        <v>47</v>
      </c>
      <c r="M1328">
        <f>VLOOKUP(B1328,instances!$B$2:$E$21,3, FALSE)</f>
        <v>50801</v>
      </c>
      <c r="N1328">
        <f>VLOOKUP(B1328,instances!$B$2:$E$21,4, FALSE)</f>
        <v>50801</v>
      </c>
    </row>
    <row r="1329" spans="1:14">
      <c r="A1329" t="s">
        <v>54</v>
      </c>
      <c r="B1329" t="str">
        <f>RIGHT(A1329,FIND("/",A1329)-1)</f>
        <v>d1291.tsp</v>
      </c>
      <c r="C1329">
        <f>VLOOKUP(B1329,instances!$B$2:$E$21,2, FALSE)</f>
        <v>1291</v>
      </c>
      <c r="D1329" t="s">
        <v>12</v>
      </c>
      <c r="E1329">
        <v>737183</v>
      </c>
      <c r="F1329" s="7">
        <f>1-(E1329/M1329)</f>
        <v>-13.511190724592035</v>
      </c>
      <c r="G1329" s="7">
        <f>1-(E1329/N1329)</f>
        <v>-13.511190724592035</v>
      </c>
      <c r="H1329">
        <v>0.34643099999999999</v>
      </c>
      <c r="I1329">
        <v>0</v>
      </c>
      <c r="J1329">
        <v>0</v>
      </c>
      <c r="K1329">
        <v>12</v>
      </c>
      <c r="L1329">
        <v>47</v>
      </c>
      <c r="M1329">
        <f>VLOOKUP(B1329,instances!$B$2:$E$21,3, FALSE)</f>
        <v>50801</v>
      </c>
      <c r="N1329">
        <f>VLOOKUP(B1329,instances!$B$2:$E$21,4, FALSE)</f>
        <v>50801</v>
      </c>
    </row>
    <row r="1330" spans="1:14">
      <c r="A1330" t="s">
        <v>54</v>
      </c>
      <c r="B1330" t="str">
        <f>RIGHT(A1330,FIND("/",A1330)-1)</f>
        <v>d1291.tsp</v>
      </c>
      <c r="C1330">
        <f>VLOOKUP(B1330,instances!$B$2:$E$21,2, FALSE)</f>
        <v>1291</v>
      </c>
      <c r="D1330" t="s">
        <v>9</v>
      </c>
      <c r="E1330">
        <v>60078</v>
      </c>
      <c r="F1330" s="7">
        <f>1-(E1330/M1330)</f>
        <v>-0.18261451546229401</v>
      </c>
      <c r="G1330" s="7">
        <f>1-(E1330/N1330)</f>
        <v>-0.18261451546229401</v>
      </c>
      <c r="H1330">
        <v>4.8129999999999996E-3</v>
      </c>
      <c r="I1330">
        <v>0</v>
      </c>
      <c r="J1330">
        <v>0</v>
      </c>
      <c r="K1330">
        <v>14</v>
      </c>
      <c r="L1330">
        <v>47</v>
      </c>
      <c r="M1330">
        <f>VLOOKUP(B1330,instances!$B$2:$E$21,3, FALSE)</f>
        <v>50801</v>
      </c>
      <c r="N1330">
        <f>VLOOKUP(B1330,instances!$B$2:$E$21,4, FALSE)</f>
        <v>50801</v>
      </c>
    </row>
    <row r="1331" spans="1:14">
      <c r="A1331" t="s">
        <v>54</v>
      </c>
      <c r="B1331" t="str">
        <f>RIGHT(A1331,FIND("/",A1331)-1)</f>
        <v>d1291.tsp</v>
      </c>
      <c r="C1331">
        <f>VLOOKUP(B1331,instances!$B$2:$E$21,2, FALSE)</f>
        <v>1291</v>
      </c>
      <c r="D1331" t="s">
        <v>10</v>
      </c>
      <c r="E1331">
        <v>59080</v>
      </c>
      <c r="F1331" s="7">
        <f>1-(E1331/M1331)</f>
        <v>-0.16296923288911636</v>
      </c>
      <c r="G1331" s="7">
        <f>1-(E1331/N1331)</f>
        <v>-0.16296923288911636</v>
      </c>
      <c r="H1331">
        <v>9.1940000000000008E-3</v>
      </c>
      <c r="I1331">
        <v>0</v>
      </c>
      <c r="J1331">
        <v>0</v>
      </c>
      <c r="K1331">
        <v>14</v>
      </c>
      <c r="L1331">
        <v>47</v>
      </c>
      <c r="M1331">
        <f>VLOOKUP(B1331,instances!$B$2:$E$21,3, FALSE)</f>
        <v>50801</v>
      </c>
      <c r="N1331">
        <f>VLOOKUP(B1331,instances!$B$2:$E$21,4, FALSE)</f>
        <v>50801</v>
      </c>
    </row>
    <row r="1332" spans="1:14">
      <c r="A1332" t="s">
        <v>54</v>
      </c>
      <c r="B1332" t="str">
        <f>RIGHT(A1332,FIND("/",A1332)-1)</f>
        <v>d1291.tsp</v>
      </c>
      <c r="C1332">
        <f>VLOOKUP(B1332,instances!$B$2:$E$21,2, FALSE)</f>
        <v>1291</v>
      </c>
      <c r="D1332" t="s">
        <v>11</v>
      </c>
      <c r="E1332">
        <v>1053616</v>
      </c>
      <c r="F1332" s="7">
        <f>1-(E1332/M1332)</f>
        <v>-19.74006417196512</v>
      </c>
      <c r="G1332" s="7">
        <f>1-(E1332/N1332)</f>
        <v>-19.74006417196512</v>
      </c>
      <c r="H1332">
        <v>0.181371</v>
      </c>
      <c r="I1332">
        <v>0</v>
      </c>
      <c r="J1332">
        <v>0</v>
      </c>
      <c r="K1332">
        <v>14</v>
      </c>
      <c r="L1332">
        <v>47</v>
      </c>
      <c r="M1332">
        <f>VLOOKUP(B1332,instances!$B$2:$E$21,3, FALSE)</f>
        <v>50801</v>
      </c>
      <c r="N1332">
        <f>VLOOKUP(B1332,instances!$B$2:$E$21,4, FALSE)</f>
        <v>50801</v>
      </c>
    </row>
    <row r="1333" spans="1:14">
      <c r="A1333" t="s">
        <v>54</v>
      </c>
      <c r="B1333" t="str">
        <f>RIGHT(A1333,FIND("/",A1333)-1)</f>
        <v>d1291.tsp</v>
      </c>
      <c r="C1333">
        <f>VLOOKUP(B1333,instances!$B$2:$E$21,2, FALSE)</f>
        <v>1291</v>
      </c>
      <c r="D1333" t="s">
        <v>12</v>
      </c>
      <c r="E1333">
        <v>788114</v>
      </c>
      <c r="F1333" s="7">
        <f>1-(E1333/M1333)</f>
        <v>-14.513749729336038</v>
      </c>
      <c r="G1333" s="7">
        <f>1-(E1333/N1333)</f>
        <v>-14.513749729336038</v>
      </c>
      <c r="H1333">
        <v>0.34050000000000002</v>
      </c>
      <c r="I1333">
        <v>0</v>
      </c>
      <c r="J1333">
        <v>0</v>
      </c>
      <c r="K1333">
        <v>14</v>
      </c>
      <c r="L1333">
        <v>47</v>
      </c>
      <c r="M1333">
        <f>VLOOKUP(B1333,instances!$B$2:$E$21,3, FALSE)</f>
        <v>50801</v>
      </c>
      <c r="N1333">
        <f>VLOOKUP(B1333,instances!$B$2:$E$21,4, FALSE)</f>
        <v>50801</v>
      </c>
    </row>
    <row r="1334" spans="1:14">
      <c r="A1334" t="s">
        <v>54</v>
      </c>
      <c r="B1334" t="str">
        <f>RIGHT(A1334,FIND("/",A1334)-1)</f>
        <v>d1291.tsp</v>
      </c>
      <c r="C1334">
        <f>VLOOKUP(B1334,instances!$B$2:$E$21,2, FALSE)</f>
        <v>1291</v>
      </c>
      <c r="D1334" t="s">
        <v>9</v>
      </c>
      <c r="E1334">
        <v>60078</v>
      </c>
      <c r="F1334" s="7">
        <f>1-(E1334/M1334)</f>
        <v>-0.18261451546229401</v>
      </c>
      <c r="G1334" s="7">
        <f>1-(E1334/N1334)</f>
        <v>-0.18261451546229401</v>
      </c>
      <c r="H1334">
        <v>4.7840000000000001E-3</v>
      </c>
      <c r="I1334">
        <v>0</v>
      </c>
      <c r="J1334">
        <v>0</v>
      </c>
      <c r="K1334">
        <v>16</v>
      </c>
      <c r="L1334">
        <v>47</v>
      </c>
      <c r="M1334">
        <f>VLOOKUP(B1334,instances!$B$2:$E$21,3, FALSE)</f>
        <v>50801</v>
      </c>
      <c r="N1334">
        <f>VLOOKUP(B1334,instances!$B$2:$E$21,4, FALSE)</f>
        <v>50801</v>
      </c>
    </row>
    <row r="1335" spans="1:14">
      <c r="A1335" t="s">
        <v>54</v>
      </c>
      <c r="B1335" t="str">
        <f>RIGHT(A1335,FIND("/",A1335)-1)</f>
        <v>d1291.tsp</v>
      </c>
      <c r="C1335">
        <f>VLOOKUP(B1335,instances!$B$2:$E$21,2, FALSE)</f>
        <v>1291</v>
      </c>
      <c r="D1335" t="s">
        <v>10</v>
      </c>
      <c r="E1335">
        <v>59080</v>
      </c>
      <c r="F1335" s="7">
        <f>1-(E1335/M1335)</f>
        <v>-0.16296923288911636</v>
      </c>
      <c r="G1335" s="7">
        <f>1-(E1335/N1335)</f>
        <v>-0.16296923288911636</v>
      </c>
      <c r="H1335">
        <v>8.7039999999999999E-3</v>
      </c>
      <c r="I1335">
        <v>0</v>
      </c>
      <c r="J1335">
        <v>0</v>
      </c>
      <c r="K1335">
        <v>16</v>
      </c>
      <c r="L1335">
        <v>47</v>
      </c>
      <c r="M1335">
        <f>VLOOKUP(B1335,instances!$B$2:$E$21,3, FALSE)</f>
        <v>50801</v>
      </c>
      <c r="N1335">
        <f>VLOOKUP(B1335,instances!$B$2:$E$21,4, FALSE)</f>
        <v>50801</v>
      </c>
    </row>
    <row r="1336" spans="1:14">
      <c r="A1336" t="s">
        <v>54</v>
      </c>
      <c r="B1336" t="str">
        <f>RIGHT(A1336,FIND("/",A1336)-1)</f>
        <v>d1291.tsp</v>
      </c>
      <c r="C1336">
        <f>VLOOKUP(B1336,instances!$B$2:$E$21,2, FALSE)</f>
        <v>1291</v>
      </c>
      <c r="D1336" t="s">
        <v>11</v>
      </c>
      <c r="E1336">
        <v>1081975</v>
      </c>
      <c r="F1336" s="7">
        <f>1-(E1336/M1336)</f>
        <v>-20.29830121454302</v>
      </c>
      <c r="G1336" s="7">
        <f>1-(E1336/N1336)</f>
        <v>-20.29830121454302</v>
      </c>
      <c r="H1336">
        <v>0.16980700000000001</v>
      </c>
      <c r="I1336">
        <v>0</v>
      </c>
      <c r="J1336">
        <v>0</v>
      </c>
      <c r="K1336">
        <v>16</v>
      </c>
      <c r="L1336">
        <v>47</v>
      </c>
      <c r="M1336">
        <f>VLOOKUP(B1336,instances!$B$2:$E$21,3, FALSE)</f>
        <v>50801</v>
      </c>
      <c r="N1336">
        <f>VLOOKUP(B1336,instances!$B$2:$E$21,4, FALSE)</f>
        <v>50801</v>
      </c>
    </row>
    <row r="1337" spans="1:14">
      <c r="A1337" t="s">
        <v>54</v>
      </c>
      <c r="B1337" t="str">
        <f>RIGHT(A1337,FIND("/",A1337)-1)</f>
        <v>d1291.tsp</v>
      </c>
      <c r="C1337">
        <f>VLOOKUP(B1337,instances!$B$2:$E$21,2, FALSE)</f>
        <v>1291</v>
      </c>
      <c r="D1337" t="s">
        <v>12</v>
      </c>
      <c r="E1337">
        <v>817049</v>
      </c>
      <c r="F1337" s="7">
        <f>1-(E1337/M1337)</f>
        <v>-15.08332513139505</v>
      </c>
      <c r="G1337" s="7">
        <f>1-(E1337/N1337)</f>
        <v>-15.08332513139505</v>
      </c>
      <c r="H1337">
        <v>0.33917599999999998</v>
      </c>
      <c r="I1337">
        <v>0</v>
      </c>
      <c r="J1337">
        <v>0</v>
      </c>
      <c r="K1337">
        <v>16</v>
      </c>
      <c r="L1337">
        <v>47</v>
      </c>
      <c r="M1337">
        <f>VLOOKUP(B1337,instances!$B$2:$E$21,3, FALSE)</f>
        <v>50801</v>
      </c>
      <c r="N1337">
        <f>VLOOKUP(B1337,instances!$B$2:$E$21,4, FALSE)</f>
        <v>50801</v>
      </c>
    </row>
    <row r="1338" spans="1:14">
      <c r="A1338" t="s">
        <v>54</v>
      </c>
      <c r="B1338" t="str">
        <f>RIGHT(A1338,FIND("/",A1338)-1)</f>
        <v>d1291.tsp</v>
      </c>
      <c r="C1338">
        <f>VLOOKUP(B1338,instances!$B$2:$E$21,2, FALSE)</f>
        <v>1291</v>
      </c>
      <c r="D1338" t="s">
        <v>9</v>
      </c>
      <c r="E1338">
        <v>60078</v>
      </c>
      <c r="F1338" s="7">
        <f>1-(E1338/M1338)</f>
        <v>-0.18261451546229401</v>
      </c>
      <c r="G1338" s="7">
        <f>1-(E1338/N1338)</f>
        <v>-0.18261451546229401</v>
      </c>
      <c r="H1338">
        <v>4.8339999999999998E-3</v>
      </c>
      <c r="I1338">
        <v>0</v>
      </c>
      <c r="J1338">
        <v>0</v>
      </c>
      <c r="K1338">
        <v>18</v>
      </c>
      <c r="L1338">
        <v>47</v>
      </c>
      <c r="M1338">
        <f>VLOOKUP(B1338,instances!$B$2:$E$21,3, FALSE)</f>
        <v>50801</v>
      </c>
      <c r="N1338">
        <f>VLOOKUP(B1338,instances!$B$2:$E$21,4, FALSE)</f>
        <v>50801</v>
      </c>
    </row>
    <row r="1339" spans="1:14">
      <c r="A1339" t="s">
        <v>54</v>
      </c>
      <c r="B1339" t="str">
        <f>RIGHT(A1339,FIND("/",A1339)-1)</f>
        <v>d1291.tsp</v>
      </c>
      <c r="C1339">
        <f>VLOOKUP(B1339,instances!$B$2:$E$21,2, FALSE)</f>
        <v>1291</v>
      </c>
      <c r="D1339" t="s">
        <v>10</v>
      </c>
      <c r="E1339">
        <v>59080</v>
      </c>
      <c r="F1339" s="7">
        <f>1-(E1339/M1339)</f>
        <v>-0.16296923288911636</v>
      </c>
      <c r="G1339" s="7">
        <f>1-(E1339/N1339)</f>
        <v>-0.16296923288911636</v>
      </c>
      <c r="H1339">
        <v>8.8070000000000006E-3</v>
      </c>
      <c r="I1339">
        <v>0</v>
      </c>
      <c r="J1339">
        <v>0</v>
      </c>
      <c r="K1339">
        <v>18</v>
      </c>
      <c r="L1339">
        <v>47</v>
      </c>
      <c r="M1339">
        <f>VLOOKUP(B1339,instances!$B$2:$E$21,3, FALSE)</f>
        <v>50801</v>
      </c>
      <c r="N1339">
        <f>VLOOKUP(B1339,instances!$B$2:$E$21,4, FALSE)</f>
        <v>50801</v>
      </c>
    </row>
    <row r="1340" spans="1:14">
      <c r="A1340" t="s">
        <v>54</v>
      </c>
      <c r="B1340" t="str">
        <f>RIGHT(A1340,FIND("/",A1340)-1)</f>
        <v>d1291.tsp</v>
      </c>
      <c r="C1340">
        <f>VLOOKUP(B1340,instances!$B$2:$E$21,2, FALSE)</f>
        <v>1291</v>
      </c>
      <c r="D1340" t="s">
        <v>11</v>
      </c>
      <c r="E1340">
        <v>1161380</v>
      </c>
      <c r="F1340" s="7">
        <f>1-(E1340/M1340)</f>
        <v>-21.861360996830772</v>
      </c>
      <c r="G1340" s="7">
        <f>1-(E1340/N1340)</f>
        <v>-21.861360996830772</v>
      </c>
      <c r="H1340">
        <v>0.17121900000000001</v>
      </c>
      <c r="I1340">
        <v>0</v>
      </c>
      <c r="J1340">
        <v>0</v>
      </c>
      <c r="K1340">
        <v>18</v>
      </c>
      <c r="L1340">
        <v>47</v>
      </c>
      <c r="M1340">
        <f>VLOOKUP(B1340,instances!$B$2:$E$21,3, FALSE)</f>
        <v>50801</v>
      </c>
      <c r="N1340">
        <f>VLOOKUP(B1340,instances!$B$2:$E$21,4, FALSE)</f>
        <v>50801</v>
      </c>
    </row>
    <row r="1341" spans="1:14">
      <c r="A1341" t="s">
        <v>54</v>
      </c>
      <c r="B1341" t="str">
        <f>RIGHT(A1341,FIND("/",A1341)-1)</f>
        <v>d1291.tsp</v>
      </c>
      <c r="C1341">
        <f>VLOOKUP(B1341,instances!$B$2:$E$21,2, FALSE)</f>
        <v>1291</v>
      </c>
      <c r="D1341" t="s">
        <v>12</v>
      </c>
      <c r="E1341">
        <v>886617</v>
      </c>
      <c r="F1341" s="7">
        <f>1-(E1341/M1341)</f>
        <v>-16.452746993169427</v>
      </c>
      <c r="G1341" s="7">
        <f>1-(E1341/N1341)</f>
        <v>-16.452746993169427</v>
      </c>
      <c r="H1341">
        <v>0.34505000000000002</v>
      </c>
      <c r="I1341">
        <v>0</v>
      </c>
      <c r="J1341">
        <v>0</v>
      </c>
      <c r="K1341">
        <v>18</v>
      </c>
      <c r="L1341">
        <v>47</v>
      </c>
      <c r="M1341">
        <f>VLOOKUP(B1341,instances!$B$2:$E$21,3, FALSE)</f>
        <v>50801</v>
      </c>
      <c r="N1341">
        <f>VLOOKUP(B1341,instances!$B$2:$E$21,4, FALSE)</f>
        <v>50801</v>
      </c>
    </row>
    <row r="1342" spans="1:14">
      <c r="A1342" t="s">
        <v>54</v>
      </c>
      <c r="B1342" t="str">
        <f>RIGHT(A1342,FIND("/",A1342)-1)</f>
        <v>d1291.tsp</v>
      </c>
      <c r="C1342">
        <f>VLOOKUP(B1342,instances!$B$2:$E$21,2, FALSE)</f>
        <v>1291</v>
      </c>
      <c r="D1342" t="s">
        <v>9</v>
      </c>
      <c r="E1342">
        <v>60078</v>
      </c>
      <c r="F1342" s="7">
        <f>1-(E1342/M1342)</f>
        <v>-0.18261451546229401</v>
      </c>
      <c r="G1342" s="7">
        <f>1-(E1342/N1342)</f>
        <v>-0.18261451546229401</v>
      </c>
      <c r="H1342">
        <v>4.6420000000000003E-3</v>
      </c>
      <c r="I1342">
        <v>0</v>
      </c>
      <c r="J1342">
        <v>0</v>
      </c>
      <c r="K1342">
        <v>20</v>
      </c>
      <c r="L1342">
        <v>47</v>
      </c>
      <c r="M1342">
        <f>VLOOKUP(B1342,instances!$B$2:$E$21,3, FALSE)</f>
        <v>50801</v>
      </c>
      <c r="N1342">
        <f>VLOOKUP(B1342,instances!$B$2:$E$21,4, FALSE)</f>
        <v>50801</v>
      </c>
    </row>
    <row r="1343" spans="1:14">
      <c r="A1343" t="s">
        <v>54</v>
      </c>
      <c r="B1343" t="str">
        <f>RIGHT(A1343,FIND("/",A1343)-1)</f>
        <v>d1291.tsp</v>
      </c>
      <c r="C1343">
        <f>VLOOKUP(B1343,instances!$B$2:$E$21,2, FALSE)</f>
        <v>1291</v>
      </c>
      <c r="D1343" t="s">
        <v>10</v>
      </c>
      <c r="E1343">
        <v>59080</v>
      </c>
      <c r="F1343" s="7">
        <f>1-(E1343/M1343)</f>
        <v>-0.16296923288911636</v>
      </c>
      <c r="G1343" s="7">
        <f>1-(E1343/N1343)</f>
        <v>-0.16296923288911636</v>
      </c>
      <c r="H1343">
        <v>8.6390000000000008E-3</v>
      </c>
      <c r="I1343">
        <v>0</v>
      </c>
      <c r="J1343">
        <v>0</v>
      </c>
      <c r="K1343">
        <v>20</v>
      </c>
      <c r="L1343">
        <v>47</v>
      </c>
      <c r="M1343">
        <f>VLOOKUP(B1343,instances!$B$2:$E$21,3, FALSE)</f>
        <v>50801</v>
      </c>
      <c r="N1343">
        <f>VLOOKUP(B1343,instances!$B$2:$E$21,4, FALSE)</f>
        <v>50801</v>
      </c>
    </row>
    <row r="1344" spans="1:14">
      <c r="A1344" t="s">
        <v>54</v>
      </c>
      <c r="B1344" t="str">
        <f>RIGHT(A1344,FIND("/",A1344)-1)</f>
        <v>d1291.tsp</v>
      </c>
      <c r="C1344">
        <f>VLOOKUP(B1344,instances!$B$2:$E$21,2, FALSE)</f>
        <v>1291</v>
      </c>
      <c r="D1344" t="s">
        <v>11</v>
      </c>
      <c r="E1344">
        <v>1185574</v>
      </c>
      <c r="F1344" s="7">
        <f>1-(E1344/M1344)</f>
        <v>-22.337611464341254</v>
      </c>
      <c r="G1344" s="7">
        <f>1-(E1344/N1344)</f>
        <v>-22.337611464341254</v>
      </c>
      <c r="H1344">
        <v>0.17557</v>
      </c>
      <c r="I1344">
        <v>0</v>
      </c>
      <c r="J1344">
        <v>0</v>
      </c>
      <c r="K1344">
        <v>20</v>
      </c>
      <c r="L1344">
        <v>47</v>
      </c>
      <c r="M1344">
        <f>VLOOKUP(B1344,instances!$B$2:$E$21,3, FALSE)</f>
        <v>50801</v>
      </c>
      <c r="N1344">
        <f>VLOOKUP(B1344,instances!$B$2:$E$21,4, FALSE)</f>
        <v>50801</v>
      </c>
    </row>
    <row r="1345" spans="1:14">
      <c r="A1345" t="s">
        <v>54</v>
      </c>
      <c r="B1345" t="str">
        <f>RIGHT(A1345,FIND("/",A1345)-1)</f>
        <v>d1291.tsp</v>
      </c>
      <c r="C1345">
        <f>VLOOKUP(B1345,instances!$B$2:$E$21,2, FALSE)</f>
        <v>1291</v>
      </c>
      <c r="D1345" t="s">
        <v>12</v>
      </c>
      <c r="E1345">
        <v>897872</v>
      </c>
      <c r="F1345" s="7">
        <f>1-(E1345/M1345)</f>
        <v>-16.674297750044289</v>
      </c>
      <c r="G1345" s="7">
        <f>1-(E1345/N1345)</f>
        <v>-16.674297750044289</v>
      </c>
      <c r="H1345">
        <v>0.35847499999999999</v>
      </c>
      <c r="I1345">
        <v>0</v>
      </c>
      <c r="J1345">
        <v>0</v>
      </c>
      <c r="K1345">
        <v>20</v>
      </c>
      <c r="L1345">
        <v>47</v>
      </c>
      <c r="M1345">
        <f>VLOOKUP(B1345,instances!$B$2:$E$21,3, FALSE)</f>
        <v>50801</v>
      </c>
      <c r="N1345">
        <f>VLOOKUP(B1345,instances!$B$2:$E$21,4, FALSE)</f>
        <v>50801</v>
      </c>
    </row>
    <row r="1346" spans="1:14">
      <c r="A1346" t="s">
        <v>54</v>
      </c>
      <c r="B1346" t="str">
        <f>RIGHT(A1346,FIND("/",A1346)-1)</f>
        <v>d1291.tsp</v>
      </c>
      <c r="C1346">
        <f>VLOOKUP(B1346,instances!$B$2:$E$21,2, FALSE)</f>
        <v>1291</v>
      </c>
      <c r="D1346" t="s">
        <v>9</v>
      </c>
      <c r="E1346">
        <v>60078</v>
      </c>
      <c r="F1346" s="7">
        <f>1-(E1346/M1346)</f>
        <v>-0.18261451546229401</v>
      </c>
      <c r="G1346" s="7">
        <f>1-(E1346/N1346)</f>
        <v>-0.18261451546229401</v>
      </c>
      <c r="H1346">
        <v>5.6379999999999998E-3</v>
      </c>
      <c r="I1346">
        <v>0</v>
      </c>
      <c r="J1346">
        <v>0</v>
      </c>
      <c r="K1346">
        <v>10</v>
      </c>
      <c r="L1346">
        <v>48</v>
      </c>
      <c r="M1346">
        <f>VLOOKUP(B1346,instances!$B$2:$E$21,3, FALSE)</f>
        <v>50801</v>
      </c>
      <c r="N1346">
        <f>VLOOKUP(B1346,instances!$B$2:$E$21,4, FALSE)</f>
        <v>50801</v>
      </c>
    </row>
    <row r="1347" spans="1:14">
      <c r="A1347" t="s">
        <v>54</v>
      </c>
      <c r="B1347" t="str">
        <f>RIGHT(A1347,FIND("/",A1347)-1)</f>
        <v>d1291.tsp</v>
      </c>
      <c r="C1347">
        <f>VLOOKUP(B1347,instances!$B$2:$E$21,2, FALSE)</f>
        <v>1291</v>
      </c>
      <c r="D1347" t="s">
        <v>10</v>
      </c>
      <c r="E1347">
        <v>59080</v>
      </c>
      <c r="F1347" s="7">
        <f>1-(E1347/M1347)</f>
        <v>-0.16296923288911636</v>
      </c>
      <c r="G1347" s="7">
        <f>1-(E1347/N1347)</f>
        <v>-0.16296923288911636</v>
      </c>
      <c r="H1347">
        <v>9.4820000000000008E-3</v>
      </c>
      <c r="I1347">
        <v>0</v>
      </c>
      <c r="J1347">
        <v>0</v>
      </c>
      <c r="K1347">
        <v>10</v>
      </c>
      <c r="L1347">
        <v>48</v>
      </c>
      <c r="M1347">
        <f>VLOOKUP(B1347,instances!$B$2:$E$21,3, FALSE)</f>
        <v>50801</v>
      </c>
      <c r="N1347">
        <f>VLOOKUP(B1347,instances!$B$2:$E$21,4, FALSE)</f>
        <v>50801</v>
      </c>
    </row>
    <row r="1348" spans="1:14">
      <c r="A1348" t="s">
        <v>54</v>
      </c>
      <c r="B1348" t="str">
        <f>RIGHT(A1348,FIND("/",A1348)-1)</f>
        <v>d1291.tsp</v>
      </c>
      <c r="C1348">
        <f>VLOOKUP(B1348,instances!$B$2:$E$21,2, FALSE)</f>
        <v>1291</v>
      </c>
      <c r="D1348" t="s">
        <v>11</v>
      </c>
      <c r="E1348">
        <v>873373</v>
      </c>
      <c r="F1348" s="7">
        <f>1-(E1348/M1348)</f>
        <v>-16.192043463711343</v>
      </c>
      <c r="G1348" s="7">
        <f>1-(E1348/N1348)</f>
        <v>-16.192043463711343</v>
      </c>
      <c r="H1348">
        <v>0.16975799999999999</v>
      </c>
      <c r="I1348">
        <v>0</v>
      </c>
      <c r="J1348">
        <v>0</v>
      </c>
      <c r="K1348">
        <v>10</v>
      </c>
      <c r="L1348">
        <v>48</v>
      </c>
      <c r="M1348">
        <f>VLOOKUP(B1348,instances!$B$2:$E$21,3, FALSE)</f>
        <v>50801</v>
      </c>
      <c r="N1348">
        <f>VLOOKUP(B1348,instances!$B$2:$E$21,4, FALSE)</f>
        <v>50801</v>
      </c>
    </row>
    <row r="1349" spans="1:14">
      <c r="A1349" t="s">
        <v>54</v>
      </c>
      <c r="B1349" t="str">
        <f>RIGHT(A1349,FIND("/",A1349)-1)</f>
        <v>d1291.tsp</v>
      </c>
      <c r="C1349">
        <f>VLOOKUP(B1349,instances!$B$2:$E$21,2, FALSE)</f>
        <v>1291</v>
      </c>
      <c r="D1349" t="s">
        <v>12</v>
      </c>
      <c r="E1349">
        <v>678356</v>
      </c>
      <c r="F1349" s="7">
        <f>1-(E1349/M1349)</f>
        <v>-12.353201708627783</v>
      </c>
      <c r="G1349" s="7">
        <f>1-(E1349/N1349)</f>
        <v>-12.353201708627783</v>
      </c>
      <c r="H1349">
        <v>0.33756599999999998</v>
      </c>
      <c r="I1349">
        <v>0</v>
      </c>
      <c r="J1349">
        <v>0</v>
      </c>
      <c r="K1349">
        <v>10</v>
      </c>
      <c r="L1349">
        <v>48</v>
      </c>
      <c r="M1349">
        <f>VLOOKUP(B1349,instances!$B$2:$E$21,3, FALSE)</f>
        <v>50801</v>
      </c>
      <c r="N1349">
        <f>VLOOKUP(B1349,instances!$B$2:$E$21,4, FALSE)</f>
        <v>50801</v>
      </c>
    </row>
    <row r="1350" spans="1:14">
      <c r="A1350" t="s">
        <v>54</v>
      </c>
      <c r="B1350" t="str">
        <f>RIGHT(A1350,FIND("/",A1350)-1)</f>
        <v>d1291.tsp</v>
      </c>
      <c r="C1350">
        <f>VLOOKUP(B1350,instances!$B$2:$E$21,2, FALSE)</f>
        <v>1291</v>
      </c>
      <c r="D1350" t="s">
        <v>9</v>
      </c>
      <c r="E1350">
        <v>60078</v>
      </c>
      <c r="F1350" s="7">
        <f>1-(E1350/M1350)</f>
        <v>-0.18261451546229401</v>
      </c>
      <c r="G1350" s="7">
        <f>1-(E1350/N1350)</f>
        <v>-0.18261451546229401</v>
      </c>
      <c r="H1350">
        <v>4.4010000000000004E-3</v>
      </c>
      <c r="I1350">
        <v>0</v>
      </c>
      <c r="J1350">
        <v>0</v>
      </c>
      <c r="K1350">
        <v>12</v>
      </c>
      <c r="L1350">
        <v>48</v>
      </c>
      <c r="M1350">
        <f>VLOOKUP(B1350,instances!$B$2:$E$21,3, FALSE)</f>
        <v>50801</v>
      </c>
      <c r="N1350">
        <f>VLOOKUP(B1350,instances!$B$2:$E$21,4, FALSE)</f>
        <v>50801</v>
      </c>
    </row>
    <row r="1351" spans="1:14">
      <c r="A1351" t="s">
        <v>54</v>
      </c>
      <c r="B1351" t="str">
        <f>RIGHT(A1351,FIND("/",A1351)-1)</f>
        <v>d1291.tsp</v>
      </c>
      <c r="C1351">
        <f>VLOOKUP(B1351,instances!$B$2:$E$21,2, FALSE)</f>
        <v>1291</v>
      </c>
      <c r="D1351" t="s">
        <v>10</v>
      </c>
      <c r="E1351">
        <v>59080</v>
      </c>
      <c r="F1351" s="7">
        <f>1-(E1351/M1351)</f>
        <v>-0.16296923288911636</v>
      </c>
      <c r="G1351" s="7">
        <f>1-(E1351/N1351)</f>
        <v>-0.16296923288911636</v>
      </c>
      <c r="H1351">
        <v>8.5260000000000006E-3</v>
      </c>
      <c r="I1351">
        <v>0</v>
      </c>
      <c r="J1351">
        <v>0</v>
      </c>
      <c r="K1351">
        <v>12</v>
      </c>
      <c r="L1351">
        <v>48</v>
      </c>
      <c r="M1351">
        <f>VLOOKUP(B1351,instances!$B$2:$E$21,3, FALSE)</f>
        <v>50801</v>
      </c>
      <c r="N1351">
        <f>VLOOKUP(B1351,instances!$B$2:$E$21,4, FALSE)</f>
        <v>50801</v>
      </c>
    </row>
    <row r="1352" spans="1:14">
      <c r="A1352" t="s">
        <v>54</v>
      </c>
      <c r="B1352" t="str">
        <f>RIGHT(A1352,FIND("/",A1352)-1)</f>
        <v>d1291.tsp</v>
      </c>
      <c r="C1352">
        <f>VLOOKUP(B1352,instances!$B$2:$E$21,2, FALSE)</f>
        <v>1291</v>
      </c>
      <c r="D1352" t="s">
        <v>11</v>
      </c>
      <c r="E1352">
        <v>950277</v>
      </c>
      <c r="F1352" s="7">
        <f>1-(E1352/M1352)</f>
        <v>-17.70587193165489</v>
      </c>
      <c r="G1352" s="7">
        <f>1-(E1352/N1352)</f>
        <v>-17.70587193165489</v>
      </c>
      <c r="H1352">
        <v>0.170042</v>
      </c>
      <c r="I1352">
        <v>0</v>
      </c>
      <c r="J1352">
        <v>0</v>
      </c>
      <c r="K1352">
        <v>12</v>
      </c>
      <c r="L1352">
        <v>48</v>
      </c>
      <c r="M1352">
        <f>VLOOKUP(B1352,instances!$B$2:$E$21,3, FALSE)</f>
        <v>50801</v>
      </c>
      <c r="N1352">
        <f>VLOOKUP(B1352,instances!$B$2:$E$21,4, FALSE)</f>
        <v>50801</v>
      </c>
    </row>
    <row r="1353" spans="1:14">
      <c r="A1353" t="s">
        <v>54</v>
      </c>
      <c r="B1353" t="str">
        <f>RIGHT(A1353,FIND("/",A1353)-1)</f>
        <v>d1291.tsp</v>
      </c>
      <c r="C1353">
        <f>VLOOKUP(B1353,instances!$B$2:$E$21,2, FALSE)</f>
        <v>1291</v>
      </c>
      <c r="D1353" t="s">
        <v>12</v>
      </c>
      <c r="E1353">
        <v>717981</v>
      </c>
      <c r="F1353" s="7">
        <f>1-(E1353/M1353)</f>
        <v>-13.133206039251196</v>
      </c>
      <c r="G1353" s="7">
        <f>1-(E1353/N1353)</f>
        <v>-13.133206039251196</v>
      </c>
      <c r="H1353">
        <v>0.34838799999999998</v>
      </c>
      <c r="I1353">
        <v>0</v>
      </c>
      <c r="J1353">
        <v>0</v>
      </c>
      <c r="K1353">
        <v>12</v>
      </c>
      <c r="L1353">
        <v>48</v>
      </c>
      <c r="M1353">
        <f>VLOOKUP(B1353,instances!$B$2:$E$21,3, FALSE)</f>
        <v>50801</v>
      </c>
      <c r="N1353">
        <f>VLOOKUP(B1353,instances!$B$2:$E$21,4, FALSE)</f>
        <v>50801</v>
      </c>
    </row>
    <row r="1354" spans="1:14">
      <c r="A1354" t="s">
        <v>54</v>
      </c>
      <c r="B1354" t="str">
        <f>RIGHT(A1354,FIND("/",A1354)-1)</f>
        <v>d1291.tsp</v>
      </c>
      <c r="C1354">
        <f>VLOOKUP(B1354,instances!$B$2:$E$21,2, FALSE)</f>
        <v>1291</v>
      </c>
      <c r="D1354" t="s">
        <v>9</v>
      </c>
      <c r="E1354">
        <v>60078</v>
      </c>
      <c r="F1354" s="7">
        <f>1-(E1354/M1354)</f>
        <v>-0.18261451546229401</v>
      </c>
      <c r="G1354" s="7">
        <f>1-(E1354/N1354)</f>
        <v>-0.18261451546229401</v>
      </c>
      <c r="H1354">
        <v>4.8570000000000002E-3</v>
      </c>
      <c r="I1354">
        <v>0</v>
      </c>
      <c r="J1354">
        <v>0</v>
      </c>
      <c r="K1354">
        <v>14</v>
      </c>
      <c r="L1354">
        <v>48</v>
      </c>
      <c r="M1354">
        <f>VLOOKUP(B1354,instances!$B$2:$E$21,3, FALSE)</f>
        <v>50801</v>
      </c>
      <c r="N1354">
        <f>VLOOKUP(B1354,instances!$B$2:$E$21,4, FALSE)</f>
        <v>50801</v>
      </c>
    </row>
    <row r="1355" spans="1:14">
      <c r="A1355" t="s">
        <v>54</v>
      </c>
      <c r="B1355" t="str">
        <f>RIGHT(A1355,FIND("/",A1355)-1)</f>
        <v>d1291.tsp</v>
      </c>
      <c r="C1355">
        <f>VLOOKUP(B1355,instances!$B$2:$E$21,2, FALSE)</f>
        <v>1291</v>
      </c>
      <c r="D1355" t="s">
        <v>10</v>
      </c>
      <c r="E1355">
        <v>59080</v>
      </c>
      <c r="F1355" s="7">
        <f>1-(E1355/M1355)</f>
        <v>-0.16296923288911636</v>
      </c>
      <c r="G1355" s="7">
        <f>1-(E1355/N1355)</f>
        <v>-0.16296923288911636</v>
      </c>
      <c r="H1355">
        <v>9.4190000000000003E-3</v>
      </c>
      <c r="I1355">
        <v>0</v>
      </c>
      <c r="J1355">
        <v>0</v>
      </c>
      <c r="K1355">
        <v>14</v>
      </c>
      <c r="L1355">
        <v>48</v>
      </c>
      <c r="M1355">
        <f>VLOOKUP(B1355,instances!$B$2:$E$21,3, FALSE)</f>
        <v>50801</v>
      </c>
      <c r="N1355">
        <f>VLOOKUP(B1355,instances!$B$2:$E$21,4, FALSE)</f>
        <v>50801</v>
      </c>
    </row>
    <row r="1356" spans="1:14">
      <c r="A1356" t="s">
        <v>54</v>
      </c>
      <c r="B1356" t="str">
        <f>RIGHT(A1356,FIND("/",A1356)-1)</f>
        <v>d1291.tsp</v>
      </c>
      <c r="C1356">
        <f>VLOOKUP(B1356,instances!$B$2:$E$21,2, FALSE)</f>
        <v>1291</v>
      </c>
      <c r="D1356" t="s">
        <v>11</v>
      </c>
      <c r="E1356">
        <v>1041850</v>
      </c>
      <c r="F1356" s="7">
        <f>1-(E1356/M1356)</f>
        <v>-19.508454557981143</v>
      </c>
      <c r="G1356" s="7">
        <f>1-(E1356/N1356)</f>
        <v>-19.508454557981143</v>
      </c>
      <c r="H1356">
        <v>0.17220199999999999</v>
      </c>
      <c r="I1356">
        <v>0</v>
      </c>
      <c r="J1356">
        <v>0</v>
      </c>
      <c r="K1356">
        <v>14</v>
      </c>
      <c r="L1356">
        <v>48</v>
      </c>
      <c r="M1356">
        <f>VLOOKUP(B1356,instances!$B$2:$E$21,3, FALSE)</f>
        <v>50801</v>
      </c>
      <c r="N1356">
        <f>VLOOKUP(B1356,instances!$B$2:$E$21,4, FALSE)</f>
        <v>50801</v>
      </c>
    </row>
    <row r="1357" spans="1:14">
      <c r="A1357" t="s">
        <v>54</v>
      </c>
      <c r="B1357" t="str">
        <f>RIGHT(A1357,FIND("/",A1357)-1)</f>
        <v>d1291.tsp</v>
      </c>
      <c r="C1357">
        <f>VLOOKUP(B1357,instances!$B$2:$E$21,2, FALSE)</f>
        <v>1291</v>
      </c>
      <c r="D1357" t="s">
        <v>12</v>
      </c>
      <c r="E1357">
        <v>781451</v>
      </c>
      <c r="F1357" s="7">
        <f>1-(E1357/M1357)</f>
        <v>-14.382590893880042</v>
      </c>
      <c r="G1357" s="7">
        <f>1-(E1357/N1357)</f>
        <v>-14.382590893880042</v>
      </c>
      <c r="H1357">
        <v>0.33862100000000001</v>
      </c>
      <c r="I1357">
        <v>0</v>
      </c>
      <c r="J1357">
        <v>0</v>
      </c>
      <c r="K1357">
        <v>14</v>
      </c>
      <c r="L1357">
        <v>48</v>
      </c>
      <c r="M1357">
        <f>VLOOKUP(B1357,instances!$B$2:$E$21,3, FALSE)</f>
        <v>50801</v>
      </c>
      <c r="N1357">
        <f>VLOOKUP(B1357,instances!$B$2:$E$21,4, FALSE)</f>
        <v>50801</v>
      </c>
    </row>
    <row r="1358" spans="1:14">
      <c r="A1358" t="s">
        <v>54</v>
      </c>
      <c r="B1358" t="str">
        <f>RIGHT(A1358,FIND("/",A1358)-1)</f>
        <v>d1291.tsp</v>
      </c>
      <c r="C1358">
        <f>VLOOKUP(B1358,instances!$B$2:$E$21,2, FALSE)</f>
        <v>1291</v>
      </c>
      <c r="D1358" t="s">
        <v>9</v>
      </c>
      <c r="E1358">
        <v>60078</v>
      </c>
      <c r="F1358" s="7">
        <f>1-(E1358/M1358)</f>
        <v>-0.18261451546229401</v>
      </c>
      <c r="G1358" s="7">
        <f>1-(E1358/N1358)</f>
        <v>-0.18261451546229401</v>
      </c>
      <c r="H1358">
        <v>4.5970000000000004E-3</v>
      </c>
      <c r="I1358">
        <v>0</v>
      </c>
      <c r="J1358">
        <v>0</v>
      </c>
      <c r="K1358">
        <v>16</v>
      </c>
      <c r="L1358">
        <v>48</v>
      </c>
      <c r="M1358">
        <f>VLOOKUP(B1358,instances!$B$2:$E$21,3, FALSE)</f>
        <v>50801</v>
      </c>
      <c r="N1358">
        <f>VLOOKUP(B1358,instances!$B$2:$E$21,4, FALSE)</f>
        <v>50801</v>
      </c>
    </row>
    <row r="1359" spans="1:14">
      <c r="A1359" t="s">
        <v>54</v>
      </c>
      <c r="B1359" t="str">
        <f>RIGHT(A1359,FIND("/",A1359)-1)</f>
        <v>d1291.tsp</v>
      </c>
      <c r="C1359">
        <f>VLOOKUP(B1359,instances!$B$2:$E$21,2, FALSE)</f>
        <v>1291</v>
      </c>
      <c r="D1359" t="s">
        <v>10</v>
      </c>
      <c r="E1359">
        <v>59080</v>
      </c>
      <c r="F1359" s="7">
        <f>1-(E1359/M1359)</f>
        <v>-0.16296923288911636</v>
      </c>
      <c r="G1359" s="7">
        <f>1-(E1359/N1359)</f>
        <v>-0.16296923288911636</v>
      </c>
      <c r="H1359">
        <v>9.1260000000000004E-3</v>
      </c>
      <c r="I1359">
        <v>0</v>
      </c>
      <c r="J1359">
        <v>0</v>
      </c>
      <c r="K1359">
        <v>16</v>
      </c>
      <c r="L1359">
        <v>48</v>
      </c>
      <c r="M1359">
        <f>VLOOKUP(B1359,instances!$B$2:$E$21,3, FALSE)</f>
        <v>50801</v>
      </c>
      <c r="N1359">
        <f>VLOOKUP(B1359,instances!$B$2:$E$21,4, FALSE)</f>
        <v>50801</v>
      </c>
    </row>
    <row r="1360" spans="1:14">
      <c r="A1360" t="s">
        <v>54</v>
      </c>
      <c r="B1360" t="str">
        <f>RIGHT(A1360,FIND("/",A1360)-1)</f>
        <v>d1291.tsp</v>
      </c>
      <c r="C1360">
        <f>VLOOKUP(B1360,instances!$B$2:$E$21,2, FALSE)</f>
        <v>1291</v>
      </c>
      <c r="D1360" t="s">
        <v>11</v>
      </c>
      <c r="E1360">
        <v>1127853</v>
      </c>
      <c r="F1360" s="7">
        <f>1-(E1360/M1360)</f>
        <v>-21.201393673352886</v>
      </c>
      <c r="G1360" s="7">
        <f>1-(E1360/N1360)</f>
        <v>-21.201393673352886</v>
      </c>
      <c r="H1360">
        <v>0.170686</v>
      </c>
      <c r="I1360">
        <v>0</v>
      </c>
      <c r="J1360">
        <v>0</v>
      </c>
      <c r="K1360">
        <v>16</v>
      </c>
      <c r="L1360">
        <v>48</v>
      </c>
      <c r="M1360">
        <f>VLOOKUP(B1360,instances!$B$2:$E$21,3, FALSE)</f>
        <v>50801</v>
      </c>
      <c r="N1360">
        <f>VLOOKUP(B1360,instances!$B$2:$E$21,4, FALSE)</f>
        <v>50801</v>
      </c>
    </row>
    <row r="1361" spans="1:14">
      <c r="A1361" t="s">
        <v>54</v>
      </c>
      <c r="B1361" t="str">
        <f>RIGHT(A1361,FIND("/",A1361)-1)</f>
        <v>d1291.tsp</v>
      </c>
      <c r="C1361">
        <f>VLOOKUP(B1361,instances!$B$2:$E$21,2, FALSE)</f>
        <v>1291</v>
      </c>
      <c r="D1361" t="s">
        <v>12</v>
      </c>
      <c r="E1361">
        <v>813238</v>
      </c>
      <c r="F1361" s="7">
        <f>1-(E1361/M1361)</f>
        <v>-15.008306923092064</v>
      </c>
      <c r="G1361" s="7">
        <f>1-(E1361/N1361)</f>
        <v>-15.008306923092064</v>
      </c>
      <c r="H1361">
        <v>0.35490100000000002</v>
      </c>
      <c r="I1361">
        <v>0</v>
      </c>
      <c r="J1361">
        <v>0</v>
      </c>
      <c r="K1361">
        <v>16</v>
      </c>
      <c r="L1361">
        <v>48</v>
      </c>
      <c r="M1361">
        <f>VLOOKUP(B1361,instances!$B$2:$E$21,3, FALSE)</f>
        <v>50801</v>
      </c>
      <c r="N1361">
        <f>VLOOKUP(B1361,instances!$B$2:$E$21,4, FALSE)</f>
        <v>50801</v>
      </c>
    </row>
    <row r="1362" spans="1:14">
      <c r="A1362" t="s">
        <v>54</v>
      </c>
      <c r="B1362" t="str">
        <f>RIGHT(A1362,FIND("/",A1362)-1)</f>
        <v>d1291.tsp</v>
      </c>
      <c r="C1362">
        <f>VLOOKUP(B1362,instances!$B$2:$E$21,2, FALSE)</f>
        <v>1291</v>
      </c>
      <c r="D1362" t="s">
        <v>9</v>
      </c>
      <c r="E1362">
        <v>60078</v>
      </c>
      <c r="F1362" s="7">
        <f>1-(E1362/M1362)</f>
        <v>-0.18261451546229401</v>
      </c>
      <c r="G1362" s="7">
        <f>1-(E1362/N1362)</f>
        <v>-0.18261451546229401</v>
      </c>
      <c r="H1362">
        <v>4.9069999999999999E-3</v>
      </c>
      <c r="I1362">
        <v>0</v>
      </c>
      <c r="J1362">
        <v>0</v>
      </c>
      <c r="K1362">
        <v>18</v>
      </c>
      <c r="L1362">
        <v>48</v>
      </c>
      <c r="M1362">
        <f>VLOOKUP(B1362,instances!$B$2:$E$21,3, FALSE)</f>
        <v>50801</v>
      </c>
      <c r="N1362">
        <f>VLOOKUP(B1362,instances!$B$2:$E$21,4, FALSE)</f>
        <v>50801</v>
      </c>
    </row>
    <row r="1363" spans="1:14">
      <c r="A1363" t="s">
        <v>54</v>
      </c>
      <c r="B1363" t="str">
        <f>RIGHT(A1363,FIND("/",A1363)-1)</f>
        <v>d1291.tsp</v>
      </c>
      <c r="C1363">
        <f>VLOOKUP(B1363,instances!$B$2:$E$21,2, FALSE)</f>
        <v>1291</v>
      </c>
      <c r="D1363" t="s">
        <v>10</v>
      </c>
      <c r="E1363">
        <v>59080</v>
      </c>
      <c r="F1363" s="7">
        <f>1-(E1363/M1363)</f>
        <v>-0.16296923288911636</v>
      </c>
      <c r="G1363" s="7">
        <f>1-(E1363/N1363)</f>
        <v>-0.16296923288911636</v>
      </c>
      <c r="H1363">
        <v>8.7790000000000003E-3</v>
      </c>
      <c r="I1363">
        <v>0</v>
      </c>
      <c r="J1363">
        <v>0</v>
      </c>
      <c r="K1363">
        <v>18</v>
      </c>
      <c r="L1363">
        <v>48</v>
      </c>
      <c r="M1363">
        <f>VLOOKUP(B1363,instances!$B$2:$E$21,3, FALSE)</f>
        <v>50801</v>
      </c>
      <c r="N1363">
        <f>VLOOKUP(B1363,instances!$B$2:$E$21,4, FALSE)</f>
        <v>50801</v>
      </c>
    </row>
    <row r="1364" spans="1:14">
      <c r="A1364" t="s">
        <v>54</v>
      </c>
      <c r="B1364" t="str">
        <f>RIGHT(A1364,FIND("/",A1364)-1)</f>
        <v>d1291.tsp</v>
      </c>
      <c r="C1364">
        <f>VLOOKUP(B1364,instances!$B$2:$E$21,2, FALSE)</f>
        <v>1291</v>
      </c>
      <c r="D1364" t="s">
        <v>11</v>
      </c>
      <c r="E1364">
        <v>1157908</v>
      </c>
      <c r="F1364" s="7">
        <f>1-(E1364/M1364)</f>
        <v>-21.793015885514066</v>
      </c>
      <c r="G1364" s="7">
        <f>1-(E1364/N1364)</f>
        <v>-21.793015885514066</v>
      </c>
      <c r="H1364">
        <v>0.17136399999999999</v>
      </c>
      <c r="I1364">
        <v>0</v>
      </c>
      <c r="J1364">
        <v>0</v>
      </c>
      <c r="K1364">
        <v>18</v>
      </c>
      <c r="L1364">
        <v>48</v>
      </c>
      <c r="M1364">
        <f>VLOOKUP(B1364,instances!$B$2:$E$21,3, FALSE)</f>
        <v>50801</v>
      </c>
      <c r="N1364">
        <f>VLOOKUP(B1364,instances!$B$2:$E$21,4, FALSE)</f>
        <v>50801</v>
      </c>
    </row>
    <row r="1365" spans="1:14">
      <c r="A1365" t="s">
        <v>54</v>
      </c>
      <c r="B1365" t="str">
        <f>RIGHT(A1365,FIND("/",A1365)-1)</f>
        <v>d1291.tsp</v>
      </c>
      <c r="C1365">
        <f>VLOOKUP(B1365,instances!$B$2:$E$21,2, FALSE)</f>
        <v>1291</v>
      </c>
      <c r="D1365" t="s">
        <v>12</v>
      </c>
      <c r="E1365">
        <v>849880</v>
      </c>
      <c r="F1365" s="7">
        <f>1-(E1365/M1365)</f>
        <v>-15.729591937166592</v>
      </c>
      <c r="G1365" s="7">
        <f>1-(E1365/N1365)</f>
        <v>-15.729591937166592</v>
      </c>
      <c r="H1365">
        <v>0.34199600000000002</v>
      </c>
      <c r="I1365">
        <v>0</v>
      </c>
      <c r="J1365">
        <v>0</v>
      </c>
      <c r="K1365">
        <v>18</v>
      </c>
      <c r="L1365">
        <v>48</v>
      </c>
      <c r="M1365">
        <f>VLOOKUP(B1365,instances!$B$2:$E$21,3, FALSE)</f>
        <v>50801</v>
      </c>
      <c r="N1365">
        <f>VLOOKUP(B1365,instances!$B$2:$E$21,4, FALSE)</f>
        <v>50801</v>
      </c>
    </row>
    <row r="1366" spans="1:14">
      <c r="A1366" t="s">
        <v>54</v>
      </c>
      <c r="B1366" t="str">
        <f>RIGHT(A1366,FIND("/",A1366)-1)</f>
        <v>d1291.tsp</v>
      </c>
      <c r="C1366">
        <f>VLOOKUP(B1366,instances!$B$2:$E$21,2, FALSE)</f>
        <v>1291</v>
      </c>
      <c r="D1366" t="s">
        <v>9</v>
      </c>
      <c r="E1366">
        <v>60078</v>
      </c>
      <c r="F1366" s="7">
        <f>1-(E1366/M1366)</f>
        <v>-0.18261451546229401</v>
      </c>
      <c r="G1366" s="7">
        <f>1-(E1366/N1366)</f>
        <v>-0.18261451546229401</v>
      </c>
      <c r="H1366">
        <v>4.2180000000000004E-3</v>
      </c>
      <c r="I1366">
        <v>0</v>
      </c>
      <c r="J1366">
        <v>0</v>
      </c>
      <c r="K1366">
        <v>20</v>
      </c>
      <c r="L1366">
        <v>48</v>
      </c>
      <c r="M1366">
        <f>VLOOKUP(B1366,instances!$B$2:$E$21,3, FALSE)</f>
        <v>50801</v>
      </c>
      <c r="N1366">
        <f>VLOOKUP(B1366,instances!$B$2:$E$21,4, FALSE)</f>
        <v>50801</v>
      </c>
    </row>
    <row r="1367" spans="1:14">
      <c r="A1367" t="s">
        <v>54</v>
      </c>
      <c r="B1367" t="str">
        <f>RIGHT(A1367,FIND("/",A1367)-1)</f>
        <v>d1291.tsp</v>
      </c>
      <c r="C1367">
        <f>VLOOKUP(B1367,instances!$B$2:$E$21,2, FALSE)</f>
        <v>1291</v>
      </c>
      <c r="D1367" t="s">
        <v>10</v>
      </c>
      <c r="E1367">
        <v>59080</v>
      </c>
      <c r="F1367" s="7">
        <f>1-(E1367/M1367)</f>
        <v>-0.16296923288911636</v>
      </c>
      <c r="G1367" s="7">
        <f>1-(E1367/N1367)</f>
        <v>-0.16296923288911636</v>
      </c>
      <c r="H1367">
        <v>8.6E-3</v>
      </c>
      <c r="I1367">
        <v>0</v>
      </c>
      <c r="J1367">
        <v>0</v>
      </c>
      <c r="K1367">
        <v>20</v>
      </c>
      <c r="L1367">
        <v>48</v>
      </c>
      <c r="M1367">
        <f>VLOOKUP(B1367,instances!$B$2:$E$21,3, FALSE)</f>
        <v>50801</v>
      </c>
      <c r="N1367">
        <f>VLOOKUP(B1367,instances!$B$2:$E$21,4, FALSE)</f>
        <v>50801</v>
      </c>
    </row>
    <row r="1368" spans="1:14">
      <c r="A1368" t="s">
        <v>54</v>
      </c>
      <c r="B1368" t="str">
        <f>RIGHT(A1368,FIND("/",A1368)-1)</f>
        <v>d1291.tsp</v>
      </c>
      <c r="C1368">
        <f>VLOOKUP(B1368,instances!$B$2:$E$21,2, FALSE)</f>
        <v>1291</v>
      </c>
      <c r="D1368" t="s">
        <v>11</v>
      </c>
      <c r="E1368">
        <v>1194121</v>
      </c>
      <c r="F1368" s="7">
        <f>1-(E1368/M1368)</f>
        <v>-22.505856183933385</v>
      </c>
      <c r="G1368" s="7">
        <f>1-(E1368/N1368)</f>
        <v>-22.505856183933385</v>
      </c>
      <c r="H1368">
        <v>0.17660699999999999</v>
      </c>
      <c r="I1368">
        <v>0</v>
      </c>
      <c r="J1368">
        <v>0</v>
      </c>
      <c r="K1368">
        <v>20</v>
      </c>
      <c r="L1368">
        <v>48</v>
      </c>
      <c r="M1368">
        <f>VLOOKUP(B1368,instances!$B$2:$E$21,3, FALSE)</f>
        <v>50801</v>
      </c>
      <c r="N1368">
        <f>VLOOKUP(B1368,instances!$B$2:$E$21,4, FALSE)</f>
        <v>50801</v>
      </c>
    </row>
    <row r="1369" spans="1:14">
      <c r="A1369" t="s">
        <v>54</v>
      </c>
      <c r="B1369" t="str">
        <f>RIGHT(A1369,FIND("/",A1369)-1)</f>
        <v>d1291.tsp</v>
      </c>
      <c r="C1369">
        <f>VLOOKUP(B1369,instances!$B$2:$E$21,2, FALSE)</f>
        <v>1291</v>
      </c>
      <c r="D1369" t="s">
        <v>12</v>
      </c>
      <c r="E1369">
        <v>925766</v>
      </c>
      <c r="F1369" s="7">
        <f>1-(E1369/M1369)</f>
        <v>-17.223381429499419</v>
      </c>
      <c r="G1369" s="7">
        <f>1-(E1369/N1369)</f>
        <v>-17.223381429499419</v>
      </c>
      <c r="H1369">
        <v>0.34284199999999998</v>
      </c>
      <c r="I1369">
        <v>0</v>
      </c>
      <c r="J1369">
        <v>0</v>
      </c>
      <c r="K1369">
        <v>20</v>
      </c>
      <c r="L1369">
        <v>48</v>
      </c>
      <c r="M1369">
        <f>VLOOKUP(B1369,instances!$B$2:$E$21,3, FALSE)</f>
        <v>50801</v>
      </c>
      <c r="N1369">
        <f>VLOOKUP(B1369,instances!$B$2:$E$21,4, FALSE)</f>
        <v>50801</v>
      </c>
    </row>
    <row r="1370" spans="1:14">
      <c r="A1370" t="s">
        <v>54</v>
      </c>
      <c r="B1370" t="str">
        <f>RIGHT(A1370,FIND("/",A1370)-1)</f>
        <v>d1291.tsp</v>
      </c>
      <c r="C1370">
        <f>VLOOKUP(B1370,instances!$B$2:$E$21,2, FALSE)</f>
        <v>1291</v>
      </c>
      <c r="D1370" t="s">
        <v>9</v>
      </c>
      <c r="E1370">
        <v>60078</v>
      </c>
      <c r="F1370" s="7">
        <f>1-(E1370/M1370)</f>
        <v>-0.18261451546229401</v>
      </c>
      <c r="G1370" s="7">
        <f>1-(E1370/N1370)</f>
        <v>-0.18261451546229401</v>
      </c>
      <c r="H1370">
        <v>4.4149999999999997E-3</v>
      </c>
      <c r="I1370">
        <v>0</v>
      </c>
      <c r="J1370">
        <v>0</v>
      </c>
      <c r="K1370">
        <v>10</v>
      </c>
      <c r="L1370">
        <v>49</v>
      </c>
      <c r="M1370">
        <f>VLOOKUP(B1370,instances!$B$2:$E$21,3, FALSE)</f>
        <v>50801</v>
      </c>
      <c r="N1370">
        <f>VLOOKUP(B1370,instances!$B$2:$E$21,4, FALSE)</f>
        <v>50801</v>
      </c>
    </row>
    <row r="1371" spans="1:14">
      <c r="A1371" t="s">
        <v>54</v>
      </c>
      <c r="B1371" t="str">
        <f>RIGHT(A1371,FIND("/",A1371)-1)</f>
        <v>d1291.tsp</v>
      </c>
      <c r="C1371">
        <f>VLOOKUP(B1371,instances!$B$2:$E$21,2, FALSE)</f>
        <v>1291</v>
      </c>
      <c r="D1371" t="s">
        <v>10</v>
      </c>
      <c r="E1371">
        <v>59080</v>
      </c>
      <c r="F1371" s="7">
        <f>1-(E1371/M1371)</f>
        <v>-0.16296923288911636</v>
      </c>
      <c r="G1371" s="7">
        <f>1-(E1371/N1371)</f>
        <v>-0.16296923288911636</v>
      </c>
      <c r="H1371">
        <v>9.0980000000000002E-3</v>
      </c>
      <c r="I1371">
        <v>0</v>
      </c>
      <c r="J1371">
        <v>0</v>
      </c>
      <c r="K1371">
        <v>10</v>
      </c>
      <c r="L1371">
        <v>49</v>
      </c>
      <c r="M1371">
        <f>VLOOKUP(B1371,instances!$B$2:$E$21,3, FALSE)</f>
        <v>50801</v>
      </c>
      <c r="N1371">
        <f>VLOOKUP(B1371,instances!$B$2:$E$21,4, FALSE)</f>
        <v>50801</v>
      </c>
    </row>
    <row r="1372" spans="1:14">
      <c r="A1372" t="s">
        <v>54</v>
      </c>
      <c r="B1372" t="str">
        <f>RIGHT(A1372,FIND("/",A1372)-1)</f>
        <v>d1291.tsp</v>
      </c>
      <c r="C1372">
        <f>VLOOKUP(B1372,instances!$B$2:$E$21,2, FALSE)</f>
        <v>1291</v>
      </c>
      <c r="D1372" t="s">
        <v>11</v>
      </c>
      <c r="E1372">
        <v>922844</v>
      </c>
      <c r="F1372" s="7">
        <f>1-(E1372/M1372)</f>
        <v>-17.165862876715025</v>
      </c>
      <c r="G1372" s="7">
        <f>1-(E1372/N1372)</f>
        <v>-17.165862876715025</v>
      </c>
      <c r="H1372">
        <v>0.171983</v>
      </c>
      <c r="I1372">
        <v>0</v>
      </c>
      <c r="J1372">
        <v>0</v>
      </c>
      <c r="K1372">
        <v>10</v>
      </c>
      <c r="L1372">
        <v>49</v>
      </c>
      <c r="M1372">
        <f>VLOOKUP(B1372,instances!$B$2:$E$21,3, FALSE)</f>
        <v>50801</v>
      </c>
      <c r="N1372">
        <f>VLOOKUP(B1372,instances!$B$2:$E$21,4, FALSE)</f>
        <v>50801</v>
      </c>
    </row>
    <row r="1373" spans="1:14">
      <c r="A1373" t="s">
        <v>54</v>
      </c>
      <c r="B1373" t="str">
        <f>RIGHT(A1373,FIND("/",A1373)-1)</f>
        <v>d1291.tsp</v>
      </c>
      <c r="C1373">
        <f>VLOOKUP(B1373,instances!$B$2:$E$21,2, FALSE)</f>
        <v>1291</v>
      </c>
      <c r="D1373" t="s">
        <v>12</v>
      </c>
      <c r="E1373">
        <v>653420</v>
      </c>
      <c r="F1373" s="7">
        <f>1-(E1373/M1373)</f>
        <v>-11.862345229424617</v>
      </c>
      <c r="G1373" s="7">
        <f>1-(E1373/N1373)</f>
        <v>-11.862345229424617</v>
      </c>
      <c r="H1373">
        <v>0.33763900000000002</v>
      </c>
      <c r="I1373">
        <v>0</v>
      </c>
      <c r="J1373">
        <v>0</v>
      </c>
      <c r="K1373">
        <v>10</v>
      </c>
      <c r="L1373">
        <v>49</v>
      </c>
      <c r="M1373">
        <f>VLOOKUP(B1373,instances!$B$2:$E$21,3, FALSE)</f>
        <v>50801</v>
      </c>
      <c r="N1373">
        <f>VLOOKUP(B1373,instances!$B$2:$E$21,4, FALSE)</f>
        <v>50801</v>
      </c>
    </row>
    <row r="1374" spans="1:14">
      <c r="A1374" t="s">
        <v>54</v>
      </c>
      <c r="B1374" t="str">
        <f>RIGHT(A1374,FIND("/",A1374)-1)</f>
        <v>d1291.tsp</v>
      </c>
      <c r="C1374">
        <f>VLOOKUP(B1374,instances!$B$2:$E$21,2, FALSE)</f>
        <v>1291</v>
      </c>
      <c r="D1374" t="s">
        <v>9</v>
      </c>
      <c r="E1374">
        <v>60078</v>
      </c>
      <c r="F1374" s="7">
        <f>1-(E1374/M1374)</f>
        <v>-0.18261451546229401</v>
      </c>
      <c r="G1374" s="7">
        <f>1-(E1374/N1374)</f>
        <v>-0.18261451546229401</v>
      </c>
      <c r="H1374">
        <v>4.228E-3</v>
      </c>
      <c r="I1374">
        <v>0</v>
      </c>
      <c r="J1374">
        <v>0</v>
      </c>
      <c r="K1374">
        <v>12</v>
      </c>
      <c r="L1374">
        <v>49</v>
      </c>
      <c r="M1374">
        <f>VLOOKUP(B1374,instances!$B$2:$E$21,3, FALSE)</f>
        <v>50801</v>
      </c>
      <c r="N1374">
        <f>VLOOKUP(B1374,instances!$B$2:$E$21,4, FALSE)</f>
        <v>50801</v>
      </c>
    </row>
    <row r="1375" spans="1:14">
      <c r="A1375" t="s">
        <v>54</v>
      </c>
      <c r="B1375" t="str">
        <f>RIGHT(A1375,FIND("/",A1375)-1)</f>
        <v>d1291.tsp</v>
      </c>
      <c r="C1375">
        <f>VLOOKUP(B1375,instances!$B$2:$E$21,2, FALSE)</f>
        <v>1291</v>
      </c>
      <c r="D1375" t="s">
        <v>10</v>
      </c>
      <c r="E1375">
        <v>59080</v>
      </c>
      <c r="F1375" s="7">
        <f>1-(E1375/M1375)</f>
        <v>-0.16296923288911636</v>
      </c>
      <c r="G1375" s="7">
        <f>1-(E1375/N1375)</f>
        <v>-0.16296923288911636</v>
      </c>
      <c r="H1375">
        <v>8.5749999999999993E-3</v>
      </c>
      <c r="I1375">
        <v>0</v>
      </c>
      <c r="J1375">
        <v>0</v>
      </c>
      <c r="K1375">
        <v>12</v>
      </c>
      <c r="L1375">
        <v>49</v>
      </c>
      <c r="M1375">
        <f>VLOOKUP(B1375,instances!$B$2:$E$21,3, FALSE)</f>
        <v>50801</v>
      </c>
      <c r="N1375">
        <f>VLOOKUP(B1375,instances!$B$2:$E$21,4, FALSE)</f>
        <v>50801</v>
      </c>
    </row>
    <row r="1376" spans="1:14">
      <c r="A1376" t="s">
        <v>54</v>
      </c>
      <c r="B1376" t="str">
        <f>RIGHT(A1376,FIND("/",A1376)-1)</f>
        <v>d1291.tsp</v>
      </c>
      <c r="C1376">
        <f>VLOOKUP(B1376,instances!$B$2:$E$21,2, FALSE)</f>
        <v>1291</v>
      </c>
      <c r="D1376" t="s">
        <v>11</v>
      </c>
      <c r="E1376">
        <v>1004173</v>
      </c>
      <c r="F1376" s="7">
        <f>1-(E1376/M1376)</f>
        <v>-18.766795929213991</v>
      </c>
      <c r="G1376" s="7">
        <f>1-(E1376/N1376)</f>
        <v>-18.766795929213991</v>
      </c>
      <c r="H1376">
        <v>0.18009900000000001</v>
      </c>
      <c r="I1376">
        <v>0</v>
      </c>
      <c r="J1376">
        <v>0</v>
      </c>
      <c r="K1376">
        <v>12</v>
      </c>
      <c r="L1376">
        <v>49</v>
      </c>
      <c r="M1376">
        <f>VLOOKUP(B1376,instances!$B$2:$E$21,3, FALSE)</f>
        <v>50801</v>
      </c>
      <c r="N1376">
        <f>VLOOKUP(B1376,instances!$B$2:$E$21,4, FALSE)</f>
        <v>50801</v>
      </c>
    </row>
    <row r="1377" spans="1:14">
      <c r="A1377" t="s">
        <v>54</v>
      </c>
      <c r="B1377" t="str">
        <f>RIGHT(A1377,FIND("/",A1377)-1)</f>
        <v>d1291.tsp</v>
      </c>
      <c r="C1377">
        <f>VLOOKUP(B1377,instances!$B$2:$E$21,2, FALSE)</f>
        <v>1291</v>
      </c>
      <c r="D1377" t="s">
        <v>12</v>
      </c>
      <c r="E1377">
        <v>718787</v>
      </c>
      <c r="F1377" s="7">
        <f>1-(E1377/M1377)</f>
        <v>-13.149071868664002</v>
      </c>
      <c r="G1377" s="7">
        <f>1-(E1377/N1377)</f>
        <v>-13.149071868664002</v>
      </c>
      <c r="H1377">
        <v>0.34640900000000002</v>
      </c>
      <c r="I1377">
        <v>0</v>
      </c>
      <c r="J1377">
        <v>0</v>
      </c>
      <c r="K1377">
        <v>12</v>
      </c>
      <c r="L1377">
        <v>49</v>
      </c>
      <c r="M1377">
        <f>VLOOKUP(B1377,instances!$B$2:$E$21,3, FALSE)</f>
        <v>50801</v>
      </c>
      <c r="N1377">
        <f>VLOOKUP(B1377,instances!$B$2:$E$21,4, FALSE)</f>
        <v>50801</v>
      </c>
    </row>
    <row r="1378" spans="1:14">
      <c r="A1378" t="s">
        <v>54</v>
      </c>
      <c r="B1378" t="str">
        <f>RIGHT(A1378,FIND("/",A1378)-1)</f>
        <v>d1291.tsp</v>
      </c>
      <c r="C1378">
        <f>VLOOKUP(B1378,instances!$B$2:$E$21,2, FALSE)</f>
        <v>1291</v>
      </c>
      <c r="D1378" t="s">
        <v>9</v>
      </c>
      <c r="E1378">
        <v>60078</v>
      </c>
      <c r="F1378" s="7">
        <f>1-(E1378/M1378)</f>
        <v>-0.18261451546229401</v>
      </c>
      <c r="G1378" s="7">
        <f>1-(E1378/N1378)</f>
        <v>-0.18261451546229401</v>
      </c>
      <c r="H1378">
        <v>4.7889999999999999E-3</v>
      </c>
      <c r="I1378">
        <v>0</v>
      </c>
      <c r="J1378">
        <v>0</v>
      </c>
      <c r="K1378">
        <v>14</v>
      </c>
      <c r="L1378">
        <v>49</v>
      </c>
      <c r="M1378">
        <f>VLOOKUP(B1378,instances!$B$2:$E$21,3, FALSE)</f>
        <v>50801</v>
      </c>
      <c r="N1378">
        <f>VLOOKUP(B1378,instances!$B$2:$E$21,4, FALSE)</f>
        <v>50801</v>
      </c>
    </row>
    <row r="1379" spans="1:14">
      <c r="A1379" t="s">
        <v>54</v>
      </c>
      <c r="B1379" t="str">
        <f>RIGHT(A1379,FIND("/",A1379)-1)</f>
        <v>d1291.tsp</v>
      </c>
      <c r="C1379">
        <f>VLOOKUP(B1379,instances!$B$2:$E$21,2, FALSE)</f>
        <v>1291</v>
      </c>
      <c r="D1379" t="s">
        <v>10</v>
      </c>
      <c r="E1379">
        <v>59080</v>
      </c>
      <c r="F1379" s="7">
        <f>1-(E1379/M1379)</f>
        <v>-0.16296923288911636</v>
      </c>
      <c r="G1379" s="7">
        <f>1-(E1379/N1379)</f>
        <v>-0.16296923288911636</v>
      </c>
      <c r="H1379">
        <v>8.6920000000000001E-3</v>
      </c>
      <c r="I1379">
        <v>0</v>
      </c>
      <c r="J1379">
        <v>0</v>
      </c>
      <c r="K1379">
        <v>14</v>
      </c>
      <c r="L1379">
        <v>49</v>
      </c>
      <c r="M1379">
        <f>VLOOKUP(B1379,instances!$B$2:$E$21,3, FALSE)</f>
        <v>50801</v>
      </c>
      <c r="N1379">
        <f>VLOOKUP(B1379,instances!$B$2:$E$21,4, FALSE)</f>
        <v>50801</v>
      </c>
    </row>
    <row r="1380" spans="1:14">
      <c r="A1380" t="s">
        <v>54</v>
      </c>
      <c r="B1380" t="str">
        <f>RIGHT(A1380,FIND("/",A1380)-1)</f>
        <v>d1291.tsp</v>
      </c>
      <c r="C1380">
        <f>VLOOKUP(B1380,instances!$B$2:$E$21,2, FALSE)</f>
        <v>1291</v>
      </c>
      <c r="D1380" t="s">
        <v>11</v>
      </c>
      <c r="E1380">
        <v>1028171</v>
      </c>
      <c r="F1380" s="7">
        <f>1-(E1380/M1380)</f>
        <v>-19.239188204956594</v>
      </c>
      <c r="G1380" s="7">
        <f>1-(E1380/N1380)</f>
        <v>-19.239188204956594</v>
      </c>
      <c r="H1380">
        <v>0.17127600000000001</v>
      </c>
      <c r="I1380">
        <v>0</v>
      </c>
      <c r="J1380">
        <v>0</v>
      </c>
      <c r="K1380">
        <v>14</v>
      </c>
      <c r="L1380">
        <v>49</v>
      </c>
      <c r="M1380">
        <f>VLOOKUP(B1380,instances!$B$2:$E$21,3, FALSE)</f>
        <v>50801</v>
      </c>
      <c r="N1380">
        <f>VLOOKUP(B1380,instances!$B$2:$E$21,4, FALSE)</f>
        <v>50801</v>
      </c>
    </row>
    <row r="1381" spans="1:14">
      <c r="A1381" t="s">
        <v>54</v>
      </c>
      <c r="B1381" t="str">
        <f>RIGHT(A1381,FIND("/",A1381)-1)</f>
        <v>d1291.tsp</v>
      </c>
      <c r="C1381">
        <f>VLOOKUP(B1381,instances!$B$2:$E$21,2, FALSE)</f>
        <v>1291</v>
      </c>
      <c r="D1381" t="s">
        <v>12</v>
      </c>
      <c r="E1381">
        <v>793171</v>
      </c>
      <c r="F1381" s="7">
        <f>1-(E1381/M1381)</f>
        <v>-14.61329501387768</v>
      </c>
      <c r="G1381" s="7">
        <f>1-(E1381/N1381)</f>
        <v>-14.61329501387768</v>
      </c>
      <c r="H1381">
        <v>0.33804099999999998</v>
      </c>
      <c r="I1381">
        <v>0</v>
      </c>
      <c r="J1381">
        <v>0</v>
      </c>
      <c r="K1381">
        <v>14</v>
      </c>
      <c r="L1381">
        <v>49</v>
      </c>
      <c r="M1381">
        <f>VLOOKUP(B1381,instances!$B$2:$E$21,3, FALSE)</f>
        <v>50801</v>
      </c>
      <c r="N1381">
        <f>VLOOKUP(B1381,instances!$B$2:$E$21,4, FALSE)</f>
        <v>50801</v>
      </c>
    </row>
    <row r="1382" spans="1:14">
      <c r="A1382" t="s">
        <v>54</v>
      </c>
      <c r="B1382" t="str">
        <f>RIGHT(A1382,FIND("/",A1382)-1)</f>
        <v>d1291.tsp</v>
      </c>
      <c r="C1382">
        <f>VLOOKUP(B1382,instances!$B$2:$E$21,2, FALSE)</f>
        <v>1291</v>
      </c>
      <c r="D1382" t="s">
        <v>9</v>
      </c>
      <c r="E1382">
        <v>60078</v>
      </c>
      <c r="F1382" s="7">
        <f>1-(E1382/M1382)</f>
        <v>-0.18261451546229401</v>
      </c>
      <c r="G1382" s="7">
        <f>1-(E1382/N1382)</f>
        <v>-0.18261451546229401</v>
      </c>
      <c r="H1382">
        <v>4.4099999999999999E-3</v>
      </c>
      <c r="I1382">
        <v>0</v>
      </c>
      <c r="J1382">
        <v>0</v>
      </c>
      <c r="K1382">
        <v>16</v>
      </c>
      <c r="L1382">
        <v>49</v>
      </c>
      <c r="M1382">
        <f>VLOOKUP(B1382,instances!$B$2:$E$21,3, FALSE)</f>
        <v>50801</v>
      </c>
      <c r="N1382">
        <f>VLOOKUP(B1382,instances!$B$2:$E$21,4, FALSE)</f>
        <v>50801</v>
      </c>
    </row>
    <row r="1383" spans="1:14">
      <c r="A1383" t="s">
        <v>54</v>
      </c>
      <c r="B1383" t="str">
        <f>RIGHT(A1383,FIND("/",A1383)-1)</f>
        <v>d1291.tsp</v>
      </c>
      <c r="C1383">
        <f>VLOOKUP(B1383,instances!$B$2:$E$21,2, FALSE)</f>
        <v>1291</v>
      </c>
      <c r="D1383" t="s">
        <v>10</v>
      </c>
      <c r="E1383">
        <v>59080</v>
      </c>
      <c r="F1383" s="7">
        <f>1-(E1383/M1383)</f>
        <v>-0.16296923288911636</v>
      </c>
      <c r="G1383" s="7">
        <f>1-(E1383/N1383)</f>
        <v>-0.16296923288911636</v>
      </c>
      <c r="H1383">
        <v>8.7919999999999995E-3</v>
      </c>
      <c r="I1383">
        <v>0</v>
      </c>
      <c r="J1383">
        <v>0</v>
      </c>
      <c r="K1383">
        <v>16</v>
      </c>
      <c r="L1383">
        <v>49</v>
      </c>
      <c r="M1383">
        <f>VLOOKUP(B1383,instances!$B$2:$E$21,3, FALSE)</f>
        <v>50801</v>
      </c>
      <c r="N1383">
        <f>VLOOKUP(B1383,instances!$B$2:$E$21,4, FALSE)</f>
        <v>50801</v>
      </c>
    </row>
    <row r="1384" spans="1:14">
      <c r="A1384" t="s">
        <v>54</v>
      </c>
      <c r="B1384" t="str">
        <f>RIGHT(A1384,FIND("/",A1384)-1)</f>
        <v>d1291.tsp</v>
      </c>
      <c r="C1384">
        <f>VLOOKUP(B1384,instances!$B$2:$E$21,2, FALSE)</f>
        <v>1291</v>
      </c>
      <c r="D1384" t="s">
        <v>11</v>
      </c>
      <c r="E1384">
        <v>1119980</v>
      </c>
      <c r="F1384" s="7">
        <f>1-(E1384/M1384)</f>
        <v>-21.046416409125804</v>
      </c>
      <c r="G1384" s="7">
        <f>1-(E1384/N1384)</f>
        <v>-21.046416409125804</v>
      </c>
      <c r="H1384">
        <v>0.17147799999999999</v>
      </c>
      <c r="I1384">
        <v>0</v>
      </c>
      <c r="J1384">
        <v>0</v>
      </c>
      <c r="K1384">
        <v>16</v>
      </c>
      <c r="L1384">
        <v>49</v>
      </c>
      <c r="M1384">
        <f>VLOOKUP(B1384,instances!$B$2:$E$21,3, FALSE)</f>
        <v>50801</v>
      </c>
      <c r="N1384">
        <f>VLOOKUP(B1384,instances!$B$2:$E$21,4, FALSE)</f>
        <v>50801</v>
      </c>
    </row>
    <row r="1385" spans="1:14">
      <c r="A1385" t="s">
        <v>54</v>
      </c>
      <c r="B1385" t="str">
        <f>RIGHT(A1385,FIND("/",A1385)-1)</f>
        <v>d1291.tsp</v>
      </c>
      <c r="C1385">
        <f>VLOOKUP(B1385,instances!$B$2:$E$21,2, FALSE)</f>
        <v>1291</v>
      </c>
      <c r="D1385" t="s">
        <v>12</v>
      </c>
      <c r="E1385">
        <v>827974</v>
      </c>
      <c r="F1385" s="7">
        <f>1-(E1385/M1385)</f>
        <v>-15.29837995315053</v>
      </c>
      <c r="G1385" s="7">
        <f>1-(E1385/N1385)</f>
        <v>-15.29837995315053</v>
      </c>
      <c r="H1385">
        <v>0.33905299999999999</v>
      </c>
      <c r="I1385">
        <v>0</v>
      </c>
      <c r="J1385">
        <v>0</v>
      </c>
      <c r="K1385">
        <v>16</v>
      </c>
      <c r="L1385">
        <v>49</v>
      </c>
      <c r="M1385">
        <f>VLOOKUP(B1385,instances!$B$2:$E$21,3, FALSE)</f>
        <v>50801</v>
      </c>
      <c r="N1385">
        <f>VLOOKUP(B1385,instances!$B$2:$E$21,4, FALSE)</f>
        <v>50801</v>
      </c>
    </row>
    <row r="1386" spans="1:14">
      <c r="A1386" t="s">
        <v>54</v>
      </c>
      <c r="B1386" t="str">
        <f>RIGHT(A1386,FIND("/",A1386)-1)</f>
        <v>d1291.tsp</v>
      </c>
      <c r="C1386">
        <f>VLOOKUP(B1386,instances!$B$2:$E$21,2, FALSE)</f>
        <v>1291</v>
      </c>
      <c r="D1386" t="s">
        <v>9</v>
      </c>
      <c r="E1386">
        <v>60078</v>
      </c>
      <c r="F1386" s="7">
        <f>1-(E1386/M1386)</f>
        <v>-0.18261451546229401</v>
      </c>
      <c r="G1386" s="7">
        <f>1-(E1386/N1386)</f>
        <v>-0.18261451546229401</v>
      </c>
      <c r="H1386">
        <v>4.2230000000000002E-3</v>
      </c>
      <c r="I1386">
        <v>0</v>
      </c>
      <c r="J1386">
        <v>0</v>
      </c>
      <c r="K1386">
        <v>18</v>
      </c>
      <c r="L1386">
        <v>49</v>
      </c>
      <c r="M1386">
        <f>VLOOKUP(B1386,instances!$B$2:$E$21,3, FALSE)</f>
        <v>50801</v>
      </c>
      <c r="N1386">
        <f>VLOOKUP(B1386,instances!$B$2:$E$21,4, FALSE)</f>
        <v>50801</v>
      </c>
    </row>
    <row r="1387" spans="1:14">
      <c r="A1387" t="s">
        <v>54</v>
      </c>
      <c r="B1387" t="str">
        <f>RIGHT(A1387,FIND("/",A1387)-1)</f>
        <v>d1291.tsp</v>
      </c>
      <c r="C1387">
        <f>VLOOKUP(B1387,instances!$B$2:$E$21,2, FALSE)</f>
        <v>1291</v>
      </c>
      <c r="D1387" t="s">
        <v>10</v>
      </c>
      <c r="E1387">
        <v>59080</v>
      </c>
      <c r="F1387" s="7">
        <f>1-(E1387/M1387)</f>
        <v>-0.16296923288911636</v>
      </c>
      <c r="G1387" s="7">
        <f>1-(E1387/N1387)</f>
        <v>-0.16296923288911636</v>
      </c>
      <c r="H1387">
        <v>8.6569999999999998E-3</v>
      </c>
      <c r="I1387">
        <v>0</v>
      </c>
      <c r="J1387">
        <v>0</v>
      </c>
      <c r="K1387">
        <v>18</v>
      </c>
      <c r="L1387">
        <v>49</v>
      </c>
      <c r="M1387">
        <f>VLOOKUP(B1387,instances!$B$2:$E$21,3, FALSE)</f>
        <v>50801</v>
      </c>
      <c r="N1387">
        <f>VLOOKUP(B1387,instances!$B$2:$E$21,4, FALSE)</f>
        <v>50801</v>
      </c>
    </row>
    <row r="1388" spans="1:14">
      <c r="A1388" t="s">
        <v>54</v>
      </c>
      <c r="B1388" t="str">
        <f>RIGHT(A1388,FIND("/",A1388)-1)</f>
        <v>d1291.tsp</v>
      </c>
      <c r="C1388">
        <f>VLOOKUP(B1388,instances!$B$2:$E$21,2, FALSE)</f>
        <v>1291</v>
      </c>
      <c r="D1388" t="s">
        <v>11</v>
      </c>
      <c r="E1388">
        <v>1159732</v>
      </c>
      <c r="F1388" s="7">
        <f>1-(E1388/M1388)</f>
        <v>-21.828920690537586</v>
      </c>
      <c r="G1388" s="7">
        <f>1-(E1388/N1388)</f>
        <v>-21.828920690537586</v>
      </c>
      <c r="H1388">
        <v>0.17225499999999999</v>
      </c>
      <c r="I1388">
        <v>0</v>
      </c>
      <c r="J1388">
        <v>0</v>
      </c>
      <c r="K1388">
        <v>18</v>
      </c>
      <c r="L1388">
        <v>49</v>
      </c>
      <c r="M1388">
        <f>VLOOKUP(B1388,instances!$B$2:$E$21,3, FALSE)</f>
        <v>50801</v>
      </c>
      <c r="N1388">
        <f>VLOOKUP(B1388,instances!$B$2:$E$21,4, FALSE)</f>
        <v>50801</v>
      </c>
    </row>
    <row r="1389" spans="1:14">
      <c r="A1389" t="s">
        <v>54</v>
      </c>
      <c r="B1389" t="str">
        <f>RIGHT(A1389,FIND("/",A1389)-1)</f>
        <v>d1291.tsp</v>
      </c>
      <c r="C1389">
        <f>VLOOKUP(B1389,instances!$B$2:$E$21,2, FALSE)</f>
        <v>1291</v>
      </c>
      <c r="D1389" t="s">
        <v>12</v>
      </c>
      <c r="E1389">
        <v>864812</v>
      </c>
      <c r="F1389" s="7">
        <f>1-(E1389/M1389)</f>
        <v>-16.023523158992933</v>
      </c>
      <c r="G1389" s="7">
        <f>1-(E1389/N1389)</f>
        <v>-16.023523158992933</v>
      </c>
      <c r="H1389">
        <v>0.34832400000000002</v>
      </c>
      <c r="I1389">
        <v>0</v>
      </c>
      <c r="J1389">
        <v>0</v>
      </c>
      <c r="K1389">
        <v>18</v>
      </c>
      <c r="L1389">
        <v>49</v>
      </c>
      <c r="M1389">
        <f>VLOOKUP(B1389,instances!$B$2:$E$21,3, FALSE)</f>
        <v>50801</v>
      </c>
      <c r="N1389">
        <f>VLOOKUP(B1389,instances!$B$2:$E$21,4, FALSE)</f>
        <v>50801</v>
      </c>
    </row>
    <row r="1390" spans="1:14">
      <c r="A1390" t="s">
        <v>54</v>
      </c>
      <c r="B1390" t="str">
        <f>RIGHT(A1390,FIND("/",A1390)-1)</f>
        <v>d1291.tsp</v>
      </c>
      <c r="C1390">
        <f>VLOOKUP(B1390,instances!$B$2:$E$21,2, FALSE)</f>
        <v>1291</v>
      </c>
      <c r="D1390" t="s">
        <v>9</v>
      </c>
      <c r="E1390">
        <v>60078</v>
      </c>
      <c r="F1390" s="7">
        <f>1-(E1390/M1390)</f>
        <v>-0.18261451546229401</v>
      </c>
      <c r="G1390" s="7">
        <f>1-(E1390/N1390)</f>
        <v>-0.18261451546229401</v>
      </c>
      <c r="H1390">
        <v>4.2770000000000004E-3</v>
      </c>
      <c r="I1390">
        <v>0</v>
      </c>
      <c r="J1390">
        <v>0</v>
      </c>
      <c r="K1390">
        <v>20</v>
      </c>
      <c r="L1390">
        <v>49</v>
      </c>
      <c r="M1390">
        <f>VLOOKUP(B1390,instances!$B$2:$E$21,3, FALSE)</f>
        <v>50801</v>
      </c>
      <c r="N1390">
        <f>VLOOKUP(B1390,instances!$B$2:$E$21,4, FALSE)</f>
        <v>50801</v>
      </c>
    </row>
    <row r="1391" spans="1:14">
      <c r="A1391" t="s">
        <v>54</v>
      </c>
      <c r="B1391" t="str">
        <f>RIGHT(A1391,FIND("/",A1391)-1)</f>
        <v>d1291.tsp</v>
      </c>
      <c r="C1391">
        <f>VLOOKUP(B1391,instances!$B$2:$E$21,2, FALSE)</f>
        <v>1291</v>
      </c>
      <c r="D1391" t="s">
        <v>10</v>
      </c>
      <c r="E1391">
        <v>59080</v>
      </c>
      <c r="F1391" s="7">
        <f>1-(E1391/M1391)</f>
        <v>-0.16296923288911636</v>
      </c>
      <c r="G1391" s="7">
        <f>1-(E1391/N1391)</f>
        <v>-0.16296923288911636</v>
      </c>
      <c r="H1391">
        <v>9.8370000000000003E-3</v>
      </c>
      <c r="I1391">
        <v>0</v>
      </c>
      <c r="J1391">
        <v>0</v>
      </c>
      <c r="K1391">
        <v>20</v>
      </c>
      <c r="L1391">
        <v>49</v>
      </c>
      <c r="M1391">
        <f>VLOOKUP(B1391,instances!$B$2:$E$21,3, FALSE)</f>
        <v>50801</v>
      </c>
      <c r="N1391">
        <f>VLOOKUP(B1391,instances!$B$2:$E$21,4, FALSE)</f>
        <v>50801</v>
      </c>
    </row>
    <row r="1392" spans="1:14">
      <c r="A1392" t="s">
        <v>54</v>
      </c>
      <c r="B1392" t="str">
        <f>RIGHT(A1392,FIND("/",A1392)-1)</f>
        <v>d1291.tsp</v>
      </c>
      <c r="C1392">
        <f>VLOOKUP(B1392,instances!$B$2:$E$21,2, FALSE)</f>
        <v>1291</v>
      </c>
      <c r="D1392" t="s">
        <v>11</v>
      </c>
      <c r="E1392">
        <v>1238217</v>
      </c>
      <c r="F1392" s="7">
        <f>1-(E1392/M1392)</f>
        <v>-23.373870593098562</v>
      </c>
      <c r="G1392" s="7">
        <f>1-(E1392/N1392)</f>
        <v>-23.373870593098562</v>
      </c>
      <c r="H1392">
        <v>0.18441099999999999</v>
      </c>
      <c r="I1392">
        <v>0</v>
      </c>
      <c r="J1392">
        <v>0</v>
      </c>
      <c r="K1392">
        <v>20</v>
      </c>
      <c r="L1392">
        <v>49</v>
      </c>
      <c r="M1392">
        <f>VLOOKUP(B1392,instances!$B$2:$E$21,3, FALSE)</f>
        <v>50801</v>
      </c>
      <c r="N1392">
        <f>VLOOKUP(B1392,instances!$B$2:$E$21,4, FALSE)</f>
        <v>50801</v>
      </c>
    </row>
    <row r="1393" spans="1:14">
      <c r="A1393" t="s">
        <v>54</v>
      </c>
      <c r="B1393" t="str">
        <f>RIGHT(A1393,FIND("/",A1393)-1)</f>
        <v>d1291.tsp</v>
      </c>
      <c r="C1393">
        <f>VLOOKUP(B1393,instances!$B$2:$E$21,2, FALSE)</f>
        <v>1291</v>
      </c>
      <c r="D1393" t="s">
        <v>12</v>
      </c>
      <c r="E1393">
        <v>905610</v>
      </c>
      <c r="F1393" s="7">
        <f>1-(E1393/M1393)</f>
        <v>-16.826617586267986</v>
      </c>
      <c r="G1393" s="7">
        <f>1-(E1393/N1393)</f>
        <v>-16.826617586267986</v>
      </c>
      <c r="H1393">
        <v>0.346634</v>
      </c>
      <c r="I1393">
        <v>0</v>
      </c>
      <c r="J1393">
        <v>0</v>
      </c>
      <c r="K1393">
        <v>20</v>
      </c>
      <c r="L1393">
        <v>49</v>
      </c>
      <c r="M1393">
        <f>VLOOKUP(B1393,instances!$B$2:$E$21,3, FALSE)</f>
        <v>50801</v>
      </c>
      <c r="N1393">
        <f>VLOOKUP(B1393,instances!$B$2:$E$21,4, FALSE)</f>
        <v>50801</v>
      </c>
    </row>
    <row r="1394" spans="1:14">
      <c r="A1394" t="s">
        <v>54</v>
      </c>
      <c r="B1394" t="str">
        <f>RIGHT(A1394,FIND("/",A1394)-1)</f>
        <v>d1291.tsp</v>
      </c>
      <c r="C1394">
        <f>VLOOKUP(B1394,instances!$B$2:$E$21,2, FALSE)</f>
        <v>1291</v>
      </c>
      <c r="D1394" t="s">
        <v>9</v>
      </c>
      <c r="E1394">
        <v>60078</v>
      </c>
      <c r="F1394" s="7">
        <f>1-(E1394/M1394)</f>
        <v>-0.18261451546229401</v>
      </c>
      <c r="G1394" s="7">
        <f>1-(E1394/N1394)</f>
        <v>-0.18261451546229401</v>
      </c>
      <c r="H1394">
        <v>4.2170000000000003E-3</v>
      </c>
      <c r="I1394">
        <v>0</v>
      </c>
      <c r="J1394">
        <v>0</v>
      </c>
      <c r="K1394">
        <v>10</v>
      </c>
      <c r="L1394">
        <v>50</v>
      </c>
      <c r="M1394">
        <f>VLOOKUP(B1394,instances!$B$2:$E$21,3, FALSE)</f>
        <v>50801</v>
      </c>
      <c r="N1394">
        <f>VLOOKUP(B1394,instances!$B$2:$E$21,4, FALSE)</f>
        <v>50801</v>
      </c>
    </row>
    <row r="1395" spans="1:14">
      <c r="A1395" t="s">
        <v>54</v>
      </c>
      <c r="B1395" t="str">
        <f>RIGHT(A1395,FIND("/",A1395)-1)</f>
        <v>d1291.tsp</v>
      </c>
      <c r="C1395">
        <f>VLOOKUP(B1395,instances!$B$2:$E$21,2, FALSE)</f>
        <v>1291</v>
      </c>
      <c r="D1395" t="s">
        <v>10</v>
      </c>
      <c r="E1395">
        <v>59080</v>
      </c>
      <c r="F1395" s="7">
        <f>1-(E1395/M1395)</f>
        <v>-0.16296923288911636</v>
      </c>
      <c r="G1395" s="7">
        <f>1-(E1395/N1395)</f>
        <v>-0.16296923288911636</v>
      </c>
      <c r="H1395">
        <v>8.5780000000000006E-3</v>
      </c>
      <c r="I1395">
        <v>0</v>
      </c>
      <c r="J1395">
        <v>0</v>
      </c>
      <c r="K1395">
        <v>10</v>
      </c>
      <c r="L1395">
        <v>50</v>
      </c>
      <c r="M1395">
        <f>VLOOKUP(B1395,instances!$B$2:$E$21,3, FALSE)</f>
        <v>50801</v>
      </c>
      <c r="N1395">
        <f>VLOOKUP(B1395,instances!$B$2:$E$21,4, FALSE)</f>
        <v>50801</v>
      </c>
    </row>
    <row r="1396" spans="1:14">
      <c r="A1396" t="s">
        <v>54</v>
      </c>
      <c r="B1396" t="str">
        <f>RIGHT(A1396,FIND("/",A1396)-1)</f>
        <v>d1291.tsp</v>
      </c>
      <c r="C1396">
        <f>VLOOKUP(B1396,instances!$B$2:$E$21,2, FALSE)</f>
        <v>1291</v>
      </c>
      <c r="D1396" t="s">
        <v>11</v>
      </c>
      <c r="E1396">
        <v>906121</v>
      </c>
      <c r="F1396" s="7">
        <f>1-(E1396/M1396)</f>
        <v>-16.836676443377097</v>
      </c>
      <c r="G1396" s="7">
        <f>1-(E1396/N1396)</f>
        <v>-16.836676443377097</v>
      </c>
      <c r="H1396">
        <v>0.16805300000000001</v>
      </c>
      <c r="I1396">
        <v>0</v>
      </c>
      <c r="J1396">
        <v>0</v>
      </c>
      <c r="K1396">
        <v>10</v>
      </c>
      <c r="L1396">
        <v>50</v>
      </c>
      <c r="M1396">
        <f>VLOOKUP(B1396,instances!$B$2:$E$21,3, FALSE)</f>
        <v>50801</v>
      </c>
      <c r="N1396">
        <f>VLOOKUP(B1396,instances!$B$2:$E$21,4, FALSE)</f>
        <v>50801</v>
      </c>
    </row>
    <row r="1397" spans="1:14">
      <c r="A1397" t="s">
        <v>54</v>
      </c>
      <c r="B1397" t="str">
        <f>RIGHT(A1397,FIND("/",A1397)-1)</f>
        <v>d1291.tsp</v>
      </c>
      <c r="C1397">
        <f>VLOOKUP(B1397,instances!$B$2:$E$21,2, FALSE)</f>
        <v>1291</v>
      </c>
      <c r="D1397" t="s">
        <v>12</v>
      </c>
      <c r="E1397">
        <v>668639</v>
      </c>
      <c r="F1397" s="7">
        <f>1-(E1397/M1397)</f>
        <v>-12.16192594633964</v>
      </c>
      <c r="G1397" s="7">
        <f>1-(E1397/N1397)</f>
        <v>-12.16192594633964</v>
      </c>
      <c r="H1397">
        <v>0.33629300000000001</v>
      </c>
      <c r="I1397">
        <v>0</v>
      </c>
      <c r="J1397">
        <v>0</v>
      </c>
      <c r="K1397">
        <v>10</v>
      </c>
      <c r="L1397">
        <v>50</v>
      </c>
      <c r="M1397">
        <f>VLOOKUP(B1397,instances!$B$2:$E$21,3, FALSE)</f>
        <v>50801</v>
      </c>
      <c r="N1397">
        <f>VLOOKUP(B1397,instances!$B$2:$E$21,4, FALSE)</f>
        <v>50801</v>
      </c>
    </row>
    <row r="1398" spans="1:14">
      <c r="A1398" t="s">
        <v>54</v>
      </c>
      <c r="B1398" t="str">
        <f>RIGHT(A1398,FIND("/",A1398)-1)</f>
        <v>d1291.tsp</v>
      </c>
      <c r="C1398">
        <f>VLOOKUP(B1398,instances!$B$2:$E$21,2, FALSE)</f>
        <v>1291</v>
      </c>
      <c r="D1398" t="s">
        <v>9</v>
      </c>
      <c r="E1398">
        <v>60078</v>
      </c>
      <c r="F1398" s="7">
        <f>1-(E1398/M1398)</f>
        <v>-0.18261451546229401</v>
      </c>
      <c r="G1398" s="7">
        <f>1-(E1398/N1398)</f>
        <v>-0.18261451546229401</v>
      </c>
      <c r="H1398">
        <v>4.4650000000000002E-3</v>
      </c>
      <c r="I1398">
        <v>0</v>
      </c>
      <c r="J1398">
        <v>0</v>
      </c>
      <c r="K1398">
        <v>12</v>
      </c>
      <c r="L1398">
        <v>50</v>
      </c>
      <c r="M1398">
        <f>VLOOKUP(B1398,instances!$B$2:$E$21,3, FALSE)</f>
        <v>50801</v>
      </c>
      <c r="N1398">
        <f>VLOOKUP(B1398,instances!$B$2:$E$21,4, FALSE)</f>
        <v>50801</v>
      </c>
    </row>
    <row r="1399" spans="1:14">
      <c r="A1399" t="s">
        <v>54</v>
      </c>
      <c r="B1399" t="str">
        <f>RIGHT(A1399,FIND("/",A1399)-1)</f>
        <v>d1291.tsp</v>
      </c>
      <c r="C1399">
        <f>VLOOKUP(B1399,instances!$B$2:$E$21,2, FALSE)</f>
        <v>1291</v>
      </c>
      <c r="D1399" t="s">
        <v>10</v>
      </c>
      <c r="E1399">
        <v>59080</v>
      </c>
      <c r="F1399" s="7">
        <f>1-(E1399/M1399)</f>
        <v>-0.16296923288911636</v>
      </c>
      <c r="G1399" s="7">
        <f>1-(E1399/N1399)</f>
        <v>-0.16296923288911636</v>
      </c>
      <c r="H1399">
        <v>8.3840000000000008E-3</v>
      </c>
      <c r="I1399">
        <v>0</v>
      </c>
      <c r="J1399">
        <v>0</v>
      </c>
      <c r="K1399">
        <v>12</v>
      </c>
      <c r="L1399">
        <v>50</v>
      </c>
      <c r="M1399">
        <f>VLOOKUP(B1399,instances!$B$2:$E$21,3, FALSE)</f>
        <v>50801</v>
      </c>
      <c r="N1399">
        <f>VLOOKUP(B1399,instances!$B$2:$E$21,4, FALSE)</f>
        <v>50801</v>
      </c>
    </row>
    <row r="1400" spans="1:14">
      <c r="A1400" t="s">
        <v>54</v>
      </c>
      <c r="B1400" t="str">
        <f>RIGHT(A1400,FIND("/",A1400)-1)</f>
        <v>d1291.tsp</v>
      </c>
      <c r="C1400">
        <f>VLOOKUP(B1400,instances!$B$2:$E$21,2, FALSE)</f>
        <v>1291</v>
      </c>
      <c r="D1400" t="s">
        <v>11</v>
      </c>
      <c r="E1400">
        <v>981375</v>
      </c>
      <c r="F1400" s="7">
        <f>1-(E1400/M1400)</f>
        <v>-18.318025235723706</v>
      </c>
      <c r="G1400" s="7">
        <f>1-(E1400/N1400)</f>
        <v>-18.318025235723706</v>
      </c>
      <c r="H1400">
        <v>0.16930000000000001</v>
      </c>
      <c r="I1400">
        <v>0</v>
      </c>
      <c r="J1400">
        <v>0</v>
      </c>
      <c r="K1400">
        <v>12</v>
      </c>
      <c r="L1400">
        <v>50</v>
      </c>
      <c r="M1400">
        <f>VLOOKUP(B1400,instances!$B$2:$E$21,3, FALSE)</f>
        <v>50801</v>
      </c>
      <c r="N1400">
        <f>VLOOKUP(B1400,instances!$B$2:$E$21,4, FALSE)</f>
        <v>50801</v>
      </c>
    </row>
    <row r="1401" spans="1:14">
      <c r="A1401" t="s">
        <v>54</v>
      </c>
      <c r="B1401" t="str">
        <f>RIGHT(A1401,FIND("/",A1401)-1)</f>
        <v>d1291.tsp</v>
      </c>
      <c r="C1401">
        <f>VLOOKUP(B1401,instances!$B$2:$E$21,2, FALSE)</f>
        <v>1291</v>
      </c>
      <c r="D1401" t="s">
        <v>12</v>
      </c>
      <c r="E1401">
        <v>735023</v>
      </c>
      <c r="F1401" s="7">
        <f>1-(E1401/M1401)</f>
        <v>-13.468671876537863</v>
      </c>
      <c r="G1401" s="7">
        <f>1-(E1401/N1401)</f>
        <v>-13.468671876537863</v>
      </c>
      <c r="H1401">
        <v>0.337312</v>
      </c>
      <c r="I1401">
        <v>0</v>
      </c>
      <c r="J1401">
        <v>0</v>
      </c>
      <c r="K1401">
        <v>12</v>
      </c>
      <c r="L1401">
        <v>50</v>
      </c>
      <c r="M1401">
        <f>VLOOKUP(B1401,instances!$B$2:$E$21,3, FALSE)</f>
        <v>50801</v>
      </c>
      <c r="N1401">
        <f>VLOOKUP(B1401,instances!$B$2:$E$21,4, FALSE)</f>
        <v>50801</v>
      </c>
    </row>
    <row r="1402" spans="1:14">
      <c r="A1402" t="s">
        <v>54</v>
      </c>
      <c r="B1402" t="str">
        <f>RIGHT(A1402,FIND("/",A1402)-1)</f>
        <v>d1291.tsp</v>
      </c>
      <c r="C1402">
        <f>VLOOKUP(B1402,instances!$B$2:$E$21,2, FALSE)</f>
        <v>1291</v>
      </c>
      <c r="D1402" t="s">
        <v>9</v>
      </c>
      <c r="E1402">
        <v>60078</v>
      </c>
      <c r="F1402" s="7">
        <f>1-(E1402/M1402)</f>
        <v>-0.18261451546229401</v>
      </c>
      <c r="G1402" s="7">
        <f>1-(E1402/N1402)</f>
        <v>-0.18261451546229401</v>
      </c>
      <c r="H1402">
        <v>4.3790000000000001E-3</v>
      </c>
      <c r="I1402">
        <v>0</v>
      </c>
      <c r="J1402">
        <v>0</v>
      </c>
      <c r="K1402">
        <v>14</v>
      </c>
      <c r="L1402">
        <v>50</v>
      </c>
      <c r="M1402">
        <f>VLOOKUP(B1402,instances!$B$2:$E$21,3, FALSE)</f>
        <v>50801</v>
      </c>
      <c r="N1402">
        <f>VLOOKUP(B1402,instances!$B$2:$E$21,4, FALSE)</f>
        <v>50801</v>
      </c>
    </row>
    <row r="1403" spans="1:14">
      <c r="A1403" t="s">
        <v>54</v>
      </c>
      <c r="B1403" t="str">
        <f>RIGHT(A1403,FIND("/",A1403)-1)</f>
        <v>d1291.tsp</v>
      </c>
      <c r="C1403">
        <f>VLOOKUP(B1403,instances!$B$2:$E$21,2, FALSE)</f>
        <v>1291</v>
      </c>
      <c r="D1403" t="s">
        <v>10</v>
      </c>
      <c r="E1403">
        <v>59080</v>
      </c>
      <c r="F1403" s="7">
        <f>1-(E1403/M1403)</f>
        <v>-0.16296923288911636</v>
      </c>
      <c r="G1403" s="7">
        <f>1-(E1403/N1403)</f>
        <v>-0.16296923288911636</v>
      </c>
      <c r="H1403">
        <v>8.5620000000000002E-3</v>
      </c>
      <c r="I1403">
        <v>0</v>
      </c>
      <c r="J1403">
        <v>0</v>
      </c>
      <c r="K1403">
        <v>14</v>
      </c>
      <c r="L1403">
        <v>50</v>
      </c>
      <c r="M1403">
        <f>VLOOKUP(B1403,instances!$B$2:$E$21,3, FALSE)</f>
        <v>50801</v>
      </c>
      <c r="N1403">
        <f>VLOOKUP(B1403,instances!$B$2:$E$21,4, FALSE)</f>
        <v>50801</v>
      </c>
    </row>
    <row r="1404" spans="1:14">
      <c r="A1404" t="s">
        <v>54</v>
      </c>
      <c r="B1404" t="str">
        <f>RIGHT(A1404,FIND("/",A1404)-1)</f>
        <v>d1291.tsp</v>
      </c>
      <c r="C1404">
        <f>VLOOKUP(B1404,instances!$B$2:$E$21,2, FALSE)</f>
        <v>1291</v>
      </c>
      <c r="D1404" t="s">
        <v>11</v>
      </c>
      <c r="E1404">
        <v>1064677</v>
      </c>
      <c r="F1404" s="7">
        <f>1-(E1404/M1404)</f>
        <v>-19.957796106375859</v>
      </c>
      <c r="G1404" s="7">
        <f>1-(E1404/N1404)</f>
        <v>-19.957796106375859</v>
      </c>
      <c r="H1404">
        <v>0.16977900000000001</v>
      </c>
      <c r="I1404">
        <v>0</v>
      </c>
      <c r="J1404">
        <v>0</v>
      </c>
      <c r="K1404">
        <v>14</v>
      </c>
      <c r="L1404">
        <v>50</v>
      </c>
      <c r="M1404">
        <f>VLOOKUP(B1404,instances!$B$2:$E$21,3, FALSE)</f>
        <v>50801</v>
      </c>
      <c r="N1404">
        <f>VLOOKUP(B1404,instances!$B$2:$E$21,4, FALSE)</f>
        <v>50801</v>
      </c>
    </row>
    <row r="1405" spans="1:14">
      <c r="A1405" t="s">
        <v>54</v>
      </c>
      <c r="B1405" t="str">
        <f>RIGHT(A1405,FIND("/",A1405)-1)</f>
        <v>d1291.tsp</v>
      </c>
      <c r="C1405">
        <f>VLOOKUP(B1405,instances!$B$2:$E$21,2, FALSE)</f>
        <v>1291</v>
      </c>
      <c r="D1405" t="s">
        <v>12</v>
      </c>
      <c r="E1405">
        <v>765642</v>
      </c>
      <c r="F1405" s="7">
        <f>1-(E1405/M1405)</f>
        <v>-14.07139623235763</v>
      </c>
      <c r="G1405" s="7">
        <f>1-(E1405/N1405)</f>
        <v>-14.07139623235763</v>
      </c>
      <c r="H1405">
        <v>0.34864600000000001</v>
      </c>
      <c r="I1405">
        <v>0</v>
      </c>
      <c r="J1405">
        <v>0</v>
      </c>
      <c r="K1405">
        <v>14</v>
      </c>
      <c r="L1405">
        <v>50</v>
      </c>
      <c r="M1405">
        <f>VLOOKUP(B1405,instances!$B$2:$E$21,3, FALSE)</f>
        <v>50801</v>
      </c>
      <c r="N1405">
        <f>VLOOKUP(B1405,instances!$B$2:$E$21,4, FALSE)</f>
        <v>50801</v>
      </c>
    </row>
    <row r="1406" spans="1:14">
      <c r="A1406" t="s">
        <v>54</v>
      </c>
      <c r="B1406" t="str">
        <f>RIGHT(A1406,FIND("/",A1406)-1)</f>
        <v>d1291.tsp</v>
      </c>
      <c r="C1406">
        <f>VLOOKUP(B1406,instances!$B$2:$E$21,2, FALSE)</f>
        <v>1291</v>
      </c>
      <c r="D1406" t="s">
        <v>9</v>
      </c>
      <c r="E1406">
        <v>60078</v>
      </c>
      <c r="F1406" s="7">
        <f>1-(E1406/M1406)</f>
        <v>-0.18261451546229401</v>
      </c>
      <c r="G1406" s="7">
        <f>1-(E1406/N1406)</f>
        <v>-0.18261451546229401</v>
      </c>
      <c r="H1406">
        <v>4.8450000000000003E-3</v>
      </c>
      <c r="I1406">
        <v>0</v>
      </c>
      <c r="J1406">
        <v>0</v>
      </c>
      <c r="K1406">
        <v>16</v>
      </c>
      <c r="L1406">
        <v>50</v>
      </c>
      <c r="M1406">
        <f>VLOOKUP(B1406,instances!$B$2:$E$21,3, FALSE)</f>
        <v>50801</v>
      </c>
      <c r="N1406">
        <f>VLOOKUP(B1406,instances!$B$2:$E$21,4, FALSE)</f>
        <v>50801</v>
      </c>
    </row>
    <row r="1407" spans="1:14">
      <c r="A1407" t="s">
        <v>54</v>
      </c>
      <c r="B1407" t="str">
        <f>RIGHT(A1407,FIND("/",A1407)-1)</f>
        <v>d1291.tsp</v>
      </c>
      <c r="C1407">
        <f>VLOOKUP(B1407,instances!$B$2:$E$21,2, FALSE)</f>
        <v>1291</v>
      </c>
      <c r="D1407" t="s">
        <v>10</v>
      </c>
      <c r="E1407">
        <v>59080</v>
      </c>
      <c r="F1407" s="7">
        <f>1-(E1407/M1407)</f>
        <v>-0.16296923288911636</v>
      </c>
      <c r="G1407" s="7">
        <f>1-(E1407/N1407)</f>
        <v>-0.16296923288911636</v>
      </c>
      <c r="H1407">
        <v>9.6229999999999996E-3</v>
      </c>
      <c r="I1407">
        <v>0</v>
      </c>
      <c r="J1407">
        <v>0</v>
      </c>
      <c r="K1407">
        <v>16</v>
      </c>
      <c r="L1407">
        <v>50</v>
      </c>
      <c r="M1407">
        <f>VLOOKUP(B1407,instances!$B$2:$E$21,3, FALSE)</f>
        <v>50801</v>
      </c>
      <c r="N1407">
        <f>VLOOKUP(B1407,instances!$B$2:$E$21,4, FALSE)</f>
        <v>50801</v>
      </c>
    </row>
    <row r="1408" spans="1:14">
      <c r="A1408" t="s">
        <v>54</v>
      </c>
      <c r="B1408" t="str">
        <f>RIGHT(A1408,FIND("/",A1408)-1)</f>
        <v>d1291.tsp</v>
      </c>
      <c r="C1408">
        <f>VLOOKUP(B1408,instances!$B$2:$E$21,2, FALSE)</f>
        <v>1291</v>
      </c>
      <c r="D1408" t="s">
        <v>11</v>
      </c>
      <c r="E1408">
        <v>1112468</v>
      </c>
      <c r="F1408" s="7">
        <f>1-(E1408/M1408)</f>
        <v>-20.898545304226296</v>
      </c>
      <c r="G1408" s="7">
        <f>1-(E1408/N1408)</f>
        <v>-20.898545304226296</v>
      </c>
      <c r="H1408">
        <v>0.172486</v>
      </c>
      <c r="I1408">
        <v>0</v>
      </c>
      <c r="J1408">
        <v>0</v>
      </c>
      <c r="K1408">
        <v>16</v>
      </c>
      <c r="L1408">
        <v>50</v>
      </c>
      <c r="M1408">
        <f>VLOOKUP(B1408,instances!$B$2:$E$21,3, FALSE)</f>
        <v>50801</v>
      </c>
      <c r="N1408">
        <f>VLOOKUP(B1408,instances!$B$2:$E$21,4, FALSE)</f>
        <v>50801</v>
      </c>
    </row>
    <row r="1409" spans="1:14">
      <c r="A1409" t="s">
        <v>54</v>
      </c>
      <c r="B1409" t="str">
        <f>RIGHT(A1409,FIND("/",A1409)-1)</f>
        <v>d1291.tsp</v>
      </c>
      <c r="C1409">
        <f>VLOOKUP(B1409,instances!$B$2:$E$21,2, FALSE)</f>
        <v>1291</v>
      </c>
      <c r="D1409" t="s">
        <v>12</v>
      </c>
      <c r="E1409">
        <v>840468</v>
      </c>
      <c r="F1409" s="7">
        <f>1-(E1409/M1409)</f>
        <v>-15.54431999370091</v>
      </c>
      <c r="G1409" s="7">
        <f>1-(E1409/N1409)</f>
        <v>-15.54431999370091</v>
      </c>
      <c r="H1409">
        <v>0.34150399999999997</v>
      </c>
      <c r="I1409">
        <v>0</v>
      </c>
      <c r="J1409">
        <v>0</v>
      </c>
      <c r="K1409">
        <v>16</v>
      </c>
      <c r="L1409">
        <v>50</v>
      </c>
      <c r="M1409">
        <f>VLOOKUP(B1409,instances!$B$2:$E$21,3, FALSE)</f>
        <v>50801</v>
      </c>
      <c r="N1409">
        <f>VLOOKUP(B1409,instances!$B$2:$E$21,4, FALSE)</f>
        <v>50801</v>
      </c>
    </row>
    <row r="1410" spans="1:14">
      <c r="A1410" t="s">
        <v>54</v>
      </c>
      <c r="B1410" t="str">
        <f>RIGHT(A1410,FIND("/",A1410)-1)</f>
        <v>d1291.tsp</v>
      </c>
      <c r="C1410">
        <f>VLOOKUP(B1410,instances!$B$2:$E$21,2, FALSE)</f>
        <v>1291</v>
      </c>
      <c r="D1410" t="s">
        <v>9</v>
      </c>
      <c r="E1410">
        <v>60078</v>
      </c>
      <c r="F1410" s="7">
        <f>1-(E1410/M1410)</f>
        <v>-0.18261451546229401</v>
      </c>
      <c r="G1410" s="7">
        <f>1-(E1410/N1410)</f>
        <v>-0.18261451546229401</v>
      </c>
      <c r="H1410">
        <v>4.3090000000000003E-3</v>
      </c>
      <c r="I1410">
        <v>0</v>
      </c>
      <c r="J1410">
        <v>0</v>
      </c>
      <c r="K1410">
        <v>18</v>
      </c>
      <c r="L1410">
        <v>50</v>
      </c>
      <c r="M1410">
        <f>VLOOKUP(B1410,instances!$B$2:$E$21,3, FALSE)</f>
        <v>50801</v>
      </c>
      <c r="N1410">
        <f>VLOOKUP(B1410,instances!$B$2:$E$21,4, FALSE)</f>
        <v>50801</v>
      </c>
    </row>
    <row r="1411" spans="1:14">
      <c r="A1411" t="s">
        <v>54</v>
      </c>
      <c r="B1411" t="str">
        <f>RIGHT(A1411,FIND("/",A1411)-1)</f>
        <v>d1291.tsp</v>
      </c>
      <c r="C1411">
        <f>VLOOKUP(B1411,instances!$B$2:$E$21,2, FALSE)</f>
        <v>1291</v>
      </c>
      <c r="D1411" t="s">
        <v>10</v>
      </c>
      <c r="E1411">
        <v>59080</v>
      </c>
      <c r="F1411" s="7">
        <f>1-(E1411/M1411)</f>
        <v>-0.16296923288911636</v>
      </c>
      <c r="G1411" s="7">
        <f>1-(E1411/N1411)</f>
        <v>-0.16296923288911636</v>
      </c>
      <c r="H1411">
        <v>8.574E-3</v>
      </c>
      <c r="I1411">
        <v>0</v>
      </c>
      <c r="J1411">
        <v>0</v>
      </c>
      <c r="K1411">
        <v>18</v>
      </c>
      <c r="L1411">
        <v>50</v>
      </c>
      <c r="M1411">
        <f>VLOOKUP(B1411,instances!$B$2:$E$21,3, FALSE)</f>
        <v>50801</v>
      </c>
      <c r="N1411">
        <f>VLOOKUP(B1411,instances!$B$2:$E$21,4, FALSE)</f>
        <v>50801</v>
      </c>
    </row>
    <row r="1412" spans="1:14">
      <c r="A1412" t="s">
        <v>54</v>
      </c>
      <c r="B1412" t="str">
        <f>RIGHT(A1412,FIND("/",A1412)-1)</f>
        <v>d1291.tsp</v>
      </c>
      <c r="C1412">
        <f>VLOOKUP(B1412,instances!$B$2:$E$21,2, FALSE)</f>
        <v>1291</v>
      </c>
      <c r="D1412" t="s">
        <v>11</v>
      </c>
      <c r="E1412">
        <v>1146166</v>
      </c>
      <c r="F1412" s="7">
        <f>1-(E1412/M1412)</f>
        <v>-21.561878703175136</v>
      </c>
      <c r="G1412" s="7">
        <f>1-(E1412/N1412)</f>
        <v>-21.561878703175136</v>
      </c>
      <c r="H1412">
        <v>0.17206299999999999</v>
      </c>
      <c r="I1412">
        <v>0</v>
      </c>
      <c r="J1412">
        <v>0</v>
      </c>
      <c r="K1412">
        <v>18</v>
      </c>
      <c r="L1412">
        <v>50</v>
      </c>
      <c r="M1412">
        <f>VLOOKUP(B1412,instances!$B$2:$E$21,3, FALSE)</f>
        <v>50801</v>
      </c>
      <c r="N1412">
        <f>VLOOKUP(B1412,instances!$B$2:$E$21,4, FALSE)</f>
        <v>50801</v>
      </c>
    </row>
    <row r="1413" spans="1:14">
      <c r="A1413" t="s">
        <v>54</v>
      </c>
      <c r="B1413" t="str">
        <f>RIGHT(A1413,FIND("/",A1413)-1)</f>
        <v>d1291.tsp</v>
      </c>
      <c r="C1413">
        <f>VLOOKUP(B1413,instances!$B$2:$E$21,2, FALSE)</f>
        <v>1291</v>
      </c>
      <c r="D1413" t="s">
        <v>12</v>
      </c>
      <c r="E1413">
        <v>856573</v>
      </c>
      <c r="F1413" s="7">
        <f>1-(E1413/M1413)</f>
        <v>-15.861341312178894</v>
      </c>
      <c r="G1413" s="7">
        <f>1-(E1413/N1413)</f>
        <v>-15.861341312178894</v>
      </c>
      <c r="H1413">
        <v>0.34082499999999999</v>
      </c>
      <c r="I1413">
        <v>0</v>
      </c>
      <c r="J1413">
        <v>0</v>
      </c>
      <c r="K1413">
        <v>18</v>
      </c>
      <c r="L1413">
        <v>50</v>
      </c>
      <c r="M1413">
        <f>VLOOKUP(B1413,instances!$B$2:$E$21,3, FALSE)</f>
        <v>50801</v>
      </c>
      <c r="N1413">
        <f>VLOOKUP(B1413,instances!$B$2:$E$21,4, FALSE)</f>
        <v>50801</v>
      </c>
    </row>
    <row r="1414" spans="1:14">
      <c r="A1414" t="s">
        <v>54</v>
      </c>
      <c r="B1414" t="str">
        <f>RIGHT(A1414,FIND("/",A1414)-1)</f>
        <v>d1291.tsp</v>
      </c>
      <c r="C1414">
        <f>VLOOKUP(B1414,instances!$B$2:$E$21,2, FALSE)</f>
        <v>1291</v>
      </c>
      <c r="D1414" t="s">
        <v>9</v>
      </c>
      <c r="E1414">
        <v>60078</v>
      </c>
      <c r="F1414" s="7">
        <f>1-(E1414/M1414)</f>
        <v>-0.18261451546229401</v>
      </c>
      <c r="G1414" s="7">
        <f>1-(E1414/N1414)</f>
        <v>-0.18261451546229401</v>
      </c>
      <c r="H1414">
        <v>4.2170000000000003E-3</v>
      </c>
      <c r="I1414">
        <v>0</v>
      </c>
      <c r="J1414">
        <v>0</v>
      </c>
      <c r="K1414">
        <v>20</v>
      </c>
      <c r="L1414">
        <v>50</v>
      </c>
      <c r="M1414">
        <f>VLOOKUP(B1414,instances!$B$2:$E$21,3, FALSE)</f>
        <v>50801</v>
      </c>
      <c r="N1414">
        <f>VLOOKUP(B1414,instances!$B$2:$E$21,4, FALSE)</f>
        <v>50801</v>
      </c>
    </row>
    <row r="1415" spans="1:14">
      <c r="A1415" t="s">
        <v>54</v>
      </c>
      <c r="B1415" t="str">
        <f>RIGHT(A1415,FIND("/",A1415)-1)</f>
        <v>d1291.tsp</v>
      </c>
      <c r="C1415">
        <f>VLOOKUP(B1415,instances!$B$2:$E$21,2, FALSE)</f>
        <v>1291</v>
      </c>
      <c r="D1415" t="s">
        <v>10</v>
      </c>
      <c r="E1415">
        <v>59080</v>
      </c>
      <c r="F1415" s="7">
        <f>1-(E1415/M1415)</f>
        <v>-0.16296923288911636</v>
      </c>
      <c r="G1415" s="7">
        <f>1-(E1415/N1415)</f>
        <v>-0.16296923288911636</v>
      </c>
      <c r="H1415">
        <v>9.0600000000000003E-3</v>
      </c>
      <c r="I1415">
        <v>0</v>
      </c>
      <c r="J1415">
        <v>0</v>
      </c>
      <c r="K1415">
        <v>20</v>
      </c>
      <c r="L1415">
        <v>50</v>
      </c>
      <c r="M1415">
        <f>VLOOKUP(B1415,instances!$B$2:$E$21,3, FALSE)</f>
        <v>50801</v>
      </c>
      <c r="N1415">
        <f>VLOOKUP(B1415,instances!$B$2:$E$21,4, FALSE)</f>
        <v>50801</v>
      </c>
    </row>
    <row r="1416" spans="1:14">
      <c r="A1416" t="s">
        <v>54</v>
      </c>
      <c r="B1416" t="str">
        <f>RIGHT(A1416,FIND("/",A1416)-1)</f>
        <v>d1291.tsp</v>
      </c>
      <c r="C1416">
        <f>VLOOKUP(B1416,instances!$B$2:$E$21,2, FALSE)</f>
        <v>1291</v>
      </c>
      <c r="D1416" t="s">
        <v>11</v>
      </c>
      <c r="E1416">
        <v>1202106</v>
      </c>
      <c r="F1416" s="7">
        <f>1-(E1416/M1416)</f>
        <v>-22.663038129170687</v>
      </c>
      <c r="G1416" s="7">
        <f>1-(E1416/N1416)</f>
        <v>-22.663038129170687</v>
      </c>
      <c r="H1416">
        <v>0.17197200000000001</v>
      </c>
      <c r="I1416">
        <v>0</v>
      </c>
      <c r="J1416">
        <v>0</v>
      </c>
      <c r="K1416">
        <v>20</v>
      </c>
      <c r="L1416">
        <v>50</v>
      </c>
      <c r="M1416">
        <f>VLOOKUP(B1416,instances!$B$2:$E$21,3, FALSE)</f>
        <v>50801</v>
      </c>
      <c r="N1416">
        <f>VLOOKUP(B1416,instances!$B$2:$E$21,4, FALSE)</f>
        <v>50801</v>
      </c>
    </row>
    <row r="1417" spans="1:14">
      <c r="A1417" t="s">
        <v>54</v>
      </c>
      <c r="B1417" t="str">
        <f>RIGHT(A1417,FIND("/",A1417)-1)</f>
        <v>d1291.tsp</v>
      </c>
      <c r="C1417">
        <f>VLOOKUP(B1417,instances!$B$2:$E$21,2, FALSE)</f>
        <v>1291</v>
      </c>
      <c r="D1417" t="s">
        <v>12</v>
      </c>
      <c r="E1417">
        <v>876211</v>
      </c>
      <c r="F1417" s="7">
        <f>1-(E1417/M1417)</f>
        <v>-16.247908505738074</v>
      </c>
      <c r="G1417" s="7">
        <f>1-(E1417/N1417)</f>
        <v>-16.247908505738074</v>
      </c>
      <c r="H1417">
        <v>0.346613</v>
      </c>
      <c r="I1417">
        <v>0</v>
      </c>
      <c r="J1417">
        <v>0</v>
      </c>
      <c r="K1417">
        <v>20</v>
      </c>
      <c r="L1417">
        <v>50</v>
      </c>
      <c r="M1417">
        <f>VLOOKUP(B1417,instances!$B$2:$E$21,3, FALSE)</f>
        <v>50801</v>
      </c>
      <c r="N1417">
        <f>VLOOKUP(B1417,instances!$B$2:$E$21,4, FALSE)</f>
        <v>50801</v>
      </c>
    </row>
    <row r="1418" spans="1:14">
      <c r="A1418" t="s">
        <v>54</v>
      </c>
      <c r="B1418" t="str">
        <f>RIGHT(A1418,FIND("/",A1418)-1)</f>
        <v>d1291.tsp</v>
      </c>
      <c r="C1418">
        <f>VLOOKUP(B1418,instances!$B$2:$E$21,2, FALSE)</f>
        <v>1291</v>
      </c>
      <c r="D1418" t="s">
        <v>9</v>
      </c>
      <c r="E1418">
        <v>60078</v>
      </c>
      <c r="F1418" s="7">
        <f>1-(E1418/M1418)</f>
        <v>-0.18261451546229401</v>
      </c>
      <c r="G1418" s="7">
        <f>1-(E1418/N1418)</f>
        <v>-0.18261451546229401</v>
      </c>
      <c r="H1418">
        <v>4.2509999999999996E-3</v>
      </c>
      <c r="I1418">
        <v>0</v>
      </c>
      <c r="J1418">
        <v>0</v>
      </c>
      <c r="K1418">
        <v>10</v>
      </c>
      <c r="L1418">
        <v>51</v>
      </c>
      <c r="M1418">
        <f>VLOOKUP(B1418,instances!$B$2:$E$21,3, FALSE)</f>
        <v>50801</v>
      </c>
      <c r="N1418">
        <f>VLOOKUP(B1418,instances!$B$2:$E$21,4, FALSE)</f>
        <v>50801</v>
      </c>
    </row>
    <row r="1419" spans="1:14">
      <c r="A1419" t="s">
        <v>54</v>
      </c>
      <c r="B1419" t="str">
        <f>RIGHT(A1419,FIND("/",A1419)-1)</f>
        <v>d1291.tsp</v>
      </c>
      <c r="C1419">
        <f>VLOOKUP(B1419,instances!$B$2:$E$21,2, FALSE)</f>
        <v>1291</v>
      </c>
      <c r="D1419" t="s">
        <v>10</v>
      </c>
      <c r="E1419">
        <v>59080</v>
      </c>
      <c r="F1419" s="7">
        <f>1-(E1419/M1419)</f>
        <v>-0.16296923288911636</v>
      </c>
      <c r="G1419" s="7">
        <f>1-(E1419/N1419)</f>
        <v>-0.16296923288911636</v>
      </c>
      <c r="H1419">
        <v>8.5389999999999997E-3</v>
      </c>
      <c r="I1419">
        <v>0</v>
      </c>
      <c r="J1419">
        <v>0</v>
      </c>
      <c r="K1419">
        <v>10</v>
      </c>
      <c r="L1419">
        <v>51</v>
      </c>
      <c r="M1419">
        <f>VLOOKUP(B1419,instances!$B$2:$E$21,3, FALSE)</f>
        <v>50801</v>
      </c>
      <c r="N1419">
        <f>VLOOKUP(B1419,instances!$B$2:$E$21,4, FALSE)</f>
        <v>50801</v>
      </c>
    </row>
    <row r="1420" spans="1:14">
      <c r="A1420" t="s">
        <v>54</v>
      </c>
      <c r="B1420" t="str">
        <f>RIGHT(A1420,FIND("/",A1420)-1)</f>
        <v>d1291.tsp</v>
      </c>
      <c r="C1420">
        <f>VLOOKUP(B1420,instances!$B$2:$E$21,2, FALSE)</f>
        <v>1291</v>
      </c>
      <c r="D1420" t="s">
        <v>11</v>
      </c>
      <c r="E1420">
        <v>921910</v>
      </c>
      <c r="F1420" s="7">
        <f>1-(E1420/M1420)</f>
        <v>-17.147477411861971</v>
      </c>
      <c r="G1420" s="7">
        <f>1-(E1420/N1420)</f>
        <v>-17.147477411861971</v>
      </c>
      <c r="H1420">
        <v>0.171319</v>
      </c>
      <c r="I1420">
        <v>0</v>
      </c>
      <c r="J1420">
        <v>0</v>
      </c>
      <c r="K1420">
        <v>10</v>
      </c>
      <c r="L1420">
        <v>51</v>
      </c>
      <c r="M1420">
        <f>VLOOKUP(B1420,instances!$B$2:$E$21,3, FALSE)</f>
        <v>50801</v>
      </c>
      <c r="N1420">
        <f>VLOOKUP(B1420,instances!$B$2:$E$21,4, FALSE)</f>
        <v>50801</v>
      </c>
    </row>
    <row r="1421" spans="1:14">
      <c r="A1421" t="s">
        <v>54</v>
      </c>
      <c r="B1421" t="str">
        <f>RIGHT(A1421,FIND("/",A1421)-1)</f>
        <v>d1291.tsp</v>
      </c>
      <c r="C1421">
        <f>VLOOKUP(B1421,instances!$B$2:$E$21,2, FALSE)</f>
        <v>1291</v>
      </c>
      <c r="D1421" t="s">
        <v>12</v>
      </c>
      <c r="E1421">
        <v>679773</v>
      </c>
      <c r="F1421" s="7">
        <f>1-(E1421/M1421)</f>
        <v>-12.381094860337395</v>
      </c>
      <c r="G1421" s="7">
        <f>1-(E1421/N1421)</f>
        <v>-12.381094860337395</v>
      </c>
      <c r="H1421">
        <v>0.35176099999999999</v>
      </c>
      <c r="I1421">
        <v>0</v>
      </c>
      <c r="J1421">
        <v>0</v>
      </c>
      <c r="K1421">
        <v>10</v>
      </c>
      <c r="L1421">
        <v>51</v>
      </c>
      <c r="M1421">
        <f>VLOOKUP(B1421,instances!$B$2:$E$21,3, FALSE)</f>
        <v>50801</v>
      </c>
      <c r="N1421">
        <f>VLOOKUP(B1421,instances!$B$2:$E$21,4, FALSE)</f>
        <v>50801</v>
      </c>
    </row>
    <row r="1422" spans="1:14">
      <c r="A1422" t="s">
        <v>54</v>
      </c>
      <c r="B1422" t="str">
        <f>RIGHT(A1422,FIND("/",A1422)-1)</f>
        <v>d1291.tsp</v>
      </c>
      <c r="C1422">
        <f>VLOOKUP(B1422,instances!$B$2:$E$21,2, FALSE)</f>
        <v>1291</v>
      </c>
      <c r="D1422" t="s">
        <v>9</v>
      </c>
      <c r="E1422">
        <v>60078</v>
      </c>
      <c r="F1422" s="7">
        <f>1-(E1422/M1422)</f>
        <v>-0.18261451546229401</v>
      </c>
      <c r="G1422" s="7">
        <f>1-(E1422/N1422)</f>
        <v>-0.18261451546229401</v>
      </c>
      <c r="H1422">
        <v>4.3210000000000002E-3</v>
      </c>
      <c r="I1422">
        <v>0</v>
      </c>
      <c r="J1422">
        <v>0</v>
      </c>
      <c r="K1422">
        <v>12</v>
      </c>
      <c r="L1422">
        <v>51</v>
      </c>
      <c r="M1422">
        <f>VLOOKUP(B1422,instances!$B$2:$E$21,3, FALSE)</f>
        <v>50801</v>
      </c>
      <c r="N1422">
        <f>VLOOKUP(B1422,instances!$B$2:$E$21,4, FALSE)</f>
        <v>50801</v>
      </c>
    </row>
    <row r="1423" spans="1:14">
      <c r="A1423" t="s">
        <v>54</v>
      </c>
      <c r="B1423" t="str">
        <f>RIGHT(A1423,FIND("/",A1423)-1)</f>
        <v>d1291.tsp</v>
      </c>
      <c r="C1423">
        <f>VLOOKUP(B1423,instances!$B$2:$E$21,2, FALSE)</f>
        <v>1291</v>
      </c>
      <c r="D1423" t="s">
        <v>10</v>
      </c>
      <c r="E1423">
        <v>59080</v>
      </c>
      <c r="F1423" s="7">
        <f>1-(E1423/M1423)</f>
        <v>-0.16296923288911636</v>
      </c>
      <c r="G1423" s="7">
        <f>1-(E1423/N1423)</f>
        <v>-0.16296923288911636</v>
      </c>
      <c r="H1423">
        <v>8.4399999999999996E-3</v>
      </c>
      <c r="I1423">
        <v>0</v>
      </c>
      <c r="J1423">
        <v>0</v>
      </c>
      <c r="K1423">
        <v>12</v>
      </c>
      <c r="L1423">
        <v>51</v>
      </c>
      <c r="M1423">
        <f>VLOOKUP(B1423,instances!$B$2:$E$21,3, FALSE)</f>
        <v>50801</v>
      </c>
      <c r="N1423">
        <f>VLOOKUP(B1423,instances!$B$2:$E$21,4, FALSE)</f>
        <v>50801</v>
      </c>
    </row>
    <row r="1424" spans="1:14">
      <c r="A1424" t="s">
        <v>54</v>
      </c>
      <c r="B1424" t="str">
        <f>RIGHT(A1424,FIND("/",A1424)-1)</f>
        <v>d1291.tsp</v>
      </c>
      <c r="C1424">
        <f>VLOOKUP(B1424,instances!$B$2:$E$21,2, FALSE)</f>
        <v>1291</v>
      </c>
      <c r="D1424" t="s">
        <v>11</v>
      </c>
      <c r="E1424">
        <v>1010024</v>
      </c>
      <c r="F1424" s="7">
        <f>1-(E1424/M1424)</f>
        <v>-18.881970827345917</v>
      </c>
      <c r="G1424" s="7">
        <f>1-(E1424/N1424)</f>
        <v>-18.881970827345917</v>
      </c>
      <c r="H1424">
        <v>0.16916500000000001</v>
      </c>
      <c r="I1424">
        <v>0</v>
      </c>
      <c r="J1424">
        <v>0</v>
      </c>
      <c r="K1424">
        <v>12</v>
      </c>
      <c r="L1424">
        <v>51</v>
      </c>
      <c r="M1424">
        <f>VLOOKUP(B1424,instances!$B$2:$E$21,3, FALSE)</f>
        <v>50801</v>
      </c>
      <c r="N1424">
        <f>VLOOKUP(B1424,instances!$B$2:$E$21,4, FALSE)</f>
        <v>50801</v>
      </c>
    </row>
    <row r="1425" spans="1:14">
      <c r="A1425" t="s">
        <v>54</v>
      </c>
      <c r="B1425" t="str">
        <f>RIGHT(A1425,FIND("/",A1425)-1)</f>
        <v>d1291.tsp</v>
      </c>
      <c r="C1425">
        <f>VLOOKUP(B1425,instances!$B$2:$E$21,2, FALSE)</f>
        <v>1291</v>
      </c>
      <c r="D1425" t="s">
        <v>12</v>
      </c>
      <c r="E1425">
        <v>738257</v>
      </c>
      <c r="F1425" s="7">
        <f>1-(E1425/M1425)</f>
        <v>-13.53233204070786</v>
      </c>
      <c r="G1425" s="7">
        <f>1-(E1425/N1425)</f>
        <v>-13.53233204070786</v>
      </c>
      <c r="H1425">
        <v>0.33752599999999999</v>
      </c>
      <c r="I1425">
        <v>0</v>
      </c>
      <c r="J1425">
        <v>0</v>
      </c>
      <c r="K1425">
        <v>12</v>
      </c>
      <c r="L1425">
        <v>51</v>
      </c>
      <c r="M1425">
        <f>VLOOKUP(B1425,instances!$B$2:$E$21,3, FALSE)</f>
        <v>50801</v>
      </c>
      <c r="N1425">
        <f>VLOOKUP(B1425,instances!$B$2:$E$21,4, FALSE)</f>
        <v>50801</v>
      </c>
    </row>
    <row r="1426" spans="1:14">
      <c r="A1426" t="s">
        <v>54</v>
      </c>
      <c r="B1426" t="str">
        <f>RIGHT(A1426,FIND("/",A1426)-1)</f>
        <v>d1291.tsp</v>
      </c>
      <c r="C1426">
        <f>VLOOKUP(B1426,instances!$B$2:$E$21,2, FALSE)</f>
        <v>1291</v>
      </c>
      <c r="D1426" t="s">
        <v>9</v>
      </c>
      <c r="E1426">
        <v>60078</v>
      </c>
      <c r="F1426" s="7">
        <f>1-(E1426/M1426)</f>
        <v>-0.18261451546229401</v>
      </c>
      <c r="G1426" s="7">
        <f>1-(E1426/N1426)</f>
        <v>-0.18261451546229401</v>
      </c>
      <c r="H1426">
        <v>4.607E-3</v>
      </c>
      <c r="I1426">
        <v>0</v>
      </c>
      <c r="J1426">
        <v>0</v>
      </c>
      <c r="K1426">
        <v>14</v>
      </c>
      <c r="L1426">
        <v>51</v>
      </c>
      <c r="M1426">
        <f>VLOOKUP(B1426,instances!$B$2:$E$21,3, FALSE)</f>
        <v>50801</v>
      </c>
      <c r="N1426">
        <f>VLOOKUP(B1426,instances!$B$2:$E$21,4, FALSE)</f>
        <v>50801</v>
      </c>
    </row>
    <row r="1427" spans="1:14">
      <c r="A1427" t="s">
        <v>54</v>
      </c>
      <c r="B1427" t="str">
        <f>RIGHT(A1427,FIND("/",A1427)-1)</f>
        <v>d1291.tsp</v>
      </c>
      <c r="C1427">
        <f>VLOOKUP(B1427,instances!$B$2:$E$21,2, FALSE)</f>
        <v>1291</v>
      </c>
      <c r="D1427" t="s">
        <v>10</v>
      </c>
      <c r="E1427">
        <v>59080</v>
      </c>
      <c r="F1427" s="7">
        <f>1-(E1427/M1427)</f>
        <v>-0.16296923288911636</v>
      </c>
      <c r="G1427" s="7">
        <f>1-(E1427/N1427)</f>
        <v>-0.16296923288911636</v>
      </c>
      <c r="H1427">
        <v>8.8079999999999999E-3</v>
      </c>
      <c r="I1427">
        <v>0</v>
      </c>
      <c r="J1427">
        <v>0</v>
      </c>
      <c r="K1427">
        <v>14</v>
      </c>
      <c r="L1427">
        <v>51</v>
      </c>
      <c r="M1427">
        <f>VLOOKUP(B1427,instances!$B$2:$E$21,3, FALSE)</f>
        <v>50801</v>
      </c>
      <c r="N1427">
        <f>VLOOKUP(B1427,instances!$B$2:$E$21,4, FALSE)</f>
        <v>50801</v>
      </c>
    </row>
    <row r="1428" spans="1:14">
      <c r="A1428" t="s">
        <v>54</v>
      </c>
      <c r="B1428" t="str">
        <f>RIGHT(A1428,FIND("/",A1428)-1)</f>
        <v>d1291.tsp</v>
      </c>
      <c r="C1428">
        <f>VLOOKUP(B1428,instances!$B$2:$E$21,2, FALSE)</f>
        <v>1291</v>
      </c>
      <c r="D1428" t="s">
        <v>11</v>
      </c>
      <c r="E1428">
        <v>1041273</v>
      </c>
      <c r="F1428" s="7">
        <f>1-(E1428/M1428)</f>
        <v>-19.497096513848152</v>
      </c>
      <c r="G1428" s="7">
        <f>1-(E1428/N1428)</f>
        <v>-19.497096513848152</v>
      </c>
      <c r="H1428">
        <v>0.16986299999999999</v>
      </c>
      <c r="I1428">
        <v>0</v>
      </c>
      <c r="J1428">
        <v>0</v>
      </c>
      <c r="K1428">
        <v>14</v>
      </c>
      <c r="L1428">
        <v>51</v>
      </c>
      <c r="M1428">
        <f>VLOOKUP(B1428,instances!$B$2:$E$21,3, FALSE)</f>
        <v>50801</v>
      </c>
      <c r="N1428">
        <f>VLOOKUP(B1428,instances!$B$2:$E$21,4, FALSE)</f>
        <v>50801</v>
      </c>
    </row>
    <row r="1429" spans="1:14">
      <c r="A1429" t="s">
        <v>54</v>
      </c>
      <c r="B1429" t="str">
        <f>RIGHT(A1429,FIND("/",A1429)-1)</f>
        <v>d1291.tsp</v>
      </c>
      <c r="C1429">
        <f>VLOOKUP(B1429,instances!$B$2:$E$21,2, FALSE)</f>
        <v>1291</v>
      </c>
      <c r="D1429" t="s">
        <v>12</v>
      </c>
      <c r="E1429">
        <v>787700</v>
      </c>
      <c r="F1429" s="7">
        <f>1-(E1429/M1429)</f>
        <v>-14.505600283458987</v>
      </c>
      <c r="G1429" s="7">
        <f>1-(E1429/N1429)</f>
        <v>-14.505600283458987</v>
      </c>
      <c r="H1429">
        <v>0.33802199999999999</v>
      </c>
      <c r="I1429">
        <v>0</v>
      </c>
      <c r="J1429">
        <v>0</v>
      </c>
      <c r="K1429">
        <v>14</v>
      </c>
      <c r="L1429">
        <v>51</v>
      </c>
      <c r="M1429">
        <f>VLOOKUP(B1429,instances!$B$2:$E$21,3, FALSE)</f>
        <v>50801</v>
      </c>
      <c r="N1429">
        <f>VLOOKUP(B1429,instances!$B$2:$E$21,4, FALSE)</f>
        <v>50801</v>
      </c>
    </row>
    <row r="1430" spans="1:14">
      <c r="A1430" t="s">
        <v>54</v>
      </c>
      <c r="B1430" t="str">
        <f>RIGHT(A1430,FIND("/",A1430)-1)</f>
        <v>d1291.tsp</v>
      </c>
      <c r="C1430">
        <f>VLOOKUP(B1430,instances!$B$2:$E$21,2, FALSE)</f>
        <v>1291</v>
      </c>
      <c r="D1430" t="s">
        <v>9</v>
      </c>
      <c r="E1430">
        <v>60078</v>
      </c>
      <c r="F1430" s="7">
        <f>1-(E1430/M1430)</f>
        <v>-0.18261451546229401</v>
      </c>
      <c r="G1430" s="7">
        <f>1-(E1430/N1430)</f>
        <v>-0.18261451546229401</v>
      </c>
      <c r="H1430">
        <v>4.2729999999999999E-3</v>
      </c>
      <c r="I1430">
        <v>0</v>
      </c>
      <c r="J1430">
        <v>0</v>
      </c>
      <c r="K1430">
        <v>16</v>
      </c>
      <c r="L1430">
        <v>51</v>
      </c>
      <c r="M1430">
        <f>VLOOKUP(B1430,instances!$B$2:$E$21,3, FALSE)</f>
        <v>50801</v>
      </c>
      <c r="N1430">
        <f>VLOOKUP(B1430,instances!$B$2:$E$21,4, FALSE)</f>
        <v>50801</v>
      </c>
    </row>
    <row r="1431" spans="1:14">
      <c r="A1431" t="s">
        <v>54</v>
      </c>
      <c r="B1431" t="str">
        <f>RIGHT(A1431,FIND("/",A1431)-1)</f>
        <v>d1291.tsp</v>
      </c>
      <c r="C1431">
        <f>VLOOKUP(B1431,instances!$B$2:$E$21,2, FALSE)</f>
        <v>1291</v>
      </c>
      <c r="D1431" t="s">
        <v>10</v>
      </c>
      <c r="E1431">
        <v>59080</v>
      </c>
      <c r="F1431" s="7">
        <f>1-(E1431/M1431)</f>
        <v>-0.16296923288911636</v>
      </c>
      <c r="G1431" s="7">
        <f>1-(E1431/N1431)</f>
        <v>-0.16296923288911636</v>
      </c>
      <c r="H1431">
        <v>8.7139999999999995E-3</v>
      </c>
      <c r="I1431">
        <v>0</v>
      </c>
      <c r="J1431">
        <v>0</v>
      </c>
      <c r="K1431">
        <v>16</v>
      </c>
      <c r="L1431">
        <v>51</v>
      </c>
      <c r="M1431">
        <f>VLOOKUP(B1431,instances!$B$2:$E$21,3, FALSE)</f>
        <v>50801</v>
      </c>
      <c r="N1431">
        <f>VLOOKUP(B1431,instances!$B$2:$E$21,4, FALSE)</f>
        <v>50801</v>
      </c>
    </row>
    <row r="1432" spans="1:14">
      <c r="A1432" t="s">
        <v>54</v>
      </c>
      <c r="B1432" t="str">
        <f>RIGHT(A1432,FIND("/",A1432)-1)</f>
        <v>d1291.tsp</v>
      </c>
      <c r="C1432">
        <f>VLOOKUP(B1432,instances!$B$2:$E$21,2, FALSE)</f>
        <v>1291</v>
      </c>
      <c r="D1432" t="s">
        <v>11</v>
      </c>
      <c r="E1432">
        <v>1124537</v>
      </c>
      <c r="F1432" s="7">
        <f>1-(E1432/M1432)</f>
        <v>-21.13611936772898</v>
      </c>
      <c r="G1432" s="7">
        <f>1-(E1432/N1432)</f>
        <v>-21.13611936772898</v>
      </c>
      <c r="H1432">
        <v>0.17014499999999999</v>
      </c>
      <c r="I1432">
        <v>0</v>
      </c>
      <c r="J1432">
        <v>0</v>
      </c>
      <c r="K1432">
        <v>16</v>
      </c>
      <c r="L1432">
        <v>51</v>
      </c>
      <c r="M1432">
        <f>VLOOKUP(B1432,instances!$B$2:$E$21,3, FALSE)</f>
        <v>50801</v>
      </c>
      <c r="N1432">
        <f>VLOOKUP(B1432,instances!$B$2:$E$21,4, FALSE)</f>
        <v>50801</v>
      </c>
    </row>
    <row r="1433" spans="1:14">
      <c r="A1433" t="s">
        <v>54</v>
      </c>
      <c r="B1433" t="str">
        <f>RIGHT(A1433,FIND("/",A1433)-1)</f>
        <v>d1291.tsp</v>
      </c>
      <c r="C1433">
        <f>VLOOKUP(B1433,instances!$B$2:$E$21,2, FALSE)</f>
        <v>1291</v>
      </c>
      <c r="D1433" t="s">
        <v>12</v>
      </c>
      <c r="E1433">
        <v>796855</v>
      </c>
      <c r="F1433" s="7">
        <f>1-(E1433/M1433)</f>
        <v>-14.685813271392295</v>
      </c>
      <c r="G1433" s="7">
        <f>1-(E1433/N1433)</f>
        <v>-14.685813271392295</v>
      </c>
      <c r="H1433">
        <v>0.34185100000000002</v>
      </c>
      <c r="I1433">
        <v>0</v>
      </c>
      <c r="J1433">
        <v>0</v>
      </c>
      <c r="K1433">
        <v>16</v>
      </c>
      <c r="L1433">
        <v>51</v>
      </c>
      <c r="M1433">
        <f>VLOOKUP(B1433,instances!$B$2:$E$21,3, FALSE)</f>
        <v>50801</v>
      </c>
      <c r="N1433">
        <f>VLOOKUP(B1433,instances!$B$2:$E$21,4, FALSE)</f>
        <v>50801</v>
      </c>
    </row>
    <row r="1434" spans="1:14">
      <c r="A1434" t="s">
        <v>54</v>
      </c>
      <c r="B1434" t="str">
        <f>RIGHT(A1434,FIND("/",A1434)-1)</f>
        <v>d1291.tsp</v>
      </c>
      <c r="C1434">
        <f>VLOOKUP(B1434,instances!$B$2:$E$21,2, FALSE)</f>
        <v>1291</v>
      </c>
      <c r="D1434" t="s">
        <v>9</v>
      </c>
      <c r="E1434">
        <v>60078</v>
      </c>
      <c r="F1434" s="7">
        <f>1-(E1434/M1434)</f>
        <v>-0.18261451546229401</v>
      </c>
      <c r="G1434" s="7">
        <f>1-(E1434/N1434)</f>
        <v>-0.18261451546229401</v>
      </c>
      <c r="H1434">
        <v>4.4209999999999996E-3</v>
      </c>
      <c r="I1434">
        <v>0</v>
      </c>
      <c r="J1434">
        <v>0</v>
      </c>
      <c r="K1434">
        <v>18</v>
      </c>
      <c r="L1434">
        <v>51</v>
      </c>
      <c r="M1434">
        <f>VLOOKUP(B1434,instances!$B$2:$E$21,3, FALSE)</f>
        <v>50801</v>
      </c>
      <c r="N1434">
        <f>VLOOKUP(B1434,instances!$B$2:$E$21,4, FALSE)</f>
        <v>50801</v>
      </c>
    </row>
    <row r="1435" spans="1:14">
      <c r="A1435" t="s">
        <v>54</v>
      </c>
      <c r="B1435" t="str">
        <f>RIGHT(A1435,FIND("/",A1435)-1)</f>
        <v>d1291.tsp</v>
      </c>
      <c r="C1435">
        <f>VLOOKUP(B1435,instances!$B$2:$E$21,2, FALSE)</f>
        <v>1291</v>
      </c>
      <c r="D1435" t="s">
        <v>10</v>
      </c>
      <c r="E1435">
        <v>59080</v>
      </c>
      <c r="F1435" s="7">
        <f>1-(E1435/M1435)</f>
        <v>-0.16296923288911636</v>
      </c>
      <c r="G1435" s="7">
        <f>1-(E1435/N1435)</f>
        <v>-0.16296923288911636</v>
      </c>
      <c r="H1435">
        <v>8.3940000000000004E-3</v>
      </c>
      <c r="I1435">
        <v>0</v>
      </c>
      <c r="J1435">
        <v>0</v>
      </c>
      <c r="K1435">
        <v>18</v>
      </c>
      <c r="L1435">
        <v>51</v>
      </c>
      <c r="M1435">
        <f>VLOOKUP(B1435,instances!$B$2:$E$21,3, FALSE)</f>
        <v>50801</v>
      </c>
      <c r="N1435">
        <f>VLOOKUP(B1435,instances!$B$2:$E$21,4, FALSE)</f>
        <v>50801</v>
      </c>
    </row>
    <row r="1436" spans="1:14">
      <c r="A1436" t="s">
        <v>54</v>
      </c>
      <c r="B1436" t="str">
        <f>RIGHT(A1436,FIND("/",A1436)-1)</f>
        <v>d1291.tsp</v>
      </c>
      <c r="C1436">
        <f>VLOOKUP(B1436,instances!$B$2:$E$21,2, FALSE)</f>
        <v>1291</v>
      </c>
      <c r="D1436" t="s">
        <v>11</v>
      </c>
      <c r="E1436">
        <v>1132320</v>
      </c>
      <c r="F1436" s="7">
        <f>1-(E1436/M1436)</f>
        <v>-21.28932501328714</v>
      </c>
      <c r="G1436" s="7">
        <f>1-(E1436/N1436)</f>
        <v>-21.28932501328714</v>
      </c>
      <c r="H1436">
        <v>0.17061100000000001</v>
      </c>
      <c r="I1436">
        <v>0</v>
      </c>
      <c r="J1436">
        <v>0</v>
      </c>
      <c r="K1436">
        <v>18</v>
      </c>
      <c r="L1436">
        <v>51</v>
      </c>
      <c r="M1436">
        <f>VLOOKUP(B1436,instances!$B$2:$E$21,3, FALSE)</f>
        <v>50801</v>
      </c>
      <c r="N1436">
        <f>VLOOKUP(B1436,instances!$B$2:$E$21,4, FALSE)</f>
        <v>50801</v>
      </c>
    </row>
    <row r="1437" spans="1:14">
      <c r="A1437" t="s">
        <v>54</v>
      </c>
      <c r="B1437" t="str">
        <f>RIGHT(A1437,FIND("/",A1437)-1)</f>
        <v>d1291.tsp</v>
      </c>
      <c r="C1437">
        <f>VLOOKUP(B1437,instances!$B$2:$E$21,2, FALSE)</f>
        <v>1291</v>
      </c>
      <c r="D1437" t="s">
        <v>12</v>
      </c>
      <c r="E1437">
        <v>862973</v>
      </c>
      <c r="F1437" s="7">
        <f>1-(E1437/M1437)</f>
        <v>-15.987323084191257</v>
      </c>
      <c r="G1437" s="7">
        <f>1-(E1437/N1437)</f>
        <v>-15.987323084191257</v>
      </c>
      <c r="H1437">
        <v>0.35674</v>
      </c>
      <c r="I1437">
        <v>0</v>
      </c>
      <c r="J1437">
        <v>0</v>
      </c>
      <c r="K1437">
        <v>18</v>
      </c>
      <c r="L1437">
        <v>51</v>
      </c>
      <c r="M1437">
        <f>VLOOKUP(B1437,instances!$B$2:$E$21,3, FALSE)</f>
        <v>50801</v>
      </c>
      <c r="N1437">
        <f>VLOOKUP(B1437,instances!$B$2:$E$21,4, FALSE)</f>
        <v>50801</v>
      </c>
    </row>
    <row r="1438" spans="1:14">
      <c r="A1438" t="s">
        <v>54</v>
      </c>
      <c r="B1438" t="str">
        <f>RIGHT(A1438,FIND("/",A1438)-1)</f>
        <v>d1291.tsp</v>
      </c>
      <c r="C1438">
        <f>VLOOKUP(B1438,instances!$B$2:$E$21,2, FALSE)</f>
        <v>1291</v>
      </c>
      <c r="D1438" t="s">
        <v>9</v>
      </c>
      <c r="E1438">
        <v>60078</v>
      </c>
      <c r="F1438" s="7">
        <f>1-(E1438/M1438)</f>
        <v>-0.18261451546229401</v>
      </c>
      <c r="G1438" s="7">
        <f>1-(E1438/N1438)</f>
        <v>-0.18261451546229401</v>
      </c>
      <c r="H1438">
        <v>4.2509999999999996E-3</v>
      </c>
      <c r="I1438">
        <v>0</v>
      </c>
      <c r="J1438">
        <v>0</v>
      </c>
      <c r="K1438">
        <v>20</v>
      </c>
      <c r="L1438">
        <v>51</v>
      </c>
      <c r="M1438">
        <f>VLOOKUP(B1438,instances!$B$2:$E$21,3, FALSE)</f>
        <v>50801</v>
      </c>
      <c r="N1438">
        <f>VLOOKUP(B1438,instances!$B$2:$E$21,4, FALSE)</f>
        <v>50801</v>
      </c>
    </row>
    <row r="1439" spans="1:14">
      <c r="A1439" t="s">
        <v>54</v>
      </c>
      <c r="B1439" t="str">
        <f>RIGHT(A1439,FIND("/",A1439)-1)</f>
        <v>d1291.tsp</v>
      </c>
      <c r="C1439">
        <f>VLOOKUP(B1439,instances!$B$2:$E$21,2, FALSE)</f>
        <v>1291</v>
      </c>
      <c r="D1439" t="s">
        <v>10</v>
      </c>
      <c r="E1439">
        <v>59080</v>
      </c>
      <c r="F1439" s="7">
        <f>1-(E1439/M1439)</f>
        <v>-0.16296923288911636</v>
      </c>
      <c r="G1439" s="7">
        <f>1-(E1439/N1439)</f>
        <v>-0.16296923288911636</v>
      </c>
      <c r="H1439">
        <v>8.5430000000000002E-3</v>
      </c>
      <c r="I1439">
        <v>0</v>
      </c>
      <c r="J1439">
        <v>0</v>
      </c>
      <c r="K1439">
        <v>20</v>
      </c>
      <c r="L1439">
        <v>51</v>
      </c>
      <c r="M1439">
        <f>VLOOKUP(B1439,instances!$B$2:$E$21,3, FALSE)</f>
        <v>50801</v>
      </c>
      <c r="N1439">
        <f>VLOOKUP(B1439,instances!$B$2:$E$21,4, FALSE)</f>
        <v>50801</v>
      </c>
    </row>
    <row r="1440" spans="1:14">
      <c r="A1440" t="s">
        <v>54</v>
      </c>
      <c r="B1440" t="str">
        <f>RIGHT(A1440,FIND("/",A1440)-1)</f>
        <v>d1291.tsp</v>
      </c>
      <c r="C1440">
        <f>VLOOKUP(B1440,instances!$B$2:$E$21,2, FALSE)</f>
        <v>1291</v>
      </c>
      <c r="D1440" t="s">
        <v>11</v>
      </c>
      <c r="E1440">
        <v>1192313</v>
      </c>
      <c r="F1440" s="7">
        <f>1-(E1440/M1440)</f>
        <v>-22.470266333339897</v>
      </c>
      <c r="G1440" s="7">
        <f>1-(E1440/N1440)</f>
        <v>-22.470266333339897</v>
      </c>
      <c r="H1440">
        <v>0.17543800000000001</v>
      </c>
      <c r="I1440">
        <v>0</v>
      </c>
      <c r="J1440">
        <v>0</v>
      </c>
      <c r="K1440">
        <v>20</v>
      </c>
      <c r="L1440">
        <v>51</v>
      </c>
      <c r="M1440">
        <f>VLOOKUP(B1440,instances!$B$2:$E$21,3, FALSE)</f>
        <v>50801</v>
      </c>
      <c r="N1440">
        <f>VLOOKUP(B1440,instances!$B$2:$E$21,4, FALSE)</f>
        <v>50801</v>
      </c>
    </row>
    <row r="1441" spans="1:14">
      <c r="A1441" t="s">
        <v>54</v>
      </c>
      <c r="B1441" t="str">
        <f>RIGHT(A1441,FIND("/",A1441)-1)</f>
        <v>d1291.tsp</v>
      </c>
      <c r="C1441">
        <f>VLOOKUP(B1441,instances!$B$2:$E$21,2, FALSE)</f>
        <v>1291</v>
      </c>
      <c r="D1441" t="s">
        <v>12</v>
      </c>
      <c r="E1441">
        <v>898800</v>
      </c>
      <c r="F1441" s="7">
        <f>1-(E1441/M1441)</f>
        <v>-16.692565106986084</v>
      </c>
      <c r="G1441" s="7">
        <f>1-(E1441/N1441)</f>
        <v>-16.692565106986084</v>
      </c>
      <c r="H1441">
        <v>0.34748400000000002</v>
      </c>
      <c r="I1441">
        <v>0</v>
      </c>
      <c r="J1441">
        <v>0</v>
      </c>
      <c r="K1441">
        <v>20</v>
      </c>
      <c r="L1441">
        <v>51</v>
      </c>
      <c r="M1441">
        <f>VLOOKUP(B1441,instances!$B$2:$E$21,3, FALSE)</f>
        <v>50801</v>
      </c>
      <c r="N1441">
        <f>VLOOKUP(B1441,instances!$B$2:$E$21,4, FALSE)</f>
        <v>50801</v>
      </c>
    </row>
    <row r="1442" spans="1:14">
      <c r="A1442" t="s">
        <v>51</v>
      </c>
      <c r="B1442" t="str">
        <f>RIGHT(A1442,FIND("/",A1442)+1)</f>
        <v>pcb1173.tsp</v>
      </c>
      <c r="C1442">
        <f>VLOOKUP(B1442,instances!$B$2:$E$21,2, FALSE)</f>
        <v>1173</v>
      </c>
      <c r="D1442" t="s">
        <v>9</v>
      </c>
      <c r="E1442">
        <v>71212</v>
      </c>
      <c r="F1442" s="7">
        <f>1-(E1442/M1442)</f>
        <v>-0.25170498488363924</v>
      </c>
      <c r="G1442" s="7">
        <f>1-(E1442/N1442)</f>
        <v>-0.25170498488363924</v>
      </c>
      <c r="H1442">
        <v>3.6470000000000001E-3</v>
      </c>
      <c r="I1442">
        <v>3.0306E-2</v>
      </c>
      <c r="J1442">
        <v>1.1620000000000001E-3</v>
      </c>
      <c r="K1442">
        <v>10</v>
      </c>
      <c r="L1442">
        <v>12</v>
      </c>
      <c r="M1442">
        <f>VLOOKUP(B1442,instances!$B$2:$E$21,3, FALSE)</f>
        <v>56892</v>
      </c>
      <c r="N1442">
        <f>VLOOKUP(B1442,instances!$B$2:$E$21,4, FALSE)</f>
        <v>56892</v>
      </c>
    </row>
    <row r="1443" spans="1:14">
      <c r="A1443" t="s">
        <v>51</v>
      </c>
      <c r="B1443" t="str">
        <f>RIGHT(A1443,FIND("/",A1443)+1)</f>
        <v>pcb1173.tsp</v>
      </c>
      <c r="C1443">
        <f>VLOOKUP(B1443,instances!$B$2:$E$21,2, FALSE)</f>
        <v>1173</v>
      </c>
      <c r="D1443" t="s">
        <v>10</v>
      </c>
      <c r="E1443">
        <v>71398</v>
      </c>
      <c r="F1443" s="7">
        <f>1-(E1443/M1443)</f>
        <v>-0.25497433734092656</v>
      </c>
      <c r="G1443" s="7">
        <f>1-(E1443/N1443)</f>
        <v>-0.25497433734092656</v>
      </c>
      <c r="H1443">
        <v>7.1850000000000004E-3</v>
      </c>
      <c r="I1443">
        <v>0</v>
      </c>
      <c r="J1443">
        <v>0</v>
      </c>
      <c r="K1443">
        <v>10</v>
      </c>
      <c r="L1443">
        <v>12</v>
      </c>
      <c r="M1443">
        <f>VLOOKUP(B1443,instances!$B$2:$E$21,3, FALSE)</f>
        <v>56892</v>
      </c>
      <c r="N1443">
        <f>VLOOKUP(B1443,instances!$B$2:$E$21,4, FALSE)</f>
        <v>56892</v>
      </c>
    </row>
    <row r="1444" spans="1:14">
      <c r="A1444" t="s">
        <v>51</v>
      </c>
      <c r="B1444" t="str">
        <f>RIGHT(A1444,FIND("/",A1444)+1)</f>
        <v>pcb1173.tsp</v>
      </c>
      <c r="C1444">
        <f>VLOOKUP(B1444,instances!$B$2:$E$21,2, FALSE)</f>
        <v>1173</v>
      </c>
      <c r="D1444" t="s">
        <v>11</v>
      </c>
      <c r="E1444">
        <v>693544</v>
      </c>
      <c r="F1444" s="7">
        <f>1-(E1444/M1444)</f>
        <v>-11.190536455037615</v>
      </c>
      <c r="G1444" s="7">
        <f>1-(E1444/N1444)</f>
        <v>-11.190536455037615</v>
      </c>
      <c r="H1444">
        <v>0.13894899999999999</v>
      </c>
      <c r="I1444">
        <v>0</v>
      </c>
      <c r="J1444">
        <v>0</v>
      </c>
      <c r="K1444">
        <v>10</v>
      </c>
      <c r="L1444">
        <v>12</v>
      </c>
      <c r="M1444">
        <f>VLOOKUP(B1444,instances!$B$2:$E$21,3, FALSE)</f>
        <v>56892</v>
      </c>
      <c r="N1444">
        <f>VLOOKUP(B1444,instances!$B$2:$E$21,4, FALSE)</f>
        <v>56892</v>
      </c>
    </row>
    <row r="1445" spans="1:14">
      <c r="A1445" t="s">
        <v>51</v>
      </c>
      <c r="B1445" t="str">
        <f>RIGHT(A1445,FIND("/",A1445)+1)</f>
        <v>pcb1173.tsp</v>
      </c>
      <c r="C1445">
        <f>VLOOKUP(B1445,instances!$B$2:$E$21,2, FALSE)</f>
        <v>1173</v>
      </c>
      <c r="D1445" t="s">
        <v>12</v>
      </c>
      <c r="E1445">
        <v>533144</v>
      </c>
      <c r="F1445" s="7">
        <f>1-(E1445/M1445)</f>
        <v>-8.3711593897208747</v>
      </c>
      <c r="G1445" s="7">
        <f>1-(E1445/N1445)</f>
        <v>-8.3711593897208747</v>
      </c>
      <c r="H1445">
        <v>0.280082</v>
      </c>
      <c r="I1445">
        <v>0</v>
      </c>
      <c r="J1445">
        <v>0</v>
      </c>
      <c r="K1445">
        <v>10</v>
      </c>
      <c r="L1445">
        <v>12</v>
      </c>
      <c r="M1445">
        <f>VLOOKUP(B1445,instances!$B$2:$E$21,3, FALSE)</f>
        <v>56892</v>
      </c>
      <c r="N1445">
        <f>VLOOKUP(B1445,instances!$B$2:$E$21,4, FALSE)</f>
        <v>56892</v>
      </c>
    </row>
    <row r="1446" spans="1:14">
      <c r="A1446" t="s">
        <v>51</v>
      </c>
      <c r="B1446" t="str">
        <f>RIGHT(A1446,FIND("/",A1446)+1)</f>
        <v>pcb1173.tsp</v>
      </c>
      <c r="C1446">
        <f>VLOOKUP(B1446,instances!$B$2:$E$21,2, FALSE)</f>
        <v>1173</v>
      </c>
      <c r="D1446" t="s">
        <v>9</v>
      </c>
      <c r="E1446">
        <v>71212</v>
      </c>
      <c r="F1446" s="7">
        <f>1-(E1446/M1446)</f>
        <v>-0.25170498488363924</v>
      </c>
      <c r="G1446" s="7">
        <f>1-(E1446/N1446)</f>
        <v>-0.25170498488363924</v>
      </c>
      <c r="H1446">
        <v>4.4400000000000004E-3</v>
      </c>
      <c r="I1446">
        <v>0</v>
      </c>
      <c r="J1446">
        <v>0</v>
      </c>
      <c r="K1446">
        <v>12</v>
      </c>
      <c r="L1446">
        <v>12</v>
      </c>
      <c r="M1446">
        <f>VLOOKUP(B1446,instances!$B$2:$E$21,3, FALSE)</f>
        <v>56892</v>
      </c>
      <c r="N1446">
        <f>VLOOKUP(B1446,instances!$B$2:$E$21,4, FALSE)</f>
        <v>56892</v>
      </c>
    </row>
    <row r="1447" spans="1:14">
      <c r="A1447" t="s">
        <v>51</v>
      </c>
      <c r="B1447" t="str">
        <f>RIGHT(A1447,FIND("/",A1447)+1)</f>
        <v>pcb1173.tsp</v>
      </c>
      <c r="C1447">
        <f>VLOOKUP(B1447,instances!$B$2:$E$21,2, FALSE)</f>
        <v>1173</v>
      </c>
      <c r="D1447" t="s">
        <v>10</v>
      </c>
      <c r="E1447">
        <v>71398</v>
      </c>
      <c r="F1447" s="7">
        <f>1-(E1447/M1447)</f>
        <v>-0.25497433734092656</v>
      </c>
      <c r="G1447" s="7">
        <f>1-(E1447/N1447)</f>
        <v>-0.25497433734092656</v>
      </c>
      <c r="H1447">
        <v>7.8619999999999992E-3</v>
      </c>
      <c r="I1447">
        <v>0</v>
      </c>
      <c r="J1447">
        <v>0</v>
      </c>
      <c r="K1447">
        <v>12</v>
      </c>
      <c r="L1447">
        <v>12</v>
      </c>
      <c r="M1447">
        <f>VLOOKUP(B1447,instances!$B$2:$E$21,3, FALSE)</f>
        <v>56892</v>
      </c>
      <c r="N1447">
        <f>VLOOKUP(B1447,instances!$B$2:$E$21,4, FALSE)</f>
        <v>56892</v>
      </c>
    </row>
    <row r="1448" spans="1:14">
      <c r="A1448" t="s">
        <v>51</v>
      </c>
      <c r="B1448" t="str">
        <f>RIGHT(A1448,FIND("/",A1448)+1)</f>
        <v>pcb1173.tsp</v>
      </c>
      <c r="C1448">
        <f>VLOOKUP(B1448,instances!$B$2:$E$21,2, FALSE)</f>
        <v>1173</v>
      </c>
      <c r="D1448" t="s">
        <v>11</v>
      </c>
      <c r="E1448">
        <v>763632</v>
      </c>
      <c r="F1448" s="7">
        <f>1-(E1448/M1448)</f>
        <v>-12.422484707867538</v>
      </c>
      <c r="G1448" s="7">
        <f>1-(E1448/N1448)</f>
        <v>-12.422484707867538</v>
      </c>
      <c r="H1448">
        <v>0.14824999999999999</v>
      </c>
      <c r="I1448">
        <v>0</v>
      </c>
      <c r="J1448">
        <v>0</v>
      </c>
      <c r="K1448">
        <v>12</v>
      </c>
      <c r="L1448">
        <v>12</v>
      </c>
      <c r="M1448">
        <f>VLOOKUP(B1448,instances!$B$2:$E$21,3, FALSE)</f>
        <v>56892</v>
      </c>
      <c r="N1448">
        <f>VLOOKUP(B1448,instances!$B$2:$E$21,4, FALSE)</f>
        <v>56892</v>
      </c>
    </row>
    <row r="1449" spans="1:14">
      <c r="A1449" t="s">
        <v>51</v>
      </c>
      <c r="B1449" t="str">
        <f>RIGHT(A1449,FIND("/",A1449)+1)</f>
        <v>pcb1173.tsp</v>
      </c>
      <c r="C1449">
        <f>VLOOKUP(B1449,instances!$B$2:$E$21,2, FALSE)</f>
        <v>1173</v>
      </c>
      <c r="D1449" t="s">
        <v>12</v>
      </c>
      <c r="E1449">
        <v>571226</v>
      </c>
      <c r="F1449" s="7">
        <f>1-(E1449/M1449)</f>
        <v>-9.0405329396048657</v>
      </c>
      <c r="G1449" s="7">
        <f>1-(E1449/N1449)</f>
        <v>-9.0405329396048657</v>
      </c>
      <c r="H1449">
        <v>0.27974500000000002</v>
      </c>
      <c r="I1449">
        <v>0</v>
      </c>
      <c r="J1449">
        <v>0</v>
      </c>
      <c r="K1449">
        <v>12</v>
      </c>
      <c r="L1449">
        <v>12</v>
      </c>
      <c r="M1449">
        <f>VLOOKUP(B1449,instances!$B$2:$E$21,3, FALSE)</f>
        <v>56892</v>
      </c>
      <c r="N1449">
        <f>VLOOKUP(B1449,instances!$B$2:$E$21,4, FALSE)</f>
        <v>56892</v>
      </c>
    </row>
    <row r="1450" spans="1:14">
      <c r="A1450" t="s">
        <v>51</v>
      </c>
      <c r="B1450" t="str">
        <f>RIGHT(A1450,FIND("/",A1450)+1)</f>
        <v>pcb1173.tsp</v>
      </c>
      <c r="C1450">
        <f>VLOOKUP(B1450,instances!$B$2:$E$21,2, FALSE)</f>
        <v>1173</v>
      </c>
      <c r="D1450" t="s">
        <v>9</v>
      </c>
      <c r="E1450">
        <v>71212</v>
      </c>
      <c r="F1450" s="7">
        <f>1-(E1450/M1450)</f>
        <v>-0.25170498488363924</v>
      </c>
      <c r="G1450" s="7">
        <f>1-(E1450/N1450)</f>
        <v>-0.25170498488363924</v>
      </c>
      <c r="H1450">
        <v>4.1529999999999996E-3</v>
      </c>
      <c r="I1450">
        <v>0</v>
      </c>
      <c r="J1450">
        <v>0</v>
      </c>
      <c r="K1450">
        <v>14</v>
      </c>
      <c r="L1450">
        <v>12</v>
      </c>
      <c r="M1450">
        <f>VLOOKUP(B1450,instances!$B$2:$E$21,3, FALSE)</f>
        <v>56892</v>
      </c>
      <c r="N1450">
        <f>VLOOKUP(B1450,instances!$B$2:$E$21,4, FALSE)</f>
        <v>56892</v>
      </c>
    </row>
    <row r="1451" spans="1:14">
      <c r="A1451" t="s">
        <v>51</v>
      </c>
      <c r="B1451" t="str">
        <f>RIGHT(A1451,FIND("/",A1451)+1)</f>
        <v>pcb1173.tsp</v>
      </c>
      <c r="C1451">
        <f>VLOOKUP(B1451,instances!$B$2:$E$21,2, FALSE)</f>
        <v>1173</v>
      </c>
      <c r="D1451" t="s">
        <v>10</v>
      </c>
      <c r="E1451">
        <v>71398</v>
      </c>
      <c r="F1451" s="7">
        <f>1-(E1451/M1451)</f>
        <v>-0.25497433734092656</v>
      </c>
      <c r="G1451" s="7">
        <f>1-(E1451/N1451)</f>
        <v>-0.25497433734092656</v>
      </c>
      <c r="H1451">
        <v>6.685E-3</v>
      </c>
      <c r="I1451">
        <v>0</v>
      </c>
      <c r="J1451">
        <v>0</v>
      </c>
      <c r="K1451">
        <v>14</v>
      </c>
      <c r="L1451">
        <v>12</v>
      </c>
      <c r="M1451">
        <f>VLOOKUP(B1451,instances!$B$2:$E$21,3, FALSE)</f>
        <v>56892</v>
      </c>
      <c r="N1451">
        <f>VLOOKUP(B1451,instances!$B$2:$E$21,4, FALSE)</f>
        <v>56892</v>
      </c>
    </row>
    <row r="1452" spans="1:14">
      <c r="A1452" t="s">
        <v>51</v>
      </c>
      <c r="B1452" t="str">
        <f>RIGHT(A1452,FIND("/",A1452)+1)</f>
        <v>pcb1173.tsp</v>
      </c>
      <c r="C1452">
        <f>VLOOKUP(B1452,instances!$B$2:$E$21,2, FALSE)</f>
        <v>1173</v>
      </c>
      <c r="D1452" t="s">
        <v>11</v>
      </c>
      <c r="E1452">
        <v>799093</v>
      </c>
      <c r="F1452" s="7">
        <f>1-(E1452/M1452)</f>
        <v>-13.045788511565775</v>
      </c>
      <c r="G1452" s="7">
        <f>1-(E1452/N1452)</f>
        <v>-13.045788511565775</v>
      </c>
      <c r="H1452">
        <v>0.14530100000000001</v>
      </c>
      <c r="I1452">
        <v>0</v>
      </c>
      <c r="J1452">
        <v>0</v>
      </c>
      <c r="K1452">
        <v>14</v>
      </c>
      <c r="L1452">
        <v>12</v>
      </c>
      <c r="M1452">
        <f>VLOOKUP(B1452,instances!$B$2:$E$21,3, FALSE)</f>
        <v>56892</v>
      </c>
      <c r="N1452">
        <f>VLOOKUP(B1452,instances!$B$2:$E$21,4, FALSE)</f>
        <v>56892</v>
      </c>
    </row>
    <row r="1453" spans="1:14">
      <c r="A1453" t="s">
        <v>51</v>
      </c>
      <c r="B1453" t="str">
        <f>RIGHT(A1453,FIND("/",A1453)+1)</f>
        <v>pcb1173.tsp</v>
      </c>
      <c r="C1453">
        <f>VLOOKUP(B1453,instances!$B$2:$E$21,2, FALSE)</f>
        <v>1173</v>
      </c>
      <c r="D1453" t="s">
        <v>12</v>
      </c>
      <c r="E1453">
        <v>596368</v>
      </c>
      <c r="F1453" s="7">
        <f>1-(E1453/M1453)</f>
        <v>-9.4824579905786397</v>
      </c>
      <c r="G1453" s="7">
        <f>1-(E1453/N1453)</f>
        <v>-9.4824579905786397</v>
      </c>
      <c r="H1453">
        <v>0.27801799999999999</v>
      </c>
      <c r="I1453">
        <v>0</v>
      </c>
      <c r="J1453">
        <v>0</v>
      </c>
      <c r="K1453">
        <v>14</v>
      </c>
      <c r="L1453">
        <v>12</v>
      </c>
      <c r="M1453">
        <f>VLOOKUP(B1453,instances!$B$2:$E$21,3, FALSE)</f>
        <v>56892</v>
      </c>
      <c r="N1453">
        <f>VLOOKUP(B1453,instances!$B$2:$E$21,4, FALSE)</f>
        <v>56892</v>
      </c>
    </row>
    <row r="1454" spans="1:14">
      <c r="A1454" t="s">
        <v>51</v>
      </c>
      <c r="B1454" t="str">
        <f>RIGHT(A1454,FIND("/",A1454)+1)</f>
        <v>pcb1173.tsp</v>
      </c>
      <c r="C1454">
        <f>VLOOKUP(B1454,instances!$B$2:$E$21,2, FALSE)</f>
        <v>1173</v>
      </c>
      <c r="D1454" t="s">
        <v>9</v>
      </c>
      <c r="E1454">
        <v>71212</v>
      </c>
      <c r="F1454" s="7">
        <f>1-(E1454/M1454)</f>
        <v>-0.25170498488363924</v>
      </c>
      <c r="G1454" s="7">
        <f>1-(E1454/N1454)</f>
        <v>-0.25170498488363924</v>
      </c>
      <c r="H1454">
        <v>3.5590000000000001E-3</v>
      </c>
      <c r="I1454">
        <v>0</v>
      </c>
      <c r="J1454">
        <v>0</v>
      </c>
      <c r="K1454">
        <v>16</v>
      </c>
      <c r="L1454">
        <v>12</v>
      </c>
      <c r="M1454">
        <f>VLOOKUP(B1454,instances!$B$2:$E$21,3, FALSE)</f>
        <v>56892</v>
      </c>
      <c r="N1454">
        <f>VLOOKUP(B1454,instances!$B$2:$E$21,4, FALSE)</f>
        <v>56892</v>
      </c>
    </row>
    <row r="1455" spans="1:14">
      <c r="A1455" t="s">
        <v>51</v>
      </c>
      <c r="B1455" t="str">
        <f>RIGHT(A1455,FIND("/",A1455)+1)</f>
        <v>pcb1173.tsp</v>
      </c>
      <c r="C1455">
        <f>VLOOKUP(B1455,instances!$B$2:$E$21,2, FALSE)</f>
        <v>1173</v>
      </c>
      <c r="D1455" t="s">
        <v>10</v>
      </c>
      <c r="E1455">
        <v>71398</v>
      </c>
      <c r="F1455" s="7">
        <f>1-(E1455/M1455)</f>
        <v>-0.25497433734092656</v>
      </c>
      <c r="G1455" s="7">
        <f>1-(E1455/N1455)</f>
        <v>-0.25497433734092656</v>
      </c>
      <c r="H1455">
        <v>6.9280000000000001E-3</v>
      </c>
      <c r="I1455">
        <v>0</v>
      </c>
      <c r="J1455">
        <v>0</v>
      </c>
      <c r="K1455">
        <v>16</v>
      </c>
      <c r="L1455">
        <v>12</v>
      </c>
      <c r="M1455">
        <f>VLOOKUP(B1455,instances!$B$2:$E$21,3, FALSE)</f>
        <v>56892</v>
      </c>
      <c r="N1455">
        <f>VLOOKUP(B1455,instances!$B$2:$E$21,4, FALSE)</f>
        <v>56892</v>
      </c>
    </row>
    <row r="1456" spans="1:14">
      <c r="A1456" t="s">
        <v>51</v>
      </c>
      <c r="B1456" t="str">
        <f>RIGHT(A1456,FIND("/",A1456)+1)</f>
        <v>pcb1173.tsp</v>
      </c>
      <c r="C1456">
        <f>VLOOKUP(B1456,instances!$B$2:$E$21,2, FALSE)</f>
        <v>1173</v>
      </c>
      <c r="D1456" t="s">
        <v>11</v>
      </c>
      <c r="E1456">
        <v>853121</v>
      </c>
      <c r="F1456" s="7">
        <f>1-(E1456/M1456)</f>
        <v>-13.995447514589046</v>
      </c>
      <c r="G1456" s="7">
        <f>1-(E1456/N1456)</f>
        <v>-13.995447514589046</v>
      </c>
      <c r="H1456">
        <v>0.14089599999999999</v>
      </c>
      <c r="I1456">
        <v>0</v>
      </c>
      <c r="J1456">
        <v>0</v>
      </c>
      <c r="K1456">
        <v>16</v>
      </c>
      <c r="L1456">
        <v>12</v>
      </c>
      <c r="M1456">
        <f>VLOOKUP(B1456,instances!$B$2:$E$21,3, FALSE)</f>
        <v>56892</v>
      </c>
      <c r="N1456">
        <f>VLOOKUP(B1456,instances!$B$2:$E$21,4, FALSE)</f>
        <v>56892</v>
      </c>
    </row>
    <row r="1457" spans="1:14">
      <c r="A1457" t="s">
        <v>51</v>
      </c>
      <c r="B1457" t="str">
        <f>RIGHT(A1457,FIND("/",A1457)+1)</f>
        <v>pcb1173.tsp</v>
      </c>
      <c r="C1457">
        <f>VLOOKUP(B1457,instances!$B$2:$E$21,2, FALSE)</f>
        <v>1173</v>
      </c>
      <c r="D1457" t="s">
        <v>12</v>
      </c>
      <c r="E1457">
        <v>643164</v>
      </c>
      <c r="F1457" s="7">
        <f>1-(E1457/M1457)</f>
        <v>-10.304998945370174</v>
      </c>
      <c r="G1457" s="7">
        <f>1-(E1457/N1457)</f>
        <v>-10.304998945370174</v>
      </c>
      <c r="H1457">
        <v>0.27916400000000002</v>
      </c>
      <c r="I1457">
        <v>0</v>
      </c>
      <c r="J1457">
        <v>0</v>
      </c>
      <c r="K1457">
        <v>16</v>
      </c>
      <c r="L1457">
        <v>12</v>
      </c>
      <c r="M1457">
        <f>VLOOKUP(B1457,instances!$B$2:$E$21,3, FALSE)</f>
        <v>56892</v>
      </c>
      <c r="N1457">
        <f>VLOOKUP(B1457,instances!$B$2:$E$21,4, FALSE)</f>
        <v>56892</v>
      </c>
    </row>
    <row r="1458" spans="1:14">
      <c r="A1458" t="s">
        <v>51</v>
      </c>
      <c r="B1458" t="str">
        <f>RIGHT(A1458,FIND("/",A1458)+1)</f>
        <v>pcb1173.tsp</v>
      </c>
      <c r="C1458">
        <f>VLOOKUP(B1458,instances!$B$2:$E$21,2, FALSE)</f>
        <v>1173</v>
      </c>
      <c r="D1458" t="s">
        <v>9</v>
      </c>
      <c r="E1458">
        <v>71212</v>
      </c>
      <c r="F1458" s="7">
        <f>1-(E1458/M1458)</f>
        <v>-0.25170498488363924</v>
      </c>
      <c r="G1458" s="7">
        <f>1-(E1458/N1458)</f>
        <v>-0.25170498488363924</v>
      </c>
      <c r="H1458">
        <v>3.594E-3</v>
      </c>
      <c r="I1458">
        <v>0</v>
      </c>
      <c r="J1458">
        <v>0</v>
      </c>
      <c r="K1458">
        <v>18</v>
      </c>
      <c r="L1458">
        <v>12</v>
      </c>
      <c r="M1458">
        <f>VLOOKUP(B1458,instances!$B$2:$E$21,3, FALSE)</f>
        <v>56892</v>
      </c>
      <c r="N1458">
        <f>VLOOKUP(B1458,instances!$B$2:$E$21,4, FALSE)</f>
        <v>56892</v>
      </c>
    </row>
    <row r="1459" spans="1:14">
      <c r="A1459" t="s">
        <v>51</v>
      </c>
      <c r="B1459" t="str">
        <f>RIGHT(A1459,FIND("/",A1459)+1)</f>
        <v>pcb1173.tsp</v>
      </c>
      <c r="C1459">
        <f>VLOOKUP(B1459,instances!$B$2:$E$21,2, FALSE)</f>
        <v>1173</v>
      </c>
      <c r="D1459" t="s">
        <v>10</v>
      </c>
      <c r="E1459">
        <v>71398</v>
      </c>
      <c r="F1459" s="7">
        <f>1-(E1459/M1459)</f>
        <v>-0.25497433734092656</v>
      </c>
      <c r="G1459" s="7">
        <f>1-(E1459/N1459)</f>
        <v>-0.25497433734092656</v>
      </c>
      <c r="H1459">
        <v>6.8849999999999996E-3</v>
      </c>
      <c r="I1459">
        <v>0</v>
      </c>
      <c r="J1459">
        <v>0</v>
      </c>
      <c r="K1459">
        <v>18</v>
      </c>
      <c r="L1459">
        <v>12</v>
      </c>
      <c r="M1459">
        <f>VLOOKUP(B1459,instances!$B$2:$E$21,3, FALSE)</f>
        <v>56892</v>
      </c>
      <c r="N1459">
        <f>VLOOKUP(B1459,instances!$B$2:$E$21,4, FALSE)</f>
        <v>56892</v>
      </c>
    </row>
    <row r="1460" spans="1:14">
      <c r="A1460" t="s">
        <v>51</v>
      </c>
      <c r="B1460" t="str">
        <f>RIGHT(A1460,FIND("/",A1460)+1)</f>
        <v>pcb1173.tsp</v>
      </c>
      <c r="C1460">
        <f>VLOOKUP(B1460,instances!$B$2:$E$21,2, FALSE)</f>
        <v>1173</v>
      </c>
      <c r="D1460" t="s">
        <v>11</v>
      </c>
      <c r="E1460">
        <v>919033</v>
      </c>
      <c r="F1460" s="7">
        <f>1-(E1460/M1460)</f>
        <v>-15.153993531603742</v>
      </c>
      <c r="G1460" s="7">
        <f>1-(E1460/N1460)</f>
        <v>-15.153993531603742</v>
      </c>
      <c r="H1460">
        <v>0.142206</v>
      </c>
      <c r="I1460">
        <v>0</v>
      </c>
      <c r="J1460">
        <v>0</v>
      </c>
      <c r="K1460">
        <v>18</v>
      </c>
      <c r="L1460">
        <v>12</v>
      </c>
      <c r="M1460">
        <f>VLOOKUP(B1460,instances!$B$2:$E$21,3, FALSE)</f>
        <v>56892</v>
      </c>
      <c r="N1460">
        <f>VLOOKUP(B1460,instances!$B$2:$E$21,4, FALSE)</f>
        <v>56892</v>
      </c>
    </row>
    <row r="1461" spans="1:14">
      <c r="A1461" t="s">
        <v>51</v>
      </c>
      <c r="B1461" t="str">
        <f>RIGHT(A1461,FIND("/",A1461)+1)</f>
        <v>pcb1173.tsp</v>
      </c>
      <c r="C1461">
        <f>VLOOKUP(B1461,instances!$B$2:$E$21,2, FALSE)</f>
        <v>1173</v>
      </c>
      <c r="D1461" t="s">
        <v>12</v>
      </c>
      <c r="E1461">
        <v>684279</v>
      </c>
      <c r="F1461" s="7">
        <f>1-(E1461/M1461)</f>
        <v>-11.02768403290445</v>
      </c>
      <c r="G1461" s="7">
        <f>1-(E1461/N1461)</f>
        <v>-11.02768403290445</v>
      </c>
      <c r="H1461">
        <v>0.28225600000000001</v>
      </c>
      <c r="I1461">
        <v>0</v>
      </c>
      <c r="J1461">
        <v>0</v>
      </c>
      <c r="K1461">
        <v>18</v>
      </c>
      <c r="L1461">
        <v>12</v>
      </c>
      <c r="M1461">
        <f>VLOOKUP(B1461,instances!$B$2:$E$21,3, FALSE)</f>
        <v>56892</v>
      </c>
      <c r="N1461">
        <f>VLOOKUP(B1461,instances!$B$2:$E$21,4, FALSE)</f>
        <v>56892</v>
      </c>
    </row>
    <row r="1462" spans="1:14">
      <c r="A1462" t="s">
        <v>51</v>
      </c>
      <c r="B1462" t="str">
        <f>RIGHT(A1462,FIND("/",A1462)+1)</f>
        <v>pcb1173.tsp</v>
      </c>
      <c r="C1462">
        <f>VLOOKUP(B1462,instances!$B$2:$E$21,2, FALSE)</f>
        <v>1173</v>
      </c>
      <c r="D1462" t="s">
        <v>9</v>
      </c>
      <c r="E1462">
        <v>71212</v>
      </c>
      <c r="F1462" s="7">
        <f>1-(E1462/M1462)</f>
        <v>-0.25170498488363924</v>
      </c>
      <c r="G1462" s="7">
        <f>1-(E1462/N1462)</f>
        <v>-0.25170498488363924</v>
      </c>
      <c r="H1462">
        <v>3.7820000000000002E-3</v>
      </c>
      <c r="I1462">
        <v>0</v>
      </c>
      <c r="J1462">
        <v>0</v>
      </c>
      <c r="K1462">
        <v>20</v>
      </c>
      <c r="L1462">
        <v>12</v>
      </c>
      <c r="M1462">
        <f>VLOOKUP(B1462,instances!$B$2:$E$21,3, FALSE)</f>
        <v>56892</v>
      </c>
      <c r="N1462">
        <f>VLOOKUP(B1462,instances!$B$2:$E$21,4, FALSE)</f>
        <v>56892</v>
      </c>
    </row>
    <row r="1463" spans="1:14">
      <c r="A1463" t="s">
        <v>51</v>
      </c>
      <c r="B1463" t="str">
        <f>RIGHT(A1463,FIND("/",A1463)+1)</f>
        <v>pcb1173.tsp</v>
      </c>
      <c r="C1463">
        <f>VLOOKUP(B1463,instances!$B$2:$E$21,2, FALSE)</f>
        <v>1173</v>
      </c>
      <c r="D1463" t="s">
        <v>10</v>
      </c>
      <c r="E1463">
        <v>71398</v>
      </c>
      <c r="F1463" s="7">
        <f>1-(E1463/M1463)</f>
        <v>-0.25497433734092656</v>
      </c>
      <c r="G1463" s="7">
        <f>1-(E1463/N1463)</f>
        <v>-0.25497433734092656</v>
      </c>
      <c r="H1463">
        <v>6.6569999999999997E-3</v>
      </c>
      <c r="I1463">
        <v>0</v>
      </c>
      <c r="J1463">
        <v>0</v>
      </c>
      <c r="K1463">
        <v>20</v>
      </c>
      <c r="L1463">
        <v>12</v>
      </c>
      <c r="M1463">
        <f>VLOOKUP(B1463,instances!$B$2:$E$21,3, FALSE)</f>
        <v>56892</v>
      </c>
      <c r="N1463">
        <f>VLOOKUP(B1463,instances!$B$2:$E$21,4, FALSE)</f>
        <v>56892</v>
      </c>
    </row>
    <row r="1464" spans="1:14">
      <c r="A1464" t="s">
        <v>51</v>
      </c>
      <c r="B1464" t="str">
        <f>RIGHT(A1464,FIND("/",A1464)+1)</f>
        <v>pcb1173.tsp</v>
      </c>
      <c r="C1464">
        <f>VLOOKUP(B1464,instances!$B$2:$E$21,2, FALSE)</f>
        <v>1173</v>
      </c>
      <c r="D1464" t="s">
        <v>11</v>
      </c>
      <c r="E1464">
        <v>954405</v>
      </c>
      <c r="F1464" s="7">
        <f>1-(E1464/M1464)</f>
        <v>-15.775732967728327</v>
      </c>
      <c r="G1464" s="7">
        <f>1-(E1464/N1464)</f>
        <v>-15.775732967728327</v>
      </c>
      <c r="H1464">
        <v>0.141456</v>
      </c>
      <c r="I1464">
        <v>0</v>
      </c>
      <c r="J1464">
        <v>0</v>
      </c>
      <c r="K1464">
        <v>20</v>
      </c>
      <c r="L1464">
        <v>12</v>
      </c>
      <c r="M1464">
        <f>VLOOKUP(B1464,instances!$B$2:$E$21,3, FALSE)</f>
        <v>56892</v>
      </c>
      <c r="N1464">
        <f>VLOOKUP(B1464,instances!$B$2:$E$21,4, FALSE)</f>
        <v>56892</v>
      </c>
    </row>
    <row r="1465" spans="1:14">
      <c r="A1465" t="s">
        <v>51</v>
      </c>
      <c r="B1465" t="str">
        <f>RIGHT(A1465,FIND("/",A1465)+1)</f>
        <v>pcb1173.tsp</v>
      </c>
      <c r="C1465">
        <f>VLOOKUP(B1465,instances!$B$2:$E$21,2, FALSE)</f>
        <v>1173</v>
      </c>
      <c r="D1465" t="s">
        <v>12</v>
      </c>
      <c r="E1465">
        <v>703295</v>
      </c>
      <c r="F1465" s="7">
        <f>1-(E1465/M1465)</f>
        <v>-11.361931378752724</v>
      </c>
      <c r="G1465" s="7">
        <f>1-(E1465/N1465)</f>
        <v>-11.361931378752724</v>
      </c>
      <c r="H1465">
        <v>0.296518</v>
      </c>
      <c r="I1465">
        <v>0</v>
      </c>
      <c r="J1465">
        <v>0</v>
      </c>
      <c r="K1465">
        <v>20</v>
      </c>
      <c r="L1465">
        <v>12</v>
      </c>
      <c r="M1465">
        <f>VLOOKUP(B1465,instances!$B$2:$E$21,3, FALSE)</f>
        <v>56892</v>
      </c>
      <c r="N1465">
        <f>VLOOKUP(B1465,instances!$B$2:$E$21,4, FALSE)</f>
        <v>56892</v>
      </c>
    </row>
    <row r="1466" spans="1:14">
      <c r="A1466" t="s">
        <v>51</v>
      </c>
      <c r="B1466" t="str">
        <f>RIGHT(A1466,FIND("/",A1466)+1)</f>
        <v>pcb1173.tsp</v>
      </c>
      <c r="C1466">
        <f>VLOOKUP(B1466,instances!$B$2:$E$21,2, FALSE)</f>
        <v>1173</v>
      </c>
      <c r="D1466" t="s">
        <v>9</v>
      </c>
      <c r="E1466">
        <v>71212</v>
      </c>
      <c r="F1466" s="7">
        <f>1-(E1466/M1466)</f>
        <v>-0.25170498488363924</v>
      </c>
      <c r="G1466" s="7">
        <f>1-(E1466/N1466)</f>
        <v>-0.25170498488363924</v>
      </c>
      <c r="H1466">
        <v>3.5839999999999999E-3</v>
      </c>
      <c r="I1466">
        <v>0</v>
      </c>
      <c r="J1466">
        <v>0</v>
      </c>
      <c r="K1466">
        <v>10</v>
      </c>
      <c r="L1466">
        <v>13</v>
      </c>
      <c r="M1466">
        <f>VLOOKUP(B1466,instances!$B$2:$E$21,3, FALSE)</f>
        <v>56892</v>
      </c>
      <c r="N1466">
        <f>VLOOKUP(B1466,instances!$B$2:$E$21,4, FALSE)</f>
        <v>56892</v>
      </c>
    </row>
    <row r="1467" spans="1:14">
      <c r="A1467" t="s">
        <v>51</v>
      </c>
      <c r="B1467" t="str">
        <f>RIGHT(A1467,FIND("/",A1467)+1)</f>
        <v>pcb1173.tsp</v>
      </c>
      <c r="C1467">
        <f>VLOOKUP(B1467,instances!$B$2:$E$21,2, FALSE)</f>
        <v>1173</v>
      </c>
      <c r="D1467" t="s">
        <v>10</v>
      </c>
      <c r="E1467">
        <v>71398</v>
      </c>
      <c r="F1467" s="7">
        <f>1-(E1467/M1467)</f>
        <v>-0.25497433734092656</v>
      </c>
      <c r="G1467" s="7">
        <f>1-(E1467/N1467)</f>
        <v>-0.25497433734092656</v>
      </c>
      <c r="H1467">
        <v>6.8500000000000002E-3</v>
      </c>
      <c r="I1467">
        <v>0</v>
      </c>
      <c r="J1467">
        <v>0</v>
      </c>
      <c r="K1467">
        <v>10</v>
      </c>
      <c r="L1467">
        <v>13</v>
      </c>
      <c r="M1467">
        <f>VLOOKUP(B1467,instances!$B$2:$E$21,3, FALSE)</f>
        <v>56892</v>
      </c>
      <c r="N1467">
        <f>VLOOKUP(B1467,instances!$B$2:$E$21,4, FALSE)</f>
        <v>56892</v>
      </c>
    </row>
    <row r="1468" spans="1:14">
      <c r="A1468" t="s">
        <v>51</v>
      </c>
      <c r="B1468" t="str">
        <f>RIGHT(A1468,FIND("/",A1468)+1)</f>
        <v>pcb1173.tsp</v>
      </c>
      <c r="C1468">
        <f>VLOOKUP(B1468,instances!$B$2:$E$21,2, FALSE)</f>
        <v>1173</v>
      </c>
      <c r="D1468" t="s">
        <v>11</v>
      </c>
      <c r="E1468">
        <v>691461</v>
      </c>
      <c r="F1468" s="7">
        <f>1-(E1468/M1468)</f>
        <v>-11.153923222948745</v>
      </c>
      <c r="G1468" s="7">
        <f>1-(E1468/N1468)</f>
        <v>-11.153923222948745</v>
      </c>
      <c r="H1468">
        <v>0.13917399999999999</v>
      </c>
      <c r="I1468">
        <v>0</v>
      </c>
      <c r="J1468">
        <v>0</v>
      </c>
      <c r="K1468">
        <v>10</v>
      </c>
      <c r="L1468">
        <v>13</v>
      </c>
      <c r="M1468">
        <f>VLOOKUP(B1468,instances!$B$2:$E$21,3, FALSE)</f>
        <v>56892</v>
      </c>
      <c r="N1468">
        <f>VLOOKUP(B1468,instances!$B$2:$E$21,4, FALSE)</f>
        <v>56892</v>
      </c>
    </row>
    <row r="1469" spans="1:14">
      <c r="A1469" t="s">
        <v>51</v>
      </c>
      <c r="B1469" t="str">
        <f>RIGHT(A1469,FIND("/",A1469)+1)</f>
        <v>pcb1173.tsp</v>
      </c>
      <c r="C1469">
        <f>VLOOKUP(B1469,instances!$B$2:$E$21,2, FALSE)</f>
        <v>1173</v>
      </c>
      <c r="D1469" t="s">
        <v>12</v>
      </c>
      <c r="E1469">
        <v>528419</v>
      </c>
      <c r="F1469" s="7">
        <f>1-(E1469/M1469)</f>
        <v>-8.2881072910075222</v>
      </c>
      <c r="G1469" s="7">
        <f>1-(E1469/N1469)</f>
        <v>-8.2881072910075222</v>
      </c>
      <c r="H1469">
        <v>0.27694000000000002</v>
      </c>
      <c r="I1469">
        <v>0</v>
      </c>
      <c r="J1469">
        <v>0</v>
      </c>
      <c r="K1469">
        <v>10</v>
      </c>
      <c r="L1469">
        <v>13</v>
      </c>
      <c r="M1469">
        <f>VLOOKUP(B1469,instances!$B$2:$E$21,3, FALSE)</f>
        <v>56892</v>
      </c>
      <c r="N1469">
        <f>VLOOKUP(B1469,instances!$B$2:$E$21,4, FALSE)</f>
        <v>56892</v>
      </c>
    </row>
    <row r="1470" spans="1:14">
      <c r="A1470" t="s">
        <v>51</v>
      </c>
      <c r="B1470" t="str">
        <f>RIGHT(A1470,FIND("/",A1470)+1)</f>
        <v>pcb1173.tsp</v>
      </c>
      <c r="C1470">
        <f>VLOOKUP(B1470,instances!$B$2:$E$21,2, FALSE)</f>
        <v>1173</v>
      </c>
      <c r="D1470" t="s">
        <v>9</v>
      </c>
      <c r="E1470">
        <v>71212</v>
      </c>
      <c r="F1470" s="7">
        <f>1-(E1470/M1470)</f>
        <v>-0.25170498488363924</v>
      </c>
      <c r="G1470" s="7">
        <f>1-(E1470/N1470)</f>
        <v>-0.25170498488363924</v>
      </c>
      <c r="H1470">
        <v>3.8370000000000001E-3</v>
      </c>
      <c r="I1470">
        <v>0</v>
      </c>
      <c r="J1470">
        <v>0</v>
      </c>
      <c r="K1470">
        <v>12</v>
      </c>
      <c r="L1470">
        <v>13</v>
      </c>
      <c r="M1470">
        <f>VLOOKUP(B1470,instances!$B$2:$E$21,3, FALSE)</f>
        <v>56892</v>
      </c>
      <c r="N1470">
        <f>VLOOKUP(B1470,instances!$B$2:$E$21,4, FALSE)</f>
        <v>56892</v>
      </c>
    </row>
    <row r="1471" spans="1:14">
      <c r="A1471" t="s">
        <v>51</v>
      </c>
      <c r="B1471" t="str">
        <f>RIGHT(A1471,FIND("/",A1471)+1)</f>
        <v>pcb1173.tsp</v>
      </c>
      <c r="C1471">
        <f>VLOOKUP(B1471,instances!$B$2:$E$21,2, FALSE)</f>
        <v>1173</v>
      </c>
      <c r="D1471" t="s">
        <v>10</v>
      </c>
      <c r="E1471">
        <v>71398</v>
      </c>
      <c r="F1471" s="7">
        <f>1-(E1471/M1471)</f>
        <v>-0.25497433734092656</v>
      </c>
      <c r="G1471" s="7">
        <f>1-(E1471/N1471)</f>
        <v>-0.25497433734092656</v>
      </c>
      <c r="H1471">
        <v>6.9540000000000001E-3</v>
      </c>
      <c r="I1471">
        <v>0</v>
      </c>
      <c r="J1471">
        <v>0</v>
      </c>
      <c r="K1471">
        <v>12</v>
      </c>
      <c r="L1471">
        <v>13</v>
      </c>
      <c r="M1471">
        <f>VLOOKUP(B1471,instances!$B$2:$E$21,3, FALSE)</f>
        <v>56892</v>
      </c>
      <c r="N1471">
        <f>VLOOKUP(B1471,instances!$B$2:$E$21,4, FALSE)</f>
        <v>56892</v>
      </c>
    </row>
    <row r="1472" spans="1:14">
      <c r="A1472" t="s">
        <v>51</v>
      </c>
      <c r="B1472" t="str">
        <f>RIGHT(A1472,FIND("/",A1472)+1)</f>
        <v>pcb1173.tsp</v>
      </c>
      <c r="C1472">
        <f>VLOOKUP(B1472,instances!$B$2:$E$21,2, FALSE)</f>
        <v>1173</v>
      </c>
      <c r="D1472" t="s">
        <v>11</v>
      </c>
      <c r="E1472">
        <v>769611</v>
      </c>
      <c r="F1472" s="7">
        <f>1-(E1472/M1472)</f>
        <v>-12.527578569921957</v>
      </c>
      <c r="G1472" s="7">
        <f>1-(E1472/N1472)</f>
        <v>-12.527578569921957</v>
      </c>
      <c r="H1472">
        <v>0.13978599999999999</v>
      </c>
      <c r="I1472">
        <v>0</v>
      </c>
      <c r="J1472">
        <v>0</v>
      </c>
      <c r="K1472">
        <v>12</v>
      </c>
      <c r="L1472">
        <v>13</v>
      </c>
      <c r="M1472">
        <f>VLOOKUP(B1472,instances!$B$2:$E$21,3, FALSE)</f>
        <v>56892</v>
      </c>
      <c r="N1472">
        <f>VLOOKUP(B1472,instances!$B$2:$E$21,4, FALSE)</f>
        <v>56892</v>
      </c>
    </row>
    <row r="1473" spans="1:14">
      <c r="A1473" t="s">
        <v>51</v>
      </c>
      <c r="B1473" t="str">
        <f>RIGHT(A1473,FIND("/",A1473)+1)</f>
        <v>pcb1173.tsp</v>
      </c>
      <c r="C1473">
        <f>VLOOKUP(B1473,instances!$B$2:$E$21,2, FALSE)</f>
        <v>1173</v>
      </c>
      <c r="D1473" t="s">
        <v>12</v>
      </c>
      <c r="E1473">
        <v>582983</v>
      </c>
      <c r="F1473" s="7">
        <f>1-(E1473/M1473)</f>
        <v>-9.2471876538001823</v>
      </c>
      <c r="G1473" s="7">
        <f>1-(E1473/N1473)</f>
        <v>-9.2471876538001823</v>
      </c>
      <c r="H1473">
        <v>0.277696</v>
      </c>
      <c r="I1473">
        <v>0</v>
      </c>
      <c r="J1473">
        <v>0</v>
      </c>
      <c r="K1473">
        <v>12</v>
      </c>
      <c r="L1473">
        <v>13</v>
      </c>
      <c r="M1473">
        <f>VLOOKUP(B1473,instances!$B$2:$E$21,3, FALSE)</f>
        <v>56892</v>
      </c>
      <c r="N1473">
        <f>VLOOKUP(B1473,instances!$B$2:$E$21,4, FALSE)</f>
        <v>56892</v>
      </c>
    </row>
    <row r="1474" spans="1:14">
      <c r="A1474" t="s">
        <v>51</v>
      </c>
      <c r="B1474" t="str">
        <f>RIGHT(A1474,FIND("/",A1474)+1)</f>
        <v>pcb1173.tsp</v>
      </c>
      <c r="C1474">
        <f>VLOOKUP(B1474,instances!$B$2:$E$21,2, FALSE)</f>
        <v>1173</v>
      </c>
      <c r="D1474" t="s">
        <v>9</v>
      </c>
      <c r="E1474">
        <v>71212</v>
      </c>
      <c r="F1474" s="7">
        <f>1-(E1474/M1474)</f>
        <v>-0.25170498488363924</v>
      </c>
      <c r="G1474" s="7">
        <f>1-(E1474/N1474)</f>
        <v>-0.25170498488363924</v>
      </c>
      <c r="H1474">
        <v>3.5639999999999999E-3</v>
      </c>
      <c r="I1474">
        <v>0</v>
      </c>
      <c r="J1474">
        <v>0</v>
      </c>
      <c r="K1474">
        <v>14</v>
      </c>
      <c r="L1474">
        <v>13</v>
      </c>
      <c r="M1474">
        <f>VLOOKUP(B1474,instances!$B$2:$E$21,3, FALSE)</f>
        <v>56892</v>
      </c>
      <c r="N1474">
        <f>VLOOKUP(B1474,instances!$B$2:$E$21,4, FALSE)</f>
        <v>56892</v>
      </c>
    </row>
    <row r="1475" spans="1:14">
      <c r="A1475" t="s">
        <v>51</v>
      </c>
      <c r="B1475" t="str">
        <f>RIGHT(A1475,FIND("/",A1475)+1)</f>
        <v>pcb1173.tsp</v>
      </c>
      <c r="C1475">
        <f>VLOOKUP(B1475,instances!$B$2:$E$21,2, FALSE)</f>
        <v>1173</v>
      </c>
      <c r="D1475" t="s">
        <v>10</v>
      </c>
      <c r="E1475">
        <v>71398</v>
      </c>
      <c r="F1475" s="7">
        <f>1-(E1475/M1475)</f>
        <v>-0.25497433734092656</v>
      </c>
      <c r="G1475" s="7">
        <f>1-(E1475/N1475)</f>
        <v>-0.25497433734092656</v>
      </c>
      <c r="H1475">
        <v>6.9020000000000001E-3</v>
      </c>
      <c r="I1475">
        <v>0</v>
      </c>
      <c r="J1475">
        <v>0</v>
      </c>
      <c r="K1475">
        <v>14</v>
      </c>
      <c r="L1475">
        <v>13</v>
      </c>
      <c r="M1475">
        <f>VLOOKUP(B1475,instances!$B$2:$E$21,3, FALSE)</f>
        <v>56892</v>
      </c>
      <c r="N1475">
        <f>VLOOKUP(B1475,instances!$B$2:$E$21,4, FALSE)</f>
        <v>56892</v>
      </c>
    </row>
    <row r="1476" spans="1:14">
      <c r="A1476" t="s">
        <v>51</v>
      </c>
      <c r="B1476" t="str">
        <f>RIGHT(A1476,FIND("/",A1476)+1)</f>
        <v>pcb1173.tsp</v>
      </c>
      <c r="C1476">
        <f>VLOOKUP(B1476,instances!$B$2:$E$21,2, FALSE)</f>
        <v>1173</v>
      </c>
      <c r="D1476" t="s">
        <v>11</v>
      </c>
      <c r="E1476">
        <v>791277</v>
      </c>
      <c r="F1476" s="7">
        <f>1-(E1476/M1476)</f>
        <v>-12.908405399704703</v>
      </c>
      <c r="G1476" s="7">
        <f>1-(E1476/N1476)</f>
        <v>-12.908405399704703</v>
      </c>
      <c r="H1476">
        <v>0.14191100000000001</v>
      </c>
      <c r="I1476">
        <v>0</v>
      </c>
      <c r="J1476">
        <v>0</v>
      </c>
      <c r="K1476">
        <v>14</v>
      </c>
      <c r="L1476">
        <v>13</v>
      </c>
      <c r="M1476">
        <f>VLOOKUP(B1476,instances!$B$2:$E$21,3, FALSE)</f>
        <v>56892</v>
      </c>
      <c r="N1476">
        <f>VLOOKUP(B1476,instances!$B$2:$E$21,4, FALSE)</f>
        <v>56892</v>
      </c>
    </row>
    <row r="1477" spans="1:14">
      <c r="A1477" t="s">
        <v>51</v>
      </c>
      <c r="B1477" t="str">
        <f>RIGHT(A1477,FIND("/",A1477)+1)</f>
        <v>pcb1173.tsp</v>
      </c>
      <c r="C1477">
        <f>VLOOKUP(B1477,instances!$B$2:$E$21,2, FALSE)</f>
        <v>1173</v>
      </c>
      <c r="D1477" t="s">
        <v>12</v>
      </c>
      <c r="E1477">
        <v>606884</v>
      </c>
      <c r="F1477" s="7">
        <f>1-(E1477/M1477)</f>
        <v>-9.6672994445616247</v>
      </c>
      <c r="G1477" s="7">
        <f>1-(E1477/N1477)</f>
        <v>-9.6672994445616247</v>
      </c>
      <c r="H1477">
        <v>0.28132000000000001</v>
      </c>
      <c r="I1477">
        <v>0</v>
      </c>
      <c r="J1477">
        <v>0</v>
      </c>
      <c r="K1477">
        <v>14</v>
      </c>
      <c r="L1477">
        <v>13</v>
      </c>
      <c r="M1477">
        <f>VLOOKUP(B1477,instances!$B$2:$E$21,3, FALSE)</f>
        <v>56892</v>
      </c>
      <c r="N1477">
        <f>VLOOKUP(B1477,instances!$B$2:$E$21,4, FALSE)</f>
        <v>56892</v>
      </c>
    </row>
    <row r="1478" spans="1:14">
      <c r="A1478" t="s">
        <v>51</v>
      </c>
      <c r="B1478" t="str">
        <f>RIGHT(A1478,FIND("/",A1478)+1)</f>
        <v>pcb1173.tsp</v>
      </c>
      <c r="C1478">
        <f>VLOOKUP(B1478,instances!$B$2:$E$21,2, FALSE)</f>
        <v>1173</v>
      </c>
      <c r="D1478" t="s">
        <v>9</v>
      </c>
      <c r="E1478">
        <v>71212</v>
      </c>
      <c r="F1478" s="7">
        <f>1-(E1478/M1478)</f>
        <v>-0.25170498488363924</v>
      </c>
      <c r="G1478" s="7">
        <f>1-(E1478/N1478)</f>
        <v>-0.25170498488363924</v>
      </c>
      <c r="H1478">
        <v>3.771E-3</v>
      </c>
      <c r="I1478">
        <v>0</v>
      </c>
      <c r="J1478">
        <v>0</v>
      </c>
      <c r="K1478">
        <v>16</v>
      </c>
      <c r="L1478">
        <v>13</v>
      </c>
      <c r="M1478">
        <f>VLOOKUP(B1478,instances!$B$2:$E$21,3, FALSE)</f>
        <v>56892</v>
      </c>
      <c r="N1478">
        <f>VLOOKUP(B1478,instances!$B$2:$E$21,4, FALSE)</f>
        <v>56892</v>
      </c>
    </row>
    <row r="1479" spans="1:14">
      <c r="A1479" t="s">
        <v>51</v>
      </c>
      <c r="B1479" t="str">
        <f>RIGHT(A1479,FIND("/",A1479)+1)</f>
        <v>pcb1173.tsp</v>
      </c>
      <c r="C1479">
        <f>VLOOKUP(B1479,instances!$B$2:$E$21,2, FALSE)</f>
        <v>1173</v>
      </c>
      <c r="D1479" t="s">
        <v>10</v>
      </c>
      <c r="E1479">
        <v>71398</v>
      </c>
      <c r="F1479" s="7">
        <f>1-(E1479/M1479)</f>
        <v>-0.25497433734092656</v>
      </c>
      <c r="G1479" s="7">
        <f>1-(E1479/N1479)</f>
        <v>-0.25497433734092656</v>
      </c>
      <c r="H1479">
        <v>6.9670000000000001E-3</v>
      </c>
      <c r="I1479">
        <v>0</v>
      </c>
      <c r="J1479">
        <v>0</v>
      </c>
      <c r="K1479">
        <v>16</v>
      </c>
      <c r="L1479">
        <v>13</v>
      </c>
      <c r="M1479">
        <f>VLOOKUP(B1479,instances!$B$2:$E$21,3, FALSE)</f>
        <v>56892</v>
      </c>
      <c r="N1479">
        <f>VLOOKUP(B1479,instances!$B$2:$E$21,4, FALSE)</f>
        <v>56892</v>
      </c>
    </row>
    <row r="1480" spans="1:14">
      <c r="A1480" t="s">
        <v>51</v>
      </c>
      <c r="B1480" t="str">
        <f>RIGHT(A1480,FIND("/",A1480)+1)</f>
        <v>pcb1173.tsp</v>
      </c>
      <c r="C1480">
        <f>VLOOKUP(B1480,instances!$B$2:$E$21,2, FALSE)</f>
        <v>1173</v>
      </c>
      <c r="D1480" t="s">
        <v>11</v>
      </c>
      <c r="E1480">
        <v>858072</v>
      </c>
      <c r="F1480" s="7">
        <f>1-(E1480/M1480)</f>
        <v>-14.082472052309638</v>
      </c>
      <c r="G1480" s="7">
        <f>1-(E1480/N1480)</f>
        <v>-14.082472052309638</v>
      </c>
      <c r="H1480">
        <v>0.14166000000000001</v>
      </c>
      <c r="I1480">
        <v>0</v>
      </c>
      <c r="J1480">
        <v>0</v>
      </c>
      <c r="K1480">
        <v>16</v>
      </c>
      <c r="L1480">
        <v>13</v>
      </c>
      <c r="M1480">
        <f>VLOOKUP(B1480,instances!$B$2:$E$21,3, FALSE)</f>
        <v>56892</v>
      </c>
      <c r="N1480">
        <f>VLOOKUP(B1480,instances!$B$2:$E$21,4, FALSE)</f>
        <v>56892</v>
      </c>
    </row>
    <row r="1481" spans="1:14">
      <c r="A1481" t="s">
        <v>51</v>
      </c>
      <c r="B1481" t="str">
        <f>RIGHT(A1481,FIND("/",A1481)+1)</f>
        <v>pcb1173.tsp</v>
      </c>
      <c r="C1481">
        <f>VLOOKUP(B1481,instances!$B$2:$E$21,2, FALSE)</f>
        <v>1173</v>
      </c>
      <c r="D1481" t="s">
        <v>12</v>
      </c>
      <c r="E1481">
        <v>665675</v>
      </c>
      <c r="F1481" s="7">
        <f>1-(E1481/M1481)</f>
        <v>-10.700678478520706</v>
      </c>
      <c r="G1481" s="7">
        <f>1-(E1481/N1481)</f>
        <v>-10.700678478520706</v>
      </c>
      <c r="H1481">
        <v>0.27874599999999999</v>
      </c>
      <c r="I1481">
        <v>0</v>
      </c>
      <c r="J1481">
        <v>0</v>
      </c>
      <c r="K1481">
        <v>16</v>
      </c>
      <c r="L1481">
        <v>13</v>
      </c>
      <c r="M1481">
        <f>VLOOKUP(B1481,instances!$B$2:$E$21,3, FALSE)</f>
        <v>56892</v>
      </c>
      <c r="N1481">
        <f>VLOOKUP(B1481,instances!$B$2:$E$21,4, FALSE)</f>
        <v>56892</v>
      </c>
    </row>
    <row r="1482" spans="1:14">
      <c r="A1482" t="s">
        <v>51</v>
      </c>
      <c r="B1482" t="str">
        <f>RIGHT(A1482,FIND("/",A1482)+1)</f>
        <v>pcb1173.tsp</v>
      </c>
      <c r="C1482">
        <f>VLOOKUP(B1482,instances!$B$2:$E$21,2, FALSE)</f>
        <v>1173</v>
      </c>
      <c r="D1482" t="s">
        <v>9</v>
      </c>
      <c r="E1482">
        <v>71212</v>
      </c>
      <c r="F1482" s="7">
        <f>1-(E1482/M1482)</f>
        <v>-0.25170498488363924</v>
      </c>
      <c r="G1482" s="7">
        <f>1-(E1482/N1482)</f>
        <v>-0.25170498488363924</v>
      </c>
      <c r="H1482">
        <v>3.604E-3</v>
      </c>
      <c r="I1482">
        <v>0</v>
      </c>
      <c r="J1482">
        <v>0</v>
      </c>
      <c r="K1482">
        <v>18</v>
      </c>
      <c r="L1482">
        <v>13</v>
      </c>
      <c r="M1482">
        <f>VLOOKUP(B1482,instances!$B$2:$E$21,3, FALSE)</f>
        <v>56892</v>
      </c>
      <c r="N1482">
        <f>VLOOKUP(B1482,instances!$B$2:$E$21,4, FALSE)</f>
        <v>56892</v>
      </c>
    </row>
    <row r="1483" spans="1:14">
      <c r="A1483" t="s">
        <v>51</v>
      </c>
      <c r="B1483" t="str">
        <f>RIGHT(A1483,FIND("/",A1483)+1)</f>
        <v>pcb1173.tsp</v>
      </c>
      <c r="C1483">
        <f>VLOOKUP(B1483,instances!$B$2:$E$21,2, FALSE)</f>
        <v>1173</v>
      </c>
      <c r="D1483" t="s">
        <v>10</v>
      </c>
      <c r="E1483">
        <v>71398</v>
      </c>
      <c r="F1483" s="7">
        <f>1-(E1483/M1483)</f>
        <v>-0.25497433734092656</v>
      </c>
      <c r="G1483" s="7">
        <f>1-(E1483/N1483)</f>
        <v>-0.25497433734092656</v>
      </c>
      <c r="H1483">
        <v>6.6600000000000001E-3</v>
      </c>
      <c r="I1483">
        <v>0</v>
      </c>
      <c r="J1483">
        <v>0</v>
      </c>
      <c r="K1483">
        <v>18</v>
      </c>
      <c r="L1483">
        <v>13</v>
      </c>
      <c r="M1483">
        <f>VLOOKUP(B1483,instances!$B$2:$E$21,3, FALSE)</f>
        <v>56892</v>
      </c>
      <c r="N1483">
        <f>VLOOKUP(B1483,instances!$B$2:$E$21,4, FALSE)</f>
        <v>56892</v>
      </c>
    </row>
    <row r="1484" spans="1:14">
      <c r="A1484" t="s">
        <v>51</v>
      </c>
      <c r="B1484" t="str">
        <f>RIGHT(A1484,FIND("/",A1484)+1)</f>
        <v>pcb1173.tsp</v>
      </c>
      <c r="C1484">
        <f>VLOOKUP(B1484,instances!$B$2:$E$21,2, FALSE)</f>
        <v>1173</v>
      </c>
      <c r="D1484" t="s">
        <v>11</v>
      </c>
      <c r="E1484">
        <v>896739</v>
      </c>
      <c r="F1484" s="7">
        <f>1-(E1484/M1484)</f>
        <v>-14.762128242986712</v>
      </c>
      <c r="G1484" s="7">
        <f>1-(E1484/N1484)</f>
        <v>-14.762128242986712</v>
      </c>
      <c r="H1484">
        <v>0.15534400000000001</v>
      </c>
      <c r="I1484">
        <v>0</v>
      </c>
      <c r="J1484">
        <v>0</v>
      </c>
      <c r="K1484">
        <v>18</v>
      </c>
      <c r="L1484">
        <v>13</v>
      </c>
      <c r="M1484">
        <f>VLOOKUP(B1484,instances!$B$2:$E$21,3, FALSE)</f>
        <v>56892</v>
      </c>
      <c r="N1484">
        <f>VLOOKUP(B1484,instances!$B$2:$E$21,4, FALSE)</f>
        <v>56892</v>
      </c>
    </row>
    <row r="1485" spans="1:14">
      <c r="A1485" t="s">
        <v>51</v>
      </c>
      <c r="B1485" t="str">
        <f>RIGHT(A1485,FIND("/",A1485)+1)</f>
        <v>pcb1173.tsp</v>
      </c>
      <c r="C1485">
        <f>VLOOKUP(B1485,instances!$B$2:$E$21,2, FALSE)</f>
        <v>1173</v>
      </c>
      <c r="D1485" t="s">
        <v>12</v>
      </c>
      <c r="E1485">
        <v>653886</v>
      </c>
      <c r="F1485" s="7">
        <f>1-(E1485/M1485)</f>
        <v>-10.493461295085424</v>
      </c>
      <c r="G1485" s="7">
        <f>1-(E1485/N1485)</f>
        <v>-10.493461295085424</v>
      </c>
      <c r="H1485">
        <v>0.30655900000000003</v>
      </c>
      <c r="I1485">
        <v>0</v>
      </c>
      <c r="J1485">
        <v>0</v>
      </c>
      <c r="K1485">
        <v>18</v>
      </c>
      <c r="L1485">
        <v>13</v>
      </c>
      <c r="M1485">
        <f>VLOOKUP(B1485,instances!$B$2:$E$21,3, FALSE)</f>
        <v>56892</v>
      </c>
      <c r="N1485">
        <f>VLOOKUP(B1485,instances!$B$2:$E$21,4, FALSE)</f>
        <v>56892</v>
      </c>
    </row>
    <row r="1486" spans="1:14">
      <c r="A1486" t="s">
        <v>51</v>
      </c>
      <c r="B1486" t="str">
        <f>RIGHT(A1486,FIND("/",A1486)+1)</f>
        <v>pcb1173.tsp</v>
      </c>
      <c r="C1486">
        <f>VLOOKUP(B1486,instances!$B$2:$E$21,2, FALSE)</f>
        <v>1173</v>
      </c>
      <c r="D1486" t="s">
        <v>9</v>
      </c>
      <c r="E1486">
        <v>71212</v>
      </c>
      <c r="F1486" s="7">
        <f>1-(E1486/M1486)</f>
        <v>-0.25170498488363924</v>
      </c>
      <c r="G1486" s="7">
        <f>1-(E1486/N1486)</f>
        <v>-0.25170498488363924</v>
      </c>
      <c r="H1486">
        <v>3.7750000000000001E-3</v>
      </c>
      <c r="I1486">
        <v>0</v>
      </c>
      <c r="J1486">
        <v>0</v>
      </c>
      <c r="K1486">
        <v>20</v>
      </c>
      <c r="L1486">
        <v>13</v>
      </c>
      <c r="M1486">
        <f>VLOOKUP(B1486,instances!$B$2:$E$21,3, FALSE)</f>
        <v>56892</v>
      </c>
      <c r="N1486">
        <f>VLOOKUP(B1486,instances!$B$2:$E$21,4, FALSE)</f>
        <v>56892</v>
      </c>
    </row>
    <row r="1487" spans="1:14">
      <c r="A1487" t="s">
        <v>51</v>
      </c>
      <c r="B1487" t="str">
        <f>RIGHT(A1487,FIND("/",A1487)+1)</f>
        <v>pcb1173.tsp</v>
      </c>
      <c r="C1487">
        <f>VLOOKUP(B1487,instances!$B$2:$E$21,2, FALSE)</f>
        <v>1173</v>
      </c>
      <c r="D1487" t="s">
        <v>10</v>
      </c>
      <c r="E1487">
        <v>71398</v>
      </c>
      <c r="F1487" s="7">
        <f>1-(E1487/M1487)</f>
        <v>-0.25497433734092656</v>
      </c>
      <c r="G1487" s="7">
        <f>1-(E1487/N1487)</f>
        <v>-0.25497433734092656</v>
      </c>
      <c r="H1487">
        <v>6.6810000000000003E-3</v>
      </c>
      <c r="I1487">
        <v>0</v>
      </c>
      <c r="J1487">
        <v>0</v>
      </c>
      <c r="K1487">
        <v>20</v>
      </c>
      <c r="L1487">
        <v>13</v>
      </c>
      <c r="M1487">
        <f>VLOOKUP(B1487,instances!$B$2:$E$21,3, FALSE)</f>
        <v>56892</v>
      </c>
      <c r="N1487">
        <f>VLOOKUP(B1487,instances!$B$2:$E$21,4, FALSE)</f>
        <v>56892</v>
      </c>
    </row>
    <row r="1488" spans="1:14">
      <c r="A1488" t="s">
        <v>51</v>
      </c>
      <c r="B1488" t="str">
        <f>RIGHT(A1488,FIND("/",A1488)+1)</f>
        <v>pcb1173.tsp</v>
      </c>
      <c r="C1488">
        <f>VLOOKUP(B1488,instances!$B$2:$E$21,2, FALSE)</f>
        <v>1173</v>
      </c>
      <c r="D1488" t="s">
        <v>11</v>
      </c>
      <c r="E1488">
        <v>943130</v>
      </c>
      <c r="F1488" s="7">
        <f>1-(E1488/M1488)</f>
        <v>-15.577550446459959</v>
      </c>
      <c r="G1488" s="7">
        <f>1-(E1488/N1488)</f>
        <v>-15.577550446459959</v>
      </c>
      <c r="H1488">
        <v>0.14311299999999999</v>
      </c>
      <c r="I1488">
        <v>0</v>
      </c>
      <c r="J1488">
        <v>0</v>
      </c>
      <c r="K1488">
        <v>20</v>
      </c>
      <c r="L1488">
        <v>13</v>
      </c>
      <c r="M1488">
        <f>VLOOKUP(B1488,instances!$B$2:$E$21,3, FALSE)</f>
        <v>56892</v>
      </c>
      <c r="N1488">
        <f>VLOOKUP(B1488,instances!$B$2:$E$21,4, FALSE)</f>
        <v>56892</v>
      </c>
    </row>
    <row r="1489" spans="1:14">
      <c r="A1489" t="s">
        <v>51</v>
      </c>
      <c r="B1489" t="str">
        <f>RIGHT(A1489,FIND("/",A1489)+1)</f>
        <v>pcb1173.tsp</v>
      </c>
      <c r="C1489">
        <f>VLOOKUP(B1489,instances!$B$2:$E$21,2, FALSE)</f>
        <v>1173</v>
      </c>
      <c r="D1489" t="s">
        <v>12</v>
      </c>
      <c r="E1489">
        <v>689843</v>
      </c>
      <c r="F1489" s="7">
        <f>1-(E1489/M1489)</f>
        <v>-11.125483372003094</v>
      </c>
      <c r="G1489" s="7">
        <f>1-(E1489/N1489)</f>
        <v>-11.125483372003094</v>
      </c>
      <c r="H1489">
        <v>0.28155000000000002</v>
      </c>
      <c r="I1489">
        <v>0</v>
      </c>
      <c r="J1489">
        <v>0</v>
      </c>
      <c r="K1489">
        <v>20</v>
      </c>
      <c r="L1489">
        <v>13</v>
      </c>
      <c r="M1489">
        <f>VLOOKUP(B1489,instances!$B$2:$E$21,3, FALSE)</f>
        <v>56892</v>
      </c>
      <c r="N1489">
        <f>VLOOKUP(B1489,instances!$B$2:$E$21,4, FALSE)</f>
        <v>56892</v>
      </c>
    </row>
    <row r="1490" spans="1:14">
      <c r="A1490" t="s">
        <v>51</v>
      </c>
      <c r="B1490" t="str">
        <f>RIGHT(A1490,FIND("/",A1490)+1)</f>
        <v>pcb1173.tsp</v>
      </c>
      <c r="C1490">
        <f>VLOOKUP(B1490,instances!$B$2:$E$21,2, FALSE)</f>
        <v>1173</v>
      </c>
      <c r="D1490" t="s">
        <v>9</v>
      </c>
      <c r="E1490">
        <v>71212</v>
      </c>
      <c r="F1490" s="7">
        <f>1-(E1490/M1490)</f>
        <v>-0.25170498488363924</v>
      </c>
      <c r="G1490" s="7">
        <f>1-(E1490/N1490)</f>
        <v>-0.25170498488363924</v>
      </c>
      <c r="H1490">
        <v>3.6080000000000001E-3</v>
      </c>
      <c r="I1490">
        <v>0</v>
      </c>
      <c r="J1490">
        <v>0</v>
      </c>
      <c r="K1490">
        <v>10</v>
      </c>
      <c r="L1490">
        <v>14</v>
      </c>
      <c r="M1490">
        <f>VLOOKUP(B1490,instances!$B$2:$E$21,3, FALSE)</f>
        <v>56892</v>
      </c>
      <c r="N1490">
        <f>VLOOKUP(B1490,instances!$B$2:$E$21,4, FALSE)</f>
        <v>56892</v>
      </c>
    </row>
    <row r="1491" spans="1:14">
      <c r="A1491" t="s">
        <v>51</v>
      </c>
      <c r="B1491" t="str">
        <f>RIGHT(A1491,FIND("/",A1491)+1)</f>
        <v>pcb1173.tsp</v>
      </c>
      <c r="C1491">
        <f>VLOOKUP(B1491,instances!$B$2:$E$21,2, FALSE)</f>
        <v>1173</v>
      </c>
      <c r="D1491" t="s">
        <v>10</v>
      </c>
      <c r="E1491">
        <v>71398</v>
      </c>
      <c r="F1491" s="7">
        <f>1-(E1491/M1491)</f>
        <v>-0.25497433734092656</v>
      </c>
      <c r="G1491" s="7">
        <f>1-(E1491/N1491)</f>
        <v>-0.25497433734092656</v>
      </c>
      <c r="H1491">
        <v>6.8760000000000002E-3</v>
      </c>
      <c r="I1491">
        <v>0</v>
      </c>
      <c r="J1491">
        <v>0</v>
      </c>
      <c r="K1491">
        <v>10</v>
      </c>
      <c r="L1491">
        <v>14</v>
      </c>
      <c r="M1491">
        <f>VLOOKUP(B1491,instances!$B$2:$E$21,3, FALSE)</f>
        <v>56892</v>
      </c>
      <c r="N1491">
        <f>VLOOKUP(B1491,instances!$B$2:$E$21,4, FALSE)</f>
        <v>56892</v>
      </c>
    </row>
    <row r="1492" spans="1:14">
      <c r="A1492" t="s">
        <v>51</v>
      </c>
      <c r="B1492" t="str">
        <f>RIGHT(A1492,FIND("/",A1492)+1)</f>
        <v>pcb1173.tsp</v>
      </c>
      <c r="C1492">
        <f>VLOOKUP(B1492,instances!$B$2:$E$21,2, FALSE)</f>
        <v>1173</v>
      </c>
      <c r="D1492" t="s">
        <v>11</v>
      </c>
      <c r="E1492">
        <v>719719</v>
      </c>
      <c r="F1492" s="7">
        <f>1-(E1492/M1492)</f>
        <v>-11.65061871616396</v>
      </c>
      <c r="G1492" s="7">
        <f>1-(E1492/N1492)</f>
        <v>-11.65061871616396</v>
      </c>
      <c r="H1492">
        <v>0.139375</v>
      </c>
      <c r="I1492">
        <v>0</v>
      </c>
      <c r="J1492">
        <v>0</v>
      </c>
      <c r="K1492">
        <v>10</v>
      </c>
      <c r="L1492">
        <v>14</v>
      </c>
      <c r="M1492">
        <f>VLOOKUP(B1492,instances!$B$2:$E$21,3, FALSE)</f>
        <v>56892</v>
      </c>
      <c r="N1492">
        <f>VLOOKUP(B1492,instances!$B$2:$E$21,4, FALSE)</f>
        <v>56892</v>
      </c>
    </row>
    <row r="1493" spans="1:14">
      <c r="A1493" t="s">
        <v>51</v>
      </c>
      <c r="B1493" t="str">
        <f>RIGHT(A1493,FIND("/",A1493)+1)</f>
        <v>pcb1173.tsp</v>
      </c>
      <c r="C1493">
        <f>VLOOKUP(B1493,instances!$B$2:$E$21,2, FALSE)</f>
        <v>1173</v>
      </c>
      <c r="D1493" t="s">
        <v>12</v>
      </c>
      <c r="E1493">
        <v>526535</v>
      </c>
      <c r="F1493" s="7">
        <f>1-(E1493/M1493)</f>
        <v>-8.2549919145046751</v>
      </c>
      <c r="G1493" s="7">
        <f>1-(E1493/N1493)</f>
        <v>-8.2549919145046751</v>
      </c>
      <c r="H1493">
        <v>0.27901900000000002</v>
      </c>
      <c r="I1493">
        <v>0</v>
      </c>
      <c r="J1493">
        <v>0</v>
      </c>
      <c r="K1493">
        <v>10</v>
      </c>
      <c r="L1493">
        <v>14</v>
      </c>
      <c r="M1493">
        <f>VLOOKUP(B1493,instances!$B$2:$E$21,3, FALSE)</f>
        <v>56892</v>
      </c>
      <c r="N1493">
        <f>VLOOKUP(B1493,instances!$B$2:$E$21,4, FALSE)</f>
        <v>56892</v>
      </c>
    </row>
    <row r="1494" spans="1:14">
      <c r="A1494" t="s">
        <v>51</v>
      </c>
      <c r="B1494" t="str">
        <f>RIGHT(A1494,FIND("/",A1494)+1)</f>
        <v>pcb1173.tsp</v>
      </c>
      <c r="C1494">
        <f>VLOOKUP(B1494,instances!$B$2:$E$21,2, FALSE)</f>
        <v>1173</v>
      </c>
      <c r="D1494" t="s">
        <v>9</v>
      </c>
      <c r="E1494">
        <v>71212</v>
      </c>
      <c r="F1494" s="7">
        <f>1-(E1494/M1494)</f>
        <v>-0.25170498488363924</v>
      </c>
      <c r="G1494" s="7">
        <f>1-(E1494/N1494)</f>
        <v>-0.25170498488363924</v>
      </c>
      <c r="H1494">
        <v>3.571E-3</v>
      </c>
      <c r="I1494">
        <v>0</v>
      </c>
      <c r="J1494">
        <v>0</v>
      </c>
      <c r="K1494">
        <v>12</v>
      </c>
      <c r="L1494">
        <v>14</v>
      </c>
      <c r="M1494">
        <f>VLOOKUP(B1494,instances!$B$2:$E$21,3, FALSE)</f>
        <v>56892</v>
      </c>
      <c r="N1494">
        <f>VLOOKUP(B1494,instances!$B$2:$E$21,4, FALSE)</f>
        <v>56892</v>
      </c>
    </row>
    <row r="1495" spans="1:14">
      <c r="A1495" t="s">
        <v>51</v>
      </c>
      <c r="B1495" t="str">
        <f>RIGHT(A1495,FIND("/",A1495)+1)</f>
        <v>pcb1173.tsp</v>
      </c>
      <c r="C1495">
        <f>VLOOKUP(B1495,instances!$B$2:$E$21,2, FALSE)</f>
        <v>1173</v>
      </c>
      <c r="D1495" t="s">
        <v>10</v>
      </c>
      <c r="E1495">
        <v>71398</v>
      </c>
      <c r="F1495" s="7">
        <f>1-(E1495/M1495)</f>
        <v>-0.25497433734092656</v>
      </c>
      <c r="G1495" s="7">
        <f>1-(E1495/N1495)</f>
        <v>-0.25497433734092656</v>
      </c>
      <c r="H1495">
        <v>6.9049999999999997E-3</v>
      </c>
      <c r="I1495">
        <v>0</v>
      </c>
      <c r="J1495">
        <v>0</v>
      </c>
      <c r="K1495">
        <v>12</v>
      </c>
      <c r="L1495">
        <v>14</v>
      </c>
      <c r="M1495">
        <f>VLOOKUP(B1495,instances!$B$2:$E$21,3, FALSE)</f>
        <v>56892</v>
      </c>
      <c r="N1495">
        <f>VLOOKUP(B1495,instances!$B$2:$E$21,4, FALSE)</f>
        <v>56892</v>
      </c>
    </row>
    <row r="1496" spans="1:14">
      <c r="A1496" t="s">
        <v>51</v>
      </c>
      <c r="B1496" t="str">
        <f>RIGHT(A1496,FIND("/",A1496)+1)</f>
        <v>pcb1173.tsp</v>
      </c>
      <c r="C1496">
        <f>VLOOKUP(B1496,instances!$B$2:$E$21,2, FALSE)</f>
        <v>1173</v>
      </c>
      <c r="D1496" t="s">
        <v>11</v>
      </c>
      <c r="E1496">
        <v>769381</v>
      </c>
      <c r="F1496" s="7">
        <f>1-(E1496/M1496)</f>
        <v>-12.523535822259721</v>
      </c>
      <c r="G1496" s="7">
        <f>1-(E1496/N1496)</f>
        <v>-12.523535822259721</v>
      </c>
      <c r="H1496">
        <v>0.14563999999999999</v>
      </c>
      <c r="I1496">
        <v>0</v>
      </c>
      <c r="J1496">
        <v>0</v>
      </c>
      <c r="K1496">
        <v>12</v>
      </c>
      <c r="L1496">
        <v>14</v>
      </c>
      <c r="M1496">
        <f>VLOOKUP(B1496,instances!$B$2:$E$21,3, FALSE)</f>
        <v>56892</v>
      </c>
      <c r="N1496">
        <f>VLOOKUP(B1496,instances!$B$2:$E$21,4, FALSE)</f>
        <v>56892</v>
      </c>
    </row>
    <row r="1497" spans="1:14">
      <c r="A1497" t="s">
        <v>51</v>
      </c>
      <c r="B1497" t="str">
        <f>RIGHT(A1497,FIND("/",A1497)+1)</f>
        <v>pcb1173.tsp</v>
      </c>
      <c r="C1497">
        <f>VLOOKUP(B1497,instances!$B$2:$E$21,2, FALSE)</f>
        <v>1173</v>
      </c>
      <c r="D1497" t="s">
        <v>12</v>
      </c>
      <c r="E1497">
        <v>585698</v>
      </c>
      <c r="F1497" s="7">
        <f>1-(E1497/M1497)</f>
        <v>-9.2949096533783315</v>
      </c>
      <c r="G1497" s="7">
        <f>1-(E1497/N1497)</f>
        <v>-9.2949096533783315</v>
      </c>
      <c r="H1497">
        <v>0.28940199999999999</v>
      </c>
      <c r="I1497">
        <v>0</v>
      </c>
      <c r="J1497">
        <v>0</v>
      </c>
      <c r="K1497">
        <v>12</v>
      </c>
      <c r="L1497">
        <v>14</v>
      </c>
      <c r="M1497">
        <f>VLOOKUP(B1497,instances!$B$2:$E$21,3, FALSE)</f>
        <v>56892</v>
      </c>
      <c r="N1497">
        <f>VLOOKUP(B1497,instances!$B$2:$E$21,4, FALSE)</f>
        <v>56892</v>
      </c>
    </row>
    <row r="1498" spans="1:14">
      <c r="A1498" t="s">
        <v>51</v>
      </c>
      <c r="B1498" t="str">
        <f>RIGHT(A1498,FIND("/",A1498)+1)</f>
        <v>pcb1173.tsp</v>
      </c>
      <c r="C1498">
        <f>VLOOKUP(B1498,instances!$B$2:$E$21,2, FALSE)</f>
        <v>1173</v>
      </c>
      <c r="D1498" t="s">
        <v>9</v>
      </c>
      <c r="E1498">
        <v>71212</v>
      </c>
      <c r="F1498" s="7">
        <f>1-(E1498/M1498)</f>
        <v>-0.25170498488363924</v>
      </c>
      <c r="G1498" s="7">
        <f>1-(E1498/N1498)</f>
        <v>-0.25170498488363924</v>
      </c>
      <c r="H1498">
        <v>3.7520000000000001E-3</v>
      </c>
      <c r="I1498">
        <v>0</v>
      </c>
      <c r="J1498">
        <v>0</v>
      </c>
      <c r="K1498">
        <v>14</v>
      </c>
      <c r="L1498">
        <v>14</v>
      </c>
      <c r="M1498">
        <f>VLOOKUP(B1498,instances!$B$2:$E$21,3, FALSE)</f>
        <v>56892</v>
      </c>
      <c r="N1498">
        <f>VLOOKUP(B1498,instances!$B$2:$E$21,4, FALSE)</f>
        <v>56892</v>
      </c>
    </row>
    <row r="1499" spans="1:14">
      <c r="A1499" t="s">
        <v>51</v>
      </c>
      <c r="B1499" t="str">
        <f>RIGHT(A1499,FIND("/",A1499)+1)</f>
        <v>pcb1173.tsp</v>
      </c>
      <c r="C1499">
        <f>VLOOKUP(B1499,instances!$B$2:$E$21,2, FALSE)</f>
        <v>1173</v>
      </c>
      <c r="D1499" t="s">
        <v>10</v>
      </c>
      <c r="E1499">
        <v>71398</v>
      </c>
      <c r="F1499" s="7">
        <f>1-(E1499/M1499)</f>
        <v>-0.25497433734092656</v>
      </c>
      <c r="G1499" s="7">
        <f>1-(E1499/N1499)</f>
        <v>-0.25497433734092656</v>
      </c>
      <c r="H1499">
        <v>6.6959999999999997E-3</v>
      </c>
      <c r="I1499">
        <v>0</v>
      </c>
      <c r="J1499">
        <v>0</v>
      </c>
      <c r="K1499">
        <v>14</v>
      </c>
      <c r="L1499">
        <v>14</v>
      </c>
      <c r="M1499">
        <f>VLOOKUP(B1499,instances!$B$2:$E$21,3, FALSE)</f>
        <v>56892</v>
      </c>
      <c r="N1499">
        <f>VLOOKUP(B1499,instances!$B$2:$E$21,4, FALSE)</f>
        <v>56892</v>
      </c>
    </row>
    <row r="1500" spans="1:14">
      <c r="A1500" t="s">
        <v>51</v>
      </c>
      <c r="B1500" t="str">
        <f>RIGHT(A1500,FIND("/",A1500)+1)</f>
        <v>pcb1173.tsp</v>
      </c>
      <c r="C1500">
        <f>VLOOKUP(B1500,instances!$B$2:$E$21,2, FALSE)</f>
        <v>1173</v>
      </c>
      <c r="D1500" t="s">
        <v>11</v>
      </c>
      <c r="E1500">
        <v>834373</v>
      </c>
      <c r="F1500" s="7">
        <f>1-(E1500/M1500)</f>
        <v>-13.665910848625465</v>
      </c>
      <c r="G1500" s="7">
        <f>1-(E1500/N1500)</f>
        <v>-13.665910848625465</v>
      </c>
      <c r="H1500">
        <v>0.14055599999999999</v>
      </c>
      <c r="I1500">
        <v>0</v>
      </c>
      <c r="J1500">
        <v>0</v>
      </c>
      <c r="K1500">
        <v>14</v>
      </c>
      <c r="L1500">
        <v>14</v>
      </c>
      <c r="M1500">
        <f>VLOOKUP(B1500,instances!$B$2:$E$21,3, FALSE)</f>
        <v>56892</v>
      </c>
      <c r="N1500">
        <f>VLOOKUP(B1500,instances!$B$2:$E$21,4, FALSE)</f>
        <v>56892</v>
      </c>
    </row>
    <row r="1501" spans="1:14">
      <c r="A1501" t="s">
        <v>51</v>
      </c>
      <c r="B1501" t="str">
        <f>RIGHT(A1501,FIND("/",A1501)+1)</f>
        <v>pcb1173.tsp</v>
      </c>
      <c r="C1501">
        <f>VLOOKUP(B1501,instances!$B$2:$E$21,2, FALSE)</f>
        <v>1173</v>
      </c>
      <c r="D1501" t="s">
        <v>12</v>
      </c>
      <c r="E1501">
        <v>598219</v>
      </c>
      <c r="F1501" s="7">
        <f>1-(E1501/M1501)</f>
        <v>-9.5149933206777746</v>
      </c>
      <c r="G1501" s="7">
        <f>1-(E1501/N1501)</f>
        <v>-9.5149933206777746</v>
      </c>
      <c r="H1501">
        <v>0.29782799999999998</v>
      </c>
      <c r="I1501">
        <v>0</v>
      </c>
      <c r="J1501">
        <v>0</v>
      </c>
      <c r="K1501">
        <v>14</v>
      </c>
      <c r="L1501">
        <v>14</v>
      </c>
      <c r="M1501">
        <f>VLOOKUP(B1501,instances!$B$2:$E$21,3, FALSE)</f>
        <v>56892</v>
      </c>
      <c r="N1501">
        <f>VLOOKUP(B1501,instances!$B$2:$E$21,4, FALSE)</f>
        <v>56892</v>
      </c>
    </row>
    <row r="1502" spans="1:14">
      <c r="A1502" t="s">
        <v>51</v>
      </c>
      <c r="B1502" t="str">
        <f>RIGHT(A1502,FIND("/",A1502)+1)</f>
        <v>pcb1173.tsp</v>
      </c>
      <c r="C1502">
        <f>VLOOKUP(B1502,instances!$B$2:$E$21,2, FALSE)</f>
        <v>1173</v>
      </c>
      <c r="D1502" t="s">
        <v>9</v>
      </c>
      <c r="E1502">
        <v>71212</v>
      </c>
      <c r="F1502" s="7">
        <f>1-(E1502/M1502)</f>
        <v>-0.25170498488363924</v>
      </c>
      <c r="G1502" s="7">
        <f>1-(E1502/N1502)</f>
        <v>-0.25170498488363924</v>
      </c>
      <c r="H1502">
        <v>3.7260000000000001E-3</v>
      </c>
      <c r="I1502">
        <v>0</v>
      </c>
      <c r="J1502">
        <v>0</v>
      </c>
      <c r="K1502">
        <v>16</v>
      </c>
      <c r="L1502">
        <v>14</v>
      </c>
      <c r="M1502">
        <f>VLOOKUP(B1502,instances!$B$2:$E$21,3, FALSE)</f>
        <v>56892</v>
      </c>
      <c r="N1502">
        <f>VLOOKUP(B1502,instances!$B$2:$E$21,4, FALSE)</f>
        <v>56892</v>
      </c>
    </row>
    <row r="1503" spans="1:14">
      <c r="A1503" t="s">
        <v>51</v>
      </c>
      <c r="B1503" t="str">
        <f>RIGHT(A1503,FIND("/",A1503)+1)</f>
        <v>pcb1173.tsp</v>
      </c>
      <c r="C1503">
        <f>VLOOKUP(B1503,instances!$B$2:$E$21,2, FALSE)</f>
        <v>1173</v>
      </c>
      <c r="D1503" t="s">
        <v>10</v>
      </c>
      <c r="E1503">
        <v>71398</v>
      </c>
      <c r="F1503" s="7">
        <f>1-(E1503/M1503)</f>
        <v>-0.25497433734092656</v>
      </c>
      <c r="G1503" s="7">
        <f>1-(E1503/N1503)</f>
        <v>-0.25497433734092656</v>
      </c>
      <c r="H1503">
        <v>6.7429999999999999E-3</v>
      </c>
      <c r="I1503">
        <v>0</v>
      </c>
      <c r="J1503">
        <v>0</v>
      </c>
      <c r="K1503">
        <v>16</v>
      </c>
      <c r="L1503">
        <v>14</v>
      </c>
      <c r="M1503">
        <f>VLOOKUP(B1503,instances!$B$2:$E$21,3, FALSE)</f>
        <v>56892</v>
      </c>
      <c r="N1503">
        <f>VLOOKUP(B1503,instances!$B$2:$E$21,4, FALSE)</f>
        <v>56892</v>
      </c>
    </row>
    <row r="1504" spans="1:14">
      <c r="A1504" t="s">
        <v>51</v>
      </c>
      <c r="B1504" t="str">
        <f>RIGHT(A1504,FIND("/",A1504)+1)</f>
        <v>pcb1173.tsp</v>
      </c>
      <c r="C1504">
        <f>VLOOKUP(B1504,instances!$B$2:$E$21,2, FALSE)</f>
        <v>1173</v>
      </c>
      <c r="D1504" t="s">
        <v>11</v>
      </c>
      <c r="E1504">
        <v>881787</v>
      </c>
      <c r="F1504" s="7">
        <f>1-(E1504/M1504)</f>
        <v>-14.499314490613795</v>
      </c>
      <c r="G1504" s="7">
        <f>1-(E1504/N1504)</f>
        <v>-14.499314490613795</v>
      </c>
      <c r="H1504">
        <v>0.14053599999999999</v>
      </c>
      <c r="I1504">
        <v>0</v>
      </c>
      <c r="J1504">
        <v>0</v>
      </c>
      <c r="K1504">
        <v>16</v>
      </c>
      <c r="L1504">
        <v>14</v>
      </c>
      <c r="M1504">
        <f>VLOOKUP(B1504,instances!$B$2:$E$21,3, FALSE)</f>
        <v>56892</v>
      </c>
      <c r="N1504">
        <f>VLOOKUP(B1504,instances!$B$2:$E$21,4, FALSE)</f>
        <v>56892</v>
      </c>
    </row>
    <row r="1505" spans="1:14">
      <c r="A1505" t="s">
        <v>51</v>
      </c>
      <c r="B1505" t="str">
        <f>RIGHT(A1505,FIND("/",A1505)+1)</f>
        <v>pcb1173.tsp</v>
      </c>
      <c r="C1505">
        <f>VLOOKUP(B1505,instances!$B$2:$E$21,2, FALSE)</f>
        <v>1173</v>
      </c>
      <c r="D1505" t="s">
        <v>12</v>
      </c>
      <c r="E1505">
        <v>636281</v>
      </c>
      <c r="F1505" s="7">
        <f>1-(E1505/M1505)</f>
        <v>-10.184015327286788</v>
      </c>
      <c r="G1505" s="7">
        <f>1-(E1505/N1505)</f>
        <v>-10.184015327286788</v>
      </c>
      <c r="H1505">
        <v>0.28014899999999998</v>
      </c>
      <c r="I1505">
        <v>0</v>
      </c>
      <c r="J1505">
        <v>0</v>
      </c>
      <c r="K1505">
        <v>16</v>
      </c>
      <c r="L1505">
        <v>14</v>
      </c>
      <c r="M1505">
        <f>VLOOKUP(B1505,instances!$B$2:$E$21,3, FALSE)</f>
        <v>56892</v>
      </c>
      <c r="N1505">
        <f>VLOOKUP(B1505,instances!$B$2:$E$21,4, FALSE)</f>
        <v>56892</v>
      </c>
    </row>
    <row r="1506" spans="1:14">
      <c r="A1506" t="s">
        <v>51</v>
      </c>
      <c r="B1506" t="str">
        <f>RIGHT(A1506,FIND("/",A1506)+1)</f>
        <v>pcb1173.tsp</v>
      </c>
      <c r="C1506">
        <f>VLOOKUP(B1506,instances!$B$2:$E$21,2, FALSE)</f>
        <v>1173</v>
      </c>
      <c r="D1506" t="s">
        <v>9</v>
      </c>
      <c r="E1506">
        <v>71212</v>
      </c>
      <c r="F1506" s="7">
        <f>1-(E1506/M1506)</f>
        <v>-0.25170498488363924</v>
      </c>
      <c r="G1506" s="7">
        <f>1-(E1506/N1506)</f>
        <v>-0.25170498488363924</v>
      </c>
      <c r="H1506">
        <v>3.7360000000000002E-3</v>
      </c>
      <c r="I1506">
        <v>0</v>
      </c>
      <c r="J1506">
        <v>0</v>
      </c>
      <c r="K1506">
        <v>18</v>
      </c>
      <c r="L1506">
        <v>14</v>
      </c>
      <c r="M1506">
        <f>VLOOKUP(B1506,instances!$B$2:$E$21,3, FALSE)</f>
        <v>56892</v>
      </c>
      <c r="N1506">
        <f>VLOOKUP(B1506,instances!$B$2:$E$21,4, FALSE)</f>
        <v>56892</v>
      </c>
    </row>
    <row r="1507" spans="1:14">
      <c r="A1507" t="s">
        <v>51</v>
      </c>
      <c r="B1507" t="str">
        <f>RIGHT(A1507,FIND("/",A1507)+1)</f>
        <v>pcb1173.tsp</v>
      </c>
      <c r="C1507">
        <f>VLOOKUP(B1507,instances!$B$2:$E$21,2, FALSE)</f>
        <v>1173</v>
      </c>
      <c r="D1507" t="s">
        <v>10</v>
      </c>
      <c r="E1507">
        <v>71398</v>
      </c>
      <c r="F1507" s="7">
        <f>1-(E1507/M1507)</f>
        <v>-0.25497433734092656</v>
      </c>
      <c r="G1507" s="7">
        <f>1-(E1507/N1507)</f>
        <v>-0.25497433734092656</v>
      </c>
      <c r="H1507">
        <v>6.7239999999999999E-3</v>
      </c>
      <c r="I1507">
        <v>0</v>
      </c>
      <c r="J1507">
        <v>0</v>
      </c>
      <c r="K1507">
        <v>18</v>
      </c>
      <c r="L1507">
        <v>14</v>
      </c>
      <c r="M1507">
        <f>VLOOKUP(B1507,instances!$B$2:$E$21,3, FALSE)</f>
        <v>56892</v>
      </c>
      <c r="N1507">
        <f>VLOOKUP(B1507,instances!$B$2:$E$21,4, FALSE)</f>
        <v>56892</v>
      </c>
    </row>
    <row r="1508" spans="1:14">
      <c r="A1508" t="s">
        <v>51</v>
      </c>
      <c r="B1508" t="str">
        <f>RIGHT(A1508,FIND("/",A1508)+1)</f>
        <v>pcb1173.tsp</v>
      </c>
      <c r="C1508">
        <f>VLOOKUP(B1508,instances!$B$2:$E$21,2, FALSE)</f>
        <v>1173</v>
      </c>
      <c r="D1508" t="s">
        <v>11</v>
      </c>
      <c r="E1508">
        <v>922922</v>
      </c>
      <c r="F1508" s="7">
        <f>1-(E1508/M1508)</f>
        <v>-15.222351121423046</v>
      </c>
      <c r="G1508" s="7">
        <f>1-(E1508/N1508)</f>
        <v>-15.222351121423046</v>
      </c>
      <c r="H1508">
        <v>0.141598</v>
      </c>
      <c r="I1508">
        <v>0</v>
      </c>
      <c r="J1508">
        <v>0</v>
      </c>
      <c r="K1508">
        <v>18</v>
      </c>
      <c r="L1508">
        <v>14</v>
      </c>
      <c r="M1508">
        <f>VLOOKUP(B1508,instances!$B$2:$E$21,3, FALSE)</f>
        <v>56892</v>
      </c>
      <c r="N1508">
        <f>VLOOKUP(B1508,instances!$B$2:$E$21,4, FALSE)</f>
        <v>56892</v>
      </c>
    </row>
    <row r="1509" spans="1:14">
      <c r="A1509" t="s">
        <v>51</v>
      </c>
      <c r="B1509" t="str">
        <f>RIGHT(A1509,FIND("/",A1509)+1)</f>
        <v>pcb1173.tsp</v>
      </c>
      <c r="C1509">
        <f>VLOOKUP(B1509,instances!$B$2:$E$21,2, FALSE)</f>
        <v>1173</v>
      </c>
      <c r="D1509" t="s">
        <v>12</v>
      </c>
      <c r="E1509">
        <v>686995</v>
      </c>
      <c r="F1509" s="7">
        <f>1-(E1509/M1509)</f>
        <v>-11.075423609646348</v>
      </c>
      <c r="G1509" s="7">
        <f>1-(E1509/N1509)</f>
        <v>-11.075423609646348</v>
      </c>
      <c r="H1509">
        <v>0.280252</v>
      </c>
      <c r="I1509">
        <v>0</v>
      </c>
      <c r="J1509">
        <v>0</v>
      </c>
      <c r="K1509">
        <v>18</v>
      </c>
      <c r="L1509">
        <v>14</v>
      </c>
      <c r="M1509">
        <f>VLOOKUP(B1509,instances!$B$2:$E$21,3, FALSE)</f>
        <v>56892</v>
      </c>
      <c r="N1509">
        <f>VLOOKUP(B1509,instances!$B$2:$E$21,4, FALSE)</f>
        <v>56892</v>
      </c>
    </row>
    <row r="1510" spans="1:14">
      <c r="A1510" t="s">
        <v>51</v>
      </c>
      <c r="B1510" t="str">
        <f>RIGHT(A1510,FIND("/",A1510)+1)</f>
        <v>pcb1173.tsp</v>
      </c>
      <c r="C1510">
        <f>VLOOKUP(B1510,instances!$B$2:$E$21,2, FALSE)</f>
        <v>1173</v>
      </c>
      <c r="D1510" t="s">
        <v>9</v>
      </c>
      <c r="E1510">
        <v>71212</v>
      </c>
      <c r="F1510" s="7">
        <f>1-(E1510/M1510)</f>
        <v>-0.25170498488363924</v>
      </c>
      <c r="G1510" s="7">
        <f>1-(E1510/N1510)</f>
        <v>-0.25170498488363924</v>
      </c>
      <c r="H1510">
        <v>3.5669999999999999E-3</v>
      </c>
      <c r="I1510">
        <v>0</v>
      </c>
      <c r="J1510">
        <v>0</v>
      </c>
      <c r="K1510">
        <v>20</v>
      </c>
      <c r="L1510">
        <v>14</v>
      </c>
      <c r="M1510">
        <f>VLOOKUP(B1510,instances!$B$2:$E$21,3, FALSE)</f>
        <v>56892</v>
      </c>
      <c r="N1510">
        <f>VLOOKUP(B1510,instances!$B$2:$E$21,4, FALSE)</f>
        <v>56892</v>
      </c>
    </row>
    <row r="1511" spans="1:14">
      <c r="A1511" t="s">
        <v>51</v>
      </c>
      <c r="B1511" t="str">
        <f>RIGHT(A1511,FIND("/",A1511)+1)</f>
        <v>pcb1173.tsp</v>
      </c>
      <c r="C1511">
        <f>VLOOKUP(B1511,instances!$B$2:$E$21,2, FALSE)</f>
        <v>1173</v>
      </c>
      <c r="D1511" t="s">
        <v>10</v>
      </c>
      <c r="E1511">
        <v>71398</v>
      </c>
      <c r="F1511" s="7">
        <f>1-(E1511/M1511)</f>
        <v>-0.25497433734092656</v>
      </c>
      <c r="G1511" s="7">
        <f>1-(E1511/N1511)</f>
        <v>-0.25497433734092656</v>
      </c>
      <c r="H1511">
        <v>6.8459999999999997E-3</v>
      </c>
      <c r="I1511">
        <v>0</v>
      </c>
      <c r="J1511">
        <v>0</v>
      </c>
      <c r="K1511">
        <v>20</v>
      </c>
      <c r="L1511">
        <v>14</v>
      </c>
      <c r="M1511">
        <f>VLOOKUP(B1511,instances!$B$2:$E$21,3, FALSE)</f>
        <v>56892</v>
      </c>
      <c r="N1511">
        <f>VLOOKUP(B1511,instances!$B$2:$E$21,4, FALSE)</f>
        <v>56892</v>
      </c>
    </row>
    <row r="1512" spans="1:14">
      <c r="A1512" t="s">
        <v>51</v>
      </c>
      <c r="B1512" t="str">
        <f>RIGHT(A1512,FIND("/",A1512)+1)</f>
        <v>pcb1173.tsp</v>
      </c>
      <c r="C1512">
        <f>VLOOKUP(B1512,instances!$B$2:$E$21,2, FALSE)</f>
        <v>1173</v>
      </c>
      <c r="D1512" t="s">
        <v>11</v>
      </c>
      <c r="E1512">
        <v>952874</v>
      </c>
      <c r="F1512" s="7">
        <f>1-(E1512/M1512)</f>
        <v>-15.748822330028826</v>
      </c>
      <c r="G1512" s="7">
        <f>1-(E1512/N1512)</f>
        <v>-15.748822330028826</v>
      </c>
      <c r="H1512">
        <v>0.14165700000000001</v>
      </c>
      <c r="I1512">
        <v>0</v>
      </c>
      <c r="J1512">
        <v>0</v>
      </c>
      <c r="K1512">
        <v>20</v>
      </c>
      <c r="L1512">
        <v>14</v>
      </c>
      <c r="M1512">
        <f>VLOOKUP(B1512,instances!$B$2:$E$21,3, FALSE)</f>
        <v>56892</v>
      </c>
      <c r="N1512">
        <f>VLOOKUP(B1512,instances!$B$2:$E$21,4, FALSE)</f>
        <v>56892</v>
      </c>
    </row>
    <row r="1513" spans="1:14">
      <c r="A1513" t="s">
        <v>51</v>
      </c>
      <c r="B1513" t="str">
        <f>RIGHT(A1513,FIND("/",A1513)+1)</f>
        <v>pcb1173.tsp</v>
      </c>
      <c r="C1513">
        <f>VLOOKUP(B1513,instances!$B$2:$E$21,2, FALSE)</f>
        <v>1173</v>
      </c>
      <c r="D1513" t="s">
        <v>12</v>
      </c>
      <c r="E1513">
        <v>708459</v>
      </c>
      <c r="F1513" s="7">
        <f>1-(E1513/M1513)</f>
        <v>-11.452699852351824</v>
      </c>
      <c r="G1513" s="7">
        <f>1-(E1513/N1513)</f>
        <v>-11.452699852351824</v>
      </c>
      <c r="H1513">
        <v>0.281495</v>
      </c>
      <c r="I1513">
        <v>0</v>
      </c>
      <c r="J1513">
        <v>0</v>
      </c>
      <c r="K1513">
        <v>20</v>
      </c>
      <c r="L1513">
        <v>14</v>
      </c>
      <c r="M1513">
        <f>VLOOKUP(B1513,instances!$B$2:$E$21,3, FALSE)</f>
        <v>56892</v>
      </c>
      <c r="N1513">
        <f>VLOOKUP(B1513,instances!$B$2:$E$21,4, FALSE)</f>
        <v>56892</v>
      </c>
    </row>
    <row r="1514" spans="1:14">
      <c r="A1514" t="s">
        <v>51</v>
      </c>
      <c r="B1514" t="str">
        <f>RIGHT(A1514,FIND("/",A1514)+1)</f>
        <v>pcb1173.tsp</v>
      </c>
      <c r="C1514">
        <f>VLOOKUP(B1514,instances!$B$2:$E$21,2, FALSE)</f>
        <v>1173</v>
      </c>
      <c r="D1514" t="s">
        <v>9</v>
      </c>
      <c r="E1514">
        <v>71212</v>
      </c>
      <c r="F1514" s="7">
        <f>1-(E1514/M1514)</f>
        <v>-0.25170498488363924</v>
      </c>
      <c r="G1514" s="7">
        <f>1-(E1514/N1514)</f>
        <v>-0.25170498488363924</v>
      </c>
      <c r="H1514">
        <v>3.9909999999999998E-3</v>
      </c>
      <c r="I1514">
        <v>0</v>
      </c>
      <c r="J1514">
        <v>0</v>
      </c>
      <c r="K1514">
        <v>10</v>
      </c>
      <c r="L1514">
        <v>15</v>
      </c>
      <c r="M1514">
        <f>VLOOKUP(B1514,instances!$B$2:$E$21,3, FALSE)</f>
        <v>56892</v>
      </c>
      <c r="N1514">
        <f>VLOOKUP(B1514,instances!$B$2:$E$21,4, FALSE)</f>
        <v>56892</v>
      </c>
    </row>
    <row r="1515" spans="1:14">
      <c r="A1515" t="s">
        <v>51</v>
      </c>
      <c r="B1515" t="str">
        <f>RIGHT(A1515,FIND("/",A1515)+1)</f>
        <v>pcb1173.tsp</v>
      </c>
      <c r="C1515">
        <f>VLOOKUP(B1515,instances!$B$2:$E$21,2, FALSE)</f>
        <v>1173</v>
      </c>
      <c r="D1515" t="s">
        <v>10</v>
      </c>
      <c r="E1515">
        <v>71398</v>
      </c>
      <c r="F1515" s="7">
        <f>1-(E1515/M1515)</f>
        <v>-0.25497433734092656</v>
      </c>
      <c r="G1515" s="7">
        <f>1-(E1515/N1515)</f>
        <v>-0.25497433734092656</v>
      </c>
      <c r="H1515">
        <v>7.2249999999999997E-3</v>
      </c>
      <c r="I1515">
        <v>0</v>
      </c>
      <c r="J1515">
        <v>0</v>
      </c>
      <c r="K1515">
        <v>10</v>
      </c>
      <c r="L1515">
        <v>15</v>
      </c>
      <c r="M1515">
        <f>VLOOKUP(B1515,instances!$B$2:$E$21,3, FALSE)</f>
        <v>56892</v>
      </c>
      <c r="N1515">
        <f>VLOOKUP(B1515,instances!$B$2:$E$21,4, FALSE)</f>
        <v>56892</v>
      </c>
    </row>
    <row r="1516" spans="1:14">
      <c r="A1516" t="s">
        <v>51</v>
      </c>
      <c r="B1516" t="str">
        <f>RIGHT(A1516,FIND("/",A1516)+1)</f>
        <v>pcb1173.tsp</v>
      </c>
      <c r="C1516">
        <f>VLOOKUP(B1516,instances!$B$2:$E$21,2, FALSE)</f>
        <v>1173</v>
      </c>
      <c r="D1516" t="s">
        <v>11</v>
      </c>
      <c r="E1516">
        <v>721800</v>
      </c>
      <c r="F1516" s="7">
        <f>1-(E1516/M1516)</f>
        <v>-11.687196793925333</v>
      </c>
      <c r="G1516" s="7">
        <f>1-(E1516/N1516)</f>
        <v>-11.687196793925333</v>
      </c>
      <c r="H1516">
        <v>0.14060600000000001</v>
      </c>
      <c r="I1516">
        <v>0</v>
      </c>
      <c r="J1516">
        <v>0</v>
      </c>
      <c r="K1516">
        <v>10</v>
      </c>
      <c r="L1516">
        <v>15</v>
      </c>
      <c r="M1516">
        <f>VLOOKUP(B1516,instances!$B$2:$E$21,3, FALSE)</f>
        <v>56892</v>
      </c>
      <c r="N1516">
        <f>VLOOKUP(B1516,instances!$B$2:$E$21,4, FALSE)</f>
        <v>56892</v>
      </c>
    </row>
    <row r="1517" spans="1:14">
      <c r="A1517" t="s">
        <v>51</v>
      </c>
      <c r="B1517" t="str">
        <f>RIGHT(A1517,FIND("/",A1517)+1)</f>
        <v>pcb1173.tsp</v>
      </c>
      <c r="C1517">
        <f>VLOOKUP(B1517,instances!$B$2:$E$21,2, FALSE)</f>
        <v>1173</v>
      </c>
      <c r="D1517" t="s">
        <v>12</v>
      </c>
      <c r="E1517">
        <v>537032</v>
      </c>
      <c r="F1517" s="7">
        <f>1-(E1517/M1517)</f>
        <v>-8.4394994023764323</v>
      </c>
      <c r="G1517" s="7">
        <f>1-(E1517/N1517)</f>
        <v>-8.4394994023764323</v>
      </c>
      <c r="H1517">
        <v>0.27750799999999998</v>
      </c>
      <c r="I1517">
        <v>0</v>
      </c>
      <c r="J1517">
        <v>0</v>
      </c>
      <c r="K1517">
        <v>10</v>
      </c>
      <c r="L1517">
        <v>15</v>
      </c>
      <c r="M1517">
        <f>VLOOKUP(B1517,instances!$B$2:$E$21,3, FALSE)</f>
        <v>56892</v>
      </c>
      <c r="N1517">
        <f>VLOOKUP(B1517,instances!$B$2:$E$21,4, FALSE)</f>
        <v>56892</v>
      </c>
    </row>
    <row r="1518" spans="1:14">
      <c r="A1518" t="s">
        <v>51</v>
      </c>
      <c r="B1518" t="str">
        <f>RIGHT(A1518,FIND("/",A1518)+1)</f>
        <v>pcb1173.tsp</v>
      </c>
      <c r="C1518">
        <f>VLOOKUP(B1518,instances!$B$2:$E$21,2, FALSE)</f>
        <v>1173</v>
      </c>
      <c r="D1518" t="s">
        <v>9</v>
      </c>
      <c r="E1518">
        <v>71212</v>
      </c>
      <c r="F1518" s="7">
        <f>1-(E1518/M1518)</f>
        <v>-0.25170498488363924</v>
      </c>
      <c r="G1518" s="7">
        <f>1-(E1518/N1518)</f>
        <v>-0.25170498488363924</v>
      </c>
      <c r="H1518">
        <v>3.8800000000000002E-3</v>
      </c>
      <c r="I1518">
        <v>0</v>
      </c>
      <c r="J1518">
        <v>0</v>
      </c>
      <c r="K1518">
        <v>12</v>
      </c>
      <c r="L1518">
        <v>15</v>
      </c>
      <c r="M1518">
        <f>VLOOKUP(B1518,instances!$B$2:$E$21,3, FALSE)</f>
        <v>56892</v>
      </c>
      <c r="N1518">
        <f>VLOOKUP(B1518,instances!$B$2:$E$21,4, FALSE)</f>
        <v>56892</v>
      </c>
    </row>
    <row r="1519" spans="1:14">
      <c r="A1519" t="s">
        <v>51</v>
      </c>
      <c r="B1519" t="str">
        <f>RIGHT(A1519,FIND("/",A1519)+1)</f>
        <v>pcb1173.tsp</v>
      </c>
      <c r="C1519">
        <f>VLOOKUP(B1519,instances!$B$2:$E$21,2, FALSE)</f>
        <v>1173</v>
      </c>
      <c r="D1519" t="s">
        <v>10</v>
      </c>
      <c r="E1519">
        <v>71398</v>
      </c>
      <c r="F1519" s="7">
        <f>1-(E1519/M1519)</f>
        <v>-0.25497433734092656</v>
      </c>
      <c r="G1519" s="7">
        <f>1-(E1519/N1519)</f>
        <v>-0.25497433734092656</v>
      </c>
      <c r="H1519">
        <v>6.8960000000000002E-3</v>
      </c>
      <c r="I1519">
        <v>0</v>
      </c>
      <c r="J1519">
        <v>0</v>
      </c>
      <c r="K1519">
        <v>12</v>
      </c>
      <c r="L1519">
        <v>15</v>
      </c>
      <c r="M1519">
        <f>VLOOKUP(B1519,instances!$B$2:$E$21,3, FALSE)</f>
        <v>56892</v>
      </c>
      <c r="N1519">
        <f>VLOOKUP(B1519,instances!$B$2:$E$21,4, FALSE)</f>
        <v>56892</v>
      </c>
    </row>
    <row r="1520" spans="1:14">
      <c r="A1520" t="s">
        <v>51</v>
      </c>
      <c r="B1520" t="str">
        <f>RIGHT(A1520,FIND("/",A1520)+1)</f>
        <v>pcb1173.tsp</v>
      </c>
      <c r="C1520">
        <f>VLOOKUP(B1520,instances!$B$2:$E$21,2, FALSE)</f>
        <v>1173</v>
      </c>
      <c r="D1520" t="s">
        <v>11</v>
      </c>
      <c r="E1520">
        <v>761886</v>
      </c>
      <c r="F1520" s="7">
        <f>1-(E1520/M1520)</f>
        <v>-12.391794979962034</v>
      </c>
      <c r="G1520" s="7">
        <f>1-(E1520/N1520)</f>
        <v>-12.391794979962034</v>
      </c>
      <c r="H1520">
        <v>0.14929600000000001</v>
      </c>
      <c r="I1520">
        <v>0</v>
      </c>
      <c r="J1520">
        <v>0</v>
      </c>
      <c r="K1520">
        <v>12</v>
      </c>
      <c r="L1520">
        <v>15</v>
      </c>
      <c r="M1520">
        <f>VLOOKUP(B1520,instances!$B$2:$E$21,3, FALSE)</f>
        <v>56892</v>
      </c>
      <c r="N1520">
        <f>VLOOKUP(B1520,instances!$B$2:$E$21,4, FALSE)</f>
        <v>56892</v>
      </c>
    </row>
    <row r="1521" spans="1:14">
      <c r="A1521" t="s">
        <v>51</v>
      </c>
      <c r="B1521" t="str">
        <f>RIGHT(A1521,FIND("/",A1521)+1)</f>
        <v>pcb1173.tsp</v>
      </c>
      <c r="C1521">
        <f>VLOOKUP(B1521,instances!$B$2:$E$21,2, FALSE)</f>
        <v>1173</v>
      </c>
      <c r="D1521" t="s">
        <v>12</v>
      </c>
      <c r="E1521">
        <v>558316</v>
      </c>
      <c r="F1521" s="7">
        <f>1-(E1521/M1521)</f>
        <v>-8.8136117556071145</v>
      </c>
      <c r="G1521" s="7">
        <f>1-(E1521/N1521)</f>
        <v>-8.8136117556071145</v>
      </c>
      <c r="H1521">
        <v>0.294819</v>
      </c>
      <c r="I1521">
        <v>0</v>
      </c>
      <c r="J1521">
        <v>0</v>
      </c>
      <c r="K1521">
        <v>12</v>
      </c>
      <c r="L1521">
        <v>15</v>
      </c>
      <c r="M1521">
        <f>VLOOKUP(B1521,instances!$B$2:$E$21,3, FALSE)</f>
        <v>56892</v>
      </c>
      <c r="N1521">
        <f>VLOOKUP(B1521,instances!$B$2:$E$21,4, FALSE)</f>
        <v>56892</v>
      </c>
    </row>
    <row r="1522" spans="1:14">
      <c r="A1522" t="s">
        <v>51</v>
      </c>
      <c r="B1522" t="str">
        <f>RIGHT(A1522,FIND("/",A1522)+1)</f>
        <v>pcb1173.tsp</v>
      </c>
      <c r="C1522">
        <f>VLOOKUP(B1522,instances!$B$2:$E$21,2, FALSE)</f>
        <v>1173</v>
      </c>
      <c r="D1522" t="s">
        <v>9</v>
      </c>
      <c r="E1522">
        <v>71212</v>
      </c>
      <c r="F1522" s="7">
        <f>1-(E1522/M1522)</f>
        <v>-0.25170498488363924</v>
      </c>
      <c r="G1522" s="7">
        <f>1-(E1522/N1522)</f>
        <v>-0.25170498488363924</v>
      </c>
      <c r="H1522">
        <v>4.1149999999999997E-3</v>
      </c>
      <c r="I1522">
        <v>0</v>
      </c>
      <c r="J1522">
        <v>0</v>
      </c>
      <c r="K1522">
        <v>14</v>
      </c>
      <c r="L1522">
        <v>15</v>
      </c>
      <c r="M1522">
        <f>VLOOKUP(B1522,instances!$B$2:$E$21,3, FALSE)</f>
        <v>56892</v>
      </c>
      <c r="N1522">
        <f>VLOOKUP(B1522,instances!$B$2:$E$21,4, FALSE)</f>
        <v>56892</v>
      </c>
    </row>
    <row r="1523" spans="1:14">
      <c r="A1523" t="s">
        <v>51</v>
      </c>
      <c r="B1523" t="str">
        <f>RIGHT(A1523,FIND("/",A1523)+1)</f>
        <v>pcb1173.tsp</v>
      </c>
      <c r="C1523">
        <f>VLOOKUP(B1523,instances!$B$2:$E$21,2, FALSE)</f>
        <v>1173</v>
      </c>
      <c r="D1523" t="s">
        <v>10</v>
      </c>
      <c r="E1523">
        <v>71398</v>
      </c>
      <c r="F1523" s="7">
        <f>1-(E1523/M1523)</f>
        <v>-0.25497433734092656</v>
      </c>
      <c r="G1523" s="7">
        <f>1-(E1523/N1523)</f>
        <v>-0.25497433734092656</v>
      </c>
      <c r="H1523">
        <v>6.9350000000000002E-3</v>
      </c>
      <c r="I1523">
        <v>0</v>
      </c>
      <c r="J1523">
        <v>0</v>
      </c>
      <c r="K1523">
        <v>14</v>
      </c>
      <c r="L1523">
        <v>15</v>
      </c>
      <c r="M1523">
        <f>VLOOKUP(B1523,instances!$B$2:$E$21,3, FALSE)</f>
        <v>56892</v>
      </c>
      <c r="N1523">
        <f>VLOOKUP(B1523,instances!$B$2:$E$21,4, FALSE)</f>
        <v>56892</v>
      </c>
    </row>
    <row r="1524" spans="1:14">
      <c r="A1524" t="s">
        <v>51</v>
      </c>
      <c r="B1524" t="str">
        <f>RIGHT(A1524,FIND("/",A1524)+1)</f>
        <v>pcb1173.tsp</v>
      </c>
      <c r="C1524">
        <f>VLOOKUP(B1524,instances!$B$2:$E$21,2, FALSE)</f>
        <v>1173</v>
      </c>
      <c r="D1524" t="s">
        <v>11</v>
      </c>
      <c r="E1524">
        <v>825163</v>
      </c>
      <c r="F1524" s="7">
        <f>1-(E1524/M1524)</f>
        <v>-13.504025170498489</v>
      </c>
      <c r="G1524" s="7">
        <f>1-(E1524/N1524)</f>
        <v>-13.504025170498489</v>
      </c>
      <c r="H1524">
        <v>0.141233</v>
      </c>
      <c r="I1524">
        <v>0</v>
      </c>
      <c r="J1524">
        <v>0</v>
      </c>
      <c r="K1524">
        <v>14</v>
      </c>
      <c r="L1524">
        <v>15</v>
      </c>
      <c r="M1524">
        <f>VLOOKUP(B1524,instances!$B$2:$E$21,3, FALSE)</f>
        <v>56892</v>
      </c>
      <c r="N1524">
        <f>VLOOKUP(B1524,instances!$B$2:$E$21,4, FALSE)</f>
        <v>56892</v>
      </c>
    </row>
    <row r="1525" spans="1:14">
      <c r="A1525" t="s">
        <v>51</v>
      </c>
      <c r="B1525" t="str">
        <f>RIGHT(A1525,FIND("/",A1525)+1)</f>
        <v>pcb1173.tsp</v>
      </c>
      <c r="C1525">
        <f>VLOOKUP(B1525,instances!$B$2:$E$21,2, FALSE)</f>
        <v>1173</v>
      </c>
      <c r="D1525" t="s">
        <v>12</v>
      </c>
      <c r="E1525">
        <v>629487</v>
      </c>
      <c r="F1525" s="7">
        <f>1-(E1525/M1525)</f>
        <v>-10.06459607677705</v>
      </c>
      <c r="G1525" s="7">
        <f>1-(E1525/N1525)</f>
        <v>-10.06459607677705</v>
      </c>
      <c r="H1525">
        <v>0.27828999999999998</v>
      </c>
      <c r="I1525">
        <v>0</v>
      </c>
      <c r="J1525">
        <v>0</v>
      </c>
      <c r="K1525">
        <v>14</v>
      </c>
      <c r="L1525">
        <v>15</v>
      </c>
      <c r="M1525">
        <f>VLOOKUP(B1525,instances!$B$2:$E$21,3, FALSE)</f>
        <v>56892</v>
      </c>
      <c r="N1525">
        <f>VLOOKUP(B1525,instances!$B$2:$E$21,4, FALSE)</f>
        <v>56892</v>
      </c>
    </row>
    <row r="1526" spans="1:14">
      <c r="A1526" t="s">
        <v>51</v>
      </c>
      <c r="B1526" t="str">
        <f>RIGHT(A1526,FIND("/",A1526)+1)</f>
        <v>pcb1173.tsp</v>
      </c>
      <c r="C1526">
        <f>VLOOKUP(B1526,instances!$B$2:$E$21,2, FALSE)</f>
        <v>1173</v>
      </c>
      <c r="D1526" t="s">
        <v>9</v>
      </c>
      <c r="E1526">
        <v>71212</v>
      </c>
      <c r="F1526" s="7">
        <f>1-(E1526/M1526)</f>
        <v>-0.25170498488363924</v>
      </c>
      <c r="G1526" s="7">
        <f>1-(E1526/N1526)</f>
        <v>-0.25170498488363924</v>
      </c>
      <c r="H1526">
        <v>3.6259999999999999E-3</v>
      </c>
      <c r="I1526">
        <v>0</v>
      </c>
      <c r="J1526">
        <v>0</v>
      </c>
      <c r="K1526">
        <v>16</v>
      </c>
      <c r="L1526">
        <v>15</v>
      </c>
      <c r="M1526">
        <f>VLOOKUP(B1526,instances!$B$2:$E$21,3, FALSE)</f>
        <v>56892</v>
      </c>
      <c r="N1526">
        <f>VLOOKUP(B1526,instances!$B$2:$E$21,4, FALSE)</f>
        <v>56892</v>
      </c>
    </row>
    <row r="1527" spans="1:14">
      <c r="A1527" t="s">
        <v>51</v>
      </c>
      <c r="B1527" t="str">
        <f>RIGHT(A1527,FIND("/",A1527)+1)</f>
        <v>pcb1173.tsp</v>
      </c>
      <c r="C1527">
        <f>VLOOKUP(B1527,instances!$B$2:$E$21,2, FALSE)</f>
        <v>1173</v>
      </c>
      <c r="D1527" t="s">
        <v>10</v>
      </c>
      <c r="E1527">
        <v>71398</v>
      </c>
      <c r="F1527" s="7">
        <f>1-(E1527/M1527)</f>
        <v>-0.25497433734092656</v>
      </c>
      <c r="G1527" s="7">
        <f>1-(E1527/N1527)</f>
        <v>-0.25497433734092656</v>
      </c>
      <c r="H1527">
        <v>6.705E-3</v>
      </c>
      <c r="I1527">
        <v>0</v>
      </c>
      <c r="J1527">
        <v>0</v>
      </c>
      <c r="K1527">
        <v>16</v>
      </c>
      <c r="L1527">
        <v>15</v>
      </c>
      <c r="M1527">
        <f>VLOOKUP(B1527,instances!$B$2:$E$21,3, FALSE)</f>
        <v>56892</v>
      </c>
      <c r="N1527">
        <f>VLOOKUP(B1527,instances!$B$2:$E$21,4, FALSE)</f>
        <v>56892</v>
      </c>
    </row>
    <row r="1528" spans="1:14">
      <c r="A1528" t="s">
        <v>51</v>
      </c>
      <c r="B1528" t="str">
        <f>RIGHT(A1528,FIND("/",A1528)+1)</f>
        <v>pcb1173.tsp</v>
      </c>
      <c r="C1528">
        <f>VLOOKUP(B1528,instances!$B$2:$E$21,2, FALSE)</f>
        <v>1173</v>
      </c>
      <c r="D1528" t="s">
        <v>11</v>
      </c>
      <c r="E1528">
        <v>850840</v>
      </c>
      <c r="F1528" s="7">
        <f>1-(E1528/M1528)</f>
        <v>-13.955354004077902</v>
      </c>
      <c r="G1528" s="7">
        <f>1-(E1528/N1528)</f>
        <v>-13.955354004077902</v>
      </c>
      <c r="H1528">
        <v>0.140767</v>
      </c>
      <c r="I1528">
        <v>0</v>
      </c>
      <c r="J1528">
        <v>0</v>
      </c>
      <c r="K1528">
        <v>16</v>
      </c>
      <c r="L1528">
        <v>15</v>
      </c>
      <c r="M1528">
        <f>VLOOKUP(B1528,instances!$B$2:$E$21,3, FALSE)</f>
        <v>56892</v>
      </c>
      <c r="N1528">
        <f>VLOOKUP(B1528,instances!$B$2:$E$21,4, FALSE)</f>
        <v>56892</v>
      </c>
    </row>
    <row r="1529" spans="1:14">
      <c r="A1529" t="s">
        <v>51</v>
      </c>
      <c r="B1529" t="str">
        <f>RIGHT(A1529,FIND("/",A1529)+1)</f>
        <v>pcb1173.tsp</v>
      </c>
      <c r="C1529">
        <f>VLOOKUP(B1529,instances!$B$2:$E$21,2, FALSE)</f>
        <v>1173</v>
      </c>
      <c r="D1529" t="s">
        <v>12</v>
      </c>
      <c r="E1529">
        <v>651780</v>
      </c>
      <c r="F1529" s="7">
        <f>1-(E1529/M1529)</f>
        <v>-10.456443788230331</v>
      </c>
      <c r="G1529" s="7">
        <f>1-(E1529/N1529)</f>
        <v>-10.456443788230331</v>
      </c>
      <c r="H1529">
        <v>0.27867799999999998</v>
      </c>
      <c r="I1529">
        <v>0</v>
      </c>
      <c r="J1529">
        <v>0</v>
      </c>
      <c r="K1529">
        <v>16</v>
      </c>
      <c r="L1529">
        <v>15</v>
      </c>
      <c r="M1529">
        <f>VLOOKUP(B1529,instances!$B$2:$E$21,3, FALSE)</f>
        <v>56892</v>
      </c>
      <c r="N1529">
        <f>VLOOKUP(B1529,instances!$B$2:$E$21,4, FALSE)</f>
        <v>56892</v>
      </c>
    </row>
    <row r="1530" spans="1:14">
      <c r="A1530" t="s">
        <v>51</v>
      </c>
      <c r="B1530" t="str">
        <f>RIGHT(A1530,FIND("/",A1530)+1)</f>
        <v>pcb1173.tsp</v>
      </c>
      <c r="C1530">
        <f>VLOOKUP(B1530,instances!$B$2:$E$21,2, FALSE)</f>
        <v>1173</v>
      </c>
      <c r="D1530" t="s">
        <v>9</v>
      </c>
      <c r="E1530">
        <v>71212</v>
      </c>
      <c r="F1530" s="7">
        <f>1-(E1530/M1530)</f>
        <v>-0.25170498488363924</v>
      </c>
      <c r="G1530" s="7">
        <f>1-(E1530/N1530)</f>
        <v>-0.25170498488363924</v>
      </c>
      <c r="H1530">
        <v>3.5820000000000001E-3</v>
      </c>
      <c r="I1530">
        <v>0</v>
      </c>
      <c r="J1530">
        <v>0</v>
      </c>
      <c r="K1530">
        <v>18</v>
      </c>
      <c r="L1530">
        <v>15</v>
      </c>
      <c r="M1530">
        <f>VLOOKUP(B1530,instances!$B$2:$E$21,3, FALSE)</f>
        <v>56892</v>
      </c>
      <c r="N1530">
        <f>VLOOKUP(B1530,instances!$B$2:$E$21,4, FALSE)</f>
        <v>56892</v>
      </c>
    </row>
    <row r="1531" spans="1:14">
      <c r="A1531" t="s">
        <v>51</v>
      </c>
      <c r="B1531" t="str">
        <f>RIGHT(A1531,FIND("/",A1531)+1)</f>
        <v>pcb1173.tsp</v>
      </c>
      <c r="C1531">
        <f>VLOOKUP(B1531,instances!$B$2:$E$21,2, FALSE)</f>
        <v>1173</v>
      </c>
      <c r="D1531" t="s">
        <v>10</v>
      </c>
      <c r="E1531">
        <v>71398</v>
      </c>
      <c r="F1531" s="7">
        <f>1-(E1531/M1531)</f>
        <v>-0.25497433734092656</v>
      </c>
      <c r="G1531" s="7">
        <f>1-(E1531/N1531)</f>
        <v>-0.25497433734092656</v>
      </c>
      <c r="H1531">
        <v>6.8380000000000003E-3</v>
      </c>
      <c r="I1531">
        <v>0</v>
      </c>
      <c r="J1531">
        <v>0</v>
      </c>
      <c r="K1531">
        <v>18</v>
      </c>
      <c r="L1531">
        <v>15</v>
      </c>
      <c r="M1531">
        <f>VLOOKUP(B1531,instances!$B$2:$E$21,3, FALSE)</f>
        <v>56892</v>
      </c>
      <c r="N1531">
        <f>VLOOKUP(B1531,instances!$B$2:$E$21,4, FALSE)</f>
        <v>56892</v>
      </c>
    </row>
    <row r="1532" spans="1:14">
      <c r="A1532" t="s">
        <v>51</v>
      </c>
      <c r="B1532" t="str">
        <f>RIGHT(A1532,FIND("/",A1532)+1)</f>
        <v>pcb1173.tsp</v>
      </c>
      <c r="C1532">
        <f>VLOOKUP(B1532,instances!$B$2:$E$21,2, FALSE)</f>
        <v>1173</v>
      </c>
      <c r="D1532" t="s">
        <v>11</v>
      </c>
      <c r="E1532">
        <v>893085</v>
      </c>
      <c r="F1532" s="7">
        <f>1-(E1532/M1532)</f>
        <v>-14.697901286648387</v>
      </c>
      <c r="G1532" s="7">
        <f>1-(E1532/N1532)</f>
        <v>-14.697901286648387</v>
      </c>
      <c r="H1532">
        <v>0.14233299999999999</v>
      </c>
      <c r="I1532">
        <v>0</v>
      </c>
      <c r="J1532">
        <v>0</v>
      </c>
      <c r="K1532">
        <v>18</v>
      </c>
      <c r="L1532">
        <v>15</v>
      </c>
      <c r="M1532">
        <f>VLOOKUP(B1532,instances!$B$2:$E$21,3, FALSE)</f>
        <v>56892</v>
      </c>
      <c r="N1532">
        <f>VLOOKUP(B1532,instances!$B$2:$E$21,4, FALSE)</f>
        <v>56892</v>
      </c>
    </row>
    <row r="1533" spans="1:14">
      <c r="A1533" t="s">
        <v>51</v>
      </c>
      <c r="B1533" t="str">
        <f>RIGHT(A1533,FIND("/",A1533)+1)</f>
        <v>pcb1173.tsp</v>
      </c>
      <c r="C1533">
        <f>VLOOKUP(B1533,instances!$B$2:$E$21,2, FALSE)</f>
        <v>1173</v>
      </c>
      <c r="D1533" t="s">
        <v>12</v>
      </c>
      <c r="E1533">
        <v>686902</v>
      </c>
      <c r="F1533" s="7">
        <f>1-(E1533/M1533)</f>
        <v>-11.073788933417704</v>
      </c>
      <c r="G1533" s="7">
        <f>1-(E1533/N1533)</f>
        <v>-11.073788933417704</v>
      </c>
      <c r="H1533">
        <v>0.28117799999999998</v>
      </c>
      <c r="I1533">
        <v>0</v>
      </c>
      <c r="J1533">
        <v>0</v>
      </c>
      <c r="K1533">
        <v>18</v>
      </c>
      <c r="L1533">
        <v>15</v>
      </c>
      <c r="M1533">
        <f>VLOOKUP(B1533,instances!$B$2:$E$21,3, FALSE)</f>
        <v>56892</v>
      </c>
      <c r="N1533">
        <f>VLOOKUP(B1533,instances!$B$2:$E$21,4, FALSE)</f>
        <v>56892</v>
      </c>
    </row>
    <row r="1534" spans="1:14">
      <c r="A1534" t="s">
        <v>51</v>
      </c>
      <c r="B1534" t="str">
        <f>RIGHT(A1534,FIND("/",A1534)+1)</f>
        <v>pcb1173.tsp</v>
      </c>
      <c r="C1534">
        <f>VLOOKUP(B1534,instances!$B$2:$E$21,2, FALSE)</f>
        <v>1173</v>
      </c>
      <c r="D1534" t="s">
        <v>9</v>
      </c>
      <c r="E1534">
        <v>71212</v>
      </c>
      <c r="F1534" s="7">
        <f>1-(E1534/M1534)</f>
        <v>-0.25170498488363924</v>
      </c>
      <c r="G1534" s="7">
        <f>1-(E1534/N1534)</f>
        <v>-0.25170498488363924</v>
      </c>
      <c r="H1534">
        <v>3.617E-3</v>
      </c>
      <c r="I1534">
        <v>0</v>
      </c>
      <c r="J1534">
        <v>0</v>
      </c>
      <c r="K1534">
        <v>20</v>
      </c>
      <c r="L1534">
        <v>15</v>
      </c>
      <c r="M1534">
        <f>VLOOKUP(B1534,instances!$B$2:$E$21,3, FALSE)</f>
        <v>56892</v>
      </c>
      <c r="N1534">
        <f>VLOOKUP(B1534,instances!$B$2:$E$21,4, FALSE)</f>
        <v>56892</v>
      </c>
    </row>
    <row r="1535" spans="1:14">
      <c r="A1535" t="s">
        <v>51</v>
      </c>
      <c r="B1535" t="str">
        <f>RIGHT(A1535,FIND("/",A1535)+1)</f>
        <v>pcb1173.tsp</v>
      </c>
      <c r="C1535">
        <f>VLOOKUP(B1535,instances!$B$2:$E$21,2, FALSE)</f>
        <v>1173</v>
      </c>
      <c r="D1535" t="s">
        <v>10</v>
      </c>
      <c r="E1535">
        <v>71398</v>
      </c>
      <c r="F1535" s="7">
        <f>1-(E1535/M1535)</f>
        <v>-0.25497433734092656</v>
      </c>
      <c r="G1535" s="7">
        <f>1-(E1535/N1535)</f>
        <v>-0.25497433734092656</v>
      </c>
      <c r="H1535">
        <v>6.8840000000000004E-3</v>
      </c>
      <c r="I1535">
        <v>0</v>
      </c>
      <c r="J1535">
        <v>0</v>
      </c>
      <c r="K1535">
        <v>20</v>
      </c>
      <c r="L1535">
        <v>15</v>
      </c>
      <c r="M1535">
        <f>VLOOKUP(B1535,instances!$B$2:$E$21,3, FALSE)</f>
        <v>56892</v>
      </c>
      <c r="N1535">
        <f>VLOOKUP(B1535,instances!$B$2:$E$21,4, FALSE)</f>
        <v>56892</v>
      </c>
    </row>
    <row r="1536" spans="1:14">
      <c r="A1536" t="s">
        <v>51</v>
      </c>
      <c r="B1536" t="str">
        <f>RIGHT(A1536,FIND("/",A1536)+1)</f>
        <v>pcb1173.tsp</v>
      </c>
      <c r="C1536">
        <f>VLOOKUP(B1536,instances!$B$2:$E$21,2, FALSE)</f>
        <v>1173</v>
      </c>
      <c r="D1536" t="s">
        <v>11</v>
      </c>
      <c r="E1536">
        <v>959414</v>
      </c>
      <c r="F1536" s="7">
        <f>1-(E1536/M1536)</f>
        <v>-15.863776980946355</v>
      </c>
      <c r="G1536" s="7">
        <f>1-(E1536/N1536)</f>
        <v>-15.863776980946355</v>
      </c>
      <c r="H1536">
        <v>0.141708</v>
      </c>
      <c r="I1536">
        <v>0</v>
      </c>
      <c r="J1536">
        <v>0</v>
      </c>
      <c r="K1536">
        <v>20</v>
      </c>
      <c r="L1536">
        <v>15</v>
      </c>
      <c r="M1536">
        <f>VLOOKUP(B1536,instances!$B$2:$E$21,3, FALSE)</f>
        <v>56892</v>
      </c>
      <c r="N1536">
        <f>VLOOKUP(B1536,instances!$B$2:$E$21,4, FALSE)</f>
        <v>56892</v>
      </c>
    </row>
    <row r="1537" spans="1:14">
      <c r="A1537" t="s">
        <v>51</v>
      </c>
      <c r="B1537" t="str">
        <f>RIGHT(A1537,FIND("/",A1537)+1)</f>
        <v>pcb1173.tsp</v>
      </c>
      <c r="C1537">
        <f>VLOOKUP(B1537,instances!$B$2:$E$21,2, FALSE)</f>
        <v>1173</v>
      </c>
      <c r="D1537" t="s">
        <v>12</v>
      </c>
      <c r="E1537">
        <v>696261</v>
      </c>
      <c r="F1537" s="7">
        <f>1-(E1537/M1537)</f>
        <v>-11.238293608943261</v>
      </c>
      <c r="G1537" s="7">
        <f>1-(E1537/N1537)</f>
        <v>-11.238293608943261</v>
      </c>
      <c r="H1537">
        <v>0.298813</v>
      </c>
      <c r="I1537">
        <v>0</v>
      </c>
      <c r="J1537">
        <v>0</v>
      </c>
      <c r="K1537">
        <v>20</v>
      </c>
      <c r="L1537">
        <v>15</v>
      </c>
      <c r="M1537">
        <f>VLOOKUP(B1537,instances!$B$2:$E$21,3, FALSE)</f>
        <v>56892</v>
      </c>
      <c r="N1537">
        <f>VLOOKUP(B1537,instances!$B$2:$E$21,4, FALSE)</f>
        <v>56892</v>
      </c>
    </row>
    <row r="1538" spans="1:14">
      <c r="A1538" t="s">
        <v>51</v>
      </c>
      <c r="B1538" t="str">
        <f>RIGHT(A1538,FIND("/",A1538)+1)</f>
        <v>pcb1173.tsp</v>
      </c>
      <c r="C1538">
        <f>VLOOKUP(B1538,instances!$B$2:$E$21,2, FALSE)</f>
        <v>1173</v>
      </c>
      <c r="D1538" t="s">
        <v>9</v>
      </c>
      <c r="E1538">
        <v>71212</v>
      </c>
      <c r="F1538" s="7">
        <f>1-(E1538/M1538)</f>
        <v>-0.25170498488363924</v>
      </c>
      <c r="G1538" s="7">
        <f>1-(E1538/N1538)</f>
        <v>-0.25170498488363924</v>
      </c>
      <c r="H1538">
        <v>3.5869999999999999E-3</v>
      </c>
      <c r="I1538">
        <v>0</v>
      </c>
      <c r="J1538">
        <v>0</v>
      </c>
      <c r="K1538">
        <v>10</v>
      </c>
      <c r="L1538">
        <v>16</v>
      </c>
      <c r="M1538">
        <f>VLOOKUP(B1538,instances!$B$2:$E$21,3, FALSE)</f>
        <v>56892</v>
      </c>
      <c r="N1538">
        <f>VLOOKUP(B1538,instances!$B$2:$E$21,4, FALSE)</f>
        <v>56892</v>
      </c>
    </row>
    <row r="1539" spans="1:14">
      <c r="A1539" t="s">
        <v>51</v>
      </c>
      <c r="B1539" t="str">
        <f>RIGHT(A1539,FIND("/",A1539)+1)</f>
        <v>pcb1173.tsp</v>
      </c>
      <c r="C1539">
        <f>VLOOKUP(B1539,instances!$B$2:$E$21,2, FALSE)</f>
        <v>1173</v>
      </c>
      <c r="D1539" t="s">
        <v>10</v>
      </c>
      <c r="E1539">
        <v>71398</v>
      </c>
      <c r="F1539" s="7">
        <f>1-(E1539/M1539)</f>
        <v>-0.25497433734092656</v>
      </c>
      <c r="G1539" s="7">
        <f>1-(E1539/N1539)</f>
        <v>-0.25497433734092656</v>
      </c>
      <c r="H1539">
        <v>6.8910000000000004E-3</v>
      </c>
      <c r="I1539">
        <v>0</v>
      </c>
      <c r="J1539">
        <v>0</v>
      </c>
      <c r="K1539">
        <v>10</v>
      </c>
      <c r="L1539">
        <v>16</v>
      </c>
      <c r="M1539">
        <f>VLOOKUP(B1539,instances!$B$2:$E$21,3, FALSE)</f>
        <v>56892</v>
      </c>
      <c r="N1539">
        <f>VLOOKUP(B1539,instances!$B$2:$E$21,4, FALSE)</f>
        <v>56892</v>
      </c>
    </row>
    <row r="1540" spans="1:14">
      <c r="A1540" t="s">
        <v>51</v>
      </c>
      <c r="B1540" t="str">
        <f>RIGHT(A1540,FIND("/",A1540)+1)</f>
        <v>pcb1173.tsp</v>
      </c>
      <c r="C1540">
        <f>VLOOKUP(B1540,instances!$B$2:$E$21,2, FALSE)</f>
        <v>1173</v>
      </c>
      <c r="D1540" t="s">
        <v>11</v>
      </c>
      <c r="E1540">
        <v>708641</v>
      </c>
      <c r="F1540" s="7">
        <f>1-(E1540/M1540)</f>
        <v>-11.455898896154116</v>
      </c>
      <c r="G1540" s="7">
        <f>1-(E1540/N1540)</f>
        <v>-11.455898896154116</v>
      </c>
      <c r="H1540">
        <v>0.13999300000000001</v>
      </c>
      <c r="I1540">
        <v>0</v>
      </c>
      <c r="J1540">
        <v>0</v>
      </c>
      <c r="K1540">
        <v>10</v>
      </c>
      <c r="L1540">
        <v>16</v>
      </c>
      <c r="M1540">
        <f>VLOOKUP(B1540,instances!$B$2:$E$21,3, FALSE)</f>
        <v>56892</v>
      </c>
      <c r="N1540">
        <f>VLOOKUP(B1540,instances!$B$2:$E$21,4, FALSE)</f>
        <v>56892</v>
      </c>
    </row>
    <row r="1541" spans="1:14">
      <c r="A1541" t="s">
        <v>51</v>
      </c>
      <c r="B1541" t="str">
        <f>RIGHT(A1541,FIND("/",A1541)+1)</f>
        <v>pcb1173.tsp</v>
      </c>
      <c r="C1541">
        <f>VLOOKUP(B1541,instances!$B$2:$E$21,2, FALSE)</f>
        <v>1173</v>
      </c>
      <c r="D1541" t="s">
        <v>12</v>
      </c>
      <c r="E1541">
        <v>540601</v>
      </c>
      <c r="F1541" s="7">
        <f>1-(E1541/M1541)</f>
        <v>-8.5022322997961055</v>
      </c>
      <c r="G1541" s="7">
        <f>1-(E1541/N1541)</f>
        <v>-8.5022322997961055</v>
      </c>
      <c r="H1541">
        <v>0.27800200000000003</v>
      </c>
      <c r="I1541">
        <v>0</v>
      </c>
      <c r="J1541">
        <v>0</v>
      </c>
      <c r="K1541">
        <v>10</v>
      </c>
      <c r="L1541">
        <v>16</v>
      </c>
      <c r="M1541">
        <f>VLOOKUP(B1541,instances!$B$2:$E$21,3, FALSE)</f>
        <v>56892</v>
      </c>
      <c r="N1541">
        <f>VLOOKUP(B1541,instances!$B$2:$E$21,4, FALSE)</f>
        <v>56892</v>
      </c>
    </row>
    <row r="1542" spans="1:14">
      <c r="A1542" t="s">
        <v>51</v>
      </c>
      <c r="B1542" t="str">
        <f>RIGHT(A1542,FIND("/",A1542)+1)</f>
        <v>pcb1173.tsp</v>
      </c>
      <c r="C1542">
        <f>VLOOKUP(B1542,instances!$B$2:$E$21,2, FALSE)</f>
        <v>1173</v>
      </c>
      <c r="D1542" t="s">
        <v>9</v>
      </c>
      <c r="E1542">
        <v>71212</v>
      </c>
      <c r="F1542" s="7">
        <f>1-(E1542/M1542)</f>
        <v>-0.25170498488363924</v>
      </c>
      <c r="G1542" s="7">
        <f>1-(E1542/N1542)</f>
        <v>-0.25170498488363924</v>
      </c>
      <c r="H1542">
        <v>3.5729999999999998E-3</v>
      </c>
      <c r="I1542">
        <v>0</v>
      </c>
      <c r="J1542">
        <v>0</v>
      </c>
      <c r="K1542">
        <v>12</v>
      </c>
      <c r="L1542">
        <v>16</v>
      </c>
      <c r="M1542">
        <f>VLOOKUP(B1542,instances!$B$2:$E$21,3, FALSE)</f>
        <v>56892</v>
      </c>
      <c r="N1542">
        <f>VLOOKUP(B1542,instances!$B$2:$E$21,4, FALSE)</f>
        <v>56892</v>
      </c>
    </row>
    <row r="1543" spans="1:14">
      <c r="A1543" t="s">
        <v>51</v>
      </c>
      <c r="B1543" t="str">
        <f>RIGHT(A1543,FIND("/",A1543)+1)</f>
        <v>pcb1173.tsp</v>
      </c>
      <c r="C1543">
        <f>VLOOKUP(B1543,instances!$B$2:$E$21,2, FALSE)</f>
        <v>1173</v>
      </c>
      <c r="D1543" t="s">
        <v>10</v>
      </c>
      <c r="E1543">
        <v>71398</v>
      </c>
      <c r="F1543" s="7">
        <f>1-(E1543/M1543)</f>
        <v>-0.25497433734092656</v>
      </c>
      <c r="G1543" s="7">
        <f>1-(E1543/N1543)</f>
        <v>-0.25497433734092656</v>
      </c>
      <c r="H1543">
        <v>6.8589999999999996E-3</v>
      </c>
      <c r="I1543">
        <v>0</v>
      </c>
      <c r="J1543">
        <v>0</v>
      </c>
      <c r="K1543">
        <v>12</v>
      </c>
      <c r="L1543">
        <v>16</v>
      </c>
      <c r="M1543">
        <f>VLOOKUP(B1543,instances!$B$2:$E$21,3, FALSE)</f>
        <v>56892</v>
      </c>
      <c r="N1543">
        <f>VLOOKUP(B1543,instances!$B$2:$E$21,4, FALSE)</f>
        <v>56892</v>
      </c>
    </row>
    <row r="1544" spans="1:14">
      <c r="A1544" t="s">
        <v>51</v>
      </c>
      <c r="B1544" t="str">
        <f>RIGHT(A1544,FIND("/",A1544)+1)</f>
        <v>pcb1173.tsp</v>
      </c>
      <c r="C1544">
        <f>VLOOKUP(B1544,instances!$B$2:$E$21,2, FALSE)</f>
        <v>1173</v>
      </c>
      <c r="D1544" t="s">
        <v>11</v>
      </c>
      <c r="E1544">
        <v>764059</v>
      </c>
      <c r="F1544" s="7">
        <f>1-(E1544/M1544)</f>
        <v>-12.4299901567883</v>
      </c>
      <c r="G1544" s="7">
        <f>1-(E1544/N1544)</f>
        <v>-12.4299901567883</v>
      </c>
      <c r="H1544">
        <v>0.139237</v>
      </c>
      <c r="I1544">
        <v>0</v>
      </c>
      <c r="J1544">
        <v>0</v>
      </c>
      <c r="K1544">
        <v>12</v>
      </c>
      <c r="L1544">
        <v>16</v>
      </c>
      <c r="M1544">
        <f>VLOOKUP(B1544,instances!$B$2:$E$21,3, FALSE)</f>
        <v>56892</v>
      </c>
      <c r="N1544">
        <f>VLOOKUP(B1544,instances!$B$2:$E$21,4, FALSE)</f>
        <v>56892</v>
      </c>
    </row>
    <row r="1545" spans="1:14">
      <c r="A1545" t="s">
        <v>51</v>
      </c>
      <c r="B1545" t="str">
        <f>RIGHT(A1545,FIND("/",A1545)+1)</f>
        <v>pcb1173.tsp</v>
      </c>
      <c r="C1545">
        <f>VLOOKUP(B1545,instances!$B$2:$E$21,2, FALSE)</f>
        <v>1173</v>
      </c>
      <c r="D1545" t="s">
        <v>12</v>
      </c>
      <c r="E1545">
        <v>564644</v>
      </c>
      <c r="F1545" s="7">
        <f>1-(E1545/M1545)</f>
        <v>-8.9248400478098855</v>
      </c>
      <c r="G1545" s="7">
        <f>1-(E1545/N1545)</f>
        <v>-8.9248400478098855</v>
      </c>
      <c r="H1545">
        <v>0.276835</v>
      </c>
      <c r="I1545">
        <v>0</v>
      </c>
      <c r="J1545">
        <v>0</v>
      </c>
      <c r="K1545">
        <v>12</v>
      </c>
      <c r="L1545">
        <v>16</v>
      </c>
      <c r="M1545">
        <f>VLOOKUP(B1545,instances!$B$2:$E$21,3, FALSE)</f>
        <v>56892</v>
      </c>
      <c r="N1545">
        <f>VLOOKUP(B1545,instances!$B$2:$E$21,4, FALSE)</f>
        <v>56892</v>
      </c>
    </row>
    <row r="1546" spans="1:14">
      <c r="A1546" t="s">
        <v>51</v>
      </c>
      <c r="B1546" t="str">
        <f>RIGHT(A1546,FIND("/",A1546)+1)</f>
        <v>pcb1173.tsp</v>
      </c>
      <c r="C1546">
        <f>VLOOKUP(B1546,instances!$B$2:$E$21,2, FALSE)</f>
        <v>1173</v>
      </c>
      <c r="D1546" t="s">
        <v>9</v>
      </c>
      <c r="E1546">
        <v>71212</v>
      </c>
      <c r="F1546" s="7">
        <f>1-(E1546/M1546)</f>
        <v>-0.25170498488363924</v>
      </c>
      <c r="G1546" s="7">
        <f>1-(E1546/N1546)</f>
        <v>-0.25170498488363924</v>
      </c>
      <c r="H1546">
        <v>3.8240000000000001E-3</v>
      </c>
      <c r="I1546">
        <v>0</v>
      </c>
      <c r="J1546">
        <v>0</v>
      </c>
      <c r="K1546">
        <v>14</v>
      </c>
      <c r="L1546">
        <v>16</v>
      </c>
      <c r="M1546">
        <f>VLOOKUP(B1546,instances!$B$2:$E$21,3, FALSE)</f>
        <v>56892</v>
      </c>
      <c r="N1546">
        <f>VLOOKUP(B1546,instances!$B$2:$E$21,4, FALSE)</f>
        <v>56892</v>
      </c>
    </row>
    <row r="1547" spans="1:14">
      <c r="A1547" t="s">
        <v>51</v>
      </c>
      <c r="B1547" t="str">
        <f>RIGHT(A1547,FIND("/",A1547)+1)</f>
        <v>pcb1173.tsp</v>
      </c>
      <c r="C1547">
        <f>VLOOKUP(B1547,instances!$B$2:$E$21,2, FALSE)</f>
        <v>1173</v>
      </c>
      <c r="D1547" t="s">
        <v>10</v>
      </c>
      <c r="E1547">
        <v>71398</v>
      </c>
      <c r="F1547" s="7">
        <f>1-(E1547/M1547)</f>
        <v>-0.25497433734092656</v>
      </c>
      <c r="G1547" s="7">
        <f>1-(E1547/N1547)</f>
        <v>-0.25497433734092656</v>
      </c>
      <c r="H1547">
        <v>7.0349999999999996E-3</v>
      </c>
      <c r="I1547">
        <v>0</v>
      </c>
      <c r="J1547">
        <v>0</v>
      </c>
      <c r="K1547">
        <v>14</v>
      </c>
      <c r="L1547">
        <v>16</v>
      </c>
      <c r="M1547">
        <f>VLOOKUP(B1547,instances!$B$2:$E$21,3, FALSE)</f>
        <v>56892</v>
      </c>
      <c r="N1547">
        <f>VLOOKUP(B1547,instances!$B$2:$E$21,4, FALSE)</f>
        <v>56892</v>
      </c>
    </row>
    <row r="1548" spans="1:14">
      <c r="A1548" t="s">
        <v>51</v>
      </c>
      <c r="B1548" t="str">
        <f>RIGHT(A1548,FIND("/",A1548)+1)</f>
        <v>pcb1173.tsp</v>
      </c>
      <c r="C1548">
        <f>VLOOKUP(B1548,instances!$B$2:$E$21,2, FALSE)</f>
        <v>1173</v>
      </c>
      <c r="D1548" t="s">
        <v>11</v>
      </c>
      <c r="E1548">
        <v>794803</v>
      </c>
      <c r="F1548" s="7">
        <f>1-(E1548/M1548)</f>
        <v>-12.970382479083176</v>
      </c>
      <c r="G1548" s="7">
        <f>1-(E1548/N1548)</f>
        <v>-12.970382479083176</v>
      </c>
      <c r="H1548">
        <v>0.141238</v>
      </c>
      <c r="I1548">
        <v>0</v>
      </c>
      <c r="J1548">
        <v>0</v>
      </c>
      <c r="K1548">
        <v>14</v>
      </c>
      <c r="L1548">
        <v>16</v>
      </c>
      <c r="M1548">
        <f>VLOOKUP(B1548,instances!$B$2:$E$21,3, FALSE)</f>
        <v>56892</v>
      </c>
      <c r="N1548">
        <f>VLOOKUP(B1548,instances!$B$2:$E$21,4, FALSE)</f>
        <v>56892</v>
      </c>
    </row>
    <row r="1549" spans="1:14">
      <c r="A1549" t="s">
        <v>51</v>
      </c>
      <c r="B1549" t="str">
        <f>RIGHT(A1549,FIND("/",A1549)+1)</f>
        <v>pcb1173.tsp</v>
      </c>
      <c r="C1549">
        <f>VLOOKUP(B1549,instances!$B$2:$E$21,2, FALSE)</f>
        <v>1173</v>
      </c>
      <c r="D1549" t="s">
        <v>12</v>
      </c>
      <c r="E1549">
        <v>620129</v>
      </c>
      <c r="F1549" s="7">
        <f>1-(E1549/M1549)</f>
        <v>-9.9001089784152434</v>
      </c>
      <c r="G1549" s="7">
        <f>1-(E1549/N1549)</f>
        <v>-9.9001089784152434</v>
      </c>
      <c r="H1549">
        <v>0.27859499999999998</v>
      </c>
      <c r="I1549">
        <v>0</v>
      </c>
      <c r="J1549">
        <v>0</v>
      </c>
      <c r="K1549">
        <v>14</v>
      </c>
      <c r="L1549">
        <v>16</v>
      </c>
      <c r="M1549">
        <f>VLOOKUP(B1549,instances!$B$2:$E$21,3, FALSE)</f>
        <v>56892</v>
      </c>
      <c r="N1549">
        <f>VLOOKUP(B1549,instances!$B$2:$E$21,4, FALSE)</f>
        <v>56892</v>
      </c>
    </row>
    <row r="1550" spans="1:14">
      <c r="A1550" t="s">
        <v>51</v>
      </c>
      <c r="B1550" t="str">
        <f>RIGHT(A1550,FIND("/",A1550)+1)</f>
        <v>pcb1173.tsp</v>
      </c>
      <c r="C1550">
        <f>VLOOKUP(B1550,instances!$B$2:$E$21,2, FALSE)</f>
        <v>1173</v>
      </c>
      <c r="D1550" t="s">
        <v>9</v>
      </c>
      <c r="E1550">
        <v>71212</v>
      </c>
      <c r="F1550" s="7">
        <f>1-(E1550/M1550)</f>
        <v>-0.25170498488363924</v>
      </c>
      <c r="G1550" s="7">
        <f>1-(E1550/N1550)</f>
        <v>-0.25170498488363924</v>
      </c>
      <c r="H1550">
        <v>3.9589999999999998E-3</v>
      </c>
      <c r="I1550">
        <v>0</v>
      </c>
      <c r="J1550">
        <v>0</v>
      </c>
      <c r="K1550">
        <v>16</v>
      </c>
      <c r="L1550">
        <v>16</v>
      </c>
      <c r="M1550">
        <f>VLOOKUP(B1550,instances!$B$2:$E$21,3, FALSE)</f>
        <v>56892</v>
      </c>
      <c r="N1550">
        <f>VLOOKUP(B1550,instances!$B$2:$E$21,4, FALSE)</f>
        <v>56892</v>
      </c>
    </row>
    <row r="1551" spans="1:14">
      <c r="A1551" t="s">
        <v>51</v>
      </c>
      <c r="B1551" t="str">
        <f>RIGHT(A1551,FIND("/",A1551)+1)</f>
        <v>pcb1173.tsp</v>
      </c>
      <c r="C1551">
        <f>VLOOKUP(B1551,instances!$B$2:$E$21,2, FALSE)</f>
        <v>1173</v>
      </c>
      <c r="D1551" t="s">
        <v>10</v>
      </c>
      <c r="E1551">
        <v>71398</v>
      </c>
      <c r="F1551" s="7">
        <f>1-(E1551/M1551)</f>
        <v>-0.25497433734092656</v>
      </c>
      <c r="G1551" s="7">
        <f>1-(E1551/N1551)</f>
        <v>-0.25497433734092656</v>
      </c>
      <c r="H1551">
        <v>7.4289999999999998E-3</v>
      </c>
      <c r="I1551">
        <v>0</v>
      </c>
      <c r="J1551">
        <v>0</v>
      </c>
      <c r="K1551">
        <v>16</v>
      </c>
      <c r="L1551">
        <v>16</v>
      </c>
      <c r="M1551">
        <f>VLOOKUP(B1551,instances!$B$2:$E$21,3, FALSE)</f>
        <v>56892</v>
      </c>
      <c r="N1551">
        <f>VLOOKUP(B1551,instances!$B$2:$E$21,4, FALSE)</f>
        <v>56892</v>
      </c>
    </row>
    <row r="1552" spans="1:14">
      <c r="A1552" t="s">
        <v>51</v>
      </c>
      <c r="B1552" t="str">
        <f>RIGHT(A1552,FIND("/",A1552)+1)</f>
        <v>pcb1173.tsp</v>
      </c>
      <c r="C1552">
        <f>VLOOKUP(B1552,instances!$B$2:$E$21,2, FALSE)</f>
        <v>1173</v>
      </c>
      <c r="D1552" t="s">
        <v>11</v>
      </c>
      <c r="E1552">
        <v>867654</v>
      </c>
      <c r="F1552" s="7">
        <f>1-(E1552/M1552)</f>
        <v>-14.250896435351192</v>
      </c>
      <c r="G1552" s="7">
        <f>1-(E1552/N1552)</f>
        <v>-14.250896435351192</v>
      </c>
      <c r="H1552">
        <v>0.14260200000000001</v>
      </c>
      <c r="I1552">
        <v>0</v>
      </c>
      <c r="J1552">
        <v>0</v>
      </c>
      <c r="K1552">
        <v>16</v>
      </c>
      <c r="L1552">
        <v>16</v>
      </c>
      <c r="M1552">
        <f>VLOOKUP(B1552,instances!$B$2:$E$21,3, FALSE)</f>
        <v>56892</v>
      </c>
      <c r="N1552">
        <f>VLOOKUP(B1552,instances!$B$2:$E$21,4, FALSE)</f>
        <v>56892</v>
      </c>
    </row>
    <row r="1553" spans="1:14">
      <c r="A1553" t="s">
        <v>51</v>
      </c>
      <c r="B1553" t="str">
        <f>RIGHT(A1553,FIND("/",A1553)+1)</f>
        <v>pcb1173.tsp</v>
      </c>
      <c r="C1553">
        <f>VLOOKUP(B1553,instances!$B$2:$E$21,2, FALSE)</f>
        <v>1173</v>
      </c>
      <c r="D1553" t="s">
        <v>12</v>
      </c>
      <c r="E1553">
        <v>651967</v>
      </c>
      <c r="F1553" s="7">
        <f>1-(E1553/M1553)</f>
        <v>-10.459730717851368</v>
      </c>
      <c r="G1553" s="7">
        <f>1-(E1553/N1553)</f>
        <v>-10.459730717851368</v>
      </c>
      <c r="H1553">
        <v>0.28033200000000003</v>
      </c>
      <c r="I1553">
        <v>0</v>
      </c>
      <c r="J1553">
        <v>0</v>
      </c>
      <c r="K1553">
        <v>16</v>
      </c>
      <c r="L1553">
        <v>16</v>
      </c>
      <c r="M1553">
        <f>VLOOKUP(B1553,instances!$B$2:$E$21,3, FALSE)</f>
        <v>56892</v>
      </c>
      <c r="N1553">
        <f>VLOOKUP(B1553,instances!$B$2:$E$21,4, FALSE)</f>
        <v>56892</v>
      </c>
    </row>
    <row r="1554" spans="1:14">
      <c r="A1554" t="s">
        <v>51</v>
      </c>
      <c r="B1554" t="str">
        <f>RIGHT(A1554,FIND("/",A1554)+1)</f>
        <v>pcb1173.tsp</v>
      </c>
      <c r="C1554">
        <f>VLOOKUP(B1554,instances!$B$2:$E$21,2, FALSE)</f>
        <v>1173</v>
      </c>
      <c r="D1554" t="s">
        <v>9</v>
      </c>
      <c r="E1554">
        <v>71212</v>
      </c>
      <c r="F1554" s="7">
        <f>1-(E1554/M1554)</f>
        <v>-0.25170498488363924</v>
      </c>
      <c r="G1554" s="7">
        <f>1-(E1554/N1554)</f>
        <v>-0.25170498488363924</v>
      </c>
      <c r="H1554">
        <v>3.9360000000000003E-3</v>
      </c>
      <c r="I1554">
        <v>0</v>
      </c>
      <c r="J1554">
        <v>0</v>
      </c>
      <c r="K1554">
        <v>18</v>
      </c>
      <c r="L1554">
        <v>16</v>
      </c>
      <c r="M1554">
        <f>VLOOKUP(B1554,instances!$B$2:$E$21,3, FALSE)</f>
        <v>56892</v>
      </c>
      <c r="N1554">
        <f>VLOOKUP(B1554,instances!$B$2:$E$21,4, FALSE)</f>
        <v>56892</v>
      </c>
    </row>
    <row r="1555" spans="1:14">
      <c r="A1555" t="s">
        <v>51</v>
      </c>
      <c r="B1555" t="str">
        <f>RIGHT(A1555,FIND("/",A1555)+1)</f>
        <v>pcb1173.tsp</v>
      </c>
      <c r="C1555">
        <f>VLOOKUP(B1555,instances!$B$2:$E$21,2, FALSE)</f>
        <v>1173</v>
      </c>
      <c r="D1555" t="s">
        <v>10</v>
      </c>
      <c r="E1555">
        <v>71398</v>
      </c>
      <c r="F1555" s="7">
        <f>1-(E1555/M1555)</f>
        <v>-0.25497433734092656</v>
      </c>
      <c r="G1555" s="7">
        <f>1-(E1555/N1555)</f>
        <v>-0.25497433734092656</v>
      </c>
      <c r="H1555">
        <v>6.6969999999999998E-3</v>
      </c>
      <c r="I1555">
        <v>0</v>
      </c>
      <c r="J1555">
        <v>0</v>
      </c>
      <c r="K1555">
        <v>18</v>
      </c>
      <c r="L1555">
        <v>16</v>
      </c>
      <c r="M1555">
        <f>VLOOKUP(B1555,instances!$B$2:$E$21,3, FALSE)</f>
        <v>56892</v>
      </c>
      <c r="N1555">
        <f>VLOOKUP(B1555,instances!$B$2:$E$21,4, FALSE)</f>
        <v>56892</v>
      </c>
    </row>
    <row r="1556" spans="1:14">
      <c r="A1556" t="s">
        <v>51</v>
      </c>
      <c r="B1556" t="str">
        <f>RIGHT(A1556,FIND("/",A1556)+1)</f>
        <v>pcb1173.tsp</v>
      </c>
      <c r="C1556">
        <f>VLOOKUP(B1556,instances!$B$2:$E$21,2, FALSE)</f>
        <v>1173</v>
      </c>
      <c r="D1556" t="s">
        <v>11</v>
      </c>
      <c r="E1556">
        <v>912492</v>
      </c>
      <c r="F1556" s="7">
        <f>1-(E1556/M1556)</f>
        <v>-15.039021303522464</v>
      </c>
      <c r="G1556" s="7">
        <f>1-(E1556/N1556)</f>
        <v>-15.039021303522464</v>
      </c>
      <c r="H1556">
        <v>0.14352999999999999</v>
      </c>
      <c r="I1556">
        <v>0</v>
      </c>
      <c r="J1556">
        <v>0</v>
      </c>
      <c r="K1556">
        <v>18</v>
      </c>
      <c r="L1556">
        <v>16</v>
      </c>
      <c r="M1556">
        <f>VLOOKUP(B1556,instances!$B$2:$E$21,3, FALSE)</f>
        <v>56892</v>
      </c>
      <c r="N1556">
        <f>VLOOKUP(B1556,instances!$B$2:$E$21,4, FALSE)</f>
        <v>56892</v>
      </c>
    </row>
    <row r="1557" spans="1:14">
      <c r="A1557" t="s">
        <v>51</v>
      </c>
      <c r="B1557" t="str">
        <f>RIGHT(A1557,FIND("/",A1557)+1)</f>
        <v>pcb1173.tsp</v>
      </c>
      <c r="C1557">
        <f>VLOOKUP(B1557,instances!$B$2:$E$21,2, FALSE)</f>
        <v>1173</v>
      </c>
      <c r="D1557" t="s">
        <v>12</v>
      </c>
      <c r="E1557">
        <v>686429</v>
      </c>
      <c r="F1557" s="7">
        <f>1-(E1557/M1557)</f>
        <v>-11.065474934964493</v>
      </c>
      <c r="G1557" s="7">
        <f>1-(E1557/N1557)</f>
        <v>-11.065474934964493</v>
      </c>
      <c r="H1557">
        <v>0.29171799999999998</v>
      </c>
      <c r="I1557">
        <v>0</v>
      </c>
      <c r="J1557">
        <v>0</v>
      </c>
      <c r="K1557">
        <v>18</v>
      </c>
      <c r="L1557">
        <v>16</v>
      </c>
      <c r="M1557">
        <f>VLOOKUP(B1557,instances!$B$2:$E$21,3, FALSE)</f>
        <v>56892</v>
      </c>
      <c r="N1557">
        <f>VLOOKUP(B1557,instances!$B$2:$E$21,4, FALSE)</f>
        <v>56892</v>
      </c>
    </row>
    <row r="1558" spans="1:14">
      <c r="A1558" t="s">
        <v>51</v>
      </c>
      <c r="B1558" t="str">
        <f>RIGHT(A1558,FIND("/",A1558)+1)</f>
        <v>pcb1173.tsp</v>
      </c>
      <c r="C1558">
        <f>VLOOKUP(B1558,instances!$B$2:$E$21,2, FALSE)</f>
        <v>1173</v>
      </c>
      <c r="D1558" t="s">
        <v>9</v>
      </c>
      <c r="E1558">
        <v>71212</v>
      </c>
      <c r="F1558" s="7">
        <f>1-(E1558/M1558)</f>
        <v>-0.25170498488363924</v>
      </c>
      <c r="G1558" s="7">
        <f>1-(E1558/N1558)</f>
        <v>-0.25170498488363924</v>
      </c>
      <c r="H1558">
        <v>3.8419999999999999E-3</v>
      </c>
      <c r="I1558">
        <v>0</v>
      </c>
      <c r="J1558">
        <v>0</v>
      </c>
      <c r="K1558">
        <v>20</v>
      </c>
      <c r="L1558">
        <v>16</v>
      </c>
      <c r="M1558">
        <f>VLOOKUP(B1558,instances!$B$2:$E$21,3, FALSE)</f>
        <v>56892</v>
      </c>
      <c r="N1558">
        <f>VLOOKUP(B1558,instances!$B$2:$E$21,4, FALSE)</f>
        <v>56892</v>
      </c>
    </row>
    <row r="1559" spans="1:14">
      <c r="A1559" t="s">
        <v>51</v>
      </c>
      <c r="B1559" t="str">
        <f>RIGHT(A1559,FIND("/",A1559)+1)</f>
        <v>pcb1173.tsp</v>
      </c>
      <c r="C1559">
        <f>VLOOKUP(B1559,instances!$B$2:$E$21,2, FALSE)</f>
        <v>1173</v>
      </c>
      <c r="D1559" t="s">
        <v>10</v>
      </c>
      <c r="E1559">
        <v>71398</v>
      </c>
      <c r="F1559" s="7">
        <f>1-(E1559/M1559)</f>
        <v>-0.25497433734092656</v>
      </c>
      <c r="G1559" s="7">
        <f>1-(E1559/N1559)</f>
        <v>-0.25497433734092656</v>
      </c>
      <c r="H1559">
        <v>6.9699999999999996E-3</v>
      </c>
      <c r="I1559">
        <v>0</v>
      </c>
      <c r="J1559">
        <v>0</v>
      </c>
      <c r="K1559">
        <v>20</v>
      </c>
      <c r="L1559">
        <v>16</v>
      </c>
      <c r="M1559">
        <f>VLOOKUP(B1559,instances!$B$2:$E$21,3, FALSE)</f>
        <v>56892</v>
      </c>
      <c r="N1559">
        <f>VLOOKUP(B1559,instances!$B$2:$E$21,4, FALSE)</f>
        <v>56892</v>
      </c>
    </row>
    <row r="1560" spans="1:14">
      <c r="A1560" t="s">
        <v>51</v>
      </c>
      <c r="B1560" t="str">
        <f>RIGHT(A1560,FIND("/",A1560)+1)</f>
        <v>pcb1173.tsp</v>
      </c>
      <c r="C1560">
        <f>VLOOKUP(B1560,instances!$B$2:$E$21,2, FALSE)</f>
        <v>1173</v>
      </c>
      <c r="D1560" t="s">
        <v>11</v>
      </c>
      <c r="E1560">
        <v>923416</v>
      </c>
      <c r="F1560" s="7">
        <f>1-(E1560/M1560)</f>
        <v>-15.231034240314983</v>
      </c>
      <c r="G1560" s="7">
        <f>1-(E1560/N1560)</f>
        <v>-15.231034240314983</v>
      </c>
      <c r="H1560">
        <v>0.141958</v>
      </c>
      <c r="I1560">
        <v>0</v>
      </c>
      <c r="J1560">
        <v>0</v>
      </c>
      <c r="K1560">
        <v>20</v>
      </c>
      <c r="L1560">
        <v>16</v>
      </c>
      <c r="M1560">
        <f>VLOOKUP(B1560,instances!$B$2:$E$21,3, FALSE)</f>
        <v>56892</v>
      </c>
      <c r="N1560">
        <f>VLOOKUP(B1560,instances!$B$2:$E$21,4, FALSE)</f>
        <v>56892</v>
      </c>
    </row>
    <row r="1561" spans="1:14">
      <c r="A1561" t="s">
        <v>51</v>
      </c>
      <c r="B1561" t="str">
        <f>RIGHT(A1561,FIND("/",A1561)+1)</f>
        <v>pcb1173.tsp</v>
      </c>
      <c r="C1561">
        <f>VLOOKUP(B1561,instances!$B$2:$E$21,2, FALSE)</f>
        <v>1173</v>
      </c>
      <c r="D1561" t="s">
        <v>12</v>
      </c>
      <c r="E1561">
        <v>711161</v>
      </c>
      <c r="F1561" s="7">
        <f>1-(E1561/M1561)</f>
        <v>-11.500193348801238</v>
      </c>
      <c r="G1561" s="7">
        <f>1-(E1561/N1561)</f>
        <v>-11.500193348801238</v>
      </c>
      <c r="H1561">
        <v>0.281445</v>
      </c>
      <c r="I1561">
        <v>0</v>
      </c>
      <c r="J1561">
        <v>0</v>
      </c>
      <c r="K1561">
        <v>20</v>
      </c>
      <c r="L1561">
        <v>16</v>
      </c>
      <c r="M1561">
        <f>VLOOKUP(B1561,instances!$B$2:$E$21,3, FALSE)</f>
        <v>56892</v>
      </c>
      <c r="N1561">
        <f>VLOOKUP(B1561,instances!$B$2:$E$21,4, FALSE)</f>
        <v>56892</v>
      </c>
    </row>
    <row r="1562" spans="1:14">
      <c r="A1562" t="s">
        <v>51</v>
      </c>
      <c r="B1562" t="str">
        <f>RIGHT(A1562,FIND("/",A1562)+1)</f>
        <v>pcb1173.tsp</v>
      </c>
      <c r="C1562">
        <f>VLOOKUP(B1562,instances!$B$2:$E$21,2, FALSE)</f>
        <v>1173</v>
      </c>
      <c r="D1562" t="s">
        <v>9</v>
      </c>
      <c r="E1562">
        <v>71212</v>
      </c>
      <c r="F1562" s="7">
        <f>1-(E1562/M1562)</f>
        <v>-0.25170498488363924</v>
      </c>
      <c r="G1562" s="7">
        <f>1-(E1562/N1562)</f>
        <v>-0.25170498488363924</v>
      </c>
      <c r="H1562">
        <v>3.8409999999999998E-3</v>
      </c>
      <c r="I1562">
        <v>0</v>
      </c>
      <c r="J1562">
        <v>0</v>
      </c>
      <c r="K1562">
        <v>10</v>
      </c>
      <c r="L1562">
        <v>17</v>
      </c>
      <c r="M1562">
        <f>VLOOKUP(B1562,instances!$B$2:$E$21,3, FALSE)</f>
        <v>56892</v>
      </c>
      <c r="N1562">
        <f>VLOOKUP(B1562,instances!$B$2:$E$21,4, FALSE)</f>
        <v>56892</v>
      </c>
    </row>
    <row r="1563" spans="1:14">
      <c r="A1563" t="s">
        <v>51</v>
      </c>
      <c r="B1563" t="str">
        <f>RIGHT(A1563,FIND("/",A1563)+1)</f>
        <v>pcb1173.tsp</v>
      </c>
      <c r="C1563">
        <f>VLOOKUP(B1563,instances!$B$2:$E$21,2, FALSE)</f>
        <v>1173</v>
      </c>
      <c r="D1563" t="s">
        <v>10</v>
      </c>
      <c r="E1563">
        <v>71398</v>
      </c>
      <c r="F1563" s="7">
        <f>1-(E1563/M1563)</f>
        <v>-0.25497433734092656</v>
      </c>
      <c r="G1563" s="7">
        <f>1-(E1563/N1563)</f>
        <v>-0.25497433734092656</v>
      </c>
      <c r="H1563">
        <v>6.6670000000000002E-3</v>
      </c>
      <c r="I1563">
        <v>0</v>
      </c>
      <c r="J1563">
        <v>0</v>
      </c>
      <c r="K1563">
        <v>10</v>
      </c>
      <c r="L1563">
        <v>17</v>
      </c>
      <c r="M1563">
        <f>VLOOKUP(B1563,instances!$B$2:$E$21,3, FALSE)</f>
        <v>56892</v>
      </c>
      <c r="N1563">
        <f>VLOOKUP(B1563,instances!$B$2:$E$21,4, FALSE)</f>
        <v>56892</v>
      </c>
    </row>
    <row r="1564" spans="1:14">
      <c r="A1564" t="s">
        <v>51</v>
      </c>
      <c r="B1564" t="str">
        <f>RIGHT(A1564,FIND("/",A1564)+1)</f>
        <v>pcb1173.tsp</v>
      </c>
      <c r="C1564">
        <f>VLOOKUP(B1564,instances!$B$2:$E$21,2, FALSE)</f>
        <v>1173</v>
      </c>
      <c r="D1564" t="s">
        <v>11</v>
      </c>
      <c r="E1564">
        <v>676732</v>
      </c>
      <c r="F1564" s="7">
        <f>1-(E1564/M1564)</f>
        <v>-10.895029178091823</v>
      </c>
      <c r="G1564" s="7">
        <f>1-(E1564/N1564)</f>
        <v>-10.895029178091823</v>
      </c>
      <c r="H1564">
        <v>0.143597</v>
      </c>
      <c r="I1564">
        <v>0</v>
      </c>
      <c r="J1564">
        <v>0</v>
      </c>
      <c r="K1564">
        <v>10</v>
      </c>
      <c r="L1564">
        <v>17</v>
      </c>
      <c r="M1564">
        <f>VLOOKUP(B1564,instances!$B$2:$E$21,3, FALSE)</f>
        <v>56892</v>
      </c>
      <c r="N1564">
        <f>VLOOKUP(B1564,instances!$B$2:$E$21,4, FALSE)</f>
        <v>56892</v>
      </c>
    </row>
    <row r="1565" spans="1:14">
      <c r="A1565" t="s">
        <v>51</v>
      </c>
      <c r="B1565" t="str">
        <f>RIGHT(A1565,FIND("/",A1565)+1)</f>
        <v>pcb1173.tsp</v>
      </c>
      <c r="C1565">
        <f>VLOOKUP(B1565,instances!$B$2:$E$21,2, FALSE)</f>
        <v>1173</v>
      </c>
      <c r="D1565" t="s">
        <v>12</v>
      </c>
      <c r="E1565">
        <v>527126</v>
      </c>
      <c r="F1565" s="7">
        <f>1-(E1565/M1565)</f>
        <v>-8.2653800182802506</v>
      </c>
      <c r="G1565" s="7">
        <f>1-(E1565/N1565)</f>
        <v>-8.2653800182802506</v>
      </c>
      <c r="H1565">
        <v>0.27734199999999998</v>
      </c>
      <c r="I1565">
        <v>0</v>
      </c>
      <c r="J1565">
        <v>0</v>
      </c>
      <c r="K1565">
        <v>10</v>
      </c>
      <c r="L1565">
        <v>17</v>
      </c>
      <c r="M1565">
        <f>VLOOKUP(B1565,instances!$B$2:$E$21,3, FALSE)</f>
        <v>56892</v>
      </c>
      <c r="N1565">
        <f>VLOOKUP(B1565,instances!$B$2:$E$21,4, FALSE)</f>
        <v>56892</v>
      </c>
    </row>
    <row r="1566" spans="1:14">
      <c r="A1566" t="s">
        <v>51</v>
      </c>
      <c r="B1566" t="str">
        <f>RIGHT(A1566,FIND("/",A1566)+1)</f>
        <v>pcb1173.tsp</v>
      </c>
      <c r="C1566">
        <f>VLOOKUP(B1566,instances!$B$2:$E$21,2, FALSE)</f>
        <v>1173</v>
      </c>
      <c r="D1566" t="s">
        <v>9</v>
      </c>
      <c r="E1566">
        <v>71212</v>
      </c>
      <c r="F1566" s="7">
        <f>1-(E1566/M1566)</f>
        <v>-0.25170498488363924</v>
      </c>
      <c r="G1566" s="7">
        <f>1-(E1566/N1566)</f>
        <v>-0.25170498488363924</v>
      </c>
      <c r="H1566">
        <v>3.5660000000000002E-3</v>
      </c>
      <c r="I1566">
        <v>0</v>
      </c>
      <c r="J1566">
        <v>0</v>
      </c>
      <c r="K1566">
        <v>12</v>
      </c>
      <c r="L1566">
        <v>17</v>
      </c>
      <c r="M1566">
        <f>VLOOKUP(B1566,instances!$B$2:$E$21,3, FALSE)</f>
        <v>56892</v>
      </c>
      <c r="N1566">
        <f>VLOOKUP(B1566,instances!$B$2:$E$21,4, FALSE)</f>
        <v>56892</v>
      </c>
    </row>
    <row r="1567" spans="1:14">
      <c r="A1567" t="s">
        <v>51</v>
      </c>
      <c r="B1567" t="str">
        <f>RIGHT(A1567,FIND("/",A1567)+1)</f>
        <v>pcb1173.tsp</v>
      </c>
      <c r="C1567">
        <f>VLOOKUP(B1567,instances!$B$2:$E$21,2, FALSE)</f>
        <v>1173</v>
      </c>
      <c r="D1567" t="s">
        <v>10</v>
      </c>
      <c r="E1567">
        <v>71398</v>
      </c>
      <c r="F1567" s="7">
        <f>1-(E1567/M1567)</f>
        <v>-0.25497433734092656</v>
      </c>
      <c r="G1567" s="7">
        <f>1-(E1567/N1567)</f>
        <v>-0.25497433734092656</v>
      </c>
      <c r="H1567">
        <v>6.8900000000000003E-3</v>
      </c>
      <c r="I1567">
        <v>0</v>
      </c>
      <c r="J1567">
        <v>0</v>
      </c>
      <c r="K1567">
        <v>12</v>
      </c>
      <c r="L1567">
        <v>17</v>
      </c>
      <c r="M1567">
        <f>VLOOKUP(B1567,instances!$B$2:$E$21,3, FALSE)</f>
        <v>56892</v>
      </c>
      <c r="N1567">
        <f>VLOOKUP(B1567,instances!$B$2:$E$21,4, FALSE)</f>
        <v>56892</v>
      </c>
    </row>
    <row r="1568" spans="1:14">
      <c r="A1568" t="s">
        <v>51</v>
      </c>
      <c r="B1568" t="str">
        <f>RIGHT(A1568,FIND("/",A1568)+1)</f>
        <v>pcb1173.tsp</v>
      </c>
      <c r="C1568">
        <f>VLOOKUP(B1568,instances!$B$2:$E$21,2, FALSE)</f>
        <v>1173</v>
      </c>
      <c r="D1568" t="s">
        <v>11</v>
      </c>
      <c r="E1568">
        <v>742742</v>
      </c>
      <c r="F1568" s="7">
        <f>1-(E1568/M1568)</f>
        <v>-12.055297757153905</v>
      </c>
      <c r="G1568" s="7">
        <f>1-(E1568/N1568)</f>
        <v>-12.055297757153905</v>
      </c>
      <c r="H1568">
        <v>0.139263</v>
      </c>
      <c r="I1568">
        <v>0</v>
      </c>
      <c r="J1568">
        <v>0</v>
      </c>
      <c r="K1568">
        <v>12</v>
      </c>
      <c r="L1568">
        <v>17</v>
      </c>
      <c r="M1568">
        <f>VLOOKUP(B1568,instances!$B$2:$E$21,3, FALSE)</f>
        <v>56892</v>
      </c>
      <c r="N1568">
        <f>VLOOKUP(B1568,instances!$B$2:$E$21,4, FALSE)</f>
        <v>56892</v>
      </c>
    </row>
    <row r="1569" spans="1:14">
      <c r="A1569" t="s">
        <v>51</v>
      </c>
      <c r="B1569" t="str">
        <f>RIGHT(A1569,FIND("/",A1569)+1)</f>
        <v>pcb1173.tsp</v>
      </c>
      <c r="C1569">
        <f>VLOOKUP(B1569,instances!$B$2:$E$21,2, FALSE)</f>
        <v>1173</v>
      </c>
      <c r="D1569" t="s">
        <v>12</v>
      </c>
      <c r="E1569">
        <v>586277</v>
      </c>
      <c r="F1569" s="7">
        <f>1-(E1569/M1569)</f>
        <v>-9.3050868311889197</v>
      </c>
      <c r="G1569" s="7">
        <f>1-(E1569/N1569)</f>
        <v>-9.3050868311889197</v>
      </c>
      <c r="H1569">
        <v>0.27834700000000001</v>
      </c>
      <c r="I1569">
        <v>0</v>
      </c>
      <c r="J1569">
        <v>0</v>
      </c>
      <c r="K1569">
        <v>12</v>
      </c>
      <c r="L1569">
        <v>17</v>
      </c>
      <c r="M1569">
        <f>VLOOKUP(B1569,instances!$B$2:$E$21,3, FALSE)</f>
        <v>56892</v>
      </c>
      <c r="N1569">
        <f>VLOOKUP(B1569,instances!$B$2:$E$21,4, FALSE)</f>
        <v>56892</v>
      </c>
    </row>
    <row r="1570" spans="1:14">
      <c r="A1570" t="s">
        <v>51</v>
      </c>
      <c r="B1570" t="str">
        <f>RIGHT(A1570,FIND("/",A1570)+1)</f>
        <v>pcb1173.tsp</v>
      </c>
      <c r="C1570">
        <f>VLOOKUP(B1570,instances!$B$2:$E$21,2, FALSE)</f>
        <v>1173</v>
      </c>
      <c r="D1570" t="s">
        <v>9</v>
      </c>
      <c r="E1570">
        <v>71212</v>
      </c>
      <c r="F1570" s="7">
        <f>1-(E1570/M1570)</f>
        <v>-0.25170498488363924</v>
      </c>
      <c r="G1570" s="7">
        <f>1-(E1570/N1570)</f>
        <v>-0.25170498488363924</v>
      </c>
      <c r="H1570">
        <v>3.9280000000000001E-3</v>
      </c>
      <c r="I1570">
        <v>0</v>
      </c>
      <c r="J1570">
        <v>0</v>
      </c>
      <c r="K1570">
        <v>14</v>
      </c>
      <c r="L1570">
        <v>17</v>
      </c>
      <c r="M1570">
        <f>VLOOKUP(B1570,instances!$B$2:$E$21,3, FALSE)</f>
        <v>56892</v>
      </c>
      <c r="N1570">
        <f>VLOOKUP(B1570,instances!$B$2:$E$21,4, FALSE)</f>
        <v>56892</v>
      </c>
    </row>
    <row r="1571" spans="1:14">
      <c r="A1571" t="s">
        <v>51</v>
      </c>
      <c r="B1571" t="str">
        <f>RIGHT(A1571,FIND("/",A1571)+1)</f>
        <v>pcb1173.tsp</v>
      </c>
      <c r="C1571">
        <f>VLOOKUP(B1571,instances!$B$2:$E$21,2, FALSE)</f>
        <v>1173</v>
      </c>
      <c r="D1571" t="s">
        <v>10</v>
      </c>
      <c r="E1571">
        <v>71398</v>
      </c>
      <c r="F1571" s="7">
        <f>1-(E1571/M1571)</f>
        <v>-0.25497433734092656</v>
      </c>
      <c r="G1571" s="7">
        <f>1-(E1571/N1571)</f>
        <v>-0.25497433734092656</v>
      </c>
      <c r="H1571">
        <v>7.0959999999999999E-3</v>
      </c>
      <c r="I1571">
        <v>0</v>
      </c>
      <c r="J1571">
        <v>0</v>
      </c>
      <c r="K1571">
        <v>14</v>
      </c>
      <c r="L1571">
        <v>17</v>
      </c>
      <c r="M1571">
        <f>VLOOKUP(B1571,instances!$B$2:$E$21,3, FALSE)</f>
        <v>56892</v>
      </c>
      <c r="N1571">
        <f>VLOOKUP(B1571,instances!$B$2:$E$21,4, FALSE)</f>
        <v>56892</v>
      </c>
    </row>
    <row r="1572" spans="1:14">
      <c r="A1572" t="s">
        <v>51</v>
      </c>
      <c r="B1572" t="str">
        <f>RIGHT(A1572,FIND("/",A1572)+1)</f>
        <v>pcb1173.tsp</v>
      </c>
      <c r="C1572">
        <f>VLOOKUP(B1572,instances!$B$2:$E$21,2, FALSE)</f>
        <v>1173</v>
      </c>
      <c r="D1572" t="s">
        <v>11</v>
      </c>
      <c r="E1572">
        <v>820979</v>
      </c>
      <c r="F1572" s="7">
        <f>1-(E1572/M1572)</f>
        <v>-13.430482317373269</v>
      </c>
      <c r="G1572" s="7">
        <f>1-(E1572/N1572)</f>
        <v>-13.430482317373269</v>
      </c>
      <c r="H1572">
        <v>0.14060500000000001</v>
      </c>
      <c r="I1572">
        <v>0</v>
      </c>
      <c r="J1572">
        <v>0</v>
      </c>
      <c r="K1572">
        <v>14</v>
      </c>
      <c r="L1572">
        <v>17</v>
      </c>
      <c r="M1572">
        <f>VLOOKUP(B1572,instances!$B$2:$E$21,3, FALSE)</f>
        <v>56892</v>
      </c>
      <c r="N1572">
        <f>VLOOKUP(B1572,instances!$B$2:$E$21,4, FALSE)</f>
        <v>56892</v>
      </c>
    </row>
    <row r="1573" spans="1:14">
      <c r="A1573" t="s">
        <v>51</v>
      </c>
      <c r="B1573" t="str">
        <f>RIGHT(A1573,FIND("/",A1573)+1)</f>
        <v>pcb1173.tsp</v>
      </c>
      <c r="C1573">
        <f>VLOOKUP(B1573,instances!$B$2:$E$21,2, FALSE)</f>
        <v>1173</v>
      </c>
      <c r="D1573" t="s">
        <v>12</v>
      </c>
      <c r="E1573">
        <v>629896</v>
      </c>
      <c r="F1573" s="7">
        <f>1-(E1573/M1573)</f>
        <v>-10.071785136750334</v>
      </c>
      <c r="G1573" s="7">
        <f>1-(E1573/N1573)</f>
        <v>-10.071785136750334</v>
      </c>
      <c r="H1573">
        <v>0.28164600000000001</v>
      </c>
      <c r="I1573">
        <v>0</v>
      </c>
      <c r="J1573">
        <v>0</v>
      </c>
      <c r="K1573">
        <v>14</v>
      </c>
      <c r="L1573">
        <v>17</v>
      </c>
      <c r="M1573">
        <f>VLOOKUP(B1573,instances!$B$2:$E$21,3, FALSE)</f>
        <v>56892</v>
      </c>
      <c r="N1573">
        <f>VLOOKUP(B1573,instances!$B$2:$E$21,4, FALSE)</f>
        <v>56892</v>
      </c>
    </row>
    <row r="1574" spans="1:14">
      <c r="A1574" t="s">
        <v>51</v>
      </c>
      <c r="B1574" t="str">
        <f>RIGHT(A1574,FIND("/",A1574)+1)</f>
        <v>pcb1173.tsp</v>
      </c>
      <c r="C1574">
        <f>VLOOKUP(B1574,instances!$B$2:$E$21,2, FALSE)</f>
        <v>1173</v>
      </c>
      <c r="D1574" t="s">
        <v>9</v>
      </c>
      <c r="E1574">
        <v>71212</v>
      </c>
      <c r="F1574" s="7">
        <f>1-(E1574/M1574)</f>
        <v>-0.25170498488363924</v>
      </c>
      <c r="G1574" s="7">
        <f>1-(E1574/N1574)</f>
        <v>-0.25170498488363924</v>
      </c>
      <c r="H1574">
        <v>3.5699999999999998E-3</v>
      </c>
      <c r="I1574">
        <v>0</v>
      </c>
      <c r="J1574">
        <v>0</v>
      </c>
      <c r="K1574">
        <v>16</v>
      </c>
      <c r="L1574">
        <v>17</v>
      </c>
      <c r="M1574">
        <f>VLOOKUP(B1574,instances!$B$2:$E$21,3, FALSE)</f>
        <v>56892</v>
      </c>
      <c r="N1574">
        <f>VLOOKUP(B1574,instances!$B$2:$E$21,4, FALSE)</f>
        <v>56892</v>
      </c>
    </row>
    <row r="1575" spans="1:14">
      <c r="A1575" t="s">
        <v>51</v>
      </c>
      <c r="B1575" t="str">
        <f>RIGHT(A1575,FIND("/",A1575)+1)</f>
        <v>pcb1173.tsp</v>
      </c>
      <c r="C1575">
        <f>VLOOKUP(B1575,instances!$B$2:$E$21,2, FALSE)</f>
        <v>1173</v>
      </c>
      <c r="D1575" t="s">
        <v>10</v>
      </c>
      <c r="E1575">
        <v>71398</v>
      </c>
      <c r="F1575" s="7">
        <f>1-(E1575/M1575)</f>
        <v>-0.25497433734092656</v>
      </c>
      <c r="G1575" s="7">
        <f>1-(E1575/N1575)</f>
        <v>-0.25497433734092656</v>
      </c>
      <c r="H1575">
        <v>7.6959999999999997E-3</v>
      </c>
      <c r="I1575">
        <v>0</v>
      </c>
      <c r="J1575">
        <v>0</v>
      </c>
      <c r="K1575">
        <v>16</v>
      </c>
      <c r="L1575">
        <v>17</v>
      </c>
      <c r="M1575">
        <f>VLOOKUP(B1575,instances!$B$2:$E$21,3, FALSE)</f>
        <v>56892</v>
      </c>
      <c r="N1575">
        <f>VLOOKUP(B1575,instances!$B$2:$E$21,4, FALSE)</f>
        <v>56892</v>
      </c>
    </row>
    <row r="1576" spans="1:14">
      <c r="A1576" t="s">
        <v>51</v>
      </c>
      <c r="B1576" t="str">
        <f>RIGHT(A1576,FIND("/",A1576)+1)</f>
        <v>pcb1173.tsp</v>
      </c>
      <c r="C1576">
        <f>VLOOKUP(B1576,instances!$B$2:$E$21,2, FALSE)</f>
        <v>1173</v>
      </c>
      <c r="D1576" t="s">
        <v>11</v>
      </c>
      <c r="E1576">
        <v>873958</v>
      </c>
      <c r="F1576" s="7">
        <f>1-(E1576/M1576)</f>
        <v>-14.361702875623989</v>
      </c>
      <c r="G1576" s="7">
        <f>1-(E1576/N1576)</f>
        <v>-14.361702875623989</v>
      </c>
      <c r="H1576">
        <v>0.15217900000000001</v>
      </c>
      <c r="I1576">
        <v>0</v>
      </c>
      <c r="J1576">
        <v>0</v>
      </c>
      <c r="K1576">
        <v>16</v>
      </c>
      <c r="L1576">
        <v>17</v>
      </c>
      <c r="M1576">
        <f>VLOOKUP(B1576,instances!$B$2:$E$21,3, FALSE)</f>
        <v>56892</v>
      </c>
      <c r="N1576">
        <f>VLOOKUP(B1576,instances!$B$2:$E$21,4, FALSE)</f>
        <v>56892</v>
      </c>
    </row>
    <row r="1577" spans="1:14">
      <c r="A1577" t="s">
        <v>51</v>
      </c>
      <c r="B1577" t="str">
        <f>RIGHT(A1577,FIND("/",A1577)+1)</f>
        <v>pcb1173.tsp</v>
      </c>
      <c r="C1577">
        <f>VLOOKUP(B1577,instances!$B$2:$E$21,2, FALSE)</f>
        <v>1173</v>
      </c>
      <c r="D1577" t="s">
        <v>12</v>
      </c>
      <c r="E1577">
        <v>640612</v>
      </c>
      <c r="F1577" s="7">
        <f>1-(E1577/M1577)</f>
        <v>-10.260142023483091</v>
      </c>
      <c r="G1577" s="7">
        <f>1-(E1577/N1577)</f>
        <v>-10.260142023483091</v>
      </c>
      <c r="H1577">
        <v>0.279916</v>
      </c>
      <c r="I1577">
        <v>0</v>
      </c>
      <c r="J1577">
        <v>0</v>
      </c>
      <c r="K1577">
        <v>16</v>
      </c>
      <c r="L1577">
        <v>17</v>
      </c>
      <c r="M1577">
        <f>VLOOKUP(B1577,instances!$B$2:$E$21,3, FALSE)</f>
        <v>56892</v>
      </c>
      <c r="N1577">
        <f>VLOOKUP(B1577,instances!$B$2:$E$21,4, FALSE)</f>
        <v>56892</v>
      </c>
    </row>
    <row r="1578" spans="1:14">
      <c r="A1578" t="s">
        <v>51</v>
      </c>
      <c r="B1578" t="str">
        <f>RIGHT(A1578,FIND("/",A1578)+1)</f>
        <v>pcb1173.tsp</v>
      </c>
      <c r="C1578">
        <f>VLOOKUP(B1578,instances!$B$2:$E$21,2, FALSE)</f>
        <v>1173</v>
      </c>
      <c r="D1578" t="s">
        <v>9</v>
      </c>
      <c r="E1578">
        <v>71212</v>
      </c>
      <c r="F1578" s="7">
        <f>1-(E1578/M1578)</f>
        <v>-0.25170498488363924</v>
      </c>
      <c r="G1578" s="7">
        <f>1-(E1578/N1578)</f>
        <v>-0.25170498488363924</v>
      </c>
      <c r="H1578">
        <v>3.8140000000000001E-3</v>
      </c>
      <c r="I1578">
        <v>0</v>
      </c>
      <c r="J1578">
        <v>0</v>
      </c>
      <c r="K1578">
        <v>18</v>
      </c>
      <c r="L1578">
        <v>17</v>
      </c>
      <c r="M1578">
        <f>VLOOKUP(B1578,instances!$B$2:$E$21,3, FALSE)</f>
        <v>56892</v>
      </c>
      <c r="N1578">
        <f>VLOOKUP(B1578,instances!$B$2:$E$21,4, FALSE)</f>
        <v>56892</v>
      </c>
    </row>
    <row r="1579" spans="1:14">
      <c r="A1579" t="s">
        <v>51</v>
      </c>
      <c r="B1579" t="str">
        <f>RIGHT(A1579,FIND("/",A1579)+1)</f>
        <v>pcb1173.tsp</v>
      </c>
      <c r="C1579">
        <f>VLOOKUP(B1579,instances!$B$2:$E$21,2, FALSE)</f>
        <v>1173</v>
      </c>
      <c r="D1579" t="s">
        <v>10</v>
      </c>
      <c r="E1579">
        <v>71398</v>
      </c>
      <c r="F1579" s="7">
        <f>1-(E1579/M1579)</f>
        <v>-0.25497433734092656</v>
      </c>
      <c r="G1579" s="7">
        <f>1-(E1579/N1579)</f>
        <v>-0.25497433734092656</v>
      </c>
      <c r="H1579">
        <v>6.6660000000000001E-3</v>
      </c>
      <c r="I1579">
        <v>0</v>
      </c>
      <c r="J1579">
        <v>0</v>
      </c>
      <c r="K1579">
        <v>18</v>
      </c>
      <c r="L1579">
        <v>17</v>
      </c>
      <c r="M1579">
        <f>VLOOKUP(B1579,instances!$B$2:$E$21,3, FALSE)</f>
        <v>56892</v>
      </c>
      <c r="N1579">
        <f>VLOOKUP(B1579,instances!$B$2:$E$21,4, FALSE)</f>
        <v>56892</v>
      </c>
    </row>
    <row r="1580" spans="1:14">
      <c r="A1580" t="s">
        <v>51</v>
      </c>
      <c r="B1580" t="str">
        <f>RIGHT(A1580,FIND("/",A1580)+1)</f>
        <v>pcb1173.tsp</v>
      </c>
      <c r="C1580">
        <f>VLOOKUP(B1580,instances!$B$2:$E$21,2, FALSE)</f>
        <v>1173</v>
      </c>
      <c r="D1580" t="s">
        <v>11</v>
      </c>
      <c r="E1580">
        <v>913136</v>
      </c>
      <c r="F1580" s="7">
        <f>1-(E1580/M1580)</f>
        <v>-15.050340996976729</v>
      </c>
      <c r="G1580" s="7">
        <f>1-(E1580/N1580)</f>
        <v>-15.050340996976729</v>
      </c>
      <c r="H1580">
        <v>0.145708</v>
      </c>
      <c r="I1580">
        <v>0</v>
      </c>
      <c r="J1580">
        <v>0</v>
      </c>
      <c r="K1580">
        <v>18</v>
      </c>
      <c r="L1580">
        <v>17</v>
      </c>
      <c r="M1580">
        <f>VLOOKUP(B1580,instances!$B$2:$E$21,3, FALSE)</f>
        <v>56892</v>
      </c>
      <c r="N1580">
        <f>VLOOKUP(B1580,instances!$B$2:$E$21,4, FALSE)</f>
        <v>56892</v>
      </c>
    </row>
    <row r="1581" spans="1:14">
      <c r="A1581" t="s">
        <v>51</v>
      </c>
      <c r="B1581" t="str">
        <f>RIGHT(A1581,FIND("/",A1581)+1)</f>
        <v>pcb1173.tsp</v>
      </c>
      <c r="C1581">
        <f>VLOOKUP(B1581,instances!$B$2:$E$21,2, FALSE)</f>
        <v>1173</v>
      </c>
      <c r="D1581" t="s">
        <v>12</v>
      </c>
      <c r="E1581">
        <v>706377</v>
      </c>
      <c r="F1581" s="7">
        <f>1-(E1581/M1581)</f>
        <v>-11.416104197426703</v>
      </c>
      <c r="G1581" s="7">
        <f>1-(E1581/N1581)</f>
        <v>-11.416104197426703</v>
      </c>
      <c r="H1581">
        <v>0.28188000000000002</v>
      </c>
      <c r="I1581">
        <v>0</v>
      </c>
      <c r="J1581">
        <v>0</v>
      </c>
      <c r="K1581">
        <v>18</v>
      </c>
      <c r="L1581">
        <v>17</v>
      </c>
      <c r="M1581">
        <f>VLOOKUP(B1581,instances!$B$2:$E$21,3, FALSE)</f>
        <v>56892</v>
      </c>
      <c r="N1581">
        <f>VLOOKUP(B1581,instances!$B$2:$E$21,4, FALSE)</f>
        <v>56892</v>
      </c>
    </row>
    <row r="1582" spans="1:14">
      <c r="A1582" t="s">
        <v>51</v>
      </c>
      <c r="B1582" t="str">
        <f>RIGHT(A1582,FIND("/",A1582)+1)</f>
        <v>pcb1173.tsp</v>
      </c>
      <c r="C1582">
        <f>VLOOKUP(B1582,instances!$B$2:$E$21,2, FALSE)</f>
        <v>1173</v>
      </c>
      <c r="D1582" t="s">
        <v>9</v>
      </c>
      <c r="E1582">
        <v>71212</v>
      </c>
      <c r="F1582" s="7">
        <f>1-(E1582/M1582)</f>
        <v>-0.25170498488363924</v>
      </c>
      <c r="G1582" s="7">
        <f>1-(E1582/N1582)</f>
        <v>-0.25170498488363924</v>
      </c>
      <c r="H1582">
        <v>3.6960000000000001E-3</v>
      </c>
      <c r="I1582">
        <v>0</v>
      </c>
      <c r="J1582">
        <v>0</v>
      </c>
      <c r="K1582">
        <v>20</v>
      </c>
      <c r="L1582">
        <v>17</v>
      </c>
      <c r="M1582">
        <f>VLOOKUP(B1582,instances!$B$2:$E$21,3, FALSE)</f>
        <v>56892</v>
      </c>
      <c r="N1582">
        <f>VLOOKUP(B1582,instances!$B$2:$E$21,4, FALSE)</f>
        <v>56892</v>
      </c>
    </row>
    <row r="1583" spans="1:14">
      <c r="A1583" t="s">
        <v>51</v>
      </c>
      <c r="B1583" t="str">
        <f>RIGHT(A1583,FIND("/",A1583)+1)</f>
        <v>pcb1173.tsp</v>
      </c>
      <c r="C1583">
        <f>VLOOKUP(B1583,instances!$B$2:$E$21,2, FALSE)</f>
        <v>1173</v>
      </c>
      <c r="D1583" t="s">
        <v>10</v>
      </c>
      <c r="E1583">
        <v>71398</v>
      </c>
      <c r="F1583" s="7">
        <f>1-(E1583/M1583)</f>
        <v>-0.25497433734092656</v>
      </c>
      <c r="G1583" s="7">
        <f>1-(E1583/N1583)</f>
        <v>-0.25497433734092656</v>
      </c>
      <c r="H1583">
        <v>7.1180000000000002E-3</v>
      </c>
      <c r="I1583">
        <v>0</v>
      </c>
      <c r="J1583">
        <v>0</v>
      </c>
      <c r="K1583">
        <v>20</v>
      </c>
      <c r="L1583">
        <v>17</v>
      </c>
      <c r="M1583">
        <f>VLOOKUP(B1583,instances!$B$2:$E$21,3, FALSE)</f>
        <v>56892</v>
      </c>
      <c r="N1583">
        <f>VLOOKUP(B1583,instances!$B$2:$E$21,4, FALSE)</f>
        <v>56892</v>
      </c>
    </row>
    <row r="1584" spans="1:14">
      <c r="A1584" t="s">
        <v>51</v>
      </c>
      <c r="B1584" t="str">
        <f>RIGHT(A1584,FIND("/",A1584)+1)</f>
        <v>pcb1173.tsp</v>
      </c>
      <c r="C1584">
        <f>VLOOKUP(B1584,instances!$B$2:$E$21,2, FALSE)</f>
        <v>1173</v>
      </c>
      <c r="D1584" t="s">
        <v>11</v>
      </c>
      <c r="E1584">
        <v>952137</v>
      </c>
      <c r="F1584" s="7">
        <f>1-(E1584/M1584)</f>
        <v>-15.735867960345917</v>
      </c>
      <c r="G1584" s="7">
        <f>1-(E1584/N1584)</f>
        <v>-15.735867960345917</v>
      </c>
      <c r="H1584">
        <v>0.14292199999999999</v>
      </c>
      <c r="I1584">
        <v>0</v>
      </c>
      <c r="J1584">
        <v>0</v>
      </c>
      <c r="K1584">
        <v>20</v>
      </c>
      <c r="L1584">
        <v>17</v>
      </c>
      <c r="M1584">
        <f>VLOOKUP(B1584,instances!$B$2:$E$21,3, FALSE)</f>
        <v>56892</v>
      </c>
      <c r="N1584">
        <f>VLOOKUP(B1584,instances!$B$2:$E$21,4, FALSE)</f>
        <v>56892</v>
      </c>
    </row>
    <row r="1585" spans="1:14">
      <c r="A1585" t="s">
        <v>51</v>
      </c>
      <c r="B1585" t="str">
        <f>RIGHT(A1585,FIND("/",A1585)+1)</f>
        <v>pcb1173.tsp</v>
      </c>
      <c r="C1585">
        <f>VLOOKUP(B1585,instances!$B$2:$E$21,2, FALSE)</f>
        <v>1173</v>
      </c>
      <c r="D1585" t="s">
        <v>12</v>
      </c>
      <c r="E1585">
        <v>721530</v>
      </c>
      <c r="F1585" s="7">
        <f>1-(E1585/M1585)</f>
        <v>-11.68245095971314</v>
      </c>
      <c r="G1585" s="7">
        <f>1-(E1585/N1585)</f>
        <v>-11.68245095971314</v>
      </c>
      <c r="H1585">
        <v>0.28427999999999998</v>
      </c>
      <c r="I1585">
        <v>0</v>
      </c>
      <c r="J1585">
        <v>0</v>
      </c>
      <c r="K1585">
        <v>20</v>
      </c>
      <c r="L1585">
        <v>17</v>
      </c>
      <c r="M1585">
        <f>VLOOKUP(B1585,instances!$B$2:$E$21,3, FALSE)</f>
        <v>56892</v>
      </c>
      <c r="N1585">
        <f>VLOOKUP(B1585,instances!$B$2:$E$21,4, FALSE)</f>
        <v>56892</v>
      </c>
    </row>
    <row r="1586" spans="1:14">
      <c r="A1586" t="s">
        <v>51</v>
      </c>
      <c r="B1586" t="str">
        <f>RIGHT(A1586,FIND("/",A1586)+1)</f>
        <v>pcb1173.tsp</v>
      </c>
      <c r="C1586">
        <f>VLOOKUP(B1586,instances!$B$2:$E$21,2, FALSE)</f>
        <v>1173</v>
      </c>
      <c r="D1586" t="s">
        <v>9</v>
      </c>
      <c r="E1586">
        <v>71212</v>
      </c>
      <c r="F1586" s="7">
        <f>1-(E1586/M1586)</f>
        <v>-0.25170498488363924</v>
      </c>
      <c r="G1586" s="7">
        <f>1-(E1586/N1586)</f>
        <v>-0.25170498488363924</v>
      </c>
      <c r="H1586">
        <v>3.5769999999999999E-3</v>
      </c>
      <c r="I1586">
        <v>0</v>
      </c>
      <c r="J1586">
        <v>0</v>
      </c>
      <c r="K1586">
        <v>10</v>
      </c>
      <c r="L1586">
        <v>18</v>
      </c>
      <c r="M1586">
        <f>VLOOKUP(B1586,instances!$B$2:$E$21,3, FALSE)</f>
        <v>56892</v>
      </c>
      <c r="N1586">
        <f>VLOOKUP(B1586,instances!$B$2:$E$21,4, FALSE)</f>
        <v>56892</v>
      </c>
    </row>
    <row r="1587" spans="1:14">
      <c r="A1587" t="s">
        <v>51</v>
      </c>
      <c r="B1587" t="str">
        <f>RIGHT(A1587,FIND("/",A1587)+1)</f>
        <v>pcb1173.tsp</v>
      </c>
      <c r="C1587">
        <f>VLOOKUP(B1587,instances!$B$2:$E$21,2, FALSE)</f>
        <v>1173</v>
      </c>
      <c r="D1587" t="s">
        <v>10</v>
      </c>
      <c r="E1587">
        <v>71398</v>
      </c>
      <c r="F1587" s="7">
        <f>1-(E1587/M1587)</f>
        <v>-0.25497433734092656</v>
      </c>
      <c r="G1587" s="7">
        <f>1-(E1587/N1587)</f>
        <v>-0.25497433734092656</v>
      </c>
      <c r="H1587">
        <v>7.0289999999999997E-3</v>
      </c>
      <c r="I1587">
        <v>0</v>
      </c>
      <c r="J1587">
        <v>0</v>
      </c>
      <c r="K1587">
        <v>10</v>
      </c>
      <c r="L1587">
        <v>18</v>
      </c>
      <c r="M1587">
        <f>VLOOKUP(B1587,instances!$B$2:$E$21,3, FALSE)</f>
        <v>56892</v>
      </c>
      <c r="N1587">
        <f>VLOOKUP(B1587,instances!$B$2:$E$21,4, FALSE)</f>
        <v>56892</v>
      </c>
    </row>
    <row r="1588" spans="1:14">
      <c r="A1588" t="s">
        <v>51</v>
      </c>
      <c r="B1588" t="str">
        <f>RIGHT(A1588,FIND("/",A1588)+1)</f>
        <v>pcb1173.tsp</v>
      </c>
      <c r="C1588">
        <f>VLOOKUP(B1588,instances!$B$2:$E$21,2, FALSE)</f>
        <v>1173</v>
      </c>
      <c r="D1588" t="s">
        <v>11</v>
      </c>
      <c r="E1588">
        <v>720889</v>
      </c>
      <c r="F1588" s="7">
        <f>1-(E1588/M1588)</f>
        <v>-11.671183997750123</v>
      </c>
      <c r="G1588" s="7">
        <f>1-(E1588/N1588)</f>
        <v>-11.671183997750123</v>
      </c>
      <c r="H1588">
        <v>0.14225499999999999</v>
      </c>
      <c r="I1588">
        <v>0</v>
      </c>
      <c r="J1588">
        <v>0</v>
      </c>
      <c r="K1588">
        <v>10</v>
      </c>
      <c r="L1588">
        <v>18</v>
      </c>
      <c r="M1588">
        <f>VLOOKUP(B1588,instances!$B$2:$E$21,3, FALSE)</f>
        <v>56892</v>
      </c>
      <c r="N1588">
        <f>VLOOKUP(B1588,instances!$B$2:$E$21,4, FALSE)</f>
        <v>56892</v>
      </c>
    </row>
    <row r="1589" spans="1:14">
      <c r="A1589" t="s">
        <v>51</v>
      </c>
      <c r="B1589" t="str">
        <f>RIGHT(A1589,FIND("/",A1589)+1)</f>
        <v>pcb1173.tsp</v>
      </c>
      <c r="C1589">
        <f>VLOOKUP(B1589,instances!$B$2:$E$21,2, FALSE)</f>
        <v>1173</v>
      </c>
      <c r="D1589" t="s">
        <v>12</v>
      </c>
      <c r="E1589">
        <v>521059</v>
      </c>
      <c r="F1589" s="7">
        <f>1-(E1589/M1589)</f>
        <v>-8.1587393658159311</v>
      </c>
      <c r="G1589" s="7">
        <f>1-(E1589/N1589)</f>
        <v>-8.1587393658159311</v>
      </c>
      <c r="H1589">
        <v>0.27965899999999999</v>
      </c>
      <c r="I1589">
        <v>0</v>
      </c>
      <c r="J1589">
        <v>0</v>
      </c>
      <c r="K1589">
        <v>10</v>
      </c>
      <c r="L1589">
        <v>18</v>
      </c>
      <c r="M1589">
        <f>VLOOKUP(B1589,instances!$B$2:$E$21,3, FALSE)</f>
        <v>56892</v>
      </c>
      <c r="N1589">
        <f>VLOOKUP(B1589,instances!$B$2:$E$21,4, FALSE)</f>
        <v>56892</v>
      </c>
    </row>
    <row r="1590" spans="1:14">
      <c r="A1590" t="s">
        <v>51</v>
      </c>
      <c r="B1590" t="str">
        <f>RIGHT(A1590,FIND("/",A1590)+1)</f>
        <v>pcb1173.tsp</v>
      </c>
      <c r="C1590">
        <f>VLOOKUP(B1590,instances!$B$2:$E$21,2, FALSE)</f>
        <v>1173</v>
      </c>
      <c r="D1590" t="s">
        <v>9</v>
      </c>
      <c r="E1590">
        <v>71212</v>
      </c>
      <c r="F1590" s="7">
        <f>1-(E1590/M1590)</f>
        <v>-0.25170498488363924</v>
      </c>
      <c r="G1590" s="7">
        <f>1-(E1590/N1590)</f>
        <v>-0.25170498488363924</v>
      </c>
      <c r="H1590">
        <v>3.9639999999999996E-3</v>
      </c>
      <c r="I1590">
        <v>0</v>
      </c>
      <c r="J1590">
        <v>0</v>
      </c>
      <c r="K1590">
        <v>12</v>
      </c>
      <c r="L1590">
        <v>18</v>
      </c>
      <c r="M1590">
        <f>VLOOKUP(B1590,instances!$B$2:$E$21,3, FALSE)</f>
        <v>56892</v>
      </c>
      <c r="N1590">
        <f>VLOOKUP(B1590,instances!$B$2:$E$21,4, FALSE)</f>
        <v>56892</v>
      </c>
    </row>
    <row r="1591" spans="1:14">
      <c r="A1591" t="s">
        <v>51</v>
      </c>
      <c r="B1591" t="str">
        <f>RIGHT(A1591,FIND("/",A1591)+1)</f>
        <v>pcb1173.tsp</v>
      </c>
      <c r="C1591">
        <f>VLOOKUP(B1591,instances!$B$2:$E$21,2, FALSE)</f>
        <v>1173</v>
      </c>
      <c r="D1591" t="s">
        <v>10</v>
      </c>
      <c r="E1591">
        <v>71398</v>
      </c>
      <c r="F1591" s="7">
        <f>1-(E1591/M1591)</f>
        <v>-0.25497433734092656</v>
      </c>
      <c r="G1591" s="7">
        <f>1-(E1591/N1591)</f>
        <v>-0.25497433734092656</v>
      </c>
      <c r="H1591">
        <v>6.6519999999999999E-3</v>
      </c>
      <c r="I1591">
        <v>0</v>
      </c>
      <c r="J1591">
        <v>0</v>
      </c>
      <c r="K1591">
        <v>12</v>
      </c>
      <c r="L1591">
        <v>18</v>
      </c>
      <c r="M1591">
        <f>VLOOKUP(B1591,instances!$B$2:$E$21,3, FALSE)</f>
        <v>56892</v>
      </c>
      <c r="N1591">
        <f>VLOOKUP(B1591,instances!$B$2:$E$21,4, FALSE)</f>
        <v>56892</v>
      </c>
    </row>
    <row r="1592" spans="1:14">
      <c r="A1592" t="s">
        <v>51</v>
      </c>
      <c r="B1592" t="str">
        <f>RIGHT(A1592,FIND("/",A1592)+1)</f>
        <v>pcb1173.tsp</v>
      </c>
      <c r="C1592">
        <f>VLOOKUP(B1592,instances!$B$2:$E$21,2, FALSE)</f>
        <v>1173</v>
      </c>
      <c r="D1592" t="s">
        <v>11</v>
      </c>
      <c r="E1592">
        <v>770623</v>
      </c>
      <c r="F1592" s="7">
        <f>1-(E1592/M1592)</f>
        <v>-12.545366659635802</v>
      </c>
      <c r="G1592" s="7">
        <f>1-(E1592/N1592)</f>
        <v>-12.545366659635802</v>
      </c>
      <c r="H1592">
        <v>0.15267900000000001</v>
      </c>
      <c r="I1592">
        <v>0</v>
      </c>
      <c r="J1592">
        <v>0</v>
      </c>
      <c r="K1592">
        <v>12</v>
      </c>
      <c r="L1592">
        <v>18</v>
      </c>
      <c r="M1592">
        <f>VLOOKUP(B1592,instances!$B$2:$E$21,3, FALSE)</f>
        <v>56892</v>
      </c>
      <c r="N1592">
        <f>VLOOKUP(B1592,instances!$B$2:$E$21,4, FALSE)</f>
        <v>56892</v>
      </c>
    </row>
    <row r="1593" spans="1:14">
      <c r="A1593" t="s">
        <v>51</v>
      </c>
      <c r="B1593" t="str">
        <f>RIGHT(A1593,FIND("/",A1593)+1)</f>
        <v>pcb1173.tsp</v>
      </c>
      <c r="C1593">
        <f>VLOOKUP(B1593,instances!$B$2:$E$21,2, FALSE)</f>
        <v>1173</v>
      </c>
      <c r="D1593" t="s">
        <v>12</v>
      </c>
      <c r="E1593">
        <v>569945</v>
      </c>
      <c r="F1593" s="7">
        <f>1-(E1593/M1593)</f>
        <v>-9.0180165928425797</v>
      </c>
      <c r="G1593" s="7">
        <f>1-(E1593/N1593)</f>
        <v>-9.0180165928425797</v>
      </c>
      <c r="H1593">
        <v>0.29158499999999998</v>
      </c>
      <c r="I1593">
        <v>0</v>
      </c>
      <c r="J1593">
        <v>0</v>
      </c>
      <c r="K1593">
        <v>12</v>
      </c>
      <c r="L1593">
        <v>18</v>
      </c>
      <c r="M1593">
        <f>VLOOKUP(B1593,instances!$B$2:$E$21,3, FALSE)</f>
        <v>56892</v>
      </c>
      <c r="N1593">
        <f>VLOOKUP(B1593,instances!$B$2:$E$21,4, FALSE)</f>
        <v>56892</v>
      </c>
    </row>
    <row r="1594" spans="1:14">
      <c r="A1594" t="s">
        <v>51</v>
      </c>
      <c r="B1594" t="str">
        <f>RIGHT(A1594,FIND("/",A1594)+1)</f>
        <v>pcb1173.tsp</v>
      </c>
      <c r="C1594">
        <f>VLOOKUP(B1594,instances!$B$2:$E$21,2, FALSE)</f>
        <v>1173</v>
      </c>
      <c r="D1594" t="s">
        <v>9</v>
      </c>
      <c r="E1594">
        <v>71212</v>
      </c>
      <c r="F1594" s="7">
        <f>1-(E1594/M1594)</f>
        <v>-0.25170498488363924</v>
      </c>
      <c r="G1594" s="7">
        <f>1-(E1594/N1594)</f>
        <v>-0.25170498488363924</v>
      </c>
      <c r="H1594">
        <v>3.9769999999999996E-3</v>
      </c>
      <c r="I1594">
        <v>0</v>
      </c>
      <c r="J1594">
        <v>0</v>
      </c>
      <c r="K1594">
        <v>14</v>
      </c>
      <c r="L1594">
        <v>18</v>
      </c>
      <c r="M1594">
        <f>VLOOKUP(B1594,instances!$B$2:$E$21,3, FALSE)</f>
        <v>56892</v>
      </c>
      <c r="N1594">
        <f>VLOOKUP(B1594,instances!$B$2:$E$21,4, FALSE)</f>
        <v>56892</v>
      </c>
    </row>
    <row r="1595" spans="1:14">
      <c r="A1595" t="s">
        <v>51</v>
      </c>
      <c r="B1595" t="str">
        <f>RIGHT(A1595,FIND("/",A1595)+1)</f>
        <v>pcb1173.tsp</v>
      </c>
      <c r="C1595">
        <f>VLOOKUP(B1595,instances!$B$2:$E$21,2, FALSE)</f>
        <v>1173</v>
      </c>
      <c r="D1595" t="s">
        <v>10</v>
      </c>
      <c r="E1595">
        <v>71398</v>
      </c>
      <c r="F1595" s="7">
        <f>1-(E1595/M1595)</f>
        <v>-0.25497433734092656</v>
      </c>
      <c r="G1595" s="7">
        <f>1-(E1595/N1595)</f>
        <v>-0.25497433734092656</v>
      </c>
      <c r="H1595">
        <v>6.6969999999999998E-3</v>
      </c>
      <c r="I1595">
        <v>0</v>
      </c>
      <c r="J1595">
        <v>0</v>
      </c>
      <c r="K1595">
        <v>14</v>
      </c>
      <c r="L1595">
        <v>18</v>
      </c>
      <c r="M1595">
        <f>VLOOKUP(B1595,instances!$B$2:$E$21,3, FALSE)</f>
        <v>56892</v>
      </c>
      <c r="N1595">
        <f>VLOOKUP(B1595,instances!$B$2:$E$21,4, FALSE)</f>
        <v>56892</v>
      </c>
    </row>
    <row r="1596" spans="1:14">
      <c r="A1596" t="s">
        <v>51</v>
      </c>
      <c r="B1596" t="str">
        <f>RIGHT(A1596,FIND("/",A1596)+1)</f>
        <v>pcb1173.tsp</v>
      </c>
      <c r="C1596">
        <f>VLOOKUP(B1596,instances!$B$2:$E$21,2, FALSE)</f>
        <v>1173</v>
      </c>
      <c r="D1596" t="s">
        <v>11</v>
      </c>
      <c r="E1596">
        <v>797126</v>
      </c>
      <c r="F1596" s="7">
        <f>1-(E1596/M1596)</f>
        <v>-13.01121423047177</v>
      </c>
      <c r="G1596" s="7">
        <f>1-(E1596/N1596)</f>
        <v>-13.01121423047177</v>
      </c>
      <c r="H1596">
        <v>0.14049300000000001</v>
      </c>
      <c r="I1596">
        <v>0</v>
      </c>
      <c r="J1596">
        <v>0</v>
      </c>
      <c r="K1596">
        <v>14</v>
      </c>
      <c r="L1596">
        <v>18</v>
      </c>
      <c r="M1596">
        <f>VLOOKUP(B1596,instances!$B$2:$E$21,3, FALSE)</f>
        <v>56892</v>
      </c>
      <c r="N1596">
        <f>VLOOKUP(B1596,instances!$B$2:$E$21,4, FALSE)</f>
        <v>56892</v>
      </c>
    </row>
    <row r="1597" spans="1:14">
      <c r="A1597" t="s">
        <v>51</v>
      </c>
      <c r="B1597" t="str">
        <f>RIGHT(A1597,FIND("/",A1597)+1)</f>
        <v>pcb1173.tsp</v>
      </c>
      <c r="C1597">
        <f>VLOOKUP(B1597,instances!$B$2:$E$21,2, FALSE)</f>
        <v>1173</v>
      </c>
      <c r="D1597" t="s">
        <v>12</v>
      </c>
      <c r="E1597">
        <v>616256</v>
      </c>
      <c r="F1597" s="7">
        <f>1-(E1597/M1597)</f>
        <v>-9.8320326232159179</v>
      </c>
      <c r="G1597" s="7">
        <f>1-(E1597/N1597)</f>
        <v>-9.8320326232159179</v>
      </c>
      <c r="H1597">
        <v>0.28024399999999999</v>
      </c>
      <c r="I1597">
        <v>0</v>
      </c>
      <c r="J1597">
        <v>0</v>
      </c>
      <c r="K1597">
        <v>14</v>
      </c>
      <c r="L1597">
        <v>18</v>
      </c>
      <c r="M1597">
        <f>VLOOKUP(B1597,instances!$B$2:$E$21,3, FALSE)</f>
        <v>56892</v>
      </c>
      <c r="N1597">
        <f>VLOOKUP(B1597,instances!$B$2:$E$21,4, FALSE)</f>
        <v>56892</v>
      </c>
    </row>
    <row r="1598" spans="1:14">
      <c r="A1598" t="s">
        <v>51</v>
      </c>
      <c r="B1598" t="str">
        <f>RIGHT(A1598,FIND("/",A1598)+1)</f>
        <v>pcb1173.tsp</v>
      </c>
      <c r="C1598">
        <f>VLOOKUP(B1598,instances!$B$2:$E$21,2, FALSE)</f>
        <v>1173</v>
      </c>
      <c r="D1598" t="s">
        <v>9</v>
      </c>
      <c r="E1598">
        <v>71212</v>
      </c>
      <c r="F1598" s="7">
        <f>1-(E1598/M1598)</f>
        <v>-0.25170498488363924</v>
      </c>
      <c r="G1598" s="7">
        <f>1-(E1598/N1598)</f>
        <v>-0.25170498488363924</v>
      </c>
      <c r="H1598">
        <v>4.1260000000000003E-3</v>
      </c>
      <c r="I1598">
        <v>0</v>
      </c>
      <c r="J1598">
        <v>0</v>
      </c>
      <c r="K1598">
        <v>16</v>
      </c>
      <c r="L1598">
        <v>18</v>
      </c>
      <c r="M1598">
        <f>VLOOKUP(B1598,instances!$B$2:$E$21,3, FALSE)</f>
        <v>56892</v>
      </c>
      <c r="N1598">
        <f>VLOOKUP(B1598,instances!$B$2:$E$21,4, FALSE)</f>
        <v>56892</v>
      </c>
    </row>
    <row r="1599" spans="1:14">
      <c r="A1599" t="s">
        <v>51</v>
      </c>
      <c r="B1599" t="str">
        <f>RIGHT(A1599,FIND("/",A1599)+1)</f>
        <v>pcb1173.tsp</v>
      </c>
      <c r="C1599">
        <f>VLOOKUP(B1599,instances!$B$2:$E$21,2, FALSE)</f>
        <v>1173</v>
      </c>
      <c r="D1599" t="s">
        <v>10</v>
      </c>
      <c r="E1599">
        <v>71398</v>
      </c>
      <c r="F1599" s="7">
        <f>1-(E1599/M1599)</f>
        <v>-0.25497433734092656</v>
      </c>
      <c r="G1599" s="7">
        <f>1-(E1599/N1599)</f>
        <v>-0.25497433734092656</v>
      </c>
      <c r="H1599">
        <v>6.6689999999999996E-3</v>
      </c>
      <c r="I1599">
        <v>0</v>
      </c>
      <c r="J1599">
        <v>0</v>
      </c>
      <c r="K1599">
        <v>16</v>
      </c>
      <c r="L1599">
        <v>18</v>
      </c>
      <c r="M1599">
        <f>VLOOKUP(B1599,instances!$B$2:$E$21,3, FALSE)</f>
        <v>56892</v>
      </c>
      <c r="N1599">
        <f>VLOOKUP(B1599,instances!$B$2:$E$21,4, FALSE)</f>
        <v>56892</v>
      </c>
    </row>
    <row r="1600" spans="1:14">
      <c r="A1600" t="s">
        <v>51</v>
      </c>
      <c r="B1600" t="str">
        <f>RIGHT(A1600,FIND("/",A1600)+1)</f>
        <v>pcb1173.tsp</v>
      </c>
      <c r="C1600">
        <f>VLOOKUP(B1600,instances!$B$2:$E$21,2, FALSE)</f>
        <v>1173</v>
      </c>
      <c r="D1600" t="s">
        <v>11</v>
      </c>
      <c r="E1600">
        <v>828744</v>
      </c>
      <c r="F1600" s="7">
        <f>1-(E1600/M1600)</f>
        <v>-13.566968993883147</v>
      </c>
      <c r="G1600" s="7">
        <f>1-(E1600/N1600)</f>
        <v>-13.566968993883147</v>
      </c>
      <c r="H1600">
        <v>0.140319</v>
      </c>
      <c r="I1600">
        <v>0</v>
      </c>
      <c r="J1600">
        <v>0</v>
      </c>
      <c r="K1600">
        <v>16</v>
      </c>
      <c r="L1600">
        <v>18</v>
      </c>
      <c r="M1600">
        <f>VLOOKUP(B1600,instances!$B$2:$E$21,3, FALSE)</f>
        <v>56892</v>
      </c>
      <c r="N1600">
        <f>VLOOKUP(B1600,instances!$B$2:$E$21,4, FALSE)</f>
        <v>56892</v>
      </c>
    </row>
    <row r="1601" spans="1:14">
      <c r="A1601" t="s">
        <v>51</v>
      </c>
      <c r="B1601" t="str">
        <f>RIGHT(A1601,FIND("/",A1601)+1)</f>
        <v>pcb1173.tsp</v>
      </c>
      <c r="C1601">
        <f>VLOOKUP(B1601,instances!$B$2:$E$21,2, FALSE)</f>
        <v>1173</v>
      </c>
      <c r="D1601" t="s">
        <v>12</v>
      </c>
      <c r="E1601">
        <v>647707</v>
      </c>
      <c r="F1601" s="7">
        <f>1-(E1601/M1601)</f>
        <v>-10.384852000281235</v>
      </c>
      <c r="G1601" s="7">
        <f>1-(E1601/N1601)</f>
        <v>-10.384852000281235</v>
      </c>
      <c r="H1601">
        <v>0.28026699999999999</v>
      </c>
      <c r="I1601">
        <v>0</v>
      </c>
      <c r="J1601">
        <v>0</v>
      </c>
      <c r="K1601">
        <v>16</v>
      </c>
      <c r="L1601">
        <v>18</v>
      </c>
      <c r="M1601">
        <f>VLOOKUP(B1601,instances!$B$2:$E$21,3, FALSE)</f>
        <v>56892</v>
      </c>
      <c r="N1601">
        <f>VLOOKUP(B1601,instances!$B$2:$E$21,4, FALSE)</f>
        <v>56892</v>
      </c>
    </row>
    <row r="1602" spans="1:14">
      <c r="A1602" t="s">
        <v>51</v>
      </c>
      <c r="B1602" t="str">
        <f>RIGHT(A1602,FIND("/",A1602)+1)</f>
        <v>pcb1173.tsp</v>
      </c>
      <c r="C1602">
        <f>VLOOKUP(B1602,instances!$B$2:$E$21,2, FALSE)</f>
        <v>1173</v>
      </c>
      <c r="D1602" t="s">
        <v>9</v>
      </c>
      <c r="E1602">
        <v>71212</v>
      </c>
      <c r="F1602" s="7">
        <f>1-(E1602/M1602)</f>
        <v>-0.25170498488363924</v>
      </c>
      <c r="G1602" s="7">
        <f>1-(E1602/N1602)</f>
        <v>-0.25170498488363924</v>
      </c>
      <c r="H1602">
        <v>3.5720000000000001E-3</v>
      </c>
      <c r="I1602">
        <v>0</v>
      </c>
      <c r="J1602">
        <v>0</v>
      </c>
      <c r="K1602">
        <v>18</v>
      </c>
      <c r="L1602">
        <v>18</v>
      </c>
      <c r="M1602">
        <f>VLOOKUP(B1602,instances!$B$2:$E$21,3, FALSE)</f>
        <v>56892</v>
      </c>
      <c r="N1602">
        <f>VLOOKUP(B1602,instances!$B$2:$E$21,4, FALSE)</f>
        <v>56892</v>
      </c>
    </row>
    <row r="1603" spans="1:14">
      <c r="A1603" t="s">
        <v>51</v>
      </c>
      <c r="B1603" t="str">
        <f>RIGHT(A1603,FIND("/",A1603)+1)</f>
        <v>pcb1173.tsp</v>
      </c>
      <c r="C1603">
        <f>VLOOKUP(B1603,instances!$B$2:$E$21,2, FALSE)</f>
        <v>1173</v>
      </c>
      <c r="D1603" t="s">
        <v>10</v>
      </c>
      <c r="E1603">
        <v>71398</v>
      </c>
      <c r="F1603" s="7">
        <f>1-(E1603/M1603)</f>
        <v>-0.25497433734092656</v>
      </c>
      <c r="G1603" s="7">
        <f>1-(E1603/N1603)</f>
        <v>-0.25497433734092656</v>
      </c>
      <c r="H1603">
        <v>6.9049999999999997E-3</v>
      </c>
      <c r="I1603">
        <v>0</v>
      </c>
      <c r="J1603">
        <v>0</v>
      </c>
      <c r="K1603">
        <v>18</v>
      </c>
      <c r="L1603">
        <v>18</v>
      </c>
      <c r="M1603">
        <f>VLOOKUP(B1603,instances!$B$2:$E$21,3, FALSE)</f>
        <v>56892</v>
      </c>
      <c r="N1603">
        <f>VLOOKUP(B1603,instances!$B$2:$E$21,4, FALSE)</f>
        <v>56892</v>
      </c>
    </row>
    <row r="1604" spans="1:14">
      <c r="A1604" t="s">
        <v>51</v>
      </c>
      <c r="B1604" t="str">
        <f>RIGHT(A1604,FIND("/",A1604)+1)</f>
        <v>pcb1173.tsp</v>
      </c>
      <c r="C1604">
        <f>VLOOKUP(B1604,instances!$B$2:$E$21,2, FALSE)</f>
        <v>1173</v>
      </c>
      <c r="D1604" t="s">
        <v>11</v>
      </c>
      <c r="E1604">
        <v>912350</v>
      </c>
      <c r="F1604" s="7">
        <f>1-(E1604/M1604)</f>
        <v>-15.036525346270125</v>
      </c>
      <c r="G1604" s="7">
        <f>1-(E1604/N1604)</f>
        <v>-15.036525346270125</v>
      </c>
      <c r="H1604">
        <v>0.15116099999999999</v>
      </c>
      <c r="I1604">
        <v>0</v>
      </c>
      <c r="J1604">
        <v>0</v>
      </c>
      <c r="K1604">
        <v>18</v>
      </c>
      <c r="L1604">
        <v>18</v>
      </c>
      <c r="M1604">
        <f>VLOOKUP(B1604,instances!$B$2:$E$21,3, FALSE)</f>
        <v>56892</v>
      </c>
      <c r="N1604">
        <f>VLOOKUP(B1604,instances!$B$2:$E$21,4, FALSE)</f>
        <v>56892</v>
      </c>
    </row>
    <row r="1605" spans="1:14">
      <c r="A1605" t="s">
        <v>51</v>
      </c>
      <c r="B1605" t="str">
        <f>RIGHT(A1605,FIND("/",A1605)+1)</f>
        <v>pcb1173.tsp</v>
      </c>
      <c r="C1605">
        <f>VLOOKUP(B1605,instances!$B$2:$E$21,2, FALSE)</f>
        <v>1173</v>
      </c>
      <c r="D1605" t="s">
        <v>12</v>
      </c>
      <c r="E1605">
        <v>662844</v>
      </c>
      <c r="F1605" s="7">
        <f>1-(E1605/M1605)</f>
        <v>-10.650917527947691</v>
      </c>
      <c r="G1605" s="7">
        <f>1-(E1605/N1605)</f>
        <v>-10.650917527947691</v>
      </c>
      <c r="H1605">
        <v>0.29456599999999999</v>
      </c>
      <c r="I1605">
        <v>0</v>
      </c>
      <c r="J1605">
        <v>0</v>
      </c>
      <c r="K1605">
        <v>18</v>
      </c>
      <c r="L1605">
        <v>18</v>
      </c>
      <c r="M1605">
        <f>VLOOKUP(B1605,instances!$B$2:$E$21,3, FALSE)</f>
        <v>56892</v>
      </c>
      <c r="N1605">
        <f>VLOOKUP(B1605,instances!$B$2:$E$21,4, FALSE)</f>
        <v>56892</v>
      </c>
    </row>
    <row r="1606" spans="1:14">
      <c r="A1606" t="s">
        <v>51</v>
      </c>
      <c r="B1606" t="str">
        <f>RIGHT(A1606,FIND("/",A1606)+1)</f>
        <v>pcb1173.tsp</v>
      </c>
      <c r="C1606">
        <f>VLOOKUP(B1606,instances!$B$2:$E$21,2, FALSE)</f>
        <v>1173</v>
      </c>
      <c r="D1606" t="s">
        <v>9</v>
      </c>
      <c r="E1606">
        <v>71212</v>
      </c>
      <c r="F1606" s="7">
        <f>1-(E1606/M1606)</f>
        <v>-0.25170498488363924</v>
      </c>
      <c r="G1606" s="7">
        <f>1-(E1606/N1606)</f>
        <v>-0.25170498488363924</v>
      </c>
      <c r="H1606">
        <v>3.6159999999999999E-3</v>
      </c>
      <c r="I1606">
        <v>0</v>
      </c>
      <c r="J1606">
        <v>0</v>
      </c>
      <c r="K1606">
        <v>20</v>
      </c>
      <c r="L1606">
        <v>18</v>
      </c>
      <c r="M1606">
        <f>VLOOKUP(B1606,instances!$B$2:$E$21,3, FALSE)</f>
        <v>56892</v>
      </c>
      <c r="N1606">
        <f>VLOOKUP(B1606,instances!$B$2:$E$21,4, FALSE)</f>
        <v>56892</v>
      </c>
    </row>
    <row r="1607" spans="1:14">
      <c r="A1607" t="s">
        <v>51</v>
      </c>
      <c r="B1607" t="str">
        <f>RIGHT(A1607,FIND("/",A1607)+1)</f>
        <v>pcb1173.tsp</v>
      </c>
      <c r="C1607">
        <f>VLOOKUP(B1607,instances!$B$2:$E$21,2, FALSE)</f>
        <v>1173</v>
      </c>
      <c r="D1607" t="s">
        <v>10</v>
      </c>
      <c r="E1607">
        <v>71398</v>
      </c>
      <c r="F1607" s="7">
        <f>1-(E1607/M1607)</f>
        <v>-0.25497433734092656</v>
      </c>
      <c r="G1607" s="7">
        <f>1-(E1607/N1607)</f>
        <v>-0.25497433734092656</v>
      </c>
      <c r="H1607">
        <v>7.0899999999999999E-3</v>
      </c>
      <c r="I1607">
        <v>0</v>
      </c>
      <c r="J1607">
        <v>0</v>
      </c>
      <c r="K1607">
        <v>20</v>
      </c>
      <c r="L1607">
        <v>18</v>
      </c>
      <c r="M1607">
        <f>VLOOKUP(B1607,instances!$B$2:$E$21,3, FALSE)</f>
        <v>56892</v>
      </c>
      <c r="N1607">
        <f>VLOOKUP(B1607,instances!$B$2:$E$21,4, FALSE)</f>
        <v>56892</v>
      </c>
    </row>
    <row r="1608" spans="1:14">
      <c r="A1608" t="s">
        <v>51</v>
      </c>
      <c r="B1608" t="str">
        <f>RIGHT(A1608,FIND("/",A1608)+1)</f>
        <v>pcb1173.tsp</v>
      </c>
      <c r="C1608">
        <f>VLOOKUP(B1608,instances!$B$2:$E$21,2, FALSE)</f>
        <v>1173</v>
      </c>
      <c r="D1608" t="s">
        <v>11</v>
      </c>
      <c r="E1608">
        <v>946472</v>
      </c>
      <c r="F1608" s="7">
        <f>1-(E1608/M1608)</f>
        <v>-15.636293327708643</v>
      </c>
      <c r="G1608" s="7">
        <f>1-(E1608/N1608)</f>
        <v>-15.636293327708643</v>
      </c>
      <c r="H1608">
        <v>0.14186399999999999</v>
      </c>
      <c r="I1608">
        <v>0</v>
      </c>
      <c r="J1608">
        <v>0</v>
      </c>
      <c r="K1608">
        <v>20</v>
      </c>
      <c r="L1608">
        <v>18</v>
      </c>
      <c r="M1608">
        <f>VLOOKUP(B1608,instances!$B$2:$E$21,3, FALSE)</f>
        <v>56892</v>
      </c>
      <c r="N1608">
        <f>VLOOKUP(B1608,instances!$B$2:$E$21,4, FALSE)</f>
        <v>56892</v>
      </c>
    </row>
    <row r="1609" spans="1:14">
      <c r="A1609" t="s">
        <v>51</v>
      </c>
      <c r="B1609" t="str">
        <f>RIGHT(A1609,FIND("/",A1609)+1)</f>
        <v>pcb1173.tsp</v>
      </c>
      <c r="C1609">
        <f>VLOOKUP(B1609,instances!$B$2:$E$21,2, FALSE)</f>
        <v>1173</v>
      </c>
      <c r="D1609" t="s">
        <v>12</v>
      </c>
      <c r="E1609">
        <v>730096</v>
      </c>
      <c r="F1609" s="7">
        <f>1-(E1609/M1609)</f>
        <v>-11.833016944385854</v>
      </c>
      <c r="G1609" s="7">
        <f>1-(E1609/N1609)</f>
        <v>-11.833016944385854</v>
      </c>
      <c r="H1609">
        <v>0.28339799999999998</v>
      </c>
      <c r="I1609">
        <v>0</v>
      </c>
      <c r="J1609">
        <v>0</v>
      </c>
      <c r="K1609">
        <v>20</v>
      </c>
      <c r="L1609">
        <v>18</v>
      </c>
      <c r="M1609">
        <f>VLOOKUP(B1609,instances!$B$2:$E$21,3, FALSE)</f>
        <v>56892</v>
      </c>
      <c r="N1609">
        <f>VLOOKUP(B1609,instances!$B$2:$E$21,4, FALSE)</f>
        <v>56892</v>
      </c>
    </row>
    <row r="1610" spans="1:14">
      <c r="A1610" t="s">
        <v>51</v>
      </c>
      <c r="B1610" t="str">
        <f>RIGHT(A1610,FIND("/",A1610)+1)</f>
        <v>pcb1173.tsp</v>
      </c>
      <c r="C1610">
        <f>VLOOKUP(B1610,instances!$B$2:$E$21,2, FALSE)</f>
        <v>1173</v>
      </c>
      <c r="D1610" t="s">
        <v>9</v>
      </c>
      <c r="E1610">
        <v>71212</v>
      </c>
      <c r="F1610" s="7">
        <f>1-(E1610/M1610)</f>
        <v>-0.25170498488363924</v>
      </c>
      <c r="G1610" s="7">
        <f>1-(E1610/N1610)</f>
        <v>-0.25170498488363924</v>
      </c>
      <c r="H1610">
        <v>3.6649999999999999E-3</v>
      </c>
      <c r="I1610">
        <v>0</v>
      </c>
      <c r="J1610">
        <v>0</v>
      </c>
      <c r="K1610">
        <v>10</v>
      </c>
      <c r="L1610">
        <v>19</v>
      </c>
      <c r="M1610">
        <f>VLOOKUP(B1610,instances!$B$2:$E$21,3, FALSE)</f>
        <v>56892</v>
      </c>
      <c r="N1610">
        <f>VLOOKUP(B1610,instances!$B$2:$E$21,4, FALSE)</f>
        <v>56892</v>
      </c>
    </row>
    <row r="1611" spans="1:14">
      <c r="A1611" t="s">
        <v>51</v>
      </c>
      <c r="B1611" t="str">
        <f>RIGHT(A1611,FIND("/",A1611)+1)</f>
        <v>pcb1173.tsp</v>
      </c>
      <c r="C1611">
        <f>VLOOKUP(B1611,instances!$B$2:$E$21,2, FALSE)</f>
        <v>1173</v>
      </c>
      <c r="D1611" t="s">
        <v>10</v>
      </c>
      <c r="E1611">
        <v>71398</v>
      </c>
      <c r="F1611" s="7">
        <f>1-(E1611/M1611)</f>
        <v>-0.25497433734092656</v>
      </c>
      <c r="G1611" s="7">
        <f>1-(E1611/N1611)</f>
        <v>-0.25497433734092656</v>
      </c>
      <c r="H1611">
        <v>1.1072E-2</v>
      </c>
      <c r="I1611">
        <v>0</v>
      </c>
      <c r="J1611">
        <v>0</v>
      </c>
      <c r="K1611">
        <v>10</v>
      </c>
      <c r="L1611">
        <v>19</v>
      </c>
      <c r="M1611">
        <f>VLOOKUP(B1611,instances!$B$2:$E$21,3, FALSE)</f>
        <v>56892</v>
      </c>
      <c r="N1611">
        <f>VLOOKUP(B1611,instances!$B$2:$E$21,4, FALSE)</f>
        <v>56892</v>
      </c>
    </row>
    <row r="1612" spans="1:14">
      <c r="A1612" t="s">
        <v>51</v>
      </c>
      <c r="B1612" t="str">
        <f>RIGHT(A1612,FIND("/",A1612)+1)</f>
        <v>pcb1173.tsp</v>
      </c>
      <c r="C1612">
        <f>VLOOKUP(B1612,instances!$B$2:$E$21,2, FALSE)</f>
        <v>1173</v>
      </c>
      <c r="D1612" t="s">
        <v>11</v>
      </c>
      <c r="E1612">
        <v>714682</v>
      </c>
      <c r="F1612" s="7">
        <f>1-(E1612/M1612)</f>
        <v>-11.562082542360965</v>
      </c>
      <c r="G1612" s="7">
        <f>1-(E1612/N1612)</f>
        <v>-11.562082542360965</v>
      </c>
      <c r="H1612">
        <v>0.15175</v>
      </c>
      <c r="I1612">
        <v>0</v>
      </c>
      <c r="J1612">
        <v>0</v>
      </c>
      <c r="K1612">
        <v>10</v>
      </c>
      <c r="L1612">
        <v>19</v>
      </c>
      <c r="M1612">
        <f>VLOOKUP(B1612,instances!$B$2:$E$21,3, FALSE)</f>
        <v>56892</v>
      </c>
      <c r="N1612">
        <f>VLOOKUP(B1612,instances!$B$2:$E$21,4, FALSE)</f>
        <v>56892</v>
      </c>
    </row>
    <row r="1613" spans="1:14">
      <c r="A1613" t="s">
        <v>51</v>
      </c>
      <c r="B1613" t="str">
        <f>RIGHT(A1613,FIND("/",A1613)+1)</f>
        <v>pcb1173.tsp</v>
      </c>
      <c r="C1613">
        <f>VLOOKUP(B1613,instances!$B$2:$E$21,2, FALSE)</f>
        <v>1173</v>
      </c>
      <c r="D1613" t="s">
        <v>12</v>
      </c>
      <c r="E1613">
        <v>529804</v>
      </c>
      <c r="F1613" s="7">
        <f>1-(E1613/M1613)</f>
        <v>-8.3124516627996901</v>
      </c>
      <c r="G1613" s="7">
        <f>1-(E1613/N1613)</f>
        <v>-8.3124516627996901</v>
      </c>
      <c r="H1613">
        <v>0.27935700000000002</v>
      </c>
      <c r="I1613">
        <v>0</v>
      </c>
      <c r="J1613">
        <v>0</v>
      </c>
      <c r="K1613">
        <v>10</v>
      </c>
      <c r="L1613">
        <v>19</v>
      </c>
      <c r="M1613">
        <f>VLOOKUP(B1613,instances!$B$2:$E$21,3, FALSE)</f>
        <v>56892</v>
      </c>
      <c r="N1613">
        <f>VLOOKUP(B1613,instances!$B$2:$E$21,4, FALSE)</f>
        <v>56892</v>
      </c>
    </row>
    <row r="1614" spans="1:14">
      <c r="A1614" t="s">
        <v>51</v>
      </c>
      <c r="B1614" t="str">
        <f>RIGHT(A1614,FIND("/",A1614)+1)</f>
        <v>pcb1173.tsp</v>
      </c>
      <c r="C1614">
        <f>VLOOKUP(B1614,instances!$B$2:$E$21,2, FALSE)</f>
        <v>1173</v>
      </c>
      <c r="D1614" t="s">
        <v>9</v>
      </c>
      <c r="E1614">
        <v>71212</v>
      </c>
      <c r="F1614" s="7">
        <f>1-(E1614/M1614)</f>
        <v>-0.25170498488363924</v>
      </c>
      <c r="G1614" s="7">
        <f>1-(E1614/N1614)</f>
        <v>-0.25170498488363924</v>
      </c>
      <c r="H1614">
        <v>3.8340000000000002E-3</v>
      </c>
      <c r="I1614">
        <v>0</v>
      </c>
      <c r="J1614">
        <v>0</v>
      </c>
      <c r="K1614">
        <v>12</v>
      </c>
      <c r="L1614">
        <v>19</v>
      </c>
      <c r="M1614">
        <f>VLOOKUP(B1614,instances!$B$2:$E$21,3, FALSE)</f>
        <v>56892</v>
      </c>
      <c r="N1614">
        <f>VLOOKUP(B1614,instances!$B$2:$E$21,4, FALSE)</f>
        <v>56892</v>
      </c>
    </row>
    <row r="1615" spans="1:14">
      <c r="A1615" t="s">
        <v>51</v>
      </c>
      <c r="B1615" t="str">
        <f>RIGHT(A1615,FIND("/",A1615)+1)</f>
        <v>pcb1173.tsp</v>
      </c>
      <c r="C1615">
        <f>VLOOKUP(B1615,instances!$B$2:$E$21,2, FALSE)</f>
        <v>1173</v>
      </c>
      <c r="D1615" t="s">
        <v>10</v>
      </c>
      <c r="E1615">
        <v>71398</v>
      </c>
      <c r="F1615" s="7">
        <f>1-(E1615/M1615)</f>
        <v>-0.25497433734092656</v>
      </c>
      <c r="G1615" s="7">
        <f>1-(E1615/N1615)</f>
        <v>-0.25497433734092656</v>
      </c>
      <c r="H1615">
        <v>6.9439999999999997E-3</v>
      </c>
      <c r="I1615">
        <v>0</v>
      </c>
      <c r="J1615">
        <v>0</v>
      </c>
      <c r="K1615">
        <v>12</v>
      </c>
      <c r="L1615">
        <v>19</v>
      </c>
      <c r="M1615">
        <f>VLOOKUP(B1615,instances!$B$2:$E$21,3, FALSE)</f>
        <v>56892</v>
      </c>
      <c r="N1615">
        <f>VLOOKUP(B1615,instances!$B$2:$E$21,4, FALSE)</f>
        <v>56892</v>
      </c>
    </row>
    <row r="1616" spans="1:14">
      <c r="A1616" t="s">
        <v>51</v>
      </c>
      <c r="B1616" t="str">
        <f>RIGHT(A1616,FIND("/",A1616)+1)</f>
        <v>pcb1173.tsp</v>
      </c>
      <c r="C1616">
        <f>VLOOKUP(B1616,instances!$B$2:$E$21,2, FALSE)</f>
        <v>1173</v>
      </c>
      <c r="D1616" t="s">
        <v>11</v>
      </c>
      <c r="E1616">
        <v>760728</v>
      </c>
      <c r="F1616" s="7">
        <f>1-(E1616/M1616)</f>
        <v>-12.371440624340856</v>
      </c>
      <c r="G1616" s="7">
        <f>1-(E1616/N1616)</f>
        <v>-12.371440624340856</v>
      </c>
      <c r="H1616">
        <v>0.140124</v>
      </c>
      <c r="I1616">
        <v>0</v>
      </c>
      <c r="J1616">
        <v>0</v>
      </c>
      <c r="K1616">
        <v>12</v>
      </c>
      <c r="L1616">
        <v>19</v>
      </c>
      <c r="M1616">
        <f>VLOOKUP(B1616,instances!$B$2:$E$21,3, FALSE)</f>
        <v>56892</v>
      </c>
      <c r="N1616">
        <f>VLOOKUP(B1616,instances!$B$2:$E$21,4, FALSE)</f>
        <v>56892</v>
      </c>
    </row>
    <row r="1617" spans="1:14">
      <c r="A1617" t="s">
        <v>51</v>
      </c>
      <c r="B1617" t="str">
        <f>RIGHT(A1617,FIND("/",A1617)+1)</f>
        <v>pcb1173.tsp</v>
      </c>
      <c r="C1617">
        <f>VLOOKUP(B1617,instances!$B$2:$E$21,2, FALSE)</f>
        <v>1173</v>
      </c>
      <c r="D1617" t="s">
        <v>12</v>
      </c>
      <c r="E1617">
        <v>572628</v>
      </c>
      <c r="F1617" s="7">
        <f>1-(E1617/M1617)</f>
        <v>-9.0651761231807644</v>
      </c>
      <c r="G1617" s="7">
        <f>1-(E1617/N1617)</f>
        <v>-9.0651761231807644</v>
      </c>
      <c r="H1617">
        <v>0.27667999999999998</v>
      </c>
      <c r="I1617">
        <v>0</v>
      </c>
      <c r="J1617">
        <v>0</v>
      </c>
      <c r="K1617">
        <v>12</v>
      </c>
      <c r="L1617">
        <v>19</v>
      </c>
      <c r="M1617">
        <f>VLOOKUP(B1617,instances!$B$2:$E$21,3, FALSE)</f>
        <v>56892</v>
      </c>
      <c r="N1617">
        <f>VLOOKUP(B1617,instances!$B$2:$E$21,4, FALSE)</f>
        <v>56892</v>
      </c>
    </row>
    <row r="1618" spans="1:14">
      <c r="A1618" t="s">
        <v>51</v>
      </c>
      <c r="B1618" t="str">
        <f>RIGHT(A1618,FIND("/",A1618)+1)</f>
        <v>pcb1173.tsp</v>
      </c>
      <c r="C1618">
        <f>VLOOKUP(B1618,instances!$B$2:$E$21,2, FALSE)</f>
        <v>1173</v>
      </c>
      <c r="D1618" t="s">
        <v>9</v>
      </c>
      <c r="E1618">
        <v>71212</v>
      </c>
      <c r="F1618" s="7">
        <f>1-(E1618/M1618)</f>
        <v>-0.25170498488363924</v>
      </c>
      <c r="G1618" s="7">
        <f>1-(E1618/N1618)</f>
        <v>-0.25170498488363924</v>
      </c>
      <c r="H1618">
        <v>3.571E-3</v>
      </c>
      <c r="I1618">
        <v>0</v>
      </c>
      <c r="J1618">
        <v>0</v>
      </c>
      <c r="K1618">
        <v>14</v>
      </c>
      <c r="L1618">
        <v>19</v>
      </c>
      <c r="M1618">
        <f>VLOOKUP(B1618,instances!$B$2:$E$21,3, FALSE)</f>
        <v>56892</v>
      </c>
      <c r="N1618">
        <f>VLOOKUP(B1618,instances!$B$2:$E$21,4, FALSE)</f>
        <v>56892</v>
      </c>
    </row>
    <row r="1619" spans="1:14">
      <c r="A1619" t="s">
        <v>51</v>
      </c>
      <c r="B1619" t="str">
        <f>RIGHT(A1619,FIND("/",A1619)+1)</f>
        <v>pcb1173.tsp</v>
      </c>
      <c r="C1619">
        <f>VLOOKUP(B1619,instances!$B$2:$E$21,2, FALSE)</f>
        <v>1173</v>
      </c>
      <c r="D1619" t="s">
        <v>10</v>
      </c>
      <c r="E1619">
        <v>71398</v>
      </c>
      <c r="F1619" s="7">
        <f>1-(E1619/M1619)</f>
        <v>-0.25497433734092656</v>
      </c>
      <c r="G1619" s="7">
        <f>1-(E1619/N1619)</f>
        <v>-0.25497433734092656</v>
      </c>
      <c r="H1619">
        <v>6.9170000000000004E-3</v>
      </c>
      <c r="I1619">
        <v>0</v>
      </c>
      <c r="J1619">
        <v>0</v>
      </c>
      <c r="K1619">
        <v>14</v>
      </c>
      <c r="L1619">
        <v>19</v>
      </c>
      <c r="M1619">
        <f>VLOOKUP(B1619,instances!$B$2:$E$21,3, FALSE)</f>
        <v>56892</v>
      </c>
      <c r="N1619">
        <f>VLOOKUP(B1619,instances!$B$2:$E$21,4, FALSE)</f>
        <v>56892</v>
      </c>
    </row>
    <row r="1620" spans="1:14">
      <c r="A1620" t="s">
        <v>51</v>
      </c>
      <c r="B1620" t="str">
        <f>RIGHT(A1620,FIND("/",A1620)+1)</f>
        <v>pcb1173.tsp</v>
      </c>
      <c r="C1620">
        <f>VLOOKUP(B1620,instances!$B$2:$E$21,2, FALSE)</f>
        <v>1173</v>
      </c>
      <c r="D1620" t="s">
        <v>11</v>
      </c>
      <c r="E1620">
        <v>826343</v>
      </c>
      <c r="F1620" s="7">
        <f>1-(E1620/M1620)</f>
        <v>-13.524766223722141</v>
      </c>
      <c r="G1620" s="7">
        <f>1-(E1620/N1620)</f>
        <v>-13.524766223722141</v>
      </c>
      <c r="H1620">
        <v>0.14014299999999999</v>
      </c>
      <c r="I1620">
        <v>0</v>
      </c>
      <c r="J1620">
        <v>0</v>
      </c>
      <c r="K1620">
        <v>14</v>
      </c>
      <c r="L1620">
        <v>19</v>
      </c>
      <c r="M1620">
        <f>VLOOKUP(B1620,instances!$B$2:$E$21,3, FALSE)</f>
        <v>56892</v>
      </c>
      <c r="N1620">
        <f>VLOOKUP(B1620,instances!$B$2:$E$21,4, FALSE)</f>
        <v>56892</v>
      </c>
    </row>
    <row r="1621" spans="1:14">
      <c r="A1621" t="s">
        <v>51</v>
      </c>
      <c r="B1621" t="str">
        <f>RIGHT(A1621,FIND("/",A1621)+1)</f>
        <v>pcb1173.tsp</v>
      </c>
      <c r="C1621">
        <f>VLOOKUP(B1621,instances!$B$2:$E$21,2, FALSE)</f>
        <v>1173</v>
      </c>
      <c r="D1621" t="s">
        <v>12</v>
      </c>
      <c r="E1621">
        <v>613109</v>
      </c>
      <c r="F1621" s="7">
        <f>1-(E1621/M1621)</f>
        <v>-9.7767172888982632</v>
      </c>
      <c r="G1621" s="7">
        <f>1-(E1621/N1621)</f>
        <v>-9.7767172888982632</v>
      </c>
      <c r="H1621">
        <v>0.27915899999999999</v>
      </c>
      <c r="I1621">
        <v>0</v>
      </c>
      <c r="J1621">
        <v>0</v>
      </c>
      <c r="K1621">
        <v>14</v>
      </c>
      <c r="L1621">
        <v>19</v>
      </c>
      <c r="M1621">
        <f>VLOOKUP(B1621,instances!$B$2:$E$21,3, FALSE)</f>
        <v>56892</v>
      </c>
      <c r="N1621">
        <f>VLOOKUP(B1621,instances!$B$2:$E$21,4, FALSE)</f>
        <v>56892</v>
      </c>
    </row>
    <row r="1622" spans="1:14">
      <c r="A1622" t="s">
        <v>51</v>
      </c>
      <c r="B1622" t="str">
        <f>RIGHT(A1622,FIND("/",A1622)+1)</f>
        <v>pcb1173.tsp</v>
      </c>
      <c r="C1622">
        <f>VLOOKUP(B1622,instances!$B$2:$E$21,2, FALSE)</f>
        <v>1173</v>
      </c>
      <c r="D1622" t="s">
        <v>9</v>
      </c>
      <c r="E1622">
        <v>71212</v>
      </c>
      <c r="F1622" s="7">
        <f>1-(E1622/M1622)</f>
        <v>-0.25170498488363924</v>
      </c>
      <c r="G1622" s="7">
        <f>1-(E1622/N1622)</f>
        <v>-0.25170498488363924</v>
      </c>
      <c r="H1622">
        <v>3.8530000000000001E-3</v>
      </c>
      <c r="I1622">
        <v>0</v>
      </c>
      <c r="J1622">
        <v>0</v>
      </c>
      <c r="K1622">
        <v>16</v>
      </c>
      <c r="L1622">
        <v>19</v>
      </c>
      <c r="M1622">
        <f>VLOOKUP(B1622,instances!$B$2:$E$21,3, FALSE)</f>
        <v>56892</v>
      </c>
      <c r="N1622">
        <f>VLOOKUP(B1622,instances!$B$2:$E$21,4, FALSE)</f>
        <v>56892</v>
      </c>
    </row>
    <row r="1623" spans="1:14">
      <c r="A1623" t="s">
        <v>51</v>
      </c>
      <c r="B1623" t="str">
        <f>RIGHT(A1623,FIND("/",A1623)+1)</f>
        <v>pcb1173.tsp</v>
      </c>
      <c r="C1623">
        <f>VLOOKUP(B1623,instances!$B$2:$E$21,2, FALSE)</f>
        <v>1173</v>
      </c>
      <c r="D1623" t="s">
        <v>10</v>
      </c>
      <c r="E1623">
        <v>71398</v>
      </c>
      <c r="F1623" s="7">
        <f>1-(E1623/M1623)</f>
        <v>-0.25497433734092656</v>
      </c>
      <c r="G1623" s="7">
        <f>1-(E1623/N1623)</f>
        <v>-0.25497433734092656</v>
      </c>
      <c r="H1623">
        <v>6.9800000000000001E-3</v>
      </c>
      <c r="I1623">
        <v>0</v>
      </c>
      <c r="J1623">
        <v>0</v>
      </c>
      <c r="K1623">
        <v>16</v>
      </c>
      <c r="L1623">
        <v>19</v>
      </c>
      <c r="M1623">
        <f>VLOOKUP(B1623,instances!$B$2:$E$21,3, FALSE)</f>
        <v>56892</v>
      </c>
      <c r="N1623">
        <f>VLOOKUP(B1623,instances!$B$2:$E$21,4, FALSE)</f>
        <v>56892</v>
      </c>
    </row>
    <row r="1624" spans="1:14">
      <c r="A1624" t="s">
        <v>51</v>
      </c>
      <c r="B1624" t="str">
        <f>RIGHT(A1624,FIND("/",A1624)+1)</f>
        <v>pcb1173.tsp</v>
      </c>
      <c r="C1624">
        <f>VLOOKUP(B1624,instances!$B$2:$E$21,2, FALSE)</f>
        <v>1173</v>
      </c>
      <c r="D1624" t="s">
        <v>11</v>
      </c>
      <c r="E1624">
        <v>861847</v>
      </c>
      <c r="F1624" s="7">
        <f>1-(E1624/M1624)</f>
        <v>-14.148825845461577</v>
      </c>
      <c r="G1624" s="7">
        <f>1-(E1624/N1624)</f>
        <v>-14.148825845461577</v>
      </c>
      <c r="H1624">
        <v>0.14060600000000001</v>
      </c>
      <c r="I1624">
        <v>0</v>
      </c>
      <c r="J1624">
        <v>0</v>
      </c>
      <c r="K1624">
        <v>16</v>
      </c>
      <c r="L1624">
        <v>19</v>
      </c>
      <c r="M1624">
        <f>VLOOKUP(B1624,instances!$B$2:$E$21,3, FALSE)</f>
        <v>56892</v>
      </c>
      <c r="N1624">
        <f>VLOOKUP(B1624,instances!$B$2:$E$21,4, FALSE)</f>
        <v>56892</v>
      </c>
    </row>
    <row r="1625" spans="1:14">
      <c r="A1625" t="s">
        <v>51</v>
      </c>
      <c r="B1625" t="str">
        <f>RIGHT(A1625,FIND("/",A1625)+1)</f>
        <v>pcb1173.tsp</v>
      </c>
      <c r="C1625">
        <f>VLOOKUP(B1625,instances!$B$2:$E$21,2, FALSE)</f>
        <v>1173</v>
      </c>
      <c r="D1625" t="s">
        <v>12</v>
      </c>
      <c r="E1625">
        <v>646292</v>
      </c>
      <c r="F1625" s="7">
        <f>1-(E1625/M1625)</f>
        <v>-10.359980313576601</v>
      </c>
      <c r="G1625" s="7">
        <f>1-(E1625/N1625)</f>
        <v>-10.359980313576601</v>
      </c>
      <c r="H1625">
        <v>0.28323199999999998</v>
      </c>
      <c r="I1625">
        <v>0</v>
      </c>
      <c r="J1625">
        <v>0</v>
      </c>
      <c r="K1625">
        <v>16</v>
      </c>
      <c r="L1625">
        <v>19</v>
      </c>
      <c r="M1625">
        <f>VLOOKUP(B1625,instances!$B$2:$E$21,3, FALSE)</f>
        <v>56892</v>
      </c>
      <c r="N1625">
        <f>VLOOKUP(B1625,instances!$B$2:$E$21,4, FALSE)</f>
        <v>56892</v>
      </c>
    </row>
    <row r="1626" spans="1:14">
      <c r="A1626" t="s">
        <v>51</v>
      </c>
      <c r="B1626" t="str">
        <f>RIGHT(A1626,FIND("/",A1626)+1)</f>
        <v>pcb1173.tsp</v>
      </c>
      <c r="C1626">
        <f>VLOOKUP(B1626,instances!$B$2:$E$21,2, FALSE)</f>
        <v>1173</v>
      </c>
      <c r="D1626" t="s">
        <v>9</v>
      </c>
      <c r="E1626">
        <v>71212</v>
      </c>
      <c r="F1626" s="7">
        <f>1-(E1626/M1626)</f>
        <v>-0.25170498488363924</v>
      </c>
      <c r="G1626" s="7">
        <f>1-(E1626/N1626)</f>
        <v>-0.25170498488363924</v>
      </c>
      <c r="H1626">
        <v>3.6930000000000001E-3</v>
      </c>
      <c r="I1626">
        <v>0</v>
      </c>
      <c r="J1626">
        <v>0</v>
      </c>
      <c r="K1626">
        <v>18</v>
      </c>
      <c r="L1626">
        <v>19</v>
      </c>
      <c r="M1626">
        <f>VLOOKUP(B1626,instances!$B$2:$E$21,3, FALSE)</f>
        <v>56892</v>
      </c>
      <c r="N1626">
        <f>VLOOKUP(B1626,instances!$B$2:$E$21,4, FALSE)</f>
        <v>56892</v>
      </c>
    </row>
    <row r="1627" spans="1:14">
      <c r="A1627" t="s">
        <v>51</v>
      </c>
      <c r="B1627" t="str">
        <f>RIGHT(A1627,FIND("/",A1627)+1)</f>
        <v>pcb1173.tsp</v>
      </c>
      <c r="C1627">
        <f>VLOOKUP(B1627,instances!$B$2:$E$21,2, FALSE)</f>
        <v>1173</v>
      </c>
      <c r="D1627" t="s">
        <v>10</v>
      </c>
      <c r="E1627">
        <v>71398</v>
      </c>
      <c r="F1627" s="7">
        <f>1-(E1627/M1627)</f>
        <v>-0.25497433734092656</v>
      </c>
      <c r="G1627" s="7">
        <f>1-(E1627/N1627)</f>
        <v>-0.25497433734092656</v>
      </c>
      <c r="H1627">
        <v>6.9540000000000001E-3</v>
      </c>
      <c r="I1627">
        <v>0</v>
      </c>
      <c r="J1627">
        <v>0</v>
      </c>
      <c r="K1627">
        <v>18</v>
      </c>
      <c r="L1627">
        <v>19</v>
      </c>
      <c r="M1627">
        <f>VLOOKUP(B1627,instances!$B$2:$E$21,3, FALSE)</f>
        <v>56892</v>
      </c>
      <c r="N1627">
        <f>VLOOKUP(B1627,instances!$B$2:$E$21,4, FALSE)</f>
        <v>56892</v>
      </c>
    </row>
    <row r="1628" spans="1:14">
      <c r="A1628" t="s">
        <v>51</v>
      </c>
      <c r="B1628" t="str">
        <f>RIGHT(A1628,FIND("/",A1628)+1)</f>
        <v>pcb1173.tsp</v>
      </c>
      <c r="C1628">
        <f>VLOOKUP(B1628,instances!$B$2:$E$21,2, FALSE)</f>
        <v>1173</v>
      </c>
      <c r="D1628" t="s">
        <v>11</v>
      </c>
      <c r="E1628">
        <v>892003</v>
      </c>
      <c r="F1628" s="7">
        <f>1-(E1628/M1628)</f>
        <v>-14.678882795472123</v>
      </c>
      <c r="G1628" s="7">
        <f>1-(E1628/N1628)</f>
        <v>-14.678882795472123</v>
      </c>
      <c r="H1628">
        <v>0.14108200000000001</v>
      </c>
      <c r="I1628">
        <v>0</v>
      </c>
      <c r="J1628">
        <v>0</v>
      </c>
      <c r="K1628">
        <v>18</v>
      </c>
      <c r="L1628">
        <v>19</v>
      </c>
      <c r="M1628">
        <f>VLOOKUP(B1628,instances!$B$2:$E$21,3, FALSE)</f>
        <v>56892</v>
      </c>
      <c r="N1628">
        <f>VLOOKUP(B1628,instances!$B$2:$E$21,4, FALSE)</f>
        <v>56892</v>
      </c>
    </row>
    <row r="1629" spans="1:14">
      <c r="A1629" t="s">
        <v>51</v>
      </c>
      <c r="B1629" t="str">
        <f>RIGHT(A1629,FIND("/",A1629)+1)</f>
        <v>pcb1173.tsp</v>
      </c>
      <c r="C1629">
        <f>VLOOKUP(B1629,instances!$B$2:$E$21,2, FALSE)</f>
        <v>1173</v>
      </c>
      <c r="D1629" t="s">
        <v>12</v>
      </c>
      <c r="E1629">
        <v>665739</v>
      </c>
      <c r="F1629" s="7">
        <f>1-(E1629/M1629)</f>
        <v>-10.701803417000633</v>
      </c>
      <c r="G1629" s="7">
        <f>1-(E1629/N1629)</f>
        <v>-10.701803417000633</v>
      </c>
      <c r="H1629">
        <v>0.294159</v>
      </c>
      <c r="I1629">
        <v>0</v>
      </c>
      <c r="J1629">
        <v>0</v>
      </c>
      <c r="K1629">
        <v>18</v>
      </c>
      <c r="L1629">
        <v>19</v>
      </c>
      <c r="M1629">
        <f>VLOOKUP(B1629,instances!$B$2:$E$21,3, FALSE)</f>
        <v>56892</v>
      </c>
      <c r="N1629">
        <f>VLOOKUP(B1629,instances!$B$2:$E$21,4, FALSE)</f>
        <v>56892</v>
      </c>
    </row>
    <row r="1630" spans="1:14">
      <c r="A1630" t="s">
        <v>51</v>
      </c>
      <c r="B1630" t="str">
        <f>RIGHT(A1630,FIND("/",A1630)+1)</f>
        <v>pcb1173.tsp</v>
      </c>
      <c r="C1630">
        <f>VLOOKUP(B1630,instances!$B$2:$E$21,2, FALSE)</f>
        <v>1173</v>
      </c>
      <c r="D1630" t="s">
        <v>9</v>
      </c>
      <c r="E1630">
        <v>71212</v>
      </c>
      <c r="F1630" s="7">
        <f>1-(E1630/M1630)</f>
        <v>-0.25170498488363924</v>
      </c>
      <c r="G1630" s="7">
        <f>1-(E1630/N1630)</f>
        <v>-0.25170498488363924</v>
      </c>
      <c r="H1630">
        <v>3.8340000000000002E-3</v>
      </c>
      <c r="I1630">
        <v>0</v>
      </c>
      <c r="J1630">
        <v>0</v>
      </c>
      <c r="K1630">
        <v>20</v>
      </c>
      <c r="L1630">
        <v>19</v>
      </c>
      <c r="M1630">
        <f>VLOOKUP(B1630,instances!$B$2:$E$21,3, FALSE)</f>
        <v>56892</v>
      </c>
      <c r="N1630">
        <f>VLOOKUP(B1630,instances!$B$2:$E$21,4, FALSE)</f>
        <v>56892</v>
      </c>
    </row>
    <row r="1631" spans="1:14">
      <c r="A1631" t="s">
        <v>51</v>
      </c>
      <c r="B1631" t="str">
        <f>RIGHT(A1631,FIND("/",A1631)+1)</f>
        <v>pcb1173.tsp</v>
      </c>
      <c r="C1631">
        <f>VLOOKUP(B1631,instances!$B$2:$E$21,2, FALSE)</f>
        <v>1173</v>
      </c>
      <c r="D1631" t="s">
        <v>10</v>
      </c>
      <c r="E1631">
        <v>71398</v>
      </c>
      <c r="F1631" s="7">
        <f>1-(E1631/M1631)</f>
        <v>-0.25497433734092656</v>
      </c>
      <c r="G1631" s="7">
        <f>1-(E1631/N1631)</f>
        <v>-0.25497433734092656</v>
      </c>
      <c r="H1631">
        <v>6.9170000000000004E-3</v>
      </c>
      <c r="I1631">
        <v>0</v>
      </c>
      <c r="J1631">
        <v>0</v>
      </c>
      <c r="K1631">
        <v>20</v>
      </c>
      <c r="L1631">
        <v>19</v>
      </c>
      <c r="M1631">
        <f>VLOOKUP(B1631,instances!$B$2:$E$21,3, FALSE)</f>
        <v>56892</v>
      </c>
      <c r="N1631">
        <f>VLOOKUP(B1631,instances!$B$2:$E$21,4, FALSE)</f>
        <v>56892</v>
      </c>
    </row>
    <row r="1632" spans="1:14">
      <c r="A1632" t="s">
        <v>51</v>
      </c>
      <c r="B1632" t="str">
        <f>RIGHT(A1632,FIND("/",A1632)+1)</f>
        <v>pcb1173.tsp</v>
      </c>
      <c r="C1632">
        <f>VLOOKUP(B1632,instances!$B$2:$E$21,2, FALSE)</f>
        <v>1173</v>
      </c>
      <c r="D1632" t="s">
        <v>11</v>
      </c>
      <c r="E1632">
        <v>942059</v>
      </c>
      <c r="F1632" s="7">
        <f>1-(E1632/M1632)</f>
        <v>-15.558725304084934</v>
      </c>
      <c r="G1632" s="7">
        <f>1-(E1632/N1632)</f>
        <v>-15.558725304084934</v>
      </c>
      <c r="H1632">
        <v>0.14158399999999999</v>
      </c>
      <c r="I1632">
        <v>0</v>
      </c>
      <c r="J1632">
        <v>0</v>
      </c>
      <c r="K1632">
        <v>20</v>
      </c>
      <c r="L1632">
        <v>19</v>
      </c>
      <c r="M1632">
        <f>VLOOKUP(B1632,instances!$B$2:$E$21,3, FALSE)</f>
        <v>56892</v>
      </c>
      <c r="N1632">
        <f>VLOOKUP(B1632,instances!$B$2:$E$21,4, FALSE)</f>
        <v>56892</v>
      </c>
    </row>
    <row r="1633" spans="1:14">
      <c r="A1633" t="s">
        <v>51</v>
      </c>
      <c r="B1633" t="str">
        <f>RIGHT(A1633,FIND("/",A1633)+1)</f>
        <v>pcb1173.tsp</v>
      </c>
      <c r="C1633">
        <f>VLOOKUP(B1633,instances!$B$2:$E$21,2, FALSE)</f>
        <v>1173</v>
      </c>
      <c r="D1633" t="s">
        <v>12</v>
      </c>
      <c r="E1633">
        <v>706222</v>
      </c>
      <c r="F1633" s="7">
        <f>1-(E1633/M1633)</f>
        <v>-11.413379737045631</v>
      </c>
      <c r="G1633" s="7">
        <f>1-(E1633/N1633)</f>
        <v>-11.413379737045631</v>
      </c>
      <c r="H1633">
        <v>0.28303499999999998</v>
      </c>
      <c r="I1633">
        <v>0</v>
      </c>
      <c r="J1633">
        <v>0</v>
      </c>
      <c r="K1633">
        <v>20</v>
      </c>
      <c r="L1633">
        <v>19</v>
      </c>
      <c r="M1633">
        <f>VLOOKUP(B1633,instances!$B$2:$E$21,3, FALSE)</f>
        <v>56892</v>
      </c>
      <c r="N1633">
        <f>VLOOKUP(B1633,instances!$B$2:$E$21,4, FALSE)</f>
        <v>56892</v>
      </c>
    </row>
    <row r="1634" spans="1:14">
      <c r="A1634" t="s">
        <v>51</v>
      </c>
      <c r="B1634" t="str">
        <f>RIGHT(A1634,FIND("/",A1634)+1)</f>
        <v>pcb1173.tsp</v>
      </c>
      <c r="C1634">
        <f>VLOOKUP(B1634,instances!$B$2:$E$21,2, FALSE)</f>
        <v>1173</v>
      </c>
      <c r="D1634" t="s">
        <v>9</v>
      </c>
      <c r="E1634">
        <v>71212</v>
      </c>
      <c r="F1634" s="7">
        <f>1-(E1634/M1634)</f>
        <v>-0.25170498488363924</v>
      </c>
      <c r="G1634" s="7">
        <f>1-(E1634/N1634)</f>
        <v>-0.25170498488363924</v>
      </c>
      <c r="H1634">
        <v>3.6229999999999999E-3</v>
      </c>
      <c r="I1634">
        <v>0</v>
      </c>
      <c r="J1634">
        <v>0</v>
      </c>
      <c r="K1634">
        <v>10</v>
      </c>
      <c r="L1634">
        <v>20</v>
      </c>
      <c r="M1634">
        <f>VLOOKUP(B1634,instances!$B$2:$E$21,3, FALSE)</f>
        <v>56892</v>
      </c>
      <c r="N1634">
        <f>VLOOKUP(B1634,instances!$B$2:$E$21,4, FALSE)</f>
        <v>56892</v>
      </c>
    </row>
    <row r="1635" spans="1:14">
      <c r="A1635" t="s">
        <v>51</v>
      </c>
      <c r="B1635" t="str">
        <f>RIGHT(A1635,FIND("/",A1635)+1)</f>
        <v>pcb1173.tsp</v>
      </c>
      <c r="C1635">
        <f>VLOOKUP(B1635,instances!$B$2:$E$21,2, FALSE)</f>
        <v>1173</v>
      </c>
      <c r="D1635" t="s">
        <v>10</v>
      </c>
      <c r="E1635">
        <v>71398</v>
      </c>
      <c r="F1635" s="7">
        <f>1-(E1635/M1635)</f>
        <v>-0.25497433734092656</v>
      </c>
      <c r="G1635" s="7">
        <f>1-(E1635/N1635)</f>
        <v>-0.25497433734092656</v>
      </c>
      <c r="H1635">
        <v>6.6990000000000001E-3</v>
      </c>
      <c r="I1635">
        <v>0</v>
      </c>
      <c r="J1635">
        <v>0</v>
      </c>
      <c r="K1635">
        <v>10</v>
      </c>
      <c r="L1635">
        <v>20</v>
      </c>
      <c r="M1635">
        <f>VLOOKUP(B1635,instances!$B$2:$E$21,3, FALSE)</f>
        <v>56892</v>
      </c>
      <c r="N1635">
        <f>VLOOKUP(B1635,instances!$B$2:$E$21,4, FALSE)</f>
        <v>56892</v>
      </c>
    </row>
    <row r="1636" spans="1:14">
      <c r="A1636" t="s">
        <v>51</v>
      </c>
      <c r="B1636" t="str">
        <f>RIGHT(A1636,FIND("/",A1636)+1)</f>
        <v>pcb1173.tsp</v>
      </c>
      <c r="C1636">
        <f>VLOOKUP(B1636,instances!$B$2:$E$21,2, FALSE)</f>
        <v>1173</v>
      </c>
      <c r="D1636" t="s">
        <v>11</v>
      </c>
      <c r="E1636">
        <v>719214</v>
      </c>
      <c r="F1636" s="7">
        <f>1-(E1636/M1636)</f>
        <v>-11.641742248470786</v>
      </c>
      <c r="G1636" s="7">
        <f>1-(E1636/N1636)</f>
        <v>-11.641742248470786</v>
      </c>
      <c r="H1636">
        <v>0.13977500000000001</v>
      </c>
      <c r="I1636">
        <v>0</v>
      </c>
      <c r="J1636">
        <v>0</v>
      </c>
      <c r="K1636">
        <v>10</v>
      </c>
      <c r="L1636">
        <v>20</v>
      </c>
      <c r="M1636">
        <f>VLOOKUP(B1636,instances!$B$2:$E$21,3, FALSE)</f>
        <v>56892</v>
      </c>
      <c r="N1636">
        <f>VLOOKUP(B1636,instances!$B$2:$E$21,4, FALSE)</f>
        <v>56892</v>
      </c>
    </row>
    <row r="1637" spans="1:14">
      <c r="A1637" t="s">
        <v>51</v>
      </c>
      <c r="B1637" t="str">
        <f>RIGHT(A1637,FIND("/",A1637)+1)</f>
        <v>pcb1173.tsp</v>
      </c>
      <c r="C1637">
        <f>VLOOKUP(B1637,instances!$B$2:$E$21,2, FALSE)</f>
        <v>1173</v>
      </c>
      <c r="D1637" t="s">
        <v>12</v>
      </c>
      <c r="E1637">
        <v>529843</v>
      </c>
      <c r="F1637" s="7">
        <f>1-(E1637/M1637)</f>
        <v>-8.3131371721858969</v>
      </c>
      <c r="G1637" s="7">
        <f>1-(E1637/N1637)</f>
        <v>-8.3131371721858969</v>
      </c>
      <c r="H1637">
        <v>0.27571299999999999</v>
      </c>
      <c r="I1637">
        <v>0</v>
      </c>
      <c r="J1637">
        <v>0</v>
      </c>
      <c r="K1637">
        <v>10</v>
      </c>
      <c r="L1637">
        <v>20</v>
      </c>
      <c r="M1637">
        <f>VLOOKUP(B1637,instances!$B$2:$E$21,3, FALSE)</f>
        <v>56892</v>
      </c>
      <c r="N1637">
        <f>VLOOKUP(B1637,instances!$B$2:$E$21,4, FALSE)</f>
        <v>56892</v>
      </c>
    </row>
    <row r="1638" spans="1:14">
      <c r="A1638" t="s">
        <v>51</v>
      </c>
      <c r="B1638" t="str">
        <f>RIGHT(A1638,FIND("/",A1638)+1)</f>
        <v>pcb1173.tsp</v>
      </c>
      <c r="C1638">
        <f>VLOOKUP(B1638,instances!$B$2:$E$21,2, FALSE)</f>
        <v>1173</v>
      </c>
      <c r="D1638" t="s">
        <v>9</v>
      </c>
      <c r="E1638">
        <v>71212</v>
      </c>
      <c r="F1638" s="7">
        <f>1-(E1638/M1638)</f>
        <v>-0.25170498488363924</v>
      </c>
      <c r="G1638" s="7">
        <f>1-(E1638/N1638)</f>
        <v>-0.25170498488363924</v>
      </c>
      <c r="H1638">
        <v>3.7850000000000002E-3</v>
      </c>
      <c r="I1638">
        <v>0</v>
      </c>
      <c r="J1638">
        <v>0</v>
      </c>
      <c r="K1638">
        <v>12</v>
      </c>
      <c r="L1638">
        <v>20</v>
      </c>
      <c r="M1638">
        <f>VLOOKUP(B1638,instances!$B$2:$E$21,3, FALSE)</f>
        <v>56892</v>
      </c>
      <c r="N1638">
        <f>VLOOKUP(B1638,instances!$B$2:$E$21,4, FALSE)</f>
        <v>56892</v>
      </c>
    </row>
    <row r="1639" spans="1:14">
      <c r="A1639" t="s">
        <v>51</v>
      </c>
      <c r="B1639" t="str">
        <f>RIGHT(A1639,FIND("/",A1639)+1)</f>
        <v>pcb1173.tsp</v>
      </c>
      <c r="C1639">
        <f>VLOOKUP(B1639,instances!$B$2:$E$21,2, FALSE)</f>
        <v>1173</v>
      </c>
      <c r="D1639" t="s">
        <v>10</v>
      </c>
      <c r="E1639">
        <v>71398</v>
      </c>
      <c r="F1639" s="7">
        <f>1-(E1639/M1639)</f>
        <v>-0.25497433734092656</v>
      </c>
      <c r="G1639" s="7">
        <f>1-(E1639/N1639)</f>
        <v>-0.25497433734092656</v>
      </c>
      <c r="H1639">
        <v>7.2449999999999997E-3</v>
      </c>
      <c r="I1639">
        <v>0</v>
      </c>
      <c r="J1639">
        <v>0</v>
      </c>
      <c r="K1639">
        <v>12</v>
      </c>
      <c r="L1639">
        <v>20</v>
      </c>
      <c r="M1639">
        <f>VLOOKUP(B1639,instances!$B$2:$E$21,3, FALSE)</f>
        <v>56892</v>
      </c>
      <c r="N1639">
        <f>VLOOKUP(B1639,instances!$B$2:$E$21,4, FALSE)</f>
        <v>56892</v>
      </c>
    </row>
    <row r="1640" spans="1:14">
      <c r="A1640" t="s">
        <v>51</v>
      </c>
      <c r="B1640" t="str">
        <f>RIGHT(A1640,FIND("/",A1640)+1)</f>
        <v>pcb1173.tsp</v>
      </c>
      <c r="C1640">
        <f>VLOOKUP(B1640,instances!$B$2:$E$21,2, FALSE)</f>
        <v>1173</v>
      </c>
      <c r="D1640" t="s">
        <v>11</v>
      </c>
      <c r="E1640">
        <v>744128</v>
      </c>
      <c r="F1640" s="7">
        <f>1-(E1640/M1640)</f>
        <v>-12.079659706109823</v>
      </c>
      <c r="G1640" s="7">
        <f>1-(E1640/N1640)</f>
        <v>-12.079659706109823</v>
      </c>
      <c r="H1640">
        <v>0.14144899999999999</v>
      </c>
      <c r="I1640">
        <v>0</v>
      </c>
      <c r="J1640">
        <v>0</v>
      </c>
      <c r="K1640">
        <v>12</v>
      </c>
      <c r="L1640">
        <v>20</v>
      </c>
      <c r="M1640">
        <f>VLOOKUP(B1640,instances!$B$2:$E$21,3, FALSE)</f>
        <v>56892</v>
      </c>
      <c r="N1640">
        <f>VLOOKUP(B1640,instances!$B$2:$E$21,4, FALSE)</f>
        <v>56892</v>
      </c>
    </row>
    <row r="1641" spans="1:14">
      <c r="A1641" t="s">
        <v>51</v>
      </c>
      <c r="B1641" t="str">
        <f>RIGHT(A1641,FIND("/",A1641)+1)</f>
        <v>pcb1173.tsp</v>
      </c>
      <c r="C1641">
        <f>VLOOKUP(B1641,instances!$B$2:$E$21,2, FALSE)</f>
        <v>1173</v>
      </c>
      <c r="D1641" t="s">
        <v>12</v>
      </c>
      <c r="E1641">
        <v>578114</v>
      </c>
      <c r="F1641" s="7">
        <f>1-(E1641/M1641)</f>
        <v>-9.1616044435069952</v>
      </c>
      <c r="G1641" s="7">
        <f>1-(E1641/N1641)</f>
        <v>-9.1616044435069952</v>
      </c>
      <c r="H1641">
        <v>0.27915800000000002</v>
      </c>
      <c r="I1641">
        <v>0</v>
      </c>
      <c r="J1641">
        <v>0</v>
      </c>
      <c r="K1641">
        <v>12</v>
      </c>
      <c r="L1641">
        <v>20</v>
      </c>
      <c r="M1641">
        <f>VLOOKUP(B1641,instances!$B$2:$E$21,3, FALSE)</f>
        <v>56892</v>
      </c>
      <c r="N1641">
        <f>VLOOKUP(B1641,instances!$B$2:$E$21,4, FALSE)</f>
        <v>56892</v>
      </c>
    </row>
    <row r="1642" spans="1:14">
      <c r="A1642" t="s">
        <v>51</v>
      </c>
      <c r="B1642" t="str">
        <f>RIGHT(A1642,FIND("/",A1642)+1)</f>
        <v>pcb1173.tsp</v>
      </c>
      <c r="C1642">
        <f>VLOOKUP(B1642,instances!$B$2:$E$21,2, FALSE)</f>
        <v>1173</v>
      </c>
      <c r="D1642" t="s">
        <v>9</v>
      </c>
      <c r="E1642">
        <v>71212</v>
      </c>
      <c r="F1642" s="7">
        <f>1-(E1642/M1642)</f>
        <v>-0.25170498488363924</v>
      </c>
      <c r="G1642" s="7">
        <f>1-(E1642/N1642)</f>
        <v>-0.25170498488363924</v>
      </c>
      <c r="H1642">
        <v>3.9909999999999998E-3</v>
      </c>
      <c r="I1642">
        <v>0</v>
      </c>
      <c r="J1642">
        <v>0</v>
      </c>
      <c r="K1642">
        <v>14</v>
      </c>
      <c r="L1642">
        <v>20</v>
      </c>
      <c r="M1642">
        <f>VLOOKUP(B1642,instances!$B$2:$E$21,3, FALSE)</f>
        <v>56892</v>
      </c>
      <c r="N1642">
        <f>VLOOKUP(B1642,instances!$B$2:$E$21,4, FALSE)</f>
        <v>56892</v>
      </c>
    </row>
    <row r="1643" spans="1:14">
      <c r="A1643" t="s">
        <v>51</v>
      </c>
      <c r="B1643" t="str">
        <f>RIGHT(A1643,FIND("/",A1643)+1)</f>
        <v>pcb1173.tsp</v>
      </c>
      <c r="C1643">
        <f>VLOOKUP(B1643,instances!$B$2:$E$21,2, FALSE)</f>
        <v>1173</v>
      </c>
      <c r="D1643" t="s">
        <v>10</v>
      </c>
      <c r="E1643">
        <v>71398</v>
      </c>
      <c r="F1643" s="7">
        <f>1-(E1643/M1643)</f>
        <v>-0.25497433734092656</v>
      </c>
      <c r="G1643" s="7">
        <f>1-(E1643/N1643)</f>
        <v>-0.25497433734092656</v>
      </c>
      <c r="H1643">
        <v>6.9699999999999996E-3</v>
      </c>
      <c r="I1643">
        <v>0</v>
      </c>
      <c r="J1643">
        <v>0</v>
      </c>
      <c r="K1643">
        <v>14</v>
      </c>
      <c r="L1643">
        <v>20</v>
      </c>
      <c r="M1643">
        <f>VLOOKUP(B1643,instances!$B$2:$E$21,3, FALSE)</f>
        <v>56892</v>
      </c>
      <c r="N1643">
        <f>VLOOKUP(B1643,instances!$B$2:$E$21,4, FALSE)</f>
        <v>56892</v>
      </c>
    </row>
    <row r="1644" spans="1:14">
      <c r="A1644" t="s">
        <v>51</v>
      </c>
      <c r="B1644" t="str">
        <f>RIGHT(A1644,FIND("/",A1644)+1)</f>
        <v>pcb1173.tsp</v>
      </c>
      <c r="C1644">
        <f>VLOOKUP(B1644,instances!$B$2:$E$21,2, FALSE)</f>
        <v>1173</v>
      </c>
      <c r="D1644" t="s">
        <v>11</v>
      </c>
      <c r="E1644">
        <v>802835</v>
      </c>
      <c r="F1644" s="7">
        <f>1-(E1644/M1644)</f>
        <v>-13.111562258313999</v>
      </c>
      <c r="G1644" s="7">
        <f>1-(E1644/N1644)</f>
        <v>-13.111562258313999</v>
      </c>
      <c r="H1644">
        <v>0.14126</v>
      </c>
      <c r="I1644">
        <v>0</v>
      </c>
      <c r="J1644">
        <v>0</v>
      </c>
      <c r="K1644">
        <v>14</v>
      </c>
      <c r="L1644">
        <v>20</v>
      </c>
      <c r="M1644">
        <f>VLOOKUP(B1644,instances!$B$2:$E$21,3, FALSE)</f>
        <v>56892</v>
      </c>
      <c r="N1644">
        <f>VLOOKUP(B1644,instances!$B$2:$E$21,4, FALSE)</f>
        <v>56892</v>
      </c>
    </row>
    <row r="1645" spans="1:14">
      <c r="A1645" t="s">
        <v>51</v>
      </c>
      <c r="B1645" t="str">
        <f>RIGHT(A1645,FIND("/",A1645)+1)</f>
        <v>pcb1173.tsp</v>
      </c>
      <c r="C1645">
        <f>VLOOKUP(B1645,instances!$B$2:$E$21,2, FALSE)</f>
        <v>1173</v>
      </c>
      <c r="D1645" t="s">
        <v>12</v>
      </c>
      <c r="E1645">
        <v>621856</v>
      </c>
      <c r="F1645" s="7">
        <f>1-(E1645/M1645)</f>
        <v>-9.9304647402095192</v>
      </c>
      <c r="G1645" s="7">
        <f>1-(E1645/N1645)</f>
        <v>-9.9304647402095192</v>
      </c>
      <c r="H1645">
        <v>0.27887400000000001</v>
      </c>
      <c r="I1645">
        <v>0</v>
      </c>
      <c r="J1645">
        <v>0</v>
      </c>
      <c r="K1645">
        <v>14</v>
      </c>
      <c r="L1645">
        <v>20</v>
      </c>
      <c r="M1645">
        <f>VLOOKUP(B1645,instances!$B$2:$E$21,3, FALSE)</f>
        <v>56892</v>
      </c>
      <c r="N1645">
        <f>VLOOKUP(B1645,instances!$B$2:$E$21,4, FALSE)</f>
        <v>56892</v>
      </c>
    </row>
    <row r="1646" spans="1:14">
      <c r="A1646" t="s">
        <v>51</v>
      </c>
      <c r="B1646" t="str">
        <f>RIGHT(A1646,FIND("/",A1646)+1)</f>
        <v>pcb1173.tsp</v>
      </c>
      <c r="C1646">
        <f>VLOOKUP(B1646,instances!$B$2:$E$21,2, FALSE)</f>
        <v>1173</v>
      </c>
      <c r="D1646" t="s">
        <v>9</v>
      </c>
      <c r="E1646">
        <v>71212</v>
      </c>
      <c r="F1646" s="7">
        <f>1-(E1646/M1646)</f>
        <v>-0.25170498488363924</v>
      </c>
      <c r="G1646" s="7">
        <f>1-(E1646/N1646)</f>
        <v>-0.25170498488363924</v>
      </c>
      <c r="H1646">
        <v>3.5660000000000002E-3</v>
      </c>
      <c r="I1646">
        <v>0</v>
      </c>
      <c r="J1646">
        <v>0</v>
      </c>
      <c r="K1646">
        <v>16</v>
      </c>
      <c r="L1646">
        <v>20</v>
      </c>
      <c r="M1646">
        <f>VLOOKUP(B1646,instances!$B$2:$E$21,3, FALSE)</f>
        <v>56892</v>
      </c>
      <c r="N1646">
        <f>VLOOKUP(B1646,instances!$B$2:$E$21,4, FALSE)</f>
        <v>56892</v>
      </c>
    </row>
    <row r="1647" spans="1:14">
      <c r="A1647" t="s">
        <v>51</v>
      </c>
      <c r="B1647" t="str">
        <f>RIGHT(A1647,FIND("/",A1647)+1)</f>
        <v>pcb1173.tsp</v>
      </c>
      <c r="C1647">
        <f>VLOOKUP(B1647,instances!$B$2:$E$21,2, FALSE)</f>
        <v>1173</v>
      </c>
      <c r="D1647" t="s">
        <v>10</v>
      </c>
      <c r="E1647">
        <v>71398</v>
      </c>
      <c r="F1647" s="7">
        <f>1-(E1647/M1647)</f>
        <v>-0.25497433734092656</v>
      </c>
      <c r="G1647" s="7">
        <f>1-(E1647/N1647)</f>
        <v>-0.25497433734092656</v>
      </c>
      <c r="H1647">
        <v>6.894E-3</v>
      </c>
      <c r="I1647">
        <v>0</v>
      </c>
      <c r="J1647">
        <v>0</v>
      </c>
      <c r="K1647">
        <v>16</v>
      </c>
      <c r="L1647">
        <v>20</v>
      </c>
      <c r="M1647">
        <f>VLOOKUP(B1647,instances!$B$2:$E$21,3, FALSE)</f>
        <v>56892</v>
      </c>
      <c r="N1647">
        <f>VLOOKUP(B1647,instances!$B$2:$E$21,4, FALSE)</f>
        <v>56892</v>
      </c>
    </row>
    <row r="1648" spans="1:14">
      <c r="A1648" t="s">
        <v>51</v>
      </c>
      <c r="B1648" t="str">
        <f>RIGHT(A1648,FIND("/",A1648)+1)</f>
        <v>pcb1173.tsp</v>
      </c>
      <c r="C1648">
        <f>VLOOKUP(B1648,instances!$B$2:$E$21,2, FALSE)</f>
        <v>1173</v>
      </c>
      <c r="D1648" t="s">
        <v>11</v>
      </c>
      <c r="E1648">
        <v>879593</v>
      </c>
      <c r="F1648" s="7">
        <f>1-(E1648/M1648)</f>
        <v>-14.460750193348801</v>
      </c>
      <c r="G1648" s="7">
        <f>1-(E1648/N1648)</f>
        <v>-14.460750193348801</v>
      </c>
      <c r="H1648">
        <v>0.15123700000000001</v>
      </c>
      <c r="I1648">
        <v>0</v>
      </c>
      <c r="J1648">
        <v>0</v>
      </c>
      <c r="K1648">
        <v>16</v>
      </c>
      <c r="L1648">
        <v>20</v>
      </c>
      <c r="M1648">
        <f>VLOOKUP(B1648,instances!$B$2:$E$21,3, FALSE)</f>
        <v>56892</v>
      </c>
      <c r="N1648">
        <f>VLOOKUP(B1648,instances!$B$2:$E$21,4, FALSE)</f>
        <v>56892</v>
      </c>
    </row>
    <row r="1649" spans="1:14">
      <c r="A1649" t="s">
        <v>51</v>
      </c>
      <c r="B1649" t="str">
        <f>RIGHT(A1649,FIND("/",A1649)+1)</f>
        <v>pcb1173.tsp</v>
      </c>
      <c r="C1649">
        <f>VLOOKUP(B1649,instances!$B$2:$E$21,2, FALSE)</f>
        <v>1173</v>
      </c>
      <c r="D1649" t="s">
        <v>12</v>
      </c>
      <c r="E1649">
        <v>640248</v>
      </c>
      <c r="F1649" s="7">
        <f>1-(E1649/M1649)</f>
        <v>-10.253743935878507</v>
      </c>
      <c r="G1649" s="7">
        <f>1-(E1649/N1649)</f>
        <v>-10.253743935878507</v>
      </c>
      <c r="H1649">
        <v>0.28353600000000001</v>
      </c>
      <c r="I1649">
        <v>0</v>
      </c>
      <c r="J1649">
        <v>0</v>
      </c>
      <c r="K1649">
        <v>16</v>
      </c>
      <c r="L1649">
        <v>20</v>
      </c>
      <c r="M1649">
        <f>VLOOKUP(B1649,instances!$B$2:$E$21,3, FALSE)</f>
        <v>56892</v>
      </c>
      <c r="N1649">
        <f>VLOOKUP(B1649,instances!$B$2:$E$21,4, FALSE)</f>
        <v>56892</v>
      </c>
    </row>
    <row r="1650" spans="1:14">
      <c r="A1650" t="s">
        <v>51</v>
      </c>
      <c r="B1650" t="str">
        <f>RIGHT(A1650,FIND("/",A1650)+1)</f>
        <v>pcb1173.tsp</v>
      </c>
      <c r="C1650">
        <f>VLOOKUP(B1650,instances!$B$2:$E$21,2, FALSE)</f>
        <v>1173</v>
      </c>
      <c r="D1650" t="s">
        <v>9</v>
      </c>
      <c r="E1650">
        <v>71212</v>
      </c>
      <c r="F1650" s="7">
        <f>1-(E1650/M1650)</f>
        <v>-0.25170498488363924</v>
      </c>
      <c r="G1650" s="7">
        <f>1-(E1650/N1650)</f>
        <v>-0.25170498488363924</v>
      </c>
      <c r="H1650">
        <v>3.614E-3</v>
      </c>
      <c r="I1650">
        <v>0</v>
      </c>
      <c r="J1650">
        <v>0</v>
      </c>
      <c r="K1650">
        <v>18</v>
      </c>
      <c r="L1650">
        <v>20</v>
      </c>
      <c r="M1650">
        <f>VLOOKUP(B1650,instances!$B$2:$E$21,3, FALSE)</f>
        <v>56892</v>
      </c>
      <c r="N1650">
        <f>VLOOKUP(B1650,instances!$B$2:$E$21,4, FALSE)</f>
        <v>56892</v>
      </c>
    </row>
    <row r="1651" spans="1:14">
      <c r="A1651" t="s">
        <v>51</v>
      </c>
      <c r="B1651" t="str">
        <f>RIGHT(A1651,FIND("/",A1651)+1)</f>
        <v>pcb1173.tsp</v>
      </c>
      <c r="C1651">
        <f>VLOOKUP(B1651,instances!$B$2:$E$21,2, FALSE)</f>
        <v>1173</v>
      </c>
      <c r="D1651" t="s">
        <v>10</v>
      </c>
      <c r="E1651">
        <v>71398</v>
      </c>
      <c r="F1651" s="7">
        <f>1-(E1651/M1651)</f>
        <v>-0.25497433734092656</v>
      </c>
      <c r="G1651" s="7">
        <f>1-(E1651/N1651)</f>
        <v>-0.25497433734092656</v>
      </c>
      <c r="H1651">
        <v>6.8729999999999998E-3</v>
      </c>
      <c r="I1651">
        <v>0</v>
      </c>
      <c r="J1651">
        <v>0</v>
      </c>
      <c r="K1651">
        <v>18</v>
      </c>
      <c r="L1651">
        <v>20</v>
      </c>
      <c r="M1651">
        <f>VLOOKUP(B1651,instances!$B$2:$E$21,3, FALSE)</f>
        <v>56892</v>
      </c>
      <c r="N1651">
        <f>VLOOKUP(B1651,instances!$B$2:$E$21,4, FALSE)</f>
        <v>56892</v>
      </c>
    </row>
    <row r="1652" spans="1:14">
      <c r="A1652" t="s">
        <v>51</v>
      </c>
      <c r="B1652" t="str">
        <f>RIGHT(A1652,FIND("/",A1652)+1)</f>
        <v>pcb1173.tsp</v>
      </c>
      <c r="C1652">
        <f>VLOOKUP(B1652,instances!$B$2:$E$21,2, FALSE)</f>
        <v>1173</v>
      </c>
      <c r="D1652" t="s">
        <v>11</v>
      </c>
      <c r="E1652">
        <v>904345</v>
      </c>
      <c r="F1652" s="7">
        <f>1-(E1652/M1652)</f>
        <v>-14.895820150460521</v>
      </c>
      <c r="G1652" s="7">
        <f>1-(E1652/N1652)</f>
        <v>-14.895820150460521</v>
      </c>
      <c r="H1652">
        <v>0.143399</v>
      </c>
      <c r="I1652">
        <v>0</v>
      </c>
      <c r="J1652">
        <v>0</v>
      </c>
      <c r="K1652">
        <v>18</v>
      </c>
      <c r="L1652">
        <v>20</v>
      </c>
      <c r="M1652">
        <f>VLOOKUP(B1652,instances!$B$2:$E$21,3, FALSE)</f>
        <v>56892</v>
      </c>
      <c r="N1652">
        <f>VLOOKUP(B1652,instances!$B$2:$E$21,4, FALSE)</f>
        <v>56892</v>
      </c>
    </row>
    <row r="1653" spans="1:14">
      <c r="A1653" t="s">
        <v>51</v>
      </c>
      <c r="B1653" t="str">
        <f>RIGHT(A1653,FIND("/",A1653)+1)</f>
        <v>pcb1173.tsp</v>
      </c>
      <c r="C1653">
        <f>VLOOKUP(B1653,instances!$B$2:$E$21,2, FALSE)</f>
        <v>1173</v>
      </c>
      <c r="D1653" t="s">
        <v>12</v>
      </c>
      <c r="E1653">
        <v>672626</v>
      </c>
      <c r="F1653" s="7">
        <f>1-(E1653/M1653)</f>
        <v>-10.822857343739015</v>
      </c>
      <c r="G1653" s="7">
        <f>1-(E1653/N1653)</f>
        <v>-10.822857343739015</v>
      </c>
      <c r="H1653">
        <v>0.28015800000000002</v>
      </c>
      <c r="I1653">
        <v>0</v>
      </c>
      <c r="J1653">
        <v>0</v>
      </c>
      <c r="K1653">
        <v>18</v>
      </c>
      <c r="L1653">
        <v>20</v>
      </c>
      <c r="M1653">
        <f>VLOOKUP(B1653,instances!$B$2:$E$21,3, FALSE)</f>
        <v>56892</v>
      </c>
      <c r="N1653">
        <f>VLOOKUP(B1653,instances!$B$2:$E$21,4, FALSE)</f>
        <v>56892</v>
      </c>
    </row>
    <row r="1654" spans="1:14">
      <c r="A1654" t="s">
        <v>51</v>
      </c>
      <c r="B1654" t="str">
        <f>RIGHT(A1654,FIND("/",A1654)+1)</f>
        <v>pcb1173.tsp</v>
      </c>
      <c r="C1654">
        <f>VLOOKUP(B1654,instances!$B$2:$E$21,2, FALSE)</f>
        <v>1173</v>
      </c>
      <c r="D1654" t="s">
        <v>9</v>
      </c>
      <c r="E1654">
        <v>71212</v>
      </c>
      <c r="F1654" s="7">
        <f>1-(E1654/M1654)</f>
        <v>-0.25170498488363924</v>
      </c>
      <c r="G1654" s="7">
        <f>1-(E1654/N1654)</f>
        <v>-0.25170498488363924</v>
      </c>
      <c r="H1654">
        <v>3.5660000000000002E-3</v>
      </c>
      <c r="I1654">
        <v>0</v>
      </c>
      <c r="J1654">
        <v>0</v>
      </c>
      <c r="K1654">
        <v>20</v>
      </c>
      <c r="L1654">
        <v>20</v>
      </c>
      <c r="M1654">
        <f>VLOOKUP(B1654,instances!$B$2:$E$21,3, FALSE)</f>
        <v>56892</v>
      </c>
      <c r="N1654">
        <f>VLOOKUP(B1654,instances!$B$2:$E$21,4, FALSE)</f>
        <v>56892</v>
      </c>
    </row>
    <row r="1655" spans="1:14">
      <c r="A1655" t="s">
        <v>51</v>
      </c>
      <c r="B1655" t="str">
        <f>RIGHT(A1655,FIND("/",A1655)+1)</f>
        <v>pcb1173.tsp</v>
      </c>
      <c r="C1655">
        <f>VLOOKUP(B1655,instances!$B$2:$E$21,2, FALSE)</f>
        <v>1173</v>
      </c>
      <c r="D1655" t="s">
        <v>10</v>
      </c>
      <c r="E1655">
        <v>71398</v>
      </c>
      <c r="F1655" s="7">
        <f>1-(E1655/M1655)</f>
        <v>-0.25497433734092656</v>
      </c>
      <c r="G1655" s="7">
        <f>1-(E1655/N1655)</f>
        <v>-0.25497433734092656</v>
      </c>
      <c r="H1655">
        <v>6.8180000000000003E-3</v>
      </c>
      <c r="I1655">
        <v>0</v>
      </c>
      <c r="J1655">
        <v>0</v>
      </c>
      <c r="K1655">
        <v>20</v>
      </c>
      <c r="L1655">
        <v>20</v>
      </c>
      <c r="M1655">
        <f>VLOOKUP(B1655,instances!$B$2:$E$21,3, FALSE)</f>
        <v>56892</v>
      </c>
      <c r="N1655">
        <f>VLOOKUP(B1655,instances!$B$2:$E$21,4, FALSE)</f>
        <v>56892</v>
      </c>
    </row>
    <row r="1656" spans="1:14">
      <c r="A1656" t="s">
        <v>51</v>
      </c>
      <c r="B1656" t="str">
        <f>RIGHT(A1656,FIND("/",A1656)+1)</f>
        <v>pcb1173.tsp</v>
      </c>
      <c r="C1656">
        <f>VLOOKUP(B1656,instances!$B$2:$E$21,2, FALSE)</f>
        <v>1173</v>
      </c>
      <c r="D1656" t="s">
        <v>11</v>
      </c>
      <c r="E1656">
        <v>940518</v>
      </c>
      <c r="F1656" s="7">
        <f>1-(E1656/M1656)</f>
        <v>-15.531638894747942</v>
      </c>
      <c r="G1656" s="7">
        <f>1-(E1656/N1656)</f>
        <v>-15.531638894747942</v>
      </c>
      <c r="H1656">
        <v>0.14382900000000001</v>
      </c>
      <c r="I1656">
        <v>0</v>
      </c>
      <c r="J1656">
        <v>0</v>
      </c>
      <c r="K1656">
        <v>20</v>
      </c>
      <c r="L1656">
        <v>20</v>
      </c>
      <c r="M1656">
        <f>VLOOKUP(B1656,instances!$B$2:$E$21,3, FALSE)</f>
        <v>56892</v>
      </c>
      <c r="N1656">
        <f>VLOOKUP(B1656,instances!$B$2:$E$21,4, FALSE)</f>
        <v>56892</v>
      </c>
    </row>
    <row r="1657" spans="1:14">
      <c r="A1657" t="s">
        <v>51</v>
      </c>
      <c r="B1657" t="str">
        <f>RIGHT(A1657,FIND("/",A1657)+1)</f>
        <v>pcb1173.tsp</v>
      </c>
      <c r="C1657">
        <f>VLOOKUP(B1657,instances!$B$2:$E$21,2, FALSE)</f>
        <v>1173</v>
      </c>
      <c r="D1657" t="s">
        <v>12</v>
      </c>
      <c r="E1657">
        <v>683656</v>
      </c>
      <c r="F1657" s="7">
        <f>1-(E1657/M1657)</f>
        <v>-11.016733459888913</v>
      </c>
      <c r="G1657" s="7">
        <f>1-(E1657/N1657)</f>
        <v>-11.016733459888913</v>
      </c>
      <c r="H1657">
        <v>0.283246</v>
      </c>
      <c r="I1657">
        <v>0</v>
      </c>
      <c r="J1657">
        <v>0</v>
      </c>
      <c r="K1657">
        <v>20</v>
      </c>
      <c r="L1657">
        <v>20</v>
      </c>
      <c r="M1657">
        <f>VLOOKUP(B1657,instances!$B$2:$E$21,3, FALSE)</f>
        <v>56892</v>
      </c>
      <c r="N1657">
        <f>VLOOKUP(B1657,instances!$B$2:$E$21,4, FALSE)</f>
        <v>56892</v>
      </c>
    </row>
    <row r="1658" spans="1:14">
      <c r="A1658" t="s">
        <v>51</v>
      </c>
      <c r="B1658" t="str">
        <f>RIGHT(A1658,FIND("/",A1658)+1)</f>
        <v>pcb1173.tsp</v>
      </c>
      <c r="C1658">
        <f>VLOOKUP(B1658,instances!$B$2:$E$21,2, FALSE)</f>
        <v>1173</v>
      </c>
      <c r="D1658" t="s">
        <v>9</v>
      </c>
      <c r="E1658">
        <v>71212</v>
      </c>
      <c r="F1658" s="7">
        <f>1-(E1658/M1658)</f>
        <v>-0.25170498488363924</v>
      </c>
      <c r="G1658" s="7">
        <f>1-(E1658/N1658)</f>
        <v>-0.25170498488363924</v>
      </c>
      <c r="H1658">
        <v>3.7520000000000001E-3</v>
      </c>
      <c r="I1658">
        <v>0</v>
      </c>
      <c r="J1658">
        <v>0</v>
      </c>
      <c r="K1658">
        <v>10</v>
      </c>
      <c r="L1658">
        <v>21</v>
      </c>
      <c r="M1658">
        <f>VLOOKUP(B1658,instances!$B$2:$E$21,3, FALSE)</f>
        <v>56892</v>
      </c>
      <c r="N1658">
        <f>VLOOKUP(B1658,instances!$B$2:$E$21,4, FALSE)</f>
        <v>56892</v>
      </c>
    </row>
    <row r="1659" spans="1:14">
      <c r="A1659" t="s">
        <v>51</v>
      </c>
      <c r="B1659" t="str">
        <f>RIGHT(A1659,FIND("/",A1659)+1)</f>
        <v>pcb1173.tsp</v>
      </c>
      <c r="C1659">
        <f>VLOOKUP(B1659,instances!$B$2:$E$21,2, FALSE)</f>
        <v>1173</v>
      </c>
      <c r="D1659" t="s">
        <v>10</v>
      </c>
      <c r="E1659">
        <v>71398</v>
      </c>
      <c r="F1659" s="7">
        <f>1-(E1659/M1659)</f>
        <v>-0.25497433734092656</v>
      </c>
      <c r="G1659" s="7">
        <f>1-(E1659/N1659)</f>
        <v>-0.25497433734092656</v>
      </c>
      <c r="H1659">
        <v>6.6449999999999999E-3</v>
      </c>
      <c r="I1659">
        <v>0</v>
      </c>
      <c r="J1659">
        <v>0</v>
      </c>
      <c r="K1659">
        <v>10</v>
      </c>
      <c r="L1659">
        <v>21</v>
      </c>
      <c r="M1659">
        <f>VLOOKUP(B1659,instances!$B$2:$E$21,3, FALSE)</f>
        <v>56892</v>
      </c>
      <c r="N1659">
        <f>VLOOKUP(B1659,instances!$B$2:$E$21,4, FALSE)</f>
        <v>56892</v>
      </c>
    </row>
    <row r="1660" spans="1:14">
      <c r="A1660" t="s">
        <v>51</v>
      </c>
      <c r="B1660" t="str">
        <f>RIGHT(A1660,FIND("/",A1660)+1)</f>
        <v>pcb1173.tsp</v>
      </c>
      <c r="C1660">
        <f>VLOOKUP(B1660,instances!$B$2:$E$21,2, FALSE)</f>
        <v>1173</v>
      </c>
      <c r="D1660" t="s">
        <v>11</v>
      </c>
      <c r="E1660">
        <v>692868</v>
      </c>
      <c r="F1660" s="7">
        <f>1-(E1660/M1660)</f>
        <v>-11.178654292343387</v>
      </c>
      <c r="G1660" s="7">
        <f>1-(E1660/N1660)</f>
        <v>-11.178654292343387</v>
      </c>
      <c r="H1660">
        <v>0.13894999999999999</v>
      </c>
      <c r="I1660">
        <v>0</v>
      </c>
      <c r="J1660">
        <v>0</v>
      </c>
      <c r="K1660">
        <v>10</v>
      </c>
      <c r="L1660">
        <v>21</v>
      </c>
      <c r="M1660">
        <f>VLOOKUP(B1660,instances!$B$2:$E$21,3, FALSE)</f>
        <v>56892</v>
      </c>
      <c r="N1660">
        <f>VLOOKUP(B1660,instances!$B$2:$E$21,4, FALSE)</f>
        <v>56892</v>
      </c>
    </row>
    <row r="1661" spans="1:14">
      <c r="A1661" t="s">
        <v>51</v>
      </c>
      <c r="B1661" t="str">
        <f>RIGHT(A1661,FIND("/",A1661)+1)</f>
        <v>pcb1173.tsp</v>
      </c>
      <c r="C1661">
        <f>VLOOKUP(B1661,instances!$B$2:$E$21,2, FALSE)</f>
        <v>1173</v>
      </c>
      <c r="D1661" t="s">
        <v>12</v>
      </c>
      <c r="E1661">
        <v>541663</v>
      </c>
      <c r="F1661" s="7">
        <f>1-(E1661/M1661)</f>
        <v>-8.5208992476973915</v>
      </c>
      <c r="G1661" s="7">
        <f>1-(E1661/N1661)</f>
        <v>-8.5208992476973915</v>
      </c>
      <c r="H1661">
        <v>0.27744200000000002</v>
      </c>
      <c r="I1661">
        <v>0</v>
      </c>
      <c r="J1661">
        <v>0</v>
      </c>
      <c r="K1661">
        <v>10</v>
      </c>
      <c r="L1661">
        <v>21</v>
      </c>
      <c r="M1661">
        <f>VLOOKUP(B1661,instances!$B$2:$E$21,3, FALSE)</f>
        <v>56892</v>
      </c>
      <c r="N1661">
        <f>VLOOKUP(B1661,instances!$B$2:$E$21,4, FALSE)</f>
        <v>56892</v>
      </c>
    </row>
    <row r="1662" spans="1:14">
      <c r="A1662" t="s">
        <v>51</v>
      </c>
      <c r="B1662" t="str">
        <f>RIGHT(A1662,FIND("/",A1662)+1)</f>
        <v>pcb1173.tsp</v>
      </c>
      <c r="C1662">
        <f>VLOOKUP(B1662,instances!$B$2:$E$21,2, FALSE)</f>
        <v>1173</v>
      </c>
      <c r="D1662" t="s">
        <v>9</v>
      </c>
      <c r="E1662">
        <v>71212</v>
      </c>
      <c r="F1662" s="7">
        <f>1-(E1662/M1662)</f>
        <v>-0.25170498488363924</v>
      </c>
      <c r="G1662" s="7">
        <f>1-(E1662/N1662)</f>
        <v>-0.25170498488363924</v>
      </c>
      <c r="H1662">
        <v>3.6979999999999999E-3</v>
      </c>
      <c r="I1662">
        <v>0</v>
      </c>
      <c r="J1662">
        <v>0</v>
      </c>
      <c r="K1662">
        <v>12</v>
      </c>
      <c r="L1662">
        <v>21</v>
      </c>
      <c r="M1662">
        <f>VLOOKUP(B1662,instances!$B$2:$E$21,3, FALSE)</f>
        <v>56892</v>
      </c>
      <c r="N1662">
        <f>VLOOKUP(B1662,instances!$B$2:$E$21,4, FALSE)</f>
        <v>56892</v>
      </c>
    </row>
    <row r="1663" spans="1:14">
      <c r="A1663" t="s">
        <v>51</v>
      </c>
      <c r="B1663" t="str">
        <f>RIGHT(A1663,FIND("/",A1663)+1)</f>
        <v>pcb1173.tsp</v>
      </c>
      <c r="C1663">
        <f>VLOOKUP(B1663,instances!$B$2:$E$21,2, FALSE)</f>
        <v>1173</v>
      </c>
      <c r="D1663" t="s">
        <v>10</v>
      </c>
      <c r="E1663">
        <v>71398</v>
      </c>
      <c r="F1663" s="7">
        <f>1-(E1663/M1663)</f>
        <v>-0.25497433734092656</v>
      </c>
      <c r="G1663" s="7">
        <f>1-(E1663/N1663)</f>
        <v>-0.25497433734092656</v>
      </c>
      <c r="H1663">
        <v>6.7970000000000001E-3</v>
      </c>
      <c r="I1663">
        <v>0</v>
      </c>
      <c r="J1663">
        <v>0</v>
      </c>
      <c r="K1663">
        <v>12</v>
      </c>
      <c r="L1663">
        <v>21</v>
      </c>
      <c r="M1663">
        <f>VLOOKUP(B1663,instances!$B$2:$E$21,3, FALSE)</f>
        <v>56892</v>
      </c>
      <c r="N1663">
        <f>VLOOKUP(B1663,instances!$B$2:$E$21,4, FALSE)</f>
        <v>56892</v>
      </c>
    </row>
    <row r="1664" spans="1:14">
      <c r="A1664" t="s">
        <v>51</v>
      </c>
      <c r="B1664" t="str">
        <f>RIGHT(A1664,FIND("/",A1664)+1)</f>
        <v>pcb1173.tsp</v>
      </c>
      <c r="C1664">
        <f>VLOOKUP(B1664,instances!$B$2:$E$21,2, FALSE)</f>
        <v>1173</v>
      </c>
      <c r="D1664" t="s">
        <v>11</v>
      </c>
      <c r="E1664">
        <v>764572</v>
      </c>
      <c r="F1664" s="7">
        <f>1-(E1664/M1664)</f>
        <v>-12.439007241791465</v>
      </c>
      <c r="G1664" s="7">
        <f>1-(E1664/N1664)</f>
        <v>-12.439007241791465</v>
      </c>
      <c r="H1664">
        <v>0.139679</v>
      </c>
      <c r="I1664">
        <v>0</v>
      </c>
      <c r="J1664">
        <v>0</v>
      </c>
      <c r="K1664">
        <v>12</v>
      </c>
      <c r="L1664">
        <v>21</v>
      </c>
      <c r="M1664">
        <f>VLOOKUP(B1664,instances!$B$2:$E$21,3, FALSE)</f>
        <v>56892</v>
      </c>
      <c r="N1664">
        <f>VLOOKUP(B1664,instances!$B$2:$E$21,4, FALSE)</f>
        <v>56892</v>
      </c>
    </row>
    <row r="1665" spans="1:14">
      <c r="A1665" t="s">
        <v>51</v>
      </c>
      <c r="B1665" t="str">
        <f>RIGHT(A1665,FIND("/",A1665)+1)</f>
        <v>pcb1173.tsp</v>
      </c>
      <c r="C1665">
        <f>VLOOKUP(B1665,instances!$B$2:$E$21,2, FALSE)</f>
        <v>1173</v>
      </c>
      <c r="D1665" t="s">
        <v>12</v>
      </c>
      <c r="E1665">
        <v>555007</v>
      </c>
      <c r="F1665" s="7">
        <f>1-(E1665/M1665)</f>
        <v>-8.7554489207621451</v>
      </c>
      <c r="G1665" s="7">
        <f>1-(E1665/N1665)</f>
        <v>-8.7554489207621451</v>
      </c>
      <c r="H1665">
        <v>0.29123900000000003</v>
      </c>
      <c r="I1665">
        <v>0</v>
      </c>
      <c r="J1665">
        <v>0</v>
      </c>
      <c r="K1665">
        <v>12</v>
      </c>
      <c r="L1665">
        <v>21</v>
      </c>
      <c r="M1665">
        <f>VLOOKUP(B1665,instances!$B$2:$E$21,3, FALSE)</f>
        <v>56892</v>
      </c>
      <c r="N1665">
        <f>VLOOKUP(B1665,instances!$B$2:$E$21,4, FALSE)</f>
        <v>56892</v>
      </c>
    </row>
    <row r="1666" spans="1:14">
      <c r="A1666" t="s">
        <v>51</v>
      </c>
      <c r="B1666" t="str">
        <f>RIGHT(A1666,FIND("/",A1666)+1)</f>
        <v>pcb1173.tsp</v>
      </c>
      <c r="C1666">
        <f>VLOOKUP(B1666,instances!$B$2:$E$21,2, FALSE)</f>
        <v>1173</v>
      </c>
      <c r="D1666" t="s">
        <v>9</v>
      </c>
      <c r="E1666">
        <v>71212</v>
      </c>
      <c r="F1666" s="7">
        <f>1-(E1666/M1666)</f>
        <v>-0.25170498488363924</v>
      </c>
      <c r="G1666" s="7">
        <f>1-(E1666/N1666)</f>
        <v>-0.25170498488363924</v>
      </c>
      <c r="H1666">
        <v>3.761E-3</v>
      </c>
      <c r="I1666">
        <v>0</v>
      </c>
      <c r="J1666">
        <v>0</v>
      </c>
      <c r="K1666">
        <v>14</v>
      </c>
      <c r="L1666">
        <v>21</v>
      </c>
      <c r="M1666">
        <f>VLOOKUP(B1666,instances!$B$2:$E$21,3, FALSE)</f>
        <v>56892</v>
      </c>
      <c r="N1666">
        <f>VLOOKUP(B1666,instances!$B$2:$E$21,4, FALSE)</f>
        <v>56892</v>
      </c>
    </row>
    <row r="1667" spans="1:14">
      <c r="A1667" t="s">
        <v>51</v>
      </c>
      <c r="B1667" t="str">
        <f>RIGHT(A1667,FIND("/",A1667)+1)</f>
        <v>pcb1173.tsp</v>
      </c>
      <c r="C1667">
        <f>VLOOKUP(B1667,instances!$B$2:$E$21,2, FALSE)</f>
        <v>1173</v>
      </c>
      <c r="D1667" t="s">
        <v>10</v>
      </c>
      <c r="E1667">
        <v>71398</v>
      </c>
      <c r="F1667" s="7">
        <f>1-(E1667/M1667)</f>
        <v>-0.25497433734092656</v>
      </c>
      <c r="G1667" s="7">
        <f>1-(E1667/N1667)</f>
        <v>-0.25497433734092656</v>
      </c>
      <c r="H1667">
        <v>6.777E-3</v>
      </c>
      <c r="I1667">
        <v>0</v>
      </c>
      <c r="J1667">
        <v>0</v>
      </c>
      <c r="K1667">
        <v>14</v>
      </c>
      <c r="L1667">
        <v>21</v>
      </c>
      <c r="M1667">
        <f>VLOOKUP(B1667,instances!$B$2:$E$21,3, FALSE)</f>
        <v>56892</v>
      </c>
      <c r="N1667">
        <f>VLOOKUP(B1667,instances!$B$2:$E$21,4, FALSE)</f>
        <v>56892</v>
      </c>
    </row>
    <row r="1668" spans="1:14">
      <c r="A1668" t="s">
        <v>51</v>
      </c>
      <c r="B1668" t="str">
        <f>RIGHT(A1668,FIND("/",A1668)+1)</f>
        <v>pcb1173.tsp</v>
      </c>
      <c r="C1668">
        <f>VLOOKUP(B1668,instances!$B$2:$E$21,2, FALSE)</f>
        <v>1173</v>
      </c>
      <c r="D1668" t="s">
        <v>11</v>
      </c>
      <c r="E1668">
        <v>818328</v>
      </c>
      <c r="F1668" s="7">
        <f>1-(E1668/M1668)</f>
        <v>-13.383885256275047</v>
      </c>
      <c r="G1668" s="7">
        <f>1-(E1668/N1668)</f>
        <v>-13.383885256275047</v>
      </c>
      <c r="H1668">
        <v>0.14097899999999999</v>
      </c>
      <c r="I1668">
        <v>0</v>
      </c>
      <c r="J1668">
        <v>0</v>
      </c>
      <c r="K1668">
        <v>14</v>
      </c>
      <c r="L1668">
        <v>21</v>
      </c>
      <c r="M1668">
        <f>VLOOKUP(B1668,instances!$B$2:$E$21,3, FALSE)</f>
        <v>56892</v>
      </c>
      <c r="N1668">
        <f>VLOOKUP(B1668,instances!$B$2:$E$21,4, FALSE)</f>
        <v>56892</v>
      </c>
    </row>
    <row r="1669" spans="1:14">
      <c r="A1669" t="s">
        <v>51</v>
      </c>
      <c r="B1669" t="str">
        <f>RIGHT(A1669,FIND("/",A1669)+1)</f>
        <v>pcb1173.tsp</v>
      </c>
      <c r="C1669">
        <f>VLOOKUP(B1669,instances!$B$2:$E$21,2, FALSE)</f>
        <v>1173</v>
      </c>
      <c r="D1669" t="s">
        <v>12</v>
      </c>
      <c r="E1669">
        <v>607253</v>
      </c>
      <c r="F1669" s="7">
        <f>1-(E1669/M1669)</f>
        <v>-9.6737854179849538</v>
      </c>
      <c r="G1669" s="7">
        <f>1-(E1669/N1669)</f>
        <v>-9.6737854179849538</v>
      </c>
      <c r="H1669">
        <v>0.281385</v>
      </c>
      <c r="I1669">
        <v>0</v>
      </c>
      <c r="J1669">
        <v>0</v>
      </c>
      <c r="K1669">
        <v>14</v>
      </c>
      <c r="L1669">
        <v>21</v>
      </c>
      <c r="M1669">
        <f>VLOOKUP(B1669,instances!$B$2:$E$21,3, FALSE)</f>
        <v>56892</v>
      </c>
      <c r="N1669">
        <f>VLOOKUP(B1669,instances!$B$2:$E$21,4, FALSE)</f>
        <v>56892</v>
      </c>
    </row>
    <row r="1670" spans="1:14">
      <c r="A1670" t="s">
        <v>51</v>
      </c>
      <c r="B1670" t="str">
        <f>RIGHT(A1670,FIND("/",A1670)+1)</f>
        <v>pcb1173.tsp</v>
      </c>
      <c r="C1670">
        <f>VLOOKUP(B1670,instances!$B$2:$E$21,2, FALSE)</f>
        <v>1173</v>
      </c>
      <c r="D1670" t="s">
        <v>9</v>
      </c>
      <c r="E1670">
        <v>71212</v>
      </c>
      <c r="F1670" s="7">
        <f>1-(E1670/M1670)</f>
        <v>-0.25170498488363924</v>
      </c>
      <c r="G1670" s="7">
        <f>1-(E1670/N1670)</f>
        <v>-0.25170498488363924</v>
      </c>
      <c r="H1670">
        <v>3.571E-3</v>
      </c>
      <c r="I1670">
        <v>0</v>
      </c>
      <c r="J1670">
        <v>0</v>
      </c>
      <c r="K1670">
        <v>16</v>
      </c>
      <c r="L1670">
        <v>21</v>
      </c>
      <c r="M1670">
        <f>VLOOKUP(B1670,instances!$B$2:$E$21,3, FALSE)</f>
        <v>56892</v>
      </c>
      <c r="N1670">
        <f>VLOOKUP(B1670,instances!$B$2:$E$21,4, FALSE)</f>
        <v>56892</v>
      </c>
    </row>
    <row r="1671" spans="1:14">
      <c r="A1671" t="s">
        <v>51</v>
      </c>
      <c r="B1671" t="str">
        <f>RIGHT(A1671,FIND("/",A1671)+1)</f>
        <v>pcb1173.tsp</v>
      </c>
      <c r="C1671">
        <f>VLOOKUP(B1671,instances!$B$2:$E$21,2, FALSE)</f>
        <v>1173</v>
      </c>
      <c r="D1671" t="s">
        <v>10</v>
      </c>
      <c r="E1671">
        <v>71398</v>
      </c>
      <c r="F1671" s="7">
        <f>1-(E1671/M1671)</f>
        <v>-0.25497433734092656</v>
      </c>
      <c r="G1671" s="7">
        <f>1-(E1671/N1671)</f>
        <v>-0.25497433734092656</v>
      </c>
      <c r="H1671">
        <v>6.8430000000000001E-3</v>
      </c>
      <c r="I1671">
        <v>0</v>
      </c>
      <c r="J1671">
        <v>0</v>
      </c>
      <c r="K1671">
        <v>16</v>
      </c>
      <c r="L1671">
        <v>21</v>
      </c>
      <c r="M1671">
        <f>VLOOKUP(B1671,instances!$B$2:$E$21,3, FALSE)</f>
        <v>56892</v>
      </c>
      <c r="N1671">
        <f>VLOOKUP(B1671,instances!$B$2:$E$21,4, FALSE)</f>
        <v>56892</v>
      </c>
    </row>
    <row r="1672" spans="1:14">
      <c r="A1672" t="s">
        <v>51</v>
      </c>
      <c r="B1672" t="str">
        <f>RIGHT(A1672,FIND("/",A1672)+1)</f>
        <v>pcb1173.tsp</v>
      </c>
      <c r="C1672">
        <f>VLOOKUP(B1672,instances!$B$2:$E$21,2, FALSE)</f>
        <v>1173</v>
      </c>
      <c r="D1672" t="s">
        <v>11</v>
      </c>
      <c r="E1672">
        <v>886150</v>
      </c>
      <c r="F1672" s="7">
        <f>1-(E1672/M1672)</f>
        <v>-14.576003656050061</v>
      </c>
      <c r="G1672" s="7">
        <f>1-(E1672/N1672)</f>
        <v>-14.576003656050061</v>
      </c>
      <c r="H1672">
        <v>0.14172199999999999</v>
      </c>
      <c r="I1672">
        <v>0</v>
      </c>
      <c r="J1672">
        <v>0</v>
      </c>
      <c r="K1672">
        <v>16</v>
      </c>
      <c r="L1672">
        <v>21</v>
      </c>
      <c r="M1672">
        <f>VLOOKUP(B1672,instances!$B$2:$E$21,3, FALSE)</f>
        <v>56892</v>
      </c>
      <c r="N1672">
        <f>VLOOKUP(B1672,instances!$B$2:$E$21,4, FALSE)</f>
        <v>56892</v>
      </c>
    </row>
    <row r="1673" spans="1:14">
      <c r="A1673" t="s">
        <v>51</v>
      </c>
      <c r="B1673" t="str">
        <f>RIGHT(A1673,FIND("/",A1673)+1)</f>
        <v>pcb1173.tsp</v>
      </c>
      <c r="C1673">
        <f>VLOOKUP(B1673,instances!$B$2:$E$21,2, FALSE)</f>
        <v>1173</v>
      </c>
      <c r="D1673" t="s">
        <v>12</v>
      </c>
      <c r="E1673">
        <v>630901</v>
      </c>
      <c r="F1673" s="7">
        <f>1-(E1673/M1673)</f>
        <v>-10.089450186317936</v>
      </c>
      <c r="G1673" s="7">
        <f>1-(E1673/N1673)</f>
        <v>-10.089450186317936</v>
      </c>
      <c r="H1673">
        <v>0.27845199999999998</v>
      </c>
      <c r="I1673">
        <v>0</v>
      </c>
      <c r="J1673">
        <v>0</v>
      </c>
      <c r="K1673">
        <v>16</v>
      </c>
      <c r="L1673">
        <v>21</v>
      </c>
      <c r="M1673">
        <f>VLOOKUP(B1673,instances!$B$2:$E$21,3, FALSE)</f>
        <v>56892</v>
      </c>
      <c r="N1673">
        <f>VLOOKUP(B1673,instances!$B$2:$E$21,4, FALSE)</f>
        <v>56892</v>
      </c>
    </row>
    <row r="1674" spans="1:14">
      <c r="A1674" t="s">
        <v>51</v>
      </c>
      <c r="B1674" t="str">
        <f>RIGHT(A1674,FIND("/",A1674)+1)</f>
        <v>pcb1173.tsp</v>
      </c>
      <c r="C1674">
        <f>VLOOKUP(B1674,instances!$B$2:$E$21,2, FALSE)</f>
        <v>1173</v>
      </c>
      <c r="D1674" t="s">
        <v>9</v>
      </c>
      <c r="E1674">
        <v>71212</v>
      </c>
      <c r="F1674" s="7">
        <f>1-(E1674/M1674)</f>
        <v>-0.25170498488363924</v>
      </c>
      <c r="G1674" s="7">
        <f>1-(E1674/N1674)</f>
        <v>-0.25170498488363924</v>
      </c>
      <c r="H1674">
        <v>3.5639999999999999E-3</v>
      </c>
      <c r="I1674">
        <v>0</v>
      </c>
      <c r="J1674">
        <v>0</v>
      </c>
      <c r="K1674">
        <v>18</v>
      </c>
      <c r="L1674">
        <v>21</v>
      </c>
      <c r="M1674">
        <f>VLOOKUP(B1674,instances!$B$2:$E$21,3, FALSE)</f>
        <v>56892</v>
      </c>
      <c r="N1674">
        <f>VLOOKUP(B1674,instances!$B$2:$E$21,4, FALSE)</f>
        <v>56892</v>
      </c>
    </row>
    <row r="1675" spans="1:14">
      <c r="A1675" t="s">
        <v>51</v>
      </c>
      <c r="B1675" t="str">
        <f>RIGHT(A1675,FIND("/",A1675)+1)</f>
        <v>pcb1173.tsp</v>
      </c>
      <c r="C1675">
        <f>VLOOKUP(B1675,instances!$B$2:$E$21,2, FALSE)</f>
        <v>1173</v>
      </c>
      <c r="D1675" t="s">
        <v>10</v>
      </c>
      <c r="E1675">
        <v>71398</v>
      </c>
      <c r="F1675" s="7">
        <f>1-(E1675/M1675)</f>
        <v>-0.25497433734092656</v>
      </c>
      <c r="G1675" s="7">
        <f>1-(E1675/N1675)</f>
        <v>-0.25497433734092656</v>
      </c>
      <c r="H1675">
        <v>7.3660000000000002E-3</v>
      </c>
      <c r="I1675">
        <v>0</v>
      </c>
      <c r="J1675">
        <v>0</v>
      </c>
      <c r="K1675">
        <v>18</v>
      </c>
      <c r="L1675">
        <v>21</v>
      </c>
      <c r="M1675">
        <f>VLOOKUP(B1675,instances!$B$2:$E$21,3, FALSE)</f>
        <v>56892</v>
      </c>
      <c r="N1675">
        <f>VLOOKUP(B1675,instances!$B$2:$E$21,4, FALSE)</f>
        <v>56892</v>
      </c>
    </row>
    <row r="1676" spans="1:14">
      <c r="A1676" t="s">
        <v>51</v>
      </c>
      <c r="B1676" t="str">
        <f>RIGHT(A1676,FIND("/",A1676)+1)</f>
        <v>pcb1173.tsp</v>
      </c>
      <c r="C1676">
        <f>VLOOKUP(B1676,instances!$B$2:$E$21,2, FALSE)</f>
        <v>1173</v>
      </c>
      <c r="D1676" t="s">
        <v>11</v>
      </c>
      <c r="E1676">
        <v>889007</v>
      </c>
      <c r="F1676" s="7">
        <f>1-(E1676/M1676)</f>
        <v>-14.626221612880546</v>
      </c>
      <c r="G1676" s="7">
        <f>1-(E1676/N1676)</f>
        <v>-14.626221612880546</v>
      </c>
      <c r="H1676">
        <v>0.141211</v>
      </c>
      <c r="I1676">
        <v>0</v>
      </c>
      <c r="J1676">
        <v>0</v>
      </c>
      <c r="K1676">
        <v>18</v>
      </c>
      <c r="L1676">
        <v>21</v>
      </c>
      <c r="M1676">
        <f>VLOOKUP(B1676,instances!$B$2:$E$21,3, FALSE)</f>
        <v>56892</v>
      </c>
      <c r="N1676">
        <f>VLOOKUP(B1676,instances!$B$2:$E$21,4, FALSE)</f>
        <v>56892</v>
      </c>
    </row>
    <row r="1677" spans="1:14">
      <c r="A1677" t="s">
        <v>51</v>
      </c>
      <c r="B1677" t="str">
        <f>RIGHT(A1677,FIND("/",A1677)+1)</f>
        <v>pcb1173.tsp</v>
      </c>
      <c r="C1677">
        <f>VLOOKUP(B1677,instances!$B$2:$E$21,2, FALSE)</f>
        <v>1173</v>
      </c>
      <c r="D1677" t="s">
        <v>12</v>
      </c>
      <c r="E1677">
        <v>682603</v>
      </c>
      <c r="F1677" s="7">
        <f>1-(E1677/M1677)</f>
        <v>-10.998224706461365</v>
      </c>
      <c r="G1677" s="7">
        <f>1-(E1677/N1677)</f>
        <v>-10.998224706461365</v>
      </c>
      <c r="H1677">
        <v>0.29096699999999998</v>
      </c>
      <c r="I1677">
        <v>0</v>
      </c>
      <c r="J1677">
        <v>0</v>
      </c>
      <c r="K1677">
        <v>18</v>
      </c>
      <c r="L1677">
        <v>21</v>
      </c>
      <c r="M1677">
        <f>VLOOKUP(B1677,instances!$B$2:$E$21,3, FALSE)</f>
        <v>56892</v>
      </c>
      <c r="N1677">
        <f>VLOOKUP(B1677,instances!$B$2:$E$21,4, FALSE)</f>
        <v>56892</v>
      </c>
    </row>
    <row r="1678" spans="1:14">
      <c r="A1678" t="s">
        <v>51</v>
      </c>
      <c r="B1678" t="str">
        <f>RIGHT(A1678,FIND("/",A1678)+1)</f>
        <v>pcb1173.tsp</v>
      </c>
      <c r="C1678">
        <f>VLOOKUP(B1678,instances!$B$2:$E$21,2, FALSE)</f>
        <v>1173</v>
      </c>
      <c r="D1678" t="s">
        <v>9</v>
      </c>
      <c r="E1678">
        <v>71212</v>
      </c>
      <c r="F1678" s="7">
        <f>1-(E1678/M1678)</f>
        <v>-0.25170498488363924</v>
      </c>
      <c r="G1678" s="7">
        <f>1-(E1678/N1678)</f>
        <v>-0.25170498488363924</v>
      </c>
      <c r="H1678">
        <v>4.0629999999999998E-3</v>
      </c>
      <c r="I1678">
        <v>0</v>
      </c>
      <c r="J1678">
        <v>0</v>
      </c>
      <c r="K1678">
        <v>20</v>
      </c>
      <c r="L1678">
        <v>21</v>
      </c>
      <c r="M1678">
        <f>VLOOKUP(B1678,instances!$B$2:$E$21,3, FALSE)</f>
        <v>56892</v>
      </c>
      <c r="N1678">
        <f>VLOOKUP(B1678,instances!$B$2:$E$21,4, FALSE)</f>
        <v>56892</v>
      </c>
    </row>
    <row r="1679" spans="1:14">
      <c r="A1679" t="s">
        <v>51</v>
      </c>
      <c r="B1679" t="str">
        <f>RIGHT(A1679,FIND("/",A1679)+1)</f>
        <v>pcb1173.tsp</v>
      </c>
      <c r="C1679">
        <f>VLOOKUP(B1679,instances!$B$2:$E$21,2, FALSE)</f>
        <v>1173</v>
      </c>
      <c r="D1679" t="s">
        <v>10</v>
      </c>
      <c r="E1679">
        <v>71398</v>
      </c>
      <c r="F1679" s="7">
        <f>1-(E1679/M1679)</f>
        <v>-0.25497433734092656</v>
      </c>
      <c r="G1679" s="7">
        <f>1-(E1679/N1679)</f>
        <v>-0.25497433734092656</v>
      </c>
      <c r="H1679">
        <v>6.9709999999999998E-3</v>
      </c>
      <c r="I1679">
        <v>0</v>
      </c>
      <c r="J1679">
        <v>0</v>
      </c>
      <c r="K1679">
        <v>20</v>
      </c>
      <c r="L1679">
        <v>21</v>
      </c>
      <c r="M1679">
        <f>VLOOKUP(B1679,instances!$B$2:$E$21,3, FALSE)</f>
        <v>56892</v>
      </c>
      <c r="N1679">
        <f>VLOOKUP(B1679,instances!$B$2:$E$21,4, FALSE)</f>
        <v>56892</v>
      </c>
    </row>
    <row r="1680" spans="1:14">
      <c r="A1680" t="s">
        <v>51</v>
      </c>
      <c r="B1680" t="str">
        <f>RIGHT(A1680,FIND("/",A1680)+1)</f>
        <v>pcb1173.tsp</v>
      </c>
      <c r="C1680">
        <f>VLOOKUP(B1680,instances!$B$2:$E$21,2, FALSE)</f>
        <v>1173</v>
      </c>
      <c r="D1680" t="s">
        <v>11</v>
      </c>
      <c r="E1680">
        <v>944879</v>
      </c>
      <c r="F1680" s="7">
        <f>1-(E1680/M1680)</f>
        <v>-15.608292905856711</v>
      </c>
      <c r="G1680" s="7">
        <f>1-(E1680/N1680)</f>
        <v>-15.608292905856711</v>
      </c>
      <c r="H1680">
        <v>0.14386399999999999</v>
      </c>
      <c r="I1680">
        <v>0</v>
      </c>
      <c r="J1680">
        <v>0</v>
      </c>
      <c r="K1680">
        <v>20</v>
      </c>
      <c r="L1680">
        <v>21</v>
      </c>
      <c r="M1680">
        <f>VLOOKUP(B1680,instances!$B$2:$E$21,3, FALSE)</f>
        <v>56892</v>
      </c>
      <c r="N1680">
        <f>VLOOKUP(B1680,instances!$B$2:$E$21,4, FALSE)</f>
        <v>56892</v>
      </c>
    </row>
    <row r="1681" spans="1:14">
      <c r="A1681" t="s">
        <v>51</v>
      </c>
      <c r="B1681" t="str">
        <f>RIGHT(A1681,FIND("/",A1681)+1)</f>
        <v>pcb1173.tsp</v>
      </c>
      <c r="C1681">
        <f>VLOOKUP(B1681,instances!$B$2:$E$21,2, FALSE)</f>
        <v>1173</v>
      </c>
      <c r="D1681" t="s">
        <v>12</v>
      </c>
      <c r="E1681">
        <v>680187</v>
      </c>
      <c r="F1681" s="7">
        <f>1-(E1681/M1681)</f>
        <v>-10.955758278844126</v>
      </c>
      <c r="G1681" s="7">
        <f>1-(E1681/N1681)</f>
        <v>-10.955758278844126</v>
      </c>
      <c r="H1681">
        <v>0.28498200000000001</v>
      </c>
      <c r="I1681">
        <v>0</v>
      </c>
      <c r="J1681">
        <v>0</v>
      </c>
      <c r="K1681">
        <v>20</v>
      </c>
      <c r="L1681">
        <v>21</v>
      </c>
      <c r="M1681">
        <f>VLOOKUP(B1681,instances!$B$2:$E$21,3, FALSE)</f>
        <v>56892</v>
      </c>
      <c r="N1681">
        <f>VLOOKUP(B1681,instances!$B$2:$E$21,4, FALSE)</f>
        <v>56892</v>
      </c>
    </row>
    <row r="1682" spans="1:14">
      <c r="A1682" t="s">
        <v>53</v>
      </c>
      <c r="B1682" t="str">
        <f>RIGHT(A1682,FIND("/",A1682))</f>
        <v>vm1084.tsp</v>
      </c>
      <c r="C1682">
        <f>VLOOKUP(B1682,instances!$B$2:$E$21,2, FALSE)</f>
        <v>1084</v>
      </c>
      <c r="D1682" t="s">
        <v>9</v>
      </c>
      <c r="E1682">
        <v>295677</v>
      </c>
      <c r="F1682" s="7">
        <f>1-(E1682/M1682)</f>
        <v>-0.23560679824653041</v>
      </c>
      <c r="G1682" s="7">
        <f>1-(E1682/N1682)</f>
        <v>-0.23560679824653041</v>
      </c>
      <c r="H1682">
        <v>3.0409999999999999E-3</v>
      </c>
      <c r="I1682">
        <v>2.3966999999999999E-2</v>
      </c>
      <c r="J1682">
        <v>1.34E-3</v>
      </c>
      <c r="K1682">
        <v>10</v>
      </c>
      <c r="L1682">
        <v>32</v>
      </c>
      <c r="M1682">
        <f>VLOOKUP(B1682,instances!$B$2:$E$21,3, FALSE)</f>
        <v>239297</v>
      </c>
      <c r="N1682">
        <f>VLOOKUP(B1682,instances!$B$2:$E$21,4, FALSE)</f>
        <v>239297</v>
      </c>
    </row>
    <row r="1683" spans="1:14">
      <c r="A1683" t="s">
        <v>53</v>
      </c>
      <c r="B1683" t="str">
        <f>RIGHT(A1683,FIND("/",A1683))</f>
        <v>vm1084.tsp</v>
      </c>
      <c r="C1683">
        <f>VLOOKUP(B1683,instances!$B$2:$E$21,2, FALSE)</f>
        <v>1084</v>
      </c>
      <c r="D1683" t="s">
        <v>10</v>
      </c>
      <c r="E1683">
        <v>292380</v>
      </c>
      <c r="F1683" s="7">
        <f>1-(E1683/M1683)</f>
        <v>-0.22182894060518943</v>
      </c>
      <c r="G1683" s="7">
        <f>1-(E1683/N1683)</f>
        <v>-0.22182894060518943</v>
      </c>
      <c r="H1683">
        <v>5.8700000000000002E-3</v>
      </c>
      <c r="I1683">
        <v>0</v>
      </c>
      <c r="J1683">
        <v>0</v>
      </c>
      <c r="K1683">
        <v>10</v>
      </c>
      <c r="L1683">
        <v>32</v>
      </c>
      <c r="M1683">
        <f>VLOOKUP(B1683,instances!$B$2:$E$21,3, FALSE)</f>
        <v>239297</v>
      </c>
      <c r="N1683">
        <f>VLOOKUP(B1683,instances!$B$2:$E$21,4, FALSE)</f>
        <v>239297</v>
      </c>
    </row>
    <row r="1684" spans="1:14">
      <c r="A1684" t="s">
        <v>53</v>
      </c>
      <c r="B1684" t="str">
        <f>RIGHT(A1684,FIND("/",A1684))</f>
        <v>vm1084.tsp</v>
      </c>
      <c r="C1684">
        <f>VLOOKUP(B1684,instances!$B$2:$E$21,2, FALSE)</f>
        <v>1084</v>
      </c>
      <c r="D1684" t="s">
        <v>11</v>
      </c>
      <c r="E1684">
        <v>3937058</v>
      </c>
      <c r="F1684" s="7">
        <f>1-(E1684/M1684)</f>
        <v>-15.452600743009732</v>
      </c>
      <c r="G1684" s="7">
        <f>1-(E1684/N1684)</f>
        <v>-15.452600743009732</v>
      </c>
      <c r="H1684">
        <v>0.135461</v>
      </c>
      <c r="I1684">
        <v>0</v>
      </c>
      <c r="J1684">
        <v>0</v>
      </c>
      <c r="K1684">
        <v>10</v>
      </c>
      <c r="L1684">
        <v>32</v>
      </c>
      <c r="M1684">
        <f>VLOOKUP(B1684,instances!$B$2:$E$21,3, FALSE)</f>
        <v>239297</v>
      </c>
      <c r="N1684">
        <f>VLOOKUP(B1684,instances!$B$2:$E$21,4, FALSE)</f>
        <v>239297</v>
      </c>
    </row>
    <row r="1685" spans="1:14">
      <c r="A1685" t="s">
        <v>53</v>
      </c>
      <c r="B1685" t="str">
        <f>RIGHT(A1685,FIND("/",A1685))</f>
        <v>vm1084.tsp</v>
      </c>
      <c r="C1685">
        <f>VLOOKUP(B1685,instances!$B$2:$E$21,2, FALSE)</f>
        <v>1084</v>
      </c>
      <c r="D1685" t="s">
        <v>12</v>
      </c>
      <c r="E1685">
        <v>2760090</v>
      </c>
      <c r="F1685" s="7">
        <f>1-(E1685/M1685)</f>
        <v>-10.534160478401317</v>
      </c>
      <c r="G1685" s="7">
        <f>1-(E1685/N1685)</f>
        <v>-10.534160478401317</v>
      </c>
      <c r="H1685">
        <v>0.27253899999999998</v>
      </c>
      <c r="I1685">
        <v>0</v>
      </c>
      <c r="J1685">
        <v>0</v>
      </c>
      <c r="K1685">
        <v>10</v>
      </c>
      <c r="L1685">
        <v>32</v>
      </c>
      <c r="M1685">
        <f>VLOOKUP(B1685,instances!$B$2:$E$21,3, FALSE)</f>
        <v>239297</v>
      </c>
      <c r="N1685">
        <f>VLOOKUP(B1685,instances!$B$2:$E$21,4, FALSE)</f>
        <v>239297</v>
      </c>
    </row>
    <row r="1686" spans="1:14">
      <c r="A1686" t="s">
        <v>53</v>
      </c>
      <c r="B1686" t="str">
        <f>RIGHT(A1686,FIND("/",A1686))</f>
        <v>vm1084.tsp</v>
      </c>
      <c r="C1686">
        <f>VLOOKUP(B1686,instances!$B$2:$E$21,2, FALSE)</f>
        <v>1084</v>
      </c>
      <c r="D1686" t="s">
        <v>9</v>
      </c>
      <c r="E1686">
        <v>295677</v>
      </c>
      <c r="F1686" s="7">
        <f>1-(E1686/M1686)</f>
        <v>-0.23560679824653041</v>
      </c>
      <c r="G1686" s="7">
        <f>1-(E1686/N1686)</f>
        <v>-0.23560679824653041</v>
      </c>
      <c r="H1686">
        <v>3.457E-3</v>
      </c>
      <c r="I1686">
        <v>0</v>
      </c>
      <c r="J1686">
        <v>0</v>
      </c>
      <c r="K1686">
        <v>12</v>
      </c>
      <c r="L1686">
        <v>32</v>
      </c>
      <c r="M1686">
        <f>VLOOKUP(B1686,instances!$B$2:$E$21,3, FALSE)</f>
        <v>239297</v>
      </c>
      <c r="N1686">
        <f>VLOOKUP(B1686,instances!$B$2:$E$21,4, FALSE)</f>
        <v>239297</v>
      </c>
    </row>
    <row r="1687" spans="1:14">
      <c r="A1687" t="s">
        <v>53</v>
      </c>
      <c r="B1687" t="str">
        <f>RIGHT(A1687,FIND("/",A1687))</f>
        <v>vm1084.tsp</v>
      </c>
      <c r="C1687">
        <f>VLOOKUP(B1687,instances!$B$2:$E$21,2, FALSE)</f>
        <v>1084</v>
      </c>
      <c r="D1687" t="s">
        <v>10</v>
      </c>
      <c r="E1687">
        <v>292380</v>
      </c>
      <c r="F1687" s="7">
        <f>1-(E1687/M1687)</f>
        <v>-0.22182894060518943</v>
      </c>
      <c r="G1687" s="7">
        <f>1-(E1687/N1687)</f>
        <v>-0.22182894060518943</v>
      </c>
      <c r="H1687">
        <v>6.6829999999999997E-3</v>
      </c>
      <c r="I1687">
        <v>0</v>
      </c>
      <c r="J1687">
        <v>0</v>
      </c>
      <c r="K1687">
        <v>12</v>
      </c>
      <c r="L1687">
        <v>32</v>
      </c>
      <c r="M1687">
        <f>VLOOKUP(B1687,instances!$B$2:$E$21,3, FALSE)</f>
        <v>239297</v>
      </c>
      <c r="N1687">
        <f>VLOOKUP(B1687,instances!$B$2:$E$21,4, FALSE)</f>
        <v>239297</v>
      </c>
    </row>
    <row r="1688" spans="1:14">
      <c r="A1688" t="s">
        <v>53</v>
      </c>
      <c r="B1688" t="str">
        <f>RIGHT(A1688,FIND("/",A1688))</f>
        <v>vm1084.tsp</v>
      </c>
      <c r="C1688">
        <f>VLOOKUP(B1688,instances!$B$2:$E$21,2, FALSE)</f>
        <v>1084</v>
      </c>
      <c r="D1688" t="s">
        <v>11</v>
      </c>
      <c r="E1688">
        <v>4436754</v>
      </c>
      <c r="F1688" s="7">
        <f>1-(E1688/M1688)</f>
        <v>-17.540784046603175</v>
      </c>
      <c r="G1688" s="7">
        <f>1-(E1688/N1688)</f>
        <v>-17.540784046603175</v>
      </c>
      <c r="H1688">
        <v>0.142011</v>
      </c>
      <c r="I1688">
        <v>0</v>
      </c>
      <c r="J1688">
        <v>0</v>
      </c>
      <c r="K1688">
        <v>12</v>
      </c>
      <c r="L1688">
        <v>32</v>
      </c>
      <c r="M1688">
        <f>VLOOKUP(B1688,instances!$B$2:$E$21,3, FALSE)</f>
        <v>239297</v>
      </c>
      <c r="N1688">
        <f>VLOOKUP(B1688,instances!$B$2:$E$21,4, FALSE)</f>
        <v>239297</v>
      </c>
    </row>
    <row r="1689" spans="1:14">
      <c r="A1689" t="s">
        <v>53</v>
      </c>
      <c r="B1689" t="str">
        <f>RIGHT(A1689,FIND("/",A1689))</f>
        <v>vm1084.tsp</v>
      </c>
      <c r="C1689">
        <f>VLOOKUP(B1689,instances!$B$2:$E$21,2, FALSE)</f>
        <v>1084</v>
      </c>
      <c r="D1689" t="s">
        <v>12</v>
      </c>
      <c r="E1689">
        <v>3099833</v>
      </c>
      <c r="F1689" s="7">
        <f>1-(E1689/M1689)</f>
        <v>-11.953915009381648</v>
      </c>
      <c r="G1689" s="7">
        <f>1-(E1689/N1689)</f>
        <v>-11.953915009381648</v>
      </c>
      <c r="H1689">
        <v>0.26916499999999999</v>
      </c>
      <c r="I1689">
        <v>0</v>
      </c>
      <c r="J1689">
        <v>0</v>
      </c>
      <c r="K1689">
        <v>12</v>
      </c>
      <c r="L1689">
        <v>32</v>
      </c>
      <c r="M1689">
        <f>VLOOKUP(B1689,instances!$B$2:$E$21,3, FALSE)</f>
        <v>239297</v>
      </c>
      <c r="N1689">
        <f>VLOOKUP(B1689,instances!$B$2:$E$21,4, FALSE)</f>
        <v>239297</v>
      </c>
    </row>
    <row r="1690" spans="1:14">
      <c r="A1690" t="s">
        <v>53</v>
      </c>
      <c r="B1690" t="str">
        <f>RIGHT(A1690,FIND("/",A1690))</f>
        <v>vm1084.tsp</v>
      </c>
      <c r="C1690">
        <f>VLOOKUP(B1690,instances!$B$2:$E$21,2, FALSE)</f>
        <v>1084</v>
      </c>
      <c r="D1690" t="s">
        <v>9</v>
      </c>
      <c r="E1690">
        <v>295677</v>
      </c>
      <c r="F1690" s="7">
        <f>1-(E1690/M1690)</f>
        <v>-0.23560679824653041</v>
      </c>
      <c r="G1690" s="7">
        <f>1-(E1690/N1690)</f>
        <v>-0.23560679824653041</v>
      </c>
      <c r="H1690">
        <v>2.8879999999999999E-3</v>
      </c>
      <c r="I1690">
        <v>0</v>
      </c>
      <c r="J1690">
        <v>0</v>
      </c>
      <c r="K1690">
        <v>14</v>
      </c>
      <c r="L1690">
        <v>32</v>
      </c>
      <c r="M1690">
        <f>VLOOKUP(B1690,instances!$B$2:$E$21,3, FALSE)</f>
        <v>239297</v>
      </c>
      <c r="N1690">
        <f>VLOOKUP(B1690,instances!$B$2:$E$21,4, FALSE)</f>
        <v>239297</v>
      </c>
    </row>
    <row r="1691" spans="1:14">
      <c r="A1691" t="s">
        <v>53</v>
      </c>
      <c r="B1691" t="str">
        <f>RIGHT(A1691,FIND("/",A1691))</f>
        <v>vm1084.tsp</v>
      </c>
      <c r="C1691">
        <f>VLOOKUP(B1691,instances!$B$2:$E$21,2, FALSE)</f>
        <v>1084</v>
      </c>
      <c r="D1691" t="s">
        <v>10</v>
      </c>
      <c r="E1691">
        <v>292380</v>
      </c>
      <c r="F1691" s="7">
        <f>1-(E1691/M1691)</f>
        <v>-0.22182894060518943</v>
      </c>
      <c r="G1691" s="7">
        <f>1-(E1691/N1691)</f>
        <v>-0.22182894060518943</v>
      </c>
      <c r="H1691">
        <v>5.8050000000000003E-3</v>
      </c>
      <c r="I1691">
        <v>0</v>
      </c>
      <c r="J1691">
        <v>0</v>
      </c>
      <c r="K1691">
        <v>14</v>
      </c>
      <c r="L1691">
        <v>32</v>
      </c>
      <c r="M1691">
        <f>VLOOKUP(B1691,instances!$B$2:$E$21,3, FALSE)</f>
        <v>239297</v>
      </c>
      <c r="N1691">
        <f>VLOOKUP(B1691,instances!$B$2:$E$21,4, FALSE)</f>
        <v>239297</v>
      </c>
    </row>
    <row r="1692" spans="1:14">
      <c r="A1692" t="s">
        <v>53</v>
      </c>
      <c r="B1692" t="str">
        <f>RIGHT(A1692,FIND("/",A1692))</f>
        <v>vm1084.tsp</v>
      </c>
      <c r="C1692">
        <f>VLOOKUP(B1692,instances!$B$2:$E$21,2, FALSE)</f>
        <v>1084</v>
      </c>
      <c r="D1692" t="s">
        <v>11</v>
      </c>
      <c r="E1692">
        <v>4671416</v>
      </c>
      <c r="F1692" s="7">
        <f>1-(E1692/M1692)</f>
        <v>-18.521414810883545</v>
      </c>
      <c r="G1692" s="7">
        <f>1-(E1692/N1692)</f>
        <v>-18.521414810883545</v>
      </c>
      <c r="H1692">
        <v>0.136237</v>
      </c>
      <c r="I1692">
        <v>0</v>
      </c>
      <c r="J1692">
        <v>0</v>
      </c>
      <c r="K1692">
        <v>14</v>
      </c>
      <c r="L1692">
        <v>32</v>
      </c>
      <c r="M1692">
        <f>VLOOKUP(B1692,instances!$B$2:$E$21,3, FALSE)</f>
        <v>239297</v>
      </c>
      <c r="N1692">
        <f>VLOOKUP(B1692,instances!$B$2:$E$21,4, FALSE)</f>
        <v>239297</v>
      </c>
    </row>
    <row r="1693" spans="1:14">
      <c r="A1693" t="s">
        <v>53</v>
      </c>
      <c r="B1693" t="str">
        <f>RIGHT(A1693,FIND("/",A1693))</f>
        <v>vm1084.tsp</v>
      </c>
      <c r="C1693">
        <f>VLOOKUP(B1693,instances!$B$2:$E$21,2, FALSE)</f>
        <v>1084</v>
      </c>
      <c r="D1693" t="s">
        <v>12</v>
      </c>
      <c r="E1693">
        <v>3336702</v>
      </c>
      <c r="F1693" s="7">
        <f>1-(E1693/M1693)</f>
        <v>-12.943768622256025</v>
      </c>
      <c r="G1693" s="7">
        <f>1-(E1693/N1693)</f>
        <v>-12.943768622256025</v>
      </c>
      <c r="H1693">
        <v>0.26941900000000002</v>
      </c>
      <c r="I1693">
        <v>0</v>
      </c>
      <c r="J1693">
        <v>0</v>
      </c>
      <c r="K1693">
        <v>14</v>
      </c>
      <c r="L1693">
        <v>32</v>
      </c>
      <c r="M1693">
        <f>VLOOKUP(B1693,instances!$B$2:$E$21,3, FALSE)</f>
        <v>239297</v>
      </c>
      <c r="N1693">
        <f>VLOOKUP(B1693,instances!$B$2:$E$21,4, FALSE)</f>
        <v>239297</v>
      </c>
    </row>
    <row r="1694" spans="1:14">
      <c r="A1694" t="s">
        <v>53</v>
      </c>
      <c r="B1694" t="str">
        <f>RIGHT(A1694,FIND("/",A1694))</f>
        <v>vm1084.tsp</v>
      </c>
      <c r="C1694">
        <f>VLOOKUP(B1694,instances!$B$2:$E$21,2, FALSE)</f>
        <v>1084</v>
      </c>
      <c r="D1694" t="s">
        <v>9</v>
      </c>
      <c r="E1694">
        <v>295677</v>
      </c>
      <c r="F1694" s="7">
        <f>1-(E1694/M1694)</f>
        <v>-0.23560679824653041</v>
      </c>
      <c r="G1694" s="7">
        <f>1-(E1694/N1694)</f>
        <v>-0.23560679824653041</v>
      </c>
      <c r="H1694">
        <v>3.0539999999999999E-3</v>
      </c>
      <c r="I1694">
        <v>0</v>
      </c>
      <c r="J1694">
        <v>0</v>
      </c>
      <c r="K1694">
        <v>16</v>
      </c>
      <c r="L1694">
        <v>32</v>
      </c>
      <c r="M1694">
        <f>VLOOKUP(B1694,instances!$B$2:$E$21,3, FALSE)</f>
        <v>239297</v>
      </c>
      <c r="N1694">
        <f>VLOOKUP(B1694,instances!$B$2:$E$21,4, FALSE)</f>
        <v>239297</v>
      </c>
    </row>
    <row r="1695" spans="1:14">
      <c r="A1695" t="s">
        <v>53</v>
      </c>
      <c r="B1695" t="str">
        <f>RIGHT(A1695,FIND("/",A1695))</f>
        <v>vm1084.tsp</v>
      </c>
      <c r="C1695">
        <f>VLOOKUP(B1695,instances!$B$2:$E$21,2, FALSE)</f>
        <v>1084</v>
      </c>
      <c r="D1695" t="s">
        <v>10</v>
      </c>
      <c r="E1695">
        <v>292380</v>
      </c>
      <c r="F1695" s="7">
        <f>1-(E1695/M1695)</f>
        <v>-0.22182894060518943</v>
      </c>
      <c r="G1695" s="7">
        <f>1-(E1695/N1695)</f>
        <v>-0.22182894060518943</v>
      </c>
      <c r="H1695">
        <v>5.777E-3</v>
      </c>
      <c r="I1695">
        <v>0</v>
      </c>
      <c r="J1695">
        <v>0</v>
      </c>
      <c r="K1695">
        <v>16</v>
      </c>
      <c r="L1695">
        <v>32</v>
      </c>
      <c r="M1695">
        <f>VLOOKUP(B1695,instances!$B$2:$E$21,3, FALSE)</f>
        <v>239297</v>
      </c>
      <c r="N1695">
        <f>VLOOKUP(B1695,instances!$B$2:$E$21,4, FALSE)</f>
        <v>239297</v>
      </c>
    </row>
    <row r="1696" spans="1:14">
      <c r="A1696" t="s">
        <v>53</v>
      </c>
      <c r="B1696" t="str">
        <f>RIGHT(A1696,FIND("/",A1696))</f>
        <v>vm1084.tsp</v>
      </c>
      <c r="C1696">
        <f>VLOOKUP(B1696,instances!$B$2:$E$21,2, FALSE)</f>
        <v>1084</v>
      </c>
      <c r="D1696" t="s">
        <v>11</v>
      </c>
      <c r="E1696">
        <v>4965159</v>
      </c>
      <c r="F1696" s="7">
        <f>1-(E1696/M1696)</f>
        <v>-19.748939602251596</v>
      </c>
      <c r="G1696" s="7">
        <f>1-(E1696/N1696)</f>
        <v>-19.748939602251596</v>
      </c>
      <c r="H1696">
        <v>0.136158</v>
      </c>
      <c r="I1696">
        <v>0</v>
      </c>
      <c r="J1696">
        <v>0</v>
      </c>
      <c r="K1696">
        <v>16</v>
      </c>
      <c r="L1696">
        <v>32</v>
      </c>
      <c r="M1696">
        <f>VLOOKUP(B1696,instances!$B$2:$E$21,3, FALSE)</f>
        <v>239297</v>
      </c>
      <c r="N1696">
        <f>VLOOKUP(B1696,instances!$B$2:$E$21,4, FALSE)</f>
        <v>239297</v>
      </c>
    </row>
    <row r="1697" spans="1:14">
      <c r="A1697" t="s">
        <v>53</v>
      </c>
      <c r="B1697" t="str">
        <f>RIGHT(A1697,FIND("/",A1697))</f>
        <v>vm1084.tsp</v>
      </c>
      <c r="C1697">
        <f>VLOOKUP(B1697,instances!$B$2:$E$21,2, FALSE)</f>
        <v>1084</v>
      </c>
      <c r="D1697" t="s">
        <v>12</v>
      </c>
      <c r="E1697">
        <v>3462630</v>
      </c>
      <c r="F1697" s="7">
        <f>1-(E1697/M1697)</f>
        <v>-13.470010071166794</v>
      </c>
      <c r="G1697" s="7">
        <f>1-(E1697/N1697)</f>
        <v>-13.470010071166794</v>
      </c>
      <c r="H1697">
        <v>0.27293200000000001</v>
      </c>
      <c r="I1697">
        <v>0</v>
      </c>
      <c r="J1697">
        <v>0</v>
      </c>
      <c r="K1697">
        <v>16</v>
      </c>
      <c r="L1697">
        <v>32</v>
      </c>
      <c r="M1697">
        <f>VLOOKUP(B1697,instances!$B$2:$E$21,3, FALSE)</f>
        <v>239297</v>
      </c>
      <c r="N1697">
        <f>VLOOKUP(B1697,instances!$B$2:$E$21,4, FALSE)</f>
        <v>239297</v>
      </c>
    </row>
    <row r="1698" spans="1:14">
      <c r="A1698" t="s">
        <v>53</v>
      </c>
      <c r="B1698" t="str">
        <f>RIGHT(A1698,FIND("/",A1698))</f>
        <v>vm1084.tsp</v>
      </c>
      <c r="C1698">
        <f>VLOOKUP(B1698,instances!$B$2:$E$21,2, FALSE)</f>
        <v>1084</v>
      </c>
      <c r="D1698" t="s">
        <v>9</v>
      </c>
      <c r="E1698">
        <v>295677</v>
      </c>
      <c r="F1698" s="7">
        <f>1-(E1698/M1698)</f>
        <v>-0.23560679824653041</v>
      </c>
      <c r="G1698" s="7">
        <f>1-(E1698/N1698)</f>
        <v>-0.23560679824653041</v>
      </c>
      <c r="H1698">
        <v>2.947E-3</v>
      </c>
      <c r="I1698">
        <v>0</v>
      </c>
      <c r="J1698">
        <v>0</v>
      </c>
      <c r="K1698">
        <v>18</v>
      </c>
      <c r="L1698">
        <v>32</v>
      </c>
      <c r="M1698">
        <f>VLOOKUP(B1698,instances!$B$2:$E$21,3, FALSE)</f>
        <v>239297</v>
      </c>
      <c r="N1698">
        <f>VLOOKUP(B1698,instances!$B$2:$E$21,4, FALSE)</f>
        <v>239297</v>
      </c>
    </row>
    <row r="1699" spans="1:14">
      <c r="A1699" t="s">
        <v>53</v>
      </c>
      <c r="B1699" t="str">
        <f>RIGHT(A1699,FIND("/",A1699))</f>
        <v>vm1084.tsp</v>
      </c>
      <c r="C1699">
        <f>VLOOKUP(B1699,instances!$B$2:$E$21,2, FALSE)</f>
        <v>1084</v>
      </c>
      <c r="D1699" t="s">
        <v>10</v>
      </c>
      <c r="E1699">
        <v>292380</v>
      </c>
      <c r="F1699" s="7">
        <f>1-(E1699/M1699)</f>
        <v>-0.22182894060518943</v>
      </c>
      <c r="G1699" s="7">
        <f>1-(E1699/N1699)</f>
        <v>-0.22182894060518943</v>
      </c>
      <c r="H1699">
        <v>5.9699999999999996E-3</v>
      </c>
      <c r="I1699">
        <v>0</v>
      </c>
      <c r="J1699">
        <v>0</v>
      </c>
      <c r="K1699">
        <v>18</v>
      </c>
      <c r="L1699">
        <v>32</v>
      </c>
      <c r="M1699">
        <f>VLOOKUP(B1699,instances!$B$2:$E$21,3, FALSE)</f>
        <v>239297</v>
      </c>
      <c r="N1699">
        <f>VLOOKUP(B1699,instances!$B$2:$E$21,4, FALSE)</f>
        <v>239297</v>
      </c>
    </row>
    <row r="1700" spans="1:14">
      <c r="A1700" t="s">
        <v>53</v>
      </c>
      <c r="B1700" t="str">
        <f>RIGHT(A1700,FIND("/",A1700))</f>
        <v>vm1084.tsp</v>
      </c>
      <c r="C1700">
        <f>VLOOKUP(B1700,instances!$B$2:$E$21,2, FALSE)</f>
        <v>1084</v>
      </c>
      <c r="D1700" t="s">
        <v>11</v>
      </c>
      <c r="E1700">
        <v>5467537</v>
      </c>
      <c r="F1700" s="7">
        <f>1-(E1700/M1700)</f>
        <v>-21.848330735445909</v>
      </c>
      <c r="G1700" s="7">
        <f>1-(E1700/N1700)</f>
        <v>-21.848330735445909</v>
      </c>
      <c r="H1700">
        <v>0.135828</v>
      </c>
      <c r="I1700">
        <v>0</v>
      </c>
      <c r="J1700">
        <v>0</v>
      </c>
      <c r="K1700">
        <v>18</v>
      </c>
      <c r="L1700">
        <v>32</v>
      </c>
      <c r="M1700">
        <f>VLOOKUP(B1700,instances!$B$2:$E$21,3, FALSE)</f>
        <v>239297</v>
      </c>
      <c r="N1700">
        <f>VLOOKUP(B1700,instances!$B$2:$E$21,4, FALSE)</f>
        <v>239297</v>
      </c>
    </row>
    <row r="1701" spans="1:14">
      <c r="A1701" t="s">
        <v>53</v>
      </c>
      <c r="B1701" t="str">
        <f>RIGHT(A1701,FIND("/",A1701))</f>
        <v>vm1084.tsp</v>
      </c>
      <c r="C1701">
        <f>VLOOKUP(B1701,instances!$B$2:$E$21,2, FALSE)</f>
        <v>1084</v>
      </c>
      <c r="D1701" t="s">
        <v>12</v>
      </c>
      <c r="E1701">
        <v>3605462</v>
      </c>
      <c r="F1701" s="7">
        <f>1-(E1701/M1701)</f>
        <v>-14.066891770477691</v>
      </c>
      <c r="G1701" s="7">
        <f>1-(E1701/N1701)</f>
        <v>-14.066891770477691</v>
      </c>
      <c r="H1701">
        <v>0.27416600000000002</v>
      </c>
      <c r="I1701">
        <v>0</v>
      </c>
      <c r="J1701">
        <v>0</v>
      </c>
      <c r="K1701">
        <v>18</v>
      </c>
      <c r="L1701">
        <v>32</v>
      </c>
      <c r="M1701">
        <f>VLOOKUP(B1701,instances!$B$2:$E$21,3, FALSE)</f>
        <v>239297</v>
      </c>
      <c r="N1701">
        <f>VLOOKUP(B1701,instances!$B$2:$E$21,4, FALSE)</f>
        <v>239297</v>
      </c>
    </row>
    <row r="1702" spans="1:14">
      <c r="A1702" t="s">
        <v>53</v>
      </c>
      <c r="B1702" t="str">
        <f>RIGHT(A1702,FIND("/",A1702))</f>
        <v>vm1084.tsp</v>
      </c>
      <c r="C1702">
        <f>VLOOKUP(B1702,instances!$B$2:$E$21,2, FALSE)</f>
        <v>1084</v>
      </c>
      <c r="D1702" t="s">
        <v>9</v>
      </c>
      <c r="E1702">
        <v>295677</v>
      </c>
      <c r="F1702" s="7">
        <f>1-(E1702/M1702)</f>
        <v>-0.23560679824653041</v>
      </c>
      <c r="G1702" s="7">
        <f>1-(E1702/N1702)</f>
        <v>-0.23560679824653041</v>
      </c>
      <c r="H1702">
        <v>2.8909999999999999E-3</v>
      </c>
      <c r="I1702">
        <v>0</v>
      </c>
      <c r="J1702">
        <v>0</v>
      </c>
      <c r="K1702">
        <v>20</v>
      </c>
      <c r="L1702">
        <v>32</v>
      </c>
      <c r="M1702">
        <f>VLOOKUP(B1702,instances!$B$2:$E$21,3, FALSE)</f>
        <v>239297</v>
      </c>
      <c r="N1702">
        <f>VLOOKUP(B1702,instances!$B$2:$E$21,4, FALSE)</f>
        <v>239297</v>
      </c>
    </row>
    <row r="1703" spans="1:14">
      <c r="A1703" t="s">
        <v>53</v>
      </c>
      <c r="B1703" t="str">
        <f>RIGHT(A1703,FIND("/",A1703))</f>
        <v>vm1084.tsp</v>
      </c>
      <c r="C1703">
        <f>VLOOKUP(B1703,instances!$B$2:$E$21,2, FALSE)</f>
        <v>1084</v>
      </c>
      <c r="D1703" t="s">
        <v>10</v>
      </c>
      <c r="E1703">
        <v>292380</v>
      </c>
      <c r="F1703" s="7">
        <f>1-(E1703/M1703)</f>
        <v>-0.22182894060518943</v>
      </c>
      <c r="G1703" s="7">
        <f>1-(E1703/N1703)</f>
        <v>-0.22182894060518943</v>
      </c>
      <c r="H1703">
        <v>5.9309999999999996E-3</v>
      </c>
      <c r="I1703">
        <v>0</v>
      </c>
      <c r="J1703">
        <v>0</v>
      </c>
      <c r="K1703">
        <v>20</v>
      </c>
      <c r="L1703">
        <v>32</v>
      </c>
      <c r="M1703">
        <f>VLOOKUP(B1703,instances!$B$2:$E$21,3, FALSE)</f>
        <v>239297</v>
      </c>
      <c r="N1703">
        <f>VLOOKUP(B1703,instances!$B$2:$E$21,4, FALSE)</f>
        <v>239297</v>
      </c>
    </row>
    <row r="1704" spans="1:14">
      <c r="A1704" t="s">
        <v>53</v>
      </c>
      <c r="B1704" t="str">
        <f>RIGHT(A1704,FIND("/",A1704))</f>
        <v>vm1084.tsp</v>
      </c>
      <c r="C1704">
        <f>VLOOKUP(B1704,instances!$B$2:$E$21,2, FALSE)</f>
        <v>1084</v>
      </c>
      <c r="D1704" t="s">
        <v>11</v>
      </c>
      <c r="E1704">
        <v>5553923</v>
      </c>
      <c r="F1704" s="7">
        <f>1-(E1704/M1704)</f>
        <v>-22.209329828623009</v>
      </c>
      <c r="G1704" s="7">
        <f>1-(E1704/N1704)</f>
        <v>-22.209329828623009</v>
      </c>
      <c r="H1704">
        <v>0.13656499999999999</v>
      </c>
      <c r="I1704">
        <v>0</v>
      </c>
      <c r="J1704">
        <v>0</v>
      </c>
      <c r="K1704">
        <v>20</v>
      </c>
      <c r="L1704">
        <v>32</v>
      </c>
      <c r="M1704">
        <f>VLOOKUP(B1704,instances!$B$2:$E$21,3, FALSE)</f>
        <v>239297</v>
      </c>
      <c r="N1704">
        <f>VLOOKUP(B1704,instances!$B$2:$E$21,4, FALSE)</f>
        <v>239297</v>
      </c>
    </row>
    <row r="1705" spans="1:14">
      <c r="A1705" t="s">
        <v>53</v>
      </c>
      <c r="B1705" t="str">
        <f>RIGHT(A1705,FIND("/",A1705))</f>
        <v>vm1084.tsp</v>
      </c>
      <c r="C1705">
        <f>VLOOKUP(B1705,instances!$B$2:$E$21,2, FALSE)</f>
        <v>1084</v>
      </c>
      <c r="D1705" t="s">
        <v>12</v>
      </c>
      <c r="E1705">
        <v>4148419</v>
      </c>
      <c r="F1705" s="7">
        <f>1-(E1705/M1705)</f>
        <v>-16.335858786361719</v>
      </c>
      <c r="G1705" s="7">
        <f>1-(E1705/N1705)</f>
        <v>-16.335858786361719</v>
      </c>
      <c r="H1705">
        <v>0.28522900000000001</v>
      </c>
      <c r="I1705">
        <v>0</v>
      </c>
      <c r="J1705">
        <v>0</v>
      </c>
      <c r="K1705">
        <v>20</v>
      </c>
      <c r="L1705">
        <v>32</v>
      </c>
      <c r="M1705">
        <f>VLOOKUP(B1705,instances!$B$2:$E$21,3, FALSE)</f>
        <v>239297</v>
      </c>
      <c r="N1705">
        <f>VLOOKUP(B1705,instances!$B$2:$E$21,4, FALSE)</f>
        <v>239297</v>
      </c>
    </row>
    <row r="1706" spans="1:14">
      <c r="A1706" t="s">
        <v>53</v>
      </c>
      <c r="B1706" t="str">
        <f>RIGHT(A1706,FIND("/",A1706))</f>
        <v>vm1084.tsp</v>
      </c>
      <c r="C1706">
        <f>VLOOKUP(B1706,instances!$B$2:$E$21,2, FALSE)</f>
        <v>1084</v>
      </c>
      <c r="D1706" t="s">
        <v>9</v>
      </c>
      <c r="E1706">
        <v>295677</v>
      </c>
      <c r="F1706" s="7">
        <f>1-(E1706/M1706)</f>
        <v>-0.23560679824653041</v>
      </c>
      <c r="G1706" s="7">
        <f>1-(E1706/N1706)</f>
        <v>-0.23560679824653041</v>
      </c>
      <c r="H1706">
        <v>3.1679999999999998E-3</v>
      </c>
      <c r="I1706">
        <v>0</v>
      </c>
      <c r="J1706">
        <v>0</v>
      </c>
      <c r="K1706">
        <v>10</v>
      </c>
      <c r="L1706">
        <v>33</v>
      </c>
      <c r="M1706">
        <f>VLOOKUP(B1706,instances!$B$2:$E$21,3, FALSE)</f>
        <v>239297</v>
      </c>
      <c r="N1706">
        <f>VLOOKUP(B1706,instances!$B$2:$E$21,4, FALSE)</f>
        <v>239297</v>
      </c>
    </row>
    <row r="1707" spans="1:14">
      <c r="A1707" t="s">
        <v>53</v>
      </c>
      <c r="B1707" t="str">
        <f>RIGHT(A1707,FIND("/",A1707))</f>
        <v>vm1084.tsp</v>
      </c>
      <c r="C1707">
        <f>VLOOKUP(B1707,instances!$B$2:$E$21,2, FALSE)</f>
        <v>1084</v>
      </c>
      <c r="D1707" t="s">
        <v>10</v>
      </c>
      <c r="E1707">
        <v>292380</v>
      </c>
      <c r="F1707" s="7">
        <f>1-(E1707/M1707)</f>
        <v>-0.22182894060518943</v>
      </c>
      <c r="G1707" s="7">
        <f>1-(E1707/N1707)</f>
        <v>-0.22182894060518943</v>
      </c>
      <c r="H1707">
        <v>6.1630000000000001E-3</v>
      </c>
      <c r="I1707">
        <v>0</v>
      </c>
      <c r="J1707">
        <v>0</v>
      </c>
      <c r="K1707">
        <v>10</v>
      </c>
      <c r="L1707">
        <v>33</v>
      </c>
      <c r="M1707">
        <f>VLOOKUP(B1707,instances!$B$2:$E$21,3, FALSE)</f>
        <v>239297</v>
      </c>
      <c r="N1707">
        <f>VLOOKUP(B1707,instances!$B$2:$E$21,4, FALSE)</f>
        <v>239297</v>
      </c>
    </row>
    <row r="1708" spans="1:14">
      <c r="A1708" t="s">
        <v>53</v>
      </c>
      <c r="B1708" t="str">
        <f>RIGHT(A1708,FIND("/",A1708))</f>
        <v>vm1084.tsp</v>
      </c>
      <c r="C1708">
        <f>VLOOKUP(B1708,instances!$B$2:$E$21,2, FALSE)</f>
        <v>1084</v>
      </c>
      <c r="D1708" t="s">
        <v>11</v>
      </c>
      <c r="E1708">
        <v>3919839</v>
      </c>
      <c r="F1708" s="7">
        <f>1-(E1708/M1708)</f>
        <v>-15.380644136783996</v>
      </c>
      <c r="G1708" s="7">
        <f>1-(E1708/N1708)</f>
        <v>-15.380644136783996</v>
      </c>
      <c r="H1708">
        <v>0.135046</v>
      </c>
      <c r="I1708">
        <v>0</v>
      </c>
      <c r="J1708">
        <v>0</v>
      </c>
      <c r="K1708">
        <v>10</v>
      </c>
      <c r="L1708">
        <v>33</v>
      </c>
      <c r="M1708">
        <f>VLOOKUP(B1708,instances!$B$2:$E$21,3, FALSE)</f>
        <v>239297</v>
      </c>
      <c r="N1708">
        <f>VLOOKUP(B1708,instances!$B$2:$E$21,4, FALSE)</f>
        <v>239297</v>
      </c>
    </row>
    <row r="1709" spans="1:14">
      <c r="A1709" t="s">
        <v>53</v>
      </c>
      <c r="B1709" t="str">
        <f>RIGHT(A1709,FIND("/",A1709))</f>
        <v>vm1084.tsp</v>
      </c>
      <c r="C1709">
        <f>VLOOKUP(B1709,instances!$B$2:$E$21,2, FALSE)</f>
        <v>1084</v>
      </c>
      <c r="D1709" t="s">
        <v>12</v>
      </c>
      <c r="E1709">
        <v>2742989</v>
      </c>
      <c r="F1709" s="7">
        <f>1-(E1709/M1709)</f>
        <v>-10.46269698324676</v>
      </c>
      <c r="G1709" s="7">
        <f>1-(E1709/N1709)</f>
        <v>-10.46269698324676</v>
      </c>
      <c r="H1709">
        <v>0.26883600000000002</v>
      </c>
      <c r="I1709">
        <v>0</v>
      </c>
      <c r="J1709">
        <v>0</v>
      </c>
      <c r="K1709">
        <v>10</v>
      </c>
      <c r="L1709">
        <v>33</v>
      </c>
      <c r="M1709">
        <f>VLOOKUP(B1709,instances!$B$2:$E$21,3, FALSE)</f>
        <v>239297</v>
      </c>
      <c r="N1709">
        <f>VLOOKUP(B1709,instances!$B$2:$E$21,4, FALSE)</f>
        <v>239297</v>
      </c>
    </row>
    <row r="1710" spans="1:14">
      <c r="A1710" t="s">
        <v>53</v>
      </c>
      <c r="B1710" t="str">
        <f>RIGHT(A1710,FIND("/",A1710))</f>
        <v>vm1084.tsp</v>
      </c>
      <c r="C1710">
        <f>VLOOKUP(B1710,instances!$B$2:$E$21,2, FALSE)</f>
        <v>1084</v>
      </c>
      <c r="D1710" t="s">
        <v>9</v>
      </c>
      <c r="E1710">
        <v>295677</v>
      </c>
      <c r="F1710" s="7">
        <f>1-(E1710/M1710)</f>
        <v>-0.23560679824653041</v>
      </c>
      <c r="G1710" s="7">
        <f>1-(E1710/N1710)</f>
        <v>-0.23560679824653041</v>
      </c>
      <c r="H1710">
        <v>2.941E-3</v>
      </c>
      <c r="I1710">
        <v>0</v>
      </c>
      <c r="J1710">
        <v>0</v>
      </c>
      <c r="K1710">
        <v>12</v>
      </c>
      <c r="L1710">
        <v>33</v>
      </c>
      <c r="M1710">
        <f>VLOOKUP(B1710,instances!$B$2:$E$21,3, FALSE)</f>
        <v>239297</v>
      </c>
      <c r="N1710">
        <f>VLOOKUP(B1710,instances!$B$2:$E$21,4, FALSE)</f>
        <v>239297</v>
      </c>
    </row>
    <row r="1711" spans="1:14">
      <c r="A1711" t="s">
        <v>53</v>
      </c>
      <c r="B1711" t="str">
        <f>RIGHT(A1711,FIND("/",A1711))</f>
        <v>vm1084.tsp</v>
      </c>
      <c r="C1711">
        <f>VLOOKUP(B1711,instances!$B$2:$E$21,2, FALSE)</f>
        <v>1084</v>
      </c>
      <c r="D1711" t="s">
        <v>10</v>
      </c>
      <c r="E1711">
        <v>292380</v>
      </c>
      <c r="F1711" s="7">
        <f>1-(E1711/M1711)</f>
        <v>-0.22182894060518943</v>
      </c>
      <c r="G1711" s="7">
        <f>1-(E1711/N1711)</f>
        <v>-0.22182894060518943</v>
      </c>
      <c r="H1711">
        <v>6.1780000000000003E-3</v>
      </c>
      <c r="I1711">
        <v>0</v>
      </c>
      <c r="J1711">
        <v>0</v>
      </c>
      <c r="K1711">
        <v>12</v>
      </c>
      <c r="L1711">
        <v>33</v>
      </c>
      <c r="M1711">
        <f>VLOOKUP(B1711,instances!$B$2:$E$21,3, FALSE)</f>
        <v>239297</v>
      </c>
      <c r="N1711">
        <f>VLOOKUP(B1711,instances!$B$2:$E$21,4, FALSE)</f>
        <v>239297</v>
      </c>
    </row>
    <row r="1712" spans="1:14">
      <c r="A1712" t="s">
        <v>53</v>
      </c>
      <c r="B1712" t="str">
        <f>RIGHT(A1712,FIND("/",A1712))</f>
        <v>vm1084.tsp</v>
      </c>
      <c r="C1712">
        <f>VLOOKUP(B1712,instances!$B$2:$E$21,2, FALSE)</f>
        <v>1084</v>
      </c>
      <c r="D1712" t="s">
        <v>11</v>
      </c>
      <c r="E1712">
        <v>4505967</v>
      </c>
      <c r="F1712" s="7">
        <f>1-(E1712/M1712)</f>
        <v>-17.830018763294149</v>
      </c>
      <c r="G1712" s="7">
        <f>1-(E1712/N1712)</f>
        <v>-17.830018763294149</v>
      </c>
      <c r="H1712">
        <v>0.13541900000000001</v>
      </c>
      <c r="I1712">
        <v>0</v>
      </c>
      <c r="J1712">
        <v>0</v>
      </c>
      <c r="K1712">
        <v>12</v>
      </c>
      <c r="L1712">
        <v>33</v>
      </c>
      <c r="M1712">
        <f>VLOOKUP(B1712,instances!$B$2:$E$21,3, FALSE)</f>
        <v>239297</v>
      </c>
      <c r="N1712">
        <f>VLOOKUP(B1712,instances!$B$2:$E$21,4, FALSE)</f>
        <v>239297</v>
      </c>
    </row>
    <row r="1713" spans="1:14">
      <c r="A1713" t="s">
        <v>53</v>
      </c>
      <c r="B1713" t="str">
        <f>RIGHT(A1713,FIND("/",A1713))</f>
        <v>vm1084.tsp</v>
      </c>
      <c r="C1713">
        <f>VLOOKUP(B1713,instances!$B$2:$E$21,2, FALSE)</f>
        <v>1084</v>
      </c>
      <c r="D1713" t="s">
        <v>12</v>
      </c>
      <c r="E1713">
        <v>3137649</v>
      </c>
      <c r="F1713" s="7">
        <f>1-(E1713/M1713)</f>
        <v>-12.111944570972474</v>
      </c>
      <c r="G1713" s="7">
        <f>1-(E1713/N1713)</f>
        <v>-12.111944570972474</v>
      </c>
      <c r="H1713">
        <v>0.26866099999999998</v>
      </c>
      <c r="I1713">
        <v>0</v>
      </c>
      <c r="J1713">
        <v>0</v>
      </c>
      <c r="K1713">
        <v>12</v>
      </c>
      <c r="L1713">
        <v>33</v>
      </c>
      <c r="M1713">
        <f>VLOOKUP(B1713,instances!$B$2:$E$21,3, FALSE)</f>
        <v>239297</v>
      </c>
      <c r="N1713">
        <f>VLOOKUP(B1713,instances!$B$2:$E$21,4, FALSE)</f>
        <v>239297</v>
      </c>
    </row>
    <row r="1714" spans="1:14">
      <c r="A1714" t="s">
        <v>53</v>
      </c>
      <c r="B1714" t="str">
        <f>RIGHT(A1714,FIND("/",A1714))</f>
        <v>vm1084.tsp</v>
      </c>
      <c r="C1714">
        <f>VLOOKUP(B1714,instances!$B$2:$E$21,2, FALSE)</f>
        <v>1084</v>
      </c>
      <c r="D1714" t="s">
        <v>9</v>
      </c>
      <c r="E1714">
        <v>295677</v>
      </c>
      <c r="F1714" s="7">
        <f>1-(E1714/M1714)</f>
        <v>-0.23560679824653041</v>
      </c>
      <c r="G1714" s="7">
        <f>1-(E1714/N1714)</f>
        <v>-0.23560679824653041</v>
      </c>
      <c r="H1714">
        <v>2.9009999999999999E-3</v>
      </c>
      <c r="I1714">
        <v>0</v>
      </c>
      <c r="J1714">
        <v>0</v>
      </c>
      <c r="K1714">
        <v>14</v>
      </c>
      <c r="L1714">
        <v>33</v>
      </c>
      <c r="M1714">
        <f>VLOOKUP(B1714,instances!$B$2:$E$21,3, FALSE)</f>
        <v>239297</v>
      </c>
      <c r="N1714">
        <f>VLOOKUP(B1714,instances!$B$2:$E$21,4, FALSE)</f>
        <v>239297</v>
      </c>
    </row>
    <row r="1715" spans="1:14">
      <c r="A1715" t="s">
        <v>53</v>
      </c>
      <c r="B1715" t="str">
        <f>RIGHT(A1715,FIND("/",A1715))</f>
        <v>vm1084.tsp</v>
      </c>
      <c r="C1715">
        <f>VLOOKUP(B1715,instances!$B$2:$E$21,2, FALSE)</f>
        <v>1084</v>
      </c>
      <c r="D1715" t="s">
        <v>10</v>
      </c>
      <c r="E1715">
        <v>292380</v>
      </c>
      <c r="F1715" s="7">
        <f>1-(E1715/M1715)</f>
        <v>-0.22182894060518943</v>
      </c>
      <c r="G1715" s="7">
        <f>1-(E1715/N1715)</f>
        <v>-0.22182894060518943</v>
      </c>
      <c r="H1715">
        <v>6.0730000000000003E-3</v>
      </c>
      <c r="I1715">
        <v>0</v>
      </c>
      <c r="J1715">
        <v>0</v>
      </c>
      <c r="K1715">
        <v>14</v>
      </c>
      <c r="L1715">
        <v>33</v>
      </c>
      <c r="M1715">
        <f>VLOOKUP(B1715,instances!$B$2:$E$21,3, FALSE)</f>
        <v>239297</v>
      </c>
      <c r="N1715">
        <f>VLOOKUP(B1715,instances!$B$2:$E$21,4, FALSE)</f>
        <v>239297</v>
      </c>
    </row>
    <row r="1716" spans="1:14">
      <c r="A1716" t="s">
        <v>53</v>
      </c>
      <c r="B1716" t="str">
        <f>RIGHT(A1716,FIND("/",A1716))</f>
        <v>vm1084.tsp</v>
      </c>
      <c r="C1716">
        <f>VLOOKUP(B1716,instances!$B$2:$E$21,2, FALSE)</f>
        <v>1084</v>
      </c>
      <c r="D1716" t="s">
        <v>11</v>
      </c>
      <c r="E1716">
        <v>4691440</v>
      </c>
      <c r="F1716" s="7">
        <f>1-(E1716/M1716)</f>
        <v>-18.605093252318248</v>
      </c>
      <c r="G1716" s="7">
        <f>1-(E1716/N1716)</f>
        <v>-18.605093252318248</v>
      </c>
      <c r="H1716">
        <v>0.136049</v>
      </c>
      <c r="I1716">
        <v>0</v>
      </c>
      <c r="J1716">
        <v>0</v>
      </c>
      <c r="K1716">
        <v>14</v>
      </c>
      <c r="L1716">
        <v>33</v>
      </c>
      <c r="M1716">
        <f>VLOOKUP(B1716,instances!$B$2:$E$21,3, FALSE)</f>
        <v>239297</v>
      </c>
      <c r="N1716">
        <f>VLOOKUP(B1716,instances!$B$2:$E$21,4, FALSE)</f>
        <v>239297</v>
      </c>
    </row>
    <row r="1717" spans="1:14">
      <c r="A1717" t="s">
        <v>53</v>
      </c>
      <c r="B1717" t="str">
        <f>RIGHT(A1717,FIND("/",A1717))</f>
        <v>vm1084.tsp</v>
      </c>
      <c r="C1717">
        <f>VLOOKUP(B1717,instances!$B$2:$E$21,2, FALSE)</f>
        <v>1084</v>
      </c>
      <c r="D1717" t="s">
        <v>12</v>
      </c>
      <c r="E1717">
        <v>3389869</v>
      </c>
      <c r="F1717" s="7">
        <f>1-(E1717/M1717)</f>
        <v>-13.165948591081376</v>
      </c>
      <c r="G1717" s="7">
        <f>1-(E1717/N1717)</f>
        <v>-13.165948591081376</v>
      </c>
      <c r="H1717">
        <v>0.26880999999999999</v>
      </c>
      <c r="I1717">
        <v>0</v>
      </c>
      <c r="J1717">
        <v>0</v>
      </c>
      <c r="K1717">
        <v>14</v>
      </c>
      <c r="L1717">
        <v>33</v>
      </c>
      <c r="M1717">
        <f>VLOOKUP(B1717,instances!$B$2:$E$21,3, FALSE)</f>
        <v>239297</v>
      </c>
      <c r="N1717">
        <f>VLOOKUP(B1717,instances!$B$2:$E$21,4, FALSE)</f>
        <v>239297</v>
      </c>
    </row>
    <row r="1718" spans="1:14">
      <c r="A1718" t="s">
        <v>53</v>
      </c>
      <c r="B1718" t="str">
        <f>RIGHT(A1718,FIND("/",A1718))</f>
        <v>vm1084.tsp</v>
      </c>
      <c r="C1718">
        <f>VLOOKUP(B1718,instances!$B$2:$E$21,2, FALSE)</f>
        <v>1084</v>
      </c>
      <c r="D1718" t="s">
        <v>9</v>
      </c>
      <c r="E1718">
        <v>295677</v>
      </c>
      <c r="F1718" s="7">
        <f>1-(E1718/M1718)</f>
        <v>-0.23560679824653041</v>
      </c>
      <c r="G1718" s="7">
        <f>1-(E1718/N1718)</f>
        <v>-0.23560679824653041</v>
      </c>
      <c r="H1718">
        <v>2.8809999999999999E-3</v>
      </c>
      <c r="I1718">
        <v>0</v>
      </c>
      <c r="J1718">
        <v>0</v>
      </c>
      <c r="K1718">
        <v>16</v>
      </c>
      <c r="L1718">
        <v>33</v>
      </c>
      <c r="M1718">
        <f>VLOOKUP(B1718,instances!$B$2:$E$21,3, FALSE)</f>
        <v>239297</v>
      </c>
      <c r="N1718">
        <f>VLOOKUP(B1718,instances!$B$2:$E$21,4, FALSE)</f>
        <v>239297</v>
      </c>
    </row>
    <row r="1719" spans="1:14">
      <c r="A1719" t="s">
        <v>53</v>
      </c>
      <c r="B1719" t="str">
        <f>RIGHT(A1719,FIND("/",A1719))</f>
        <v>vm1084.tsp</v>
      </c>
      <c r="C1719">
        <f>VLOOKUP(B1719,instances!$B$2:$E$21,2, FALSE)</f>
        <v>1084</v>
      </c>
      <c r="D1719" t="s">
        <v>10</v>
      </c>
      <c r="E1719">
        <v>292380</v>
      </c>
      <c r="F1719" s="7">
        <f>1-(E1719/M1719)</f>
        <v>-0.22182894060518943</v>
      </c>
      <c r="G1719" s="7">
        <f>1-(E1719/N1719)</f>
        <v>-0.22182894060518943</v>
      </c>
      <c r="H1719">
        <v>5.9699999999999996E-3</v>
      </c>
      <c r="I1719">
        <v>0</v>
      </c>
      <c r="J1719">
        <v>0</v>
      </c>
      <c r="K1719">
        <v>16</v>
      </c>
      <c r="L1719">
        <v>33</v>
      </c>
      <c r="M1719">
        <f>VLOOKUP(B1719,instances!$B$2:$E$21,3, FALSE)</f>
        <v>239297</v>
      </c>
      <c r="N1719">
        <f>VLOOKUP(B1719,instances!$B$2:$E$21,4, FALSE)</f>
        <v>239297</v>
      </c>
    </row>
    <row r="1720" spans="1:14">
      <c r="A1720" t="s">
        <v>53</v>
      </c>
      <c r="B1720" t="str">
        <f>RIGHT(A1720,FIND("/",A1720))</f>
        <v>vm1084.tsp</v>
      </c>
      <c r="C1720">
        <f>VLOOKUP(B1720,instances!$B$2:$E$21,2, FALSE)</f>
        <v>1084</v>
      </c>
      <c r="D1720" t="s">
        <v>11</v>
      </c>
      <c r="E1720">
        <v>5171151</v>
      </c>
      <c r="F1720" s="7">
        <f>1-(E1720/M1720)</f>
        <v>-20.609761091864922</v>
      </c>
      <c r="G1720" s="7">
        <f>1-(E1720/N1720)</f>
        <v>-20.609761091864922</v>
      </c>
      <c r="H1720">
        <v>0.13788800000000001</v>
      </c>
      <c r="I1720">
        <v>0</v>
      </c>
      <c r="J1720">
        <v>0</v>
      </c>
      <c r="K1720">
        <v>16</v>
      </c>
      <c r="L1720">
        <v>33</v>
      </c>
      <c r="M1720">
        <f>VLOOKUP(B1720,instances!$B$2:$E$21,3, FALSE)</f>
        <v>239297</v>
      </c>
      <c r="N1720">
        <f>VLOOKUP(B1720,instances!$B$2:$E$21,4, FALSE)</f>
        <v>239297</v>
      </c>
    </row>
    <row r="1721" spans="1:14">
      <c r="A1721" t="s">
        <v>53</v>
      </c>
      <c r="B1721" t="str">
        <f>RIGHT(A1721,FIND("/",A1721))</f>
        <v>vm1084.tsp</v>
      </c>
      <c r="C1721">
        <f>VLOOKUP(B1721,instances!$B$2:$E$21,2, FALSE)</f>
        <v>1084</v>
      </c>
      <c r="D1721" t="s">
        <v>12</v>
      </c>
      <c r="E1721">
        <v>3600781</v>
      </c>
      <c r="F1721" s="7">
        <f>1-(E1721/M1721)</f>
        <v>-14.04733030501845</v>
      </c>
      <c r="G1721" s="7">
        <f>1-(E1721/N1721)</f>
        <v>-14.04733030501845</v>
      </c>
      <c r="H1721">
        <v>0.27291700000000002</v>
      </c>
      <c r="I1721">
        <v>0</v>
      </c>
      <c r="J1721">
        <v>0</v>
      </c>
      <c r="K1721">
        <v>16</v>
      </c>
      <c r="L1721">
        <v>33</v>
      </c>
      <c r="M1721">
        <f>VLOOKUP(B1721,instances!$B$2:$E$21,3, FALSE)</f>
        <v>239297</v>
      </c>
      <c r="N1721">
        <f>VLOOKUP(B1721,instances!$B$2:$E$21,4, FALSE)</f>
        <v>239297</v>
      </c>
    </row>
    <row r="1722" spans="1:14">
      <c r="A1722" t="s">
        <v>53</v>
      </c>
      <c r="B1722" t="str">
        <f>RIGHT(A1722,FIND("/",A1722))</f>
        <v>vm1084.tsp</v>
      </c>
      <c r="C1722">
        <f>VLOOKUP(B1722,instances!$B$2:$E$21,2, FALSE)</f>
        <v>1084</v>
      </c>
      <c r="D1722" t="s">
        <v>9</v>
      </c>
      <c r="E1722">
        <v>295677</v>
      </c>
      <c r="F1722" s="7">
        <f>1-(E1722/M1722)</f>
        <v>-0.23560679824653041</v>
      </c>
      <c r="G1722" s="7">
        <f>1-(E1722/N1722)</f>
        <v>-0.23560679824653041</v>
      </c>
      <c r="H1722">
        <v>2.8930000000000002E-3</v>
      </c>
      <c r="I1722">
        <v>0</v>
      </c>
      <c r="J1722">
        <v>0</v>
      </c>
      <c r="K1722">
        <v>18</v>
      </c>
      <c r="L1722">
        <v>33</v>
      </c>
      <c r="M1722">
        <f>VLOOKUP(B1722,instances!$B$2:$E$21,3, FALSE)</f>
        <v>239297</v>
      </c>
      <c r="N1722">
        <f>VLOOKUP(B1722,instances!$B$2:$E$21,4, FALSE)</f>
        <v>239297</v>
      </c>
    </row>
    <row r="1723" spans="1:14">
      <c r="A1723" t="s">
        <v>53</v>
      </c>
      <c r="B1723" t="str">
        <f>RIGHT(A1723,FIND("/",A1723))</f>
        <v>vm1084.tsp</v>
      </c>
      <c r="C1723">
        <f>VLOOKUP(B1723,instances!$B$2:$E$21,2, FALSE)</f>
        <v>1084</v>
      </c>
      <c r="D1723" t="s">
        <v>10</v>
      </c>
      <c r="E1723">
        <v>292380</v>
      </c>
      <c r="F1723" s="7">
        <f>1-(E1723/M1723)</f>
        <v>-0.22182894060518943</v>
      </c>
      <c r="G1723" s="7">
        <f>1-(E1723/N1723)</f>
        <v>-0.22182894060518943</v>
      </c>
      <c r="H1723">
        <v>5.9909999999999998E-3</v>
      </c>
      <c r="I1723">
        <v>0</v>
      </c>
      <c r="J1723">
        <v>0</v>
      </c>
      <c r="K1723">
        <v>18</v>
      </c>
      <c r="L1723">
        <v>33</v>
      </c>
      <c r="M1723">
        <f>VLOOKUP(B1723,instances!$B$2:$E$21,3, FALSE)</f>
        <v>239297</v>
      </c>
      <c r="N1723">
        <f>VLOOKUP(B1723,instances!$B$2:$E$21,4, FALSE)</f>
        <v>239297</v>
      </c>
    </row>
    <row r="1724" spans="1:14">
      <c r="A1724" t="s">
        <v>53</v>
      </c>
      <c r="B1724" t="str">
        <f>RIGHT(A1724,FIND("/",A1724))</f>
        <v>vm1084.tsp</v>
      </c>
      <c r="C1724">
        <f>VLOOKUP(B1724,instances!$B$2:$E$21,2, FALSE)</f>
        <v>1084</v>
      </c>
      <c r="D1724" t="s">
        <v>11</v>
      </c>
      <c r="E1724">
        <v>5250533</v>
      </c>
      <c r="F1724" s="7">
        <f>1-(E1724/M1724)</f>
        <v>-20.941491117732358</v>
      </c>
      <c r="G1724" s="7">
        <f>1-(E1724/N1724)</f>
        <v>-20.941491117732358</v>
      </c>
      <c r="H1724">
        <v>0.13870499999999999</v>
      </c>
      <c r="I1724">
        <v>0</v>
      </c>
      <c r="J1724">
        <v>0</v>
      </c>
      <c r="K1724">
        <v>18</v>
      </c>
      <c r="L1724">
        <v>33</v>
      </c>
      <c r="M1724">
        <f>VLOOKUP(B1724,instances!$B$2:$E$21,3, FALSE)</f>
        <v>239297</v>
      </c>
      <c r="N1724">
        <f>VLOOKUP(B1724,instances!$B$2:$E$21,4, FALSE)</f>
        <v>239297</v>
      </c>
    </row>
    <row r="1725" spans="1:14">
      <c r="A1725" t="s">
        <v>53</v>
      </c>
      <c r="B1725" t="str">
        <f>RIGHT(A1725,FIND("/",A1725))</f>
        <v>vm1084.tsp</v>
      </c>
      <c r="C1725">
        <f>VLOOKUP(B1725,instances!$B$2:$E$21,2, FALSE)</f>
        <v>1084</v>
      </c>
      <c r="D1725" t="s">
        <v>12</v>
      </c>
      <c r="E1725">
        <v>3796175</v>
      </c>
      <c r="F1725" s="7">
        <f>1-(E1725/M1725)</f>
        <v>-14.86386373418806</v>
      </c>
      <c r="G1725" s="7">
        <f>1-(E1725/N1725)</f>
        <v>-14.86386373418806</v>
      </c>
      <c r="H1725">
        <v>0.28822799999999998</v>
      </c>
      <c r="I1725">
        <v>0</v>
      </c>
      <c r="J1725">
        <v>0</v>
      </c>
      <c r="K1725">
        <v>18</v>
      </c>
      <c r="L1725">
        <v>33</v>
      </c>
      <c r="M1725">
        <f>VLOOKUP(B1725,instances!$B$2:$E$21,3, FALSE)</f>
        <v>239297</v>
      </c>
      <c r="N1725">
        <f>VLOOKUP(B1725,instances!$B$2:$E$21,4, FALSE)</f>
        <v>239297</v>
      </c>
    </row>
    <row r="1726" spans="1:14">
      <c r="A1726" t="s">
        <v>53</v>
      </c>
      <c r="B1726" t="str">
        <f>RIGHT(A1726,FIND("/",A1726))</f>
        <v>vm1084.tsp</v>
      </c>
      <c r="C1726">
        <f>VLOOKUP(B1726,instances!$B$2:$E$21,2, FALSE)</f>
        <v>1084</v>
      </c>
      <c r="D1726" t="s">
        <v>9</v>
      </c>
      <c r="E1726">
        <v>295677</v>
      </c>
      <c r="F1726" s="7">
        <f>1-(E1726/M1726)</f>
        <v>-0.23560679824653041</v>
      </c>
      <c r="G1726" s="7">
        <f>1-(E1726/N1726)</f>
        <v>-0.23560679824653041</v>
      </c>
      <c r="H1726">
        <v>2.8960000000000001E-3</v>
      </c>
      <c r="I1726">
        <v>0</v>
      </c>
      <c r="J1726">
        <v>0</v>
      </c>
      <c r="K1726">
        <v>20</v>
      </c>
      <c r="L1726">
        <v>33</v>
      </c>
      <c r="M1726">
        <f>VLOOKUP(B1726,instances!$B$2:$E$21,3, FALSE)</f>
        <v>239297</v>
      </c>
      <c r="N1726">
        <f>VLOOKUP(B1726,instances!$B$2:$E$21,4, FALSE)</f>
        <v>239297</v>
      </c>
    </row>
    <row r="1727" spans="1:14">
      <c r="A1727" t="s">
        <v>53</v>
      </c>
      <c r="B1727" t="str">
        <f>RIGHT(A1727,FIND("/",A1727))</f>
        <v>vm1084.tsp</v>
      </c>
      <c r="C1727">
        <f>VLOOKUP(B1727,instances!$B$2:$E$21,2, FALSE)</f>
        <v>1084</v>
      </c>
      <c r="D1727" t="s">
        <v>10</v>
      </c>
      <c r="E1727">
        <v>292380</v>
      </c>
      <c r="F1727" s="7">
        <f>1-(E1727/M1727)</f>
        <v>-0.22182894060518943</v>
      </c>
      <c r="G1727" s="7">
        <f>1-(E1727/N1727)</f>
        <v>-0.22182894060518943</v>
      </c>
      <c r="H1727">
        <v>5.9870000000000001E-3</v>
      </c>
      <c r="I1727">
        <v>0</v>
      </c>
      <c r="J1727">
        <v>0</v>
      </c>
      <c r="K1727">
        <v>20</v>
      </c>
      <c r="L1727">
        <v>33</v>
      </c>
      <c r="M1727">
        <f>VLOOKUP(B1727,instances!$B$2:$E$21,3, FALSE)</f>
        <v>239297</v>
      </c>
      <c r="N1727">
        <f>VLOOKUP(B1727,instances!$B$2:$E$21,4, FALSE)</f>
        <v>239297</v>
      </c>
    </row>
    <row r="1728" spans="1:14">
      <c r="A1728" t="s">
        <v>53</v>
      </c>
      <c r="B1728" t="str">
        <f>RIGHT(A1728,FIND("/",A1728))</f>
        <v>vm1084.tsp</v>
      </c>
      <c r="C1728">
        <f>VLOOKUP(B1728,instances!$B$2:$E$21,2, FALSE)</f>
        <v>1084</v>
      </c>
      <c r="D1728" t="s">
        <v>11</v>
      </c>
      <c r="E1728">
        <v>5551970</v>
      </c>
      <c r="F1728" s="7">
        <f>1-(E1728/M1728)</f>
        <v>-22.201168422504253</v>
      </c>
      <c r="G1728" s="7">
        <f>1-(E1728/N1728)</f>
        <v>-22.201168422504253</v>
      </c>
      <c r="H1728">
        <v>0.14777899999999999</v>
      </c>
      <c r="I1728">
        <v>0</v>
      </c>
      <c r="J1728">
        <v>0</v>
      </c>
      <c r="K1728">
        <v>20</v>
      </c>
      <c r="L1728">
        <v>33</v>
      </c>
      <c r="M1728">
        <f>VLOOKUP(B1728,instances!$B$2:$E$21,3, FALSE)</f>
        <v>239297</v>
      </c>
      <c r="N1728">
        <f>VLOOKUP(B1728,instances!$B$2:$E$21,4, FALSE)</f>
        <v>239297</v>
      </c>
    </row>
    <row r="1729" spans="1:14">
      <c r="A1729" t="s">
        <v>53</v>
      </c>
      <c r="B1729" t="str">
        <f>RIGHT(A1729,FIND("/",A1729))</f>
        <v>vm1084.tsp</v>
      </c>
      <c r="C1729">
        <f>VLOOKUP(B1729,instances!$B$2:$E$21,2, FALSE)</f>
        <v>1084</v>
      </c>
      <c r="D1729" t="s">
        <v>12</v>
      </c>
      <c r="E1729">
        <v>4027628</v>
      </c>
      <c r="F1729" s="7">
        <f>1-(E1729/M1729)</f>
        <v>-15.831084384676782</v>
      </c>
      <c r="G1729" s="7">
        <f>1-(E1729/N1729)</f>
        <v>-15.831084384676782</v>
      </c>
      <c r="H1729">
        <v>0.272011</v>
      </c>
      <c r="I1729">
        <v>0</v>
      </c>
      <c r="J1729">
        <v>0</v>
      </c>
      <c r="K1729">
        <v>20</v>
      </c>
      <c r="L1729">
        <v>33</v>
      </c>
      <c r="M1729">
        <f>VLOOKUP(B1729,instances!$B$2:$E$21,3, FALSE)</f>
        <v>239297</v>
      </c>
      <c r="N1729">
        <f>VLOOKUP(B1729,instances!$B$2:$E$21,4, FALSE)</f>
        <v>239297</v>
      </c>
    </row>
    <row r="1730" spans="1:14">
      <c r="A1730" t="s">
        <v>53</v>
      </c>
      <c r="B1730" t="str">
        <f>RIGHT(A1730,FIND("/",A1730))</f>
        <v>vm1084.tsp</v>
      </c>
      <c r="C1730">
        <f>VLOOKUP(B1730,instances!$B$2:$E$21,2, FALSE)</f>
        <v>1084</v>
      </c>
      <c r="D1730" t="s">
        <v>9</v>
      </c>
      <c r="E1730">
        <v>295677</v>
      </c>
      <c r="F1730" s="7">
        <f>1-(E1730/M1730)</f>
        <v>-0.23560679824653041</v>
      </c>
      <c r="G1730" s="7">
        <f>1-(E1730/N1730)</f>
        <v>-0.23560679824653041</v>
      </c>
      <c r="H1730">
        <v>2.8879999999999999E-3</v>
      </c>
      <c r="I1730">
        <v>0</v>
      </c>
      <c r="J1730">
        <v>0</v>
      </c>
      <c r="K1730">
        <v>10</v>
      </c>
      <c r="L1730">
        <v>34</v>
      </c>
      <c r="M1730">
        <f>VLOOKUP(B1730,instances!$B$2:$E$21,3, FALSE)</f>
        <v>239297</v>
      </c>
      <c r="N1730">
        <f>VLOOKUP(B1730,instances!$B$2:$E$21,4, FALSE)</f>
        <v>239297</v>
      </c>
    </row>
    <row r="1731" spans="1:14">
      <c r="A1731" t="s">
        <v>53</v>
      </c>
      <c r="B1731" t="str">
        <f>RIGHT(A1731,FIND("/",A1731))</f>
        <v>vm1084.tsp</v>
      </c>
      <c r="C1731">
        <f>VLOOKUP(B1731,instances!$B$2:$E$21,2, FALSE)</f>
        <v>1084</v>
      </c>
      <c r="D1731" t="s">
        <v>10</v>
      </c>
      <c r="E1731">
        <v>292380</v>
      </c>
      <c r="F1731" s="7">
        <f>1-(E1731/M1731)</f>
        <v>-0.22182894060518943</v>
      </c>
      <c r="G1731" s="7">
        <f>1-(E1731/N1731)</f>
        <v>-0.22182894060518943</v>
      </c>
      <c r="H1731">
        <v>6.0109999999999999E-3</v>
      </c>
      <c r="I1731">
        <v>0</v>
      </c>
      <c r="J1731">
        <v>0</v>
      </c>
      <c r="K1731">
        <v>10</v>
      </c>
      <c r="L1731">
        <v>34</v>
      </c>
      <c r="M1731">
        <f>VLOOKUP(B1731,instances!$B$2:$E$21,3, FALSE)</f>
        <v>239297</v>
      </c>
      <c r="N1731">
        <f>VLOOKUP(B1731,instances!$B$2:$E$21,4, FALSE)</f>
        <v>239297</v>
      </c>
    </row>
    <row r="1732" spans="1:14">
      <c r="A1732" t="s">
        <v>53</v>
      </c>
      <c r="B1732" t="str">
        <f>RIGHT(A1732,FIND("/",A1732))</f>
        <v>vm1084.tsp</v>
      </c>
      <c r="C1732">
        <f>VLOOKUP(B1732,instances!$B$2:$E$21,2, FALSE)</f>
        <v>1084</v>
      </c>
      <c r="D1732" t="s">
        <v>11</v>
      </c>
      <c r="E1732">
        <v>3888910</v>
      </c>
      <c r="F1732" s="7">
        <f>1-(E1732/M1732)</f>
        <v>-15.251394710339035</v>
      </c>
      <c r="G1732" s="7">
        <f>1-(E1732/N1732)</f>
        <v>-15.251394710339035</v>
      </c>
      <c r="H1732">
        <v>0.13435</v>
      </c>
      <c r="I1732">
        <v>0</v>
      </c>
      <c r="J1732">
        <v>0</v>
      </c>
      <c r="K1732">
        <v>10</v>
      </c>
      <c r="L1732">
        <v>34</v>
      </c>
      <c r="M1732">
        <f>VLOOKUP(B1732,instances!$B$2:$E$21,3, FALSE)</f>
        <v>239297</v>
      </c>
      <c r="N1732">
        <f>VLOOKUP(B1732,instances!$B$2:$E$21,4, FALSE)</f>
        <v>239297</v>
      </c>
    </row>
    <row r="1733" spans="1:14">
      <c r="A1733" t="s">
        <v>53</v>
      </c>
      <c r="B1733" t="str">
        <f>RIGHT(A1733,FIND("/",A1733))</f>
        <v>vm1084.tsp</v>
      </c>
      <c r="C1733">
        <f>VLOOKUP(B1733,instances!$B$2:$E$21,2, FALSE)</f>
        <v>1084</v>
      </c>
      <c r="D1733" t="s">
        <v>12</v>
      </c>
      <c r="E1733">
        <v>2841778</v>
      </c>
      <c r="F1733" s="7">
        <f>1-(E1733/M1733)</f>
        <v>-10.875527064693665</v>
      </c>
      <c r="G1733" s="7">
        <f>1-(E1733/N1733)</f>
        <v>-10.875527064693665</v>
      </c>
      <c r="H1733">
        <v>0.26698</v>
      </c>
      <c r="I1733">
        <v>0</v>
      </c>
      <c r="J1733">
        <v>0</v>
      </c>
      <c r="K1733">
        <v>10</v>
      </c>
      <c r="L1733">
        <v>34</v>
      </c>
      <c r="M1733">
        <f>VLOOKUP(B1733,instances!$B$2:$E$21,3, FALSE)</f>
        <v>239297</v>
      </c>
      <c r="N1733">
        <f>VLOOKUP(B1733,instances!$B$2:$E$21,4, FALSE)</f>
        <v>239297</v>
      </c>
    </row>
    <row r="1734" spans="1:14">
      <c r="A1734" t="s">
        <v>53</v>
      </c>
      <c r="B1734" t="str">
        <f>RIGHT(A1734,FIND("/",A1734))</f>
        <v>vm1084.tsp</v>
      </c>
      <c r="C1734">
        <f>VLOOKUP(B1734,instances!$B$2:$E$21,2, FALSE)</f>
        <v>1084</v>
      </c>
      <c r="D1734" t="s">
        <v>9</v>
      </c>
      <c r="E1734">
        <v>295677</v>
      </c>
      <c r="F1734" s="7">
        <f>1-(E1734/M1734)</f>
        <v>-0.23560679824653041</v>
      </c>
      <c r="G1734" s="7">
        <f>1-(E1734/N1734)</f>
        <v>-0.23560679824653041</v>
      </c>
      <c r="H1734">
        <v>2.9320000000000001E-3</v>
      </c>
      <c r="I1734">
        <v>0</v>
      </c>
      <c r="J1734">
        <v>0</v>
      </c>
      <c r="K1734">
        <v>12</v>
      </c>
      <c r="L1734">
        <v>34</v>
      </c>
      <c r="M1734">
        <f>VLOOKUP(B1734,instances!$B$2:$E$21,3, FALSE)</f>
        <v>239297</v>
      </c>
      <c r="N1734">
        <f>VLOOKUP(B1734,instances!$B$2:$E$21,4, FALSE)</f>
        <v>239297</v>
      </c>
    </row>
    <row r="1735" spans="1:14">
      <c r="A1735" t="s">
        <v>53</v>
      </c>
      <c r="B1735" t="str">
        <f>RIGHT(A1735,FIND("/",A1735))</f>
        <v>vm1084.tsp</v>
      </c>
      <c r="C1735">
        <f>VLOOKUP(B1735,instances!$B$2:$E$21,2, FALSE)</f>
        <v>1084</v>
      </c>
      <c r="D1735" t="s">
        <v>10</v>
      </c>
      <c r="E1735">
        <v>292380</v>
      </c>
      <c r="F1735" s="7">
        <f>1-(E1735/M1735)</f>
        <v>-0.22182894060518943</v>
      </c>
      <c r="G1735" s="7">
        <f>1-(E1735/N1735)</f>
        <v>-0.22182894060518943</v>
      </c>
      <c r="H1735">
        <v>6.2259999999999998E-3</v>
      </c>
      <c r="I1735">
        <v>0</v>
      </c>
      <c r="J1735">
        <v>0</v>
      </c>
      <c r="K1735">
        <v>12</v>
      </c>
      <c r="L1735">
        <v>34</v>
      </c>
      <c r="M1735">
        <f>VLOOKUP(B1735,instances!$B$2:$E$21,3, FALSE)</f>
        <v>239297</v>
      </c>
      <c r="N1735">
        <f>VLOOKUP(B1735,instances!$B$2:$E$21,4, FALSE)</f>
        <v>239297</v>
      </c>
    </row>
    <row r="1736" spans="1:14">
      <c r="A1736" t="s">
        <v>53</v>
      </c>
      <c r="B1736" t="str">
        <f>RIGHT(A1736,FIND("/",A1736))</f>
        <v>vm1084.tsp</v>
      </c>
      <c r="C1736">
        <f>VLOOKUP(B1736,instances!$B$2:$E$21,2, FALSE)</f>
        <v>1084</v>
      </c>
      <c r="D1736" t="s">
        <v>11</v>
      </c>
      <c r="E1736">
        <v>4306536</v>
      </c>
      <c r="F1736" s="7">
        <f>1-(E1736/M1736)</f>
        <v>-16.996615085019872</v>
      </c>
      <c r="G1736" s="7">
        <f>1-(E1736/N1736)</f>
        <v>-16.996615085019872</v>
      </c>
      <c r="H1736">
        <v>0.13481099999999999</v>
      </c>
      <c r="I1736">
        <v>0</v>
      </c>
      <c r="J1736">
        <v>0</v>
      </c>
      <c r="K1736">
        <v>12</v>
      </c>
      <c r="L1736">
        <v>34</v>
      </c>
      <c r="M1736">
        <f>VLOOKUP(B1736,instances!$B$2:$E$21,3, FALSE)</f>
        <v>239297</v>
      </c>
      <c r="N1736">
        <f>VLOOKUP(B1736,instances!$B$2:$E$21,4, FALSE)</f>
        <v>239297</v>
      </c>
    </row>
    <row r="1737" spans="1:14">
      <c r="A1737" t="s">
        <v>53</v>
      </c>
      <c r="B1737" t="str">
        <f>RIGHT(A1737,FIND("/",A1737))</f>
        <v>vm1084.tsp</v>
      </c>
      <c r="C1737">
        <f>VLOOKUP(B1737,instances!$B$2:$E$21,2, FALSE)</f>
        <v>1084</v>
      </c>
      <c r="D1737" t="s">
        <v>12</v>
      </c>
      <c r="E1737">
        <v>3098281</v>
      </c>
      <c r="F1737" s="7">
        <f>1-(E1737/M1737)</f>
        <v>-11.947429345123425</v>
      </c>
      <c r="G1737" s="7">
        <f>1-(E1737/N1737)</f>
        <v>-11.947429345123425</v>
      </c>
      <c r="H1737">
        <v>0.26972400000000002</v>
      </c>
      <c r="I1737">
        <v>0</v>
      </c>
      <c r="J1737">
        <v>0</v>
      </c>
      <c r="K1737">
        <v>12</v>
      </c>
      <c r="L1737">
        <v>34</v>
      </c>
      <c r="M1737">
        <f>VLOOKUP(B1737,instances!$B$2:$E$21,3, FALSE)</f>
        <v>239297</v>
      </c>
      <c r="N1737">
        <f>VLOOKUP(B1737,instances!$B$2:$E$21,4, FALSE)</f>
        <v>239297</v>
      </c>
    </row>
    <row r="1738" spans="1:14">
      <c r="A1738" t="s">
        <v>53</v>
      </c>
      <c r="B1738" t="str">
        <f>RIGHT(A1738,FIND("/",A1738))</f>
        <v>vm1084.tsp</v>
      </c>
      <c r="C1738">
        <f>VLOOKUP(B1738,instances!$B$2:$E$21,2, FALSE)</f>
        <v>1084</v>
      </c>
      <c r="D1738" t="s">
        <v>9</v>
      </c>
      <c r="E1738">
        <v>295677</v>
      </c>
      <c r="F1738" s="7">
        <f>1-(E1738/M1738)</f>
        <v>-0.23560679824653041</v>
      </c>
      <c r="G1738" s="7">
        <f>1-(E1738/N1738)</f>
        <v>-0.23560679824653041</v>
      </c>
      <c r="H1738">
        <v>2.9199999999999999E-3</v>
      </c>
      <c r="I1738">
        <v>0</v>
      </c>
      <c r="J1738">
        <v>0</v>
      </c>
      <c r="K1738">
        <v>14</v>
      </c>
      <c r="L1738">
        <v>34</v>
      </c>
      <c r="M1738">
        <f>VLOOKUP(B1738,instances!$B$2:$E$21,3, FALSE)</f>
        <v>239297</v>
      </c>
      <c r="N1738">
        <f>VLOOKUP(B1738,instances!$B$2:$E$21,4, FALSE)</f>
        <v>239297</v>
      </c>
    </row>
    <row r="1739" spans="1:14">
      <c r="A1739" t="s">
        <v>53</v>
      </c>
      <c r="B1739" t="str">
        <f>RIGHT(A1739,FIND("/",A1739))</f>
        <v>vm1084.tsp</v>
      </c>
      <c r="C1739">
        <f>VLOOKUP(B1739,instances!$B$2:$E$21,2, FALSE)</f>
        <v>1084</v>
      </c>
      <c r="D1739" t="s">
        <v>10</v>
      </c>
      <c r="E1739">
        <v>292380</v>
      </c>
      <c r="F1739" s="7">
        <f>1-(E1739/M1739)</f>
        <v>-0.22182894060518943</v>
      </c>
      <c r="G1739" s="7">
        <f>1-(E1739/N1739)</f>
        <v>-0.22182894060518943</v>
      </c>
      <c r="H1739">
        <v>6.0219999999999996E-3</v>
      </c>
      <c r="I1739">
        <v>0</v>
      </c>
      <c r="J1739">
        <v>0</v>
      </c>
      <c r="K1739">
        <v>14</v>
      </c>
      <c r="L1739">
        <v>34</v>
      </c>
      <c r="M1739">
        <f>VLOOKUP(B1739,instances!$B$2:$E$21,3, FALSE)</f>
        <v>239297</v>
      </c>
      <c r="N1739">
        <f>VLOOKUP(B1739,instances!$B$2:$E$21,4, FALSE)</f>
        <v>239297</v>
      </c>
    </row>
    <row r="1740" spans="1:14">
      <c r="A1740" t="s">
        <v>53</v>
      </c>
      <c r="B1740" t="str">
        <f>RIGHT(A1740,FIND("/",A1740))</f>
        <v>vm1084.tsp</v>
      </c>
      <c r="C1740">
        <f>VLOOKUP(B1740,instances!$B$2:$E$21,2, FALSE)</f>
        <v>1084</v>
      </c>
      <c r="D1740" t="s">
        <v>11</v>
      </c>
      <c r="E1740">
        <v>4669253</v>
      </c>
      <c r="F1740" s="7">
        <f>1-(E1740/M1740)</f>
        <v>-18.512375834214385</v>
      </c>
      <c r="G1740" s="7">
        <f>1-(E1740/N1740)</f>
        <v>-18.512375834214385</v>
      </c>
      <c r="H1740">
        <v>0.141823</v>
      </c>
      <c r="I1740">
        <v>0</v>
      </c>
      <c r="J1740">
        <v>0</v>
      </c>
      <c r="K1740">
        <v>14</v>
      </c>
      <c r="L1740">
        <v>34</v>
      </c>
      <c r="M1740">
        <f>VLOOKUP(B1740,instances!$B$2:$E$21,3, FALSE)</f>
        <v>239297</v>
      </c>
      <c r="N1740">
        <f>VLOOKUP(B1740,instances!$B$2:$E$21,4, FALSE)</f>
        <v>239297</v>
      </c>
    </row>
    <row r="1741" spans="1:14">
      <c r="A1741" t="s">
        <v>53</v>
      </c>
      <c r="B1741" t="str">
        <f>RIGHT(A1741,FIND("/",A1741))</f>
        <v>vm1084.tsp</v>
      </c>
      <c r="C1741">
        <f>VLOOKUP(B1741,instances!$B$2:$E$21,2, FALSE)</f>
        <v>1084</v>
      </c>
      <c r="D1741" t="s">
        <v>12</v>
      </c>
      <c r="E1741">
        <v>3393850</v>
      </c>
      <c r="F1741" s="7">
        <f>1-(E1741/M1741)</f>
        <v>-13.182584821372604</v>
      </c>
      <c r="G1741" s="7">
        <f>1-(E1741/N1741)</f>
        <v>-13.182584821372604</v>
      </c>
      <c r="H1741">
        <v>0.26885399999999998</v>
      </c>
      <c r="I1741">
        <v>0</v>
      </c>
      <c r="J1741">
        <v>0</v>
      </c>
      <c r="K1741">
        <v>14</v>
      </c>
      <c r="L1741">
        <v>34</v>
      </c>
      <c r="M1741">
        <f>VLOOKUP(B1741,instances!$B$2:$E$21,3, FALSE)</f>
        <v>239297</v>
      </c>
      <c r="N1741">
        <f>VLOOKUP(B1741,instances!$B$2:$E$21,4, FALSE)</f>
        <v>239297</v>
      </c>
    </row>
    <row r="1742" spans="1:14">
      <c r="A1742" t="s">
        <v>53</v>
      </c>
      <c r="B1742" t="str">
        <f>RIGHT(A1742,FIND("/",A1742))</f>
        <v>vm1084.tsp</v>
      </c>
      <c r="C1742">
        <f>VLOOKUP(B1742,instances!$B$2:$E$21,2, FALSE)</f>
        <v>1084</v>
      </c>
      <c r="D1742" t="s">
        <v>9</v>
      </c>
      <c r="E1742">
        <v>295677</v>
      </c>
      <c r="F1742" s="7">
        <f>1-(E1742/M1742)</f>
        <v>-0.23560679824653041</v>
      </c>
      <c r="G1742" s="7">
        <f>1-(E1742/N1742)</f>
        <v>-0.23560679824653041</v>
      </c>
      <c r="H1742">
        <v>2.8990000000000001E-3</v>
      </c>
      <c r="I1742">
        <v>0</v>
      </c>
      <c r="J1742">
        <v>0</v>
      </c>
      <c r="K1742">
        <v>16</v>
      </c>
      <c r="L1742">
        <v>34</v>
      </c>
      <c r="M1742">
        <f>VLOOKUP(B1742,instances!$B$2:$E$21,3, FALSE)</f>
        <v>239297</v>
      </c>
      <c r="N1742">
        <f>VLOOKUP(B1742,instances!$B$2:$E$21,4, FALSE)</f>
        <v>239297</v>
      </c>
    </row>
    <row r="1743" spans="1:14">
      <c r="A1743" t="s">
        <v>53</v>
      </c>
      <c r="B1743" t="str">
        <f>RIGHT(A1743,FIND("/",A1743))</f>
        <v>vm1084.tsp</v>
      </c>
      <c r="C1743">
        <f>VLOOKUP(B1743,instances!$B$2:$E$21,2, FALSE)</f>
        <v>1084</v>
      </c>
      <c r="D1743" t="s">
        <v>10</v>
      </c>
      <c r="E1743">
        <v>292380</v>
      </c>
      <c r="F1743" s="7">
        <f>1-(E1743/M1743)</f>
        <v>-0.22182894060518943</v>
      </c>
      <c r="G1743" s="7">
        <f>1-(E1743/N1743)</f>
        <v>-0.22182894060518943</v>
      </c>
      <c r="H1743">
        <v>6.7409999999999996E-3</v>
      </c>
      <c r="I1743">
        <v>0</v>
      </c>
      <c r="J1743">
        <v>0</v>
      </c>
      <c r="K1743">
        <v>16</v>
      </c>
      <c r="L1743">
        <v>34</v>
      </c>
      <c r="M1743">
        <f>VLOOKUP(B1743,instances!$B$2:$E$21,3, FALSE)</f>
        <v>239297</v>
      </c>
      <c r="N1743">
        <f>VLOOKUP(B1743,instances!$B$2:$E$21,4, FALSE)</f>
        <v>239297</v>
      </c>
    </row>
    <row r="1744" spans="1:14">
      <c r="A1744" t="s">
        <v>53</v>
      </c>
      <c r="B1744" t="str">
        <f>RIGHT(A1744,FIND("/",A1744))</f>
        <v>vm1084.tsp</v>
      </c>
      <c r="C1744">
        <f>VLOOKUP(B1744,instances!$B$2:$E$21,2, FALSE)</f>
        <v>1084</v>
      </c>
      <c r="D1744" t="s">
        <v>11</v>
      </c>
      <c r="E1744">
        <v>4947273</v>
      </c>
      <c r="F1744" s="7">
        <f>1-(E1744/M1744)</f>
        <v>-19.674195664801481</v>
      </c>
      <c r="G1744" s="7">
        <f>1-(E1744/N1744)</f>
        <v>-19.674195664801481</v>
      </c>
      <c r="H1744">
        <v>0.177839</v>
      </c>
      <c r="I1744">
        <v>0</v>
      </c>
      <c r="J1744">
        <v>0</v>
      </c>
      <c r="K1744">
        <v>16</v>
      </c>
      <c r="L1744">
        <v>34</v>
      </c>
      <c r="M1744">
        <f>VLOOKUP(B1744,instances!$B$2:$E$21,3, FALSE)</f>
        <v>239297</v>
      </c>
      <c r="N1744">
        <f>VLOOKUP(B1744,instances!$B$2:$E$21,4, FALSE)</f>
        <v>239297</v>
      </c>
    </row>
    <row r="1745" spans="1:14">
      <c r="A1745" t="s">
        <v>53</v>
      </c>
      <c r="B1745" t="str">
        <f>RIGHT(A1745,FIND("/",A1745))</f>
        <v>vm1084.tsp</v>
      </c>
      <c r="C1745">
        <f>VLOOKUP(B1745,instances!$B$2:$E$21,2, FALSE)</f>
        <v>1084</v>
      </c>
      <c r="D1745" t="s">
        <v>12</v>
      </c>
      <c r="E1745">
        <v>3583011</v>
      </c>
      <c r="F1745" s="7">
        <f>1-(E1745/M1745)</f>
        <v>-13.973071120824748</v>
      </c>
      <c r="G1745" s="7">
        <f>1-(E1745/N1745)</f>
        <v>-13.973071120824748</v>
      </c>
      <c r="H1745">
        <v>0.31904900000000003</v>
      </c>
      <c r="I1745">
        <v>0</v>
      </c>
      <c r="J1745">
        <v>0</v>
      </c>
      <c r="K1745">
        <v>16</v>
      </c>
      <c r="L1745">
        <v>34</v>
      </c>
      <c r="M1745">
        <f>VLOOKUP(B1745,instances!$B$2:$E$21,3, FALSE)</f>
        <v>239297</v>
      </c>
      <c r="N1745">
        <f>VLOOKUP(B1745,instances!$B$2:$E$21,4, FALSE)</f>
        <v>239297</v>
      </c>
    </row>
    <row r="1746" spans="1:14">
      <c r="A1746" t="s">
        <v>53</v>
      </c>
      <c r="B1746" t="str">
        <f>RIGHT(A1746,FIND("/",A1746))</f>
        <v>vm1084.tsp</v>
      </c>
      <c r="C1746">
        <f>VLOOKUP(B1746,instances!$B$2:$E$21,2, FALSE)</f>
        <v>1084</v>
      </c>
      <c r="D1746" t="s">
        <v>9</v>
      </c>
      <c r="E1746">
        <v>295677</v>
      </c>
      <c r="F1746" s="7">
        <f>1-(E1746/M1746)</f>
        <v>-0.23560679824653041</v>
      </c>
      <c r="G1746" s="7">
        <f>1-(E1746/N1746)</f>
        <v>-0.23560679824653041</v>
      </c>
      <c r="H1746">
        <v>3.1329999999999999E-3</v>
      </c>
      <c r="I1746">
        <v>0</v>
      </c>
      <c r="J1746">
        <v>0</v>
      </c>
      <c r="K1746">
        <v>18</v>
      </c>
      <c r="L1746">
        <v>34</v>
      </c>
      <c r="M1746">
        <f>VLOOKUP(B1746,instances!$B$2:$E$21,3, FALSE)</f>
        <v>239297</v>
      </c>
      <c r="N1746">
        <f>VLOOKUP(B1746,instances!$B$2:$E$21,4, FALSE)</f>
        <v>239297</v>
      </c>
    </row>
    <row r="1747" spans="1:14">
      <c r="A1747" t="s">
        <v>53</v>
      </c>
      <c r="B1747" t="str">
        <f>RIGHT(A1747,FIND("/",A1747))</f>
        <v>vm1084.tsp</v>
      </c>
      <c r="C1747">
        <f>VLOOKUP(B1747,instances!$B$2:$E$21,2, FALSE)</f>
        <v>1084</v>
      </c>
      <c r="D1747" t="s">
        <v>10</v>
      </c>
      <c r="E1747">
        <v>292380</v>
      </c>
      <c r="F1747" s="7">
        <f>1-(E1747/M1747)</f>
        <v>-0.22182894060518943</v>
      </c>
      <c r="G1747" s="7">
        <f>1-(E1747/N1747)</f>
        <v>-0.22182894060518943</v>
      </c>
      <c r="H1747">
        <v>6.13E-3</v>
      </c>
      <c r="I1747">
        <v>0</v>
      </c>
      <c r="J1747">
        <v>0</v>
      </c>
      <c r="K1747">
        <v>18</v>
      </c>
      <c r="L1747">
        <v>34</v>
      </c>
      <c r="M1747">
        <f>VLOOKUP(B1747,instances!$B$2:$E$21,3, FALSE)</f>
        <v>239297</v>
      </c>
      <c r="N1747">
        <f>VLOOKUP(B1747,instances!$B$2:$E$21,4, FALSE)</f>
        <v>239297</v>
      </c>
    </row>
    <row r="1748" spans="1:14">
      <c r="A1748" t="s">
        <v>53</v>
      </c>
      <c r="B1748" t="str">
        <f>RIGHT(A1748,FIND("/",A1748))</f>
        <v>vm1084.tsp</v>
      </c>
      <c r="C1748">
        <f>VLOOKUP(B1748,instances!$B$2:$E$21,2, FALSE)</f>
        <v>1084</v>
      </c>
      <c r="D1748" t="s">
        <v>11</v>
      </c>
      <c r="E1748">
        <v>5168841</v>
      </c>
      <c r="F1748" s="7">
        <f>1-(E1748/M1748)</f>
        <v>-20.600107815810478</v>
      </c>
      <c r="G1748" s="7">
        <f>1-(E1748/N1748)</f>
        <v>-20.600107815810478</v>
      </c>
      <c r="H1748">
        <v>0.13705999999999999</v>
      </c>
      <c r="I1748">
        <v>0</v>
      </c>
      <c r="J1748">
        <v>0</v>
      </c>
      <c r="K1748">
        <v>18</v>
      </c>
      <c r="L1748">
        <v>34</v>
      </c>
      <c r="M1748">
        <f>VLOOKUP(B1748,instances!$B$2:$E$21,3, FALSE)</f>
        <v>239297</v>
      </c>
      <c r="N1748">
        <f>VLOOKUP(B1748,instances!$B$2:$E$21,4, FALSE)</f>
        <v>239297</v>
      </c>
    </row>
    <row r="1749" spans="1:14">
      <c r="A1749" t="s">
        <v>53</v>
      </c>
      <c r="B1749" t="str">
        <f>RIGHT(A1749,FIND("/",A1749))</f>
        <v>vm1084.tsp</v>
      </c>
      <c r="C1749">
        <f>VLOOKUP(B1749,instances!$B$2:$E$21,2, FALSE)</f>
        <v>1084</v>
      </c>
      <c r="D1749" t="s">
        <v>12</v>
      </c>
      <c r="E1749">
        <v>3759465</v>
      </c>
      <c r="F1749" s="7">
        <f>1-(E1749/M1749)</f>
        <v>-14.710456044162694</v>
      </c>
      <c r="G1749" s="7">
        <f>1-(E1749/N1749)</f>
        <v>-14.710456044162694</v>
      </c>
      <c r="H1749">
        <v>0.28093299999999999</v>
      </c>
      <c r="I1749">
        <v>0</v>
      </c>
      <c r="J1749">
        <v>0</v>
      </c>
      <c r="K1749">
        <v>18</v>
      </c>
      <c r="L1749">
        <v>34</v>
      </c>
      <c r="M1749">
        <f>VLOOKUP(B1749,instances!$B$2:$E$21,3, FALSE)</f>
        <v>239297</v>
      </c>
      <c r="N1749">
        <f>VLOOKUP(B1749,instances!$B$2:$E$21,4, FALSE)</f>
        <v>239297</v>
      </c>
    </row>
    <row r="1750" spans="1:14">
      <c r="A1750" t="s">
        <v>53</v>
      </c>
      <c r="B1750" t="str">
        <f>RIGHT(A1750,FIND("/",A1750))</f>
        <v>vm1084.tsp</v>
      </c>
      <c r="C1750">
        <f>VLOOKUP(B1750,instances!$B$2:$E$21,2, FALSE)</f>
        <v>1084</v>
      </c>
      <c r="D1750" t="s">
        <v>9</v>
      </c>
      <c r="E1750">
        <v>295677</v>
      </c>
      <c r="F1750" s="7">
        <f>1-(E1750/M1750)</f>
        <v>-0.23560679824653041</v>
      </c>
      <c r="G1750" s="7">
        <f>1-(E1750/N1750)</f>
        <v>-0.23560679824653041</v>
      </c>
      <c r="H1750">
        <v>3.2859999999999999E-3</v>
      </c>
      <c r="I1750">
        <v>0</v>
      </c>
      <c r="J1750">
        <v>0</v>
      </c>
      <c r="K1750">
        <v>20</v>
      </c>
      <c r="L1750">
        <v>34</v>
      </c>
      <c r="M1750">
        <f>VLOOKUP(B1750,instances!$B$2:$E$21,3, FALSE)</f>
        <v>239297</v>
      </c>
      <c r="N1750">
        <f>VLOOKUP(B1750,instances!$B$2:$E$21,4, FALSE)</f>
        <v>239297</v>
      </c>
    </row>
    <row r="1751" spans="1:14">
      <c r="A1751" t="s">
        <v>53</v>
      </c>
      <c r="B1751" t="str">
        <f>RIGHT(A1751,FIND("/",A1751))</f>
        <v>vm1084.tsp</v>
      </c>
      <c r="C1751">
        <f>VLOOKUP(B1751,instances!$B$2:$E$21,2, FALSE)</f>
        <v>1084</v>
      </c>
      <c r="D1751" t="s">
        <v>10</v>
      </c>
      <c r="E1751">
        <v>292380</v>
      </c>
      <c r="F1751" s="7">
        <f>1-(E1751/M1751)</f>
        <v>-0.22182894060518943</v>
      </c>
      <c r="G1751" s="7">
        <f>1-(E1751/N1751)</f>
        <v>-0.22182894060518943</v>
      </c>
      <c r="H1751">
        <v>6.6369999999999997E-3</v>
      </c>
      <c r="I1751">
        <v>0</v>
      </c>
      <c r="J1751">
        <v>0</v>
      </c>
      <c r="K1751">
        <v>20</v>
      </c>
      <c r="L1751">
        <v>34</v>
      </c>
      <c r="M1751">
        <f>VLOOKUP(B1751,instances!$B$2:$E$21,3, FALSE)</f>
        <v>239297</v>
      </c>
      <c r="N1751">
        <f>VLOOKUP(B1751,instances!$B$2:$E$21,4, FALSE)</f>
        <v>239297</v>
      </c>
    </row>
    <row r="1752" spans="1:14">
      <c r="A1752" t="s">
        <v>53</v>
      </c>
      <c r="B1752" t="str">
        <f>RIGHT(A1752,FIND("/",A1752))</f>
        <v>vm1084.tsp</v>
      </c>
      <c r="C1752">
        <f>VLOOKUP(B1752,instances!$B$2:$E$21,2, FALSE)</f>
        <v>1084</v>
      </c>
      <c r="D1752" t="s">
        <v>11</v>
      </c>
      <c r="E1752">
        <v>5598324</v>
      </c>
      <c r="F1752" s="7">
        <f>1-(E1752/M1752)</f>
        <v>-22.394877495330071</v>
      </c>
      <c r="G1752" s="7">
        <f>1-(E1752/N1752)</f>
        <v>-22.394877495330071</v>
      </c>
      <c r="H1752">
        <v>0.14552499999999999</v>
      </c>
      <c r="I1752">
        <v>0</v>
      </c>
      <c r="J1752">
        <v>0</v>
      </c>
      <c r="K1752">
        <v>20</v>
      </c>
      <c r="L1752">
        <v>34</v>
      </c>
      <c r="M1752">
        <f>VLOOKUP(B1752,instances!$B$2:$E$21,3, FALSE)</f>
        <v>239297</v>
      </c>
      <c r="N1752">
        <f>VLOOKUP(B1752,instances!$B$2:$E$21,4, FALSE)</f>
        <v>239297</v>
      </c>
    </row>
    <row r="1753" spans="1:14">
      <c r="A1753" t="s">
        <v>53</v>
      </c>
      <c r="B1753" t="str">
        <f>RIGHT(A1753,FIND("/",A1753))</f>
        <v>vm1084.tsp</v>
      </c>
      <c r="C1753">
        <f>VLOOKUP(B1753,instances!$B$2:$E$21,2, FALSE)</f>
        <v>1084</v>
      </c>
      <c r="D1753" t="s">
        <v>12</v>
      </c>
      <c r="E1753">
        <v>3925424</v>
      </c>
      <c r="F1753" s="7">
        <f>1-(E1753/M1753)</f>
        <v>-15.403983334517356</v>
      </c>
      <c r="G1753" s="7">
        <f>1-(E1753/N1753)</f>
        <v>-15.403983334517356</v>
      </c>
      <c r="H1753">
        <v>0.272484</v>
      </c>
      <c r="I1753">
        <v>0</v>
      </c>
      <c r="J1753">
        <v>0</v>
      </c>
      <c r="K1753">
        <v>20</v>
      </c>
      <c r="L1753">
        <v>34</v>
      </c>
      <c r="M1753">
        <f>VLOOKUP(B1753,instances!$B$2:$E$21,3, FALSE)</f>
        <v>239297</v>
      </c>
      <c r="N1753">
        <f>VLOOKUP(B1753,instances!$B$2:$E$21,4, FALSE)</f>
        <v>239297</v>
      </c>
    </row>
    <row r="1754" spans="1:14">
      <c r="A1754" t="s">
        <v>53</v>
      </c>
      <c r="B1754" t="str">
        <f>RIGHT(A1754,FIND("/",A1754))</f>
        <v>vm1084.tsp</v>
      </c>
      <c r="C1754">
        <f>VLOOKUP(B1754,instances!$B$2:$E$21,2, FALSE)</f>
        <v>1084</v>
      </c>
      <c r="D1754" t="s">
        <v>9</v>
      </c>
      <c r="E1754">
        <v>295677</v>
      </c>
      <c r="F1754" s="7">
        <f>1-(E1754/M1754)</f>
        <v>-0.23560679824653041</v>
      </c>
      <c r="G1754" s="7">
        <f>1-(E1754/N1754)</f>
        <v>-0.23560679824653041</v>
      </c>
      <c r="H1754">
        <v>2.8969999999999998E-3</v>
      </c>
      <c r="I1754">
        <v>0</v>
      </c>
      <c r="J1754">
        <v>0</v>
      </c>
      <c r="K1754">
        <v>10</v>
      </c>
      <c r="L1754">
        <v>35</v>
      </c>
      <c r="M1754">
        <f>VLOOKUP(B1754,instances!$B$2:$E$21,3, FALSE)</f>
        <v>239297</v>
      </c>
      <c r="N1754">
        <f>VLOOKUP(B1754,instances!$B$2:$E$21,4, FALSE)</f>
        <v>239297</v>
      </c>
    </row>
    <row r="1755" spans="1:14">
      <c r="A1755" t="s">
        <v>53</v>
      </c>
      <c r="B1755" t="str">
        <f>RIGHT(A1755,FIND("/",A1755))</f>
        <v>vm1084.tsp</v>
      </c>
      <c r="C1755">
        <f>VLOOKUP(B1755,instances!$B$2:$E$21,2, FALSE)</f>
        <v>1084</v>
      </c>
      <c r="D1755" t="s">
        <v>10</v>
      </c>
      <c r="E1755">
        <v>292380</v>
      </c>
      <c r="F1755" s="7">
        <f>1-(E1755/M1755)</f>
        <v>-0.22182894060518943</v>
      </c>
      <c r="G1755" s="7">
        <f>1-(E1755/N1755)</f>
        <v>-0.22182894060518943</v>
      </c>
      <c r="H1755">
        <v>5.9959999999999996E-3</v>
      </c>
      <c r="I1755">
        <v>0</v>
      </c>
      <c r="J1755">
        <v>0</v>
      </c>
      <c r="K1755">
        <v>10</v>
      </c>
      <c r="L1755">
        <v>35</v>
      </c>
      <c r="M1755">
        <f>VLOOKUP(B1755,instances!$B$2:$E$21,3, FALSE)</f>
        <v>239297</v>
      </c>
      <c r="N1755">
        <f>VLOOKUP(B1755,instances!$B$2:$E$21,4, FALSE)</f>
        <v>239297</v>
      </c>
    </row>
    <row r="1756" spans="1:14">
      <c r="A1756" t="s">
        <v>53</v>
      </c>
      <c r="B1756" t="str">
        <f>RIGHT(A1756,FIND("/",A1756))</f>
        <v>vm1084.tsp</v>
      </c>
      <c r="C1756">
        <f>VLOOKUP(B1756,instances!$B$2:$E$21,2, FALSE)</f>
        <v>1084</v>
      </c>
      <c r="D1756" t="s">
        <v>11</v>
      </c>
      <c r="E1756">
        <v>4006645</v>
      </c>
      <c r="F1756" s="7">
        <f>1-(E1756/M1756)</f>
        <v>-15.743398371061904</v>
      </c>
      <c r="G1756" s="7">
        <f>1-(E1756/N1756)</f>
        <v>-15.743398371061904</v>
      </c>
      <c r="H1756">
        <v>0.134135</v>
      </c>
      <c r="I1756">
        <v>0</v>
      </c>
      <c r="J1756">
        <v>0</v>
      </c>
      <c r="K1756">
        <v>10</v>
      </c>
      <c r="L1756">
        <v>35</v>
      </c>
      <c r="M1756">
        <f>VLOOKUP(B1756,instances!$B$2:$E$21,3, FALSE)</f>
        <v>239297</v>
      </c>
      <c r="N1756">
        <f>VLOOKUP(B1756,instances!$B$2:$E$21,4, FALSE)</f>
        <v>239297</v>
      </c>
    </row>
    <row r="1757" spans="1:14">
      <c r="A1757" t="s">
        <v>53</v>
      </c>
      <c r="B1757" t="str">
        <f>RIGHT(A1757,FIND("/",A1757))</f>
        <v>vm1084.tsp</v>
      </c>
      <c r="C1757">
        <f>VLOOKUP(B1757,instances!$B$2:$E$21,2, FALSE)</f>
        <v>1084</v>
      </c>
      <c r="D1757" t="s">
        <v>12</v>
      </c>
      <c r="E1757">
        <v>2900920</v>
      </c>
      <c r="F1757" s="7">
        <f>1-(E1757/M1757)</f>
        <v>-11.122676005131698</v>
      </c>
      <c r="G1757" s="7">
        <f>1-(E1757/N1757)</f>
        <v>-11.122676005131698</v>
      </c>
      <c r="H1757">
        <v>0.27089000000000002</v>
      </c>
      <c r="I1757">
        <v>0</v>
      </c>
      <c r="J1757">
        <v>0</v>
      </c>
      <c r="K1757">
        <v>10</v>
      </c>
      <c r="L1757">
        <v>35</v>
      </c>
      <c r="M1757">
        <f>VLOOKUP(B1757,instances!$B$2:$E$21,3, FALSE)</f>
        <v>239297</v>
      </c>
      <c r="N1757">
        <f>VLOOKUP(B1757,instances!$B$2:$E$21,4, FALSE)</f>
        <v>239297</v>
      </c>
    </row>
    <row r="1758" spans="1:14">
      <c r="A1758" t="s">
        <v>53</v>
      </c>
      <c r="B1758" t="str">
        <f>RIGHT(A1758,FIND("/",A1758))</f>
        <v>vm1084.tsp</v>
      </c>
      <c r="C1758">
        <f>VLOOKUP(B1758,instances!$B$2:$E$21,2, FALSE)</f>
        <v>1084</v>
      </c>
      <c r="D1758" t="s">
        <v>9</v>
      </c>
      <c r="E1758">
        <v>295677</v>
      </c>
      <c r="F1758" s="7">
        <f>1-(E1758/M1758)</f>
        <v>-0.23560679824653041</v>
      </c>
      <c r="G1758" s="7">
        <f>1-(E1758/N1758)</f>
        <v>-0.23560679824653041</v>
      </c>
      <c r="H1758">
        <v>2.9039999999999999E-3</v>
      </c>
      <c r="I1758">
        <v>0</v>
      </c>
      <c r="J1758">
        <v>0</v>
      </c>
      <c r="K1758">
        <v>12</v>
      </c>
      <c r="L1758">
        <v>35</v>
      </c>
      <c r="M1758">
        <f>VLOOKUP(B1758,instances!$B$2:$E$21,3, FALSE)</f>
        <v>239297</v>
      </c>
      <c r="N1758">
        <f>VLOOKUP(B1758,instances!$B$2:$E$21,4, FALSE)</f>
        <v>239297</v>
      </c>
    </row>
    <row r="1759" spans="1:14">
      <c r="A1759" t="s">
        <v>53</v>
      </c>
      <c r="B1759" t="str">
        <f>RIGHT(A1759,FIND("/",A1759))</f>
        <v>vm1084.tsp</v>
      </c>
      <c r="C1759">
        <f>VLOOKUP(B1759,instances!$B$2:$E$21,2, FALSE)</f>
        <v>1084</v>
      </c>
      <c r="D1759" t="s">
        <v>10</v>
      </c>
      <c r="E1759">
        <v>292380</v>
      </c>
      <c r="F1759" s="7">
        <f>1-(E1759/M1759)</f>
        <v>-0.22182894060518943</v>
      </c>
      <c r="G1759" s="7">
        <f>1-(E1759/N1759)</f>
        <v>-0.22182894060518943</v>
      </c>
      <c r="H1759">
        <v>6.1000000000000004E-3</v>
      </c>
      <c r="I1759">
        <v>0</v>
      </c>
      <c r="J1759">
        <v>0</v>
      </c>
      <c r="K1759">
        <v>12</v>
      </c>
      <c r="L1759">
        <v>35</v>
      </c>
      <c r="M1759">
        <f>VLOOKUP(B1759,instances!$B$2:$E$21,3, FALSE)</f>
        <v>239297</v>
      </c>
      <c r="N1759">
        <f>VLOOKUP(B1759,instances!$B$2:$E$21,4, FALSE)</f>
        <v>239297</v>
      </c>
    </row>
    <row r="1760" spans="1:14">
      <c r="A1760" t="s">
        <v>53</v>
      </c>
      <c r="B1760" t="str">
        <f>RIGHT(A1760,FIND("/",A1760))</f>
        <v>vm1084.tsp</v>
      </c>
      <c r="C1760">
        <f>VLOOKUP(B1760,instances!$B$2:$E$21,2, FALSE)</f>
        <v>1084</v>
      </c>
      <c r="D1760" t="s">
        <v>11</v>
      </c>
      <c r="E1760">
        <v>4369304</v>
      </c>
      <c r="F1760" s="7">
        <f>1-(E1760/M1760)</f>
        <v>-17.258916743628212</v>
      </c>
      <c r="G1760" s="7">
        <f>1-(E1760/N1760)</f>
        <v>-17.258916743628212</v>
      </c>
      <c r="H1760">
        <v>0.135687</v>
      </c>
      <c r="I1760">
        <v>0</v>
      </c>
      <c r="J1760">
        <v>0</v>
      </c>
      <c r="K1760">
        <v>12</v>
      </c>
      <c r="L1760">
        <v>35</v>
      </c>
      <c r="M1760">
        <f>VLOOKUP(B1760,instances!$B$2:$E$21,3, FALSE)</f>
        <v>239297</v>
      </c>
      <c r="N1760">
        <f>VLOOKUP(B1760,instances!$B$2:$E$21,4, FALSE)</f>
        <v>239297</v>
      </c>
    </row>
    <row r="1761" spans="1:14">
      <c r="A1761" t="s">
        <v>53</v>
      </c>
      <c r="B1761" t="str">
        <f>RIGHT(A1761,FIND("/",A1761))</f>
        <v>vm1084.tsp</v>
      </c>
      <c r="C1761">
        <f>VLOOKUP(B1761,instances!$B$2:$E$21,2, FALSE)</f>
        <v>1084</v>
      </c>
      <c r="D1761" t="s">
        <v>12</v>
      </c>
      <c r="E1761">
        <v>3187705</v>
      </c>
      <c r="F1761" s="7">
        <f>1-(E1761/M1761)</f>
        <v>-12.321123958929698</v>
      </c>
      <c r="G1761" s="7">
        <f>1-(E1761/N1761)</f>
        <v>-12.321123958929698</v>
      </c>
      <c r="H1761">
        <v>0.28705799999999998</v>
      </c>
      <c r="I1761">
        <v>0</v>
      </c>
      <c r="J1761">
        <v>0</v>
      </c>
      <c r="K1761">
        <v>12</v>
      </c>
      <c r="L1761">
        <v>35</v>
      </c>
      <c r="M1761">
        <f>VLOOKUP(B1761,instances!$B$2:$E$21,3, FALSE)</f>
        <v>239297</v>
      </c>
      <c r="N1761">
        <f>VLOOKUP(B1761,instances!$B$2:$E$21,4, FALSE)</f>
        <v>239297</v>
      </c>
    </row>
    <row r="1762" spans="1:14">
      <c r="A1762" t="s">
        <v>53</v>
      </c>
      <c r="B1762" t="str">
        <f>RIGHT(A1762,FIND("/",A1762))</f>
        <v>vm1084.tsp</v>
      </c>
      <c r="C1762">
        <f>VLOOKUP(B1762,instances!$B$2:$E$21,2, FALSE)</f>
        <v>1084</v>
      </c>
      <c r="D1762" t="s">
        <v>9</v>
      </c>
      <c r="E1762">
        <v>295677</v>
      </c>
      <c r="F1762" s="7">
        <f>1-(E1762/M1762)</f>
        <v>-0.23560679824653041</v>
      </c>
      <c r="G1762" s="7">
        <f>1-(E1762/N1762)</f>
        <v>-0.23560679824653041</v>
      </c>
      <c r="H1762">
        <v>3.15E-3</v>
      </c>
      <c r="I1762">
        <v>0</v>
      </c>
      <c r="J1762">
        <v>0</v>
      </c>
      <c r="K1762">
        <v>14</v>
      </c>
      <c r="L1762">
        <v>35</v>
      </c>
      <c r="M1762">
        <f>VLOOKUP(B1762,instances!$B$2:$E$21,3, FALSE)</f>
        <v>239297</v>
      </c>
      <c r="N1762">
        <f>VLOOKUP(B1762,instances!$B$2:$E$21,4, FALSE)</f>
        <v>239297</v>
      </c>
    </row>
    <row r="1763" spans="1:14">
      <c r="A1763" t="s">
        <v>53</v>
      </c>
      <c r="B1763" t="str">
        <f>RIGHT(A1763,FIND("/",A1763))</f>
        <v>vm1084.tsp</v>
      </c>
      <c r="C1763">
        <f>VLOOKUP(B1763,instances!$B$2:$E$21,2, FALSE)</f>
        <v>1084</v>
      </c>
      <c r="D1763" t="s">
        <v>10</v>
      </c>
      <c r="E1763">
        <v>292380</v>
      </c>
      <c r="F1763" s="7">
        <f>1-(E1763/M1763)</f>
        <v>-0.22182894060518943</v>
      </c>
      <c r="G1763" s="7">
        <f>1-(E1763/N1763)</f>
        <v>-0.22182894060518943</v>
      </c>
      <c r="H1763">
        <v>6.0350000000000004E-3</v>
      </c>
      <c r="I1763">
        <v>0</v>
      </c>
      <c r="J1763">
        <v>0</v>
      </c>
      <c r="K1763">
        <v>14</v>
      </c>
      <c r="L1763">
        <v>35</v>
      </c>
      <c r="M1763">
        <f>VLOOKUP(B1763,instances!$B$2:$E$21,3, FALSE)</f>
        <v>239297</v>
      </c>
      <c r="N1763">
        <f>VLOOKUP(B1763,instances!$B$2:$E$21,4, FALSE)</f>
        <v>239297</v>
      </c>
    </row>
    <row r="1764" spans="1:14">
      <c r="A1764" t="s">
        <v>53</v>
      </c>
      <c r="B1764" t="str">
        <f>RIGHT(A1764,FIND("/",A1764))</f>
        <v>vm1084.tsp</v>
      </c>
      <c r="C1764">
        <f>VLOOKUP(B1764,instances!$B$2:$E$21,2, FALSE)</f>
        <v>1084</v>
      </c>
      <c r="D1764" t="s">
        <v>11</v>
      </c>
      <c r="E1764">
        <v>4639104</v>
      </c>
      <c r="F1764" s="7">
        <f>1-(E1764/M1764)</f>
        <v>-18.386385955528066</v>
      </c>
      <c r="G1764" s="7">
        <f>1-(E1764/N1764)</f>
        <v>-18.386385955528066</v>
      </c>
      <c r="H1764">
        <v>0.136041</v>
      </c>
      <c r="I1764">
        <v>0</v>
      </c>
      <c r="J1764">
        <v>0</v>
      </c>
      <c r="K1764">
        <v>14</v>
      </c>
      <c r="L1764">
        <v>35</v>
      </c>
      <c r="M1764">
        <f>VLOOKUP(B1764,instances!$B$2:$E$21,3, FALSE)</f>
        <v>239297</v>
      </c>
      <c r="N1764">
        <f>VLOOKUP(B1764,instances!$B$2:$E$21,4, FALSE)</f>
        <v>239297</v>
      </c>
    </row>
    <row r="1765" spans="1:14">
      <c r="A1765" t="s">
        <v>53</v>
      </c>
      <c r="B1765" t="str">
        <f>RIGHT(A1765,FIND("/",A1765))</f>
        <v>vm1084.tsp</v>
      </c>
      <c r="C1765">
        <f>VLOOKUP(B1765,instances!$B$2:$E$21,2, FALSE)</f>
        <v>1084</v>
      </c>
      <c r="D1765" t="s">
        <v>12</v>
      </c>
      <c r="E1765">
        <v>3386052</v>
      </c>
      <c r="F1765" s="7">
        <f>1-(E1765/M1765)</f>
        <v>-13.14999770160094</v>
      </c>
      <c r="G1765" s="7">
        <f>1-(E1765/N1765)</f>
        <v>-13.14999770160094</v>
      </c>
      <c r="H1765">
        <v>0.26941599999999999</v>
      </c>
      <c r="I1765">
        <v>0</v>
      </c>
      <c r="J1765">
        <v>0</v>
      </c>
      <c r="K1765">
        <v>14</v>
      </c>
      <c r="L1765">
        <v>35</v>
      </c>
      <c r="M1765">
        <f>VLOOKUP(B1765,instances!$B$2:$E$21,3, FALSE)</f>
        <v>239297</v>
      </c>
      <c r="N1765">
        <f>VLOOKUP(B1765,instances!$B$2:$E$21,4, FALSE)</f>
        <v>239297</v>
      </c>
    </row>
    <row r="1766" spans="1:14">
      <c r="A1766" t="s">
        <v>53</v>
      </c>
      <c r="B1766" t="str">
        <f>RIGHT(A1766,FIND("/",A1766))</f>
        <v>vm1084.tsp</v>
      </c>
      <c r="C1766">
        <f>VLOOKUP(B1766,instances!$B$2:$E$21,2, FALSE)</f>
        <v>1084</v>
      </c>
      <c r="D1766" t="s">
        <v>9</v>
      </c>
      <c r="E1766">
        <v>295677</v>
      </c>
      <c r="F1766" s="7">
        <f>1-(E1766/M1766)</f>
        <v>-0.23560679824653041</v>
      </c>
      <c r="G1766" s="7">
        <f>1-(E1766/N1766)</f>
        <v>-0.23560679824653041</v>
      </c>
      <c r="H1766">
        <v>2.9260000000000002E-3</v>
      </c>
      <c r="I1766">
        <v>0</v>
      </c>
      <c r="J1766">
        <v>0</v>
      </c>
      <c r="K1766">
        <v>16</v>
      </c>
      <c r="L1766">
        <v>35</v>
      </c>
      <c r="M1766">
        <f>VLOOKUP(B1766,instances!$B$2:$E$21,3, FALSE)</f>
        <v>239297</v>
      </c>
      <c r="N1766">
        <f>VLOOKUP(B1766,instances!$B$2:$E$21,4, FALSE)</f>
        <v>239297</v>
      </c>
    </row>
    <row r="1767" spans="1:14">
      <c r="A1767" t="s">
        <v>53</v>
      </c>
      <c r="B1767" t="str">
        <f>RIGHT(A1767,FIND("/",A1767))</f>
        <v>vm1084.tsp</v>
      </c>
      <c r="C1767">
        <f>VLOOKUP(B1767,instances!$B$2:$E$21,2, FALSE)</f>
        <v>1084</v>
      </c>
      <c r="D1767" t="s">
        <v>10</v>
      </c>
      <c r="E1767">
        <v>292380</v>
      </c>
      <c r="F1767" s="7">
        <f>1-(E1767/M1767)</f>
        <v>-0.22182894060518943</v>
      </c>
      <c r="G1767" s="7">
        <f>1-(E1767/N1767)</f>
        <v>-0.22182894060518943</v>
      </c>
      <c r="H1767">
        <v>5.9750000000000003E-3</v>
      </c>
      <c r="I1767">
        <v>0</v>
      </c>
      <c r="J1767">
        <v>0</v>
      </c>
      <c r="K1767">
        <v>16</v>
      </c>
      <c r="L1767">
        <v>35</v>
      </c>
      <c r="M1767">
        <f>VLOOKUP(B1767,instances!$B$2:$E$21,3, FALSE)</f>
        <v>239297</v>
      </c>
      <c r="N1767">
        <f>VLOOKUP(B1767,instances!$B$2:$E$21,4, FALSE)</f>
        <v>239297</v>
      </c>
    </row>
    <row r="1768" spans="1:14">
      <c r="A1768" t="s">
        <v>53</v>
      </c>
      <c r="B1768" t="str">
        <f>RIGHT(A1768,FIND("/",A1768))</f>
        <v>vm1084.tsp</v>
      </c>
      <c r="C1768">
        <f>VLOOKUP(B1768,instances!$B$2:$E$21,2, FALSE)</f>
        <v>1084</v>
      </c>
      <c r="D1768" t="s">
        <v>11</v>
      </c>
      <c r="E1768">
        <v>5038892</v>
      </c>
      <c r="F1768" s="7">
        <f>1-(E1768/M1768)</f>
        <v>-20.057062980313166</v>
      </c>
      <c r="G1768" s="7">
        <f>1-(E1768/N1768)</f>
        <v>-20.057062980313166</v>
      </c>
      <c r="H1768">
        <v>0.13581699999999999</v>
      </c>
      <c r="I1768">
        <v>0</v>
      </c>
      <c r="J1768">
        <v>0</v>
      </c>
      <c r="K1768">
        <v>16</v>
      </c>
      <c r="L1768">
        <v>35</v>
      </c>
      <c r="M1768">
        <f>VLOOKUP(B1768,instances!$B$2:$E$21,3, FALSE)</f>
        <v>239297</v>
      </c>
      <c r="N1768">
        <f>VLOOKUP(B1768,instances!$B$2:$E$21,4, FALSE)</f>
        <v>239297</v>
      </c>
    </row>
    <row r="1769" spans="1:14">
      <c r="A1769" t="s">
        <v>53</v>
      </c>
      <c r="B1769" t="str">
        <f>RIGHT(A1769,FIND("/",A1769))</f>
        <v>vm1084.tsp</v>
      </c>
      <c r="C1769">
        <f>VLOOKUP(B1769,instances!$B$2:$E$21,2, FALSE)</f>
        <v>1084</v>
      </c>
      <c r="D1769" t="s">
        <v>12</v>
      </c>
      <c r="E1769">
        <v>3621354</v>
      </c>
      <c r="F1769" s="7">
        <f>1-(E1769/M1769)</f>
        <v>-14.133302966606351</v>
      </c>
      <c r="G1769" s="7">
        <f>1-(E1769/N1769)</f>
        <v>-14.133302966606351</v>
      </c>
      <c r="H1769">
        <v>0.27023000000000003</v>
      </c>
      <c r="I1769">
        <v>0</v>
      </c>
      <c r="J1769">
        <v>0</v>
      </c>
      <c r="K1769">
        <v>16</v>
      </c>
      <c r="L1769">
        <v>35</v>
      </c>
      <c r="M1769">
        <f>VLOOKUP(B1769,instances!$B$2:$E$21,3, FALSE)</f>
        <v>239297</v>
      </c>
      <c r="N1769">
        <f>VLOOKUP(B1769,instances!$B$2:$E$21,4, FALSE)</f>
        <v>239297</v>
      </c>
    </row>
    <row r="1770" spans="1:14">
      <c r="A1770" t="s">
        <v>53</v>
      </c>
      <c r="B1770" t="str">
        <f>RIGHT(A1770,FIND("/",A1770))</f>
        <v>vm1084.tsp</v>
      </c>
      <c r="C1770">
        <f>VLOOKUP(B1770,instances!$B$2:$E$21,2, FALSE)</f>
        <v>1084</v>
      </c>
      <c r="D1770" t="s">
        <v>9</v>
      </c>
      <c r="E1770">
        <v>295677</v>
      </c>
      <c r="F1770" s="7">
        <f>1-(E1770/M1770)</f>
        <v>-0.23560679824653041</v>
      </c>
      <c r="G1770" s="7">
        <f>1-(E1770/N1770)</f>
        <v>-0.23560679824653041</v>
      </c>
      <c r="H1770">
        <v>3.1389999999999999E-3</v>
      </c>
      <c r="I1770">
        <v>0</v>
      </c>
      <c r="J1770">
        <v>0</v>
      </c>
      <c r="K1770">
        <v>18</v>
      </c>
      <c r="L1770">
        <v>35</v>
      </c>
      <c r="M1770">
        <f>VLOOKUP(B1770,instances!$B$2:$E$21,3, FALSE)</f>
        <v>239297</v>
      </c>
      <c r="N1770">
        <f>VLOOKUP(B1770,instances!$B$2:$E$21,4, FALSE)</f>
        <v>239297</v>
      </c>
    </row>
    <row r="1771" spans="1:14">
      <c r="A1771" t="s">
        <v>53</v>
      </c>
      <c r="B1771" t="str">
        <f>RIGHT(A1771,FIND("/",A1771))</f>
        <v>vm1084.tsp</v>
      </c>
      <c r="C1771">
        <f>VLOOKUP(B1771,instances!$B$2:$E$21,2, FALSE)</f>
        <v>1084</v>
      </c>
      <c r="D1771" t="s">
        <v>10</v>
      </c>
      <c r="E1771">
        <v>292380</v>
      </c>
      <c r="F1771" s="7">
        <f>1-(E1771/M1771)</f>
        <v>-0.22182894060518943</v>
      </c>
      <c r="G1771" s="7">
        <f>1-(E1771/N1771)</f>
        <v>-0.22182894060518943</v>
      </c>
      <c r="H1771">
        <v>6.2030000000000002E-3</v>
      </c>
      <c r="I1771">
        <v>0</v>
      </c>
      <c r="J1771">
        <v>0</v>
      </c>
      <c r="K1771">
        <v>18</v>
      </c>
      <c r="L1771">
        <v>35</v>
      </c>
      <c r="M1771">
        <f>VLOOKUP(B1771,instances!$B$2:$E$21,3, FALSE)</f>
        <v>239297</v>
      </c>
      <c r="N1771">
        <f>VLOOKUP(B1771,instances!$B$2:$E$21,4, FALSE)</f>
        <v>239297</v>
      </c>
    </row>
    <row r="1772" spans="1:14">
      <c r="A1772" t="s">
        <v>53</v>
      </c>
      <c r="B1772" t="str">
        <f>RIGHT(A1772,FIND("/",A1772))</f>
        <v>vm1084.tsp</v>
      </c>
      <c r="C1772">
        <f>VLOOKUP(B1772,instances!$B$2:$E$21,2, FALSE)</f>
        <v>1084</v>
      </c>
      <c r="D1772" t="s">
        <v>11</v>
      </c>
      <c r="E1772">
        <v>5254766</v>
      </c>
      <c r="F1772" s="7">
        <f>1-(E1772/M1772)</f>
        <v>-20.959180432684072</v>
      </c>
      <c r="G1772" s="7">
        <f>1-(E1772/N1772)</f>
        <v>-20.959180432684072</v>
      </c>
      <c r="H1772">
        <v>0.13724800000000001</v>
      </c>
      <c r="I1772">
        <v>0</v>
      </c>
      <c r="J1772">
        <v>0</v>
      </c>
      <c r="K1772">
        <v>18</v>
      </c>
      <c r="L1772">
        <v>35</v>
      </c>
      <c r="M1772">
        <f>VLOOKUP(B1772,instances!$B$2:$E$21,3, FALSE)</f>
        <v>239297</v>
      </c>
      <c r="N1772">
        <f>VLOOKUP(B1772,instances!$B$2:$E$21,4, FALSE)</f>
        <v>239297</v>
      </c>
    </row>
    <row r="1773" spans="1:14">
      <c r="A1773" t="s">
        <v>53</v>
      </c>
      <c r="B1773" t="str">
        <f>RIGHT(A1773,FIND("/",A1773))</f>
        <v>vm1084.tsp</v>
      </c>
      <c r="C1773">
        <f>VLOOKUP(B1773,instances!$B$2:$E$21,2, FALSE)</f>
        <v>1084</v>
      </c>
      <c r="D1773" t="s">
        <v>12</v>
      </c>
      <c r="E1773">
        <v>3733504</v>
      </c>
      <c r="F1773" s="7">
        <f>1-(E1773/M1773)</f>
        <v>-14.601967429595858</v>
      </c>
      <c r="G1773" s="7">
        <f>1-(E1773/N1773)</f>
        <v>-14.601967429595858</v>
      </c>
      <c r="H1773">
        <v>0.27012999999999998</v>
      </c>
      <c r="I1773">
        <v>0</v>
      </c>
      <c r="J1773">
        <v>0</v>
      </c>
      <c r="K1773">
        <v>18</v>
      </c>
      <c r="L1773">
        <v>35</v>
      </c>
      <c r="M1773">
        <f>VLOOKUP(B1773,instances!$B$2:$E$21,3, FALSE)</f>
        <v>239297</v>
      </c>
      <c r="N1773">
        <f>VLOOKUP(B1773,instances!$B$2:$E$21,4, FALSE)</f>
        <v>239297</v>
      </c>
    </row>
    <row r="1774" spans="1:14">
      <c r="A1774" t="s">
        <v>53</v>
      </c>
      <c r="B1774" t="str">
        <f>RIGHT(A1774,FIND("/",A1774))</f>
        <v>vm1084.tsp</v>
      </c>
      <c r="C1774">
        <f>VLOOKUP(B1774,instances!$B$2:$E$21,2, FALSE)</f>
        <v>1084</v>
      </c>
      <c r="D1774" t="s">
        <v>9</v>
      </c>
      <c r="E1774">
        <v>295677</v>
      </c>
      <c r="F1774" s="7">
        <f>1-(E1774/M1774)</f>
        <v>-0.23560679824653041</v>
      </c>
      <c r="G1774" s="7">
        <f>1-(E1774/N1774)</f>
        <v>-0.23560679824653041</v>
      </c>
      <c r="H1774">
        <v>2.898E-3</v>
      </c>
      <c r="I1774">
        <v>0</v>
      </c>
      <c r="J1774">
        <v>0</v>
      </c>
      <c r="K1774">
        <v>20</v>
      </c>
      <c r="L1774">
        <v>35</v>
      </c>
      <c r="M1774">
        <f>VLOOKUP(B1774,instances!$B$2:$E$21,3, FALSE)</f>
        <v>239297</v>
      </c>
      <c r="N1774">
        <f>VLOOKUP(B1774,instances!$B$2:$E$21,4, FALSE)</f>
        <v>239297</v>
      </c>
    </row>
    <row r="1775" spans="1:14">
      <c r="A1775" t="s">
        <v>53</v>
      </c>
      <c r="B1775" t="str">
        <f>RIGHT(A1775,FIND("/",A1775))</f>
        <v>vm1084.tsp</v>
      </c>
      <c r="C1775">
        <f>VLOOKUP(B1775,instances!$B$2:$E$21,2, FALSE)</f>
        <v>1084</v>
      </c>
      <c r="D1775" t="s">
        <v>10</v>
      </c>
      <c r="E1775">
        <v>292380</v>
      </c>
      <c r="F1775" s="7">
        <f>1-(E1775/M1775)</f>
        <v>-0.22182894060518943</v>
      </c>
      <c r="G1775" s="7">
        <f>1-(E1775/N1775)</f>
        <v>-0.22182894060518943</v>
      </c>
      <c r="H1775">
        <v>6.0980000000000001E-3</v>
      </c>
      <c r="I1775">
        <v>0</v>
      </c>
      <c r="J1775">
        <v>0</v>
      </c>
      <c r="K1775">
        <v>20</v>
      </c>
      <c r="L1775">
        <v>35</v>
      </c>
      <c r="M1775">
        <f>VLOOKUP(B1775,instances!$B$2:$E$21,3, FALSE)</f>
        <v>239297</v>
      </c>
      <c r="N1775">
        <f>VLOOKUP(B1775,instances!$B$2:$E$21,4, FALSE)</f>
        <v>239297</v>
      </c>
    </row>
    <row r="1776" spans="1:14">
      <c r="A1776" t="s">
        <v>53</v>
      </c>
      <c r="B1776" t="str">
        <f>RIGHT(A1776,FIND("/",A1776))</f>
        <v>vm1084.tsp</v>
      </c>
      <c r="C1776">
        <f>VLOOKUP(B1776,instances!$B$2:$E$21,2, FALSE)</f>
        <v>1084</v>
      </c>
      <c r="D1776" t="s">
        <v>11</v>
      </c>
      <c r="E1776">
        <v>5588052</v>
      </c>
      <c r="F1776" s="7">
        <f>1-(E1776/M1776)</f>
        <v>-22.351951758693172</v>
      </c>
      <c r="G1776" s="7">
        <f>1-(E1776/N1776)</f>
        <v>-22.351951758693172</v>
      </c>
      <c r="H1776">
        <v>0.13712099999999999</v>
      </c>
      <c r="I1776">
        <v>0</v>
      </c>
      <c r="J1776">
        <v>0</v>
      </c>
      <c r="K1776">
        <v>20</v>
      </c>
      <c r="L1776">
        <v>35</v>
      </c>
      <c r="M1776">
        <f>VLOOKUP(B1776,instances!$B$2:$E$21,3, FALSE)</f>
        <v>239297</v>
      </c>
      <c r="N1776">
        <f>VLOOKUP(B1776,instances!$B$2:$E$21,4, FALSE)</f>
        <v>239297</v>
      </c>
    </row>
    <row r="1777" spans="1:14">
      <c r="A1777" t="s">
        <v>53</v>
      </c>
      <c r="B1777" t="str">
        <f>RIGHT(A1777,FIND("/",A1777))</f>
        <v>vm1084.tsp</v>
      </c>
      <c r="C1777">
        <f>VLOOKUP(B1777,instances!$B$2:$E$21,2, FALSE)</f>
        <v>1084</v>
      </c>
      <c r="D1777" t="s">
        <v>12</v>
      </c>
      <c r="E1777">
        <v>4078880</v>
      </c>
      <c r="F1777" s="7">
        <f>1-(E1777/M1777)</f>
        <v>-16.045261745863925</v>
      </c>
      <c r="G1777" s="7">
        <f>1-(E1777/N1777)</f>
        <v>-16.045261745863925</v>
      </c>
      <c r="H1777">
        <v>0.27253500000000003</v>
      </c>
      <c r="I1777">
        <v>0</v>
      </c>
      <c r="J1777">
        <v>0</v>
      </c>
      <c r="K1777">
        <v>20</v>
      </c>
      <c r="L1777">
        <v>35</v>
      </c>
      <c r="M1777">
        <f>VLOOKUP(B1777,instances!$B$2:$E$21,3, FALSE)</f>
        <v>239297</v>
      </c>
      <c r="N1777">
        <f>VLOOKUP(B1777,instances!$B$2:$E$21,4, FALSE)</f>
        <v>239297</v>
      </c>
    </row>
    <row r="1778" spans="1:14">
      <c r="A1778" t="s">
        <v>53</v>
      </c>
      <c r="B1778" t="str">
        <f>RIGHT(A1778,FIND("/",A1778))</f>
        <v>vm1084.tsp</v>
      </c>
      <c r="C1778">
        <f>VLOOKUP(B1778,instances!$B$2:$E$21,2, FALSE)</f>
        <v>1084</v>
      </c>
      <c r="D1778" t="s">
        <v>9</v>
      </c>
      <c r="E1778">
        <v>295677</v>
      </c>
      <c r="F1778" s="7">
        <f>1-(E1778/M1778)</f>
        <v>-0.23560679824653041</v>
      </c>
      <c r="G1778" s="7">
        <f>1-(E1778/N1778)</f>
        <v>-0.23560679824653041</v>
      </c>
      <c r="H1778">
        <v>2.9030000000000002E-3</v>
      </c>
      <c r="I1778">
        <v>0</v>
      </c>
      <c r="J1778">
        <v>0</v>
      </c>
      <c r="K1778">
        <v>10</v>
      </c>
      <c r="L1778">
        <v>36</v>
      </c>
      <c r="M1778">
        <f>VLOOKUP(B1778,instances!$B$2:$E$21,3, FALSE)</f>
        <v>239297</v>
      </c>
      <c r="N1778">
        <f>VLOOKUP(B1778,instances!$B$2:$E$21,4, FALSE)</f>
        <v>239297</v>
      </c>
    </row>
    <row r="1779" spans="1:14">
      <c r="A1779" t="s">
        <v>53</v>
      </c>
      <c r="B1779" t="str">
        <f>RIGHT(A1779,FIND("/",A1779))</f>
        <v>vm1084.tsp</v>
      </c>
      <c r="C1779">
        <f>VLOOKUP(B1779,instances!$B$2:$E$21,2, FALSE)</f>
        <v>1084</v>
      </c>
      <c r="D1779" t="s">
        <v>10</v>
      </c>
      <c r="E1779">
        <v>292380</v>
      </c>
      <c r="F1779" s="7">
        <f>1-(E1779/M1779)</f>
        <v>-0.22182894060518943</v>
      </c>
      <c r="G1779" s="7">
        <f>1-(E1779/N1779)</f>
        <v>-0.22182894060518943</v>
      </c>
      <c r="H1779">
        <v>5.9630000000000004E-3</v>
      </c>
      <c r="I1779">
        <v>0</v>
      </c>
      <c r="J1779">
        <v>0</v>
      </c>
      <c r="K1779">
        <v>10</v>
      </c>
      <c r="L1779">
        <v>36</v>
      </c>
      <c r="M1779">
        <f>VLOOKUP(B1779,instances!$B$2:$E$21,3, FALSE)</f>
        <v>239297</v>
      </c>
      <c r="N1779">
        <f>VLOOKUP(B1779,instances!$B$2:$E$21,4, FALSE)</f>
        <v>239297</v>
      </c>
    </row>
    <row r="1780" spans="1:14">
      <c r="A1780" t="s">
        <v>53</v>
      </c>
      <c r="B1780" t="str">
        <f>RIGHT(A1780,FIND("/",A1780))</f>
        <v>vm1084.tsp</v>
      </c>
      <c r="C1780">
        <f>VLOOKUP(B1780,instances!$B$2:$E$21,2, FALSE)</f>
        <v>1084</v>
      </c>
      <c r="D1780" t="s">
        <v>11</v>
      </c>
      <c r="E1780">
        <v>4108486</v>
      </c>
      <c r="F1780" s="7">
        <f>1-(E1780/M1780)</f>
        <v>-16.168982477841343</v>
      </c>
      <c r="G1780" s="7">
        <f>1-(E1780/N1780)</f>
        <v>-16.168982477841343</v>
      </c>
      <c r="H1780">
        <v>0.13800899999999999</v>
      </c>
      <c r="I1780">
        <v>0</v>
      </c>
      <c r="J1780">
        <v>0</v>
      </c>
      <c r="K1780">
        <v>10</v>
      </c>
      <c r="L1780">
        <v>36</v>
      </c>
      <c r="M1780">
        <f>VLOOKUP(B1780,instances!$B$2:$E$21,3, FALSE)</f>
        <v>239297</v>
      </c>
      <c r="N1780">
        <f>VLOOKUP(B1780,instances!$B$2:$E$21,4, FALSE)</f>
        <v>239297</v>
      </c>
    </row>
    <row r="1781" spans="1:14">
      <c r="A1781" t="s">
        <v>53</v>
      </c>
      <c r="B1781" t="str">
        <f>RIGHT(A1781,FIND("/",A1781))</f>
        <v>vm1084.tsp</v>
      </c>
      <c r="C1781">
        <f>VLOOKUP(B1781,instances!$B$2:$E$21,2, FALSE)</f>
        <v>1084</v>
      </c>
      <c r="D1781" t="s">
        <v>12</v>
      </c>
      <c r="E1781">
        <v>2708624</v>
      </c>
      <c r="F1781" s="7">
        <f>1-(E1781/M1781)</f>
        <v>-10.319088831034238</v>
      </c>
      <c r="G1781" s="7">
        <f>1-(E1781/N1781)</f>
        <v>-10.319088831034238</v>
      </c>
      <c r="H1781">
        <v>0.28582099999999999</v>
      </c>
      <c r="I1781">
        <v>0</v>
      </c>
      <c r="J1781">
        <v>0</v>
      </c>
      <c r="K1781">
        <v>10</v>
      </c>
      <c r="L1781">
        <v>36</v>
      </c>
      <c r="M1781">
        <f>VLOOKUP(B1781,instances!$B$2:$E$21,3, FALSE)</f>
        <v>239297</v>
      </c>
      <c r="N1781">
        <f>VLOOKUP(B1781,instances!$B$2:$E$21,4, FALSE)</f>
        <v>239297</v>
      </c>
    </row>
    <row r="1782" spans="1:14">
      <c r="A1782" t="s">
        <v>53</v>
      </c>
      <c r="B1782" t="str">
        <f>RIGHT(A1782,FIND("/",A1782))</f>
        <v>vm1084.tsp</v>
      </c>
      <c r="C1782">
        <f>VLOOKUP(B1782,instances!$B$2:$E$21,2, FALSE)</f>
        <v>1084</v>
      </c>
      <c r="D1782" t="s">
        <v>9</v>
      </c>
      <c r="E1782">
        <v>295677</v>
      </c>
      <c r="F1782" s="7">
        <f>1-(E1782/M1782)</f>
        <v>-0.23560679824653041</v>
      </c>
      <c r="G1782" s="7">
        <f>1-(E1782/N1782)</f>
        <v>-0.23560679824653041</v>
      </c>
      <c r="H1782">
        <v>3.0000000000000001E-3</v>
      </c>
      <c r="I1782">
        <v>0</v>
      </c>
      <c r="J1782">
        <v>0</v>
      </c>
      <c r="K1782">
        <v>12</v>
      </c>
      <c r="L1782">
        <v>36</v>
      </c>
      <c r="M1782">
        <f>VLOOKUP(B1782,instances!$B$2:$E$21,3, FALSE)</f>
        <v>239297</v>
      </c>
      <c r="N1782">
        <f>VLOOKUP(B1782,instances!$B$2:$E$21,4, FALSE)</f>
        <v>239297</v>
      </c>
    </row>
    <row r="1783" spans="1:14">
      <c r="A1783" t="s">
        <v>53</v>
      </c>
      <c r="B1783" t="str">
        <f>RIGHT(A1783,FIND("/",A1783))</f>
        <v>vm1084.tsp</v>
      </c>
      <c r="C1783">
        <f>VLOOKUP(B1783,instances!$B$2:$E$21,2, FALSE)</f>
        <v>1084</v>
      </c>
      <c r="D1783" t="s">
        <v>10</v>
      </c>
      <c r="E1783">
        <v>292380</v>
      </c>
      <c r="F1783" s="7">
        <f>1-(E1783/M1783)</f>
        <v>-0.22182894060518943</v>
      </c>
      <c r="G1783" s="7">
        <f>1-(E1783/N1783)</f>
        <v>-0.22182894060518943</v>
      </c>
      <c r="H1783">
        <v>5.868E-3</v>
      </c>
      <c r="I1783">
        <v>0</v>
      </c>
      <c r="J1783">
        <v>0</v>
      </c>
      <c r="K1783">
        <v>12</v>
      </c>
      <c r="L1783">
        <v>36</v>
      </c>
      <c r="M1783">
        <f>VLOOKUP(B1783,instances!$B$2:$E$21,3, FALSE)</f>
        <v>239297</v>
      </c>
      <c r="N1783">
        <f>VLOOKUP(B1783,instances!$B$2:$E$21,4, FALSE)</f>
        <v>239297</v>
      </c>
    </row>
    <row r="1784" spans="1:14">
      <c r="A1784" t="s">
        <v>53</v>
      </c>
      <c r="B1784" t="str">
        <f>RIGHT(A1784,FIND("/",A1784))</f>
        <v>vm1084.tsp</v>
      </c>
      <c r="C1784">
        <f>VLOOKUP(B1784,instances!$B$2:$E$21,2, FALSE)</f>
        <v>1084</v>
      </c>
      <c r="D1784" t="s">
        <v>11</v>
      </c>
      <c r="E1784">
        <v>4315312</v>
      </c>
      <c r="F1784" s="7">
        <f>1-(E1784/M1784)</f>
        <v>-17.033289176211987</v>
      </c>
      <c r="G1784" s="7">
        <f>1-(E1784/N1784)</f>
        <v>-17.033289176211987</v>
      </c>
      <c r="H1784">
        <v>0.135601</v>
      </c>
      <c r="I1784">
        <v>0</v>
      </c>
      <c r="J1784">
        <v>0</v>
      </c>
      <c r="K1784">
        <v>12</v>
      </c>
      <c r="L1784">
        <v>36</v>
      </c>
      <c r="M1784">
        <f>VLOOKUP(B1784,instances!$B$2:$E$21,3, FALSE)</f>
        <v>239297</v>
      </c>
      <c r="N1784">
        <f>VLOOKUP(B1784,instances!$B$2:$E$21,4, FALSE)</f>
        <v>239297</v>
      </c>
    </row>
    <row r="1785" spans="1:14">
      <c r="A1785" t="s">
        <v>53</v>
      </c>
      <c r="B1785" t="str">
        <f>RIGHT(A1785,FIND("/",A1785))</f>
        <v>vm1084.tsp</v>
      </c>
      <c r="C1785">
        <f>VLOOKUP(B1785,instances!$B$2:$E$21,2, FALSE)</f>
        <v>1084</v>
      </c>
      <c r="D1785" t="s">
        <v>12</v>
      </c>
      <c r="E1785">
        <v>3102284</v>
      </c>
      <c r="F1785" s="7">
        <f>1-(E1785/M1785)</f>
        <v>-11.964157511377076</v>
      </c>
      <c r="G1785" s="7">
        <f>1-(E1785/N1785)</f>
        <v>-11.964157511377076</v>
      </c>
      <c r="H1785">
        <v>0.27147199999999999</v>
      </c>
      <c r="I1785">
        <v>0</v>
      </c>
      <c r="J1785">
        <v>0</v>
      </c>
      <c r="K1785">
        <v>12</v>
      </c>
      <c r="L1785">
        <v>36</v>
      </c>
      <c r="M1785">
        <f>VLOOKUP(B1785,instances!$B$2:$E$21,3, FALSE)</f>
        <v>239297</v>
      </c>
      <c r="N1785">
        <f>VLOOKUP(B1785,instances!$B$2:$E$21,4, FALSE)</f>
        <v>239297</v>
      </c>
    </row>
    <row r="1786" spans="1:14">
      <c r="A1786" t="s">
        <v>53</v>
      </c>
      <c r="B1786" t="str">
        <f>RIGHT(A1786,FIND("/",A1786))</f>
        <v>vm1084.tsp</v>
      </c>
      <c r="C1786">
        <f>VLOOKUP(B1786,instances!$B$2:$E$21,2, FALSE)</f>
        <v>1084</v>
      </c>
      <c r="D1786" t="s">
        <v>9</v>
      </c>
      <c r="E1786">
        <v>295677</v>
      </c>
      <c r="F1786" s="7">
        <f>1-(E1786/M1786)</f>
        <v>-0.23560679824653041</v>
      </c>
      <c r="G1786" s="7">
        <f>1-(E1786/N1786)</f>
        <v>-0.23560679824653041</v>
      </c>
      <c r="H1786">
        <v>2.8990000000000001E-3</v>
      </c>
      <c r="I1786">
        <v>0</v>
      </c>
      <c r="J1786">
        <v>0</v>
      </c>
      <c r="K1786">
        <v>14</v>
      </c>
      <c r="L1786">
        <v>36</v>
      </c>
      <c r="M1786">
        <f>VLOOKUP(B1786,instances!$B$2:$E$21,3, FALSE)</f>
        <v>239297</v>
      </c>
      <c r="N1786">
        <f>VLOOKUP(B1786,instances!$B$2:$E$21,4, FALSE)</f>
        <v>239297</v>
      </c>
    </row>
    <row r="1787" spans="1:14">
      <c r="A1787" t="s">
        <v>53</v>
      </c>
      <c r="B1787" t="str">
        <f>RIGHT(A1787,FIND("/",A1787))</f>
        <v>vm1084.tsp</v>
      </c>
      <c r="C1787">
        <f>VLOOKUP(B1787,instances!$B$2:$E$21,2, FALSE)</f>
        <v>1084</v>
      </c>
      <c r="D1787" t="s">
        <v>10</v>
      </c>
      <c r="E1787">
        <v>292380</v>
      </c>
      <c r="F1787" s="7">
        <f>1-(E1787/M1787)</f>
        <v>-0.22182894060518943</v>
      </c>
      <c r="G1787" s="7">
        <f>1-(E1787/N1787)</f>
        <v>-0.22182894060518943</v>
      </c>
      <c r="H1787">
        <v>6.012E-3</v>
      </c>
      <c r="I1787">
        <v>0</v>
      </c>
      <c r="J1787">
        <v>0</v>
      </c>
      <c r="K1787">
        <v>14</v>
      </c>
      <c r="L1787">
        <v>36</v>
      </c>
      <c r="M1787">
        <f>VLOOKUP(B1787,instances!$B$2:$E$21,3, FALSE)</f>
        <v>239297</v>
      </c>
      <c r="N1787">
        <f>VLOOKUP(B1787,instances!$B$2:$E$21,4, FALSE)</f>
        <v>239297</v>
      </c>
    </row>
    <row r="1788" spans="1:14">
      <c r="A1788" t="s">
        <v>53</v>
      </c>
      <c r="B1788" t="str">
        <f>RIGHT(A1788,FIND("/",A1788))</f>
        <v>vm1084.tsp</v>
      </c>
      <c r="C1788">
        <f>VLOOKUP(B1788,instances!$B$2:$E$21,2, FALSE)</f>
        <v>1084</v>
      </c>
      <c r="D1788" t="s">
        <v>11</v>
      </c>
      <c r="E1788">
        <v>4757395</v>
      </c>
      <c r="F1788" s="7">
        <f>1-(E1788/M1788)</f>
        <v>-18.880713088755815</v>
      </c>
      <c r="G1788" s="7">
        <f>1-(E1788/N1788)</f>
        <v>-18.880713088755815</v>
      </c>
      <c r="H1788">
        <v>0.13591900000000001</v>
      </c>
      <c r="I1788">
        <v>0</v>
      </c>
      <c r="J1788">
        <v>0</v>
      </c>
      <c r="K1788">
        <v>14</v>
      </c>
      <c r="L1788">
        <v>36</v>
      </c>
      <c r="M1788">
        <f>VLOOKUP(B1788,instances!$B$2:$E$21,3, FALSE)</f>
        <v>239297</v>
      </c>
      <c r="N1788">
        <f>VLOOKUP(B1788,instances!$B$2:$E$21,4, FALSE)</f>
        <v>239297</v>
      </c>
    </row>
    <row r="1789" spans="1:14">
      <c r="A1789" t="s">
        <v>53</v>
      </c>
      <c r="B1789" t="str">
        <f>RIGHT(A1789,FIND("/",A1789))</f>
        <v>vm1084.tsp</v>
      </c>
      <c r="C1789">
        <f>VLOOKUP(B1789,instances!$B$2:$E$21,2, FALSE)</f>
        <v>1084</v>
      </c>
      <c r="D1789" t="s">
        <v>12</v>
      </c>
      <c r="E1789">
        <v>3471863</v>
      </c>
      <c r="F1789" s="7">
        <f>1-(E1789/M1789)</f>
        <v>-13.508593923032883</v>
      </c>
      <c r="G1789" s="7">
        <f>1-(E1789/N1789)</f>
        <v>-13.508593923032883</v>
      </c>
      <c r="H1789">
        <v>0.27166000000000001</v>
      </c>
      <c r="I1789">
        <v>0</v>
      </c>
      <c r="J1789">
        <v>0</v>
      </c>
      <c r="K1789">
        <v>14</v>
      </c>
      <c r="L1789">
        <v>36</v>
      </c>
      <c r="M1789">
        <f>VLOOKUP(B1789,instances!$B$2:$E$21,3, FALSE)</f>
        <v>239297</v>
      </c>
      <c r="N1789">
        <f>VLOOKUP(B1789,instances!$B$2:$E$21,4, FALSE)</f>
        <v>239297</v>
      </c>
    </row>
    <row r="1790" spans="1:14">
      <c r="A1790" t="s">
        <v>53</v>
      </c>
      <c r="B1790" t="str">
        <f>RIGHT(A1790,FIND("/",A1790))</f>
        <v>vm1084.tsp</v>
      </c>
      <c r="C1790">
        <f>VLOOKUP(B1790,instances!$B$2:$E$21,2, FALSE)</f>
        <v>1084</v>
      </c>
      <c r="D1790" t="s">
        <v>9</v>
      </c>
      <c r="E1790">
        <v>295677</v>
      </c>
      <c r="F1790" s="7">
        <f>1-(E1790/M1790)</f>
        <v>-0.23560679824653041</v>
      </c>
      <c r="G1790" s="7">
        <f>1-(E1790/N1790)</f>
        <v>-0.23560679824653041</v>
      </c>
      <c r="H1790">
        <v>2.9099999999999998E-3</v>
      </c>
      <c r="I1790">
        <v>0</v>
      </c>
      <c r="J1790">
        <v>0</v>
      </c>
      <c r="K1790">
        <v>16</v>
      </c>
      <c r="L1790">
        <v>36</v>
      </c>
      <c r="M1790">
        <f>VLOOKUP(B1790,instances!$B$2:$E$21,3, FALSE)</f>
        <v>239297</v>
      </c>
      <c r="N1790">
        <f>VLOOKUP(B1790,instances!$B$2:$E$21,4, FALSE)</f>
        <v>239297</v>
      </c>
    </row>
    <row r="1791" spans="1:14">
      <c r="A1791" t="s">
        <v>53</v>
      </c>
      <c r="B1791" t="str">
        <f>RIGHT(A1791,FIND("/",A1791))</f>
        <v>vm1084.tsp</v>
      </c>
      <c r="C1791">
        <f>VLOOKUP(B1791,instances!$B$2:$E$21,2, FALSE)</f>
        <v>1084</v>
      </c>
      <c r="D1791" t="s">
        <v>10</v>
      </c>
      <c r="E1791">
        <v>292380</v>
      </c>
      <c r="F1791" s="7">
        <f>1-(E1791/M1791)</f>
        <v>-0.22182894060518943</v>
      </c>
      <c r="G1791" s="7">
        <f>1-(E1791/N1791)</f>
        <v>-0.22182894060518943</v>
      </c>
      <c r="H1791">
        <v>5.9820000000000003E-3</v>
      </c>
      <c r="I1791">
        <v>0</v>
      </c>
      <c r="J1791">
        <v>0</v>
      </c>
      <c r="K1791">
        <v>16</v>
      </c>
      <c r="L1791">
        <v>36</v>
      </c>
      <c r="M1791">
        <f>VLOOKUP(B1791,instances!$B$2:$E$21,3, FALSE)</f>
        <v>239297</v>
      </c>
      <c r="N1791">
        <f>VLOOKUP(B1791,instances!$B$2:$E$21,4, FALSE)</f>
        <v>239297</v>
      </c>
    </row>
    <row r="1792" spans="1:14">
      <c r="A1792" t="s">
        <v>53</v>
      </c>
      <c r="B1792" t="str">
        <f>RIGHT(A1792,FIND("/",A1792))</f>
        <v>vm1084.tsp</v>
      </c>
      <c r="C1792">
        <f>VLOOKUP(B1792,instances!$B$2:$E$21,2, FALSE)</f>
        <v>1084</v>
      </c>
      <c r="D1792" t="s">
        <v>11</v>
      </c>
      <c r="E1792">
        <v>5224491</v>
      </c>
      <c r="F1792" s="7">
        <f>1-(E1792/M1792)</f>
        <v>-20.832664011667511</v>
      </c>
      <c r="G1792" s="7">
        <f>1-(E1792/N1792)</f>
        <v>-20.832664011667511</v>
      </c>
      <c r="H1792">
        <v>0.13955200000000001</v>
      </c>
      <c r="I1792">
        <v>0</v>
      </c>
      <c r="J1792">
        <v>0</v>
      </c>
      <c r="K1792">
        <v>16</v>
      </c>
      <c r="L1792">
        <v>36</v>
      </c>
      <c r="M1792">
        <f>VLOOKUP(B1792,instances!$B$2:$E$21,3, FALSE)</f>
        <v>239297</v>
      </c>
      <c r="N1792">
        <f>VLOOKUP(B1792,instances!$B$2:$E$21,4, FALSE)</f>
        <v>239297</v>
      </c>
    </row>
    <row r="1793" spans="1:14">
      <c r="A1793" t="s">
        <v>53</v>
      </c>
      <c r="B1793" t="str">
        <f>RIGHT(A1793,FIND("/",A1793))</f>
        <v>vm1084.tsp</v>
      </c>
      <c r="C1793">
        <f>VLOOKUP(B1793,instances!$B$2:$E$21,2, FALSE)</f>
        <v>1084</v>
      </c>
      <c r="D1793" t="s">
        <v>12</v>
      </c>
      <c r="E1793">
        <v>3522044</v>
      </c>
      <c r="F1793" s="7">
        <f>1-(E1793/M1793)</f>
        <v>-13.718295674412968</v>
      </c>
      <c r="G1793" s="7">
        <f>1-(E1793/N1793)</f>
        <v>-13.718295674412968</v>
      </c>
      <c r="H1793">
        <v>0.27444200000000002</v>
      </c>
      <c r="I1793">
        <v>0</v>
      </c>
      <c r="J1793">
        <v>0</v>
      </c>
      <c r="K1793">
        <v>16</v>
      </c>
      <c r="L1793">
        <v>36</v>
      </c>
      <c r="M1793">
        <f>VLOOKUP(B1793,instances!$B$2:$E$21,3, FALSE)</f>
        <v>239297</v>
      </c>
      <c r="N1793">
        <f>VLOOKUP(B1793,instances!$B$2:$E$21,4, FALSE)</f>
        <v>239297</v>
      </c>
    </row>
    <row r="1794" spans="1:14">
      <c r="A1794" t="s">
        <v>53</v>
      </c>
      <c r="B1794" t="str">
        <f>RIGHT(A1794,FIND("/",A1794))</f>
        <v>vm1084.tsp</v>
      </c>
      <c r="C1794">
        <f>VLOOKUP(B1794,instances!$B$2:$E$21,2, FALSE)</f>
        <v>1084</v>
      </c>
      <c r="D1794" t="s">
        <v>9</v>
      </c>
      <c r="E1794">
        <v>295677</v>
      </c>
      <c r="F1794" s="7">
        <f>1-(E1794/M1794)</f>
        <v>-0.23560679824653041</v>
      </c>
      <c r="G1794" s="7">
        <f>1-(E1794/N1794)</f>
        <v>-0.23560679824653041</v>
      </c>
      <c r="H1794">
        <v>2.9160000000000002E-3</v>
      </c>
      <c r="I1794">
        <v>0</v>
      </c>
      <c r="J1794">
        <v>0</v>
      </c>
      <c r="K1794">
        <v>18</v>
      </c>
      <c r="L1794">
        <v>36</v>
      </c>
      <c r="M1794">
        <f>VLOOKUP(B1794,instances!$B$2:$E$21,3, FALSE)</f>
        <v>239297</v>
      </c>
      <c r="N1794">
        <f>VLOOKUP(B1794,instances!$B$2:$E$21,4, FALSE)</f>
        <v>239297</v>
      </c>
    </row>
    <row r="1795" spans="1:14">
      <c r="A1795" t="s">
        <v>53</v>
      </c>
      <c r="B1795" t="str">
        <f>RIGHT(A1795,FIND("/",A1795))</f>
        <v>vm1084.tsp</v>
      </c>
      <c r="C1795">
        <f>VLOOKUP(B1795,instances!$B$2:$E$21,2, FALSE)</f>
        <v>1084</v>
      </c>
      <c r="D1795" t="s">
        <v>10</v>
      </c>
      <c r="E1795">
        <v>292380</v>
      </c>
      <c r="F1795" s="7">
        <f>1-(E1795/M1795)</f>
        <v>-0.22182894060518943</v>
      </c>
      <c r="G1795" s="7">
        <f>1-(E1795/N1795)</f>
        <v>-0.22182894060518943</v>
      </c>
      <c r="H1795">
        <v>5.8399999999999997E-3</v>
      </c>
      <c r="I1795">
        <v>0</v>
      </c>
      <c r="J1795">
        <v>0</v>
      </c>
      <c r="K1795">
        <v>18</v>
      </c>
      <c r="L1795">
        <v>36</v>
      </c>
      <c r="M1795">
        <f>VLOOKUP(B1795,instances!$B$2:$E$21,3, FALSE)</f>
        <v>239297</v>
      </c>
      <c r="N1795">
        <f>VLOOKUP(B1795,instances!$B$2:$E$21,4, FALSE)</f>
        <v>239297</v>
      </c>
    </row>
    <row r="1796" spans="1:14">
      <c r="A1796" t="s">
        <v>53</v>
      </c>
      <c r="B1796" t="str">
        <f>RIGHT(A1796,FIND("/",A1796))</f>
        <v>vm1084.tsp</v>
      </c>
      <c r="C1796">
        <f>VLOOKUP(B1796,instances!$B$2:$E$21,2, FALSE)</f>
        <v>1084</v>
      </c>
      <c r="D1796" t="s">
        <v>11</v>
      </c>
      <c r="E1796">
        <v>5401007</v>
      </c>
      <c r="F1796" s="7">
        <f>1-(E1796/M1796)</f>
        <v>-21.570308027263192</v>
      </c>
      <c r="G1796" s="7">
        <f>1-(E1796/N1796)</f>
        <v>-21.570308027263192</v>
      </c>
      <c r="H1796">
        <v>0.136021</v>
      </c>
      <c r="I1796">
        <v>0</v>
      </c>
      <c r="J1796">
        <v>0</v>
      </c>
      <c r="K1796">
        <v>18</v>
      </c>
      <c r="L1796">
        <v>36</v>
      </c>
      <c r="M1796">
        <f>VLOOKUP(B1796,instances!$B$2:$E$21,3, FALSE)</f>
        <v>239297</v>
      </c>
      <c r="N1796">
        <f>VLOOKUP(B1796,instances!$B$2:$E$21,4, FALSE)</f>
        <v>239297</v>
      </c>
    </row>
    <row r="1797" spans="1:14">
      <c r="A1797" t="s">
        <v>53</v>
      </c>
      <c r="B1797" t="str">
        <f>RIGHT(A1797,FIND("/",A1797))</f>
        <v>vm1084.tsp</v>
      </c>
      <c r="C1797">
        <f>VLOOKUP(B1797,instances!$B$2:$E$21,2, FALSE)</f>
        <v>1084</v>
      </c>
      <c r="D1797" t="s">
        <v>12</v>
      </c>
      <c r="E1797">
        <v>3715352</v>
      </c>
      <c r="F1797" s="7">
        <f>1-(E1797/M1797)</f>
        <v>-14.526111902781899</v>
      </c>
      <c r="G1797" s="7">
        <f>1-(E1797/N1797)</f>
        <v>-14.526111902781899</v>
      </c>
      <c r="H1797">
        <v>0.27068399999999998</v>
      </c>
      <c r="I1797">
        <v>0</v>
      </c>
      <c r="J1797">
        <v>0</v>
      </c>
      <c r="K1797">
        <v>18</v>
      </c>
      <c r="L1797">
        <v>36</v>
      </c>
      <c r="M1797">
        <f>VLOOKUP(B1797,instances!$B$2:$E$21,3, FALSE)</f>
        <v>239297</v>
      </c>
      <c r="N1797">
        <f>VLOOKUP(B1797,instances!$B$2:$E$21,4, FALSE)</f>
        <v>239297</v>
      </c>
    </row>
    <row r="1798" spans="1:14">
      <c r="A1798" t="s">
        <v>53</v>
      </c>
      <c r="B1798" t="str">
        <f>RIGHT(A1798,FIND("/",A1798))</f>
        <v>vm1084.tsp</v>
      </c>
      <c r="C1798">
        <f>VLOOKUP(B1798,instances!$B$2:$E$21,2, FALSE)</f>
        <v>1084</v>
      </c>
      <c r="D1798" t="s">
        <v>9</v>
      </c>
      <c r="E1798">
        <v>295677</v>
      </c>
      <c r="F1798" s="7">
        <f>1-(E1798/M1798)</f>
        <v>-0.23560679824653041</v>
      </c>
      <c r="G1798" s="7">
        <f>1-(E1798/N1798)</f>
        <v>-0.23560679824653041</v>
      </c>
      <c r="H1798">
        <v>3.2699999999999999E-3</v>
      </c>
      <c r="I1798">
        <v>0</v>
      </c>
      <c r="J1798">
        <v>0</v>
      </c>
      <c r="K1798">
        <v>20</v>
      </c>
      <c r="L1798">
        <v>36</v>
      </c>
      <c r="M1798">
        <f>VLOOKUP(B1798,instances!$B$2:$E$21,3, FALSE)</f>
        <v>239297</v>
      </c>
      <c r="N1798">
        <f>VLOOKUP(B1798,instances!$B$2:$E$21,4, FALSE)</f>
        <v>239297</v>
      </c>
    </row>
    <row r="1799" spans="1:14">
      <c r="A1799" t="s">
        <v>53</v>
      </c>
      <c r="B1799" t="str">
        <f>RIGHT(A1799,FIND("/",A1799))</f>
        <v>vm1084.tsp</v>
      </c>
      <c r="C1799">
        <f>VLOOKUP(B1799,instances!$B$2:$E$21,2, FALSE)</f>
        <v>1084</v>
      </c>
      <c r="D1799" t="s">
        <v>10</v>
      </c>
      <c r="E1799">
        <v>292380</v>
      </c>
      <c r="F1799" s="7">
        <f>1-(E1799/M1799)</f>
        <v>-0.22182894060518943</v>
      </c>
      <c r="G1799" s="7">
        <f>1-(E1799/N1799)</f>
        <v>-0.22182894060518943</v>
      </c>
      <c r="H1799">
        <v>5.7800000000000004E-3</v>
      </c>
      <c r="I1799">
        <v>0</v>
      </c>
      <c r="J1799">
        <v>0</v>
      </c>
      <c r="K1799">
        <v>20</v>
      </c>
      <c r="L1799">
        <v>36</v>
      </c>
      <c r="M1799">
        <f>VLOOKUP(B1799,instances!$B$2:$E$21,3, FALSE)</f>
        <v>239297</v>
      </c>
      <c r="N1799">
        <f>VLOOKUP(B1799,instances!$B$2:$E$21,4, FALSE)</f>
        <v>239297</v>
      </c>
    </row>
    <row r="1800" spans="1:14">
      <c r="A1800" t="s">
        <v>53</v>
      </c>
      <c r="B1800" t="str">
        <f>RIGHT(A1800,FIND("/",A1800))</f>
        <v>vm1084.tsp</v>
      </c>
      <c r="C1800">
        <f>VLOOKUP(B1800,instances!$B$2:$E$21,2, FALSE)</f>
        <v>1084</v>
      </c>
      <c r="D1800" t="s">
        <v>11</v>
      </c>
      <c r="E1800">
        <v>5632639</v>
      </c>
      <c r="F1800" s="7">
        <f>1-(E1800/M1800)</f>
        <v>-22.538276702173448</v>
      </c>
      <c r="G1800" s="7">
        <f>1-(E1800/N1800)</f>
        <v>-22.538276702173448</v>
      </c>
      <c r="H1800">
        <v>0.14807699999999999</v>
      </c>
      <c r="I1800">
        <v>0</v>
      </c>
      <c r="J1800">
        <v>0</v>
      </c>
      <c r="K1800">
        <v>20</v>
      </c>
      <c r="L1800">
        <v>36</v>
      </c>
      <c r="M1800">
        <f>VLOOKUP(B1800,instances!$B$2:$E$21,3, FALSE)</f>
        <v>239297</v>
      </c>
      <c r="N1800">
        <f>VLOOKUP(B1800,instances!$B$2:$E$21,4, FALSE)</f>
        <v>239297</v>
      </c>
    </row>
    <row r="1801" spans="1:14">
      <c r="A1801" t="s">
        <v>53</v>
      </c>
      <c r="B1801" t="str">
        <f>RIGHT(A1801,FIND("/",A1801))</f>
        <v>vm1084.tsp</v>
      </c>
      <c r="C1801">
        <f>VLOOKUP(B1801,instances!$B$2:$E$21,2, FALSE)</f>
        <v>1084</v>
      </c>
      <c r="D1801" t="s">
        <v>12</v>
      </c>
      <c r="E1801">
        <v>3991842</v>
      </c>
      <c r="F1801" s="7">
        <f>1-(E1801/M1801)</f>
        <v>-15.681538005073193</v>
      </c>
      <c r="G1801" s="7">
        <f>1-(E1801/N1801)</f>
        <v>-15.681538005073193</v>
      </c>
      <c r="H1801">
        <v>0.27502300000000002</v>
      </c>
      <c r="I1801">
        <v>0</v>
      </c>
      <c r="J1801">
        <v>0</v>
      </c>
      <c r="K1801">
        <v>20</v>
      </c>
      <c r="L1801">
        <v>36</v>
      </c>
      <c r="M1801">
        <f>VLOOKUP(B1801,instances!$B$2:$E$21,3, FALSE)</f>
        <v>239297</v>
      </c>
      <c r="N1801">
        <f>VLOOKUP(B1801,instances!$B$2:$E$21,4, FALSE)</f>
        <v>239297</v>
      </c>
    </row>
    <row r="1802" spans="1:14">
      <c r="A1802" t="s">
        <v>53</v>
      </c>
      <c r="B1802" t="str">
        <f>RIGHT(A1802,FIND("/",A1802))</f>
        <v>vm1084.tsp</v>
      </c>
      <c r="C1802">
        <f>VLOOKUP(B1802,instances!$B$2:$E$21,2, FALSE)</f>
        <v>1084</v>
      </c>
      <c r="D1802" t="s">
        <v>9</v>
      </c>
      <c r="E1802">
        <v>295677</v>
      </c>
      <c r="F1802" s="7">
        <f>1-(E1802/M1802)</f>
        <v>-0.23560679824653041</v>
      </c>
      <c r="G1802" s="7">
        <f>1-(E1802/N1802)</f>
        <v>-0.23560679824653041</v>
      </c>
      <c r="H1802">
        <v>2.8879999999999999E-3</v>
      </c>
      <c r="I1802">
        <v>0</v>
      </c>
      <c r="J1802">
        <v>0</v>
      </c>
      <c r="K1802">
        <v>10</v>
      </c>
      <c r="L1802">
        <v>37</v>
      </c>
      <c r="M1802">
        <f>VLOOKUP(B1802,instances!$B$2:$E$21,3, FALSE)</f>
        <v>239297</v>
      </c>
      <c r="N1802">
        <f>VLOOKUP(B1802,instances!$B$2:$E$21,4, FALSE)</f>
        <v>239297</v>
      </c>
    </row>
    <row r="1803" spans="1:14">
      <c r="A1803" t="s">
        <v>53</v>
      </c>
      <c r="B1803" t="str">
        <f>RIGHT(A1803,FIND("/",A1803))</f>
        <v>vm1084.tsp</v>
      </c>
      <c r="C1803">
        <f>VLOOKUP(B1803,instances!$B$2:$E$21,2, FALSE)</f>
        <v>1084</v>
      </c>
      <c r="D1803" t="s">
        <v>10</v>
      </c>
      <c r="E1803">
        <v>292380</v>
      </c>
      <c r="F1803" s="7">
        <f>1-(E1803/M1803)</f>
        <v>-0.22182894060518943</v>
      </c>
      <c r="G1803" s="7">
        <f>1-(E1803/N1803)</f>
        <v>-0.22182894060518943</v>
      </c>
      <c r="H1803">
        <v>6.1710000000000003E-3</v>
      </c>
      <c r="I1803">
        <v>0</v>
      </c>
      <c r="J1803">
        <v>0</v>
      </c>
      <c r="K1803">
        <v>10</v>
      </c>
      <c r="L1803">
        <v>37</v>
      </c>
      <c r="M1803">
        <f>VLOOKUP(B1803,instances!$B$2:$E$21,3, FALSE)</f>
        <v>239297</v>
      </c>
      <c r="N1803">
        <f>VLOOKUP(B1803,instances!$B$2:$E$21,4, FALSE)</f>
        <v>239297</v>
      </c>
    </row>
    <row r="1804" spans="1:14">
      <c r="A1804" t="s">
        <v>53</v>
      </c>
      <c r="B1804" t="str">
        <f>RIGHT(A1804,FIND("/",A1804))</f>
        <v>vm1084.tsp</v>
      </c>
      <c r="C1804">
        <f>VLOOKUP(B1804,instances!$B$2:$E$21,2, FALSE)</f>
        <v>1084</v>
      </c>
      <c r="D1804" t="s">
        <v>11</v>
      </c>
      <c r="E1804">
        <v>3984316</v>
      </c>
      <c r="F1804" s="7">
        <f>1-(E1804/M1804)</f>
        <v>-15.650087548109671</v>
      </c>
      <c r="G1804" s="7">
        <f>1-(E1804/N1804)</f>
        <v>-15.650087548109671</v>
      </c>
      <c r="H1804">
        <v>0.13655800000000001</v>
      </c>
      <c r="I1804">
        <v>0</v>
      </c>
      <c r="J1804">
        <v>0</v>
      </c>
      <c r="K1804">
        <v>10</v>
      </c>
      <c r="L1804">
        <v>37</v>
      </c>
      <c r="M1804">
        <f>VLOOKUP(B1804,instances!$B$2:$E$21,3, FALSE)</f>
        <v>239297</v>
      </c>
      <c r="N1804">
        <f>VLOOKUP(B1804,instances!$B$2:$E$21,4, FALSE)</f>
        <v>239297</v>
      </c>
    </row>
    <row r="1805" spans="1:14">
      <c r="A1805" t="s">
        <v>53</v>
      </c>
      <c r="B1805" t="str">
        <f>RIGHT(A1805,FIND("/",A1805))</f>
        <v>vm1084.tsp</v>
      </c>
      <c r="C1805">
        <f>VLOOKUP(B1805,instances!$B$2:$E$21,2, FALSE)</f>
        <v>1084</v>
      </c>
      <c r="D1805" t="s">
        <v>12</v>
      </c>
      <c r="E1805">
        <v>2917952</v>
      </c>
      <c r="F1805" s="7">
        <f>1-(E1805/M1805)</f>
        <v>-11.193851155676837</v>
      </c>
      <c r="G1805" s="7">
        <f>1-(E1805/N1805)</f>
        <v>-11.193851155676837</v>
      </c>
      <c r="H1805">
        <v>0.26933400000000002</v>
      </c>
      <c r="I1805">
        <v>0</v>
      </c>
      <c r="J1805">
        <v>0</v>
      </c>
      <c r="K1805">
        <v>10</v>
      </c>
      <c r="L1805">
        <v>37</v>
      </c>
      <c r="M1805">
        <f>VLOOKUP(B1805,instances!$B$2:$E$21,3, FALSE)</f>
        <v>239297</v>
      </c>
      <c r="N1805">
        <f>VLOOKUP(B1805,instances!$B$2:$E$21,4, FALSE)</f>
        <v>239297</v>
      </c>
    </row>
    <row r="1806" spans="1:14">
      <c r="A1806" t="s">
        <v>53</v>
      </c>
      <c r="B1806" t="str">
        <f>RIGHT(A1806,FIND("/",A1806))</f>
        <v>vm1084.tsp</v>
      </c>
      <c r="C1806">
        <f>VLOOKUP(B1806,instances!$B$2:$E$21,2, FALSE)</f>
        <v>1084</v>
      </c>
      <c r="D1806" t="s">
        <v>9</v>
      </c>
      <c r="E1806">
        <v>295677</v>
      </c>
      <c r="F1806" s="7">
        <f>1-(E1806/M1806)</f>
        <v>-0.23560679824653041</v>
      </c>
      <c r="G1806" s="7">
        <f>1-(E1806/N1806)</f>
        <v>-0.23560679824653041</v>
      </c>
      <c r="H1806">
        <v>2.895E-3</v>
      </c>
      <c r="I1806">
        <v>0</v>
      </c>
      <c r="J1806">
        <v>0</v>
      </c>
      <c r="K1806">
        <v>12</v>
      </c>
      <c r="L1806">
        <v>37</v>
      </c>
      <c r="M1806">
        <f>VLOOKUP(B1806,instances!$B$2:$E$21,3, FALSE)</f>
        <v>239297</v>
      </c>
      <c r="N1806">
        <f>VLOOKUP(B1806,instances!$B$2:$E$21,4, FALSE)</f>
        <v>239297</v>
      </c>
    </row>
    <row r="1807" spans="1:14">
      <c r="A1807" t="s">
        <v>53</v>
      </c>
      <c r="B1807" t="str">
        <f>RIGHT(A1807,FIND("/",A1807))</f>
        <v>vm1084.tsp</v>
      </c>
      <c r="C1807">
        <f>VLOOKUP(B1807,instances!$B$2:$E$21,2, FALSE)</f>
        <v>1084</v>
      </c>
      <c r="D1807" t="s">
        <v>10</v>
      </c>
      <c r="E1807">
        <v>292380</v>
      </c>
      <c r="F1807" s="7">
        <f>1-(E1807/M1807)</f>
        <v>-0.22182894060518943</v>
      </c>
      <c r="G1807" s="7">
        <f>1-(E1807/N1807)</f>
        <v>-0.22182894060518943</v>
      </c>
      <c r="H1807">
        <v>5.8440000000000002E-3</v>
      </c>
      <c r="I1807">
        <v>0</v>
      </c>
      <c r="J1807">
        <v>0</v>
      </c>
      <c r="K1807">
        <v>12</v>
      </c>
      <c r="L1807">
        <v>37</v>
      </c>
      <c r="M1807">
        <f>VLOOKUP(B1807,instances!$B$2:$E$21,3, FALSE)</f>
        <v>239297</v>
      </c>
      <c r="N1807">
        <f>VLOOKUP(B1807,instances!$B$2:$E$21,4, FALSE)</f>
        <v>239297</v>
      </c>
    </row>
    <row r="1808" spans="1:14">
      <c r="A1808" t="s">
        <v>53</v>
      </c>
      <c r="B1808" t="str">
        <f>RIGHT(A1808,FIND("/",A1808))</f>
        <v>vm1084.tsp</v>
      </c>
      <c r="C1808">
        <f>VLOOKUP(B1808,instances!$B$2:$E$21,2, FALSE)</f>
        <v>1084</v>
      </c>
      <c r="D1808" t="s">
        <v>11</v>
      </c>
      <c r="E1808">
        <v>4367644</v>
      </c>
      <c r="F1808" s="7">
        <f>1-(E1808/M1808)</f>
        <v>-17.251979757372638</v>
      </c>
      <c r="G1808" s="7">
        <f>1-(E1808/N1808)</f>
        <v>-17.251979757372638</v>
      </c>
      <c r="H1808">
        <v>0.135239</v>
      </c>
      <c r="I1808">
        <v>0</v>
      </c>
      <c r="J1808">
        <v>0</v>
      </c>
      <c r="K1808">
        <v>12</v>
      </c>
      <c r="L1808">
        <v>37</v>
      </c>
      <c r="M1808">
        <f>VLOOKUP(B1808,instances!$B$2:$E$21,3, FALSE)</f>
        <v>239297</v>
      </c>
      <c r="N1808">
        <f>VLOOKUP(B1808,instances!$B$2:$E$21,4, FALSE)</f>
        <v>239297</v>
      </c>
    </row>
    <row r="1809" spans="1:14">
      <c r="A1809" t="s">
        <v>53</v>
      </c>
      <c r="B1809" t="str">
        <f>RIGHT(A1809,FIND("/",A1809))</f>
        <v>vm1084.tsp</v>
      </c>
      <c r="C1809">
        <f>VLOOKUP(B1809,instances!$B$2:$E$21,2, FALSE)</f>
        <v>1084</v>
      </c>
      <c r="D1809" t="s">
        <v>12</v>
      </c>
      <c r="E1809">
        <v>3085869</v>
      </c>
      <c r="F1809" s="7">
        <f>1-(E1809/M1809)</f>
        <v>-11.89556074668717</v>
      </c>
      <c r="G1809" s="7">
        <f>1-(E1809/N1809)</f>
        <v>-11.89556074668717</v>
      </c>
      <c r="H1809">
        <v>0.26844200000000001</v>
      </c>
      <c r="I1809">
        <v>0</v>
      </c>
      <c r="J1809">
        <v>0</v>
      </c>
      <c r="K1809">
        <v>12</v>
      </c>
      <c r="L1809">
        <v>37</v>
      </c>
      <c r="M1809">
        <f>VLOOKUP(B1809,instances!$B$2:$E$21,3, FALSE)</f>
        <v>239297</v>
      </c>
      <c r="N1809">
        <f>VLOOKUP(B1809,instances!$B$2:$E$21,4, FALSE)</f>
        <v>239297</v>
      </c>
    </row>
    <row r="1810" spans="1:14">
      <c r="A1810" t="s">
        <v>53</v>
      </c>
      <c r="B1810" t="str">
        <f>RIGHT(A1810,FIND("/",A1810))</f>
        <v>vm1084.tsp</v>
      </c>
      <c r="C1810">
        <f>VLOOKUP(B1810,instances!$B$2:$E$21,2, FALSE)</f>
        <v>1084</v>
      </c>
      <c r="D1810" t="s">
        <v>9</v>
      </c>
      <c r="E1810">
        <v>295677</v>
      </c>
      <c r="F1810" s="7">
        <f>1-(E1810/M1810)</f>
        <v>-0.23560679824653041</v>
      </c>
      <c r="G1810" s="7">
        <f>1-(E1810/N1810)</f>
        <v>-0.23560679824653041</v>
      </c>
      <c r="H1810">
        <v>2.993E-3</v>
      </c>
      <c r="I1810">
        <v>0</v>
      </c>
      <c r="J1810">
        <v>0</v>
      </c>
      <c r="K1810">
        <v>14</v>
      </c>
      <c r="L1810">
        <v>37</v>
      </c>
      <c r="M1810">
        <f>VLOOKUP(B1810,instances!$B$2:$E$21,3, FALSE)</f>
        <v>239297</v>
      </c>
      <c r="N1810">
        <f>VLOOKUP(B1810,instances!$B$2:$E$21,4, FALSE)</f>
        <v>239297</v>
      </c>
    </row>
    <row r="1811" spans="1:14">
      <c r="A1811" t="s">
        <v>53</v>
      </c>
      <c r="B1811" t="str">
        <f>RIGHT(A1811,FIND("/",A1811))</f>
        <v>vm1084.tsp</v>
      </c>
      <c r="C1811">
        <f>VLOOKUP(B1811,instances!$B$2:$E$21,2, FALSE)</f>
        <v>1084</v>
      </c>
      <c r="D1811" t="s">
        <v>10</v>
      </c>
      <c r="E1811">
        <v>292380</v>
      </c>
      <c r="F1811" s="7">
        <f>1-(E1811/M1811)</f>
        <v>-0.22182894060518943</v>
      </c>
      <c r="G1811" s="7">
        <f>1-(E1811/N1811)</f>
        <v>-0.22182894060518943</v>
      </c>
      <c r="H1811">
        <v>5.868E-3</v>
      </c>
      <c r="I1811">
        <v>0</v>
      </c>
      <c r="J1811">
        <v>0</v>
      </c>
      <c r="K1811">
        <v>14</v>
      </c>
      <c r="L1811">
        <v>37</v>
      </c>
      <c r="M1811">
        <f>VLOOKUP(B1811,instances!$B$2:$E$21,3, FALSE)</f>
        <v>239297</v>
      </c>
      <c r="N1811">
        <f>VLOOKUP(B1811,instances!$B$2:$E$21,4, FALSE)</f>
        <v>239297</v>
      </c>
    </row>
    <row r="1812" spans="1:14">
      <c r="A1812" t="s">
        <v>53</v>
      </c>
      <c r="B1812" t="str">
        <f>RIGHT(A1812,FIND("/",A1812))</f>
        <v>vm1084.tsp</v>
      </c>
      <c r="C1812">
        <f>VLOOKUP(B1812,instances!$B$2:$E$21,2, FALSE)</f>
        <v>1084</v>
      </c>
      <c r="D1812" t="s">
        <v>11</v>
      </c>
      <c r="E1812">
        <v>4854501</v>
      </c>
      <c r="F1812" s="7">
        <f>1-(E1812/M1812)</f>
        <v>-19.286510069077337</v>
      </c>
      <c r="G1812" s="7">
        <f>1-(E1812/N1812)</f>
        <v>-19.286510069077337</v>
      </c>
      <c r="H1812">
        <v>0.13817499999999999</v>
      </c>
      <c r="I1812">
        <v>0</v>
      </c>
      <c r="J1812">
        <v>0</v>
      </c>
      <c r="K1812">
        <v>14</v>
      </c>
      <c r="L1812">
        <v>37</v>
      </c>
      <c r="M1812">
        <f>VLOOKUP(B1812,instances!$B$2:$E$21,3, FALSE)</f>
        <v>239297</v>
      </c>
      <c r="N1812">
        <f>VLOOKUP(B1812,instances!$B$2:$E$21,4, FALSE)</f>
        <v>239297</v>
      </c>
    </row>
    <row r="1813" spans="1:14">
      <c r="A1813" t="s">
        <v>53</v>
      </c>
      <c r="B1813" t="str">
        <f>RIGHT(A1813,FIND("/",A1813))</f>
        <v>vm1084.tsp</v>
      </c>
      <c r="C1813">
        <f>VLOOKUP(B1813,instances!$B$2:$E$21,2, FALSE)</f>
        <v>1084</v>
      </c>
      <c r="D1813" t="s">
        <v>12</v>
      </c>
      <c r="E1813">
        <v>3407379</v>
      </c>
      <c r="F1813" s="7">
        <f>1-(E1813/M1813)</f>
        <v>-13.239121259355528</v>
      </c>
      <c r="G1813" s="7">
        <f>1-(E1813/N1813)</f>
        <v>-13.239121259355528</v>
      </c>
      <c r="H1813">
        <v>0.27449499999999999</v>
      </c>
      <c r="I1813">
        <v>0</v>
      </c>
      <c r="J1813">
        <v>0</v>
      </c>
      <c r="K1813">
        <v>14</v>
      </c>
      <c r="L1813">
        <v>37</v>
      </c>
      <c r="M1813">
        <f>VLOOKUP(B1813,instances!$B$2:$E$21,3, FALSE)</f>
        <v>239297</v>
      </c>
      <c r="N1813">
        <f>VLOOKUP(B1813,instances!$B$2:$E$21,4, FALSE)</f>
        <v>239297</v>
      </c>
    </row>
    <row r="1814" spans="1:14">
      <c r="A1814" t="s">
        <v>53</v>
      </c>
      <c r="B1814" t="str">
        <f>RIGHT(A1814,FIND("/",A1814))</f>
        <v>vm1084.tsp</v>
      </c>
      <c r="C1814">
        <f>VLOOKUP(B1814,instances!$B$2:$E$21,2, FALSE)</f>
        <v>1084</v>
      </c>
      <c r="D1814" t="s">
        <v>9</v>
      </c>
      <c r="E1814">
        <v>295677</v>
      </c>
      <c r="F1814" s="7">
        <f>1-(E1814/M1814)</f>
        <v>-0.23560679824653041</v>
      </c>
      <c r="G1814" s="7">
        <f>1-(E1814/N1814)</f>
        <v>-0.23560679824653041</v>
      </c>
      <c r="H1814">
        <v>2.8969999999999998E-3</v>
      </c>
      <c r="I1814">
        <v>0</v>
      </c>
      <c r="J1814">
        <v>0</v>
      </c>
      <c r="K1814">
        <v>16</v>
      </c>
      <c r="L1814">
        <v>37</v>
      </c>
      <c r="M1814">
        <f>VLOOKUP(B1814,instances!$B$2:$E$21,3, FALSE)</f>
        <v>239297</v>
      </c>
      <c r="N1814">
        <f>VLOOKUP(B1814,instances!$B$2:$E$21,4, FALSE)</f>
        <v>239297</v>
      </c>
    </row>
    <row r="1815" spans="1:14">
      <c r="A1815" t="s">
        <v>53</v>
      </c>
      <c r="B1815" t="str">
        <f>RIGHT(A1815,FIND("/",A1815))</f>
        <v>vm1084.tsp</v>
      </c>
      <c r="C1815">
        <f>VLOOKUP(B1815,instances!$B$2:$E$21,2, FALSE)</f>
        <v>1084</v>
      </c>
      <c r="D1815" t="s">
        <v>10</v>
      </c>
      <c r="E1815">
        <v>292380</v>
      </c>
      <c r="F1815" s="7">
        <f>1-(E1815/M1815)</f>
        <v>-0.22182894060518943</v>
      </c>
      <c r="G1815" s="7">
        <f>1-(E1815/N1815)</f>
        <v>-0.22182894060518943</v>
      </c>
      <c r="H1815">
        <v>5.8570000000000002E-3</v>
      </c>
      <c r="I1815">
        <v>0</v>
      </c>
      <c r="J1815">
        <v>0</v>
      </c>
      <c r="K1815">
        <v>16</v>
      </c>
      <c r="L1815">
        <v>37</v>
      </c>
      <c r="M1815">
        <f>VLOOKUP(B1815,instances!$B$2:$E$21,3, FALSE)</f>
        <v>239297</v>
      </c>
      <c r="N1815">
        <f>VLOOKUP(B1815,instances!$B$2:$E$21,4, FALSE)</f>
        <v>239297</v>
      </c>
    </row>
    <row r="1816" spans="1:14">
      <c r="A1816" t="s">
        <v>53</v>
      </c>
      <c r="B1816" t="str">
        <f>RIGHT(A1816,FIND("/",A1816))</f>
        <v>vm1084.tsp</v>
      </c>
      <c r="C1816">
        <f>VLOOKUP(B1816,instances!$B$2:$E$21,2, FALSE)</f>
        <v>1084</v>
      </c>
      <c r="D1816" t="s">
        <v>11</v>
      </c>
      <c r="E1816">
        <v>5043105</v>
      </c>
      <c r="F1816" s="7">
        <f>1-(E1816/M1816)</f>
        <v>-20.074668717117223</v>
      </c>
      <c r="G1816" s="7">
        <f>1-(E1816/N1816)</f>
        <v>-20.074668717117223</v>
      </c>
      <c r="H1816">
        <v>0.13725499999999999</v>
      </c>
      <c r="I1816">
        <v>0</v>
      </c>
      <c r="J1816">
        <v>0</v>
      </c>
      <c r="K1816">
        <v>16</v>
      </c>
      <c r="L1816">
        <v>37</v>
      </c>
      <c r="M1816">
        <f>VLOOKUP(B1816,instances!$B$2:$E$21,3, FALSE)</f>
        <v>239297</v>
      </c>
      <c r="N1816">
        <f>VLOOKUP(B1816,instances!$B$2:$E$21,4, FALSE)</f>
        <v>239297</v>
      </c>
    </row>
    <row r="1817" spans="1:14">
      <c r="A1817" t="s">
        <v>53</v>
      </c>
      <c r="B1817" t="str">
        <f>RIGHT(A1817,FIND("/",A1817))</f>
        <v>vm1084.tsp</v>
      </c>
      <c r="C1817">
        <f>VLOOKUP(B1817,instances!$B$2:$E$21,2, FALSE)</f>
        <v>1084</v>
      </c>
      <c r="D1817" t="s">
        <v>12</v>
      </c>
      <c r="E1817">
        <v>3501082</v>
      </c>
      <c r="F1817" s="7">
        <f>1-(E1817/M1817)</f>
        <v>-13.630697417853128</v>
      </c>
      <c r="G1817" s="7">
        <f>1-(E1817/N1817)</f>
        <v>-13.630697417853128</v>
      </c>
      <c r="H1817">
        <v>0.27634999999999998</v>
      </c>
      <c r="I1817">
        <v>0</v>
      </c>
      <c r="J1817">
        <v>0</v>
      </c>
      <c r="K1817">
        <v>16</v>
      </c>
      <c r="L1817">
        <v>37</v>
      </c>
      <c r="M1817">
        <f>VLOOKUP(B1817,instances!$B$2:$E$21,3, FALSE)</f>
        <v>239297</v>
      </c>
      <c r="N1817">
        <f>VLOOKUP(B1817,instances!$B$2:$E$21,4, FALSE)</f>
        <v>239297</v>
      </c>
    </row>
    <row r="1818" spans="1:14">
      <c r="A1818" t="s">
        <v>53</v>
      </c>
      <c r="B1818" t="str">
        <f>RIGHT(A1818,FIND("/",A1818))</f>
        <v>vm1084.tsp</v>
      </c>
      <c r="C1818">
        <f>VLOOKUP(B1818,instances!$B$2:$E$21,2, FALSE)</f>
        <v>1084</v>
      </c>
      <c r="D1818" t="s">
        <v>9</v>
      </c>
      <c r="E1818">
        <v>295677</v>
      </c>
      <c r="F1818" s="7">
        <f>1-(E1818/M1818)</f>
        <v>-0.23560679824653041</v>
      </c>
      <c r="G1818" s="7">
        <f>1-(E1818/N1818)</f>
        <v>-0.23560679824653041</v>
      </c>
      <c r="H1818">
        <v>3.4659999999999999E-3</v>
      </c>
      <c r="I1818">
        <v>0</v>
      </c>
      <c r="J1818">
        <v>0</v>
      </c>
      <c r="K1818">
        <v>18</v>
      </c>
      <c r="L1818">
        <v>37</v>
      </c>
      <c r="M1818">
        <f>VLOOKUP(B1818,instances!$B$2:$E$21,3, FALSE)</f>
        <v>239297</v>
      </c>
      <c r="N1818">
        <f>VLOOKUP(B1818,instances!$B$2:$E$21,4, FALSE)</f>
        <v>239297</v>
      </c>
    </row>
    <row r="1819" spans="1:14">
      <c r="A1819" t="s">
        <v>53</v>
      </c>
      <c r="B1819" t="str">
        <f>RIGHT(A1819,FIND("/",A1819))</f>
        <v>vm1084.tsp</v>
      </c>
      <c r="C1819">
        <f>VLOOKUP(B1819,instances!$B$2:$E$21,2, FALSE)</f>
        <v>1084</v>
      </c>
      <c r="D1819" t="s">
        <v>10</v>
      </c>
      <c r="E1819">
        <v>292380</v>
      </c>
      <c r="F1819" s="7">
        <f>1-(E1819/M1819)</f>
        <v>-0.22182894060518943</v>
      </c>
      <c r="G1819" s="7">
        <f>1-(E1819/N1819)</f>
        <v>-0.22182894060518943</v>
      </c>
      <c r="H1819">
        <v>6.6959999999999997E-3</v>
      </c>
      <c r="I1819">
        <v>0</v>
      </c>
      <c r="J1819">
        <v>0</v>
      </c>
      <c r="K1819">
        <v>18</v>
      </c>
      <c r="L1819">
        <v>37</v>
      </c>
      <c r="M1819">
        <f>VLOOKUP(B1819,instances!$B$2:$E$21,3, FALSE)</f>
        <v>239297</v>
      </c>
      <c r="N1819">
        <f>VLOOKUP(B1819,instances!$B$2:$E$21,4, FALSE)</f>
        <v>239297</v>
      </c>
    </row>
    <row r="1820" spans="1:14">
      <c r="A1820" t="s">
        <v>53</v>
      </c>
      <c r="B1820" t="str">
        <f>RIGHT(A1820,FIND("/",A1820))</f>
        <v>vm1084.tsp</v>
      </c>
      <c r="C1820">
        <f>VLOOKUP(B1820,instances!$B$2:$E$21,2, FALSE)</f>
        <v>1084</v>
      </c>
      <c r="D1820" t="s">
        <v>11</v>
      </c>
      <c r="E1820">
        <v>5419516</v>
      </c>
      <c r="F1820" s="7">
        <f>1-(E1820/M1820)</f>
        <v>-21.647655424012839</v>
      </c>
      <c r="G1820" s="7">
        <f>1-(E1820/N1820)</f>
        <v>-21.647655424012839</v>
      </c>
      <c r="H1820">
        <v>0.142843</v>
      </c>
      <c r="I1820">
        <v>0</v>
      </c>
      <c r="J1820">
        <v>0</v>
      </c>
      <c r="K1820">
        <v>18</v>
      </c>
      <c r="L1820">
        <v>37</v>
      </c>
      <c r="M1820">
        <f>VLOOKUP(B1820,instances!$B$2:$E$21,3, FALSE)</f>
        <v>239297</v>
      </c>
      <c r="N1820">
        <f>VLOOKUP(B1820,instances!$B$2:$E$21,4, FALSE)</f>
        <v>239297</v>
      </c>
    </row>
    <row r="1821" spans="1:14">
      <c r="A1821" t="s">
        <v>53</v>
      </c>
      <c r="B1821" t="str">
        <f>RIGHT(A1821,FIND("/",A1821))</f>
        <v>vm1084.tsp</v>
      </c>
      <c r="C1821">
        <f>VLOOKUP(B1821,instances!$B$2:$E$21,2, FALSE)</f>
        <v>1084</v>
      </c>
      <c r="D1821" t="s">
        <v>12</v>
      </c>
      <c r="E1821">
        <v>3861143</v>
      </c>
      <c r="F1821" s="7">
        <f>1-(E1821/M1821)</f>
        <v>-15.135358989038725</v>
      </c>
      <c r="G1821" s="7">
        <f>1-(E1821/N1821)</f>
        <v>-15.135358989038725</v>
      </c>
      <c r="H1821">
        <v>0.270148</v>
      </c>
      <c r="I1821">
        <v>0</v>
      </c>
      <c r="J1821">
        <v>0</v>
      </c>
      <c r="K1821">
        <v>18</v>
      </c>
      <c r="L1821">
        <v>37</v>
      </c>
      <c r="M1821">
        <f>VLOOKUP(B1821,instances!$B$2:$E$21,3, FALSE)</f>
        <v>239297</v>
      </c>
      <c r="N1821">
        <f>VLOOKUP(B1821,instances!$B$2:$E$21,4, FALSE)</f>
        <v>239297</v>
      </c>
    </row>
    <row r="1822" spans="1:14">
      <c r="A1822" t="s">
        <v>53</v>
      </c>
      <c r="B1822" t="str">
        <f>RIGHT(A1822,FIND("/",A1822))</f>
        <v>vm1084.tsp</v>
      </c>
      <c r="C1822">
        <f>VLOOKUP(B1822,instances!$B$2:$E$21,2, FALSE)</f>
        <v>1084</v>
      </c>
      <c r="D1822" t="s">
        <v>9</v>
      </c>
      <c r="E1822">
        <v>295677</v>
      </c>
      <c r="F1822" s="7">
        <f>1-(E1822/M1822)</f>
        <v>-0.23560679824653041</v>
      </c>
      <c r="G1822" s="7">
        <f>1-(E1822/N1822)</f>
        <v>-0.23560679824653041</v>
      </c>
      <c r="H1822">
        <v>3.274E-3</v>
      </c>
      <c r="I1822">
        <v>0</v>
      </c>
      <c r="J1822">
        <v>0</v>
      </c>
      <c r="K1822">
        <v>20</v>
      </c>
      <c r="L1822">
        <v>37</v>
      </c>
      <c r="M1822">
        <f>VLOOKUP(B1822,instances!$B$2:$E$21,3, FALSE)</f>
        <v>239297</v>
      </c>
      <c r="N1822">
        <f>VLOOKUP(B1822,instances!$B$2:$E$21,4, FALSE)</f>
        <v>239297</v>
      </c>
    </row>
    <row r="1823" spans="1:14">
      <c r="A1823" t="s">
        <v>53</v>
      </c>
      <c r="B1823" t="str">
        <f>RIGHT(A1823,FIND("/",A1823))</f>
        <v>vm1084.tsp</v>
      </c>
      <c r="C1823">
        <f>VLOOKUP(B1823,instances!$B$2:$E$21,2, FALSE)</f>
        <v>1084</v>
      </c>
      <c r="D1823" t="s">
        <v>10</v>
      </c>
      <c r="E1823">
        <v>292380</v>
      </c>
      <c r="F1823" s="7">
        <f>1-(E1823/M1823)</f>
        <v>-0.22182894060518943</v>
      </c>
      <c r="G1823" s="7">
        <f>1-(E1823/N1823)</f>
        <v>-0.22182894060518943</v>
      </c>
      <c r="H1823">
        <v>6.6439999999999997E-3</v>
      </c>
      <c r="I1823">
        <v>0</v>
      </c>
      <c r="J1823">
        <v>0</v>
      </c>
      <c r="K1823">
        <v>20</v>
      </c>
      <c r="L1823">
        <v>37</v>
      </c>
      <c r="M1823">
        <f>VLOOKUP(B1823,instances!$B$2:$E$21,3, FALSE)</f>
        <v>239297</v>
      </c>
      <c r="N1823">
        <f>VLOOKUP(B1823,instances!$B$2:$E$21,4, FALSE)</f>
        <v>239297</v>
      </c>
    </row>
    <row r="1824" spans="1:14">
      <c r="A1824" t="s">
        <v>53</v>
      </c>
      <c r="B1824" t="str">
        <f>RIGHT(A1824,FIND("/",A1824))</f>
        <v>vm1084.tsp</v>
      </c>
      <c r="C1824">
        <f>VLOOKUP(B1824,instances!$B$2:$E$21,2, FALSE)</f>
        <v>1084</v>
      </c>
      <c r="D1824" t="s">
        <v>11</v>
      </c>
      <c r="E1824">
        <v>5657672</v>
      </c>
      <c r="F1824" s="7">
        <f>1-(E1824/M1824)</f>
        <v>-22.642887290688975</v>
      </c>
      <c r="G1824" s="7">
        <f>1-(E1824/N1824)</f>
        <v>-22.642887290688975</v>
      </c>
      <c r="H1824">
        <v>0.13683200000000001</v>
      </c>
      <c r="I1824">
        <v>0</v>
      </c>
      <c r="J1824">
        <v>0</v>
      </c>
      <c r="K1824">
        <v>20</v>
      </c>
      <c r="L1824">
        <v>37</v>
      </c>
      <c r="M1824">
        <f>VLOOKUP(B1824,instances!$B$2:$E$21,3, FALSE)</f>
        <v>239297</v>
      </c>
      <c r="N1824">
        <f>VLOOKUP(B1824,instances!$B$2:$E$21,4, FALSE)</f>
        <v>239297</v>
      </c>
    </row>
    <row r="1825" spans="1:14">
      <c r="A1825" t="s">
        <v>53</v>
      </c>
      <c r="B1825" t="str">
        <f>RIGHT(A1825,FIND("/",A1825))</f>
        <v>vm1084.tsp</v>
      </c>
      <c r="C1825">
        <f>VLOOKUP(B1825,instances!$B$2:$E$21,2, FALSE)</f>
        <v>1084</v>
      </c>
      <c r="D1825" t="s">
        <v>12</v>
      </c>
      <c r="E1825">
        <v>4112173</v>
      </c>
      <c r="F1825" s="7">
        <f>1-(E1825/M1825)</f>
        <v>-16.184390109362006</v>
      </c>
      <c r="G1825" s="7">
        <f>1-(E1825/N1825)</f>
        <v>-16.184390109362006</v>
      </c>
      <c r="H1825">
        <v>0.27129799999999998</v>
      </c>
      <c r="I1825">
        <v>0</v>
      </c>
      <c r="J1825">
        <v>0</v>
      </c>
      <c r="K1825">
        <v>20</v>
      </c>
      <c r="L1825">
        <v>37</v>
      </c>
      <c r="M1825">
        <f>VLOOKUP(B1825,instances!$B$2:$E$21,3, FALSE)</f>
        <v>239297</v>
      </c>
      <c r="N1825">
        <f>VLOOKUP(B1825,instances!$B$2:$E$21,4, FALSE)</f>
        <v>239297</v>
      </c>
    </row>
    <row r="1826" spans="1:14">
      <c r="A1826" t="s">
        <v>53</v>
      </c>
      <c r="B1826" t="str">
        <f>RIGHT(A1826,FIND("/",A1826))</f>
        <v>vm1084.tsp</v>
      </c>
      <c r="C1826">
        <f>VLOOKUP(B1826,instances!$B$2:$E$21,2, FALSE)</f>
        <v>1084</v>
      </c>
      <c r="D1826" t="s">
        <v>9</v>
      </c>
      <c r="E1826">
        <v>295677</v>
      </c>
      <c r="F1826" s="7">
        <f>1-(E1826/M1826)</f>
        <v>-0.23560679824653041</v>
      </c>
      <c r="G1826" s="7">
        <f>1-(E1826/N1826)</f>
        <v>-0.23560679824653041</v>
      </c>
      <c r="H1826">
        <v>2.8939999999999999E-3</v>
      </c>
      <c r="I1826">
        <v>0</v>
      </c>
      <c r="J1826">
        <v>0</v>
      </c>
      <c r="K1826">
        <v>10</v>
      </c>
      <c r="L1826">
        <v>38</v>
      </c>
      <c r="M1826">
        <f>VLOOKUP(B1826,instances!$B$2:$E$21,3, FALSE)</f>
        <v>239297</v>
      </c>
      <c r="N1826">
        <f>VLOOKUP(B1826,instances!$B$2:$E$21,4, FALSE)</f>
        <v>239297</v>
      </c>
    </row>
    <row r="1827" spans="1:14">
      <c r="A1827" t="s">
        <v>53</v>
      </c>
      <c r="B1827" t="str">
        <f>RIGHT(A1827,FIND("/",A1827))</f>
        <v>vm1084.tsp</v>
      </c>
      <c r="C1827">
        <f>VLOOKUP(B1827,instances!$B$2:$E$21,2, FALSE)</f>
        <v>1084</v>
      </c>
      <c r="D1827" t="s">
        <v>10</v>
      </c>
      <c r="E1827">
        <v>292380</v>
      </c>
      <c r="F1827" s="7">
        <f>1-(E1827/M1827)</f>
        <v>-0.22182894060518943</v>
      </c>
      <c r="G1827" s="7">
        <f>1-(E1827/N1827)</f>
        <v>-0.22182894060518943</v>
      </c>
      <c r="H1827">
        <v>5.9969999999999997E-3</v>
      </c>
      <c r="I1827">
        <v>0</v>
      </c>
      <c r="J1827">
        <v>0</v>
      </c>
      <c r="K1827">
        <v>10</v>
      </c>
      <c r="L1827">
        <v>38</v>
      </c>
      <c r="M1827">
        <f>VLOOKUP(B1827,instances!$B$2:$E$21,3, FALSE)</f>
        <v>239297</v>
      </c>
      <c r="N1827">
        <f>VLOOKUP(B1827,instances!$B$2:$E$21,4, FALSE)</f>
        <v>239297</v>
      </c>
    </row>
    <row r="1828" spans="1:14">
      <c r="A1828" t="s">
        <v>53</v>
      </c>
      <c r="B1828" t="str">
        <f>RIGHT(A1828,FIND("/",A1828))</f>
        <v>vm1084.tsp</v>
      </c>
      <c r="C1828">
        <f>VLOOKUP(B1828,instances!$B$2:$E$21,2, FALSE)</f>
        <v>1084</v>
      </c>
      <c r="D1828" t="s">
        <v>11</v>
      </c>
      <c r="E1828">
        <v>3954300</v>
      </c>
      <c r="F1828" s="7">
        <f>1-(E1828/M1828)</f>
        <v>-15.524653464105274</v>
      </c>
      <c r="G1828" s="7">
        <f>1-(E1828/N1828)</f>
        <v>-15.524653464105274</v>
      </c>
      <c r="H1828">
        <v>0.13447999999999999</v>
      </c>
      <c r="I1828">
        <v>0</v>
      </c>
      <c r="J1828">
        <v>0</v>
      </c>
      <c r="K1828">
        <v>10</v>
      </c>
      <c r="L1828">
        <v>38</v>
      </c>
      <c r="M1828">
        <f>VLOOKUP(B1828,instances!$B$2:$E$21,3, FALSE)</f>
        <v>239297</v>
      </c>
      <c r="N1828">
        <f>VLOOKUP(B1828,instances!$B$2:$E$21,4, FALSE)</f>
        <v>239297</v>
      </c>
    </row>
    <row r="1829" spans="1:14">
      <c r="A1829" t="s">
        <v>53</v>
      </c>
      <c r="B1829" t="str">
        <f>RIGHT(A1829,FIND("/",A1829))</f>
        <v>vm1084.tsp</v>
      </c>
      <c r="C1829">
        <f>VLOOKUP(B1829,instances!$B$2:$E$21,2, FALSE)</f>
        <v>1084</v>
      </c>
      <c r="D1829" t="s">
        <v>12</v>
      </c>
      <c r="E1829">
        <v>2926825</v>
      </c>
      <c r="F1829" s="7">
        <f>1-(E1829/M1829)</f>
        <v>-11.230930600885092</v>
      </c>
      <c r="G1829" s="7">
        <f>1-(E1829/N1829)</f>
        <v>-11.230930600885092</v>
      </c>
      <c r="H1829">
        <v>0.27943099999999998</v>
      </c>
      <c r="I1829">
        <v>0</v>
      </c>
      <c r="J1829">
        <v>0</v>
      </c>
      <c r="K1829">
        <v>10</v>
      </c>
      <c r="L1829">
        <v>38</v>
      </c>
      <c r="M1829">
        <f>VLOOKUP(B1829,instances!$B$2:$E$21,3, FALSE)</f>
        <v>239297</v>
      </c>
      <c r="N1829">
        <f>VLOOKUP(B1829,instances!$B$2:$E$21,4, FALSE)</f>
        <v>239297</v>
      </c>
    </row>
    <row r="1830" spans="1:14">
      <c r="A1830" t="s">
        <v>53</v>
      </c>
      <c r="B1830" t="str">
        <f>RIGHT(A1830,FIND("/",A1830))</f>
        <v>vm1084.tsp</v>
      </c>
      <c r="C1830">
        <f>VLOOKUP(B1830,instances!$B$2:$E$21,2, FALSE)</f>
        <v>1084</v>
      </c>
      <c r="D1830" t="s">
        <v>9</v>
      </c>
      <c r="E1830">
        <v>295677</v>
      </c>
      <c r="F1830" s="7">
        <f>1-(E1830/M1830)</f>
        <v>-0.23560679824653041</v>
      </c>
      <c r="G1830" s="7">
        <f>1-(E1830/N1830)</f>
        <v>-0.23560679824653041</v>
      </c>
      <c r="H1830">
        <v>3.1700000000000001E-3</v>
      </c>
      <c r="I1830">
        <v>0</v>
      </c>
      <c r="J1830">
        <v>0</v>
      </c>
      <c r="K1830">
        <v>12</v>
      </c>
      <c r="L1830">
        <v>38</v>
      </c>
      <c r="M1830">
        <f>VLOOKUP(B1830,instances!$B$2:$E$21,3, FALSE)</f>
        <v>239297</v>
      </c>
      <c r="N1830">
        <f>VLOOKUP(B1830,instances!$B$2:$E$21,4, FALSE)</f>
        <v>239297</v>
      </c>
    </row>
    <row r="1831" spans="1:14">
      <c r="A1831" t="s">
        <v>53</v>
      </c>
      <c r="B1831" t="str">
        <f>RIGHT(A1831,FIND("/",A1831))</f>
        <v>vm1084.tsp</v>
      </c>
      <c r="C1831">
        <f>VLOOKUP(B1831,instances!$B$2:$E$21,2, FALSE)</f>
        <v>1084</v>
      </c>
      <c r="D1831" t="s">
        <v>10</v>
      </c>
      <c r="E1831">
        <v>292380</v>
      </c>
      <c r="F1831" s="7">
        <f>1-(E1831/M1831)</f>
        <v>-0.22182894060518943</v>
      </c>
      <c r="G1831" s="7">
        <f>1-(E1831/N1831)</f>
        <v>-0.22182894060518943</v>
      </c>
      <c r="H1831">
        <v>6.032E-3</v>
      </c>
      <c r="I1831">
        <v>0</v>
      </c>
      <c r="J1831">
        <v>0</v>
      </c>
      <c r="K1831">
        <v>12</v>
      </c>
      <c r="L1831">
        <v>38</v>
      </c>
      <c r="M1831">
        <f>VLOOKUP(B1831,instances!$B$2:$E$21,3, FALSE)</f>
        <v>239297</v>
      </c>
      <c r="N1831">
        <f>VLOOKUP(B1831,instances!$B$2:$E$21,4, FALSE)</f>
        <v>239297</v>
      </c>
    </row>
    <row r="1832" spans="1:14">
      <c r="A1832" t="s">
        <v>53</v>
      </c>
      <c r="B1832" t="str">
        <f>RIGHT(A1832,FIND("/",A1832))</f>
        <v>vm1084.tsp</v>
      </c>
      <c r="C1832">
        <f>VLOOKUP(B1832,instances!$B$2:$E$21,2, FALSE)</f>
        <v>1084</v>
      </c>
      <c r="D1832" t="s">
        <v>11</v>
      </c>
      <c r="E1832">
        <v>4433900</v>
      </c>
      <c r="F1832" s="7">
        <f>1-(E1832/M1832)</f>
        <v>-17.528857444932449</v>
      </c>
      <c r="G1832" s="7">
        <f>1-(E1832/N1832)</f>
        <v>-17.528857444932449</v>
      </c>
      <c r="H1832">
        <v>0.135183</v>
      </c>
      <c r="I1832">
        <v>0</v>
      </c>
      <c r="J1832">
        <v>0</v>
      </c>
      <c r="K1832">
        <v>12</v>
      </c>
      <c r="L1832">
        <v>38</v>
      </c>
      <c r="M1832">
        <f>VLOOKUP(B1832,instances!$B$2:$E$21,3, FALSE)</f>
        <v>239297</v>
      </c>
      <c r="N1832">
        <f>VLOOKUP(B1832,instances!$B$2:$E$21,4, FALSE)</f>
        <v>239297</v>
      </c>
    </row>
    <row r="1833" spans="1:14">
      <c r="A1833" t="s">
        <v>53</v>
      </c>
      <c r="B1833" t="str">
        <f>RIGHT(A1833,FIND("/",A1833))</f>
        <v>vm1084.tsp</v>
      </c>
      <c r="C1833">
        <f>VLOOKUP(B1833,instances!$B$2:$E$21,2, FALSE)</f>
        <v>1084</v>
      </c>
      <c r="D1833" t="s">
        <v>12</v>
      </c>
      <c r="E1833">
        <v>3131938</v>
      </c>
      <c r="F1833" s="7">
        <f>1-(E1833/M1833)</f>
        <v>-12.08807883090887</v>
      </c>
      <c r="G1833" s="7">
        <f>1-(E1833/N1833)</f>
        <v>-12.08807883090887</v>
      </c>
      <c r="H1833">
        <v>0.26870500000000003</v>
      </c>
      <c r="I1833">
        <v>0</v>
      </c>
      <c r="J1833">
        <v>0</v>
      </c>
      <c r="K1833">
        <v>12</v>
      </c>
      <c r="L1833">
        <v>38</v>
      </c>
      <c r="M1833">
        <f>VLOOKUP(B1833,instances!$B$2:$E$21,3, FALSE)</f>
        <v>239297</v>
      </c>
      <c r="N1833">
        <f>VLOOKUP(B1833,instances!$B$2:$E$21,4, FALSE)</f>
        <v>239297</v>
      </c>
    </row>
    <row r="1834" spans="1:14">
      <c r="A1834" t="s">
        <v>53</v>
      </c>
      <c r="B1834" t="str">
        <f>RIGHT(A1834,FIND("/",A1834))</f>
        <v>vm1084.tsp</v>
      </c>
      <c r="C1834">
        <f>VLOOKUP(B1834,instances!$B$2:$E$21,2, FALSE)</f>
        <v>1084</v>
      </c>
      <c r="D1834" t="s">
        <v>9</v>
      </c>
      <c r="E1834">
        <v>295677</v>
      </c>
      <c r="F1834" s="7">
        <f>1-(E1834/M1834)</f>
        <v>-0.23560679824653041</v>
      </c>
      <c r="G1834" s="7">
        <f>1-(E1834/N1834)</f>
        <v>-0.23560679824653041</v>
      </c>
      <c r="H1834">
        <v>5.7650000000000002E-3</v>
      </c>
      <c r="I1834">
        <v>0</v>
      </c>
      <c r="J1834">
        <v>0</v>
      </c>
      <c r="K1834">
        <v>14</v>
      </c>
      <c r="L1834">
        <v>38</v>
      </c>
      <c r="M1834">
        <f>VLOOKUP(B1834,instances!$B$2:$E$21,3, FALSE)</f>
        <v>239297</v>
      </c>
      <c r="N1834">
        <f>VLOOKUP(B1834,instances!$B$2:$E$21,4, FALSE)</f>
        <v>239297</v>
      </c>
    </row>
    <row r="1835" spans="1:14">
      <c r="A1835" t="s">
        <v>53</v>
      </c>
      <c r="B1835" t="str">
        <f>RIGHT(A1835,FIND("/",A1835))</f>
        <v>vm1084.tsp</v>
      </c>
      <c r="C1835">
        <f>VLOOKUP(B1835,instances!$B$2:$E$21,2, FALSE)</f>
        <v>1084</v>
      </c>
      <c r="D1835" t="s">
        <v>10</v>
      </c>
      <c r="E1835">
        <v>292380</v>
      </c>
      <c r="F1835" s="7">
        <f>1-(E1835/M1835)</f>
        <v>-0.22182894060518943</v>
      </c>
      <c r="G1835" s="7">
        <f>1-(E1835/N1835)</f>
        <v>-0.22182894060518943</v>
      </c>
      <c r="H1835">
        <v>8.7460000000000003E-3</v>
      </c>
      <c r="I1835">
        <v>0</v>
      </c>
      <c r="J1835">
        <v>0</v>
      </c>
      <c r="K1835">
        <v>14</v>
      </c>
      <c r="L1835">
        <v>38</v>
      </c>
      <c r="M1835">
        <f>VLOOKUP(B1835,instances!$B$2:$E$21,3, FALSE)</f>
        <v>239297</v>
      </c>
      <c r="N1835">
        <f>VLOOKUP(B1835,instances!$B$2:$E$21,4, FALSE)</f>
        <v>239297</v>
      </c>
    </row>
    <row r="1836" spans="1:14">
      <c r="A1836" t="s">
        <v>53</v>
      </c>
      <c r="B1836" t="str">
        <f>RIGHT(A1836,FIND("/",A1836))</f>
        <v>vm1084.tsp</v>
      </c>
      <c r="C1836">
        <f>VLOOKUP(B1836,instances!$B$2:$E$21,2, FALSE)</f>
        <v>1084</v>
      </c>
      <c r="D1836" t="s">
        <v>11</v>
      </c>
      <c r="E1836">
        <v>4662989</v>
      </c>
      <c r="F1836" s="7">
        <f>1-(E1836/M1836)</f>
        <v>-18.486199158368052</v>
      </c>
      <c r="G1836" s="7">
        <f>1-(E1836/N1836)</f>
        <v>-18.486199158368052</v>
      </c>
      <c r="H1836">
        <v>0.135465</v>
      </c>
      <c r="I1836">
        <v>0</v>
      </c>
      <c r="J1836">
        <v>0</v>
      </c>
      <c r="K1836">
        <v>14</v>
      </c>
      <c r="L1836">
        <v>38</v>
      </c>
      <c r="M1836">
        <f>VLOOKUP(B1836,instances!$B$2:$E$21,3, FALSE)</f>
        <v>239297</v>
      </c>
      <c r="N1836">
        <f>VLOOKUP(B1836,instances!$B$2:$E$21,4, FALSE)</f>
        <v>239297</v>
      </c>
    </row>
    <row r="1837" spans="1:14">
      <c r="A1837" t="s">
        <v>53</v>
      </c>
      <c r="B1837" t="str">
        <f>RIGHT(A1837,FIND("/",A1837))</f>
        <v>vm1084.tsp</v>
      </c>
      <c r="C1837">
        <f>VLOOKUP(B1837,instances!$B$2:$E$21,2, FALSE)</f>
        <v>1084</v>
      </c>
      <c r="D1837" t="s">
        <v>12</v>
      </c>
      <c r="E1837">
        <v>3348492</v>
      </c>
      <c r="F1837" s="7">
        <f>1-(E1837/M1837)</f>
        <v>-12.993037940300129</v>
      </c>
      <c r="G1837" s="7">
        <f>1-(E1837/N1837)</f>
        <v>-12.993037940300129</v>
      </c>
      <c r="H1837">
        <v>0.28310299999999999</v>
      </c>
      <c r="I1837">
        <v>0</v>
      </c>
      <c r="J1837">
        <v>0</v>
      </c>
      <c r="K1837">
        <v>14</v>
      </c>
      <c r="L1837">
        <v>38</v>
      </c>
      <c r="M1837">
        <f>VLOOKUP(B1837,instances!$B$2:$E$21,3, FALSE)</f>
        <v>239297</v>
      </c>
      <c r="N1837">
        <f>VLOOKUP(B1837,instances!$B$2:$E$21,4, FALSE)</f>
        <v>239297</v>
      </c>
    </row>
    <row r="1838" spans="1:14">
      <c r="A1838" t="s">
        <v>53</v>
      </c>
      <c r="B1838" t="str">
        <f>RIGHT(A1838,FIND("/",A1838))</f>
        <v>vm1084.tsp</v>
      </c>
      <c r="C1838">
        <f>VLOOKUP(B1838,instances!$B$2:$E$21,2, FALSE)</f>
        <v>1084</v>
      </c>
      <c r="D1838" t="s">
        <v>9</v>
      </c>
      <c r="E1838">
        <v>295677</v>
      </c>
      <c r="F1838" s="7">
        <f>1-(E1838/M1838)</f>
        <v>-0.23560679824653041</v>
      </c>
      <c r="G1838" s="7">
        <f>1-(E1838/N1838)</f>
        <v>-0.23560679824653041</v>
      </c>
      <c r="H1838">
        <v>2.9359999999999998E-3</v>
      </c>
      <c r="I1838">
        <v>0</v>
      </c>
      <c r="J1838">
        <v>0</v>
      </c>
      <c r="K1838">
        <v>16</v>
      </c>
      <c r="L1838">
        <v>38</v>
      </c>
      <c r="M1838">
        <f>VLOOKUP(B1838,instances!$B$2:$E$21,3, FALSE)</f>
        <v>239297</v>
      </c>
      <c r="N1838">
        <f>VLOOKUP(B1838,instances!$B$2:$E$21,4, FALSE)</f>
        <v>239297</v>
      </c>
    </row>
    <row r="1839" spans="1:14">
      <c r="A1839" t="s">
        <v>53</v>
      </c>
      <c r="B1839" t="str">
        <f>RIGHT(A1839,FIND("/",A1839))</f>
        <v>vm1084.tsp</v>
      </c>
      <c r="C1839">
        <f>VLOOKUP(B1839,instances!$B$2:$E$21,2, FALSE)</f>
        <v>1084</v>
      </c>
      <c r="D1839" t="s">
        <v>10</v>
      </c>
      <c r="E1839">
        <v>292380</v>
      </c>
      <c r="F1839" s="7">
        <f>1-(E1839/M1839)</f>
        <v>-0.22182894060518943</v>
      </c>
      <c r="G1839" s="7">
        <f>1-(E1839/N1839)</f>
        <v>-0.22182894060518943</v>
      </c>
      <c r="H1839">
        <v>6.3759999999999997E-3</v>
      </c>
      <c r="I1839">
        <v>0</v>
      </c>
      <c r="J1839">
        <v>0</v>
      </c>
      <c r="K1839">
        <v>16</v>
      </c>
      <c r="L1839">
        <v>38</v>
      </c>
      <c r="M1839">
        <f>VLOOKUP(B1839,instances!$B$2:$E$21,3, FALSE)</f>
        <v>239297</v>
      </c>
      <c r="N1839">
        <f>VLOOKUP(B1839,instances!$B$2:$E$21,4, FALSE)</f>
        <v>239297</v>
      </c>
    </row>
    <row r="1840" spans="1:14">
      <c r="A1840" t="s">
        <v>53</v>
      </c>
      <c r="B1840" t="str">
        <f>RIGHT(A1840,FIND("/",A1840))</f>
        <v>vm1084.tsp</v>
      </c>
      <c r="C1840">
        <f>VLOOKUP(B1840,instances!$B$2:$E$21,2, FALSE)</f>
        <v>1084</v>
      </c>
      <c r="D1840" t="s">
        <v>11</v>
      </c>
      <c r="E1840">
        <v>5068883</v>
      </c>
      <c r="F1840" s="7">
        <f>1-(E1840/M1840)</f>
        <v>-20.182392591632993</v>
      </c>
      <c r="G1840" s="7">
        <f>1-(E1840/N1840)</f>
        <v>-20.182392591632993</v>
      </c>
      <c r="H1840">
        <v>0.13563800000000001</v>
      </c>
      <c r="I1840">
        <v>0</v>
      </c>
      <c r="J1840">
        <v>0</v>
      </c>
      <c r="K1840">
        <v>16</v>
      </c>
      <c r="L1840">
        <v>38</v>
      </c>
      <c r="M1840">
        <f>VLOOKUP(B1840,instances!$B$2:$E$21,3, FALSE)</f>
        <v>239297</v>
      </c>
      <c r="N1840">
        <f>VLOOKUP(B1840,instances!$B$2:$E$21,4, FALSE)</f>
        <v>239297</v>
      </c>
    </row>
    <row r="1841" spans="1:14">
      <c r="A1841" t="s">
        <v>53</v>
      </c>
      <c r="B1841" t="str">
        <f>RIGHT(A1841,FIND("/",A1841))</f>
        <v>vm1084.tsp</v>
      </c>
      <c r="C1841">
        <f>VLOOKUP(B1841,instances!$B$2:$E$21,2, FALSE)</f>
        <v>1084</v>
      </c>
      <c r="D1841" t="s">
        <v>12</v>
      </c>
      <c r="E1841">
        <v>3525354</v>
      </c>
      <c r="F1841" s="7">
        <f>1-(E1841/M1841)</f>
        <v>-13.732127857850287</v>
      </c>
      <c r="G1841" s="7">
        <f>1-(E1841/N1841)</f>
        <v>-13.732127857850287</v>
      </c>
      <c r="H1841">
        <v>0.270123</v>
      </c>
      <c r="I1841">
        <v>0</v>
      </c>
      <c r="J1841">
        <v>0</v>
      </c>
      <c r="K1841">
        <v>16</v>
      </c>
      <c r="L1841">
        <v>38</v>
      </c>
      <c r="M1841">
        <f>VLOOKUP(B1841,instances!$B$2:$E$21,3, FALSE)</f>
        <v>239297</v>
      </c>
      <c r="N1841">
        <f>VLOOKUP(B1841,instances!$B$2:$E$21,4, FALSE)</f>
        <v>239297</v>
      </c>
    </row>
    <row r="1842" spans="1:14">
      <c r="A1842" t="s">
        <v>53</v>
      </c>
      <c r="B1842" t="str">
        <f>RIGHT(A1842,FIND("/",A1842))</f>
        <v>vm1084.tsp</v>
      </c>
      <c r="C1842">
        <f>VLOOKUP(B1842,instances!$B$2:$E$21,2, FALSE)</f>
        <v>1084</v>
      </c>
      <c r="D1842" t="s">
        <v>9</v>
      </c>
      <c r="E1842">
        <v>295677</v>
      </c>
      <c r="F1842" s="7">
        <f>1-(E1842/M1842)</f>
        <v>-0.23560679824653041</v>
      </c>
      <c r="G1842" s="7">
        <f>1-(E1842/N1842)</f>
        <v>-0.23560679824653041</v>
      </c>
      <c r="H1842">
        <v>2.892E-3</v>
      </c>
      <c r="I1842">
        <v>0</v>
      </c>
      <c r="J1842">
        <v>0</v>
      </c>
      <c r="K1842">
        <v>18</v>
      </c>
      <c r="L1842">
        <v>38</v>
      </c>
      <c r="M1842">
        <f>VLOOKUP(B1842,instances!$B$2:$E$21,3, FALSE)</f>
        <v>239297</v>
      </c>
      <c r="N1842">
        <f>VLOOKUP(B1842,instances!$B$2:$E$21,4, FALSE)</f>
        <v>239297</v>
      </c>
    </row>
    <row r="1843" spans="1:14">
      <c r="A1843" t="s">
        <v>53</v>
      </c>
      <c r="B1843" t="str">
        <f>RIGHT(A1843,FIND("/",A1843))</f>
        <v>vm1084.tsp</v>
      </c>
      <c r="C1843">
        <f>VLOOKUP(B1843,instances!$B$2:$E$21,2, FALSE)</f>
        <v>1084</v>
      </c>
      <c r="D1843" t="s">
        <v>10</v>
      </c>
      <c r="E1843">
        <v>292380</v>
      </c>
      <c r="F1843" s="7">
        <f>1-(E1843/M1843)</f>
        <v>-0.22182894060518943</v>
      </c>
      <c r="G1843" s="7">
        <f>1-(E1843/N1843)</f>
        <v>-0.22182894060518943</v>
      </c>
      <c r="H1843">
        <v>6.3839999999999999E-3</v>
      </c>
      <c r="I1843">
        <v>0</v>
      </c>
      <c r="J1843">
        <v>0</v>
      </c>
      <c r="K1843">
        <v>18</v>
      </c>
      <c r="L1843">
        <v>38</v>
      </c>
      <c r="M1843">
        <f>VLOOKUP(B1843,instances!$B$2:$E$21,3, FALSE)</f>
        <v>239297</v>
      </c>
      <c r="N1843">
        <f>VLOOKUP(B1843,instances!$B$2:$E$21,4, FALSE)</f>
        <v>239297</v>
      </c>
    </row>
    <row r="1844" spans="1:14">
      <c r="A1844" t="s">
        <v>53</v>
      </c>
      <c r="B1844" t="str">
        <f>RIGHT(A1844,FIND("/",A1844))</f>
        <v>vm1084.tsp</v>
      </c>
      <c r="C1844">
        <f>VLOOKUP(B1844,instances!$B$2:$E$21,2, FALSE)</f>
        <v>1084</v>
      </c>
      <c r="D1844" t="s">
        <v>11</v>
      </c>
      <c r="E1844">
        <v>5556226</v>
      </c>
      <c r="F1844" s="7">
        <f>1-(E1844/M1844)</f>
        <v>-22.218953852325772</v>
      </c>
      <c r="G1844" s="7">
        <f>1-(E1844/N1844)</f>
        <v>-22.218953852325772</v>
      </c>
      <c r="H1844">
        <v>0.135432</v>
      </c>
      <c r="I1844">
        <v>0</v>
      </c>
      <c r="J1844">
        <v>0</v>
      </c>
      <c r="K1844">
        <v>18</v>
      </c>
      <c r="L1844">
        <v>38</v>
      </c>
      <c r="M1844">
        <f>VLOOKUP(B1844,instances!$B$2:$E$21,3, FALSE)</f>
        <v>239297</v>
      </c>
      <c r="N1844">
        <f>VLOOKUP(B1844,instances!$B$2:$E$21,4, FALSE)</f>
        <v>239297</v>
      </c>
    </row>
    <row r="1845" spans="1:14">
      <c r="A1845" t="s">
        <v>53</v>
      </c>
      <c r="B1845" t="str">
        <f>RIGHT(A1845,FIND("/",A1845))</f>
        <v>vm1084.tsp</v>
      </c>
      <c r="C1845">
        <f>VLOOKUP(B1845,instances!$B$2:$E$21,2, FALSE)</f>
        <v>1084</v>
      </c>
      <c r="D1845" t="s">
        <v>12</v>
      </c>
      <c r="E1845">
        <v>3779097</v>
      </c>
      <c r="F1845" s="7">
        <f>1-(E1845/M1845)</f>
        <v>-14.792496353903308</v>
      </c>
      <c r="G1845" s="7">
        <f>1-(E1845/N1845)</f>
        <v>-14.792496353903308</v>
      </c>
      <c r="H1845">
        <v>0.27017000000000002</v>
      </c>
      <c r="I1845">
        <v>0</v>
      </c>
      <c r="J1845">
        <v>0</v>
      </c>
      <c r="K1845">
        <v>18</v>
      </c>
      <c r="L1845">
        <v>38</v>
      </c>
      <c r="M1845">
        <f>VLOOKUP(B1845,instances!$B$2:$E$21,3, FALSE)</f>
        <v>239297</v>
      </c>
      <c r="N1845">
        <f>VLOOKUP(B1845,instances!$B$2:$E$21,4, FALSE)</f>
        <v>239297</v>
      </c>
    </row>
    <row r="1846" spans="1:14">
      <c r="A1846" t="s">
        <v>53</v>
      </c>
      <c r="B1846" t="str">
        <f>RIGHT(A1846,FIND("/",A1846))</f>
        <v>vm1084.tsp</v>
      </c>
      <c r="C1846">
        <f>VLOOKUP(B1846,instances!$B$2:$E$21,2, FALSE)</f>
        <v>1084</v>
      </c>
      <c r="D1846" t="s">
        <v>9</v>
      </c>
      <c r="E1846">
        <v>295677</v>
      </c>
      <c r="F1846" s="7">
        <f>1-(E1846/M1846)</f>
        <v>-0.23560679824653041</v>
      </c>
      <c r="G1846" s="7">
        <f>1-(E1846/N1846)</f>
        <v>-0.23560679824653041</v>
      </c>
      <c r="H1846">
        <v>2.8860000000000001E-3</v>
      </c>
      <c r="I1846">
        <v>0</v>
      </c>
      <c r="J1846">
        <v>0</v>
      </c>
      <c r="K1846">
        <v>20</v>
      </c>
      <c r="L1846">
        <v>38</v>
      </c>
      <c r="M1846">
        <f>VLOOKUP(B1846,instances!$B$2:$E$21,3, FALSE)</f>
        <v>239297</v>
      </c>
      <c r="N1846">
        <f>VLOOKUP(B1846,instances!$B$2:$E$21,4, FALSE)</f>
        <v>239297</v>
      </c>
    </row>
    <row r="1847" spans="1:14">
      <c r="A1847" t="s">
        <v>53</v>
      </c>
      <c r="B1847" t="str">
        <f>RIGHT(A1847,FIND("/",A1847))</f>
        <v>vm1084.tsp</v>
      </c>
      <c r="C1847">
        <f>VLOOKUP(B1847,instances!$B$2:$E$21,2, FALSE)</f>
        <v>1084</v>
      </c>
      <c r="D1847" t="s">
        <v>10</v>
      </c>
      <c r="E1847">
        <v>292380</v>
      </c>
      <c r="F1847" s="7">
        <f>1-(E1847/M1847)</f>
        <v>-0.22182894060518943</v>
      </c>
      <c r="G1847" s="7">
        <f>1-(E1847/N1847)</f>
        <v>-0.22182894060518943</v>
      </c>
      <c r="H1847">
        <v>6.4749999999999999E-3</v>
      </c>
      <c r="I1847">
        <v>0</v>
      </c>
      <c r="J1847">
        <v>0</v>
      </c>
      <c r="K1847">
        <v>20</v>
      </c>
      <c r="L1847">
        <v>38</v>
      </c>
      <c r="M1847">
        <f>VLOOKUP(B1847,instances!$B$2:$E$21,3, FALSE)</f>
        <v>239297</v>
      </c>
      <c r="N1847">
        <f>VLOOKUP(B1847,instances!$B$2:$E$21,4, FALSE)</f>
        <v>239297</v>
      </c>
    </row>
    <row r="1848" spans="1:14">
      <c r="A1848" t="s">
        <v>53</v>
      </c>
      <c r="B1848" t="str">
        <f>RIGHT(A1848,FIND("/",A1848))</f>
        <v>vm1084.tsp</v>
      </c>
      <c r="C1848">
        <f>VLOOKUP(B1848,instances!$B$2:$E$21,2, FALSE)</f>
        <v>1084</v>
      </c>
      <c r="D1848" t="s">
        <v>11</v>
      </c>
      <c r="E1848">
        <v>5437794</v>
      </c>
      <c r="F1848" s="7">
        <f>1-(E1848/M1848)</f>
        <v>-21.724037493157038</v>
      </c>
      <c r="G1848" s="7">
        <f>1-(E1848/N1848)</f>
        <v>-21.724037493157038</v>
      </c>
      <c r="H1848">
        <v>0.13603399999999999</v>
      </c>
      <c r="I1848">
        <v>0</v>
      </c>
      <c r="J1848">
        <v>0</v>
      </c>
      <c r="K1848">
        <v>20</v>
      </c>
      <c r="L1848">
        <v>38</v>
      </c>
      <c r="M1848">
        <f>VLOOKUP(B1848,instances!$B$2:$E$21,3, FALSE)</f>
        <v>239297</v>
      </c>
      <c r="N1848">
        <f>VLOOKUP(B1848,instances!$B$2:$E$21,4, FALSE)</f>
        <v>239297</v>
      </c>
    </row>
    <row r="1849" spans="1:14">
      <c r="A1849" t="s">
        <v>53</v>
      </c>
      <c r="B1849" t="str">
        <f>RIGHT(A1849,FIND("/",A1849))</f>
        <v>vm1084.tsp</v>
      </c>
      <c r="C1849">
        <f>VLOOKUP(B1849,instances!$B$2:$E$21,2, FALSE)</f>
        <v>1084</v>
      </c>
      <c r="D1849" t="s">
        <v>12</v>
      </c>
      <c r="E1849">
        <v>3788990</v>
      </c>
      <c r="F1849" s="7">
        <f>1-(E1849/M1849)</f>
        <v>-14.833838284642097</v>
      </c>
      <c r="G1849" s="7">
        <f>1-(E1849/N1849)</f>
        <v>-14.833838284642097</v>
      </c>
      <c r="H1849">
        <v>0.27199000000000001</v>
      </c>
      <c r="I1849">
        <v>0</v>
      </c>
      <c r="J1849">
        <v>0</v>
      </c>
      <c r="K1849">
        <v>20</v>
      </c>
      <c r="L1849">
        <v>38</v>
      </c>
      <c r="M1849">
        <f>VLOOKUP(B1849,instances!$B$2:$E$21,3, FALSE)</f>
        <v>239297</v>
      </c>
      <c r="N1849">
        <f>VLOOKUP(B1849,instances!$B$2:$E$21,4, FALSE)</f>
        <v>239297</v>
      </c>
    </row>
    <row r="1850" spans="1:14">
      <c r="A1850" t="s">
        <v>53</v>
      </c>
      <c r="B1850" t="str">
        <f>RIGHT(A1850,FIND("/",A1850))</f>
        <v>vm1084.tsp</v>
      </c>
      <c r="C1850">
        <f>VLOOKUP(B1850,instances!$B$2:$E$21,2, FALSE)</f>
        <v>1084</v>
      </c>
      <c r="D1850" t="s">
        <v>9</v>
      </c>
      <c r="E1850">
        <v>295677</v>
      </c>
      <c r="F1850" s="7">
        <f>1-(E1850/M1850)</f>
        <v>-0.23560679824653041</v>
      </c>
      <c r="G1850" s="7">
        <f>1-(E1850/N1850)</f>
        <v>-0.23560679824653041</v>
      </c>
      <c r="H1850">
        <v>2.8879999999999999E-3</v>
      </c>
      <c r="I1850">
        <v>0</v>
      </c>
      <c r="J1850">
        <v>0</v>
      </c>
      <c r="K1850">
        <v>10</v>
      </c>
      <c r="L1850">
        <v>39</v>
      </c>
      <c r="M1850">
        <f>VLOOKUP(B1850,instances!$B$2:$E$21,3, FALSE)</f>
        <v>239297</v>
      </c>
      <c r="N1850">
        <f>VLOOKUP(B1850,instances!$B$2:$E$21,4, FALSE)</f>
        <v>239297</v>
      </c>
    </row>
    <row r="1851" spans="1:14">
      <c r="A1851" t="s">
        <v>53</v>
      </c>
      <c r="B1851" t="str">
        <f>RIGHT(A1851,FIND("/",A1851))</f>
        <v>vm1084.tsp</v>
      </c>
      <c r="C1851">
        <f>VLOOKUP(B1851,instances!$B$2:$E$21,2, FALSE)</f>
        <v>1084</v>
      </c>
      <c r="D1851" t="s">
        <v>10</v>
      </c>
      <c r="E1851">
        <v>292380</v>
      </c>
      <c r="F1851" s="7">
        <f>1-(E1851/M1851)</f>
        <v>-0.22182894060518943</v>
      </c>
      <c r="G1851" s="7">
        <f>1-(E1851/N1851)</f>
        <v>-0.22182894060518943</v>
      </c>
      <c r="H1851">
        <v>6.0330000000000002E-3</v>
      </c>
      <c r="I1851">
        <v>0</v>
      </c>
      <c r="J1851">
        <v>0</v>
      </c>
      <c r="K1851">
        <v>10</v>
      </c>
      <c r="L1851">
        <v>39</v>
      </c>
      <c r="M1851">
        <f>VLOOKUP(B1851,instances!$B$2:$E$21,3, FALSE)</f>
        <v>239297</v>
      </c>
      <c r="N1851">
        <f>VLOOKUP(B1851,instances!$B$2:$E$21,4, FALSE)</f>
        <v>239297</v>
      </c>
    </row>
    <row r="1852" spans="1:14">
      <c r="A1852" t="s">
        <v>53</v>
      </c>
      <c r="B1852" t="str">
        <f>RIGHT(A1852,FIND("/",A1852))</f>
        <v>vm1084.tsp</v>
      </c>
      <c r="C1852">
        <f>VLOOKUP(B1852,instances!$B$2:$E$21,2, FALSE)</f>
        <v>1084</v>
      </c>
      <c r="D1852" t="s">
        <v>11</v>
      </c>
      <c r="E1852">
        <v>3921494</v>
      </c>
      <c r="F1852" s="7">
        <f>1-(E1852/M1852)</f>
        <v>-15.387560228502657</v>
      </c>
      <c r="G1852" s="7">
        <f>1-(E1852/N1852)</f>
        <v>-15.387560228502657</v>
      </c>
      <c r="H1852">
        <v>0.13797000000000001</v>
      </c>
      <c r="I1852">
        <v>0</v>
      </c>
      <c r="J1852">
        <v>0</v>
      </c>
      <c r="K1852">
        <v>10</v>
      </c>
      <c r="L1852">
        <v>39</v>
      </c>
      <c r="M1852">
        <f>VLOOKUP(B1852,instances!$B$2:$E$21,3, FALSE)</f>
        <v>239297</v>
      </c>
      <c r="N1852">
        <f>VLOOKUP(B1852,instances!$B$2:$E$21,4, FALSE)</f>
        <v>239297</v>
      </c>
    </row>
    <row r="1853" spans="1:14">
      <c r="A1853" t="s">
        <v>53</v>
      </c>
      <c r="B1853" t="str">
        <f>RIGHT(A1853,FIND("/",A1853))</f>
        <v>vm1084.tsp</v>
      </c>
      <c r="C1853">
        <f>VLOOKUP(B1853,instances!$B$2:$E$21,2, FALSE)</f>
        <v>1084</v>
      </c>
      <c r="D1853" t="s">
        <v>12</v>
      </c>
      <c r="E1853">
        <v>2834080</v>
      </c>
      <c r="F1853" s="7">
        <f>1-(E1853/M1853)</f>
        <v>-10.843357835660289</v>
      </c>
      <c r="G1853" s="7">
        <f>1-(E1853/N1853)</f>
        <v>-10.843357835660289</v>
      </c>
      <c r="H1853">
        <v>0.26705000000000001</v>
      </c>
      <c r="I1853">
        <v>0</v>
      </c>
      <c r="J1853">
        <v>0</v>
      </c>
      <c r="K1853">
        <v>10</v>
      </c>
      <c r="L1853">
        <v>39</v>
      </c>
      <c r="M1853">
        <f>VLOOKUP(B1853,instances!$B$2:$E$21,3, FALSE)</f>
        <v>239297</v>
      </c>
      <c r="N1853">
        <f>VLOOKUP(B1853,instances!$B$2:$E$21,4, FALSE)</f>
        <v>239297</v>
      </c>
    </row>
    <row r="1854" spans="1:14">
      <c r="A1854" t="s">
        <v>53</v>
      </c>
      <c r="B1854" t="str">
        <f>RIGHT(A1854,FIND("/",A1854))</f>
        <v>vm1084.tsp</v>
      </c>
      <c r="C1854">
        <f>VLOOKUP(B1854,instances!$B$2:$E$21,2, FALSE)</f>
        <v>1084</v>
      </c>
      <c r="D1854" t="s">
        <v>9</v>
      </c>
      <c r="E1854">
        <v>295677</v>
      </c>
      <c r="F1854" s="7">
        <f>1-(E1854/M1854)</f>
        <v>-0.23560679824653041</v>
      </c>
      <c r="G1854" s="7">
        <f>1-(E1854/N1854)</f>
        <v>-0.23560679824653041</v>
      </c>
      <c r="H1854">
        <v>3.2669999999999999E-3</v>
      </c>
      <c r="I1854">
        <v>0</v>
      </c>
      <c r="J1854">
        <v>0</v>
      </c>
      <c r="K1854">
        <v>12</v>
      </c>
      <c r="L1854">
        <v>39</v>
      </c>
      <c r="M1854">
        <f>VLOOKUP(B1854,instances!$B$2:$E$21,3, FALSE)</f>
        <v>239297</v>
      </c>
      <c r="N1854">
        <f>VLOOKUP(B1854,instances!$B$2:$E$21,4, FALSE)</f>
        <v>239297</v>
      </c>
    </row>
    <row r="1855" spans="1:14">
      <c r="A1855" t="s">
        <v>53</v>
      </c>
      <c r="B1855" t="str">
        <f>RIGHT(A1855,FIND("/",A1855))</f>
        <v>vm1084.tsp</v>
      </c>
      <c r="C1855">
        <f>VLOOKUP(B1855,instances!$B$2:$E$21,2, FALSE)</f>
        <v>1084</v>
      </c>
      <c r="D1855" t="s">
        <v>10</v>
      </c>
      <c r="E1855">
        <v>292380</v>
      </c>
      <c r="F1855" s="7">
        <f>1-(E1855/M1855)</f>
        <v>-0.22182894060518943</v>
      </c>
      <c r="G1855" s="7">
        <f>1-(E1855/N1855)</f>
        <v>-0.22182894060518943</v>
      </c>
      <c r="H1855">
        <v>6.0850000000000001E-3</v>
      </c>
      <c r="I1855">
        <v>0</v>
      </c>
      <c r="J1855">
        <v>0</v>
      </c>
      <c r="K1855">
        <v>12</v>
      </c>
      <c r="L1855">
        <v>39</v>
      </c>
      <c r="M1855">
        <f>VLOOKUP(B1855,instances!$B$2:$E$21,3, FALSE)</f>
        <v>239297</v>
      </c>
      <c r="N1855">
        <f>VLOOKUP(B1855,instances!$B$2:$E$21,4, FALSE)</f>
        <v>239297</v>
      </c>
    </row>
    <row r="1856" spans="1:14">
      <c r="A1856" t="s">
        <v>53</v>
      </c>
      <c r="B1856" t="str">
        <f>RIGHT(A1856,FIND("/",A1856))</f>
        <v>vm1084.tsp</v>
      </c>
      <c r="C1856">
        <f>VLOOKUP(B1856,instances!$B$2:$E$21,2, FALSE)</f>
        <v>1084</v>
      </c>
      <c r="D1856" t="s">
        <v>11</v>
      </c>
      <c r="E1856">
        <v>4399692</v>
      </c>
      <c r="F1856" s="7">
        <f>1-(E1856/M1856)</f>
        <v>-17.385905381179036</v>
      </c>
      <c r="G1856" s="7">
        <f>1-(E1856/N1856)</f>
        <v>-17.385905381179036</v>
      </c>
      <c r="H1856">
        <v>0.134962</v>
      </c>
      <c r="I1856">
        <v>0</v>
      </c>
      <c r="J1856">
        <v>0</v>
      </c>
      <c r="K1856">
        <v>12</v>
      </c>
      <c r="L1856">
        <v>39</v>
      </c>
      <c r="M1856">
        <f>VLOOKUP(B1856,instances!$B$2:$E$21,3, FALSE)</f>
        <v>239297</v>
      </c>
      <c r="N1856">
        <f>VLOOKUP(B1856,instances!$B$2:$E$21,4, FALSE)</f>
        <v>239297</v>
      </c>
    </row>
    <row r="1857" spans="1:14">
      <c r="A1857" t="s">
        <v>53</v>
      </c>
      <c r="B1857" t="str">
        <f>RIGHT(A1857,FIND("/",A1857))</f>
        <v>vm1084.tsp</v>
      </c>
      <c r="C1857">
        <f>VLOOKUP(B1857,instances!$B$2:$E$21,2, FALSE)</f>
        <v>1084</v>
      </c>
      <c r="D1857" t="s">
        <v>12</v>
      </c>
      <c r="E1857">
        <v>3133735</v>
      </c>
      <c r="F1857" s="7">
        <f>1-(E1857/M1857)</f>
        <v>-12.095588327475898</v>
      </c>
      <c r="G1857" s="7">
        <f>1-(E1857/N1857)</f>
        <v>-12.095588327475898</v>
      </c>
      <c r="H1857">
        <v>0.283082</v>
      </c>
      <c r="I1857">
        <v>0</v>
      </c>
      <c r="J1857">
        <v>0</v>
      </c>
      <c r="K1857">
        <v>12</v>
      </c>
      <c r="L1857">
        <v>39</v>
      </c>
      <c r="M1857">
        <f>VLOOKUP(B1857,instances!$B$2:$E$21,3, FALSE)</f>
        <v>239297</v>
      </c>
      <c r="N1857">
        <f>VLOOKUP(B1857,instances!$B$2:$E$21,4, FALSE)</f>
        <v>239297</v>
      </c>
    </row>
    <row r="1858" spans="1:14">
      <c r="A1858" t="s">
        <v>53</v>
      </c>
      <c r="B1858" t="str">
        <f>RIGHT(A1858,FIND("/",A1858))</f>
        <v>vm1084.tsp</v>
      </c>
      <c r="C1858">
        <f>VLOOKUP(B1858,instances!$B$2:$E$21,2, FALSE)</f>
        <v>1084</v>
      </c>
      <c r="D1858" t="s">
        <v>9</v>
      </c>
      <c r="E1858">
        <v>295677</v>
      </c>
      <c r="F1858" s="7">
        <f>1-(E1858/M1858)</f>
        <v>-0.23560679824653041</v>
      </c>
      <c r="G1858" s="7">
        <f>1-(E1858/N1858)</f>
        <v>-0.23560679824653041</v>
      </c>
      <c r="H1858">
        <v>3.372E-3</v>
      </c>
      <c r="I1858">
        <v>0</v>
      </c>
      <c r="J1858">
        <v>0</v>
      </c>
      <c r="K1858">
        <v>14</v>
      </c>
      <c r="L1858">
        <v>39</v>
      </c>
      <c r="M1858">
        <f>VLOOKUP(B1858,instances!$B$2:$E$21,3, FALSE)</f>
        <v>239297</v>
      </c>
      <c r="N1858">
        <f>VLOOKUP(B1858,instances!$B$2:$E$21,4, FALSE)</f>
        <v>239297</v>
      </c>
    </row>
    <row r="1859" spans="1:14">
      <c r="A1859" t="s">
        <v>53</v>
      </c>
      <c r="B1859" t="str">
        <f>RIGHT(A1859,FIND("/",A1859))</f>
        <v>vm1084.tsp</v>
      </c>
      <c r="C1859">
        <f>VLOOKUP(B1859,instances!$B$2:$E$21,2, FALSE)</f>
        <v>1084</v>
      </c>
      <c r="D1859" t="s">
        <v>10</v>
      </c>
      <c r="E1859">
        <v>292380</v>
      </c>
      <c r="F1859" s="7">
        <f>1-(E1859/M1859)</f>
        <v>-0.22182894060518943</v>
      </c>
      <c r="G1859" s="7">
        <f>1-(E1859/N1859)</f>
        <v>-0.22182894060518943</v>
      </c>
      <c r="H1859">
        <v>5.7780000000000001E-3</v>
      </c>
      <c r="I1859">
        <v>0</v>
      </c>
      <c r="J1859">
        <v>0</v>
      </c>
      <c r="K1859">
        <v>14</v>
      </c>
      <c r="L1859">
        <v>39</v>
      </c>
      <c r="M1859">
        <f>VLOOKUP(B1859,instances!$B$2:$E$21,3, FALSE)</f>
        <v>239297</v>
      </c>
      <c r="N1859">
        <f>VLOOKUP(B1859,instances!$B$2:$E$21,4, FALSE)</f>
        <v>239297</v>
      </c>
    </row>
    <row r="1860" spans="1:14">
      <c r="A1860" t="s">
        <v>53</v>
      </c>
      <c r="B1860" t="str">
        <f>RIGHT(A1860,FIND("/",A1860))</f>
        <v>vm1084.tsp</v>
      </c>
      <c r="C1860">
        <f>VLOOKUP(B1860,instances!$B$2:$E$21,2, FALSE)</f>
        <v>1084</v>
      </c>
      <c r="D1860" t="s">
        <v>11</v>
      </c>
      <c r="E1860">
        <v>4736143</v>
      </c>
      <c r="F1860" s="7">
        <f>1-(E1860/M1860)</f>
        <v>-18.79190294905494</v>
      </c>
      <c r="G1860" s="7">
        <f>1-(E1860/N1860)</f>
        <v>-18.79190294905494</v>
      </c>
      <c r="H1860">
        <v>0.135267</v>
      </c>
      <c r="I1860">
        <v>0</v>
      </c>
      <c r="J1860">
        <v>0</v>
      </c>
      <c r="K1860">
        <v>14</v>
      </c>
      <c r="L1860">
        <v>39</v>
      </c>
      <c r="M1860">
        <f>VLOOKUP(B1860,instances!$B$2:$E$21,3, FALSE)</f>
        <v>239297</v>
      </c>
      <c r="N1860">
        <f>VLOOKUP(B1860,instances!$B$2:$E$21,4, FALSE)</f>
        <v>239297</v>
      </c>
    </row>
    <row r="1861" spans="1:14">
      <c r="A1861" t="s">
        <v>53</v>
      </c>
      <c r="B1861" t="str">
        <f>RIGHT(A1861,FIND("/",A1861))</f>
        <v>vm1084.tsp</v>
      </c>
      <c r="C1861">
        <f>VLOOKUP(B1861,instances!$B$2:$E$21,2, FALSE)</f>
        <v>1084</v>
      </c>
      <c r="D1861" t="s">
        <v>12</v>
      </c>
      <c r="E1861">
        <v>3439708</v>
      </c>
      <c r="F1861" s="7">
        <f>1-(E1861/M1861)</f>
        <v>-13.374221156136517</v>
      </c>
      <c r="G1861" s="7">
        <f>1-(E1861/N1861)</f>
        <v>-13.374221156136517</v>
      </c>
      <c r="H1861">
        <v>0.275121</v>
      </c>
      <c r="I1861">
        <v>0</v>
      </c>
      <c r="J1861">
        <v>0</v>
      </c>
      <c r="K1861">
        <v>14</v>
      </c>
      <c r="L1861">
        <v>39</v>
      </c>
      <c r="M1861">
        <f>VLOOKUP(B1861,instances!$B$2:$E$21,3, FALSE)</f>
        <v>239297</v>
      </c>
      <c r="N1861">
        <f>VLOOKUP(B1861,instances!$B$2:$E$21,4, FALSE)</f>
        <v>239297</v>
      </c>
    </row>
    <row r="1862" spans="1:14">
      <c r="A1862" t="s">
        <v>53</v>
      </c>
      <c r="B1862" t="str">
        <f>RIGHT(A1862,FIND("/",A1862))</f>
        <v>vm1084.tsp</v>
      </c>
      <c r="C1862">
        <f>VLOOKUP(B1862,instances!$B$2:$E$21,2, FALSE)</f>
        <v>1084</v>
      </c>
      <c r="D1862" t="s">
        <v>9</v>
      </c>
      <c r="E1862">
        <v>295677</v>
      </c>
      <c r="F1862" s="7">
        <f>1-(E1862/M1862)</f>
        <v>-0.23560679824653041</v>
      </c>
      <c r="G1862" s="7">
        <f>1-(E1862/N1862)</f>
        <v>-0.23560679824653041</v>
      </c>
      <c r="H1862">
        <v>2.9260000000000002E-3</v>
      </c>
      <c r="I1862">
        <v>0</v>
      </c>
      <c r="J1862">
        <v>0</v>
      </c>
      <c r="K1862">
        <v>16</v>
      </c>
      <c r="L1862">
        <v>39</v>
      </c>
      <c r="M1862">
        <f>VLOOKUP(B1862,instances!$B$2:$E$21,3, FALSE)</f>
        <v>239297</v>
      </c>
      <c r="N1862">
        <f>VLOOKUP(B1862,instances!$B$2:$E$21,4, FALSE)</f>
        <v>239297</v>
      </c>
    </row>
    <row r="1863" spans="1:14">
      <c r="A1863" t="s">
        <v>53</v>
      </c>
      <c r="B1863" t="str">
        <f>RIGHT(A1863,FIND("/",A1863))</f>
        <v>vm1084.tsp</v>
      </c>
      <c r="C1863">
        <f>VLOOKUP(B1863,instances!$B$2:$E$21,2, FALSE)</f>
        <v>1084</v>
      </c>
      <c r="D1863" t="s">
        <v>10</v>
      </c>
      <c r="E1863">
        <v>292380</v>
      </c>
      <c r="F1863" s="7">
        <f>1-(E1863/M1863)</f>
        <v>-0.22182894060518943</v>
      </c>
      <c r="G1863" s="7">
        <f>1-(E1863/N1863)</f>
        <v>-0.22182894060518943</v>
      </c>
      <c r="H1863">
        <v>5.7959999999999999E-3</v>
      </c>
      <c r="I1863">
        <v>0</v>
      </c>
      <c r="J1863">
        <v>0</v>
      </c>
      <c r="K1863">
        <v>16</v>
      </c>
      <c r="L1863">
        <v>39</v>
      </c>
      <c r="M1863">
        <f>VLOOKUP(B1863,instances!$B$2:$E$21,3, FALSE)</f>
        <v>239297</v>
      </c>
      <c r="N1863">
        <f>VLOOKUP(B1863,instances!$B$2:$E$21,4, FALSE)</f>
        <v>239297</v>
      </c>
    </row>
    <row r="1864" spans="1:14">
      <c r="A1864" t="s">
        <v>53</v>
      </c>
      <c r="B1864" t="str">
        <f>RIGHT(A1864,FIND("/",A1864))</f>
        <v>vm1084.tsp</v>
      </c>
      <c r="C1864">
        <f>VLOOKUP(B1864,instances!$B$2:$E$21,2, FALSE)</f>
        <v>1084</v>
      </c>
      <c r="D1864" t="s">
        <v>11</v>
      </c>
      <c r="E1864">
        <v>5023576</v>
      </c>
      <c r="F1864" s="7">
        <f>1-(E1864/M1864)</f>
        <v>-19.993058834837043</v>
      </c>
      <c r="G1864" s="7">
        <f>1-(E1864/N1864)</f>
        <v>-19.993058834837043</v>
      </c>
      <c r="H1864">
        <v>0.136715</v>
      </c>
      <c r="I1864">
        <v>0</v>
      </c>
      <c r="J1864">
        <v>0</v>
      </c>
      <c r="K1864">
        <v>16</v>
      </c>
      <c r="L1864">
        <v>39</v>
      </c>
      <c r="M1864">
        <f>VLOOKUP(B1864,instances!$B$2:$E$21,3, FALSE)</f>
        <v>239297</v>
      </c>
      <c r="N1864">
        <f>VLOOKUP(B1864,instances!$B$2:$E$21,4, FALSE)</f>
        <v>239297</v>
      </c>
    </row>
    <row r="1865" spans="1:14">
      <c r="A1865" t="s">
        <v>53</v>
      </c>
      <c r="B1865" t="str">
        <f>RIGHT(A1865,FIND("/",A1865))</f>
        <v>vm1084.tsp</v>
      </c>
      <c r="C1865">
        <f>VLOOKUP(B1865,instances!$B$2:$E$21,2, FALSE)</f>
        <v>1084</v>
      </c>
      <c r="D1865" t="s">
        <v>12</v>
      </c>
      <c r="E1865">
        <v>3718747</v>
      </c>
      <c r="F1865" s="7">
        <f>1-(E1865/M1865)</f>
        <v>-14.540299293346761</v>
      </c>
      <c r="G1865" s="7">
        <f>1-(E1865/N1865)</f>
        <v>-14.540299293346761</v>
      </c>
      <c r="H1865">
        <v>0.27076899999999998</v>
      </c>
      <c r="I1865">
        <v>0</v>
      </c>
      <c r="J1865">
        <v>0</v>
      </c>
      <c r="K1865">
        <v>16</v>
      </c>
      <c r="L1865">
        <v>39</v>
      </c>
      <c r="M1865">
        <f>VLOOKUP(B1865,instances!$B$2:$E$21,3, FALSE)</f>
        <v>239297</v>
      </c>
      <c r="N1865">
        <f>VLOOKUP(B1865,instances!$B$2:$E$21,4, FALSE)</f>
        <v>239297</v>
      </c>
    </row>
    <row r="1866" spans="1:14">
      <c r="A1866" t="s">
        <v>53</v>
      </c>
      <c r="B1866" t="str">
        <f>RIGHT(A1866,FIND("/",A1866))</f>
        <v>vm1084.tsp</v>
      </c>
      <c r="C1866">
        <f>VLOOKUP(B1866,instances!$B$2:$E$21,2, FALSE)</f>
        <v>1084</v>
      </c>
      <c r="D1866" t="s">
        <v>9</v>
      </c>
      <c r="E1866">
        <v>295677</v>
      </c>
      <c r="F1866" s="7">
        <f>1-(E1866/M1866)</f>
        <v>-0.23560679824653041</v>
      </c>
      <c r="G1866" s="7">
        <f>1-(E1866/N1866)</f>
        <v>-0.23560679824653041</v>
      </c>
      <c r="H1866">
        <v>2.9120000000000001E-3</v>
      </c>
      <c r="I1866">
        <v>0</v>
      </c>
      <c r="J1866">
        <v>0</v>
      </c>
      <c r="K1866">
        <v>18</v>
      </c>
      <c r="L1866">
        <v>39</v>
      </c>
      <c r="M1866">
        <f>VLOOKUP(B1866,instances!$B$2:$E$21,3, FALSE)</f>
        <v>239297</v>
      </c>
      <c r="N1866">
        <f>VLOOKUP(B1866,instances!$B$2:$E$21,4, FALSE)</f>
        <v>239297</v>
      </c>
    </row>
    <row r="1867" spans="1:14">
      <c r="A1867" t="s">
        <v>53</v>
      </c>
      <c r="B1867" t="str">
        <f>RIGHT(A1867,FIND("/",A1867))</f>
        <v>vm1084.tsp</v>
      </c>
      <c r="C1867">
        <f>VLOOKUP(B1867,instances!$B$2:$E$21,2, FALSE)</f>
        <v>1084</v>
      </c>
      <c r="D1867" t="s">
        <v>10</v>
      </c>
      <c r="E1867">
        <v>292380</v>
      </c>
      <c r="F1867" s="7">
        <f>1-(E1867/M1867)</f>
        <v>-0.22182894060518943</v>
      </c>
      <c r="G1867" s="7">
        <f>1-(E1867/N1867)</f>
        <v>-0.22182894060518943</v>
      </c>
      <c r="H1867">
        <v>5.8250000000000003E-3</v>
      </c>
      <c r="I1867">
        <v>0</v>
      </c>
      <c r="J1867">
        <v>0</v>
      </c>
      <c r="K1867">
        <v>18</v>
      </c>
      <c r="L1867">
        <v>39</v>
      </c>
      <c r="M1867">
        <f>VLOOKUP(B1867,instances!$B$2:$E$21,3, FALSE)</f>
        <v>239297</v>
      </c>
      <c r="N1867">
        <f>VLOOKUP(B1867,instances!$B$2:$E$21,4, FALSE)</f>
        <v>239297</v>
      </c>
    </row>
    <row r="1868" spans="1:14">
      <c r="A1868" t="s">
        <v>53</v>
      </c>
      <c r="B1868" t="str">
        <f>RIGHT(A1868,FIND("/",A1868))</f>
        <v>vm1084.tsp</v>
      </c>
      <c r="C1868">
        <f>VLOOKUP(B1868,instances!$B$2:$E$21,2, FALSE)</f>
        <v>1084</v>
      </c>
      <c r="D1868" t="s">
        <v>11</v>
      </c>
      <c r="E1868">
        <v>5158026</v>
      </c>
      <c r="F1868" s="7">
        <f>1-(E1868/M1868)</f>
        <v>-20.554912932464678</v>
      </c>
      <c r="G1868" s="7">
        <f>1-(E1868/N1868)</f>
        <v>-20.554912932464678</v>
      </c>
      <c r="H1868">
        <v>0.13722799999999999</v>
      </c>
      <c r="I1868">
        <v>0</v>
      </c>
      <c r="J1868">
        <v>0</v>
      </c>
      <c r="K1868">
        <v>18</v>
      </c>
      <c r="L1868">
        <v>39</v>
      </c>
      <c r="M1868">
        <f>VLOOKUP(B1868,instances!$B$2:$E$21,3, FALSE)</f>
        <v>239297</v>
      </c>
      <c r="N1868">
        <f>VLOOKUP(B1868,instances!$B$2:$E$21,4, FALSE)</f>
        <v>239297</v>
      </c>
    </row>
    <row r="1869" spans="1:14">
      <c r="A1869" t="s">
        <v>53</v>
      </c>
      <c r="B1869" t="str">
        <f>RIGHT(A1869,FIND("/",A1869))</f>
        <v>vm1084.tsp</v>
      </c>
      <c r="C1869">
        <f>VLOOKUP(B1869,instances!$B$2:$E$21,2, FALSE)</f>
        <v>1084</v>
      </c>
      <c r="D1869" t="s">
        <v>12</v>
      </c>
      <c r="E1869">
        <v>3666118</v>
      </c>
      <c r="F1869" s="7">
        <f>1-(E1869/M1869)</f>
        <v>-14.320367576693398</v>
      </c>
      <c r="G1869" s="7">
        <f>1-(E1869/N1869)</f>
        <v>-14.320367576693398</v>
      </c>
      <c r="H1869">
        <v>0.27125700000000003</v>
      </c>
      <c r="I1869">
        <v>0</v>
      </c>
      <c r="J1869">
        <v>0</v>
      </c>
      <c r="K1869">
        <v>18</v>
      </c>
      <c r="L1869">
        <v>39</v>
      </c>
      <c r="M1869">
        <f>VLOOKUP(B1869,instances!$B$2:$E$21,3, FALSE)</f>
        <v>239297</v>
      </c>
      <c r="N1869">
        <f>VLOOKUP(B1869,instances!$B$2:$E$21,4, FALSE)</f>
        <v>239297</v>
      </c>
    </row>
    <row r="1870" spans="1:14">
      <c r="A1870" t="s">
        <v>53</v>
      </c>
      <c r="B1870" t="str">
        <f>RIGHT(A1870,FIND("/",A1870))</f>
        <v>vm1084.tsp</v>
      </c>
      <c r="C1870">
        <f>VLOOKUP(B1870,instances!$B$2:$E$21,2, FALSE)</f>
        <v>1084</v>
      </c>
      <c r="D1870" t="s">
        <v>9</v>
      </c>
      <c r="E1870">
        <v>295677</v>
      </c>
      <c r="F1870" s="7">
        <f>1-(E1870/M1870)</f>
        <v>-0.23560679824653041</v>
      </c>
      <c r="G1870" s="7">
        <f>1-(E1870/N1870)</f>
        <v>-0.23560679824653041</v>
      </c>
      <c r="H1870">
        <v>2.9139999999999999E-3</v>
      </c>
      <c r="I1870">
        <v>0</v>
      </c>
      <c r="J1870">
        <v>0</v>
      </c>
      <c r="K1870">
        <v>20</v>
      </c>
      <c r="L1870">
        <v>39</v>
      </c>
      <c r="M1870">
        <f>VLOOKUP(B1870,instances!$B$2:$E$21,3, FALSE)</f>
        <v>239297</v>
      </c>
      <c r="N1870">
        <f>VLOOKUP(B1870,instances!$B$2:$E$21,4, FALSE)</f>
        <v>239297</v>
      </c>
    </row>
    <row r="1871" spans="1:14">
      <c r="A1871" t="s">
        <v>53</v>
      </c>
      <c r="B1871" t="str">
        <f>RIGHT(A1871,FIND("/",A1871))</f>
        <v>vm1084.tsp</v>
      </c>
      <c r="C1871">
        <f>VLOOKUP(B1871,instances!$B$2:$E$21,2, FALSE)</f>
        <v>1084</v>
      </c>
      <c r="D1871" t="s">
        <v>10</v>
      </c>
      <c r="E1871">
        <v>292380</v>
      </c>
      <c r="F1871" s="7">
        <f>1-(E1871/M1871)</f>
        <v>-0.22182894060518943</v>
      </c>
      <c r="G1871" s="7">
        <f>1-(E1871/N1871)</f>
        <v>-0.22182894060518943</v>
      </c>
      <c r="H1871">
        <v>5.8409999999999998E-3</v>
      </c>
      <c r="I1871">
        <v>0</v>
      </c>
      <c r="J1871">
        <v>0</v>
      </c>
      <c r="K1871">
        <v>20</v>
      </c>
      <c r="L1871">
        <v>39</v>
      </c>
      <c r="M1871">
        <f>VLOOKUP(B1871,instances!$B$2:$E$21,3, FALSE)</f>
        <v>239297</v>
      </c>
      <c r="N1871">
        <f>VLOOKUP(B1871,instances!$B$2:$E$21,4, FALSE)</f>
        <v>239297</v>
      </c>
    </row>
    <row r="1872" spans="1:14">
      <c r="A1872" t="s">
        <v>53</v>
      </c>
      <c r="B1872" t="str">
        <f>RIGHT(A1872,FIND("/",A1872))</f>
        <v>vm1084.tsp</v>
      </c>
      <c r="C1872">
        <f>VLOOKUP(B1872,instances!$B$2:$E$21,2, FALSE)</f>
        <v>1084</v>
      </c>
      <c r="D1872" t="s">
        <v>11</v>
      </c>
      <c r="E1872">
        <v>5533166</v>
      </c>
      <c r="F1872" s="7">
        <f>1-(E1872/M1872)</f>
        <v>-22.122588248076656</v>
      </c>
      <c r="G1872" s="7">
        <f>1-(E1872/N1872)</f>
        <v>-22.122588248076656</v>
      </c>
      <c r="H1872">
        <v>0.138372</v>
      </c>
      <c r="I1872">
        <v>0</v>
      </c>
      <c r="J1872">
        <v>0</v>
      </c>
      <c r="K1872">
        <v>20</v>
      </c>
      <c r="L1872">
        <v>39</v>
      </c>
      <c r="M1872">
        <f>VLOOKUP(B1872,instances!$B$2:$E$21,3, FALSE)</f>
        <v>239297</v>
      </c>
      <c r="N1872">
        <f>VLOOKUP(B1872,instances!$B$2:$E$21,4, FALSE)</f>
        <v>239297</v>
      </c>
    </row>
    <row r="1873" spans="1:14">
      <c r="A1873" t="s">
        <v>53</v>
      </c>
      <c r="B1873" t="str">
        <f>RIGHT(A1873,FIND("/",A1873))</f>
        <v>vm1084.tsp</v>
      </c>
      <c r="C1873">
        <f>VLOOKUP(B1873,instances!$B$2:$E$21,2, FALSE)</f>
        <v>1084</v>
      </c>
      <c r="D1873" t="s">
        <v>12</v>
      </c>
      <c r="E1873">
        <v>4054768</v>
      </c>
      <c r="F1873" s="7">
        <f>1-(E1873/M1873)</f>
        <v>-15.944499931048028</v>
      </c>
      <c r="G1873" s="7">
        <f>1-(E1873/N1873)</f>
        <v>-15.944499931048028</v>
      </c>
      <c r="H1873">
        <v>0.27044099999999999</v>
      </c>
      <c r="I1873">
        <v>0</v>
      </c>
      <c r="J1873">
        <v>0</v>
      </c>
      <c r="K1873">
        <v>20</v>
      </c>
      <c r="L1873">
        <v>39</v>
      </c>
      <c r="M1873">
        <f>VLOOKUP(B1873,instances!$B$2:$E$21,3, FALSE)</f>
        <v>239297</v>
      </c>
      <c r="N1873">
        <f>VLOOKUP(B1873,instances!$B$2:$E$21,4, FALSE)</f>
        <v>239297</v>
      </c>
    </row>
    <row r="1874" spans="1:14">
      <c r="A1874" t="s">
        <v>53</v>
      </c>
      <c r="B1874" t="str">
        <f>RIGHT(A1874,FIND("/",A1874))</f>
        <v>vm1084.tsp</v>
      </c>
      <c r="C1874">
        <f>VLOOKUP(B1874,instances!$B$2:$E$21,2, FALSE)</f>
        <v>1084</v>
      </c>
      <c r="D1874" t="s">
        <v>9</v>
      </c>
      <c r="E1874">
        <v>295677</v>
      </c>
      <c r="F1874" s="7">
        <f>1-(E1874/M1874)</f>
        <v>-0.23560679824653041</v>
      </c>
      <c r="G1874" s="7">
        <f>1-(E1874/N1874)</f>
        <v>-0.23560679824653041</v>
      </c>
      <c r="H1874">
        <v>2.8890000000000001E-3</v>
      </c>
      <c r="I1874">
        <v>0</v>
      </c>
      <c r="J1874">
        <v>0</v>
      </c>
      <c r="K1874">
        <v>10</v>
      </c>
      <c r="L1874">
        <v>40</v>
      </c>
      <c r="M1874">
        <f>VLOOKUP(B1874,instances!$B$2:$E$21,3, FALSE)</f>
        <v>239297</v>
      </c>
      <c r="N1874">
        <f>VLOOKUP(B1874,instances!$B$2:$E$21,4, FALSE)</f>
        <v>239297</v>
      </c>
    </row>
    <row r="1875" spans="1:14">
      <c r="A1875" t="s">
        <v>53</v>
      </c>
      <c r="B1875" t="str">
        <f>RIGHT(A1875,FIND("/",A1875))</f>
        <v>vm1084.tsp</v>
      </c>
      <c r="C1875">
        <f>VLOOKUP(B1875,instances!$B$2:$E$21,2, FALSE)</f>
        <v>1084</v>
      </c>
      <c r="D1875" t="s">
        <v>10</v>
      </c>
      <c r="E1875">
        <v>292380</v>
      </c>
      <c r="F1875" s="7">
        <f>1-(E1875/M1875)</f>
        <v>-0.22182894060518943</v>
      </c>
      <c r="G1875" s="7">
        <f>1-(E1875/N1875)</f>
        <v>-0.22182894060518943</v>
      </c>
      <c r="H1875">
        <v>5.9649999999999998E-3</v>
      </c>
      <c r="I1875">
        <v>0</v>
      </c>
      <c r="J1875">
        <v>0</v>
      </c>
      <c r="K1875">
        <v>10</v>
      </c>
      <c r="L1875">
        <v>40</v>
      </c>
      <c r="M1875">
        <f>VLOOKUP(B1875,instances!$B$2:$E$21,3, FALSE)</f>
        <v>239297</v>
      </c>
      <c r="N1875">
        <f>VLOOKUP(B1875,instances!$B$2:$E$21,4, FALSE)</f>
        <v>239297</v>
      </c>
    </row>
    <row r="1876" spans="1:14">
      <c r="A1876" t="s">
        <v>53</v>
      </c>
      <c r="B1876" t="str">
        <f>RIGHT(A1876,FIND("/",A1876))</f>
        <v>vm1084.tsp</v>
      </c>
      <c r="C1876">
        <f>VLOOKUP(B1876,instances!$B$2:$E$21,2, FALSE)</f>
        <v>1084</v>
      </c>
      <c r="D1876" t="s">
        <v>11</v>
      </c>
      <c r="E1876">
        <v>3998935</v>
      </c>
      <c r="F1876" s="7">
        <f>1-(E1876/M1876)</f>
        <v>-15.711178995139932</v>
      </c>
      <c r="G1876" s="7">
        <f>1-(E1876/N1876)</f>
        <v>-15.711178995139932</v>
      </c>
      <c r="H1876">
        <v>0.148289</v>
      </c>
      <c r="I1876">
        <v>0</v>
      </c>
      <c r="J1876">
        <v>0</v>
      </c>
      <c r="K1876">
        <v>10</v>
      </c>
      <c r="L1876">
        <v>40</v>
      </c>
      <c r="M1876">
        <f>VLOOKUP(B1876,instances!$B$2:$E$21,3, FALSE)</f>
        <v>239297</v>
      </c>
      <c r="N1876">
        <f>VLOOKUP(B1876,instances!$B$2:$E$21,4, FALSE)</f>
        <v>239297</v>
      </c>
    </row>
    <row r="1877" spans="1:14">
      <c r="A1877" t="s">
        <v>53</v>
      </c>
      <c r="B1877" t="str">
        <f>RIGHT(A1877,FIND("/",A1877))</f>
        <v>vm1084.tsp</v>
      </c>
      <c r="C1877">
        <f>VLOOKUP(B1877,instances!$B$2:$E$21,2, FALSE)</f>
        <v>1084</v>
      </c>
      <c r="D1877" t="s">
        <v>12</v>
      </c>
      <c r="E1877">
        <v>2834521</v>
      </c>
      <c r="F1877" s="7">
        <f>1-(E1877/M1877)</f>
        <v>-10.845200733816137</v>
      </c>
      <c r="G1877" s="7">
        <f>1-(E1877/N1877)</f>
        <v>-10.845200733816137</v>
      </c>
      <c r="H1877">
        <v>0.26912700000000001</v>
      </c>
      <c r="I1877">
        <v>0</v>
      </c>
      <c r="J1877">
        <v>0</v>
      </c>
      <c r="K1877">
        <v>10</v>
      </c>
      <c r="L1877">
        <v>40</v>
      </c>
      <c r="M1877">
        <f>VLOOKUP(B1877,instances!$B$2:$E$21,3, FALSE)</f>
        <v>239297</v>
      </c>
      <c r="N1877">
        <f>VLOOKUP(B1877,instances!$B$2:$E$21,4, FALSE)</f>
        <v>239297</v>
      </c>
    </row>
    <row r="1878" spans="1:14">
      <c r="A1878" t="s">
        <v>53</v>
      </c>
      <c r="B1878" t="str">
        <f>RIGHT(A1878,FIND("/",A1878))</f>
        <v>vm1084.tsp</v>
      </c>
      <c r="C1878">
        <f>VLOOKUP(B1878,instances!$B$2:$E$21,2, FALSE)</f>
        <v>1084</v>
      </c>
      <c r="D1878" t="s">
        <v>9</v>
      </c>
      <c r="E1878">
        <v>295677</v>
      </c>
      <c r="F1878" s="7">
        <f>1-(E1878/M1878)</f>
        <v>-0.23560679824653041</v>
      </c>
      <c r="G1878" s="7">
        <f>1-(E1878/N1878)</f>
        <v>-0.23560679824653041</v>
      </c>
      <c r="H1878">
        <v>2.9970000000000001E-3</v>
      </c>
      <c r="I1878">
        <v>0</v>
      </c>
      <c r="J1878">
        <v>0</v>
      </c>
      <c r="K1878">
        <v>12</v>
      </c>
      <c r="L1878">
        <v>40</v>
      </c>
      <c r="M1878">
        <f>VLOOKUP(B1878,instances!$B$2:$E$21,3, FALSE)</f>
        <v>239297</v>
      </c>
      <c r="N1878">
        <f>VLOOKUP(B1878,instances!$B$2:$E$21,4, FALSE)</f>
        <v>239297</v>
      </c>
    </row>
    <row r="1879" spans="1:14">
      <c r="A1879" t="s">
        <v>53</v>
      </c>
      <c r="B1879" t="str">
        <f>RIGHT(A1879,FIND("/",A1879))</f>
        <v>vm1084.tsp</v>
      </c>
      <c r="C1879">
        <f>VLOOKUP(B1879,instances!$B$2:$E$21,2, FALSE)</f>
        <v>1084</v>
      </c>
      <c r="D1879" t="s">
        <v>10</v>
      </c>
      <c r="E1879">
        <v>292380</v>
      </c>
      <c r="F1879" s="7">
        <f>1-(E1879/M1879)</f>
        <v>-0.22182894060518943</v>
      </c>
      <c r="G1879" s="7">
        <f>1-(E1879/N1879)</f>
        <v>-0.22182894060518943</v>
      </c>
      <c r="H1879">
        <v>5.7790000000000003E-3</v>
      </c>
      <c r="I1879">
        <v>0</v>
      </c>
      <c r="J1879">
        <v>0</v>
      </c>
      <c r="K1879">
        <v>12</v>
      </c>
      <c r="L1879">
        <v>40</v>
      </c>
      <c r="M1879">
        <f>VLOOKUP(B1879,instances!$B$2:$E$21,3, FALSE)</f>
        <v>239297</v>
      </c>
      <c r="N1879">
        <f>VLOOKUP(B1879,instances!$B$2:$E$21,4, FALSE)</f>
        <v>239297</v>
      </c>
    </row>
    <row r="1880" spans="1:14">
      <c r="A1880" t="s">
        <v>53</v>
      </c>
      <c r="B1880" t="str">
        <f>RIGHT(A1880,FIND("/",A1880))</f>
        <v>vm1084.tsp</v>
      </c>
      <c r="C1880">
        <f>VLOOKUP(B1880,instances!$B$2:$E$21,2, FALSE)</f>
        <v>1084</v>
      </c>
      <c r="D1880" t="s">
        <v>11</v>
      </c>
      <c r="E1880">
        <v>4121372</v>
      </c>
      <c r="F1880" s="7">
        <f>1-(E1880/M1880)</f>
        <v>-16.222831878377079</v>
      </c>
      <c r="G1880" s="7">
        <f>1-(E1880/N1880)</f>
        <v>-16.222831878377079</v>
      </c>
      <c r="H1880">
        <v>0.137541</v>
      </c>
      <c r="I1880">
        <v>0</v>
      </c>
      <c r="J1880">
        <v>0</v>
      </c>
      <c r="K1880">
        <v>12</v>
      </c>
      <c r="L1880">
        <v>40</v>
      </c>
      <c r="M1880">
        <f>VLOOKUP(B1880,instances!$B$2:$E$21,3, FALSE)</f>
        <v>239297</v>
      </c>
      <c r="N1880">
        <f>VLOOKUP(B1880,instances!$B$2:$E$21,4, FALSE)</f>
        <v>239297</v>
      </c>
    </row>
    <row r="1881" spans="1:14">
      <c r="A1881" t="s">
        <v>53</v>
      </c>
      <c r="B1881" t="str">
        <f>RIGHT(A1881,FIND("/",A1881))</f>
        <v>vm1084.tsp</v>
      </c>
      <c r="C1881">
        <f>VLOOKUP(B1881,instances!$B$2:$E$21,2, FALSE)</f>
        <v>1084</v>
      </c>
      <c r="D1881" t="s">
        <v>12</v>
      </c>
      <c r="E1881">
        <v>3161706</v>
      </c>
      <c r="F1881" s="7">
        <f>1-(E1881/M1881)</f>
        <v>-12.212476545882314</v>
      </c>
      <c r="G1881" s="7">
        <f>1-(E1881/N1881)</f>
        <v>-12.212476545882314</v>
      </c>
      <c r="H1881">
        <v>0.270096</v>
      </c>
      <c r="I1881">
        <v>0</v>
      </c>
      <c r="J1881">
        <v>0</v>
      </c>
      <c r="K1881">
        <v>12</v>
      </c>
      <c r="L1881">
        <v>40</v>
      </c>
      <c r="M1881">
        <f>VLOOKUP(B1881,instances!$B$2:$E$21,3, FALSE)</f>
        <v>239297</v>
      </c>
      <c r="N1881">
        <f>VLOOKUP(B1881,instances!$B$2:$E$21,4, FALSE)</f>
        <v>239297</v>
      </c>
    </row>
    <row r="1882" spans="1:14">
      <c r="A1882" t="s">
        <v>53</v>
      </c>
      <c r="B1882" t="str">
        <f>RIGHT(A1882,FIND("/",A1882))</f>
        <v>vm1084.tsp</v>
      </c>
      <c r="C1882">
        <f>VLOOKUP(B1882,instances!$B$2:$E$21,2, FALSE)</f>
        <v>1084</v>
      </c>
      <c r="D1882" t="s">
        <v>9</v>
      </c>
      <c r="E1882">
        <v>295677</v>
      </c>
      <c r="F1882" s="7">
        <f>1-(E1882/M1882)</f>
        <v>-0.23560679824653041</v>
      </c>
      <c r="G1882" s="7">
        <f>1-(E1882/N1882)</f>
        <v>-0.23560679824653041</v>
      </c>
      <c r="H1882">
        <v>3.0950000000000001E-3</v>
      </c>
      <c r="I1882">
        <v>0</v>
      </c>
      <c r="J1882">
        <v>0</v>
      </c>
      <c r="K1882">
        <v>14</v>
      </c>
      <c r="L1882">
        <v>40</v>
      </c>
      <c r="M1882">
        <f>VLOOKUP(B1882,instances!$B$2:$E$21,3, FALSE)</f>
        <v>239297</v>
      </c>
      <c r="N1882">
        <f>VLOOKUP(B1882,instances!$B$2:$E$21,4, FALSE)</f>
        <v>239297</v>
      </c>
    </row>
    <row r="1883" spans="1:14">
      <c r="A1883" t="s">
        <v>53</v>
      </c>
      <c r="B1883" t="str">
        <f>RIGHT(A1883,FIND("/",A1883))</f>
        <v>vm1084.tsp</v>
      </c>
      <c r="C1883">
        <f>VLOOKUP(B1883,instances!$B$2:$E$21,2, FALSE)</f>
        <v>1084</v>
      </c>
      <c r="D1883" t="s">
        <v>10</v>
      </c>
      <c r="E1883">
        <v>292380</v>
      </c>
      <c r="F1883" s="7">
        <f>1-(E1883/M1883)</f>
        <v>-0.22182894060518943</v>
      </c>
      <c r="G1883" s="7">
        <f>1-(E1883/N1883)</f>
        <v>-0.22182894060518943</v>
      </c>
      <c r="H1883">
        <v>5.7749999999999998E-3</v>
      </c>
      <c r="I1883">
        <v>0</v>
      </c>
      <c r="J1883">
        <v>0</v>
      </c>
      <c r="K1883">
        <v>14</v>
      </c>
      <c r="L1883">
        <v>40</v>
      </c>
      <c r="M1883">
        <f>VLOOKUP(B1883,instances!$B$2:$E$21,3, FALSE)</f>
        <v>239297</v>
      </c>
      <c r="N1883">
        <f>VLOOKUP(B1883,instances!$B$2:$E$21,4, FALSE)</f>
        <v>239297</v>
      </c>
    </row>
    <row r="1884" spans="1:14">
      <c r="A1884" t="s">
        <v>53</v>
      </c>
      <c r="B1884" t="str">
        <f>RIGHT(A1884,FIND("/",A1884))</f>
        <v>vm1084.tsp</v>
      </c>
      <c r="C1884">
        <f>VLOOKUP(B1884,instances!$B$2:$E$21,2, FALSE)</f>
        <v>1084</v>
      </c>
      <c r="D1884" t="s">
        <v>11</v>
      </c>
      <c r="E1884">
        <v>4618225</v>
      </c>
      <c r="F1884" s="7">
        <f>1-(E1884/M1884)</f>
        <v>-18.299134548281007</v>
      </c>
      <c r="G1884" s="7">
        <f>1-(E1884/N1884)</f>
        <v>-18.299134548281007</v>
      </c>
      <c r="H1884">
        <v>0.13577600000000001</v>
      </c>
      <c r="I1884">
        <v>0</v>
      </c>
      <c r="J1884">
        <v>0</v>
      </c>
      <c r="K1884">
        <v>14</v>
      </c>
      <c r="L1884">
        <v>40</v>
      </c>
      <c r="M1884">
        <f>VLOOKUP(B1884,instances!$B$2:$E$21,3, FALSE)</f>
        <v>239297</v>
      </c>
      <c r="N1884">
        <f>VLOOKUP(B1884,instances!$B$2:$E$21,4, FALSE)</f>
        <v>239297</v>
      </c>
    </row>
    <row r="1885" spans="1:14">
      <c r="A1885" t="s">
        <v>53</v>
      </c>
      <c r="B1885" t="str">
        <f>RIGHT(A1885,FIND("/",A1885))</f>
        <v>vm1084.tsp</v>
      </c>
      <c r="C1885">
        <f>VLOOKUP(B1885,instances!$B$2:$E$21,2, FALSE)</f>
        <v>1084</v>
      </c>
      <c r="D1885" t="s">
        <v>12</v>
      </c>
      <c r="E1885">
        <v>3325918</v>
      </c>
      <c r="F1885" s="7">
        <f>1-(E1885/M1885)</f>
        <v>-12.898703285039094</v>
      </c>
      <c r="G1885" s="7">
        <f>1-(E1885/N1885)</f>
        <v>-12.898703285039094</v>
      </c>
      <c r="H1885">
        <v>0.27556700000000001</v>
      </c>
      <c r="I1885">
        <v>0</v>
      </c>
      <c r="J1885">
        <v>0</v>
      </c>
      <c r="K1885">
        <v>14</v>
      </c>
      <c r="L1885">
        <v>40</v>
      </c>
      <c r="M1885">
        <f>VLOOKUP(B1885,instances!$B$2:$E$21,3, FALSE)</f>
        <v>239297</v>
      </c>
      <c r="N1885">
        <f>VLOOKUP(B1885,instances!$B$2:$E$21,4, FALSE)</f>
        <v>239297</v>
      </c>
    </row>
    <row r="1886" spans="1:14">
      <c r="A1886" t="s">
        <v>53</v>
      </c>
      <c r="B1886" t="str">
        <f>RIGHT(A1886,FIND("/",A1886))</f>
        <v>vm1084.tsp</v>
      </c>
      <c r="C1886">
        <f>VLOOKUP(B1886,instances!$B$2:$E$21,2, FALSE)</f>
        <v>1084</v>
      </c>
      <c r="D1886" t="s">
        <v>9</v>
      </c>
      <c r="E1886">
        <v>295677</v>
      </c>
      <c r="F1886" s="7">
        <f>1-(E1886/M1886)</f>
        <v>-0.23560679824653041</v>
      </c>
      <c r="G1886" s="7">
        <f>1-(E1886/N1886)</f>
        <v>-0.23560679824653041</v>
      </c>
      <c r="H1886">
        <v>2.9229999999999998E-3</v>
      </c>
      <c r="I1886">
        <v>0</v>
      </c>
      <c r="J1886">
        <v>0</v>
      </c>
      <c r="K1886">
        <v>16</v>
      </c>
      <c r="L1886">
        <v>40</v>
      </c>
      <c r="M1886">
        <f>VLOOKUP(B1886,instances!$B$2:$E$21,3, FALSE)</f>
        <v>239297</v>
      </c>
      <c r="N1886">
        <f>VLOOKUP(B1886,instances!$B$2:$E$21,4, FALSE)</f>
        <v>239297</v>
      </c>
    </row>
    <row r="1887" spans="1:14">
      <c r="A1887" t="s">
        <v>53</v>
      </c>
      <c r="B1887" t="str">
        <f>RIGHT(A1887,FIND("/",A1887))</f>
        <v>vm1084.tsp</v>
      </c>
      <c r="C1887">
        <f>VLOOKUP(B1887,instances!$B$2:$E$21,2, FALSE)</f>
        <v>1084</v>
      </c>
      <c r="D1887" t="s">
        <v>10</v>
      </c>
      <c r="E1887">
        <v>292380</v>
      </c>
      <c r="F1887" s="7">
        <f>1-(E1887/M1887)</f>
        <v>-0.22182894060518943</v>
      </c>
      <c r="G1887" s="7">
        <f>1-(E1887/N1887)</f>
        <v>-0.22182894060518943</v>
      </c>
      <c r="H1887">
        <v>5.8339999999999998E-3</v>
      </c>
      <c r="I1887">
        <v>0</v>
      </c>
      <c r="J1887">
        <v>0</v>
      </c>
      <c r="K1887">
        <v>16</v>
      </c>
      <c r="L1887">
        <v>40</v>
      </c>
      <c r="M1887">
        <f>VLOOKUP(B1887,instances!$B$2:$E$21,3, FALSE)</f>
        <v>239297</v>
      </c>
      <c r="N1887">
        <f>VLOOKUP(B1887,instances!$B$2:$E$21,4, FALSE)</f>
        <v>239297</v>
      </c>
    </row>
    <row r="1888" spans="1:14">
      <c r="A1888" t="s">
        <v>53</v>
      </c>
      <c r="B1888" t="str">
        <f>RIGHT(A1888,FIND("/",A1888))</f>
        <v>vm1084.tsp</v>
      </c>
      <c r="C1888">
        <f>VLOOKUP(B1888,instances!$B$2:$E$21,2, FALSE)</f>
        <v>1084</v>
      </c>
      <c r="D1888" t="s">
        <v>11</v>
      </c>
      <c r="E1888">
        <v>4901309</v>
      </c>
      <c r="F1888" s="7">
        <f>1-(E1888/M1888)</f>
        <v>-19.482116365854985</v>
      </c>
      <c r="G1888" s="7">
        <f>1-(E1888/N1888)</f>
        <v>-19.482116365854985</v>
      </c>
      <c r="H1888">
        <v>0.13578299999999999</v>
      </c>
      <c r="I1888">
        <v>0</v>
      </c>
      <c r="J1888">
        <v>0</v>
      </c>
      <c r="K1888">
        <v>16</v>
      </c>
      <c r="L1888">
        <v>40</v>
      </c>
      <c r="M1888">
        <f>VLOOKUP(B1888,instances!$B$2:$E$21,3, FALSE)</f>
        <v>239297</v>
      </c>
      <c r="N1888">
        <f>VLOOKUP(B1888,instances!$B$2:$E$21,4, FALSE)</f>
        <v>239297</v>
      </c>
    </row>
    <row r="1889" spans="1:14">
      <c r="A1889" t="s">
        <v>53</v>
      </c>
      <c r="B1889" t="str">
        <f>RIGHT(A1889,FIND("/",A1889))</f>
        <v>vm1084.tsp</v>
      </c>
      <c r="C1889">
        <f>VLOOKUP(B1889,instances!$B$2:$E$21,2, FALSE)</f>
        <v>1084</v>
      </c>
      <c r="D1889" t="s">
        <v>12</v>
      </c>
      <c r="E1889">
        <v>3556477</v>
      </c>
      <c r="F1889" s="7">
        <f>1-(E1889/M1889)</f>
        <v>-13.862187992327526</v>
      </c>
      <c r="G1889" s="7">
        <f>1-(E1889/N1889)</f>
        <v>-13.862187992327526</v>
      </c>
      <c r="H1889">
        <v>0.277225</v>
      </c>
      <c r="I1889">
        <v>0</v>
      </c>
      <c r="J1889">
        <v>0</v>
      </c>
      <c r="K1889">
        <v>16</v>
      </c>
      <c r="L1889">
        <v>40</v>
      </c>
      <c r="M1889">
        <f>VLOOKUP(B1889,instances!$B$2:$E$21,3, FALSE)</f>
        <v>239297</v>
      </c>
      <c r="N1889">
        <f>VLOOKUP(B1889,instances!$B$2:$E$21,4, FALSE)</f>
        <v>239297</v>
      </c>
    </row>
    <row r="1890" spans="1:14">
      <c r="A1890" t="s">
        <v>53</v>
      </c>
      <c r="B1890" t="str">
        <f>RIGHT(A1890,FIND("/",A1890))</f>
        <v>vm1084.tsp</v>
      </c>
      <c r="C1890">
        <f>VLOOKUP(B1890,instances!$B$2:$E$21,2, FALSE)</f>
        <v>1084</v>
      </c>
      <c r="D1890" t="s">
        <v>9</v>
      </c>
      <c r="E1890">
        <v>295677</v>
      </c>
      <c r="F1890" s="7">
        <f>1-(E1890/M1890)</f>
        <v>-0.23560679824653041</v>
      </c>
      <c r="G1890" s="7">
        <f>1-(E1890/N1890)</f>
        <v>-0.23560679824653041</v>
      </c>
      <c r="H1890">
        <v>2.9290000000000002E-3</v>
      </c>
      <c r="I1890">
        <v>0</v>
      </c>
      <c r="J1890">
        <v>0</v>
      </c>
      <c r="K1890">
        <v>18</v>
      </c>
      <c r="L1890">
        <v>40</v>
      </c>
      <c r="M1890">
        <f>VLOOKUP(B1890,instances!$B$2:$E$21,3, FALSE)</f>
        <v>239297</v>
      </c>
      <c r="N1890">
        <f>VLOOKUP(B1890,instances!$B$2:$E$21,4, FALSE)</f>
        <v>239297</v>
      </c>
    </row>
    <row r="1891" spans="1:14">
      <c r="A1891" t="s">
        <v>53</v>
      </c>
      <c r="B1891" t="str">
        <f>RIGHT(A1891,FIND("/",A1891))</f>
        <v>vm1084.tsp</v>
      </c>
      <c r="C1891">
        <f>VLOOKUP(B1891,instances!$B$2:$E$21,2, FALSE)</f>
        <v>1084</v>
      </c>
      <c r="D1891" t="s">
        <v>10</v>
      </c>
      <c r="E1891">
        <v>292380</v>
      </c>
      <c r="F1891" s="7">
        <f>1-(E1891/M1891)</f>
        <v>-0.22182894060518943</v>
      </c>
      <c r="G1891" s="7">
        <f>1-(E1891/N1891)</f>
        <v>-0.22182894060518943</v>
      </c>
      <c r="H1891">
        <v>6.0309999999999999E-3</v>
      </c>
      <c r="I1891">
        <v>0</v>
      </c>
      <c r="J1891">
        <v>0</v>
      </c>
      <c r="K1891">
        <v>18</v>
      </c>
      <c r="L1891">
        <v>40</v>
      </c>
      <c r="M1891">
        <f>VLOOKUP(B1891,instances!$B$2:$E$21,3, FALSE)</f>
        <v>239297</v>
      </c>
      <c r="N1891">
        <f>VLOOKUP(B1891,instances!$B$2:$E$21,4, FALSE)</f>
        <v>239297</v>
      </c>
    </row>
    <row r="1892" spans="1:14">
      <c r="A1892" t="s">
        <v>53</v>
      </c>
      <c r="B1892" t="str">
        <f>RIGHT(A1892,FIND("/",A1892))</f>
        <v>vm1084.tsp</v>
      </c>
      <c r="C1892">
        <f>VLOOKUP(B1892,instances!$B$2:$E$21,2, FALSE)</f>
        <v>1084</v>
      </c>
      <c r="D1892" t="s">
        <v>11</v>
      </c>
      <c r="E1892">
        <v>5359668</v>
      </c>
      <c r="F1892" s="7">
        <f>1-(E1892/M1892)</f>
        <v>-21.397556174962496</v>
      </c>
      <c r="G1892" s="7">
        <f>1-(E1892/N1892)</f>
        <v>-21.397556174962496</v>
      </c>
      <c r="H1892">
        <v>0.13650300000000001</v>
      </c>
      <c r="I1892">
        <v>0</v>
      </c>
      <c r="J1892">
        <v>0</v>
      </c>
      <c r="K1892">
        <v>18</v>
      </c>
      <c r="L1892">
        <v>40</v>
      </c>
      <c r="M1892">
        <f>VLOOKUP(B1892,instances!$B$2:$E$21,3, FALSE)</f>
        <v>239297</v>
      </c>
      <c r="N1892">
        <f>VLOOKUP(B1892,instances!$B$2:$E$21,4, FALSE)</f>
        <v>239297</v>
      </c>
    </row>
    <row r="1893" spans="1:14">
      <c r="A1893" t="s">
        <v>53</v>
      </c>
      <c r="B1893" t="str">
        <f>RIGHT(A1893,FIND("/",A1893))</f>
        <v>vm1084.tsp</v>
      </c>
      <c r="C1893">
        <f>VLOOKUP(B1893,instances!$B$2:$E$21,2, FALSE)</f>
        <v>1084</v>
      </c>
      <c r="D1893" t="s">
        <v>12</v>
      </c>
      <c r="E1893">
        <v>3776514</v>
      </c>
      <c r="F1893" s="7">
        <f>1-(E1893/M1893)</f>
        <v>-14.781702236133341</v>
      </c>
      <c r="G1893" s="7">
        <f>1-(E1893/N1893)</f>
        <v>-14.781702236133341</v>
      </c>
      <c r="H1893">
        <v>0.27609</v>
      </c>
      <c r="I1893">
        <v>0</v>
      </c>
      <c r="J1893">
        <v>0</v>
      </c>
      <c r="K1893">
        <v>18</v>
      </c>
      <c r="L1893">
        <v>40</v>
      </c>
      <c r="M1893">
        <f>VLOOKUP(B1893,instances!$B$2:$E$21,3, FALSE)</f>
        <v>239297</v>
      </c>
      <c r="N1893">
        <f>VLOOKUP(B1893,instances!$B$2:$E$21,4, FALSE)</f>
        <v>239297</v>
      </c>
    </row>
    <row r="1894" spans="1:14">
      <c r="A1894" t="s">
        <v>53</v>
      </c>
      <c r="B1894" t="str">
        <f>RIGHT(A1894,FIND("/",A1894))</f>
        <v>vm1084.tsp</v>
      </c>
      <c r="C1894">
        <f>VLOOKUP(B1894,instances!$B$2:$E$21,2, FALSE)</f>
        <v>1084</v>
      </c>
      <c r="D1894" t="s">
        <v>9</v>
      </c>
      <c r="E1894">
        <v>295677</v>
      </c>
      <c r="F1894" s="7">
        <f>1-(E1894/M1894)</f>
        <v>-0.23560679824653041</v>
      </c>
      <c r="G1894" s="7">
        <f>1-(E1894/N1894)</f>
        <v>-0.23560679824653041</v>
      </c>
      <c r="H1894">
        <v>3.3999999999999998E-3</v>
      </c>
      <c r="I1894">
        <v>0</v>
      </c>
      <c r="J1894">
        <v>0</v>
      </c>
      <c r="K1894">
        <v>20</v>
      </c>
      <c r="L1894">
        <v>40</v>
      </c>
      <c r="M1894">
        <f>VLOOKUP(B1894,instances!$B$2:$E$21,3, FALSE)</f>
        <v>239297</v>
      </c>
      <c r="N1894">
        <f>VLOOKUP(B1894,instances!$B$2:$E$21,4, FALSE)</f>
        <v>239297</v>
      </c>
    </row>
    <row r="1895" spans="1:14">
      <c r="A1895" t="s">
        <v>53</v>
      </c>
      <c r="B1895" t="str">
        <f>RIGHT(A1895,FIND("/",A1895))</f>
        <v>vm1084.tsp</v>
      </c>
      <c r="C1895">
        <f>VLOOKUP(B1895,instances!$B$2:$E$21,2, FALSE)</f>
        <v>1084</v>
      </c>
      <c r="D1895" t="s">
        <v>10</v>
      </c>
      <c r="E1895">
        <v>292380</v>
      </c>
      <c r="F1895" s="7">
        <f>1-(E1895/M1895)</f>
        <v>-0.22182894060518943</v>
      </c>
      <c r="G1895" s="7">
        <f>1-(E1895/N1895)</f>
        <v>-0.22182894060518943</v>
      </c>
      <c r="H1895">
        <v>6.5849999999999997E-3</v>
      </c>
      <c r="I1895">
        <v>0</v>
      </c>
      <c r="J1895">
        <v>0</v>
      </c>
      <c r="K1895">
        <v>20</v>
      </c>
      <c r="L1895">
        <v>40</v>
      </c>
      <c r="M1895">
        <f>VLOOKUP(B1895,instances!$B$2:$E$21,3, FALSE)</f>
        <v>239297</v>
      </c>
      <c r="N1895">
        <f>VLOOKUP(B1895,instances!$B$2:$E$21,4, FALSE)</f>
        <v>239297</v>
      </c>
    </row>
    <row r="1896" spans="1:14">
      <c r="A1896" t="s">
        <v>53</v>
      </c>
      <c r="B1896" t="str">
        <f>RIGHT(A1896,FIND("/",A1896))</f>
        <v>vm1084.tsp</v>
      </c>
      <c r="C1896">
        <f>VLOOKUP(B1896,instances!$B$2:$E$21,2, FALSE)</f>
        <v>1084</v>
      </c>
      <c r="D1896" t="s">
        <v>11</v>
      </c>
      <c r="E1896">
        <v>5701250</v>
      </c>
      <c r="F1896" s="7">
        <f>1-(E1896/M1896)</f>
        <v>-22.824995716619931</v>
      </c>
      <c r="G1896" s="7">
        <f>1-(E1896/N1896)</f>
        <v>-22.824995716619931</v>
      </c>
      <c r="H1896">
        <v>0.145898</v>
      </c>
      <c r="I1896">
        <v>0</v>
      </c>
      <c r="J1896">
        <v>0</v>
      </c>
      <c r="K1896">
        <v>20</v>
      </c>
      <c r="L1896">
        <v>40</v>
      </c>
      <c r="M1896">
        <f>VLOOKUP(B1896,instances!$B$2:$E$21,3, FALSE)</f>
        <v>239297</v>
      </c>
      <c r="N1896">
        <f>VLOOKUP(B1896,instances!$B$2:$E$21,4, FALSE)</f>
        <v>239297</v>
      </c>
    </row>
    <row r="1897" spans="1:14">
      <c r="A1897" t="s">
        <v>53</v>
      </c>
      <c r="B1897" t="str">
        <f>RIGHT(A1897,FIND("/",A1897))</f>
        <v>vm1084.tsp</v>
      </c>
      <c r="C1897">
        <f>VLOOKUP(B1897,instances!$B$2:$E$21,2, FALSE)</f>
        <v>1084</v>
      </c>
      <c r="D1897" t="s">
        <v>12</v>
      </c>
      <c r="E1897">
        <v>4031309</v>
      </c>
      <c r="F1897" s="7">
        <f>1-(E1897/M1897)</f>
        <v>-15.846466942753146</v>
      </c>
      <c r="G1897" s="7">
        <f>1-(E1897/N1897)</f>
        <v>-15.846466942753146</v>
      </c>
      <c r="H1897">
        <v>0.272256</v>
      </c>
      <c r="I1897">
        <v>0</v>
      </c>
      <c r="J1897">
        <v>0</v>
      </c>
      <c r="K1897">
        <v>20</v>
      </c>
      <c r="L1897">
        <v>40</v>
      </c>
      <c r="M1897">
        <f>VLOOKUP(B1897,instances!$B$2:$E$21,3, FALSE)</f>
        <v>239297</v>
      </c>
      <c r="N1897">
        <f>VLOOKUP(B1897,instances!$B$2:$E$21,4, FALSE)</f>
        <v>239297</v>
      </c>
    </row>
    <row r="1898" spans="1:14">
      <c r="A1898" t="s">
        <v>53</v>
      </c>
      <c r="B1898" t="str">
        <f>RIGHT(A1898,FIND("/",A1898))</f>
        <v>vm1084.tsp</v>
      </c>
      <c r="C1898">
        <f>VLOOKUP(B1898,instances!$B$2:$E$21,2, FALSE)</f>
        <v>1084</v>
      </c>
      <c r="D1898" t="s">
        <v>9</v>
      </c>
      <c r="E1898">
        <v>295677</v>
      </c>
      <c r="F1898" s="7">
        <f>1-(E1898/M1898)</f>
        <v>-0.23560679824653041</v>
      </c>
      <c r="G1898" s="7">
        <f>1-(E1898/N1898)</f>
        <v>-0.23560679824653041</v>
      </c>
      <c r="H1898">
        <v>3.1480000000000002E-3</v>
      </c>
      <c r="I1898">
        <v>0</v>
      </c>
      <c r="J1898">
        <v>0</v>
      </c>
      <c r="K1898">
        <v>10</v>
      </c>
      <c r="L1898">
        <v>41</v>
      </c>
      <c r="M1898">
        <f>VLOOKUP(B1898,instances!$B$2:$E$21,3, FALSE)</f>
        <v>239297</v>
      </c>
      <c r="N1898">
        <f>VLOOKUP(B1898,instances!$B$2:$E$21,4, FALSE)</f>
        <v>239297</v>
      </c>
    </row>
    <row r="1899" spans="1:14">
      <c r="A1899" t="s">
        <v>53</v>
      </c>
      <c r="B1899" t="str">
        <f>RIGHT(A1899,FIND("/",A1899))</f>
        <v>vm1084.tsp</v>
      </c>
      <c r="C1899">
        <f>VLOOKUP(B1899,instances!$B$2:$E$21,2, FALSE)</f>
        <v>1084</v>
      </c>
      <c r="D1899" t="s">
        <v>10</v>
      </c>
      <c r="E1899">
        <v>292380</v>
      </c>
      <c r="F1899" s="7">
        <f>1-(E1899/M1899)</f>
        <v>-0.22182894060518943</v>
      </c>
      <c r="G1899" s="7">
        <f>1-(E1899/N1899)</f>
        <v>-0.22182894060518943</v>
      </c>
      <c r="H1899">
        <v>6.1890000000000001E-3</v>
      </c>
      <c r="I1899">
        <v>0</v>
      </c>
      <c r="J1899">
        <v>0</v>
      </c>
      <c r="K1899">
        <v>10</v>
      </c>
      <c r="L1899">
        <v>41</v>
      </c>
      <c r="M1899">
        <f>VLOOKUP(B1899,instances!$B$2:$E$21,3, FALSE)</f>
        <v>239297</v>
      </c>
      <c r="N1899">
        <f>VLOOKUP(B1899,instances!$B$2:$E$21,4, FALSE)</f>
        <v>239297</v>
      </c>
    </row>
    <row r="1900" spans="1:14">
      <c r="A1900" t="s">
        <v>53</v>
      </c>
      <c r="B1900" t="str">
        <f>RIGHT(A1900,FIND("/",A1900))</f>
        <v>vm1084.tsp</v>
      </c>
      <c r="C1900">
        <f>VLOOKUP(B1900,instances!$B$2:$E$21,2, FALSE)</f>
        <v>1084</v>
      </c>
      <c r="D1900" t="s">
        <v>11</v>
      </c>
      <c r="E1900">
        <v>4011403</v>
      </c>
      <c r="F1900" s="7">
        <f>1-(E1900/M1900)</f>
        <v>-15.763281612389626</v>
      </c>
      <c r="G1900" s="7">
        <f>1-(E1900/N1900)</f>
        <v>-15.763281612389626</v>
      </c>
      <c r="H1900">
        <v>0.13583500000000001</v>
      </c>
      <c r="I1900">
        <v>0</v>
      </c>
      <c r="J1900">
        <v>0</v>
      </c>
      <c r="K1900">
        <v>10</v>
      </c>
      <c r="L1900">
        <v>41</v>
      </c>
      <c r="M1900">
        <f>VLOOKUP(B1900,instances!$B$2:$E$21,3, FALSE)</f>
        <v>239297</v>
      </c>
      <c r="N1900">
        <f>VLOOKUP(B1900,instances!$B$2:$E$21,4, FALSE)</f>
        <v>239297</v>
      </c>
    </row>
    <row r="1901" spans="1:14">
      <c r="A1901" t="s">
        <v>53</v>
      </c>
      <c r="B1901" t="str">
        <f>RIGHT(A1901,FIND("/",A1901))</f>
        <v>vm1084.tsp</v>
      </c>
      <c r="C1901">
        <f>VLOOKUP(B1901,instances!$B$2:$E$21,2, FALSE)</f>
        <v>1084</v>
      </c>
      <c r="D1901" t="s">
        <v>12</v>
      </c>
      <c r="E1901">
        <v>2766281</v>
      </c>
      <c r="F1901" s="7">
        <f>1-(E1901/M1901)</f>
        <v>-10.560032094008701</v>
      </c>
      <c r="G1901" s="7">
        <f>1-(E1901/N1901)</f>
        <v>-10.560032094008701</v>
      </c>
      <c r="H1901">
        <v>0.26887899999999998</v>
      </c>
      <c r="I1901">
        <v>0</v>
      </c>
      <c r="J1901">
        <v>0</v>
      </c>
      <c r="K1901">
        <v>10</v>
      </c>
      <c r="L1901">
        <v>41</v>
      </c>
      <c r="M1901">
        <f>VLOOKUP(B1901,instances!$B$2:$E$21,3, FALSE)</f>
        <v>239297</v>
      </c>
      <c r="N1901">
        <f>VLOOKUP(B1901,instances!$B$2:$E$21,4, FALSE)</f>
        <v>239297</v>
      </c>
    </row>
    <row r="1902" spans="1:14">
      <c r="A1902" t="s">
        <v>53</v>
      </c>
      <c r="B1902" t="str">
        <f>RIGHT(A1902,FIND("/",A1902))</f>
        <v>vm1084.tsp</v>
      </c>
      <c r="C1902">
        <f>VLOOKUP(B1902,instances!$B$2:$E$21,2, FALSE)</f>
        <v>1084</v>
      </c>
      <c r="D1902" t="s">
        <v>9</v>
      </c>
      <c r="E1902">
        <v>295677</v>
      </c>
      <c r="F1902" s="7">
        <f>1-(E1902/M1902)</f>
        <v>-0.23560679824653041</v>
      </c>
      <c r="G1902" s="7">
        <f>1-(E1902/N1902)</f>
        <v>-0.23560679824653041</v>
      </c>
      <c r="H1902">
        <v>3.225E-3</v>
      </c>
      <c r="I1902">
        <v>0</v>
      </c>
      <c r="J1902">
        <v>0</v>
      </c>
      <c r="K1902">
        <v>12</v>
      </c>
      <c r="L1902">
        <v>41</v>
      </c>
      <c r="M1902">
        <f>VLOOKUP(B1902,instances!$B$2:$E$21,3, FALSE)</f>
        <v>239297</v>
      </c>
      <c r="N1902">
        <f>VLOOKUP(B1902,instances!$B$2:$E$21,4, FALSE)</f>
        <v>239297</v>
      </c>
    </row>
    <row r="1903" spans="1:14">
      <c r="A1903" t="s">
        <v>53</v>
      </c>
      <c r="B1903" t="str">
        <f>RIGHT(A1903,FIND("/",A1903))</f>
        <v>vm1084.tsp</v>
      </c>
      <c r="C1903">
        <f>VLOOKUP(B1903,instances!$B$2:$E$21,2, FALSE)</f>
        <v>1084</v>
      </c>
      <c r="D1903" t="s">
        <v>10</v>
      </c>
      <c r="E1903">
        <v>292380</v>
      </c>
      <c r="F1903" s="7">
        <f>1-(E1903/M1903)</f>
        <v>-0.22182894060518943</v>
      </c>
      <c r="G1903" s="7">
        <f>1-(E1903/N1903)</f>
        <v>-0.22182894060518943</v>
      </c>
      <c r="H1903">
        <v>5.8929999999999998E-3</v>
      </c>
      <c r="I1903">
        <v>0</v>
      </c>
      <c r="J1903">
        <v>0</v>
      </c>
      <c r="K1903">
        <v>12</v>
      </c>
      <c r="L1903">
        <v>41</v>
      </c>
      <c r="M1903">
        <f>VLOOKUP(B1903,instances!$B$2:$E$21,3, FALSE)</f>
        <v>239297</v>
      </c>
      <c r="N1903">
        <f>VLOOKUP(B1903,instances!$B$2:$E$21,4, FALSE)</f>
        <v>239297</v>
      </c>
    </row>
    <row r="1904" spans="1:14">
      <c r="A1904" t="s">
        <v>53</v>
      </c>
      <c r="B1904" t="str">
        <f>RIGHT(A1904,FIND("/",A1904))</f>
        <v>vm1084.tsp</v>
      </c>
      <c r="C1904">
        <f>VLOOKUP(B1904,instances!$B$2:$E$21,2, FALSE)</f>
        <v>1084</v>
      </c>
      <c r="D1904" t="s">
        <v>11</v>
      </c>
      <c r="E1904">
        <v>4189221</v>
      </c>
      <c r="F1904" s="7">
        <f>1-(E1904/M1904)</f>
        <v>-16.506366565397812</v>
      </c>
      <c r="G1904" s="7">
        <f>1-(E1904/N1904)</f>
        <v>-16.506366565397812</v>
      </c>
      <c r="H1904">
        <v>0.13688900000000001</v>
      </c>
      <c r="I1904">
        <v>0</v>
      </c>
      <c r="J1904">
        <v>0</v>
      </c>
      <c r="K1904">
        <v>12</v>
      </c>
      <c r="L1904">
        <v>41</v>
      </c>
      <c r="M1904">
        <f>VLOOKUP(B1904,instances!$B$2:$E$21,3, FALSE)</f>
        <v>239297</v>
      </c>
      <c r="N1904">
        <f>VLOOKUP(B1904,instances!$B$2:$E$21,4, FALSE)</f>
        <v>239297</v>
      </c>
    </row>
    <row r="1905" spans="1:14">
      <c r="A1905" t="s">
        <v>53</v>
      </c>
      <c r="B1905" t="str">
        <f>RIGHT(A1905,FIND("/",A1905))</f>
        <v>vm1084.tsp</v>
      </c>
      <c r="C1905">
        <f>VLOOKUP(B1905,instances!$B$2:$E$21,2, FALSE)</f>
        <v>1084</v>
      </c>
      <c r="D1905" t="s">
        <v>12</v>
      </c>
      <c r="E1905">
        <v>3154307</v>
      </c>
      <c r="F1905" s="7">
        <f>1-(E1905/M1905)</f>
        <v>-12.181556810156417</v>
      </c>
      <c r="G1905" s="7">
        <f>1-(E1905/N1905)</f>
        <v>-12.181556810156417</v>
      </c>
      <c r="H1905">
        <v>0.269926</v>
      </c>
      <c r="I1905">
        <v>0</v>
      </c>
      <c r="J1905">
        <v>0</v>
      </c>
      <c r="K1905">
        <v>12</v>
      </c>
      <c r="L1905">
        <v>41</v>
      </c>
      <c r="M1905">
        <f>VLOOKUP(B1905,instances!$B$2:$E$21,3, FALSE)</f>
        <v>239297</v>
      </c>
      <c r="N1905">
        <f>VLOOKUP(B1905,instances!$B$2:$E$21,4, FALSE)</f>
        <v>239297</v>
      </c>
    </row>
    <row r="1906" spans="1:14">
      <c r="A1906" t="s">
        <v>53</v>
      </c>
      <c r="B1906" t="str">
        <f>RIGHT(A1906,FIND("/",A1906))</f>
        <v>vm1084.tsp</v>
      </c>
      <c r="C1906">
        <f>VLOOKUP(B1906,instances!$B$2:$E$21,2, FALSE)</f>
        <v>1084</v>
      </c>
      <c r="D1906" t="s">
        <v>9</v>
      </c>
      <c r="E1906">
        <v>295677</v>
      </c>
      <c r="F1906" s="7">
        <f>1-(E1906/M1906)</f>
        <v>-0.23560679824653041</v>
      </c>
      <c r="G1906" s="7">
        <f>1-(E1906/N1906)</f>
        <v>-0.23560679824653041</v>
      </c>
      <c r="H1906">
        <v>2.96E-3</v>
      </c>
      <c r="I1906">
        <v>0</v>
      </c>
      <c r="J1906">
        <v>0</v>
      </c>
      <c r="K1906">
        <v>14</v>
      </c>
      <c r="L1906">
        <v>41</v>
      </c>
      <c r="M1906">
        <f>VLOOKUP(B1906,instances!$B$2:$E$21,3, FALSE)</f>
        <v>239297</v>
      </c>
      <c r="N1906">
        <f>VLOOKUP(B1906,instances!$B$2:$E$21,4, FALSE)</f>
        <v>239297</v>
      </c>
    </row>
    <row r="1907" spans="1:14">
      <c r="A1907" t="s">
        <v>53</v>
      </c>
      <c r="B1907" t="str">
        <f>RIGHT(A1907,FIND("/",A1907))</f>
        <v>vm1084.tsp</v>
      </c>
      <c r="C1907">
        <f>VLOOKUP(B1907,instances!$B$2:$E$21,2, FALSE)</f>
        <v>1084</v>
      </c>
      <c r="D1907" t="s">
        <v>10</v>
      </c>
      <c r="E1907">
        <v>292380</v>
      </c>
      <c r="F1907" s="7">
        <f>1-(E1907/M1907)</f>
        <v>-0.22182894060518943</v>
      </c>
      <c r="G1907" s="7">
        <f>1-(E1907/N1907)</f>
        <v>-0.22182894060518943</v>
      </c>
      <c r="H1907">
        <v>5.9930000000000001E-3</v>
      </c>
      <c r="I1907">
        <v>0</v>
      </c>
      <c r="J1907">
        <v>0</v>
      </c>
      <c r="K1907">
        <v>14</v>
      </c>
      <c r="L1907">
        <v>41</v>
      </c>
      <c r="M1907">
        <f>VLOOKUP(B1907,instances!$B$2:$E$21,3, FALSE)</f>
        <v>239297</v>
      </c>
      <c r="N1907">
        <f>VLOOKUP(B1907,instances!$B$2:$E$21,4, FALSE)</f>
        <v>239297</v>
      </c>
    </row>
    <row r="1908" spans="1:14">
      <c r="A1908" t="s">
        <v>53</v>
      </c>
      <c r="B1908" t="str">
        <f>RIGHT(A1908,FIND("/",A1908))</f>
        <v>vm1084.tsp</v>
      </c>
      <c r="C1908">
        <f>VLOOKUP(B1908,instances!$B$2:$E$21,2, FALSE)</f>
        <v>1084</v>
      </c>
      <c r="D1908" t="s">
        <v>11</v>
      </c>
      <c r="E1908">
        <v>4663078</v>
      </c>
      <c r="F1908" s="7">
        <f>1-(E1908/M1908)</f>
        <v>-18.486571081125128</v>
      </c>
      <c r="G1908" s="7">
        <f>1-(E1908/N1908)</f>
        <v>-18.486571081125128</v>
      </c>
      <c r="H1908">
        <v>0.14016300000000001</v>
      </c>
      <c r="I1908">
        <v>0</v>
      </c>
      <c r="J1908">
        <v>0</v>
      </c>
      <c r="K1908">
        <v>14</v>
      </c>
      <c r="L1908">
        <v>41</v>
      </c>
      <c r="M1908">
        <f>VLOOKUP(B1908,instances!$B$2:$E$21,3, FALSE)</f>
        <v>239297</v>
      </c>
      <c r="N1908">
        <f>VLOOKUP(B1908,instances!$B$2:$E$21,4, FALSE)</f>
        <v>239297</v>
      </c>
    </row>
    <row r="1909" spans="1:14">
      <c r="A1909" t="s">
        <v>53</v>
      </c>
      <c r="B1909" t="str">
        <f>RIGHT(A1909,FIND("/",A1909))</f>
        <v>vm1084.tsp</v>
      </c>
      <c r="C1909">
        <f>VLOOKUP(B1909,instances!$B$2:$E$21,2, FALSE)</f>
        <v>1084</v>
      </c>
      <c r="D1909" t="s">
        <v>12</v>
      </c>
      <c r="E1909">
        <v>3356055</v>
      </c>
      <c r="F1909" s="7">
        <f>1-(E1909/M1909)</f>
        <v>-13.024643016836817</v>
      </c>
      <c r="G1909" s="7">
        <f>1-(E1909/N1909)</f>
        <v>-13.024643016836817</v>
      </c>
      <c r="H1909">
        <v>0.277499</v>
      </c>
      <c r="I1909">
        <v>0</v>
      </c>
      <c r="J1909">
        <v>0</v>
      </c>
      <c r="K1909">
        <v>14</v>
      </c>
      <c r="L1909">
        <v>41</v>
      </c>
      <c r="M1909">
        <f>VLOOKUP(B1909,instances!$B$2:$E$21,3, FALSE)</f>
        <v>239297</v>
      </c>
      <c r="N1909">
        <f>VLOOKUP(B1909,instances!$B$2:$E$21,4, FALSE)</f>
        <v>239297</v>
      </c>
    </row>
    <row r="1910" spans="1:14">
      <c r="A1910" t="s">
        <v>53</v>
      </c>
      <c r="B1910" t="str">
        <f>RIGHT(A1910,FIND("/",A1910))</f>
        <v>vm1084.tsp</v>
      </c>
      <c r="C1910">
        <f>VLOOKUP(B1910,instances!$B$2:$E$21,2, FALSE)</f>
        <v>1084</v>
      </c>
      <c r="D1910" t="s">
        <v>9</v>
      </c>
      <c r="E1910">
        <v>295677</v>
      </c>
      <c r="F1910" s="7">
        <f>1-(E1910/M1910)</f>
        <v>-0.23560679824653041</v>
      </c>
      <c r="G1910" s="7">
        <f>1-(E1910/N1910)</f>
        <v>-0.23560679824653041</v>
      </c>
      <c r="H1910">
        <v>3.202E-3</v>
      </c>
      <c r="I1910">
        <v>0</v>
      </c>
      <c r="J1910">
        <v>0</v>
      </c>
      <c r="K1910">
        <v>16</v>
      </c>
      <c r="L1910">
        <v>41</v>
      </c>
      <c r="M1910">
        <f>VLOOKUP(B1910,instances!$B$2:$E$21,3, FALSE)</f>
        <v>239297</v>
      </c>
      <c r="N1910">
        <f>VLOOKUP(B1910,instances!$B$2:$E$21,4, FALSE)</f>
        <v>239297</v>
      </c>
    </row>
    <row r="1911" spans="1:14">
      <c r="A1911" t="s">
        <v>53</v>
      </c>
      <c r="B1911" t="str">
        <f>RIGHT(A1911,FIND("/",A1911))</f>
        <v>vm1084.tsp</v>
      </c>
      <c r="C1911">
        <f>VLOOKUP(B1911,instances!$B$2:$E$21,2, FALSE)</f>
        <v>1084</v>
      </c>
      <c r="D1911" t="s">
        <v>10</v>
      </c>
      <c r="E1911">
        <v>292380</v>
      </c>
      <c r="F1911" s="7">
        <f>1-(E1911/M1911)</f>
        <v>-0.22182894060518943</v>
      </c>
      <c r="G1911" s="7">
        <f>1-(E1911/N1911)</f>
        <v>-0.22182894060518943</v>
      </c>
      <c r="H1911">
        <v>6.2969999999999996E-3</v>
      </c>
      <c r="I1911">
        <v>0</v>
      </c>
      <c r="J1911">
        <v>0</v>
      </c>
      <c r="K1911">
        <v>16</v>
      </c>
      <c r="L1911">
        <v>41</v>
      </c>
      <c r="M1911">
        <f>VLOOKUP(B1911,instances!$B$2:$E$21,3, FALSE)</f>
        <v>239297</v>
      </c>
      <c r="N1911">
        <f>VLOOKUP(B1911,instances!$B$2:$E$21,4, FALSE)</f>
        <v>239297</v>
      </c>
    </row>
    <row r="1912" spans="1:14">
      <c r="A1912" t="s">
        <v>53</v>
      </c>
      <c r="B1912" t="str">
        <f>RIGHT(A1912,FIND("/",A1912))</f>
        <v>vm1084.tsp</v>
      </c>
      <c r="C1912">
        <f>VLOOKUP(B1912,instances!$B$2:$E$21,2, FALSE)</f>
        <v>1084</v>
      </c>
      <c r="D1912" t="s">
        <v>11</v>
      </c>
      <c r="E1912">
        <v>5057084</v>
      </c>
      <c r="F1912" s="7">
        <f>1-(E1912/M1912)</f>
        <v>-20.133085663422442</v>
      </c>
      <c r="G1912" s="7">
        <f>1-(E1912/N1912)</f>
        <v>-20.133085663422442</v>
      </c>
      <c r="H1912">
        <v>0.13547100000000001</v>
      </c>
      <c r="I1912">
        <v>0</v>
      </c>
      <c r="J1912">
        <v>0</v>
      </c>
      <c r="K1912">
        <v>16</v>
      </c>
      <c r="L1912">
        <v>41</v>
      </c>
      <c r="M1912">
        <f>VLOOKUP(B1912,instances!$B$2:$E$21,3, FALSE)</f>
        <v>239297</v>
      </c>
      <c r="N1912">
        <f>VLOOKUP(B1912,instances!$B$2:$E$21,4, FALSE)</f>
        <v>239297</v>
      </c>
    </row>
    <row r="1913" spans="1:14">
      <c r="A1913" t="s">
        <v>53</v>
      </c>
      <c r="B1913" t="str">
        <f>RIGHT(A1913,FIND("/",A1913))</f>
        <v>vm1084.tsp</v>
      </c>
      <c r="C1913">
        <f>VLOOKUP(B1913,instances!$B$2:$E$21,2, FALSE)</f>
        <v>1084</v>
      </c>
      <c r="D1913" t="s">
        <v>12</v>
      </c>
      <c r="E1913">
        <v>3809150</v>
      </c>
      <c r="F1913" s="7">
        <f>1-(E1913/M1913)</f>
        <v>-14.918085057480871</v>
      </c>
      <c r="G1913" s="7">
        <f>1-(E1913/N1913)</f>
        <v>-14.918085057480871</v>
      </c>
      <c r="H1913">
        <v>0.28814899999999999</v>
      </c>
      <c r="I1913">
        <v>0</v>
      </c>
      <c r="J1913">
        <v>0</v>
      </c>
      <c r="K1913">
        <v>16</v>
      </c>
      <c r="L1913">
        <v>41</v>
      </c>
      <c r="M1913">
        <f>VLOOKUP(B1913,instances!$B$2:$E$21,3, FALSE)</f>
        <v>239297</v>
      </c>
      <c r="N1913">
        <f>VLOOKUP(B1913,instances!$B$2:$E$21,4, FALSE)</f>
        <v>239297</v>
      </c>
    </row>
    <row r="1914" spans="1:14">
      <c r="A1914" t="s">
        <v>53</v>
      </c>
      <c r="B1914" t="str">
        <f>RIGHT(A1914,FIND("/",A1914))</f>
        <v>vm1084.tsp</v>
      </c>
      <c r="C1914">
        <f>VLOOKUP(B1914,instances!$B$2:$E$21,2, FALSE)</f>
        <v>1084</v>
      </c>
      <c r="D1914" t="s">
        <v>9</v>
      </c>
      <c r="E1914">
        <v>295677</v>
      </c>
      <c r="F1914" s="7">
        <f>1-(E1914/M1914)</f>
        <v>-0.23560679824653041</v>
      </c>
      <c r="G1914" s="7">
        <f>1-(E1914/N1914)</f>
        <v>-0.23560679824653041</v>
      </c>
      <c r="H1914">
        <v>3.2429999999999998E-3</v>
      </c>
      <c r="I1914">
        <v>0</v>
      </c>
      <c r="J1914">
        <v>0</v>
      </c>
      <c r="K1914">
        <v>18</v>
      </c>
      <c r="L1914">
        <v>41</v>
      </c>
      <c r="M1914">
        <f>VLOOKUP(B1914,instances!$B$2:$E$21,3, FALSE)</f>
        <v>239297</v>
      </c>
      <c r="N1914">
        <f>VLOOKUP(B1914,instances!$B$2:$E$21,4, FALSE)</f>
        <v>239297</v>
      </c>
    </row>
    <row r="1915" spans="1:14">
      <c r="A1915" t="s">
        <v>53</v>
      </c>
      <c r="B1915" t="str">
        <f>RIGHT(A1915,FIND("/",A1915))</f>
        <v>vm1084.tsp</v>
      </c>
      <c r="C1915">
        <f>VLOOKUP(B1915,instances!$B$2:$E$21,2, FALSE)</f>
        <v>1084</v>
      </c>
      <c r="D1915" t="s">
        <v>10</v>
      </c>
      <c r="E1915">
        <v>292380</v>
      </c>
      <c r="F1915" s="7">
        <f>1-(E1915/M1915)</f>
        <v>-0.22182894060518943</v>
      </c>
      <c r="G1915" s="7">
        <f>1-(E1915/N1915)</f>
        <v>-0.22182894060518943</v>
      </c>
      <c r="H1915">
        <v>6.0549999999999996E-3</v>
      </c>
      <c r="I1915">
        <v>0</v>
      </c>
      <c r="J1915">
        <v>0</v>
      </c>
      <c r="K1915">
        <v>18</v>
      </c>
      <c r="L1915">
        <v>41</v>
      </c>
      <c r="M1915">
        <f>VLOOKUP(B1915,instances!$B$2:$E$21,3, FALSE)</f>
        <v>239297</v>
      </c>
      <c r="N1915">
        <f>VLOOKUP(B1915,instances!$B$2:$E$21,4, FALSE)</f>
        <v>239297</v>
      </c>
    </row>
    <row r="1916" spans="1:14">
      <c r="A1916" t="s">
        <v>53</v>
      </c>
      <c r="B1916" t="str">
        <f>RIGHT(A1916,FIND("/",A1916))</f>
        <v>vm1084.tsp</v>
      </c>
      <c r="C1916">
        <f>VLOOKUP(B1916,instances!$B$2:$E$21,2, FALSE)</f>
        <v>1084</v>
      </c>
      <c r="D1916" t="s">
        <v>11</v>
      </c>
      <c r="E1916">
        <v>5100451</v>
      </c>
      <c r="F1916" s="7">
        <f>1-(E1916/M1916)</f>
        <v>-20.314312339895611</v>
      </c>
      <c r="G1916" s="7">
        <f>1-(E1916/N1916)</f>
        <v>-20.314312339895611</v>
      </c>
      <c r="H1916">
        <v>0.13646800000000001</v>
      </c>
      <c r="I1916">
        <v>0</v>
      </c>
      <c r="J1916">
        <v>0</v>
      </c>
      <c r="K1916">
        <v>18</v>
      </c>
      <c r="L1916">
        <v>41</v>
      </c>
      <c r="M1916">
        <f>VLOOKUP(B1916,instances!$B$2:$E$21,3, FALSE)</f>
        <v>239297</v>
      </c>
      <c r="N1916">
        <f>VLOOKUP(B1916,instances!$B$2:$E$21,4, FALSE)</f>
        <v>239297</v>
      </c>
    </row>
    <row r="1917" spans="1:14">
      <c r="A1917" t="s">
        <v>53</v>
      </c>
      <c r="B1917" t="str">
        <f>RIGHT(A1917,FIND("/",A1917))</f>
        <v>vm1084.tsp</v>
      </c>
      <c r="C1917">
        <f>VLOOKUP(B1917,instances!$B$2:$E$21,2, FALSE)</f>
        <v>1084</v>
      </c>
      <c r="D1917" t="s">
        <v>12</v>
      </c>
      <c r="E1917">
        <v>3733287</v>
      </c>
      <c r="F1917" s="7">
        <f>1-(E1917/M1917)</f>
        <v>-14.601060606693775</v>
      </c>
      <c r="G1917" s="7">
        <f>1-(E1917/N1917)</f>
        <v>-14.601060606693775</v>
      </c>
      <c r="H1917">
        <v>0.27181499999999997</v>
      </c>
      <c r="I1917">
        <v>0</v>
      </c>
      <c r="J1917">
        <v>0</v>
      </c>
      <c r="K1917">
        <v>18</v>
      </c>
      <c r="L1917">
        <v>41</v>
      </c>
      <c r="M1917">
        <f>VLOOKUP(B1917,instances!$B$2:$E$21,3, FALSE)</f>
        <v>239297</v>
      </c>
      <c r="N1917">
        <f>VLOOKUP(B1917,instances!$B$2:$E$21,4, FALSE)</f>
        <v>239297</v>
      </c>
    </row>
    <row r="1918" spans="1:14">
      <c r="A1918" t="s">
        <v>53</v>
      </c>
      <c r="B1918" t="str">
        <f>RIGHT(A1918,FIND("/",A1918))</f>
        <v>vm1084.tsp</v>
      </c>
      <c r="C1918">
        <f>VLOOKUP(B1918,instances!$B$2:$E$21,2, FALSE)</f>
        <v>1084</v>
      </c>
      <c r="D1918" t="s">
        <v>9</v>
      </c>
      <c r="E1918">
        <v>295677</v>
      </c>
      <c r="F1918" s="7">
        <f>1-(E1918/M1918)</f>
        <v>-0.23560679824653041</v>
      </c>
      <c r="G1918" s="7">
        <f>1-(E1918/N1918)</f>
        <v>-0.23560679824653041</v>
      </c>
      <c r="H1918">
        <v>2.9889999999999999E-3</v>
      </c>
      <c r="I1918">
        <v>0</v>
      </c>
      <c r="J1918">
        <v>0</v>
      </c>
      <c r="K1918">
        <v>20</v>
      </c>
      <c r="L1918">
        <v>41</v>
      </c>
      <c r="M1918">
        <f>VLOOKUP(B1918,instances!$B$2:$E$21,3, FALSE)</f>
        <v>239297</v>
      </c>
      <c r="N1918">
        <f>VLOOKUP(B1918,instances!$B$2:$E$21,4, FALSE)</f>
        <v>239297</v>
      </c>
    </row>
    <row r="1919" spans="1:14">
      <c r="A1919" t="s">
        <v>53</v>
      </c>
      <c r="B1919" t="str">
        <f>RIGHT(A1919,FIND("/",A1919))</f>
        <v>vm1084.tsp</v>
      </c>
      <c r="C1919">
        <f>VLOOKUP(B1919,instances!$B$2:$E$21,2, FALSE)</f>
        <v>1084</v>
      </c>
      <c r="D1919" t="s">
        <v>10</v>
      </c>
      <c r="E1919">
        <v>292380</v>
      </c>
      <c r="F1919" s="7">
        <f>1-(E1919/M1919)</f>
        <v>-0.22182894060518943</v>
      </c>
      <c r="G1919" s="7">
        <f>1-(E1919/N1919)</f>
        <v>-0.22182894060518943</v>
      </c>
      <c r="H1919">
        <v>5.8139999999999997E-3</v>
      </c>
      <c r="I1919">
        <v>0</v>
      </c>
      <c r="J1919">
        <v>0</v>
      </c>
      <c r="K1919">
        <v>20</v>
      </c>
      <c r="L1919">
        <v>41</v>
      </c>
      <c r="M1919">
        <f>VLOOKUP(B1919,instances!$B$2:$E$21,3, FALSE)</f>
        <v>239297</v>
      </c>
      <c r="N1919">
        <f>VLOOKUP(B1919,instances!$B$2:$E$21,4, FALSE)</f>
        <v>239297</v>
      </c>
    </row>
    <row r="1920" spans="1:14">
      <c r="A1920" t="s">
        <v>53</v>
      </c>
      <c r="B1920" t="str">
        <f>RIGHT(A1920,FIND("/",A1920))</f>
        <v>vm1084.tsp</v>
      </c>
      <c r="C1920">
        <f>VLOOKUP(B1920,instances!$B$2:$E$21,2, FALSE)</f>
        <v>1084</v>
      </c>
      <c r="D1920" t="s">
        <v>11</v>
      </c>
      <c r="E1920">
        <v>5502161</v>
      </c>
      <c r="F1920" s="7">
        <f>1-(E1920/M1920)</f>
        <v>-21.993021224670599</v>
      </c>
      <c r="G1920" s="7">
        <f>1-(E1920/N1920)</f>
        <v>-21.993021224670599</v>
      </c>
      <c r="H1920">
        <v>0.13639499999999999</v>
      </c>
      <c r="I1920">
        <v>0</v>
      </c>
      <c r="J1920">
        <v>0</v>
      </c>
      <c r="K1920">
        <v>20</v>
      </c>
      <c r="L1920">
        <v>41</v>
      </c>
      <c r="M1920">
        <f>VLOOKUP(B1920,instances!$B$2:$E$21,3, FALSE)</f>
        <v>239297</v>
      </c>
      <c r="N1920">
        <f>VLOOKUP(B1920,instances!$B$2:$E$21,4, FALSE)</f>
        <v>239297</v>
      </c>
    </row>
    <row r="1921" spans="1:14">
      <c r="A1921" t="s">
        <v>53</v>
      </c>
      <c r="B1921" t="str">
        <f>RIGHT(A1921,FIND("/",A1921))</f>
        <v>vm1084.tsp</v>
      </c>
      <c r="C1921">
        <f>VLOOKUP(B1921,instances!$B$2:$E$21,2, FALSE)</f>
        <v>1084</v>
      </c>
      <c r="D1921" t="s">
        <v>12</v>
      </c>
      <c r="E1921">
        <v>3927363</v>
      </c>
      <c r="F1921" s="7">
        <f>1-(E1921/M1921)</f>
        <v>-15.412086235932755</v>
      </c>
      <c r="G1921" s="7">
        <f>1-(E1921/N1921)</f>
        <v>-15.412086235932755</v>
      </c>
      <c r="H1921">
        <v>0.272115</v>
      </c>
      <c r="I1921">
        <v>0</v>
      </c>
      <c r="J1921">
        <v>0</v>
      </c>
      <c r="K1921">
        <v>20</v>
      </c>
      <c r="L1921">
        <v>41</v>
      </c>
      <c r="M1921">
        <f>VLOOKUP(B1921,instances!$B$2:$E$21,3, FALSE)</f>
        <v>239297</v>
      </c>
      <c r="N1921">
        <f>VLOOKUP(B1921,instances!$B$2:$E$21,4, FALSE)</f>
        <v>239297</v>
      </c>
    </row>
  </sheetData>
  <sortState ref="A2:N1921">
    <sortCondition descending="1" ref="C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1"/>
  <sheetViews>
    <sheetView workbookViewId="0">
      <selection activeCell="A2" sqref="A2:N961"/>
    </sheetView>
  </sheetViews>
  <sheetFormatPr baseColWidth="10" defaultRowHeight="15" x14ac:dyDescent="0"/>
  <sheetData>
    <row r="1" spans="1:14">
      <c r="A1" t="s">
        <v>20</v>
      </c>
      <c r="B1" t="s">
        <v>0</v>
      </c>
      <c r="C1" t="s">
        <v>22</v>
      </c>
      <c r="D1" t="s">
        <v>1</v>
      </c>
      <c r="E1" t="s">
        <v>2</v>
      </c>
      <c r="F1" t="s">
        <v>62</v>
      </c>
      <c r="G1" t="s">
        <v>63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48</v>
      </c>
      <c r="N1" t="s">
        <v>49</v>
      </c>
    </row>
    <row r="2" spans="1:14">
      <c r="A2" t="s">
        <v>58</v>
      </c>
      <c r="B2" t="str">
        <f>RIGHT(A2,FIND("/",A2))</f>
        <v>d15112.tsp</v>
      </c>
      <c r="C2">
        <f>VLOOKUP(B2,instances!$B$2:$E$21,2, FALSE)</f>
        <v>15112</v>
      </c>
      <c r="D2" t="s">
        <v>9</v>
      </c>
      <c r="E2">
        <v>1913793</v>
      </c>
      <c r="F2" s="7">
        <f>1-(E2/M2)</f>
        <v>-0.22319137921116705</v>
      </c>
      <c r="G2" s="7">
        <f>1-(E2/N2)</f>
        <v>-0.21653406663818875</v>
      </c>
      <c r="H2">
        <v>0.59099699999999999</v>
      </c>
      <c r="I2">
        <v>5.2138489999999997</v>
      </c>
      <c r="J2">
        <v>4.9709999999999997E-3</v>
      </c>
      <c r="K2">
        <v>10</v>
      </c>
      <c r="L2">
        <v>2</v>
      </c>
      <c r="M2">
        <f>VLOOKUP(B2,instances!$B$2:$E$21,3, FALSE)</f>
        <v>1564590</v>
      </c>
      <c r="N2">
        <f>VLOOKUP(B2,instances!$B$2:$E$21,4, FALSE)</f>
        <v>1573152</v>
      </c>
    </row>
    <row r="3" spans="1:14">
      <c r="A3" t="s">
        <v>58</v>
      </c>
      <c r="B3" t="str">
        <f t="shared" ref="B3:B66" si="0">RIGHT(A3,FIND("/",A3))</f>
        <v>d15112.tsp</v>
      </c>
      <c r="C3">
        <f>VLOOKUP(B3,instances!$B$2:$E$21,2, FALSE)</f>
        <v>15112</v>
      </c>
      <c r="D3" t="s">
        <v>10</v>
      </c>
      <c r="E3">
        <v>1929240</v>
      </c>
      <c r="F3" s="7">
        <f t="shared" ref="F3:F66" si="1">1-(E3/M3)</f>
        <v>-0.23306425325484637</v>
      </c>
      <c r="G3" s="7">
        <f t="shared" ref="G3:G66" si="2">1-(E3/N3)</f>
        <v>-0.22635320681027649</v>
      </c>
      <c r="H3">
        <v>1.1760919999999999</v>
      </c>
      <c r="I3">
        <v>0</v>
      </c>
      <c r="J3">
        <v>0</v>
      </c>
      <c r="K3">
        <v>10</v>
      </c>
      <c r="L3">
        <v>2</v>
      </c>
      <c r="M3">
        <f>VLOOKUP(B3,instances!$B$2:$E$21,3, FALSE)</f>
        <v>1564590</v>
      </c>
      <c r="N3">
        <f>VLOOKUP(B3,instances!$B$2:$E$21,4, FALSE)</f>
        <v>1573152</v>
      </c>
    </row>
    <row r="4" spans="1:14">
      <c r="A4" t="s">
        <v>58</v>
      </c>
      <c r="B4" t="str">
        <f t="shared" si="0"/>
        <v>d15112.tsp</v>
      </c>
      <c r="C4">
        <f>VLOOKUP(B4,instances!$B$2:$E$21,2, FALSE)</f>
        <v>15112</v>
      </c>
      <c r="D4" t="s">
        <v>11</v>
      </c>
      <c r="E4">
        <v>65819872</v>
      </c>
      <c r="F4" s="7">
        <f t="shared" si="1"/>
        <v>-41.068447324858269</v>
      </c>
      <c r="G4" s="7">
        <f t="shared" si="2"/>
        <v>-40.83948658489453</v>
      </c>
      <c r="H4">
        <v>38.446249999999999</v>
      </c>
      <c r="I4">
        <v>0</v>
      </c>
      <c r="J4">
        <v>0</v>
      </c>
      <c r="K4">
        <v>10</v>
      </c>
      <c r="L4">
        <v>2</v>
      </c>
      <c r="M4">
        <f>VLOOKUP(B4,instances!$B$2:$E$21,3, FALSE)</f>
        <v>1564590</v>
      </c>
      <c r="N4">
        <f>VLOOKUP(B4,instances!$B$2:$E$21,4, FALSE)</f>
        <v>1573152</v>
      </c>
    </row>
    <row r="5" spans="1:14">
      <c r="A5" t="s">
        <v>58</v>
      </c>
      <c r="B5" t="str">
        <f t="shared" si="0"/>
        <v>d15112.tsp</v>
      </c>
      <c r="C5">
        <f>VLOOKUP(B5,instances!$B$2:$E$21,2, FALSE)</f>
        <v>15112</v>
      </c>
      <c r="D5" t="s">
        <v>12</v>
      </c>
      <c r="E5">
        <v>49228916</v>
      </c>
      <c r="F5" s="7">
        <f t="shared" si="1"/>
        <v>-30.464419432566999</v>
      </c>
      <c r="G5" s="7">
        <f t="shared" si="2"/>
        <v>-30.29317192489982</v>
      </c>
      <c r="H5">
        <v>78.775149999999996</v>
      </c>
      <c r="I5">
        <v>0</v>
      </c>
      <c r="J5">
        <v>0</v>
      </c>
      <c r="K5">
        <v>10</v>
      </c>
      <c r="L5">
        <v>2</v>
      </c>
      <c r="M5">
        <f>VLOOKUP(B5,instances!$B$2:$E$21,3, FALSE)</f>
        <v>1564590</v>
      </c>
      <c r="N5">
        <f>VLOOKUP(B5,instances!$B$2:$E$21,4, FALSE)</f>
        <v>1573152</v>
      </c>
    </row>
    <row r="6" spans="1:14">
      <c r="A6" t="s">
        <v>58</v>
      </c>
      <c r="B6" t="str">
        <f t="shared" si="0"/>
        <v>d15112.tsp</v>
      </c>
      <c r="C6">
        <f>VLOOKUP(B6,instances!$B$2:$E$21,2, FALSE)</f>
        <v>15112</v>
      </c>
      <c r="D6" t="s">
        <v>9</v>
      </c>
      <c r="E6">
        <v>1913793</v>
      </c>
      <c r="F6" s="7">
        <f t="shared" si="1"/>
        <v>-0.22319137921116705</v>
      </c>
      <c r="G6" s="7">
        <f t="shared" si="2"/>
        <v>-0.21653406663818875</v>
      </c>
      <c r="H6">
        <v>0.62398299999999995</v>
      </c>
      <c r="I6">
        <v>0</v>
      </c>
      <c r="J6">
        <v>0</v>
      </c>
      <c r="K6">
        <v>12</v>
      </c>
      <c r="L6">
        <v>2</v>
      </c>
      <c r="M6">
        <f>VLOOKUP(B6,instances!$B$2:$E$21,3, FALSE)</f>
        <v>1564590</v>
      </c>
      <c r="N6">
        <f>VLOOKUP(B6,instances!$B$2:$E$21,4, FALSE)</f>
        <v>1573152</v>
      </c>
    </row>
    <row r="7" spans="1:14">
      <c r="A7" t="s">
        <v>58</v>
      </c>
      <c r="B7" t="str">
        <f t="shared" si="0"/>
        <v>d15112.tsp</v>
      </c>
      <c r="C7">
        <f>VLOOKUP(B7,instances!$B$2:$E$21,2, FALSE)</f>
        <v>15112</v>
      </c>
      <c r="D7" t="s">
        <v>10</v>
      </c>
      <c r="E7">
        <v>1929240</v>
      </c>
      <c r="F7" s="7">
        <f t="shared" si="1"/>
        <v>-0.23306425325484637</v>
      </c>
      <c r="G7" s="7">
        <f t="shared" si="2"/>
        <v>-0.22635320681027649</v>
      </c>
      <c r="H7">
        <v>1.250038</v>
      </c>
      <c r="I7">
        <v>0</v>
      </c>
      <c r="J7">
        <v>0</v>
      </c>
      <c r="K7">
        <v>12</v>
      </c>
      <c r="L7">
        <v>2</v>
      </c>
      <c r="M7">
        <f>VLOOKUP(B7,instances!$B$2:$E$21,3, FALSE)</f>
        <v>1564590</v>
      </c>
      <c r="N7">
        <f>VLOOKUP(B7,instances!$B$2:$E$21,4, FALSE)</f>
        <v>1573152</v>
      </c>
    </row>
    <row r="8" spans="1:14">
      <c r="A8" t="s">
        <v>58</v>
      </c>
      <c r="B8" t="str">
        <f t="shared" si="0"/>
        <v>d15112.tsp</v>
      </c>
      <c r="C8">
        <f>VLOOKUP(B8,instances!$B$2:$E$21,2, FALSE)</f>
        <v>15112</v>
      </c>
      <c r="D8" t="s">
        <v>11</v>
      </c>
      <c r="E8">
        <v>71983081</v>
      </c>
      <c r="F8" s="7">
        <f t="shared" si="1"/>
        <v>-45.007632031394806</v>
      </c>
      <c r="G8" s="7">
        <f t="shared" si="2"/>
        <v>-44.757231977583857</v>
      </c>
      <c r="H8">
        <v>38.894328000000002</v>
      </c>
      <c r="I8">
        <v>0</v>
      </c>
      <c r="J8">
        <v>0</v>
      </c>
      <c r="K8">
        <v>12</v>
      </c>
      <c r="L8">
        <v>2</v>
      </c>
      <c r="M8">
        <f>VLOOKUP(B8,instances!$B$2:$E$21,3, FALSE)</f>
        <v>1564590</v>
      </c>
      <c r="N8">
        <f>VLOOKUP(B8,instances!$B$2:$E$21,4, FALSE)</f>
        <v>1573152</v>
      </c>
    </row>
    <row r="9" spans="1:14">
      <c r="A9" t="s">
        <v>58</v>
      </c>
      <c r="B9" t="str">
        <f t="shared" si="0"/>
        <v>d15112.tsp</v>
      </c>
      <c r="C9">
        <f>VLOOKUP(B9,instances!$B$2:$E$21,2, FALSE)</f>
        <v>15112</v>
      </c>
      <c r="D9" t="s">
        <v>12</v>
      </c>
      <c r="E9">
        <v>53331337</v>
      </c>
      <c r="F9" s="7">
        <f t="shared" si="1"/>
        <v>-33.08646162892515</v>
      </c>
      <c r="G9" s="7">
        <f t="shared" si="2"/>
        <v>-32.900943456194952</v>
      </c>
      <c r="H9">
        <v>76.265257000000005</v>
      </c>
      <c r="I9">
        <v>0</v>
      </c>
      <c r="J9">
        <v>0</v>
      </c>
      <c r="K9">
        <v>12</v>
      </c>
      <c r="L9">
        <v>2</v>
      </c>
      <c r="M9">
        <f>VLOOKUP(B9,instances!$B$2:$E$21,3, FALSE)</f>
        <v>1564590</v>
      </c>
      <c r="N9">
        <f>VLOOKUP(B9,instances!$B$2:$E$21,4, FALSE)</f>
        <v>1573152</v>
      </c>
    </row>
    <row r="10" spans="1:14">
      <c r="A10" t="s">
        <v>58</v>
      </c>
      <c r="B10" t="str">
        <f t="shared" si="0"/>
        <v>d15112.tsp</v>
      </c>
      <c r="C10">
        <f>VLOOKUP(B10,instances!$B$2:$E$21,2, FALSE)</f>
        <v>15112</v>
      </c>
      <c r="D10" t="s">
        <v>9</v>
      </c>
      <c r="E10">
        <v>1913793</v>
      </c>
      <c r="F10" s="7">
        <f t="shared" si="1"/>
        <v>-0.22319137921116705</v>
      </c>
      <c r="G10" s="7">
        <f t="shared" si="2"/>
        <v>-0.21653406663818875</v>
      </c>
      <c r="H10">
        <v>0.55623800000000001</v>
      </c>
      <c r="I10">
        <v>0</v>
      </c>
      <c r="J10">
        <v>0</v>
      </c>
      <c r="K10">
        <v>14</v>
      </c>
      <c r="L10">
        <v>2</v>
      </c>
      <c r="M10">
        <f>VLOOKUP(B10,instances!$B$2:$E$21,3, FALSE)</f>
        <v>1564590</v>
      </c>
      <c r="N10">
        <f>VLOOKUP(B10,instances!$B$2:$E$21,4, FALSE)</f>
        <v>1573152</v>
      </c>
    </row>
    <row r="11" spans="1:14">
      <c r="A11" t="s">
        <v>58</v>
      </c>
      <c r="B11" t="str">
        <f t="shared" si="0"/>
        <v>d15112.tsp</v>
      </c>
      <c r="C11">
        <f>VLOOKUP(B11,instances!$B$2:$E$21,2, FALSE)</f>
        <v>15112</v>
      </c>
      <c r="D11" t="s">
        <v>10</v>
      </c>
      <c r="E11">
        <v>1929240</v>
      </c>
      <c r="F11" s="7">
        <f t="shared" si="1"/>
        <v>-0.23306425325484637</v>
      </c>
      <c r="G11" s="7">
        <f t="shared" si="2"/>
        <v>-0.22635320681027649</v>
      </c>
      <c r="H11">
        <v>1.128161</v>
      </c>
      <c r="I11">
        <v>0</v>
      </c>
      <c r="J11">
        <v>0</v>
      </c>
      <c r="K11">
        <v>14</v>
      </c>
      <c r="L11">
        <v>2</v>
      </c>
      <c r="M11">
        <f>VLOOKUP(B11,instances!$B$2:$E$21,3, FALSE)</f>
        <v>1564590</v>
      </c>
      <c r="N11">
        <f>VLOOKUP(B11,instances!$B$2:$E$21,4, FALSE)</f>
        <v>1573152</v>
      </c>
    </row>
    <row r="12" spans="1:14">
      <c r="A12" t="s">
        <v>58</v>
      </c>
      <c r="B12" t="str">
        <f t="shared" si="0"/>
        <v>d15112.tsp</v>
      </c>
      <c r="C12">
        <f>VLOOKUP(B12,instances!$B$2:$E$21,2, FALSE)</f>
        <v>15112</v>
      </c>
      <c r="D12" t="s">
        <v>11</v>
      </c>
      <c r="E12">
        <v>76547344</v>
      </c>
      <c r="F12" s="7">
        <f t="shared" si="1"/>
        <v>-47.924858269578614</v>
      </c>
      <c r="G12" s="7">
        <f t="shared" si="2"/>
        <v>-47.65858098899534</v>
      </c>
      <c r="H12">
        <v>38.088290999999998</v>
      </c>
      <c r="I12">
        <v>0</v>
      </c>
      <c r="J12">
        <v>0</v>
      </c>
      <c r="K12">
        <v>14</v>
      </c>
      <c r="L12">
        <v>2</v>
      </c>
      <c r="M12">
        <f>VLOOKUP(B12,instances!$B$2:$E$21,3, FALSE)</f>
        <v>1564590</v>
      </c>
      <c r="N12">
        <f>VLOOKUP(B12,instances!$B$2:$E$21,4, FALSE)</f>
        <v>1573152</v>
      </c>
    </row>
    <row r="13" spans="1:14">
      <c r="A13" t="s">
        <v>58</v>
      </c>
      <c r="B13" t="str">
        <f t="shared" si="0"/>
        <v>d15112.tsp</v>
      </c>
      <c r="C13">
        <f>VLOOKUP(B13,instances!$B$2:$E$21,2, FALSE)</f>
        <v>15112</v>
      </c>
      <c r="D13" t="s">
        <v>12</v>
      </c>
      <c r="E13">
        <v>57500497</v>
      </c>
      <c r="F13" s="7">
        <f t="shared" si="1"/>
        <v>-35.751159728746828</v>
      </c>
      <c r="G13" s="7">
        <f t="shared" si="2"/>
        <v>-35.551138732938711</v>
      </c>
      <c r="H13">
        <v>75.372962999999999</v>
      </c>
      <c r="I13">
        <v>0</v>
      </c>
      <c r="J13">
        <v>0</v>
      </c>
      <c r="K13">
        <v>14</v>
      </c>
      <c r="L13">
        <v>2</v>
      </c>
      <c r="M13">
        <f>VLOOKUP(B13,instances!$B$2:$E$21,3, FALSE)</f>
        <v>1564590</v>
      </c>
      <c r="N13">
        <f>VLOOKUP(B13,instances!$B$2:$E$21,4, FALSE)</f>
        <v>1573152</v>
      </c>
    </row>
    <row r="14" spans="1:14">
      <c r="A14" t="s">
        <v>58</v>
      </c>
      <c r="B14" t="str">
        <f t="shared" si="0"/>
        <v>d15112.tsp</v>
      </c>
      <c r="C14">
        <f>VLOOKUP(B14,instances!$B$2:$E$21,2, FALSE)</f>
        <v>15112</v>
      </c>
      <c r="D14" t="s">
        <v>9</v>
      </c>
      <c r="E14">
        <v>1913793</v>
      </c>
      <c r="F14" s="7">
        <f t="shared" si="1"/>
        <v>-0.22319137921116705</v>
      </c>
      <c r="G14" s="7">
        <f t="shared" si="2"/>
        <v>-0.21653406663818875</v>
      </c>
      <c r="H14">
        <v>0.566639</v>
      </c>
      <c r="I14">
        <v>0</v>
      </c>
      <c r="J14">
        <v>0</v>
      </c>
      <c r="K14">
        <v>16</v>
      </c>
      <c r="L14">
        <v>2</v>
      </c>
      <c r="M14">
        <f>VLOOKUP(B14,instances!$B$2:$E$21,3, FALSE)</f>
        <v>1564590</v>
      </c>
      <c r="N14">
        <f>VLOOKUP(B14,instances!$B$2:$E$21,4, FALSE)</f>
        <v>1573152</v>
      </c>
    </row>
    <row r="15" spans="1:14">
      <c r="A15" t="s">
        <v>58</v>
      </c>
      <c r="B15" t="str">
        <f t="shared" si="0"/>
        <v>d15112.tsp</v>
      </c>
      <c r="C15">
        <f>VLOOKUP(B15,instances!$B$2:$E$21,2, FALSE)</f>
        <v>15112</v>
      </c>
      <c r="D15" t="s">
        <v>10</v>
      </c>
      <c r="E15">
        <v>1929240</v>
      </c>
      <c r="F15" s="7">
        <f t="shared" si="1"/>
        <v>-0.23306425325484637</v>
      </c>
      <c r="G15" s="7">
        <f t="shared" si="2"/>
        <v>-0.22635320681027649</v>
      </c>
      <c r="H15">
        <v>1.1701919999999999</v>
      </c>
      <c r="I15">
        <v>0</v>
      </c>
      <c r="J15">
        <v>0</v>
      </c>
      <c r="K15">
        <v>16</v>
      </c>
      <c r="L15">
        <v>2</v>
      </c>
      <c r="M15">
        <f>VLOOKUP(B15,instances!$B$2:$E$21,3, FALSE)</f>
        <v>1564590</v>
      </c>
      <c r="N15">
        <f>VLOOKUP(B15,instances!$B$2:$E$21,4, FALSE)</f>
        <v>1573152</v>
      </c>
    </row>
    <row r="16" spans="1:14">
      <c r="A16" t="s">
        <v>58</v>
      </c>
      <c r="B16" t="str">
        <f t="shared" si="0"/>
        <v>d15112.tsp</v>
      </c>
      <c r="C16">
        <f>VLOOKUP(B16,instances!$B$2:$E$21,2, FALSE)</f>
        <v>15112</v>
      </c>
      <c r="D16" t="s">
        <v>11</v>
      </c>
      <c r="E16">
        <v>82250812</v>
      </c>
      <c r="F16" s="7">
        <f t="shared" si="1"/>
        <v>-51.570201778101612</v>
      </c>
      <c r="G16" s="7">
        <f t="shared" si="2"/>
        <v>-51.28408443685035</v>
      </c>
      <c r="H16">
        <v>38.007970999999998</v>
      </c>
      <c r="I16">
        <v>0</v>
      </c>
      <c r="J16">
        <v>0</v>
      </c>
      <c r="K16">
        <v>16</v>
      </c>
      <c r="L16">
        <v>2</v>
      </c>
      <c r="M16">
        <f>VLOOKUP(B16,instances!$B$2:$E$21,3, FALSE)</f>
        <v>1564590</v>
      </c>
      <c r="N16">
        <f>VLOOKUP(B16,instances!$B$2:$E$21,4, FALSE)</f>
        <v>1573152</v>
      </c>
    </row>
    <row r="17" spans="1:14">
      <c r="A17" t="s">
        <v>58</v>
      </c>
      <c r="B17" t="str">
        <f t="shared" si="0"/>
        <v>d15112.tsp</v>
      </c>
      <c r="C17">
        <f>VLOOKUP(B17,instances!$B$2:$E$21,2, FALSE)</f>
        <v>15112</v>
      </c>
      <c r="D17" t="s">
        <v>12</v>
      </c>
      <c r="E17">
        <v>60912546</v>
      </c>
      <c r="F17" s="7">
        <f t="shared" si="1"/>
        <v>-37.931954058251684</v>
      </c>
      <c r="G17" s="7">
        <f t="shared" si="2"/>
        <v>-37.720063922621591</v>
      </c>
      <c r="H17">
        <v>74.919758000000002</v>
      </c>
      <c r="I17">
        <v>0</v>
      </c>
      <c r="J17">
        <v>0</v>
      </c>
      <c r="K17">
        <v>16</v>
      </c>
      <c r="L17">
        <v>2</v>
      </c>
      <c r="M17">
        <f>VLOOKUP(B17,instances!$B$2:$E$21,3, FALSE)</f>
        <v>1564590</v>
      </c>
      <c r="N17">
        <f>VLOOKUP(B17,instances!$B$2:$E$21,4, FALSE)</f>
        <v>1573152</v>
      </c>
    </row>
    <row r="18" spans="1:14">
      <c r="A18" t="s">
        <v>58</v>
      </c>
      <c r="B18" t="str">
        <f t="shared" si="0"/>
        <v>d15112.tsp</v>
      </c>
      <c r="C18">
        <f>VLOOKUP(B18,instances!$B$2:$E$21,2, FALSE)</f>
        <v>15112</v>
      </c>
      <c r="D18" t="s">
        <v>9</v>
      </c>
      <c r="E18">
        <v>1913793</v>
      </c>
      <c r="F18" s="7">
        <f t="shared" si="1"/>
        <v>-0.22319137921116705</v>
      </c>
      <c r="G18" s="7">
        <f t="shared" si="2"/>
        <v>-0.21653406663818875</v>
      </c>
      <c r="H18">
        <v>0.57666099999999998</v>
      </c>
      <c r="I18">
        <v>0</v>
      </c>
      <c r="J18">
        <v>0</v>
      </c>
      <c r="K18">
        <v>18</v>
      </c>
      <c r="L18">
        <v>2</v>
      </c>
      <c r="M18">
        <f>VLOOKUP(B18,instances!$B$2:$E$21,3, FALSE)</f>
        <v>1564590</v>
      </c>
      <c r="N18">
        <f>VLOOKUP(B18,instances!$B$2:$E$21,4, FALSE)</f>
        <v>1573152</v>
      </c>
    </row>
    <row r="19" spans="1:14">
      <c r="A19" t="s">
        <v>58</v>
      </c>
      <c r="B19" t="str">
        <f t="shared" si="0"/>
        <v>d15112.tsp</v>
      </c>
      <c r="C19">
        <f>VLOOKUP(B19,instances!$B$2:$E$21,2, FALSE)</f>
        <v>15112</v>
      </c>
      <c r="D19" t="s">
        <v>10</v>
      </c>
      <c r="E19">
        <v>1929240</v>
      </c>
      <c r="F19" s="7">
        <f t="shared" si="1"/>
        <v>-0.23306425325484637</v>
      </c>
      <c r="G19" s="7">
        <f t="shared" si="2"/>
        <v>-0.22635320681027649</v>
      </c>
      <c r="H19">
        <v>1.181422</v>
      </c>
      <c r="I19">
        <v>0</v>
      </c>
      <c r="J19">
        <v>0</v>
      </c>
      <c r="K19">
        <v>18</v>
      </c>
      <c r="L19">
        <v>2</v>
      </c>
      <c r="M19">
        <f>VLOOKUP(B19,instances!$B$2:$E$21,3, FALSE)</f>
        <v>1564590</v>
      </c>
      <c r="N19">
        <f>VLOOKUP(B19,instances!$B$2:$E$21,4, FALSE)</f>
        <v>1573152</v>
      </c>
    </row>
    <row r="20" spans="1:14">
      <c r="A20" t="s">
        <v>58</v>
      </c>
      <c r="B20" t="str">
        <f t="shared" si="0"/>
        <v>d15112.tsp</v>
      </c>
      <c r="C20">
        <f>VLOOKUP(B20,instances!$B$2:$E$21,2, FALSE)</f>
        <v>15112</v>
      </c>
      <c r="D20" t="s">
        <v>11</v>
      </c>
      <c r="E20">
        <v>85474458</v>
      </c>
      <c r="F20" s="7">
        <f t="shared" si="1"/>
        <v>-53.630579257185587</v>
      </c>
      <c r="G20" s="7">
        <f t="shared" si="2"/>
        <v>-53.333248154024531</v>
      </c>
      <c r="H20">
        <v>38.026783999999999</v>
      </c>
      <c r="I20">
        <v>0</v>
      </c>
      <c r="J20">
        <v>0</v>
      </c>
      <c r="K20">
        <v>18</v>
      </c>
      <c r="L20">
        <v>2</v>
      </c>
      <c r="M20">
        <f>VLOOKUP(B20,instances!$B$2:$E$21,3, FALSE)</f>
        <v>1564590</v>
      </c>
      <c r="N20">
        <f>VLOOKUP(B20,instances!$B$2:$E$21,4, FALSE)</f>
        <v>1573152</v>
      </c>
    </row>
    <row r="21" spans="1:14">
      <c r="A21" t="s">
        <v>58</v>
      </c>
      <c r="B21" t="str">
        <f t="shared" si="0"/>
        <v>d15112.tsp</v>
      </c>
      <c r="C21">
        <f>VLOOKUP(B21,instances!$B$2:$E$21,2, FALSE)</f>
        <v>15112</v>
      </c>
      <c r="D21" t="s">
        <v>12</v>
      </c>
      <c r="E21">
        <v>63410253</v>
      </c>
      <c r="F21" s="7">
        <f t="shared" si="1"/>
        <v>-39.528351197438305</v>
      </c>
      <c r="G21" s="7">
        <f t="shared" si="2"/>
        <v>-39.307772548361505</v>
      </c>
      <c r="H21">
        <v>75.009366999999997</v>
      </c>
      <c r="I21">
        <v>0</v>
      </c>
      <c r="J21">
        <v>0</v>
      </c>
      <c r="K21">
        <v>18</v>
      </c>
      <c r="L21">
        <v>2</v>
      </c>
      <c r="M21">
        <f>VLOOKUP(B21,instances!$B$2:$E$21,3, FALSE)</f>
        <v>1564590</v>
      </c>
      <c r="N21">
        <f>VLOOKUP(B21,instances!$B$2:$E$21,4, FALSE)</f>
        <v>1573152</v>
      </c>
    </row>
    <row r="22" spans="1:14">
      <c r="A22" t="s">
        <v>58</v>
      </c>
      <c r="B22" t="str">
        <f t="shared" si="0"/>
        <v>d15112.tsp</v>
      </c>
      <c r="C22">
        <f>VLOOKUP(B22,instances!$B$2:$E$21,2, FALSE)</f>
        <v>15112</v>
      </c>
      <c r="D22" t="s">
        <v>9</v>
      </c>
      <c r="E22">
        <v>1913793</v>
      </c>
      <c r="F22" s="7">
        <f t="shared" si="1"/>
        <v>-0.22319137921116705</v>
      </c>
      <c r="G22" s="7">
        <f t="shared" si="2"/>
        <v>-0.21653406663818875</v>
      </c>
      <c r="H22">
        <v>0.58561200000000002</v>
      </c>
      <c r="I22">
        <v>0</v>
      </c>
      <c r="J22">
        <v>0</v>
      </c>
      <c r="K22">
        <v>20</v>
      </c>
      <c r="L22">
        <v>2</v>
      </c>
      <c r="M22">
        <f>VLOOKUP(B22,instances!$B$2:$E$21,3, FALSE)</f>
        <v>1564590</v>
      </c>
      <c r="N22">
        <f>VLOOKUP(B22,instances!$B$2:$E$21,4, FALSE)</f>
        <v>1573152</v>
      </c>
    </row>
    <row r="23" spans="1:14">
      <c r="A23" t="s">
        <v>58</v>
      </c>
      <c r="B23" t="str">
        <f t="shared" si="0"/>
        <v>d15112.tsp</v>
      </c>
      <c r="C23">
        <f>VLOOKUP(B23,instances!$B$2:$E$21,2, FALSE)</f>
        <v>15112</v>
      </c>
      <c r="D23" t="s">
        <v>10</v>
      </c>
      <c r="E23">
        <v>1929240</v>
      </c>
      <c r="F23" s="7">
        <f t="shared" si="1"/>
        <v>-0.23306425325484637</v>
      </c>
      <c r="G23" s="7">
        <f t="shared" si="2"/>
        <v>-0.22635320681027649</v>
      </c>
      <c r="H23">
        <v>1.139464</v>
      </c>
      <c r="I23">
        <v>0</v>
      </c>
      <c r="J23">
        <v>0</v>
      </c>
      <c r="K23">
        <v>20</v>
      </c>
      <c r="L23">
        <v>2</v>
      </c>
      <c r="M23">
        <f>VLOOKUP(B23,instances!$B$2:$E$21,3, FALSE)</f>
        <v>1564590</v>
      </c>
      <c r="N23">
        <f>VLOOKUP(B23,instances!$B$2:$E$21,4, FALSE)</f>
        <v>1573152</v>
      </c>
    </row>
    <row r="24" spans="1:14">
      <c r="A24" t="s">
        <v>58</v>
      </c>
      <c r="B24" t="str">
        <f t="shared" si="0"/>
        <v>d15112.tsp</v>
      </c>
      <c r="C24">
        <f>VLOOKUP(B24,instances!$B$2:$E$21,2, FALSE)</f>
        <v>15112</v>
      </c>
      <c r="D24" t="s">
        <v>11</v>
      </c>
      <c r="E24">
        <v>89470757</v>
      </c>
      <c r="F24" s="7">
        <f t="shared" si="1"/>
        <v>-56.184794099412628</v>
      </c>
      <c r="G24" s="7">
        <f t="shared" si="2"/>
        <v>-55.873561486747626</v>
      </c>
      <c r="H24">
        <v>38.418446000000003</v>
      </c>
      <c r="I24">
        <v>0</v>
      </c>
      <c r="J24">
        <v>0</v>
      </c>
      <c r="K24">
        <v>20</v>
      </c>
      <c r="L24">
        <v>2</v>
      </c>
      <c r="M24">
        <f>VLOOKUP(B24,instances!$B$2:$E$21,3, FALSE)</f>
        <v>1564590</v>
      </c>
      <c r="N24">
        <f>VLOOKUP(B24,instances!$B$2:$E$21,4, FALSE)</f>
        <v>1573152</v>
      </c>
    </row>
    <row r="25" spans="1:14">
      <c r="A25" t="s">
        <v>58</v>
      </c>
      <c r="B25" t="str">
        <f t="shared" si="0"/>
        <v>d15112.tsp</v>
      </c>
      <c r="C25">
        <f>VLOOKUP(B25,instances!$B$2:$E$21,2, FALSE)</f>
        <v>15112</v>
      </c>
      <c r="D25" t="s">
        <v>12</v>
      </c>
      <c r="E25">
        <v>66229939</v>
      </c>
      <c r="F25" s="7">
        <f t="shared" si="1"/>
        <v>-41.330539630190657</v>
      </c>
      <c r="G25" s="7">
        <f t="shared" si="2"/>
        <v>-41.100152432822767</v>
      </c>
      <c r="H25">
        <v>75.264889999999994</v>
      </c>
      <c r="I25">
        <v>0</v>
      </c>
      <c r="J25">
        <v>0</v>
      </c>
      <c r="K25">
        <v>20</v>
      </c>
      <c r="L25">
        <v>2</v>
      </c>
      <c r="M25">
        <f>VLOOKUP(B25,instances!$B$2:$E$21,3, FALSE)</f>
        <v>1564590</v>
      </c>
      <c r="N25">
        <f>VLOOKUP(B25,instances!$B$2:$E$21,4, FALSE)</f>
        <v>1573152</v>
      </c>
    </row>
    <row r="26" spans="1:14">
      <c r="A26" t="s">
        <v>58</v>
      </c>
      <c r="B26" t="str">
        <f t="shared" si="0"/>
        <v>d15112.tsp</v>
      </c>
      <c r="C26">
        <f>VLOOKUP(B26,instances!$B$2:$E$21,2, FALSE)</f>
        <v>15112</v>
      </c>
      <c r="D26" t="s">
        <v>9</v>
      </c>
      <c r="E26">
        <v>1913793</v>
      </c>
      <c r="F26" s="7">
        <f t="shared" si="1"/>
        <v>-0.22319137921116705</v>
      </c>
      <c r="G26" s="7">
        <f t="shared" si="2"/>
        <v>-0.21653406663818875</v>
      </c>
      <c r="H26">
        <v>0.61749900000000002</v>
      </c>
      <c r="I26">
        <v>0</v>
      </c>
      <c r="J26">
        <v>0</v>
      </c>
      <c r="K26">
        <v>10</v>
      </c>
      <c r="L26">
        <v>3</v>
      </c>
      <c r="M26">
        <f>VLOOKUP(B26,instances!$B$2:$E$21,3, FALSE)</f>
        <v>1564590</v>
      </c>
      <c r="N26">
        <f>VLOOKUP(B26,instances!$B$2:$E$21,4, FALSE)</f>
        <v>1573152</v>
      </c>
    </row>
    <row r="27" spans="1:14">
      <c r="A27" t="s">
        <v>58</v>
      </c>
      <c r="B27" t="str">
        <f t="shared" si="0"/>
        <v>d15112.tsp</v>
      </c>
      <c r="C27">
        <f>VLOOKUP(B27,instances!$B$2:$E$21,2, FALSE)</f>
        <v>15112</v>
      </c>
      <c r="D27" t="s">
        <v>10</v>
      </c>
      <c r="E27">
        <v>1929240</v>
      </c>
      <c r="F27" s="7">
        <f t="shared" si="1"/>
        <v>-0.23306425325484637</v>
      </c>
      <c r="G27" s="7">
        <f t="shared" si="2"/>
        <v>-0.22635320681027649</v>
      </c>
      <c r="H27">
        <v>1.1374789999999999</v>
      </c>
      <c r="I27">
        <v>0</v>
      </c>
      <c r="J27">
        <v>0</v>
      </c>
      <c r="K27">
        <v>10</v>
      </c>
      <c r="L27">
        <v>3</v>
      </c>
      <c r="M27">
        <f>VLOOKUP(B27,instances!$B$2:$E$21,3, FALSE)</f>
        <v>1564590</v>
      </c>
      <c r="N27">
        <f>VLOOKUP(B27,instances!$B$2:$E$21,4, FALSE)</f>
        <v>1573152</v>
      </c>
    </row>
    <row r="28" spans="1:14">
      <c r="A28" t="s">
        <v>58</v>
      </c>
      <c r="B28" t="str">
        <f t="shared" si="0"/>
        <v>d15112.tsp</v>
      </c>
      <c r="C28">
        <f>VLOOKUP(B28,instances!$B$2:$E$21,2, FALSE)</f>
        <v>15112</v>
      </c>
      <c r="D28" t="s">
        <v>11</v>
      </c>
      <c r="E28">
        <v>66338255</v>
      </c>
      <c r="F28" s="7">
        <f t="shared" si="1"/>
        <v>-41.399769268626287</v>
      </c>
      <c r="G28" s="7">
        <f t="shared" si="2"/>
        <v>-41.169005283659814</v>
      </c>
      <c r="H28">
        <v>37.339820000000003</v>
      </c>
      <c r="I28">
        <v>0</v>
      </c>
      <c r="J28">
        <v>0</v>
      </c>
      <c r="K28">
        <v>10</v>
      </c>
      <c r="L28">
        <v>3</v>
      </c>
      <c r="M28">
        <f>VLOOKUP(B28,instances!$B$2:$E$21,3, FALSE)</f>
        <v>1564590</v>
      </c>
      <c r="N28">
        <f>VLOOKUP(B28,instances!$B$2:$E$21,4, FALSE)</f>
        <v>1573152</v>
      </c>
    </row>
    <row r="29" spans="1:14">
      <c r="A29" t="s">
        <v>58</v>
      </c>
      <c r="B29" t="str">
        <f t="shared" si="0"/>
        <v>d15112.tsp</v>
      </c>
      <c r="C29">
        <f>VLOOKUP(B29,instances!$B$2:$E$21,2, FALSE)</f>
        <v>15112</v>
      </c>
      <c r="D29" t="s">
        <v>12</v>
      </c>
      <c r="E29">
        <v>49175898</v>
      </c>
      <c r="F29" s="7">
        <f t="shared" si="1"/>
        <v>-30.430533238739862</v>
      </c>
      <c r="G29" s="7">
        <f t="shared" si="2"/>
        <v>-30.259470159272595</v>
      </c>
      <c r="H29">
        <v>73.985337000000001</v>
      </c>
      <c r="I29">
        <v>0</v>
      </c>
      <c r="J29">
        <v>0</v>
      </c>
      <c r="K29">
        <v>10</v>
      </c>
      <c r="L29">
        <v>3</v>
      </c>
      <c r="M29">
        <f>VLOOKUP(B29,instances!$B$2:$E$21,3, FALSE)</f>
        <v>1564590</v>
      </c>
      <c r="N29">
        <f>VLOOKUP(B29,instances!$B$2:$E$21,4, FALSE)</f>
        <v>1573152</v>
      </c>
    </row>
    <row r="30" spans="1:14">
      <c r="A30" t="s">
        <v>58</v>
      </c>
      <c r="B30" t="str">
        <f t="shared" si="0"/>
        <v>d15112.tsp</v>
      </c>
      <c r="C30">
        <f>VLOOKUP(B30,instances!$B$2:$E$21,2, FALSE)</f>
        <v>15112</v>
      </c>
      <c r="D30" t="s">
        <v>9</v>
      </c>
      <c r="E30">
        <v>1913793</v>
      </c>
      <c r="F30" s="7">
        <f t="shared" si="1"/>
        <v>-0.22319137921116705</v>
      </c>
      <c r="G30" s="7">
        <f t="shared" si="2"/>
        <v>-0.21653406663818875</v>
      </c>
      <c r="H30">
        <v>0.56262100000000004</v>
      </c>
      <c r="I30">
        <v>0</v>
      </c>
      <c r="J30">
        <v>0</v>
      </c>
      <c r="K30">
        <v>12</v>
      </c>
      <c r="L30">
        <v>3</v>
      </c>
      <c r="M30">
        <f>VLOOKUP(B30,instances!$B$2:$E$21,3, FALSE)</f>
        <v>1564590</v>
      </c>
      <c r="N30">
        <f>VLOOKUP(B30,instances!$B$2:$E$21,4, FALSE)</f>
        <v>1573152</v>
      </c>
    </row>
    <row r="31" spans="1:14">
      <c r="A31" t="s">
        <v>58</v>
      </c>
      <c r="B31" t="str">
        <f t="shared" si="0"/>
        <v>d15112.tsp</v>
      </c>
      <c r="C31">
        <f>VLOOKUP(B31,instances!$B$2:$E$21,2, FALSE)</f>
        <v>15112</v>
      </c>
      <c r="D31" t="s">
        <v>10</v>
      </c>
      <c r="E31">
        <v>1929240</v>
      </c>
      <c r="F31" s="7">
        <f t="shared" si="1"/>
        <v>-0.23306425325484637</v>
      </c>
      <c r="G31" s="7">
        <f t="shared" si="2"/>
        <v>-0.22635320681027649</v>
      </c>
      <c r="H31">
        <v>1.1540649999999999</v>
      </c>
      <c r="I31">
        <v>0</v>
      </c>
      <c r="J31">
        <v>0</v>
      </c>
      <c r="K31">
        <v>12</v>
      </c>
      <c r="L31">
        <v>3</v>
      </c>
      <c r="M31">
        <f>VLOOKUP(B31,instances!$B$2:$E$21,3, FALSE)</f>
        <v>1564590</v>
      </c>
      <c r="N31">
        <f>VLOOKUP(B31,instances!$B$2:$E$21,4, FALSE)</f>
        <v>1573152</v>
      </c>
    </row>
    <row r="32" spans="1:14">
      <c r="A32" t="s">
        <v>58</v>
      </c>
      <c r="B32" t="str">
        <f t="shared" si="0"/>
        <v>d15112.tsp</v>
      </c>
      <c r="C32">
        <f>VLOOKUP(B32,instances!$B$2:$E$21,2, FALSE)</f>
        <v>15112</v>
      </c>
      <c r="D32" t="s">
        <v>11</v>
      </c>
      <c r="E32">
        <v>71849258</v>
      </c>
      <c r="F32" s="7">
        <f t="shared" si="1"/>
        <v>-44.922099719415307</v>
      </c>
      <c r="G32" s="7">
        <f t="shared" si="2"/>
        <v>-44.672165181749762</v>
      </c>
      <c r="H32">
        <v>38.154093000000003</v>
      </c>
      <c r="I32">
        <v>0</v>
      </c>
      <c r="J32">
        <v>0</v>
      </c>
      <c r="K32">
        <v>12</v>
      </c>
      <c r="L32">
        <v>3</v>
      </c>
      <c r="M32">
        <f>VLOOKUP(B32,instances!$B$2:$E$21,3, FALSE)</f>
        <v>1564590</v>
      </c>
      <c r="N32">
        <f>VLOOKUP(B32,instances!$B$2:$E$21,4, FALSE)</f>
        <v>1573152</v>
      </c>
    </row>
    <row r="33" spans="1:14">
      <c r="A33" t="s">
        <v>58</v>
      </c>
      <c r="B33" t="str">
        <f t="shared" si="0"/>
        <v>d15112.tsp</v>
      </c>
      <c r="C33">
        <f>VLOOKUP(B33,instances!$B$2:$E$21,2, FALSE)</f>
        <v>15112</v>
      </c>
      <c r="D33" t="s">
        <v>12</v>
      </c>
      <c r="E33">
        <v>53559894</v>
      </c>
      <c r="F33" s="7">
        <f t="shared" si="1"/>
        <v>-33.232542710869943</v>
      </c>
      <c r="G33" s="7">
        <f t="shared" si="2"/>
        <v>-33.046229480685909</v>
      </c>
      <c r="H33">
        <v>73.942627999999999</v>
      </c>
      <c r="I33">
        <v>0</v>
      </c>
      <c r="J33">
        <v>0</v>
      </c>
      <c r="K33">
        <v>12</v>
      </c>
      <c r="L33">
        <v>3</v>
      </c>
      <c r="M33">
        <f>VLOOKUP(B33,instances!$B$2:$E$21,3, FALSE)</f>
        <v>1564590</v>
      </c>
      <c r="N33">
        <f>VLOOKUP(B33,instances!$B$2:$E$21,4, FALSE)</f>
        <v>1573152</v>
      </c>
    </row>
    <row r="34" spans="1:14">
      <c r="A34" t="s">
        <v>58</v>
      </c>
      <c r="B34" t="str">
        <f t="shared" si="0"/>
        <v>d15112.tsp</v>
      </c>
      <c r="C34">
        <f>VLOOKUP(B34,instances!$B$2:$E$21,2, FALSE)</f>
        <v>15112</v>
      </c>
      <c r="D34" t="s">
        <v>9</v>
      </c>
      <c r="E34">
        <v>1913793</v>
      </c>
      <c r="F34" s="7">
        <f t="shared" si="1"/>
        <v>-0.22319137921116705</v>
      </c>
      <c r="G34" s="7">
        <f t="shared" si="2"/>
        <v>-0.21653406663818875</v>
      </c>
      <c r="H34">
        <v>0.56032800000000005</v>
      </c>
      <c r="I34">
        <v>0</v>
      </c>
      <c r="J34">
        <v>0</v>
      </c>
      <c r="K34">
        <v>14</v>
      </c>
      <c r="L34">
        <v>3</v>
      </c>
      <c r="M34">
        <f>VLOOKUP(B34,instances!$B$2:$E$21,3, FALSE)</f>
        <v>1564590</v>
      </c>
      <c r="N34">
        <f>VLOOKUP(B34,instances!$B$2:$E$21,4, FALSE)</f>
        <v>1573152</v>
      </c>
    </row>
    <row r="35" spans="1:14">
      <c r="A35" t="s">
        <v>58</v>
      </c>
      <c r="B35" t="str">
        <f t="shared" si="0"/>
        <v>d15112.tsp</v>
      </c>
      <c r="C35">
        <f>VLOOKUP(B35,instances!$B$2:$E$21,2, FALSE)</f>
        <v>15112</v>
      </c>
      <c r="D35" t="s">
        <v>10</v>
      </c>
      <c r="E35">
        <v>1929240</v>
      </c>
      <c r="F35" s="7">
        <f t="shared" si="1"/>
        <v>-0.23306425325484637</v>
      </c>
      <c r="G35" s="7">
        <f t="shared" si="2"/>
        <v>-0.22635320681027649</v>
      </c>
      <c r="H35">
        <v>1.1320589999999999</v>
      </c>
      <c r="I35">
        <v>0</v>
      </c>
      <c r="J35">
        <v>0</v>
      </c>
      <c r="K35">
        <v>14</v>
      </c>
      <c r="L35">
        <v>3</v>
      </c>
      <c r="M35">
        <f>VLOOKUP(B35,instances!$B$2:$E$21,3, FALSE)</f>
        <v>1564590</v>
      </c>
      <c r="N35">
        <f>VLOOKUP(B35,instances!$B$2:$E$21,4, FALSE)</f>
        <v>1573152</v>
      </c>
    </row>
    <row r="36" spans="1:14">
      <c r="A36" t="s">
        <v>58</v>
      </c>
      <c r="B36" t="str">
        <f t="shared" si="0"/>
        <v>d15112.tsp</v>
      </c>
      <c r="C36">
        <f>VLOOKUP(B36,instances!$B$2:$E$21,2, FALSE)</f>
        <v>15112</v>
      </c>
      <c r="D36" t="s">
        <v>11</v>
      </c>
      <c r="E36">
        <v>77061410</v>
      </c>
      <c r="F36" s="7">
        <f t="shared" si="1"/>
        <v>-48.253421024038246</v>
      </c>
      <c r="G36" s="7">
        <f t="shared" si="2"/>
        <v>-47.985355515550943</v>
      </c>
      <c r="H36">
        <v>37.106943999999999</v>
      </c>
      <c r="I36">
        <v>0</v>
      </c>
      <c r="J36">
        <v>0</v>
      </c>
      <c r="K36">
        <v>14</v>
      </c>
      <c r="L36">
        <v>3</v>
      </c>
      <c r="M36">
        <f>VLOOKUP(B36,instances!$B$2:$E$21,3, FALSE)</f>
        <v>1564590</v>
      </c>
      <c r="N36">
        <f>VLOOKUP(B36,instances!$B$2:$E$21,4, FALSE)</f>
        <v>1573152</v>
      </c>
    </row>
    <row r="37" spans="1:14">
      <c r="A37" t="s">
        <v>58</v>
      </c>
      <c r="B37" t="str">
        <f t="shared" si="0"/>
        <v>d15112.tsp</v>
      </c>
      <c r="C37">
        <f>VLOOKUP(B37,instances!$B$2:$E$21,2, FALSE)</f>
        <v>15112</v>
      </c>
      <c r="D37" t="s">
        <v>12</v>
      </c>
      <c r="E37">
        <v>56926249</v>
      </c>
      <c r="F37" s="7">
        <f t="shared" si="1"/>
        <v>-35.384131945110219</v>
      </c>
      <c r="G37" s="7">
        <f t="shared" si="2"/>
        <v>-35.186108526067414</v>
      </c>
      <c r="H37">
        <v>74.507395000000002</v>
      </c>
      <c r="I37">
        <v>0</v>
      </c>
      <c r="J37">
        <v>0</v>
      </c>
      <c r="K37">
        <v>14</v>
      </c>
      <c r="L37">
        <v>3</v>
      </c>
      <c r="M37">
        <f>VLOOKUP(B37,instances!$B$2:$E$21,3, FALSE)</f>
        <v>1564590</v>
      </c>
      <c r="N37">
        <f>VLOOKUP(B37,instances!$B$2:$E$21,4, FALSE)</f>
        <v>1573152</v>
      </c>
    </row>
    <row r="38" spans="1:14">
      <c r="A38" t="s">
        <v>58</v>
      </c>
      <c r="B38" t="str">
        <f t="shared" si="0"/>
        <v>d15112.tsp</v>
      </c>
      <c r="C38">
        <f>VLOOKUP(B38,instances!$B$2:$E$21,2, FALSE)</f>
        <v>15112</v>
      </c>
      <c r="D38" t="s">
        <v>9</v>
      </c>
      <c r="E38">
        <v>1913793</v>
      </c>
      <c r="F38" s="7">
        <f t="shared" si="1"/>
        <v>-0.22319137921116705</v>
      </c>
      <c r="G38" s="7">
        <f t="shared" si="2"/>
        <v>-0.21653406663818875</v>
      </c>
      <c r="H38">
        <v>0.55573499999999998</v>
      </c>
      <c r="I38">
        <v>0</v>
      </c>
      <c r="J38">
        <v>0</v>
      </c>
      <c r="K38">
        <v>16</v>
      </c>
      <c r="L38">
        <v>3</v>
      </c>
      <c r="M38">
        <f>VLOOKUP(B38,instances!$B$2:$E$21,3, FALSE)</f>
        <v>1564590</v>
      </c>
      <c r="N38">
        <f>VLOOKUP(B38,instances!$B$2:$E$21,4, FALSE)</f>
        <v>1573152</v>
      </c>
    </row>
    <row r="39" spans="1:14">
      <c r="A39" t="s">
        <v>58</v>
      </c>
      <c r="B39" t="str">
        <f t="shared" si="0"/>
        <v>d15112.tsp</v>
      </c>
      <c r="C39">
        <f>VLOOKUP(B39,instances!$B$2:$E$21,2, FALSE)</f>
        <v>15112</v>
      </c>
      <c r="D39" t="s">
        <v>10</v>
      </c>
      <c r="E39">
        <v>1929240</v>
      </c>
      <c r="F39" s="7">
        <f t="shared" si="1"/>
        <v>-0.23306425325484637</v>
      </c>
      <c r="G39" s="7">
        <f t="shared" si="2"/>
        <v>-0.22635320681027649</v>
      </c>
      <c r="H39">
        <v>1.1262179999999999</v>
      </c>
      <c r="I39">
        <v>0</v>
      </c>
      <c r="J39">
        <v>0</v>
      </c>
      <c r="K39">
        <v>16</v>
      </c>
      <c r="L39">
        <v>3</v>
      </c>
      <c r="M39">
        <f>VLOOKUP(B39,instances!$B$2:$E$21,3, FALSE)</f>
        <v>1564590</v>
      </c>
      <c r="N39">
        <f>VLOOKUP(B39,instances!$B$2:$E$21,4, FALSE)</f>
        <v>1573152</v>
      </c>
    </row>
    <row r="40" spans="1:14">
      <c r="A40" t="s">
        <v>58</v>
      </c>
      <c r="B40" t="str">
        <f t="shared" si="0"/>
        <v>d15112.tsp</v>
      </c>
      <c r="C40">
        <f>VLOOKUP(B40,instances!$B$2:$E$21,2, FALSE)</f>
        <v>15112</v>
      </c>
      <c r="D40" t="s">
        <v>11</v>
      </c>
      <c r="E40">
        <v>82179846</v>
      </c>
      <c r="F40" s="7">
        <f t="shared" si="1"/>
        <v>-51.52484420838686</v>
      </c>
      <c r="G40" s="7">
        <f t="shared" si="2"/>
        <v>-51.238973729175569</v>
      </c>
      <c r="H40">
        <v>38.093640999999998</v>
      </c>
      <c r="I40">
        <v>0</v>
      </c>
      <c r="J40">
        <v>0</v>
      </c>
      <c r="K40">
        <v>16</v>
      </c>
      <c r="L40">
        <v>3</v>
      </c>
      <c r="M40">
        <f>VLOOKUP(B40,instances!$B$2:$E$21,3, FALSE)</f>
        <v>1564590</v>
      </c>
      <c r="N40">
        <f>VLOOKUP(B40,instances!$B$2:$E$21,4, FALSE)</f>
        <v>1573152</v>
      </c>
    </row>
    <row r="41" spans="1:14">
      <c r="A41" t="s">
        <v>58</v>
      </c>
      <c r="B41" t="str">
        <f t="shared" si="0"/>
        <v>d15112.tsp</v>
      </c>
      <c r="C41">
        <f>VLOOKUP(B41,instances!$B$2:$E$21,2, FALSE)</f>
        <v>15112</v>
      </c>
      <c r="D41" t="s">
        <v>12</v>
      </c>
      <c r="E41">
        <v>60462652</v>
      </c>
      <c r="F41" s="7">
        <f t="shared" si="1"/>
        <v>-37.644406521836395</v>
      </c>
      <c r="G41" s="7">
        <f t="shared" si="2"/>
        <v>-37.434081385651226</v>
      </c>
      <c r="H41">
        <v>74.868594999999999</v>
      </c>
      <c r="I41">
        <v>0</v>
      </c>
      <c r="J41">
        <v>0</v>
      </c>
      <c r="K41">
        <v>16</v>
      </c>
      <c r="L41">
        <v>3</v>
      </c>
      <c r="M41">
        <f>VLOOKUP(B41,instances!$B$2:$E$21,3, FALSE)</f>
        <v>1564590</v>
      </c>
      <c r="N41">
        <f>VLOOKUP(B41,instances!$B$2:$E$21,4, FALSE)</f>
        <v>1573152</v>
      </c>
    </row>
    <row r="42" spans="1:14">
      <c r="A42" t="s">
        <v>58</v>
      </c>
      <c r="B42" t="str">
        <f t="shared" si="0"/>
        <v>d15112.tsp</v>
      </c>
      <c r="C42">
        <f>VLOOKUP(B42,instances!$B$2:$E$21,2, FALSE)</f>
        <v>15112</v>
      </c>
      <c r="D42" t="s">
        <v>9</v>
      </c>
      <c r="E42">
        <v>1913793</v>
      </c>
      <c r="F42" s="7">
        <f t="shared" si="1"/>
        <v>-0.22319137921116705</v>
      </c>
      <c r="G42" s="7">
        <f t="shared" si="2"/>
        <v>-0.21653406663818875</v>
      </c>
      <c r="H42">
        <v>0.55991900000000006</v>
      </c>
      <c r="I42">
        <v>0</v>
      </c>
      <c r="J42">
        <v>0</v>
      </c>
      <c r="K42">
        <v>18</v>
      </c>
      <c r="L42">
        <v>3</v>
      </c>
      <c r="M42">
        <f>VLOOKUP(B42,instances!$B$2:$E$21,3, FALSE)</f>
        <v>1564590</v>
      </c>
      <c r="N42">
        <f>VLOOKUP(B42,instances!$B$2:$E$21,4, FALSE)</f>
        <v>1573152</v>
      </c>
    </row>
    <row r="43" spans="1:14">
      <c r="A43" t="s">
        <v>58</v>
      </c>
      <c r="B43" t="str">
        <f t="shared" si="0"/>
        <v>d15112.tsp</v>
      </c>
      <c r="C43">
        <f>VLOOKUP(B43,instances!$B$2:$E$21,2, FALSE)</f>
        <v>15112</v>
      </c>
      <c r="D43" t="s">
        <v>10</v>
      </c>
      <c r="E43">
        <v>1929240</v>
      </c>
      <c r="F43" s="7">
        <f t="shared" si="1"/>
        <v>-0.23306425325484637</v>
      </c>
      <c r="G43" s="7">
        <f t="shared" si="2"/>
        <v>-0.22635320681027649</v>
      </c>
      <c r="H43">
        <v>1.136779</v>
      </c>
      <c r="I43">
        <v>0</v>
      </c>
      <c r="J43">
        <v>0</v>
      </c>
      <c r="K43">
        <v>18</v>
      </c>
      <c r="L43">
        <v>3</v>
      </c>
      <c r="M43">
        <f>VLOOKUP(B43,instances!$B$2:$E$21,3, FALSE)</f>
        <v>1564590</v>
      </c>
      <c r="N43">
        <f>VLOOKUP(B43,instances!$B$2:$E$21,4, FALSE)</f>
        <v>1573152</v>
      </c>
    </row>
    <row r="44" spans="1:14">
      <c r="A44" t="s">
        <v>58</v>
      </c>
      <c r="B44" t="str">
        <f t="shared" si="0"/>
        <v>d15112.tsp</v>
      </c>
      <c r="C44">
        <f>VLOOKUP(B44,instances!$B$2:$E$21,2, FALSE)</f>
        <v>15112</v>
      </c>
      <c r="D44" t="s">
        <v>11</v>
      </c>
      <c r="E44">
        <v>86318730</v>
      </c>
      <c r="F44" s="7">
        <f t="shared" si="1"/>
        <v>-54.170191551780341</v>
      </c>
      <c r="G44" s="7">
        <f t="shared" si="2"/>
        <v>-53.86992356746201</v>
      </c>
      <c r="H44">
        <v>37.373466999999998</v>
      </c>
      <c r="I44">
        <v>0</v>
      </c>
      <c r="J44">
        <v>0</v>
      </c>
      <c r="K44">
        <v>18</v>
      </c>
      <c r="L44">
        <v>3</v>
      </c>
      <c r="M44">
        <f>VLOOKUP(B44,instances!$B$2:$E$21,3, FALSE)</f>
        <v>1564590</v>
      </c>
      <c r="N44">
        <f>VLOOKUP(B44,instances!$B$2:$E$21,4, FALSE)</f>
        <v>1573152</v>
      </c>
    </row>
    <row r="45" spans="1:14">
      <c r="A45" t="s">
        <v>58</v>
      </c>
      <c r="B45" t="str">
        <f t="shared" si="0"/>
        <v>d15112.tsp</v>
      </c>
      <c r="C45">
        <f>VLOOKUP(B45,instances!$B$2:$E$21,2, FALSE)</f>
        <v>15112</v>
      </c>
      <c r="D45" t="s">
        <v>12</v>
      </c>
      <c r="E45">
        <v>63305437</v>
      </c>
      <c r="F45" s="7">
        <f t="shared" si="1"/>
        <v>-39.461358566781072</v>
      </c>
      <c r="G45" s="7">
        <f t="shared" si="2"/>
        <v>-39.241144530217042</v>
      </c>
      <c r="H45">
        <v>75.586620999999994</v>
      </c>
      <c r="I45">
        <v>0</v>
      </c>
      <c r="J45">
        <v>0</v>
      </c>
      <c r="K45">
        <v>18</v>
      </c>
      <c r="L45">
        <v>3</v>
      </c>
      <c r="M45">
        <f>VLOOKUP(B45,instances!$B$2:$E$21,3, FALSE)</f>
        <v>1564590</v>
      </c>
      <c r="N45">
        <f>VLOOKUP(B45,instances!$B$2:$E$21,4, FALSE)</f>
        <v>1573152</v>
      </c>
    </row>
    <row r="46" spans="1:14">
      <c r="A46" t="s">
        <v>58</v>
      </c>
      <c r="B46" t="str">
        <f t="shared" si="0"/>
        <v>d15112.tsp</v>
      </c>
      <c r="C46">
        <f>VLOOKUP(B46,instances!$B$2:$E$21,2, FALSE)</f>
        <v>15112</v>
      </c>
      <c r="D46" t="s">
        <v>9</v>
      </c>
      <c r="E46">
        <v>1913793</v>
      </c>
      <c r="F46" s="7">
        <f t="shared" si="1"/>
        <v>-0.22319137921116705</v>
      </c>
      <c r="G46" s="7">
        <f t="shared" si="2"/>
        <v>-0.21653406663818875</v>
      </c>
      <c r="H46">
        <v>0.55229300000000003</v>
      </c>
      <c r="I46">
        <v>0</v>
      </c>
      <c r="J46">
        <v>0</v>
      </c>
      <c r="K46">
        <v>20</v>
      </c>
      <c r="L46">
        <v>3</v>
      </c>
      <c r="M46">
        <f>VLOOKUP(B46,instances!$B$2:$E$21,3, FALSE)</f>
        <v>1564590</v>
      </c>
      <c r="N46">
        <f>VLOOKUP(B46,instances!$B$2:$E$21,4, FALSE)</f>
        <v>1573152</v>
      </c>
    </row>
    <row r="47" spans="1:14">
      <c r="A47" t="s">
        <v>58</v>
      </c>
      <c r="B47" t="str">
        <f t="shared" si="0"/>
        <v>d15112.tsp</v>
      </c>
      <c r="C47">
        <f>VLOOKUP(B47,instances!$B$2:$E$21,2, FALSE)</f>
        <v>15112</v>
      </c>
      <c r="D47" t="s">
        <v>10</v>
      </c>
      <c r="E47">
        <v>1929240</v>
      </c>
      <c r="F47" s="7">
        <f t="shared" si="1"/>
        <v>-0.23306425325484637</v>
      </c>
      <c r="G47" s="7">
        <f t="shared" si="2"/>
        <v>-0.22635320681027649</v>
      </c>
      <c r="H47">
        <v>1.1551629999999999</v>
      </c>
      <c r="I47">
        <v>0</v>
      </c>
      <c r="J47">
        <v>0</v>
      </c>
      <c r="K47">
        <v>20</v>
      </c>
      <c r="L47">
        <v>3</v>
      </c>
      <c r="M47">
        <f>VLOOKUP(B47,instances!$B$2:$E$21,3, FALSE)</f>
        <v>1564590</v>
      </c>
      <c r="N47">
        <f>VLOOKUP(B47,instances!$B$2:$E$21,4, FALSE)</f>
        <v>1573152</v>
      </c>
    </row>
    <row r="48" spans="1:14">
      <c r="A48" t="s">
        <v>58</v>
      </c>
      <c r="B48" t="str">
        <f t="shared" si="0"/>
        <v>d15112.tsp</v>
      </c>
      <c r="C48">
        <f>VLOOKUP(B48,instances!$B$2:$E$21,2, FALSE)</f>
        <v>15112</v>
      </c>
      <c r="D48" t="s">
        <v>11</v>
      </c>
      <c r="E48">
        <v>89647644</v>
      </c>
      <c r="F48" s="7">
        <f t="shared" si="1"/>
        <v>-56.297850555097504</v>
      </c>
      <c r="G48" s="7">
        <f t="shared" si="2"/>
        <v>-55.986002624031244</v>
      </c>
      <c r="H48">
        <v>37.125326999999999</v>
      </c>
      <c r="I48">
        <v>0</v>
      </c>
      <c r="J48">
        <v>0</v>
      </c>
      <c r="K48">
        <v>20</v>
      </c>
      <c r="L48">
        <v>3</v>
      </c>
      <c r="M48">
        <f>VLOOKUP(B48,instances!$B$2:$E$21,3, FALSE)</f>
        <v>1564590</v>
      </c>
      <c r="N48">
        <f>VLOOKUP(B48,instances!$B$2:$E$21,4, FALSE)</f>
        <v>1573152</v>
      </c>
    </row>
    <row r="49" spans="1:14">
      <c r="A49" t="s">
        <v>58</v>
      </c>
      <c r="B49" t="str">
        <f t="shared" si="0"/>
        <v>d15112.tsp</v>
      </c>
      <c r="C49">
        <f>VLOOKUP(B49,instances!$B$2:$E$21,2, FALSE)</f>
        <v>15112</v>
      </c>
      <c r="D49" t="s">
        <v>12</v>
      </c>
      <c r="E49">
        <v>66623154</v>
      </c>
      <c r="F49" s="7">
        <f t="shared" si="1"/>
        <v>-41.581861062642609</v>
      </c>
      <c r="G49" s="7">
        <f t="shared" si="2"/>
        <v>-41.350106029169467</v>
      </c>
      <c r="H49">
        <v>75.124014000000003</v>
      </c>
      <c r="I49">
        <v>0</v>
      </c>
      <c r="J49">
        <v>0</v>
      </c>
      <c r="K49">
        <v>20</v>
      </c>
      <c r="L49">
        <v>3</v>
      </c>
      <c r="M49">
        <f>VLOOKUP(B49,instances!$B$2:$E$21,3, FALSE)</f>
        <v>1564590</v>
      </c>
      <c r="N49">
        <f>VLOOKUP(B49,instances!$B$2:$E$21,4, FALSE)</f>
        <v>1573152</v>
      </c>
    </row>
    <row r="50" spans="1:14">
      <c r="A50" t="s">
        <v>58</v>
      </c>
      <c r="B50" t="str">
        <f t="shared" si="0"/>
        <v>d15112.tsp</v>
      </c>
      <c r="C50">
        <f>VLOOKUP(B50,instances!$B$2:$E$21,2, FALSE)</f>
        <v>15112</v>
      </c>
      <c r="D50" t="s">
        <v>9</v>
      </c>
      <c r="E50">
        <v>1913793</v>
      </c>
      <c r="F50" s="7">
        <f t="shared" si="1"/>
        <v>-0.22319137921116705</v>
      </c>
      <c r="G50" s="7">
        <f t="shared" si="2"/>
        <v>-0.21653406663818875</v>
      </c>
      <c r="H50">
        <v>0.67420400000000003</v>
      </c>
      <c r="I50">
        <v>0</v>
      </c>
      <c r="J50">
        <v>0</v>
      </c>
      <c r="K50">
        <v>10</v>
      </c>
      <c r="L50">
        <v>4</v>
      </c>
      <c r="M50">
        <f>VLOOKUP(B50,instances!$B$2:$E$21,3, FALSE)</f>
        <v>1564590</v>
      </c>
      <c r="N50">
        <f>VLOOKUP(B50,instances!$B$2:$E$21,4, FALSE)</f>
        <v>1573152</v>
      </c>
    </row>
    <row r="51" spans="1:14">
      <c r="A51" t="s">
        <v>58</v>
      </c>
      <c r="B51" t="str">
        <f t="shared" si="0"/>
        <v>d15112.tsp</v>
      </c>
      <c r="C51">
        <f>VLOOKUP(B51,instances!$B$2:$E$21,2, FALSE)</f>
        <v>15112</v>
      </c>
      <c r="D51" t="s">
        <v>10</v>
      </c>
      <c r="E51">
        <v>1929240</v>
      </c>
      <c r="F51" s="7">
        <f t="shared" si="1"/>
        <v>-0.23306425325484637</v>
      </c>
      <c r="G51" s="7">
        <f t="shared" si="2"/>
        <v>-0.22635320681027649</v>
      </c>
      <c r="H51">
        <v>1.162023</v>
      </c>
      <c r="I51">
        <v>0</v>
      </c>
      <c r="J51">
        <v>0</v>
      </c>
      <c r="K51">
        <v>10</v>
      </c>
      <c r="L51">
        <v>4</v>
      </c>
      <c r="M51">
        <f>VLOOKUP(B51,instances!$B$2:$E$21,3, FALSE)</f>
        <v>1564590</v>
      </c>
      <c r="N51">
        <f>VLOOKUP(B51,instances!$B$2:$E$21,4, FALSE)</f>
        <v>1573152</v>
      </c>
    </row>
    <row r="52" spans="1:14">
      <c r="A52" t="s">
        <v>58</v>
      </c>
      <c r="B52" t="str">
        <f t="shared" si="0"/>
        <v>d15112.tsp</v>
      </c>
      <c r="C52">
        <f>VLOOKUP(B52,instances!$B$2:$E$21,2, FALSE)</f>
        <v>15112</v>
      </c>
      <c r="D52" t="s">
        <v>11</v>
      </c>
      <c r="E52">
        <v>65695682</v>
      </c>
      <c r="F52" s="7">
        <f t="shared" si="1"/>
        <v>-40.989071897429994</v>
      </c>
      <c r="G52" s="7">
        <f t="shared" si="2"/>
        <v>-40.760543164296905</v>
      </c>
      <c r="H52">
        <v>37.718685999999998</v>
      </c>
      <c r="I52">
        <v>0</v>
      </c>
      <c r="J52">
        <v>0</v>
      </c>
      <c r="K52">
        <v>10</v>
      </c>
      <c r="L52">
        <v>4</v>
      </c>
      <c r="M52">
        <f>VLOOKUP(B52,instances!$B$2:$E$21,3, FALSE)</f>
        <v>1564590</v>
      </c>
      <c r="N52">
        <f>VLOOKUP(B52,instances!$B$2:$E$21,4, FALSE)</f>
        <v>1573152</v>
      </c>
    </row>
    <row r="53" spans="1:14">
      <c r="A53" t="s">
        <v>58</v>
      </c>
      <c r="B53" t="str">
        <f t="shared" si="0"/>
        <v>d15112.tsp</v>
      </c>
      <c r="C53">
        <f>VLOOKUP(B53,instances!$B$2:$E$21,2, FALSE)</f>
        <v>15112</v>
      </c>
      <c r="D53" t="s">
        <v>12</v>
      </c>
      <c r="E53">
        <v>49029740</v>
      </c>
      <c r="F53" s="7">
        <f t="shared" si="1"/>
        <v>-30.337117072204219</v>
      </c>
      <c r="G53" s="7">
        <f t="shared" si="2"/>
        <v>-30.166562417363359</v>
      </c>
      <c r="H53">
        <v>74.218849000000006</v>
      </c>
      <c r="I53">
        <v>0</v>
      </c>
      <c r="J53">
        <v>0</v>
      </c>
      <c r="K53">
        <v>10</v>
      </c>
      <c r="L53">
        <v>4</v>
      </c>
      <c r="M53">
        <f>VLOOKUP(B53,instances!$B$2:$E$21,3, FALSE)</f>
        <v>1564590</v>
      </c>
      <c r="N53">
        <f>VLOOKUP(B53,instances!$B$2:$E$21,4, FALSE)</f>
        <v>1573152</v>
      </c>
    </row>
    <row r="54" spans="1:14">
      <c r="A54" t="s">
        <v>58</v>
      </c>
      <c r="B54" t="str">
        <f t="shared" si="0"/>
        <v>d15112.tsp</v>
      </c>
      <c r="C54">
        <f>VLOOKUP(B54,instances!$B$2:$E$21,2, FALSE)</f>
        <v>15112</v>
      </c>
      <c r="D54" t="s">
        <v>9</v>
      </c>
      <c r="E54">
        <v>1913793</v>
      </c>
      <c r="F54" s="7">
        <f t="shared" si="1"/>
        <v>-0.22319137921116705</v>
      </c>
      <c r="G54" s="7">
        <f t="shared" si="2"/>
        <v>-0.21653406663818875</v>
      </c>
      <c r="H54">
        <v>0.56167999999999996</v>
      </c>
      <c r="I54">
        <v>0</v>
      </c>
      <c r="J54">
        <v>0</v>
      </c>
      <c r="K54">
        <v>12</v>
      </c>
      <c r="L54">
        <v>4</v>
      </c>
      <c r="M54">
        <f>VLOOKUP(B54,instances!$B$2:$E$21,3, FALSE)</f>
        <v>1564590</v>
      </c>
      <c r="N54">
        <f>VLOOKUP(B54,instances!$B$2:$E$21,4, FALSE)</f>
        <v>1573152</v>
      </c>
    </row>
    <row r="55" spans="1:14">
      <c r="A55" t="s">
        <v>58</v>
      </c>
      <c r="B55" t="str">
        <f t="shared" si="0"/>
        <v>d15112.tsp</v>
      </c>
      <c r="C55">
        <f>VLOOKUP(B55,instances!$B$2:$E$21,2, FALSE)</f>
        <v>15112</v>
      </c>
      <c r="D55" t="s">
        <v>10</v>
      </c>
      <c r="E55">
        <v>1929240</v>
      </c>
      <c r="F55" s="7">
        <f t="shared" si="1"/>
        <v>-0.23306425325484637</v>
      </c>
      <c r="G55" s="7">
        <f t="shared" si="2"/>
        <v>-0.22635320681027649</v>
      </c>
      <c r="H55">
        <v>1.1308849999999999</v>
      </c>
      <c r="I55">
        <v>0</v>
      </c>
      <c r="J55">
        <v>0</v>
      </c>
      <c r="K55">
        <v>12</v>
      </c>
      <c r="L55">
        <v>4</v>
      </c>
      <c r="M55">
        <f>VLOOKUP(B55,instances!$B$2:$E$21,3, FALSE)</f>
        <v>1564590</v>
      </c>
      <c r="N55">
        <f>VLOOKUP(B55,instances!$B$2:$E$21,4, FALSE)</f>
        <v>1573152</v>
      </c>
    </row>
    <row r="56" spans="1:14">
      <c r="A56" t="s">
        <v>58</v>
      </c>
      <c r="B56" t="str">
        <f t="shared" si="0"/>
        <v>d15112.tsp</v>
      </c>
      <c r="C56">
        <f>VLOOKUP(B56,instances!$B$2:$E$21,2, FALSE)</f>
        <v>15112</v>
      </c>
      <c r="D56" t="s">
        <v>11</v>
      </c>
      <c r="E56">
        <v>71630480</v>
      </c>
      <c r="F56" s="7">
        <f t="shared" si="1"/>
        <v>-44.782268837203354</v>
      </c>
      <c r="G56" s="7">
        <f t="shared" si="2"/>
        <v>-44.533095339801875</v>
      </c>
      <c r="H56">
        <v>36.829988</v>
      </c>
      <c r="I56">
        <v>0</v>
      </c>
      <c r="J56">
        <v>0</v>
      </c>
      <c r="K56">
        <v>12</v>
      </c>
      <c r="L56">
        <v>4</v>
      </c>
      <c r="M56">
        <f>VLOOKUP(B56,instances!$B$2:$E$21,3, FALSE)</f>
        <v>1564590</v>
      </c>
      <c r="N56">
        <f>VLOOKUP(B56,instances!$B$2:$E$21,4, FALSE)</f>
        <v>1573152</v>
      </c>
    </row>
    <row r="57" spans="1:14">
      <c r="A57" t="s">
        <v>58</v>
      </c>
      <c r="B57" t="str">
        <f t="shared" si="0"/>
        <v>d15112.tsp</v>
      </c>
      <c r="C57">
        <f>VLOOKUP(B57,instances!$B$2:$E$21,2, FALSE)</f>
        <v>15112</v>
      </c>
      <c r="D57" t="s">
        <v>12</v>
      </c>
      <c r="E57">
        <v>53342273</v>
      </c>
      <c r="F57" s="7">
        <f t="shared" si="1"/>
        <v>-33.093451319515019</v>
      </c>
      <c r="G57" s="7">
        <f t="shared" si="2"/>
        <v>-32.907895104859541</v>
      </c>
      <c r="H57">
        <v>73.127414000000002</v>
      </c>
      <c r="I57">
        <v>0</v>
      </c>
      <c r="J57">
        <v>0</v>
      </c>
      <c r="K57">
        <v>12</v>
      </c>
      <c r="L57">
        <v>4</v>
      </c>
      <c r="M57">
        <f>VLOOKUP(B57,instances!$B$2:$E$21,3, FALSE)</f>
        <v>1564590</v>
      </c>
      <c r="N57">
        <f>VLOOKUP(B57,instances!$B$2:$E$21,4, FALSE)</f>
        <v>1573152</v>
      </c>
    </row>
    <row r="58" spans="1:14">
      <c r="A58" t="s">
        <v>58</v>
      </c>
      <c r="B58" t="str">
        <f t="shared" si="0"/>
        <v>d15112.tsp</v>
      </c>
      <c r="C58">
        <f>VLOOKUP(B58,instances!$B$2:$E$21,2, FALSE)</f>
        <v>15112</v>
      </c>
      <c r="D58" t="s">
        <v>9</v>
      </c>
      <c r="E58">
        <v>1913793</v>
      </c>
      <c r="F58" s="7">
        <f t="shared" si="1"/>
        <v>-0.22319137921116705</v>
      </c>
      <c r="G58" s="7">
        <f t="shared" si="2"/>
        <v>-0.21653406663818875</v>
      </c>
      <c r="H58">
        <v>0.55716399999999999</v>
      </c>
      <c r="I58">
        <v>0</v>
      </c>
      <c r="J58">
        <v>0</v>
      </c>
      <c r="K58">
        <v>14</v>
      </c>
      <c r="L58">
        <v>4</v>
      </c>
      <c r="M58">
        <f>VLOOKUP(B58,instances!$B$2:$E$21,3, FALSE)</f>
        <v>1564590</v>
      </c>
      <c r="N58">
        <f>VLOOKUP(B58,instances!$B$2:$E$21,4, FALSE)</f>
        <v>1573152</v>
      </c>
    </row>
    <row r="59" spans="1:14">
      <c r="A59" t="s">
        <v>58</v>
      </c>
      <c r="B59" t="str">
        <f t="shared" si="0"/>
        <v>d15112.tsp</v>
      </c>
      <c r="C59">
        <f>VLOOKUP(B59,instances!$B$2:$E$21,2, FALSE)</f>
        <v>15112</v>
      </c>
      <c r="D59" t="s">
        <v>10</v>
      </c>
      <c r="E59">
        <v>1929240</v>
      </c>
      <c r="F59" s="7">
        <f t="shared" si="1"/>
        <v>-0.23306425325484637</v>
      </c>
      <c r="G59" s="7">
        <f t="shared" si="2"/>
        <v>-0.22635320681027649</v>
      </c>
      <c r="H59">
        <v>1.14429</v>
      </c>
      <c r="I59">
        <v>0</v>
      </c>
      <c r="J59">
        <v>0</v>
      </c>
      <c r="K59">
        <v>14</v>
      </c>
      <c r="L59">
        <v>4</v>
      </c>
      <c r="M59">
        <f>VLOOKUP(B59,instances!$B$2:$E$21,3, FALSE)</f>
        <v>1564590</v>
      </c>
      <c r="N59">
        <f>VLOOKUP(B59,instances!$B$2:$E$21,4, FALSE)</f>
        <v>1573152</v>
      </c>
    </row>
    <row r="60" spans="1:14">
      <c r="A60" t="s">
        <v>58</v>
      </c>
      <c r="B60" t="str">
        <f t="shared" si="0"/>
        <v>d15112.tsp</v>
      </c>
      <c r="C60">
        <f>VLOOKUP(B60,instances!$B$2:$E$21,2, FALSE)</f>
        <v>15112</v>
      </c>
      <c r="D60" t="s">
        <v>11</v>
      </c>
      <c r="E60">
        <v>76710639</v>
      </c>
      <c r="F60" s="7">
        <f t="shared" si="1"/>
        <v>-48.029227465342359</v>
      </c>
      <c r="G60" s="7">
        <f t="shared" si="2"/>
        <v>-47.762382147433939</v>
      </c>
      <c r="H60">
        <v>36.700111999999997</v>
      </c>
      <c r="I60">
        <v>0</v>
      </c>
      <c r="J60">
        <v>0</v>
      </c>
      <c r="K60">
        <v>14</v>
      </c>
      <c r="L60">
        <v>4</v>
      </c>
      <c r="M60">
        <f>VLOOKUP(B60,instances!$B$2:$E$21,3, FALSE)</f>
        <v>1564590</v>
      </c>
      <c r="N60">
        <f>VLOOKUP(B60,instances!$B$2:$E$21,4, FALSE)</f>
        <v>1573152</v>
      </c>
    </row>
    <row r="61" spans="1:14">
      <c r="A61" t="s">
        <v>58</v>
      </c>
      <c r="B61" t="str">
        <f t="shared" si="0"/>
        <v>d15112.tsp</v>
      </c>
      <c r="C61">
        <f>VLOOKUP(B61,instances!$B$2:$E$21,2, FALSE)</f>
        <v>15112</v>
      </c>
      <c r="D61" t="s">
        <v>12</v>
      </c>
      <c r="E61">
        <v>57104946</v>
      </c>
      <c r="F61" s="7">
        <f t="shared" si="1"/>
        <v>-35.498345253389068</v>
      </c>
      <c r="G61" s="7">
        <f t="shared" si="2"/>
        <v>-35.299700219686336</v>
      </c>
      <c r="H61">
        <v>72.969302999999996</v>
      </c>
      <c r="I61">
        <v>0</v>
      </c>
      <c r="J61">
        <v>0</v>
      </c>
      <c r="K61">
        <v>14</v>
      </c>
      <c r="L61">
        <v>4</v>
      </c>
      <c r="M61">
        <f>VLOOKUP(B61,instances!$B$2:$E$21,3, FALSE)</f>
        <v>1564590</v>
      </c>
      <c r="N61">
        <f>VLOOKUP(B61,instances!$B$2:$E$21,4, FALSE)</f>
        <v>1573152</v>
      </c>
    </row>
    <row r="62" spans="1:14">
      <c r="A62" t="s">
        <v>58</v>
      </c>
      <c r="B62" t="str">
        <f t="shared" si="0"/>
        <v>d15112.tsp</v>
      </c>
      <c r="C62">
        <f>VLOOKUP(B62,instances!$B$2:$E$21,2, FALSE)</f>
        <v>15112</v>
      </c>
      <c r="D62" t="s">
        <v>9</v>
      </c>
      <c r="E62">
        <v>1913793</v>
      </c>
      <c r="F62" s="7">
        <f t="shared" si="1"/>
        <v>-0.22319137921116705</v>
      </c>
      <c r="G62" s="7">
        <f t="shared" si="2"/>
        <v>-0.21653406663818875</v>
      </c>
      <c r="H62">
        <v>0.581596</v>
      </c>
      <c r="I62">
        <v>0</v>
      </c>
      <c r="J62">
        <v>0</v>
      </c>
      <c r="K62">
        <v>16</v>
      </c>
      <c r="L62">
        <v>4</v>
      </c>
      <c r="M62">
        <f>VLOOKUP(B62,instances!$B$2:$E$21,3, FALSE)</f>
        <v>1564590</v>
      </c>
      <c r="N62">
        <f>VLOOKUP(B62,instances!$B$2:$E$21,4, FALSE)</f>
        <v>1573152</v>
      </c>
    </row>
    <row r="63" spans="1:14">
      <c r="A63" t="s">
        <v>58</v>
      </c>
      <c r="B63" t="str">
        <f t="shared" si="0"/>
        <v>d15112.tsp</v>
      </c>
      <c r="C63">
        <f>VLOOKUP(B63,instances!$B$2:$E$21,2, FALSE)</f>
        <v>15112</v>
      </c>
      <c r="D63" t="s">
        <v>10</v>
      </c>
      <c r="E63">
        <v>1929240</v>
      </c>
      <c r="F63" s="7">
        <f t="shared" si="1"/>
        <v>-0.23306425325484637</v>
      </c>
      <c r="G63" s="7">
        <f t="shared" si="2"/>
        <v>-0.22635320681027649</v>
      </c>
      <c r="H63">
        <v>1.1407449999999999</v>
      </c>
      <c r="I63">
        <v>0</v>
      </c>
      <c r="J63">
        <v>0</v>
      </c>
      <c r="K63">
        <v>16</v>
      </c>
      <c r="L63">
        <v>4</v>
      </c>
      <c r="M63">
        <f>VLOOKUP(B63,instances!$B$2:$E$21,3, FALSE)</f>
        <v>1564590</v>
      </c>
      <c r="N63">
        <f>VLOOKUP(B63,instances!$B$2:$E$21,4, FALSE)</f>
        <v>1573152</v>
      </c>
    </row>
    <row r="64" spans="1:14">
      <c r="A64" t="s">
        <v>58</v>
      </c>
      <c r="B64" t="str">
        <f t="shared" si="0"/>
        <v>d15112.tsp</v>
      </c>
      <c r="C64">
        <f>VLOOKUP(B64,instances!$B$2:$E$21,2, FALSE)</f>
        <v>15112</v>
      </c>
      <c r="D64" t="s">
        <v>11</v>
      </c>
      <c r="E64">
        <v>81856977</v>
      </c>
      <c r="F64" s="7">
        <f t="shared" si="1"/>
        <v>-51.31848407570034</v>
      </c>
      <c r="G64" s="7">
        <f t="shared" si="2"/>
        <v>-51.033736727283824</v>
      </c>
      <c r="H64">
        <v>36.592925000000001</v>
      </c>
      <c r="I64">
        <v>0</v>
      </c>
      <c r="J64">
        <v>0</v>
      </c>
      <c r="K64">
        <v>16</v>
      </c>
      <c r="L64">
        <v>4</v>
      </c>
      <c r="M64">
        <f>VLOOKUP(B64,instances!$B$2:$E$21,3, FALSE)</f>
        <v>1564590</v>
      </c>
      <c r="N64">
        <f>VLOOKUP(B64,instances!$B$2:$E$21,4, FALSE)</f>
        <v>1573152</v>
      </c>
    </row>
    <row r="65" spans="1:14">
      <c r="A65" t="s">
        <v>58</v>
      </c>
      <c r="B65" t="str">
        <f t="shared" si="0"/>
        <v>d15112.tsp</v>
      </c>
      <c r="C65">
        <f>VLOOKUP(B65,instances!$B$2:$E$21,2, FALSE)</f>
        <v>15112</v>
      </c>
      <c r="D65" t="s">
        <v>12</v>
      </c>
      <c r="E65">
        <v>60167435</v>
      </c>
      <c r="F65" s="7">
        <f t="shared" si="1"/>
        <v>-37.45572002888936</v>
      </c>
      <c r="G65" s="7">
        <f t="shared" si="2"/>
        <v>-37.246421833363847</v>
      </c>
      <c r="H65">
        <v>73.380082000000002</v>
      </c>
      <c r="I65">
        <v>0</v>
      </c>
      <c r="J65">
        <v>0</v>
      </c>
      <c r="K65">
        <v>16</v>
      </c>
      <c r="L65">
        <v>4</v>
      </c>
      <c r="M65">
        <f>VLOOKUP(B65,instances!$B$2:$E$21,3, FALSE)</f>
        <v>1564590</v>
      </c>
      <c r="N65">
        <f>VLOOKUP(B65,instances!$B$2:$E$21,4, FALSE)</f>
        <v>1573152</v>
      </c>
    </row>
    <row r="66" spans="1:14">
      <c r="A66" t="s">
        <v>58</v>
      </c>
      <c r="B66" t="str">
        <f t="shared" si="0"/>
        <v>d15112.tsp</v>
      </c>
      <c r="C66">
        <f>VLOOKUP(B66,instances!$B$2:$E$21,2, FALSE)</f>
        <v>15112</v>
      </c>
      <c r="D66" t="s">
        <v>9</v>
      </c>
      <c r="E66">
        <v>1913793</v>
      </c>
      <c r="F66" s="7">
        <f t="shared" si="1"/>
        <v>-0.22319137921116705</v>
      </c>
      <c r="G66" s="7">
        <f t="shared" si="2"/>
        <v>-0.21653406663818875</v>
      </c>
      <c r="H66">
        <v>0.554844</v>
      </c>
      <c r="I66">
        <v>0</v>
      </c>
      <c r="J66">
        <v>0</v>
      </c>
      <c r="K66">
        <v>18</v>
      </c>
      <c r="L66">
        <v>4</v>
      </c>
      <c r="M66">
        <f>VLOOKUP(B66,instances!$B$2:$E$21,3, FALSE)</f>
        <v>1564590</v>
      </c>
      <c r="N66">
        <f>VLOOKUP(B66,instances!$B$2:$E$21,4, FALSE)</f>
        <v>1573152</v>
      </c>
    </row>
    <row r="67" spans="1:14">
      <c r="A67" t="s">
        <v>58</v>
      </c>
      <c r="B67" t="str">
        <f t="shared" ref="B67:B130" si="3">RIGHT(A67,FIND("/",A67))</f>
        <v>d15112.tsp</v>
      </c>
      <c r="C67">
        <f>VLOOKUP(B67,instances!$B$2:$E$21,2, FALSE)</f>
        <v>15112</v>
      </c>
      <c r="D67" t="s">
        <v>10</v>
      </c>
      <c r="E67">
        <v>1929240</v>
      </c>
      <c r="F67" s="7">
        <f t="shared" ref="F67:F130" si="4">1-(E67/M67)</f>
        <v>-0.23306425325484637</v>
      </c>
      <c r="G67" s="7">
        <f t="shared" ref="G67:G130" si="5">1-(E67/N67)</f>
        <v>-0.22635320681027649</v>
      </c>
      <c r="H67">
        <v>1.1271409999999999</v>
      </c>
      <c r="I67">
        <v>0</v>
      </c>
      <c r="J67">
        <v>0</v>
      </c>
      <c r="K67">
        <v>18</v>
      </c>
      <c r="L67">
        <v>4</v>
      </c>
      <c r="M67">
        <f>VLOOKUP(B67,instances!$B$2:$E$21,3, FALSE)</f>
        <v>1564590</v>
      </c>
      <c r="N67">
        <f>VLOOKUP(B67,instances!$B$2:$E$21,4, FALSE)</f>
        <v>1573152</v>
      </c>
    </row>
    <row r="68" spans="1:14">
      <c r="A68" t="s">
        <v>58</v>
      </c>
      <c r="B68" t="str">
        <f t="shared" si="3"/>
        <v>d15112.tsp</v>
      </c>
      <c r="C68">
        <f>VLOOKUP(B68,instances!$B$2:$E$21,2, FALSE)</f>
        <v>15112</v>
      </c>
      <c r="D68" t="s">
        <v>11</v>
      </c>
      <c r="E68">
        <v>85616739</v>
      </c>
      <c r="F68" s="7">
        <f t="shared" si="4"/>
        <v>-53.721517458247845</v>
      </c>
      <c r="G68" s="7">
        <f t="shared" si="5"/>
        <v>-53.423691416976872</v>
      </c>
      <c r="H68">
        <v>36.647134999999999</v>
      </c>
      <c r="I68">
        <v>0</v>
      </c>
      <c r="J68">
        <v>0</v>
      </c>
      <c r="K68">
        <v>18</v>
      </c>
      <c r="L68">
        <v>4</v>
      </c>
      <c r="M68">
        <f>VLOOKUP(B68,instances!$B$2:$E$21,3, FALSE)</f>
        <v>1564590</v>
      </c>
      <c r="N68">
        <f>VLOOKUP(B68,instances!$B$2:$E$21,4, FALSE)</f>
        <v>1573152</v>
      </c>
    </row>
    <row r="69" spans="1:14">
      <c r="A69" t="s">
        <v>58</v>
      </c>
      <c r="B69" t="str">
        <f t="shared" si="3"/>
        <v>d15112.tsp</v>
      </c>
      <c r="C69">
        <f>VLOOKUP(B69,instances!$B$2:$E$21,2, FALSE)</f>
        <v>15112</v>
      </c>
      <c r="D69" t="s">
        <v>12</v>
      </c>
      <c r="E69">
        <v>63754141</v>
      </c>
      <c r="F69" s="7">
        <f t="shared" si="4"/>
        <v>-39.748145520551709</v>
      </c>
      <c r="G69" s="7">
        <f t="shared" si="5"/>
        <v>-39.52637062407193</v>
      </c>
      <c r="H69">
        <v>73.384486999999993</v>
      </c>
      <c r="I69">
        <v>0</v>
      </c>
      <c r="J69">
        <v>0</v>
      </c>
      <c r="K69">
        <v>18</v>
      </c>
      <c r="L69">
        <v>4</v>
      </c>
      <c r="M69">
        <f>VLOOKUP(B69,instances!$B$2:$E$21,3, FALSE)</f>
        <v>1564590</v>
      </c>
      <c r="N69">
        <f>VLOOKUP(B69,instances!$B$2:$E$21,4, FALSE)</f>
        <v>1573152</v>
      </c>
    </row>
    <row r="70" spans="1:14">
      <c r="A70" t="s">
        <v>58</v>
      </c>
      <c r="B70" t="str">
        <f t="shared" si="3"/>
        <v>d15112.tsp</v>
      </c>
      <c r="C70">
        <f>VLOOKUP(B70,instances!$B$2:$E$21,2, FALSE)</f>
        <v>15112</v>
      </c>
      <c r="D70" t="s">
        <v>9</v>
      </c>
      <c r="E70">
        <v>1913793</v>
      </c>
      <c r="F70" s="7">
        <f t="shared" si="4"/>
        <v>-0.22319137921116705</v>
      </c>
      <c r="G70" s="7">
        <f t="shared" si="5"/>
        <v>-0.21653406663818875</v>
      </c>
      <c r="H70">
        <v>0.55915700000000002</v>
      </c>
      <c r="I70">
        <v>0</v>
      </c>
      <c r="J70">
        <v>0</v>
      </c>
      <c r="K70">
        <v>20</v>
      </c>
      <c r="L70">
        <v>4</v>
      </c>
      <c r="M70">
        <f>VLOOKUP(B70,instances!$B$2:$E$21,3, FALSE)</f>
        <v>1564590</v>
      </c>
      <c r="N70">
        <f>VLOOKUP(B70,instances!$B$2:$E$21,4, FALSE)</f>
        <v>1573152</v>
      </c>
    </row>
    <row r="71" spans="1:14">
      <c r="A71" t="s">
        <v>58</v>
      </c>
      <c r="B71" t="str">
        <f t="shared" si="3"/>
        <v>d15112.tsp</v>
      </c>
      <c r="C71">
        <f>VLOOKUP(B71,instances!$B$2:$E$21,2, FALSE)</f>
        <v>15112</v>
      </c>
      <c r="D71" t="s">
        <v>10</v>
      </c>
      <c r="E71">
        <v>1929240</v>
      </c>
      <c r="F71" s="7">
        <f t="shared" si="4"/>
        <v>-0.23306425325484637</v>
      </c>
      <c r="G71" s="7">
        <f t="shared" si="5"/>
        <v>-0.22635320681027649</v>
      </c>
      <c r="H71">
        <v>1.124962</v>
      </c>
      <c r="I71">
        <v>0</v>
      </c>
      <c r="J71">
        <v>0</v>
      </c>
      <c r="K71">
        <v>20</v>
      </c>
      <c r="L71">
        <v>4</v>
      </c>
      <c r="M71">
        <f>VLOOKUP(B71,instances!$B$2:$E$21,3, FALSE)</f>
        <v>1564590</v>
      </c>
      <c r="N71">
        <f>VLOOKUP(B71,instances!$B$2:$E$21,4, FALSE)</f>
        <v>1573152</v>
      </c>
    </row>
    <row r="72" spans="1:14">
      <c r="A72" t="s">
        <v>58</v>
      </c>
      <c r="B72" t="str">
        <f t="shared" si="3"/>
        <v>d15112.tsp</v>
      </c>
      <c r="C72">
        <f>VLOOKUP(B72,instances!$B$2:$E$21,2, FALSE)</f>
        <v>15112</v>
      </c>
      <c r="D72" t="s">
        <v>11</v>
      </c>
      <c r="E72">
        <v>88990997</v>
      </c>
      <c r="F72" s="7">
        <f t="shared" si="4"/>
        <v>-55.878157856051743</v>
      </c>
      <c r="G72" s="7">
        <f t="shared" si="5"/>
        <v>-55.56859413457822</v>
      </c>
      <c r="H72">
        <v>36.674100000000003</v>
      </c>
      <c r="I72">
        <v>0</v>
      </c>
      <c r="J72">
        <v>0</v>
      </c>
      <c r="K72">
        <v>20</v>
      </c>
      <c r="L72">
        <v>4</v>
      </c>
      <c r="M72">
        <f>VLOOKUP(B72,instances!$B$2:$E$21,3, FALSE)</f>
        <v>1564590</v>
      </c>
      <c r="N72">
        <f>VLOOKUP(B72,instances!$B$2:$E$21,4, FALSE)</f>
        <v>1573152</v>
      </c>
    </row>
    <row r="73" spans="1:14">
      <c r="A73" t="s">
        <v>58</v>
      </c>
      <c r="B73" t="str">
        <f t="shared" si="3"/>
        <v>d15112.tsp</v>
      </c>
      <c r="C73">
        <f>VLOOKUP(B73,instances!$B$2:$E$21,2, FALSE)</f>
        <v>15112</v>
      </c>
      <c r="D73" t="s">
        <v>12</v>
      </c>
      <c r="E73">
        <v>66898289</v>
      </c>
      <c r="F73" s="7">
        <f t="shared" si="4"/>
        <v>-41.757712244102287</v>
      </c>
      <c r="G73" s="7">
        <f t="shared" si="5"/>
        <v>-41.525000127133296</v>
      </c>
      <c r="H73">
        <v>74.362223999999998</v>
      </c>
      <c r="I73">
        <v>0</v>
      </c>
      <c r="J73">
        <v>0</v>
      </c>
      <c r="K73">
        <v>20</v>
      </c>
      <c r="L73">
        <v>4</v>
      </c>
      <c r="M73">
        <f>VLOOKUP(B73,instances!$B$2:$E$21,3, FALSE)</f>
        <v>1564590</v>
      </c>
      <c r="N73">
        <f>VLOOKUP(B73,instances!$B$2:$E$21,4, FALSE)</f>
        <v>1573152</v>
      </c>
    </row>
    <row r="74" spans="1:14">
      <c r="A74" t="s">
        <v>58</v>
      </c>
      <c r="B74" t="str">
        <f t="shared" si="3"/>
        <v>d15112.tsp</v>
      </c>
      <c r="C74">
        <f>VLOOKUP(B74,instances!$B$2:$E$21,2, FALSE)</f>
        <v>15112</v>
      </c>
      <c r="D74" t="s">
        <v>9</v>
      </c>
      <c r="E74">
        <v>1913793</v>
      </c>
      <c r="F74" s="7">
        <f t="shared" si="4"/>
        <v>-0.22319137921116705</v>
      </c>
      <c r="G74" s="7">
        <f t="shared" si="5"/>
        <v>-0.21653406663818875</v>
      </c>
      <c r="H74">
        <v>0.55990799999999996</v>
      </c>
      <c r="I74">
        <v>0</v>
      </c>
      <c r="J74">
        <v>0</v>
      </c>
      <c r="K74">
        <v>10</v>
      </c>
      <c r="L74">
        <v>5</v>
      </c>
      <c r="M74">
        <f>VLOOKUP(B74,instances!$B$2:$E$21,3, FALSE)</f>
        <v>1564590</v>
      </c>
      <c r="N74">
        <f>VLOOKUP(B74,instances!$B$2:$E$21,4, FALSE)</f>
        <v>1573152</v>
      </c>
    </row>
    <row r="75" spans="1:14">
      <c r="A75" t="s">
        <v>58</v>
      </c>
      <c r="B75" t="str">
        <f t="shared" si="3"/>
        <v>d15112.tsp</v>
      </c>
      <c r="C75">
        <f>VLOOKUP(B75,instances!$B$2:$E$21,2, FALSE)</f>
        <v>15112</v>
      </c>
      <c r="D75" t="s">
        <v>10</v>
      </c>
      <c r="E75">
        <v>1929240</v>
      </c>
      <c r="F75" s="7">
        <f t="shared" si="4"/>
        <v>-0.23306425325484637</v>
      </c>
      <c r="G75" s="7">
        <f t="shared" si="5"/>
        <v>-0.22635320681027649</v>
      </c>
      <c r="H75">
        <v>1.126919</v>
      </c>
      <c r="I75">
        <v>0</v>
      </c>
      <c r="J75">
        <v>0</v>
      </c>
      <c r="K75">
        <v>10</v>
      </c>
      <c r="L75">
        <v>5</v>
      </c>
      <c r="M75">
        <f>VLOOKUP(B75,instances!$B$2:$E$21,3, FALSE)</f>
        <v>1564590</v>
      </c>
      <c r="N75">
        <f>VLOOKUP(B75,instances!$B$2:$E$21,4, FALSE)</f>
        <v>1573152</v>
      </c>
    </row>
    <row r="76" spans="1:14">
      <c r="A76" t="s">
        <v>58</v>
      </c>
      <c r="B76" t="str">
        <f t="shared" si="3"/>
        <v>d15112.tsp</v>
      </c>
      <c r="C76">
        <f>VLOOKUP(B76,instances!$B$2:$E$21,2, FALSE)</f>
        <v>15112</v>
      </c>
      <c r="D76" t="s">
        <v>11</v>
      </c>
      <c r="E76">
        <v>66138705</v>
      </c>
      <c r="F76" s="7">
        <f t="shared" si="4"/>
        <v>-41.27222786800376</v>
      </c>
      <c r="G76" s="7">
        <f t="shared" si="5"/>
        <v>-41.042158036858488</v>
      </c>
      <c r="H76">
        <v>36.308155999999997</v>
      </c>
      <c r="I76">
        <v>0</v>
      </c>
      <c r="J76">
        <v>0</v>
      </c>
      <c r="K76">
        <v>10</v>
      </c>
      <c r="L76">
        <v>5</v>
      </c>
      <c r="M76">
        <f>VLOOKUP(B76,instances!$B$2:$E$21,3, FALSE)</f>
        <v>1564590</v>
      </c>
      <c r="N76">
        <f>VLOOKUP(B76,instances!$B$2:$E$21,4, FALSE)</f>
        <v>1573152</v>
      </c>
    </row>
    <row r="77" spans="1:14">
      <c r="A77" t="s">
        <v>58</v>
      </c>
      <c r="B77" t="str">
        <f t="shared" si="3"/>
        <v>d15112.tsp</v>
      </c>
      <c r="C77">
        <f>VLOOKUP(B77,instances!$B$2:$E$21,2, FALSE)</f>
        <v>15112</v>
      </c>
      <c r="D77" t="s">
        <v>12</v>
      </c>
      <c r="E77">
        <v>48900849</v>
      </c>
      <c r="F77" s="7">
        <f t="shared" si="4"/>
        <v>-30.254737023757023</v>
      </c>
      <c r="G77" s="7">
        <f t="shared" si="5"/>
        <v>-30.084630728626351</v>
      </c>
      <c r="H77">
        <v>72.427982</v>
      </c>
      <c r="I77">
        <v>0</v>
      </c>
      <c r="J77">
        <v>0</v>
      </c>
      <c r="K77">
        <v>10</v>
      </c>
      <c r="L77">
        <v>5</v>
      </c>
      <c r="M77">
        <f>VLOOKUP(B77,instances!$B$2:$E$21,3, FALSE)</f>
        <v>1564590</v>
      </c>
      <c r="N77">
        <f>VLOOKUP(B77,instances!$B$2:$E$21,4, FALSE)</f>
        <v>1573152</v>
      </c>
    </row>
    <row r="78" spans="1:14">
      <c r="A78" t="s">
        <v>58</v>
      </c>
      <c r="B78" t="str">
        <f t="shared" si="3"/>
        <v>d15112.tsp</v>
      </c>
      <c r="C78">
        <f>VLOOKUP(B78,instances!$B$2:$E$21,2, FALSE)</f>
        <v>15112</v>
      </c>
      <c r="D78" t="s">
        <v>9</v>
      </c>
      <c r="E78">
        <v>1913793</v>
      </c>
      <c r="F78" s="7">
        <f t="shared" si="4"/>
        <v>-0.22319137921116705</v>
      </c>
      <c r="G78" s="7">
        <f t="shared" si="5"/>
        <v>-0.21653406663818875</v>
      </c>
      <c r="H78">
        <v>0.55566199999999999</v>
      </c>
      <c r="I78">
        <v>0</v>
      </c>
      <c r="J78">
        <v>0</v>
      </c>
      <c r="K78">
        <v>12</v>
      </c>
      <c r="L78">
        <v>5</v>
      </c>
      <c r="M78">
        <f>VLOOKUP(B78,instances!$B$2:$E$21,3, FALSE)</f>
        <v>1564590</v>
      </c>
      <c r="N78">
        <f>VLOOKUP(B78,instances!$B$2:$E$21,4, FALSE)</f>
        <v>1573152</v>
      </c>
    </row>
    <row r="79" spans="1:14">
      <c r="A79" t="s">
        <v>58</v>
      </c>
      <c r="B79" t="str">
        <f t="shared" si="3"/>
        <v>d15112.tsp</v>
      </c>
      <c r="C79">
        <f>VLOOKUP(B79,instances!$B$2:$E$21,2, FALSE)</f>
        <v>15112</v>
      </c>
      <c r="D79" t="s">
        <v>10</v>
      </c>
      <c r="E79">
        <v>1929240</v>
      </c>
      <c r="F79" s="7">
        <f t="shared" si="4"/>
        <v>-0.23306425325484637</v>
      </c>
      <c r="G79" s="7">
        <f t="shared" si="5"/>
        <v>-0.22635320681027649</v>
      </c>
      <c r="H79">
        <v>1.126406</v>
      </c>
      <c r="I79">
        <v>0</v>
      </c>
      <c r="J79">
        <v>0</v>
      </c>
      <c r="K79">
        <v>12</v>
      </c>
      <c r="L79">
        <v>5</v>
      </c>
      <c r="M79">
        <f>VLOOKUP(B79,instances!$B$2:$E$21,3, FALSE)</f>
        <v>1564590</v>
      </c>
      <c r="N79">
        <f>VLOOKUP(B79,instances!$B$2:$E$21,4, FALSE)</f>
        <v>1573152</v>
      </c>
    </row>
    <row r="80" spans="1:14">
      <c r="A80" t="s">
        <v>58</v>
      </c>
      <c r="B80" t="str">
        <f t="shared" si="3"/>
        <v>d15112.tsp</v>
      </c>
      <c r="C80">
        <f>VLOOKUP(B80,instances!$B$2:$E$21,2, FALSE)</f>
        <v>15112</v>
      </c>
      <c r="D80" t="s">
        <v>11</v>
      </c>
      <c r="E80">
        <v>71150636</v>
      </c>
      <c r="F80" s="7">
        <f t="shared" si="4"/>
        <v>-44.475578905655794</v>
      </c>
      <c r="G80" s="7">
        <f t="shared" si="5"/>
        <v>-44.228074591647854</v>
      </c>
      <c r="H80">
        <v>37.402225000000001</v>
      </c>
      <c r="I80">
        <v>0</v>
      </c>
      <c r="J80">
        <v>0</v>
      </c>
      <c r="K80">
        <v>12</v>
      </c>
      <c r="L80">
        <v>5</v>
      </c>
      <c r="M80">
        <f>VLOOKUP(B80,instances!$B$2:$E$21,3, FALSE)</f>
        <v>1564590</v>
      </c>
      <c r="N80">
        <f>VLOOKUP(B80,instances!$B$2:$E$21,4, FALSE)</f>
        <v>1573152</v>
      </c>
    </row>
    <row r="81" spans="1:14">
      <c r="A81" t="s">
        <v>58</v>
      </c>
      <c r="B81" t="str">
        <f t="shared" si="3"/>
        <v>d15112.tsp</v>
      </c>
      <c r="C81">
        <f>VLOOKUP(B81,instances!$B$2:$E$21,2, FALSE)</f>
        <v>15112</v>
      </c>
      <c r="D81" t="s">
        <v>12</v>
      </c>
      <c r="E81">
        <v>52788301</v>
      </c>
      <c r="F81" s="7">
        <f t="shared" si="4"/>
        <v>-32.739382841511194</v>
      </c>
      <c r="G81" s="7">
        <f t="shared" si="5"/>
        <v>-32.555753671609608</v>
      </c>
      <c r="H81">
        <v>74.007536999999999</v>
      </c>
      <c r="I81">
        <v>0</v>
      </c>
      <c r="J81">
        <v>0</v>
      </c>
      <c r="K81">
        <v>12</v>
      </c>
      <c r="L81">
        <v>5</v>
      </c>
      <c r="M81">
        <f>VLOOKUP(B81,instances!$B$2:$E$21,3, FALSE)</f>
        <v>1564590</v>
      </c>
      <c r="N81">
        <f>VLOOKUP(B81,instances!$B$2:$E$21,4, FALSE)</f>
        <v>1573152</v>
      </c>
    </row>
    <row r="82" spans="1:14">
      <c r="A82" t="s">
        <v>58</v>
      </c>
      <c r="B82" t="str">
        <f t="shared" si="3"/>
        <v>d15112.tsp</v>
      </c>
      <c r="C82">
        <f>VLOOKUP(B82,instances!$B$2:$E$21,2, FALSE)</f>
        <v>15112</v>
      </c>
      <c r="D82" t="s">
        <v>9</v>
      </c>
      <c r="E82">
        <v>1913793</v>
      </c>
      <c r="F82" s="7">
        <f t="shared" si="4"/>
        <v>-0.22319137921116705</v>
      </c>
      <c r="G82" s="7">
        <f t="shared" si="5"/>
        <v>-0.21653406663818875</v>
      </c>
      <c r="H82">
        <v>0.56712499999999999</v>
      </c>
      <c r="I82">
        <v>0</v>
      </c>
      <c r="J82">
        <v>0</v>
      </c>
      <c r="K82">
        <v>14</v>
      </c>
      <c r="L82">
        <v>5</v>
      </c>
      <c r="M82">
        <f>VLOOKUP(B82,instances!$B$2:$E$21,3, FALSE)</f>
        <v>1564590</v>
      </c>
      <c r="N82">
        <f>VLOOKUP(B82,instances!$B$2:$E$21,4, FALSE)</f>
        <v>1573152</v>
      </c>
    </row>
    <row r="83" spans="1:14">
      <c r="A83" t="s">
        <v>58</v>
      </c>
      <c r="B83" t="str">
        <f t="shared" si="3"/>
        <v>d15112.tsp</v>
      </c>
      <c r="C83">
        <f>VLOOKUP(B83,instances!$B$2:$E$21,2, FALSE)</f>
        <v>15112</v>
      </c>
      <c r="D83" t="s">
        <v>10</v>
      </c>
      <c r="E83">
        <v>1929240</v>
      </c>
      <c r="F83" s="7">
        <f t="shared" si="4"/>
        <v>-0.23306425325484637</v>
      </c>
      <c r="G83" s="7">
        <f t="shared" si="5"/>
        <v>-0.22635320681027649</v>
      </c>
      <c r="H83">
        <v>1.129124</v>
      </c>
      <c r="I83">
        <v>0</v>
      </c>
      <c r="J83">
        <v>0</v>
      </c>
      <c r="K83">
        <v>14</v>
      </c>
      <c r="L83">
        <v>5</v>
      </c>
      <c r="M83">
        <f>VLOOKUP(B83,instances!$B$2:$E$21,3, FALSE)</f>
        <v>1564590</v>
      </c>
      <c r="N83">
        <f>VLOOKUP(B83,instances!$B$2:$E$21,4, FALSE)</f>
        <v>1573152</v>
      </c>
    </row>
    <row r="84" spans="1:14">
      <c r="A84" t="s">
        <v>58</v>
      </c>
      <c r="B84" t="str">
        <f t="shared" si="3"/>
        <v>d15112.tsp</v>
      </c>
      <c r="C84">
        <f>VLOOKUP(B84,instances!$B$2:$E$21,2, FALSE)</f>
        <v>15112</v>
      </c>
      <c r="D84" t="s">
        <v>11</v>
      </c>
      <c r="E84">
        <v>77085052</v>
      </c>
      <c r="F84" s="7">
        <f t="shared" si="4"/>
        <v>-48.268531692008771</v>
      </c>
      <c r="G84" s="7">
        <f t="shared" si="5"/>
        <v>-48.000383942556091</v>
      </c>
      <c r="H84">
        <v>37.001685999999999</v>
      </c>
      <c r="I84">
        <v>0</v>
      </c>
      <c r="J84">
        <v>0</v>
      </c>
      <c r="K84">
        <v>14</v>
      </c>
      <c r="L84">
        <v>5</v>
      </c>
      <c r="M84">
        <f>VLOOKUP(B84,instances!$B$2:$E$21,3, FALSE)</f>
        <v>1564590</v>
      </c>
      <c r="N84">
        <f>VLOOKUP(B84,instances!$B$2:$E$21,4, FALSE)</f>
        <v>1573152</v>
      </c>
    </row>
    <row r="85" spans="1:14">
      <c r="A85" t="s">
        <v>58</v>
      </c>
      <c r="B85" t="str">
        <f t="shared" si="3"/>
        <v>d15112.tsp</v>
      </c>
      <c r="C85">
        <f>VLOOKUP(B85,instances!$B$2:$E$21,2, FALSE)</f>
        <v>15112</v>
      </c>
      <c r="D85" t="s">
        <v>12</v>
      </c>
      <c r="E85">
        <v>56749285</v>
      </c>
      <c r="F85" s="7">
        <f t="shared" si="4"/>
        <v>-35.271026275254222</v>
      </c>
      <c r="G85" s="7">
        <f t="shared" si="5"/>
        <v>-35.073618442464557</v>
      </c>
      <c r="H85">
        <v>76.221293000000003</v>
      </c>
      <c r="I85">
        <v>0</v>
      </c>
      <c r="J85">
        <v>0</v>
      </c>
      <c r="K85">
        <v>14</v>
      </c>
      <c r="L85">
        <v>5</v>
      </c>
      <c r="M85">
        <f>VLOOKUP(B85,instances!$B$2:$E$21,3, FALSE)</f>
        <v>1564590</v>
      </c>
      <c r="N85">
        <f>VLOOKUP(B85,instances!$B$2:$E$21,4, FALSE)</f>
        <v>1573152</v>
      </c>
    </row>
    <row r="86" spans="1:14">
      <c r="A86" t="s">
        <v>58</v>
      </c>
      <c r="B86" t="str">
        <f t="shared" si="3"/>
        <v>d15112.tsp</v>
      </c>
      <c r="C86">
        <f>VLOOKUP(B86,instances!$B$2:$E$21,2, FALSE)</f>
        <v>15112</v>
      </c>
      <c r="D86" t="s">
        <v>9</v>
      </c>
      <c r="E86">
        <v>1913793</v>
      </c>
      <c r="F86" s="7">
        <f t="shared" si="4"/>
        <v>-0.22319137921116705</v>
      </c>
      <c r="G86" s="7">
        <f t="shared" si="5"/>
        <v>-0.21653406663818875</v>
      </c>
      <c r="H86">
        <v>0.56681300000000001</v>
      </c>
      <c r="I86">
        <v>0</v>
      </c>
      <c r="J86">
        <v>0</v>
      </c>
      <c r="K86">
        <v>16</v>
      </c>
      <c r="L86">
        <v>5</v>
      </c>
      <c r="M86">
        <f>VLOOKUP(B86,instances!$B$2:$E$21,3, FALSE)</f>
        <v>1564590</v>
      </c>
      <c r="N86">
        <f>VLOOKUP(B86,instances!$B$2:$E$21,4, FALSE)</f>
        <v>1573152</v>
      </c>
    </row>
    <row r="87" spans="1:14">
      <c r="A87" t="s">
        <v>58</v>
      </c>
      <c r="B87" t="str">
        <f t="shared" si="3"/>
        <v>d15112.tsp</v>
      </c>
      <c r="C87">
        <f>VLOOKUP(B87,instances!$B$2:$E$21,2, FALSE)</f>
        <v>15112</v>
      </c>
      <c r="D87" t="s">
        <v>10</v>
      </c>
      <c r="E87">
        <v>1929240</v>
      </c>
      <c r="F87" s="7">
        <f t="shared" si="4"/>
        <v>-0.23306425325484637</v>
      </c>
      <c r="G87" s="7">
        <f t="shared" si="5"/>
        <v>-0.22635320681027649</v>
      </c>
      <c r="H87">
        <v>1.1918789999999999</v>
      </c>
      <c r="I87">
        <v>0</v>
      </c>
      <c r="J87">
        <v>0</v>
      </c>
      <c r="K87">
        <v>16</v>
      </c>
      <c r="L87">
        <v>5</v>
      </c>
      <c r="M87">
        <f>VLOOKUP(B87,instances!$B$2:$E$21,3, FALSE)</f>
        <v>1564590</v>
      </c>
      <c r="N87">
        <f>VLOOKUP(B87,instances!$B$2:$E$21,4, FALSE)</f>
        <v>1573152</v>
      </c>
    </row>
    <row r="88" spans="1:14">
      <c r="A88" t="s">
        <v>58</v>
      </c>
      <c r="B88" t="str">
        <f t="shared" si="3"/>
        <v>d15112.tsp</v>
      </c>
      <c r="C88">
        <f>VLOOKUP(B88,instances!$B$2:$E$21,2, FALSE)</f>
        <v>15112</v>
      </c>
      <c r="D88" t="s">
        <v>11</v>
      </c>
      <c r="E88">
        <v>81133491</v>
      </c>
      <c r="F88" s="7">
        <f t="shared" si="4"/>
        <v>-50.856071558683105</v>
      </c>
      <c r="G88" s="7">
        <f t="shared" si="5"/>
        <v>-50.573840925733812</v>
      </c>
      <c r="H88">
        <v>38.855035000000001</v>
      </c>
      <c r="I88">
        <v>0</v>
      </c>
      <c r="J88">
        <v>0</v>
      </c>
      <c r="K88">
        <v>16</v>
      </c>
      <c r="L88">
        <v>5</v>
      </c>
      <c r="M88">
        <f>VLOOKUP(B88,instances!$B$2:$E$21,3, FALSE)</f>
        <v>1564590</v>
      </c>
      <c r="N88">
        <f>VLOOKUP(B88,instances!$B$2:$E$21,4, FALSE)</f>
        <v>1573152</v>
      </c>
    </row>
    <row r="89" spans="1:14">
      <c r="A89" t="s">
        <v>58</v>
      </c>
      <c r="B89" t="str">
        <f t="shared" si="3"/>
        <v>d15112.tsp</v>
      </c>
      <c r="C89">
        <f>VLOOKUP(B89,instances!$B$2:$E$21,2, FALSE)</f>
        <v>15112</v>
      </c>
      <c r="D89" t="s">
        <v>12</v>
      </c>
      <c r="E89">
        <v>60431838</v>
      </c>
      <c r="F89" s="7">
        <f t="shared" si="4"/>
        <v>-37.624711905355397</v>
      </c>
      <c r="G89" s="7">
        <f t="shared" si="5"/>
        <v>-37.414493958625741</v>
      </c>
      <c r="H89">
        <v>76.929895000000002</v>
      </c>
      <c r="I89">
        <v>0</v>
      </c>
      <c r="J89">
        <v>0</v>
      </c>
      <c r="K89">
        <v>16</v>
      </c>
      <c r="L89">
        <v>5</v>
      </c>
      <c r="M89">
        <f>VLOOKUP(B89,instances!$B$2:$E$21,3, FALSE)</f>
        <v>1564590</v>
      </c>
      <c r="N89">
        <f>VLOOKUP(B89,instances!$B$2:$E$21,4, FALSE)</f>
        <v>1573152</v>
      </c>
    </row>
    <row r="90" spans="1:14">
      <c r="A90" t="s">
        <v>58</v>
      </c>
      <c r="B90" t="str">
        <f t="shared" si="3"/>
        <v>d15112.tsp</v>
      </c>
      <c r="C90">
        <f>VLOOKUP(B90,instances!$B$2:$E$21,2, FALSE)</f>
        <v>15112</v>
      </c>
      <c r="D90" t="s">
        <v>9</v>
      </c>
      <c r="E90">
        <v>1913793</v>
      </c>
      <c r="F90" s="7">
        <f t="shared" si="4"/>
        <v>-0.22319137921116705</v>
      </c>
      <c r="G90" s="7">
        <f t="shared" si="5"/>
        <v>-0.21653406663818875</v>
      </c>
      <c r="H90">
        <v>0.628328</v>
      </c>
      <c r="I90">
        <v>0</v>
      </c>
      <c r="J90">
        <v>0</v>
      </c>
      <c r="K90">
        <v>18</v>
      </c>
      <c r="L90">
        <v>5</v>
      </c>
      <c r="M90">
        <f>VLOOKUP(B90,instances!$B$2:$E$21,3, FALSE)</f>
        <v>1564590</v>
      </c>
      <c r="N90">
        <f>VLOOKUP(B90,instances!$B$2:$E$21,4, FALSE)</f>
        <v>1573152</v>
      </c>
    </row>
    <row r="91" spans="1:14">
      <c r="A91" t="s">
        <v>58</v>
      </c>
      <c r="B91" t="str">
        <f t="shared" si="3"/>
        <v>d15112.tsp</v>
      </c>
      <c r="C91">
        <f>VLOOKUP(B91,instances!$B$2:$E$21,2, FALSE)</f>
        <v>15112</v>
      </c>
      <c r="D91" t="s">
        <v>10</v>
      </c>
      <c r="E91">
        <v>1929240</v>
      </c>
      <c r="F91" s="7">
        <f t="shared" si="4"/>
        <v>-0.23306425325484637</v>
      </c>
      <c r="G91" s="7">
        <f t="shared" si="5"/>
        <v>-0.22635320681027649</v>
      </c>
      <c r="H91">
        <v>1.1901109999999999</v>
      </c>
      <c r="I91">
        <v>0</v>
      </c>
      <c r="J91">
        <v>0</v>
      </c>
      <c r="K91">
        <v>18</v>
      </c>
      <c r="L91">
        <v>5</v>
      </c>
      <c r="M91">
        <f>VLOOKUP(B91,instances!$B$2:$E$21,3, FALSE)</f>
        <v>1564590</v>
      </c>
      <c r="N91">
        <f>VLOOKUP(B91,instances!$B$2:$E$21,4, FALSE)</f>
        <v>1573152</v>
      </c>
    </row>
    <row r="92" spans="1:14">
      <c r="A92" t="s">
        <v>58</v>
      </c>
      <c r="B92" t="str">
        <f t="shared" si="3"/>
        <v>d15112.tsp</v>
      </c>
      <c r="C92">
        <f>VLOOKUP(B92,instances!$B$2:$E$21,2, FALSE)</f>
        <v>15112</v>
      </c>
      <c r="D92" t="s">
        <v>11</v>
      </c>
      <c r="E92">
        <v>86146803</v>
      </c>
      <c r="F92" s="7">
        <f t="shared" si="4"/>
        <v>-54.06030525568999</v>
      </c>
      <c r="G92" s="7">
        <f t="shared" si="5"/>
        <v>-53.760635335937025</v>
      </c>
      <c r="H92">
        <v>38.164054</v>
      </c>
      <c r="I92">
        <v>0</v>
      </c>
      <c r="J92">
        <v>0</v>
      </c>
      <c r="K92">
        <v>18</v>
      </c>
      <c r="L92">
        <v>5</v>
      </c>
      <c r="M92">
        <f>VLOOKUP(B92,instances!$B$2:$E$21,3, FALSE)</f>
        <v>1564590</v>
      </c>
      <c r="N92">
        <f>VLOOKUP(B92,instances!$B$2:$E$21,4, FALSE)</f>
        <v>1573152</v>
      </c>
    </row>
    <row r="93" spans="1:14">
      <c r="A93" t="s">
        <v>58</v>
      </c>
      <c r="B93" t="str">
        <f t="shared" si="3"/>
        <v>d15112.tsp</v>
      </c>
      <c r="C93">
        <f>VLOOKUP(B93,instances!$B$2:$E$21,2, FALSE)</f>
        <v>15112</v>
      </c>
      <c r="D93" t="s">
        <v>12</v>
      </c>
      <c r="E93">
        <v>63519939</v>
      </c>
      <c r="F93" s="7">
        <f t="shared" si="4"/>
        <v>-39.59845646463291</v>
      </c>
      <c r="G93" s="7">
        <f t="shared" si="5"/>
        <v>-39.377496262281078</v>
      </c>
      <c r="H93">
        <v>76.599723999999995</v>
      </c>
      <c r="I93">
        <v>0</v>
      </c>
      <c r="J93">
        <v>0</v>
      </c>
      <c r="K93">
        <v>18</v>
      </c>
      <c r="L93">
        <v>5</v>
      </c>
      <c r="M93">
        <f>VLOOKUP(B93,instances!$B$2:$E$21,3, FALSE)</f>
        <v>1564590</v>
      </c>
      <c r="N93">
        <f>VLOOKUP(B93,instances!$B$2:$E$21,4, FALSE)</f>
        <v>1573152</v>
      </c>
    </row>
    <row r="94" spans="1:14">
      <c r="A94" t="s">
        <v>58</v>
      </c>
      <c r="B94" t="str">
        <f t="shared" si="3"/>
        <v>d15112.tsp</v>
      </c>
      <c r="C94">
        <f>VLOOKUP(B94,instances!$B$2:$E$21,2, FALSE)</f>
        <v>15112</v>
      </c>
      <c r="D94" t="s">
        <v>9</v>
      </c>
      <c r="E94">
        <v>1913793</v>
      </c>
      <c r="F94" s="7">
        <f t="shared" si="4"/>
        <v>-0.22319137921116705</v>
      </c>
      <c r="G94" s="7">
        <f t="shared" si="5"/>
        <v>-0.21653406663818875</v>
      </c>
      <c r="H94">
        <v>0.68796299999999999</v>
      </c>
      <c r="I94">
        <v>0</v>
      </c>
      <c r="J94">
        <v>0</v>
      </c>
      <c r="K94">
        <v>20</v>
      </c>
      <c r="L94">
        <v>5</v>
      </c>
      <c r="M94">
        <f>VLOOKUP(B94,instances!$B$2:$E$21,3, FALSE)</f>
        <v>1564590</v>
      </c>
      <c r="N94">
        <f>VLOOKUP(B94,instances!$B$2:$E$21,4, FALSE)</f>
        <v>1573152</v>
      </c>
    </row>
    <row r="95" spans="1:14">
      <c r="A95" t="s">
        <v>58</v>
      </c>
      <c r="B95" t="str">
        <f t="shared" si="3"/>
        <v>d15112.tsp</v>
      </c>
      <c r="C95">
        <f>VLOOKUP(B95,instances!$B$2:$E$21,2, FALSE)</f>
        <v>15112</v>
      </c>
      <c r="D95" t="s">
        <v>10</v>
      </c>
      <c r="E95">
        <v>1929240</v>
      </c>
      <c r="F95" s="7">
        <f t="shared" si="4"/>
        <v>-0.23306425325484637</v>
      </c>
      <c r="G95" s="7">
        <f t="shared" si="5"/>
        <v>-0.22635320681027649</v>
      </c>
      <c r="H95">
        <v>1.3755360000000001</v>
      </c>
      <c r="I95">
        <v>0</v>
      </c>
      <c r="J95">
        <v>0</v>
      </c>
      <c r="K95">
        <v>20</v>
      </c>
      <c r="L95">
        <v>5</v>
      </c>
      <c r="M95">
        <f>VLOOKUP(B95,instances!$B$2:$E$21,3, FALSE)</f>
        <v>1564590</v>
      </c>
      <c r="N95">
        <f>VLOOKUP(B95,instances!$B$2:$E$21,4, FALSE)</f>
        <v>1573152</v>
      </c>
    </row>
    <row r="96" spans="1:14">
      <c r="A96" t="s">
        <v>58</v>
      </c>
      <c r="B96" t="str">
        <f t="shared" si="3"/>
        <v>d15112.tsp</v>
      </c>
      <c r="C96">
        <f>VLOOKUP(B96,instances!$B$2:$E$21,2, FALSE)</f>
        <v>15112</v>
      </c>
      <c r="D96" t="s">
        <v>11</v>
      </c>
      <c r="E96">
        <v>89502475</v>
      </c>
      <c r="F96" s="7">
        <f t="shared" si="4"/>
        <v>-56.205066503045529</v>
      </c>
      <c r="G96" s="7">
        <f t="shared" si="5"/>
        <v>-55.893723556274281</v>
      </c>
      <c r="H96">
        <v>39.663789000000001</v>
      </c>
      <c r="I96">
        <v>0</v>
      </c>
      <c r="J96">
        <v>0</v>
      </c>
      <c r="K96">
        <v>20</v>
      </c>
      <c r="L96">
        <v>5</v>
      </c>
      <c r="M96">
        <f>VLOOKUP(B96,instances!$B$2:$E$21,3, FALSE)</f>
        <v>1564590</v>
      </c>
      <c r="N96">
        <f>VLOOKUP(B96,instances!$B$2:$E$21,4, FALSE)</f>
        <v>1573152</v>
      </c>
    </row>
    <row r="97" spans="1:14">
      <c r="A97" t="s">
        <v>58</v>
      </c>
      <c r="B97" t="str">
        <f t="shared" si="3"/>
        <v>d15112.tsp</v>
      </c>
      <c r="C97">
        <f>VLOOKUP(B97,instances!$B$2:$E$21,2, FALSE)</f>
        <v>15112</v>
      </c>
      <c r="D97" t="s">
        <v>12</v>
      </c>
      <c r="E97">
        <v>66195521</v>
      </c>
      <c r="F97" s="7">
        <f t="shared" si="4"/>
        <v>-41.308541534842995</v>
      </c>
      <c r="G97" s="7">
        <f t="shared" si="5"/>
        <v>-41.078274063790403</v>
      </c>
      <c r="H97">
        <v>79.813123000000004</v>
      </c>
      <c r="I97">
        <v>0</v>
      </c>
      <c r="J97">
        <v>0</v>
      </c>
      <c r="K97">
        <v>20</v>
      </c>
      <c r="L97">
        <v>5</v>
      </c>
      <c r="M97">
        <f>VLOOKUP(B97,instances!$B$2:$E$21,3, FALSE)</f>
        <v>1564590</v>
      </c>
      <c r="N97">
        <f>VLOOKUP(B97,instances!$B$2:$E$21,4, FALSE)</f>
        <v>1573152</v>
      </c>
    </row>
    <row r="98" spans="1:14">
      <c r="A98" t="s">
        <v>58</v>
      </c>
      <c r="B98" t="str">
        <f t="shared" si="3"/>
        <v>d15112.tsp</v>
      </c>
      <c r="C98">
        <f>VLOOKUP(B98,instances!$B$2:$E$21,2, FALSE)</f>
        <v>15112</v>
      </c>
      <c r="D98" t="s">
        <v>9</v>
      </c>
      <c r="E98">
        <v>1913793</v>
      </c>
      <c r="F98" s="7">
        <f t="shared" si="4"/>
        <v>-0.22319137921116705</v>
      </c>
      <c r="G98" s="7">
        <f t="shared" si="5"/>
        <v>-0.21653406663818875</v>
      </c>
      <c r="H98">
        <v>0.63059100000000001</v>
      </c>
      <c r="I98">
        <v>0</v>
      </c>
      <c r="J98">
        <v>0</v>
      </c>
      <c r="K98">
        <v>10</v>
      </c>
      <c r="L98">
        <v>6</v>
      </c>
      <c r="M98">
        <f>VLOOKUP(B98,instances!$B$2:$E$21,3, FALSE)</f>
        <v>1564590</v>
      </c>
      <c r="N98">
        <f>VLOOKUP(B98,instances!$B$2:$E$21,4, FALSE)</f>
        <v>1573152</v>
      </c>
    </row>
    <row r="99" spans="1:14">
      <c r="A99" t="s">
        <v>58</v>
      </c>
      <c r="B99" t="str">
        <f t="shared" si="3"/>
        <v>d15112.tsp</v>
      </c>
      <c r="C99">
        <f>VLOOKUP(B99,instances!$B$2:$E$21,2, FALSE)</f>
        <v>15112</v>
      </c>
      <c r="D99" t="s">
        <v>10</v>
      </c>
      <c r="E99">
        <v>1929240</v>
      </c>
      <c r="F99" s="7">
        <f t="shared" si="4"/>
        <v>-0.23306425325484637</v>
      </c>
      <c r="G99" s="7">
        <f t="shared" si="5"/>
        <v>-0.22635320681027649</v>
      </c>
      <c r="H99">
        <v>1.244621</v>
      </c>
      <c r="I99">
        <v>0</v>
      </c>
      <c r="J99">
        <v>0</v>
      </c>
      <c r="K99">
        <v>10</v>
      </c>
      <c r="L99">
        <v>6</v>
      </c>
      <c r="M99">
        <f>VLOOKUP(B99,instances!$B$2:$E$21,3, FALSE)</f>
        <v>1564590</v>
      </c>
      <c r="N99">
        <f>VLOOKUP(B99,instances!$B$2:$E$21,4, FALSE)</f>
        <v>1573152</v>
      </c>
    </row>
    <row r="100" spans="1:14">
      <c r="A100" t="s">
        <v>58</v>
      </c>
      <c r="B100" t="str">
        <f t="shared" si="3"/>
        <v>d15112.tsp</v>
      </c>
      <c r="C100">
        <f>VLOOKUP(B100,instances!$B$2:$E$21,2, FALSE)</f>
        <v>15112</v>
      </c>
      <c r="D100" t="s">
        <v>11</v>
      </c>
      <c r="E100">
        <v>65938793</v>
      </c>
      <c r="F100" s="7">
        <f t="shared" si="4"/>
        <v>-41.144455096862437</v>
      </c>
      <c r="G100" s="7">
        <f t="shared" si="5"/>
        <v>-40.915080678790098</v>
      </c>
      <c r="H100">
        <v>39.443519000000002</v>
      </c>
      <c r="I100">
        <v>0</v>
      </c>
      <c r="J100">
        <v>0</v>
      </c>
      <c r="K100">
        <v>10</v>
      </c>
      <c r="L100">
        <v>6</v>
      </c>
      <c r="M100">
        <f>VLOOKUP(B100,instances!$B$2:$E$21,3, FALSE)</f>
        <v>1564590</v>
      </c>
      <c r="N100">
        <f>VLOOKUP(B100,instances!$B$2:$E$21,4, FALSE)</f>
        <v>1573152</v>
      </c>
    </row>
    <row r="101" spans="1:14">
      <c r="A101" t="s">
        <v>58</v>
      </c>
      <c r="B101" t="str">
        <f t="shared" si="3"/>
        <v>d15112.tsp</v>
      </c>
      <c r="C101">
        <f>VLOOKUP(B101,instances!$B$2:$E$21,2, FALSE)</f>
        <v>15112</v>
      </c>
      <c r="D101" t="s">
        <v>12</v>
      </c>
      <c r="E101">
        <v>48803759</v>
      </c>
      <c r="F101" s="7">
        <f t="shared" si="4"/>
        <v>-30.192682427984327</v>
      </c>
      <c r="G101" s="7">
        <f t="shared" si="5"/>
        <v>-30.02291386973414</v>
      </c>
      <c r="H101">
        <v>77.756974</v>
      </c>
      <c r="I101">
        <v>0</v>
      </c>
      <c r="J101">
        <v>0</v>
      </c>
      <c r="K101">
        <v>10</v>
      </c>
      <c r="L101">
        <v>6</v>
      </c>
      <c r="M101">
        <f>VLOOKUP(B101,instances!$B$2:$E$21,3, FALSE)</f>
        <v>1564590</v>
      </c>
      <c r="N101">
        <f>VLOOKUP(B101,instances!$B$2:$E$21,4, FALSE)</f>
        <v>1573152</v>
      </c>
    </row>
    <row r="102" spans="1:14">
      <c r="A102" t="s">
        <v>58</v>
      </c>
      <c r="B102" t="str">
        <f t="shared" si="3"/>
        <v>d15112.tsp</v>
      </c>
      <c r="C102">
        <f>VLOOKUP(B102,instances!$B$2:$E$21,2, FALSE)</f>
        <v>15112</v>
      </c>
      <c r="D102" t="s">
        <v>9</v>
      </c>
      <c r="E102">
        <v>1913793</v>
      </c>
      <c r="F102" s="7">
        <f t="shared" si="4"/>
        <v>-0.22319137921116705</v>
      </c>
      <c r="G102" s="7">
        <f t="shared" si="5"/>
        <v>-0.21653406663818875</v>
      </c>
      <c r="H102">
        <v>0.59373500000000001</v>
      </c>
      <c r="I102">
        <v>0</v>
      </c>
      <c r="J102">
        <v>0</v>
      </c>
      <c r="K102">
        <v>12</v>
      </c>
      <c r="L102">
        <v>6</v>
      </c>
      <c r="M102">
        <f>VLOOKUP(B102,instances!$B$2:$E$21,3, FALSE)</f>
        <v>1564590</v>
      </c>
      <c r="N102">
        <f>VLOOKUP(B102,instances!$B$2:$E$21,4, FALSE)</f>
        <v>1573152</v>
      </c>
    </row>
    <row r="103" spans="1:14">
      <c r="A103" t="s">
        <v>58</v>
      </c>
      <c r="B103" t="str">
        <f t="shared" si="3"/>
        <v>d15112.tsp</v>
      </c>
      <c r="C103">
        <f>VLOOKUP(B103,instances!$B$2:$E$21,2, FALSE)</f>
        <v>15112</v>
      </c>
      <c r="D103" t="s">
        <v>10</v>
      </c>
      <c r="E103">
        <v>1929240</v>
      </c>
      <c r="F103" s="7">
        <f t="shared" si="4"/>
        <v>-0.23306425325484637</v>
      </c>
      <c r="G103" s="7">
        <f t="shared" si="5"/>
        <v>-0.22635320681027649</v>
      </c>
      <c r="H103">
        <v>1.1589229999999999</v>
      </c>
      <c r="I103">
        <v>0</v>
      </c>
      <c r="J103">
        <v>0</v>
      </c>
      <c r="K103">
        <v>12</v>
      </c>
      <c r="L103">
        <v>6</v>
      </c>
      <c r="M103">
        <f>VLOOKUP(B103,instances!$B$2:$E$21,3, FALSE)</f>
        <v>1564590</v>
      </c>
      <c r="N103">
        <f>VLOOKUP(B103,instances!$B$2:$E$21,4, FALSE)</f>
        <v>1573152</v>
      </c>
    </row>
    <row r="104" spans="1:14">
      <c r="A104" t="s">
        <v>58</v>
      </c>
      <c r="B104" t="str">
        <f t="shared" si="3"/>
        <v>d15112.tsp</v>
      </c>
      <c r="C104">
        <f>VLOOKUP(B104,instances!$B$2:$E$21,2, FALSE)</f>
        <v>15112</v>
      </c>
      <c r="D104" t="s">
        <v>11</v>
      </c>
      <c r="E104">
        <v>71657833</v>
      </c>
      <c r="F104" s="7">
        <f t="shared" si="4"/>
        <v>-44.79975137256406</v>
      </c>
      <c r="G104" s="7">
        <f t="shared" si="5"/>
        <v>-44.550482725127644</v>
      </c>
      <c r="H104">
        <v>38.192379000000003</v>
      </c>
      <c r="I104">
        <v>0</v>
      </c>
      <c r="J104">
        <v>0</v>
      </c>
      <c r="K104">
        <v>12</v>
      </c>
      <c r="L104">
        <v>6</v>
      </c>
      <c r="M104">
        <f>VLOOKUP(B104,instances!$B$2:$E$21,3, FALSE)</f>
        <v>1564590</v>
      </c>
      <c r="N104">
        <f>VLOOKUP(B104,instances!$B$2:$E$21,4, FALSE)</f>
        <v>1573152</v>
      </c>
    </row>
    <row r="105" spans="1:14">
      <c r="A105" t="s">
        <v>58</v>
      </c>
      <c r="B105" t="str">
        <f t="shared" si="3"/>
        <v>d15112.tsp</v>
      </c>
      <c r="C105">
        <f>VLOOKUP(B105,instances!$B$2:$E$21,2, FALSE)</f>
        <v>15112</v>
      </c>
      <c r="D105" t="s">
        <v>12</v>
      </c>
      <c r="E105">
        <v>52659324</v>
      </c>
      <c r="F105" s="7">
        <f t="shared" si="4"/>
        <v>-32.656947826587157</v>
      </c>
      <c r="G105" s="7">
        <f t="shared" si="5"/>
        <v>-32.473767315555016</v>
      </c>
      <c r="H105">
        <v>78.466065</v>
      </c>
      <c r="I105">
        <v>0</v>
      </c>
      <c r="J105">
        <v>0</v>
      </c>
      <c r="K105">
        <v>12</v>
      </c>
      <c r="L105">
        <v>6</v>
      </c>
      <c r="M105">
        <f>VLOOKUP(B105,instances!$B$2:$E$21,3, FALSE)</f>
        <v>1564590</v>
      </c>
      <c r="N105">
        <f>VLOOKUP(B105,instances!$B$2:$E$21,4, FALSE)</f>
        <v>1573152</v>
      </c>
    </row>
    <row r="106" spans="1:14">
      <c r="A106" t="s">
        <v>58</v>
      </c>
      <c r="B106" t="str">
        <f t="shared" si="3"/>
        <v>d15112.tsp</v>
      </c>
      <c r="C106">
        <f>VLOOKUP(B106,instances!$B$2:$E$21,2, FALSE)</f>
        <v>15112</v>
      </c>
      <c r="D106" t="s">
        <v>9</v>
      </c>
      <c r="E106">
        <v>1913793</v>
      </c>
      <c r="F106" s="7">
        <f t="shared" si="4"/>
        <v>-0.22319137921116705</v>
      </c>
      <c r="G106" s="7">
        <f t="shared" si="5"/>
        <v>-0.21653406663818875</v>
      </c>
      <c r="H106">
        <v>0.58331599999999995</v>
      </c>
      <c r="I106">
        <v>0</v>
      </c>
      <c r="J106">
        <v>0</v>
      </c>
      <c r="K106">
        <v>14</v>
      </c>
      <c r="L106">
        <v>6</v>
      </c>
      <c r="M106">
        <f>VLOOKUP(B106,instances!$B$2:$E$21,3, FALSE)</f>
        <v>1564590</v>
      </c>
      <c r="N106">
        <f>VLOOKUP(B106,instances!$B$2:$E$21,4, FALSE)</f>
        <v>1573152</v>
      </c>
    </row>
    <row r="107" spans="1:14">
      <c r="A107" t="s">
        <v>58</v>
      </c>
      <c r="B107" t="str">
        <f t="shared" si="3"/>
        <v>d15112.tsp</v>
      </c>
      <c r="C107">
        <f>VLOOKUP(B107,instances!$B$2:$E$21,2, FALSE)</f>
        <v>15112</v>
      </c>
      <c r="D107" t="s">
        <v>10</v>
      </c>
      <c r="E107">
        <v>1929240</v>
      </c>
      <c r="F107" s="7">
        <f t="shared" si="4"/>
        <v>-0.23306425325484637</v>
      </c>
      <c r="G107" s="7">
        <f t="shared" si="5"/>
        <v>-0.22635320681027649</v>
      </c>
      <c r="H107">
        <v>1.1602980000000001</v>
      </c>
      <c r="I107">
        <v>0</v>
      </c>
      <c r="J107">
        <v>0</v>
      </c>
      <c r="K107">
        <v>14</v>
      </c>
      <c r="L107">
        <v>6</v>
      </c>
      <c r="M107">
        <f>VLOOKUP(B107,instances!$B$2:$E$21,3, FALSE)</f>
        <v>1564590</v>
      </c>
      <c r="N107">
        <f>VLOOKUP(B107,instances!$B$2:$E$21,4, FALSE)</f>
        <v>1573152</v>
      </c>
    </row>
    <row r="108" spans="1:14">
      <c r="A108" t="s">
        <v>58</v>
      </c>
      <c r="B108" t="str">
        <f t="shared" si="3"/>
        <v>d15112.tsp</v>
      </c>
      <c r="C108">
        <f>VLOOKUP(B108,instances!$B$2:$E$21,2, FALSE)</f>
        <v>15112</v>
      </c>
      <c r="D108" t="s">
        <v>11</v>
      </c>
      <c r="E108">
        <v>76462122</v>
      </c>
      <c r="F108" s="7">
        <f t="shared" si="4"/>
        <v>-47.870389047609919</v>
      </c>
      <c r="G108" s="7">
        <f t="shared" si="5"/>
        <v>-47.604408219930434</v>
      </c>
      <c r="H108">
        <v>37.962401</v>
      </c>
      <c r="I108">
        <v>0</v>
      </c>
      <c r="J108">
        <v>0</v>
      </c>
      <c r="K108">
        <v>14</v>
      </c>
      <c r="L108">
        <v>6</v>
      </c>
      <c r="M108">
        <f>VLOOKUP(B108,instances!$B$2:$E$21,3, FALSE)</f>
        <v>1564590</v>
      </c>
      <c r="N108">
        <f>VLOOKUP(B108,instances!$B$2:$E$21,4, FALSE)</f>
        <v>1573152</v>
      </c>
    </row>
    <row r="109" spans="1:14">
      <c r="A109" t="s">
        <v>58</v>
      </c>
      <c r="B109" t="str">
        <f t="shared" si="3"/>
        <v>d15112.tsp</v>
      </c>
      <c r="C109">
        <f>VLOOKUP(B109,instances!$B$2:$E$21,2, FALSE)</f>
        <v>15112</v>
      </c>
      <c r="D109" t="s">
        <v>12</v>
      </c>
      <c r="E109">
        <v>57017776</v>
      </c>
      <c r="F109" s="7">
        <f t="shared" si="4"/>
        <v>-35.442630976805425</v>
      </c>
      <c r="G109" s="7">
        <f t="shared" si="5"/>
        <v>-35.244289172311383</v>
      </c>
      <c r="H109">
        <v>74.014388999999994</v>
      </c>
      <c r="I109">
        <v>0</v>
      </c>
      <c r="J109">
        <v>0</v>
      </c>
      <c r="K109">
        <v>14</v>
      </c>
      <c r="L109">
        <v>6</v>
      </c>
      <c r="M109">
        <f>VLOOKUP(B109,instances!$B$2:$E$21,3, FALSE)</f>
        <v>1564590</v>
      </c>
      <c r="N109">
        <f>VLOOKUP(B109,instances!$B$2:$E$21,4, FALSE)</f>
        <v>1573152</v>
      </c>
    </row>
    <row r="110" spans="1:14">
      <c r="A110" t="s">
        <v>58</v>
      </c>
      <c r="B110" t="str">
        <f t="shared" si="3"/>
        <v>d15112.tsp</v>
      </c>
      <c r="C110">
        <f>VLOOKUP(B110,instances!$B$2:$E$21,2, FALSE)</f>
        <v>15112</v>
      </c>
      <c r="D110" t="s">
        <v>9</v>
      </c>
      <c r="E110">
        <v>1913793</v>
      </c>
      <c r="F110" s="7">
        <f t="shared" si="4"/>
        <v>-0.22319137921116705</v>
      </c>
      <c r="G110" s="7">
        <f t="shared" si="5"/>
        <v>-0.21653406663818875</v>
      </c>
      <c r="H110">
        <v>0.57064099999999995</v>
      </c>
      <c r="I110">
        <v>0</v>
      </c>
      <c r="J110">
        <v>0</v>
      </c>
      <c r="K110">
        <v>16</v>
      </c>
      <c r="L110">
        <v>6</v>
      </c>
      <c r="M110">
        <f>VLOOKUP(B110,instances!$B$2:$E$21,3, FALSE)</f>
        <v>1564590</v>
      </c>
      <c r="N110">
        <f>VLOOKUP(B110,instances!$B$2:$E$21,4, FALSE)</f>
        <v>1573152</v>
      </c>
    </row>
    <row r="111" spans="1:14">
      <c r="A111" t="s">
        <v>58</v>
      </c>
      <c r="B111" t="str">
        <f t="shared" si="3"/>
        <v>d15112.tsp</v>
      </c>
      <c r="C111">
        <f>VLOOKUP(B111,instances!$B$2:$E$21,2, FALSE)</f>
        <v>15112</v>
      </c>
      <c r="D111" t="s">
        <v>10</v>
      </c>
      <c r="E111">
        <v>1929240</v>
      </c>
      <c r="F111" s="7">
        <f t="shared" si="4"/>
        <v>-0.23306425325484637</v>
      </c>
      <c r="G111" s="7">
        <f t="shared" si="5"/>
        <v>-0.22635320681027649</v>
      </c>
      <c r="H111">
        <v>1.139743</v>
      </c>
      <c r="I111">
        <v>0</v>
      </c>
      <c r="J111">
        <v>0</v>
      </c>
      <c r="K111">
        <v>16</v>
      </c>
      <c r="L111">
        <v>6</v>
      </c>
      <c r="M111">
        <f>VLOOKUP(B111,instances!$B$2:$E$21,3, FALSE)</f>
        <v>1564590</v>
      </c>
      <c r="N111">
        <f>VLOOKUP(B111,instances!$B$2:$E$21,4, FALSE)</f>
        <v>1573152</v>
      </c>
    </row>
    <row r="112" spans="1:14">
      <c r="A112" t="s">
        <v>58</v>
      </c>
      <c r="B112" t="str">
        <f t="shared" si="3"/>
        <v>d15112.tsp</v>
      </c>
      <c r="C112">
        <f>VLOOKUP(B112,instances!$B$2:$E$21,2, FALSE)</f>
        <v>15112</v>
      </c>
      <c r="D112" t="s">
        <v>11</v>
      </c>
      <c r="E112">
        <v>81595798</v>
      </c>
      <c r="F112" s="7">
        <f t="shared" si="4"/>
        <v>-51.151552802970748</v>
      </c>
      <c r="G112" s="7">
        <f t="shared" si="5"/>
        <v>-50.86771399076504</v>
      </c>
      <c r="H112">
        <v>36.845486000000001</v>
      </c>
      <c r="I112">
        <v>0</v>
      </c>
      <c r="J112">
        <v>0</v>
      </c>
      <c r="K112">
        <v>16</v>
      </c>
      <c r="L112">
        <v>6</v>
      </c>
      <c r="M112">
        <f>VLOOKUP(B112,instances!$B$2:$E$21,3, FALSE)</f>
        <v>1564590</v>
      </c>
      <c r="N112">
        <f>VLOOKUP(B112,instances!$B$2:$E$21,4, FALSE)</f>
        <v>1573152</v>
      </c>
    </row>
    <row r="113" spans="1:14">
      <c r="A113" t="s">
        <v>58</v>
      </c>
      <c r="B113" t="str">
        <f t="shared" si="3"/>
        <v>d15112.tsp</v>
      </c>
      <c r="C113">
        <f>VLOOKUP(B113,instances!$B$2:$E$21,2, FALSE)</f>
        <v>15112</v>
      </c>
      <c r="D113" t="s">
        <v>12</v>
      </c>
      <c r="E113">
        <v>60425326</v>
      </c>
      <c r="F113" s="7">
        <f t="shared" si="4"/>
        <v>-37.620549792597423</v>
      </c>
      <c r="G113" s="7">
        <f t="shared" si="5"/>
        <v>-37.410354498484573</v>
      </c>
      <c r="H113">
        <v>74.539534000000003</v>
      </c>
      <c r="I113">
        <v>0</v>
      </c>
      <c r="J113">
        <v>0</v>
      </c>
      <c r="K113">
        <v>16</v>
      </c>
      <c r="L113">
        <v>6</v>
      </c>
      <c r="M113">
        <f>VLOOKUP(B113,instances!$B$2:$E$21,3, FALSE)</f>
        <v>1564590</v>
      </c>
      <c r="N113">
        <f>VLOOKUP(B113,instances!$B$2:$E$21,4, FALSE)</f>
        <v>1573152</v>
      </c>
    </row>
    <row r="114" spans="1:14">
      <c r="A114" t="s">
        <v>58</v>
      </c>
      <c r="B114" t="str">
        <f t="shared" si="3"/>
        <v>d15112.tsp</v>
      </c>
      <c r="C114">
        <f>VLOOKUP(B114,instances!$B$2:$E$21,2, FALSE)</f>
        <v>15112</v>
      </c>
      <c r="D114" t="s">
        <v>9</v>
      </c>
      <c r="E114">
        <v>1913793</v>
      </c>
      <c r="F114" s="7">
        <f t="shared" si="4"/>
        <v>-0.22319137921116705</v>
      </c>
      <c r="G114" s="7">
        <f t="shared" si="5"/>
        <v>-0.21653406663818875</v>
      </c>
      <c r="H114">
        <v>0.56283899999999998</v>
      </c>
      <c r="I114">
        <v>0</v>
      </c>
      <c r="J114">
        <v>0</v>
      </c>
      <c r="K114">
        <v>18</v>
      </c>
      <c r="L114">
        <v>6</v>
      </c>
      <c r="M114">
        <f>VLOOKUP(B114,instances!$B$2:$E$21,3, FALSE)</f>
        <v>1564590</v>
      </c>
      <c r="N114">
        <f>VLOOKUP(B114,instances!$B$2:$E$21,4, FALSE)</f>
        <v>1573152</v>
      </c>
    </row>
    <row r="115" spans="1:14">
      <c r="A115" t="s">
        <v>58</v>
      </c>
      <c r="B115" t="str">
        <f t="shared" si="3"/>
        <v>d15112.tsp</v>
      </c>
      <c r="C115">
        <f>VLOOKUP(B115,instances!$B$2:$E$21,2, FALSE)</f>
        <v>15112</v>
      </c>
      <c r="D115" t="s">
        <v>10</v>
      </c>
      <c r="E115">
        <v>1929240</v>
      </c>
      <c r="F115" s="7">
        <f t="shared" si="4"/>
        <v>-0.23306425325484637</v>
      </c>
      <c r="G115" s="7">
        <f t="shared" si="5"/>
        <v>-0.22635320681027649</v>
      </c>
      <c r="H115">
        <v>1.1539790000000001</v>
      </c>
      <c r="I115">
        <v>0</v>
      </c>
      <c r="J115">
        <v>0</v>
      </c>
      <c r="K115">
        <v>18</v>
      </c>
      <c r="L115">
        <v>6</v>
      </c>
      <c r="M115">
        <f>VLOOKUP(B115,instances!$B$2:$E$21,3, FALSE)</f>
        <v>1564590</v>
      </c>
      <c r="N115">
        <f>VLOOKUP(B115,instances!$B$2:$E$21,4, FALSE)</f>
        <v>1573152</v>
      </c>
    </row>
    <row r="116" spans="1:14">
      <c r="A116" t="s">
        <v>58</v>
      </c>
      <c r="B116" t="str">
        <f t="shared" si="3"/>
        <v>d15112.tsp</v>
      </c>
      <c r="C116">
        <f>VLOOKUP(B116,instances!$B$2:$E$21,2, FALSE)</f>
        <v>15112</v>
      </c>
      <c r="D116" t="s">
        <v>11</v>
      </c>
      <c r="E116">
        <v>86241703</v>
      </c>
      <c r="F116" s="7">
        <f t="shared" si="4"/>
        <v>-54.120960123738485</v>
      </c>
      <c r="G116" s="7">
        <f t="shared" si="5"/>
        <v>-53.820960085230162</v>
      </c>
      <c r="H116">
        <v>37.590535000000003</v>
      </c>
      <c r="I116">
        <v>0</v>
      </c>
      <c r="J116">
        <v>0</v>
      </c>
      <c r="K116">
        <v>18</v>
      </c>
      <c r="L116">
        <v>6</v>
      </c>
      <c r="M116">
        <f>VLOOKUP(B116,instances!$B$2:$E$21,3, FALSE)</f>
        <v>1564590</v>
      </c>
      <c r="N116">
        <f>VLOOKUP(B116,instances!$B$2:$E$21,4, FALSE)</f>
        <v>1573152</v>
      </c>
    </row>
    <row r="117" spans="1:14">
      <c r="A117" t="s">
        <v>58</v>
      </c>
      <c r="B117" t="str">
        <f t="shared" si="3"/>
        <v>d15112.tsp</v>
      </c>
      <c r="C117">
        <f>VLOOKUP(B117,instances!$B$2:$E$21,2, FALSE)</f>
        <v>15112</v>
      </c>
      <c r="D117" t="s">
        <v>12</v>
      </c>
      <c r="E117">
        <v>63481322</v>
      </c>
      <c r="F117" s="7">
        <f t="shared" si="4"/>
        <v>-39.573774599096247</v>
      </c>
      <c r="G117" s="7">
        <f t="shared" si="5"/>
        <v>-39.352948729684101</v>
      </c>
      <c r="H117">
        <v>75.354044000000002</v>
      </c>
      <c r="I117">
        <v>0</v>
      </c>
      <c r="J117">
        <v>0</v>
      </c>
      <c r="K117">
        <v>18</v>
      </c>
      <c r="L117">
        <v>6</v>
      </c>
      <c r="M117">
        <f>VLOOKUP(B117,instances!$B$2:$E$21,3, FALSE)</f>
        <v>1564590</v>
      </c>
      <c r="N117">
        <f>VLOOKUP(B117,instances!$B$2:$E$21,4, FALSE)</f>
        <v>1573152</v>
      </c>
    </row>
    <row r="118" spans="1:14">
      <c r="A118" t="s">
        <v>58</v>
      </c>
      <c r="B118" t="str">
        <f t="shared" si="3"/>
        <v>d15112.tsp</v>
      </c>
      <c r="C118">
        <f>VLOOKUP(B118,instances!$B$2:$E$21,2, FALSE)</f>
        <v>15112</v>
      </c>
      <c r="D118" t="s">
        <v>9</v>
      </c>
      <c r="E118">
        <v>1913793</v>
      </c>
      <c r="F118" s="7">
        <f t="shared" si="4"/>
        <v>-0.22319137921116705</v>
      </c>
      <c r="G118" s="7">
        <f t="shared" si="5"/>
        <v>-0.21653406663818875</v>
      </c>
      <c r="H118">
        <v>0.57911400000000002</v>
      </c>
      <c r="I118">
        <v>0</v>
      </c>
      <c r="J118">
        <v>0</v>
      </c>
      <c r="K118">
        <v>20</v>
      </c>
      <c r="L118">
        <v>6</v>
      </c>
      <c r="M118">
        <f>VLOOKUP(B118,instances!$B$2:$E$21,3, FALSE)</f>
        <v>1564590</v>
      </c>
      <c r="N118">
        <f>VLOOKUP(B118,instances!$B$2:$E$21,4, FALSE)</f>
        <v>1573152</v>
      </c>
    </row>
    <row r="119" spans="1:14">
      <c r="A119" t="s">
        <v>58</v>
      </c>
      <c r="B119" t="str">
        <f t="shared" si="3"/>
        <v>d15112.tsp</v>
      </c>
      <c r="C119">
        <f>VLOOKUP(B119,instances!$B$2:$E$21,2, FALSE)</f>
        <v>15112</v>
      </c>
      <c r="D119" t="s">
        <v>10</v>
      </c>
      <c r="E119">
        <v>1929240</v>
      </c>
      <c r="F119" s="7">
        <f t="shared" si="4"/>
        <v>-0.23306425325484637</v>
      </c>
      <c r="G119" s="7">
        <f t="shared" si="5"/>
        <v>-0.22635320681027649</v>
      </c>
      <c r="H119">
        <v>1.1532249999999999</v>
      </c>
      <c r="I119">
        <v>0</v>
      </c>
      <c r="J119">
        <v>0</v>
      </c>
      <c r="K119">
        <v>20</v>
      </c>
      <c r="L119">
        <v>6</v>
      </c>
      <c r="M119">
        <f>VLOOKUP(B119,instances!$B$2:$E$21,3, FALSE)</f>
        <v>1564590</v>
      </c>
      <c r="N119">
        <f>VLOOKUP(B119,instances!$B$2:$E$21,4, FALSE)</f>
        <v>1573152</v>
      </c>
    </row>
    <row r="120" spans="1:14">
      <c r="A120" t="s">
        <v>58</v>
      </c>
      <c r="B120" t="str">
        <f t="shared" si="3"/>
        <v>d15112.tsp</v>
      </c>
      <c r="C120">
        <f>VLOOKUP(B120,instances!$B$2:$E$21,2, FALSE)</f>
        <v>15112</v>
      </c>
      <c r="D120" t="s">
        <v>11</v>
      </c>
      <c r="E120">
        <v>89117788</v>
      </c>
      <c r="F120" s="7">
        <f t="shared" si="4"/>
        <v>-55.959195699831902</v>
      </c>
      <c r="G120" s="7">
        <f t="shared" si="5"/>
        <v>-55.649190923699678</v>
      </c>
      <c r="H120">
        <v>38.838954999999999</v>
      </c>
      <c r="I120">
        <v>0</v>
      </c>
      <c r="J120">
        <v>0</v>
      </c>
      <c r="K120">
        <v>20</v>
      </c>
      <c r="L120">
        <v>6</v>
      </c>
      <c r="M120">
        <f>VLOOKUP(B120,instances!$B$2:$E$21,3, FALSE)</f>
        <v>1564590</v>
      </c>
      <c r="N120">
        <f>VLOOKUP(B120,instances!$B$2:$E$21,4, FALSE)</f>
        <v>1573152</v>
      </c>
    </row>
    <row r="121" spans="1:14">
      <c r="A121" t="s">
        <v>58</v>
      </c>
      <c r="B121" t="str">
        <f t="shared" si="3"/>
        <v>d15112.tsp</v>
      </c>
      <c r="C121">
        <f>VLOOKUP(B121,instances!$B$2:$E$21,2, FALSE)</f>
        <v>15112</v>
      </c>
      <c r="D121" t="s">
        <v>12</v>
      </c>
      <c r="E121">
        <v>66330099</v>
      </c>
      <c r="F121" s="7">
        <f t="shared" si="4"/>
        <v>-41.394556401357541</v>
      </c>
      <c r="G121" s="7">
        <f t="shared" si="5"/>
        <v>-41.16382078781961</v>
      </c>
      <c r="H121">
        <v>76.906338000000005</v>
      </c>
      <c r="I121">
        <v>0</v>
      </c>
      <c r="J121">
        <v>0</v>
      </c>
      <c r="K121">
        <v>20</v>
      </c>
      <c r="L121">
        <v>6</v>
      </c>
      <c r="M121">
        <f>VLOOKUP(B121,instances!$B$2:$E$21,3, FALSE)</f>
        <v>1564590</v>
      </c>
      <c r="N121">
        <f>VLOOKUP(B121,instances!$B$2:$E$21,4, FALSE)</f>
        <v>1573152</v>
      </c>
    </row>
    <row r="122" spans="1:14">
      <c r="A122" t="s">
        <v>58</v>
      </c>
      <c r="B122" t="str">
        <f t="shared" si="3"/>
        <v>d15112.tsp</v>
      </c>
      <c r="C122">
        <f>VLOOKUP(B122,instances!$B$2:$E$21,2, FALSE)</f>
        <v>15112</v>
      </c>
      <c r="D122" t="s">
        <v>9</v>
      </c>
      <c r="E122">
        <v>1913793</v>
      </c>
      <c r="F122" s="7">
        <f t="shared" si="4"/>
        <v>-0.22319137921116705</v>
      </c>
      <c r="G122" s="7">
        <f t="shared" si="5"/>
        <v>-0.21653406663818875</v>
      </c>
      <c r="H122">
        <v>0.57072800000000001</v>
      </c>
      <c r="I122">
        <v>0</v>
      </c>
      <c r="J122">
        <v>0</v>
      </c>
      <c r="K122">
        <v>10</v>
      </c>
      <c r="L122">
        <v>7</v>
      </c>
      <c r="M122">
        <f>VLOOKUP(B122,instances!$B$2:$E$21,3, FALSE)</f>
        <v>1564590</v>
      </c>
      <c r="N122">
        <f>VLOOKUP(B122,instances!$B$2:$E$21,4, FALSE)</f>
        <v>1573152</v>
      </c>
    </row>
    <row r="123" spans="1:14">
      <c r="A123" t="s">
        <v>58</v>
      </c>
      <c r="B123" t="str">
        <f t="shared" si="3"/>
        <v>d15112.tsp</v>
      </c>
      <c r="C123">
        <f>VLOOKUP(B123,instances!$B$2:$E$21,2, FALSE)</f>
        <v>15112</v>
      </c>
      <c r="D123" t="s">
        <v>10</v>
      </c>
      <c r="E123">
        <v>1929240</v>
      </c>
      <c r="F123" s="7">
        <f t="shared" si="4"/>
        <v>-0.23306425325484637</v>
      </c>
      <c r="G123" s="7">
        <f t="shared" si="5"/>
        <v>-0.22635320681027649</v>
      </c>
      <c r="H123">
        <v>1.1657360000000001</v>
      </c>
      <c r="I123">
        <v>0</v>
      </c>
      <c r="J123">
        <v>0</v>
      </c>
      <c r="K123">
        <v>10</v>
      </c>
      <c r="L123">
        <v>7</v>
      </c>
      <c r="M123">
        <f>VLOOKUP(B123,instances!$B$2:$E$21,3, FALSE)</f>
        <v>1564590</v>
      </c>
      <c r="N123">
        <f>VLOOKUP(B123,instances!$B$2:$E$21,4, FALSE)</f>
        <v>1573152</v>
      </c>
    </row>
    <row r="124" spans="1:14">
      <c r="A124" t="s">
        <v>58</v>
      </c>
      <c r="B124" t="str">
        <f t="shared" si="3"/>
        <v>d15112.tsp</v>
      </c>
      <c r="C124">
        <f>VLOOKUP(B124,instances!$B$2:$E$21,2, FALSE)</f>
        <v>15112</v>
      </c>
      <c r="D124" t="s">
        <v>11</v>
      </c>
      <c r="E124">
        <v>65541203</v>
      </c>
      <c r="F124" s="7">
        <f t="shared" si="4"/>
        <v>-40.890337404687493</v>
      </c>
      <c r="G124" s="7">
        <f t="shared" si="5"/>
        <v>-40.662346041577671</v>
      </c>
      <c r="H124">
        <v>38.089132999999997</v>
      </c>
      <c r="I124">
        <v>0</v>
      </c>
      <c r="J124">
        <v>0</v>
      </c>
      <c r="K124">
        <v>10</v>
      </c>
      <c r="L124">
        <v>7</v>
      </c>
      <c r="M124">
        <f>VLOOKUP(B124,instances!$B$2:$E$21,3, FALSE)</f>
        <v>1564590</v>
      </c>
      <c r="N124">
        <f>VLOOKUP(B124,instances!$B$2:$E$21,4, FALSE)</f>
        <v>1573152</v>
      </c>
    </row>
    <row r="125" spans="1:14">
      <c r="A125" t="s">
        <v>58</v>
      </c>
      <c r="B125" t="str">
        <f t="shared" si="3"/>
        <v>d15112.tsp</v>
      </c>
      <c r="C125">
        <f>VLOOKUP(B125,instances!$B$2:$E$21,2, FALSE)</f>
        <v>15112</v>
      </c>
      <c r="D125" t="s">
        <v>12</v>
      </c>
      <c r="E125">
        <v>49094075</v>
      </c>
      <c r="F125" s="7">
        <f t="shared" si="4"/>
        <v>-30.378236470896528</v>
      </c>
      <c r="G125" s="7">
        <f t="shared" si="5"/>
        <v>-30.207458020585424</v>
      </c>
      <c r="H125">
        <v>76.005448000000001</v>
      </c>
      <c r="I125">
        <v>0</v>
      </c>
      <c r="J125">
        <v>0</v>
      </c>
      <c r="K125">
        <v>10</v>
      </c>
      <c r="L125">
        <v>7</v>
      </c>
      <c r="M125">
        <f>VLOOKUP(B125,instances!$B$2:$E$21,3, FALSE)</f>
        <v>1564590</v>
      </c>
      <c r="N125">
        <f>VLOOKUP(B125,instances!$B$2:$E$21,4, FALSE)</f>
        <v>1573152</v>
      </c>
    </row>
    <row r="126" spans="1:14">
      <c r="A126" t="s">
        <v>58</v>
      </c>
      <c r="B126" t="str">
        <f t="shared" si="3"/>
        <v>d15112.tsp</v>
      </c>
      <c r="C126">
        <f>VLOOKUP(B126,instances!$B$2:$E$21,2, FALSE)</f>
        <v>15112</v>
      </c>
      <c r="D126" t="s">
        <v>9</v>
      </c>
      <c r="E126">
        <v>1913793</v>
      </c>
      <c r="F126" s="7">
        <f t="shared" si="4"/>
        <v>-0.22319137921116705</v>
      </c>
      <c r="G126" s="7">
        <f t="shared" si="5"/>
        <v>-0.21653406663818875</v>
      </c>
      <c r="H126">
        <v>0.58181300000000002</v>
      </c>
      <c r="I126">
        <v>0</v>
      </c>
      <c r="J126">
        <v>0</v>
      </c>
      <c r="K126">
        <v>12</v>
      </c>
      <c r="L126">
        <v>7</v>
      </c>
      <c r="M126">
        <f>VLOOKUP(B126,instances!$B$2:$E$21,3, FALSE)</f>
        <v>1564590</v>
      </c>
      <c r="N126">
        <f>VLOOKUP(B126,instances!$B$2:$E$21,4, FALSE)</f>
        <v>1573152</v>
      </c>
    </row>
    <row r="127" spans="1:14">
      <c r="A127" t="s">
        <v>58</v>
      </c>
      <c r="B127" t="str">
        <f t="shared" si="3"/>
        <v>d15112.tsp</v>
      </c>
      <c r="C127">
        <f>VLOOKUP(B127,instances!$B$2:$E$21,2, FALSE)</f>
        <v>15112</v>
      </c>
      <c r="D127" t="s">
        <v>10</v>
      </c>
      <c r="E127">
        <v>1929240</v>
      </c>
      <c r="F127" s="7">
        <f t="shared" si="4"/>
        <v>-0.23306425325484637</v>
      </c>
      <c r="G127" s="7">
        <f t="shared" si="5"/>
        <v>-0.22635320681027649</v>
      </c>
      <c r="H127">
        <v>1.1609929999999999</v>
      </c>
      <c r="I127">
        <v>0</v>
      </c>
      <c r="J127">
        <v>0</v>
      </c>
      <c r="K127">
        <v>12</v>
      </c>
      <c r="L127">
        <v>7</v>
      </c>
      <c r="M127">
        <f>VLOOKUP(B127,instances!$B$2:$E$21,3, FALSE)</f>
        <v>1564590</v>
      </c>
      <c r="N127">
        <f>VLOOKUP(B127,instances!$B$2:$E$21,4, FALSE)</f>
        <v>1573152</v>
      </c>
    </row>
    <row r="128" spans="1:14">
      <c r="A128" t="s">
        <v>58</v>
      </c>
      <c r="B128" t="str">
        <f t="shared" si="3"/>
        <v>d15112.tsp</v>
      </c>
      <c r="C128">
        <f>VLOOKUP(B128,instances!$B$2:$E$21,2, FALSE)</f>
        <v>15112</v>
      </c>
      <c r="D128" t="s">
        <v>11</v>
      </c>
      <c r="E128">
        <v>71688483</v>
      </c>
      <c r="F128" s="7">
        <f t="shared" si="4"/>
        <v>-44.819341169252006</v>
      </c>
      <c r="G128" s="7">
        <f t="shared" si="5"/>
        <v>-44.569965902849823</v>
      </c>
      <c r="H128">
        <v>37.174174999999998</v>
      </c>
      <c r="I128">
        <v>0</v>
      </c>
      <c r="J128">
        <v>0</v>
      </c>
      <c r="K128">
        <v>12</v>
      </c>
      <c r="L128">
        <v>7</v>
      </c>
      <c r="M128">
        <f>VLOOKUP(B128,instances!$B$2:$E$21,3, FALSE)</f>
        <v>1564590</v>
      </c>
      <c r="N128">
        <f>VLOOKUP(B128,instances!$B$2:$E$21,4, FALSE)</f>
        <v>1573152</v>
      </c>
    </row>
    <row r="129" spans="1:14">
      <c r="A129" t="s">
        <v>58</v>
      </c>
      <c r="B129" t="str">
        <f t="shared" si="3"/>
        <v>d15112.tsp</v>
      </c>
      <c r="C129">
        <f>VLOOKUP(B129,instances!$B$2:$E$21,2, FALSE)</f>
        <v>15112</v>
      </c>
      <c r="D129" t="s">
        <v>12</v>
      </c>
      <c r="E129">
        <v>53463853</v>
      </c>
      <c r="F129" s="7">
        <f t="shared" si="4"/>
        <v>-33.171158578285684</v>
      </c>
      <c r="G129" s="7">
        <f t="shared" si="5"/>
        <v>-32.985179435934988</v>
      </c>
      <c r="H129">
        <v>75.458594000000005</v>
      </c>
      <c r="I129">
        <v>0</v>
      </c>
      <c r="J129">
        <v>0</v>
      </c>
      <c r="K129">
        <v>12</v>
      </c>
      <c r="L129">
        <v>7</v>
      </c>
      <c r="M129">
        <f>VLOOKUP(B129,instances!$B$2:$E$21,3, FALSE)</f>
        <v>1564590</v>
      </c>
      <c r="N129">
        <f>VLOOKUP(B129,instances!$B$2:$E$21,4, FALSE)</f>
        <v>1573152</v>
      </c>
    </row>
    <row r="130" spans="1:14">
      <c r="A130" t="s">
        <v>58</v>
      </c>
      <c r="B130" t="str">
        <f t="shared" si="3"/>
        <v>d15112.tsp</v>
      </c>
      <c r="C130">
        <f>VLOOKUP(B130,instances!$B$2:$E$21,2, FALSE)</f>
        <v>15112</v>
      </c>
      <c r="D130" t="s">
        <v>9</v>
      </c>
      <c r="E130">
        <v>1913793</v>
      </c>
      <c r="F130" s="7">
        <f t="shared" si="4"/>
        <v>-0.22319137921116705</v>
      </c>
      <c r="G130" s="7">
        <f t="shared" si="5"/>
        <v>-0.21653406663818875</v>
      </c>
      <c r="H130">
        <v>0.55712799999999996</v>
      </c>
      <c r="I130">
        <v>0</v>
      </c>
      <c r="J130">
        <v>0</v>
      </c>
      <c r="K130">
        <v>14</v>
      </c>
      <c r="L130">
        <v>7</v>
      </c>
      <c r="M130">
        <f>VLOOKUP(B130,instances!$B$2:$E$21,3, FALSE)</f>
        <v>1564590</v>
      </c>
      <c r="N130">
        <f>VLOOKUP(B130,instances!$B$2:$E$21,4, FALSE)</f>
        <v>1573152</v>
      </c>
    </row>
    <row r="131" spans="1:14">
      <c r="A131" t="s">
        <v>58</v>
      </c>
      <c r="B131" t="str">
        <f t="shared" ref="B131:B194" si="6">RIGHT(A131,FIND("/",A131))</f>
        <v>d15112.tsp</v>
      </c>
      <c r="C131">
        <f>VLOOKUP(B131,instances!$B$2:$E$21,2, FALSE)</f>
        <v>15112</v>
      </c>
      <c r="D131" t="s">
        <v>10</v>
      </c>
      <c r="E131">
        <v>1929240</v>
      </c>
      <c r="F131" s="7">
        <f t="shared" ref="F131:F194" si="7">1-(E131/M131)</f>
        <v>-0.23306425325484637</v>
      </c>
      <c r="G131" s="7">
        <f t="shared" ref="G131:G194" si="8">1-(E131/N131)</f>
        <v>-0.22635320681027649</v>
      </c>
      <c r="H131">
        <v>1.1379269999999999</v>
      </c>
      <c r="I131">
        <v>0</v>
      </c>
      <c r="J131">
        <v>0</v>
      </c>
      <c r="K131">
        <v>14</v>
      </c>
      <c r="L131">
        <v>7</v>
      </c>
      <c r="M131">
        <f>VLOOKUP(B131,instances!$B$2:$E$21,3, FALSE)</f>
        <v>1564590</v>
      </c>
      <c r="N131">
        <f>VLOOKUP(B131,instances!$B$2:$E$21,4, FALSE)</f>
        <v>1573152</v>
      </c>
    </row>
    <row r="132" spans="1:14">
      <c r="A132" t="s">
        <v>58</v>
      </c>
      <c r="B132" t="str">
        <f t="shared" si="6"/>
        <v>d15112.tsp</v>
      </c>
      <c r="C132">
        <f>VLOOKUP(B132,instances!$B$2:$E$21,2, FALSE)</f>
        <v>15112</v>
      </c>
      <c r="D132" t="s">
        <v>11</v>
      </c>
      <c r="E132">
        <v>76662056</v>
      </c>
      <c r="F132" s="7">
        <f t="shared" si="7"/>
        <v>-47.998175879942991</v>
      </c>
      <c r="G132" s="7">
        <f t="shared" si="8"/>
        <v>-47.731499562661462</v>
      </c>
      <c r="H132">
        <v>37.184120999999998</v>
      </c>
      <c r="I132">
        <v>0</v>
      </c>
      <c r="J132">
        <v>0</v>
      </c>
      <c r="K132">
        <v>14</v>
      </c>
      <c r="L132">
        <v>7</v>
      </c>
      <c r="M132">
        <f>VLOOKUP(B132,instances!$B$2:$E$21,3, FALSE)</f>
        <v>1564590</v>
      </c>
      <c r="N132">
        <f>VLOOKUP(B132,instances!$B$2:$E$21,4, FALSE)</f>
        <v>1573152</v>
      </c>
    </row>
    <row r="133" spans="1:14">
      <c r="A133" t="s">
        <v>58</v>
      </c>
      <c r="B133" t="str">
        <f t="shared" si="6"/>
        <v>d15112.tsp</v>
      </c>
      <c r="C133">
        <f>VLOOKUP(B133,instances!$B$2:$E$21,2, FALSE)</f>
        <v>15112</v>
      </c>
      <c r="D133" t="s">
        <v>12</v>
      </c>
      <c r="E133">
        <v>57318431</v>
      </c>
      <c r="F133" s="7">
        <f t="shared" si="7"/>
        <v>-35.63479314069501</v>
      </c>
      <c r="G133" s="7">
        <f t="shared" si="8"/>
        <v>-35.435405478936552</v>
      </c>
      <c r="H133">
        <v>78.717952999999994</v>
      </c>
      <c r="I133">
        <v>0</v>
      </c>
      <c r="J133">
        <v>0</v>
      </c>
      <c r="K133">
        <v>14</v>
      </c>
      <c r="L133">
        <v>7</v>
      </c>
      <c r="M133">
        <f>VLOOKUP(B133,instances!$B$2:$E$21,3, FALSE)</f>
        <v>1564590</v>
      </c>
      <c r="N133">
        <f>VLOOKUP(B133,instances!$B$2:$E$21,4, FALSE)</f>
        <v>1573152</v>
      </c>
    </row>
    <row r="134" spans="1:14">
      <c r="A134" t="s">
        <v>58</v>
      </c>
      <c r="B134" t="str">
        <f t="shared" si="6"/>
        <v>d15112.tsp</v>
      </c>
      <c r="C134">
        <f>VLOOKUP(B134,instances!$B$2:$E$21,2, FALSE)</f>
        <v>15112</v>
      </c>
      <c r="D134" t="s">
        <v>9</v>
      </c>
      <c r="E134">
        <v>1913793</v>
      </c>
      <c r="F134" s="7">
        <f t="shared" si="7"/>
        <v>-0.22319137921116705</v>
      </c>
      <c r="G134" s="7">
        <f t="shared" si="8"/>
        <v>-0.21653406663818875</v>
      </c>
      <c r="H134">
        <v>0.62558100000000005</v>
      </c>
      <c r="I134">
        <v>0</v>
      </c>
      <c r="J134">
        <v>0</v>
      </c>
      <c r="K134">
        <v>16</v>
      </c>
      <c r="L134">
        <v>7</v>
      </c>
      <c r="M134">
        <f>VLOOKUP(B134,instances!$B$2:$E$21,3, FALSE)</f>
        <v>1564590</v>
      </c>
      <c r="N134">
        <f>VLOOKUP(B134,instances!$B$2:$E$21,4, FALSE)</f>
        <v>1573152</v>
      </c>
    </row>
    <row r="135" spans="1:14">
      <c r="A135" t="s">
        <v>58</v>
      </c>
      <c r="B135" t="str">
        <f t="shared" si="6"/>
        <v>d15112.tsp</v>
      </c>
      <c r="C135">
        <f>VLOOKUP(B135,instances!$B$2:$E$21,2, FALSE)</f>
        <v>15112</v>
      </c>
      <c r="D135" t="s">
        <v>10</v>
      </c>
      <c r="E135">
        <v>1929240</v>
      </c>
      <c r="F135" s="7">
        <f t="shared" si="7"/>
        <v>-0.23306425325484637</v>
      </c>
      <c r="G135" s="7">
        <f t="shared" si="8"/>
        <v>-0.22635320681027649</v>
      </c>
      <c r="H135">
        <v>1.1986969999999999</v>
      </c>
      <c r="I135">
        <v>0</v>
      </c>
      <c r="J135">
        <v>0</v>
      </c>
      <c r="K135">
        <v>16</v>
      </c>
      <c r="L135">
        <v>7</v>
      </c>
      <c r="M135">
        <f>VLOOKUP(B135,instances!$B$2:$E$21,3, FALSE)</f>
        <v>1564590</v>
      </c>
      <c r="N135">
        <f>VLOOKUP(B135,instances!$B$2:$E$21,4, FALSE)</f>
        <v>1573152</v>
      </c>
    </row>
    <row r="136" spans="1:14">
      <c r="A136" t="s">
        <v>58</v>
      </c>
      <c r="B136" t="str">
        <f t="shared" si="6"/>
        <v>d15112.tsp</v>
      </c>
      <c r="C136">
        <f>VLOOKUP(B136,instances!$B$2:$E$21,2, FALSE)</f>
        <v>15112</v>
      </c>
      <c r="D136" t="s">
        <v>11</v>
      </c>
      <c r="E136">
        <v>81434485</v>
      </c>
      <c r="F136" s="7">
        <f t="shared" si="7"/>
        <v>-51.048450392754653</v>
      </c>
      <c r="G136" s="7">
        <f t="shared" si="8"/>
        <v>-50.765172723296921</v>
      </c>
      <c r="H136">
        <v>39.849817000000002</v>
      </c>
      <c r="I136">
        <v>0</v>
      </c>
      <c r="J136">
        <v>0</v>
      </c>
      <c r="K136">
        <v>16</v>
      </c>
      <c r="L136">
        <v>7</v>
      </c>
      <c r="M136">
        <f>VLOOKUP(B136,instances!$B$2:$E$21,3, FALSE)</f>
        <v>1564590</v>
      </c>
      <c r="N136">
        <f>VLOOKUP(B136,instances!$B$2:$E$21,4, FALSE)</f>
        <v>1573152</v>
      </c>
    </row>
    <row r="137" spans="1:14">
      <c r="A137" t="s">
        <v>58</v>
      </c>
      <c r="B137" t="str">
        <f t="shared" si="6"/>
        <v>d15112.tsp</v>
      </c>
      <c r="C137">
        <f>VLOOKUP(B137,instances!$B$2:$E$21,2, FALSE)</f>
        <v>15112</v>
      </c>
      <c r="D137" t="s">
        <v>12</v>
      </c>
      <c r="E137">
        <v>60609319</v>
      </c>
      <c r="F137" s="7">
        <f t="shared" si="7"/>
        <v>-37.738148013217518</v>
      </c>
      <c r="G137" s="7">
        <f t="shared" si="8"/>
        <v>-37.527312681800616</v>
      </c>
      <c r="H137">
        <v>76.970466000000002</v>
      </c>
      <c r="I137">
        <v>0</v>
      </c>
      <c r="J137">
        <v>0</v>
      </c>
      <c r="K137">
        <v>16</v>
      </c>
      <c r="L137">
        <v>7</v>
      </c>
      <c r="M137">
        <f>VLOOKUP(B137,instances!$B$2:$E$21,3, FALSE)</f>
        <v>1564590</v>
      </c>
      <c r="N137">
        <f>VLOOKUP(B137,instances!$B$2:$E$21,4, FALSE)</f>
        <v>1573152</v>
      </c>
    </row>
    <row r="138" spans="1:14">
      <c r="A138" t="s">
        <v>58</v>
      </c>
      <c r="B138" t="str">
        <f t="shared" si="6"/>
        <v>d15112.tsp</v>
      </c>
      <c r="C138">
        <f>VLOOKUP(B138,instances!$B$2:$E$21,2, FALSE)</f>
        <v>15112</v>
      </c>
      <c r="D138" t="s">
        <v>9</v>
      </c>
      <c r="E138">
        <v>1913793</v>
      </c>
      <c r="F138" s="7">
        <f t="shared" si="7"/>
        <v>-0.22319137921116705</v>
      </c>
      <c r="G138" s="7">
        <f t="shared" si="8"/>
        <v>-0.21653406663818875</v>
      </c>
      <c r="H138">
        <v>0.56237700000000002</v>
      </c>
      <c r="I138">
        <v>0</v>
      </c>
      <c r="J138">
        <v>0</v>
      </c>
      <c r="K138">
        <v>18</v>
      </c>
      <c r="L138">
        <v>7</v>
      </c>
      <c r="M138">
        <f>VLOOKUP(B138,instances!$B$2:$E$21,3, FALSE)</f>
        <v>1564590</v>
      </c>
      <c r="N138">
        <f>VLOOKUP(B138,instances!$B$2:$E$21,4, FALSE)</f>
        <v>1573152</v>
      </c>
    </row>
    <row r="139" spans="1:14">
      <c r="A139" t="s">
        <v>58</v>
      </c>
      <c r="B139" t="str">
        <f t="shared" si="6"/>
        <v>d15112.tsp</v>
      </c>
      <c r="C139">
        <f>VLOOKUP(B139,instances!$B$2:$E$21,2, FALSE)</f>
        <v>15112</v>
      </c>
      <c r="D139" t="s">
        <v>10</v>
      </c>
      <c r="E139">
        <v>1929240</v>
      </c>
      <c r="F139" s="7">
        <f t="shared" si="7"/>
        <v>-0.23306425325484637</v>
      </c>
      <c r="G139" s="7">
        <f t="shared" si="8"/>
        <v>-0.22635320681027649</v>
      </c>
      <c r="H139">
        <v>1.156846</v>
      </c>
      <c r="I139">
        <v>0</v>
      </c>
      <c r="J139">
        <v>0</v>
      </c>
      <c r="K139">
        <v>18</v>
      </c>
      <c r="L139">
        <v>7</v>
      </c>
      <c r="M139">
        <f>VLOOKUP(B139,instances!$B$2:$E$21,3, FALSE)</f>
        <v>1564590</v>
      </c>
      <c r="N139">
        <f>VLOOKUP(B139,instances!$B$2:$E$21,4, FALSE)</f>
        <v>1573152</v>
      </c>
    </row>
    <row r="140" spans="1:14">
      <c r="A140" t="s">
        <v>58</v>
      </c>
      <c r="B140" t="str">
        <f t="shared" si="6"/>
        <v>d15112.tsp</v>
      </c>
      <c r="C140">
        <f>VLOOKUP(B140,instances!$B$2:$E$21,2, FALSE)</f>
        <v>15112</v>
      </c>
      <c r="D140" t="s">
        <v>11</v>
      </c>
      <c r="E140">
        <v>86300533</v>
      </c>
      <c r="F140" s="7">
        <f t="shared" si="7"/>
        <v>-54.15856102876792</v>
      </c>
      <c r="G140" s="7">
        <f t="shared" si="8"/>
        <v>-53.858356344460041</v>
      </c>
      <c r="H140">
        <v>38.641084999999997</v>
      </c>
      <c r="I140">
        <v>0</v>
      </c>
      <c r="J140">
        <v>0</v>
      </c>
      <c r="K140">
        <v>18</v>
      </c>
      <c r="L140">
        <v>7</v>
      </c>
      <c r="M140">
        <f>VLOOKUP(B140,instances!$B$2:$E$21,3, FALSE)</f>
        <v>1564590</v>
      </c>
      <c r="N140">
        <f>VLOOKUP(B140,instances!$B$2:$E$21,4, FALSE)</f>
        <v>1573152</v>
      </c>
    </row>
    <row r="141" spans="1:14">
      <c r="A141" t="s">
        <v>58</v>
      </c>
      <c r="B141" t="str">
        <f t="shared" si="6"/>
        <v>d15112.tsp</v>
      </c>
      <c r="C141">
        <f>VLOOKUP(B141,instances!$B$2:$E$21,2, FALSE)</f>
        <v>15112</v>
      </c>
      <c r="D141" t="s">
        <v>12</v>
      </c>
      <c r="E141">
        <v>63480839</v>
      </c>
      <c r="F141" s="7">
        <f t="shared" si="7"/>
        <v>-39.573465892022831</v>
      </c>
      <c r="G141" s="7">
        <f t="shared" si="8"/>
        <v>-39.352641702772523</v>
      </c>
      <c r="H141">
        <v>77.644745</v>
      </c>
      <c r="I141">
        <v>0</v>
      </c>
      <c r="J141">
        <v>0</v>
      </c>
      <c r="K141">
        <v>18</v>
      </c>
      <c r="L141">
        <v>7</v>
      </c>
      <c r="M141">
        <f>VLOOKUP(B141,instances!$B$2:$E$21,3, FALSE)</f>
        <v>1564590</v>
      </c>
      <c r="N141">
        <f>VLOOKUP(B141,instances!$B$2:$E$21,4, FALSE)</f>
        <v>1573152</v>
      </c>
    </row>
    <row r="142" spans="1:14">
      <c r="A142" t="s">
        <v>58</v>
      </c>
      <c r="B142" t="str">
        <f t="shared" si="6"/>
        <v>d15112.tsp</v>
      </c>
      <c r="C142">
        <f>VLOOKUP(B142,instances!$B$2:$E$21,2, FALSE)</f>
        <v>15112</v>
      </c>
      <c r="D142" t="s">
        <v>9</v>
      </c>
      <c r="E142">
        <v>1913793</v>
      </c>
      <c r="F142" s="7">
        <f t="shared" si="7"/>
        <v>-0.22319137921116705</v>
      </c>
      <c r="G142" s="7">
        <f t="shared" si="8"/>
        <v>-0.21653406663818875</v>
      </c>
      <c r="H142">
        <v>0.57712300000000005</v>
      </c>
      <c r="I142">
        <v>0</v>
      </c>
      <c r="J142">
        <v>0</v>
      </c>
      <c r="K142">
        <v>20</v>
      </c>
      <c r="L142">
        <v>7</v>
      </c>
      <c r="M142">
        <f>VLOOKUP(B142,instances!$B$2:$E$21,3, FALSE)</f>
        <v>1564590</v>
      </c>
      <c r="N142">
        <f>VLOOKUP(B142,instances!$B$2:$E$21,4, FALSE)</f>
        <v>1573152</v>
      </c>
    </row>
    <row r="143" spans="1:14">
      <c r="A143" t="s">
        <v>58</v>
      </c>
      <c r="B143" t="str">
        <f t="shared" si="6"/>
        <v>d15112.tsp</v>
      </c>
      <c r="C143">
        <f>VLOOKUP(B143,instances!$B$2:$E$21,2, FALSE)</f>
        <v>15112</v>
      </c>
      <c r="D143" t="s">
        <v>10</v>
      </c>
      <c r="E143">
        <v>1929240</v>
      </c>
      <c r="F143" s="7">
        <f t="shared" si="7"/>
        <v>-0.23306425325484637</v>
      </c>
      <c r="G143" s="7">
        <f t="shared" si="8"/>
        <v>-0.22635320681027649</v>
      </c>
      <c r="H143">
        <v>1.195246</v>
      </c>
      <c r="I143">
        <v>0</v>
      </c>
      <c r="J143">
        <v>0</v>
      </c>
      <c r="K143">
        <v>20</v>
      </c>
      <c r="L143">
        <v>7</v>
      </c>
      <c r="M143">
        <f>VLOOKUP(B143,instances!$B$2:$E$21,3, FALSE)</f>
        <v>1564590</v>
      </c>
      <c r="N143">
        <f>VLOOKUP(B143,instances!$B$2:$E$21,4, FALSE)</f>
        <v>1573152</v>
      </c>
    </row>
    <row r="144" spans="1:14">
      <c r="A144" t="s">
        <v>58</v>
      </c>
      <c r="B144" t="str">
        <f t="shared" si="6"/>
        <v>d15112.tsp</v>
      </c>
      <c r="C144">
        <f>VLOOKUP(B144,instances!$B$2:$E$21,2, FALSE)</f>
        <v>15112</v>
      </c>
      <c r="D144" t="s">
        <v>11</v>
      </c>
      <c r="E144">
        <v>90247563</v>
      </c>
      <c r="F144" s="7">
        <f t="shared" si="7"/>
        <v>-56.681285832071019</v>
      </c>
      <c r="G144" s="7">
        <f t="shared" si="8"/>
        <v>-56.367351025202908</v>
      </c>
      <c r="H144">
        <v>39.534143</v>
      </c>
      <c r="I144">
        <v>0</v>
      </c>
      <c r="J144">
        <v>0</v>
      </c>
      <c r="K144">
        <v>20</v>
      </c>
      <c r="L144">
        <v>7</v>
      </c>
      <c r="M144">
        <f>VLOOKUP(B144,instances!$B$2:$E$21,3, FALSE)</f>
        <v>1564590</v>
      </c>
      <c r="N144">
        <f>VLOOKUP(B144,instances!$B$2:$E$21,4, FALSE)</f>
        <v>1573152</v>
      </c>
    </row>
    <row r="145" spans="1:14">
      <c r="A145" t="s">
        <v>58</v>
      </c>
      <c r="B145" t="str">
        <f t="shared" si="6"/>
        <v>d15112.tsp</v>
      </c>
      <c r="C145">
        <f>VLOOKUP(B145,instances!$B$2:$E$21,2, FALSE)</f>
        <v>15112</v>
      </c>
      <c r="D145" t="s">
        <v>12</v>
      </c>
      <c r="E145">
        <v>66233345</v>
      </c>
      <c r="F145" s="7">
        <f t="shared" si="7"/>
        <v>-41.332716558331576</v>
      </c>
      <c r="G145" s="7">
        <f t="shared" si="8"/>
        <v>-41.102317512865888</v>
      </c>
      <c r="H145">
        <v>76.072325000000006</v>
      </c>
      <c r="I145">
        <v>0</v>
      </c>
      <c r="J145">
        <v>0</v>
      </c>
      <c r="K145">
        <v>20</v>
      </c>
      <c r="L145">
        <v>7</v>
      </c>
      <c r="M145">
        <f>VLOOKUP(B145,instances!$B$2:$E$21,3, FALSE)</f>
        <v>1564590</v>
      </c>
      <c r="N145">
        <f>VLOOKUP(B145,instances!$B$2:$E$21,4, FALSE)</f>
        <v>1573152</v>
      </c>
    </row>
    <row r="146" spans="1:14">
      <c r="A146" t="s">
        <v>58</v>
      </c>
      <c r="B146" t="str">
        <f t="shared" si="6"/>
        <v>d15112.tsp</v>
      </c>
      <c r="C146">
        <f>VLOOKUP(B146,instances!$B$2:$E$21,2, FALSE)</f>
        <v>15112</v>
      </c>
      <c r="D146" t="s">
        <v>9</v>
      </c>
      <c r="E146">
        <v>1913793</v>
      </c>
      <c r="F146" s="7">
        <f t="shared" si="7"/>
        <v>-0.22319137921116705</v>
      </c>
      <c r="G146" s="7">
        <f t="shared" si="8"/>
        <v>-0.21653406663818875</v>
      </c>
      <c r="H146">
        <v>0.553651</v>
      </c>
      <c r="I146">
        <v>0</v>
      </c>
      <c r="J146">
        <v>0</v>
      </c>
      <c r="K146">
        <v>10</v>
      </c>
      <c r="L146">
        <v>8</v>
      </c>
      <c r="M146">
        <f>VLOOKUP(B146,instances!$B$2:$E$21,3, FALSE)</f>
        <v>1564590</v>
      </c>
      <c r="N146">
        <f>VLOOKUP(B146,instances!$B$2:$E$21,4, FALSE)</f>
        <v>1573152</v>
      </c>
    </row>
    <row r="147" spans="1:14">
      <c r="A147" t="s">
        <v>58</v>
      </c>
      <c r="B147" t="str">
        <f t="shared" si="6"/>
        <v>d15112.tsp</v>
      </c>
      <c r="C147">
        <f>VLOOKUP(B147,instances!$B$2:$E$21,2, FALSE)</f>
        <v>15112</v>
      </c>
      <c r="D147" t="s">
        <v>10</v>
      </c>
      <c r="E147">
        <v>1929240</v>
      </c>
      <c r="F147" s="7">
        <f t="shared" si="7"/>
        <v>-0.23306425325484637</v>
      </c>
      <c r="G147" s="7">
        <f t="shared" si="8"/>
        <v>-0.22635320681027649</v>
      </c>
      <c r="H147">
        <v>1.148536</v>
      </c>
      <c r="I147">
        <v>0</v>
      </c>
      <c r="J147">
        <v>0</v>
      </c>
      <c r="K147">
        <v>10</v>
      </c>
      <c r="L147">
        <v>8</v>
      </c>
      <c r="M147">
        <f>VLOOKUP(B147,instances!$B$2:$E$21,3, FALSE)</f>
        <v>1564590</v>
      </c>
      <c r="N147">
        <f>VLOOKUP(B147,instances!$B$2:$E$21,4, FALSE)</f>
        <v>1573152</v>
      </c>
    </row>
    <row r="148" spans="1:14">
      <c r="A148" t="s">
        <v>58</v>
      </c>
      <c r="B148" t="str">
        <f t="shared" si="6"/>
        <v>d15112.tsp</v>
      </c>
      <c r="C148">
        <f>VLOOKUP(B148,instances!$B$2:$E$21,2, FALSE)</f>
        <v>15112</v>
      </c>
      <c r="D148" t="s">
        <v>11</v>
      </c>
      <c r="E148">
        <v>65752918</v>
      </c>
      <c r="F148" s="7">
        <f t="shared" si="7"/>
        <v>-41.025654005202639</v>
      </c>
      <c r="G148" s="7">
        <f t="shared" si="8"/>
        <v>-40.796926171151931</v>
      </c>
      <c r="H148">
        <v>38.016570000000002</v>
      </c>
      <c r="I148">
        <v>0</v>
      </c>
      <c r="J148">
        <v>0</v>
      </c>
      <c r="K148">
        <v>10</v>
      </c>
      <c r="L148">
        <v>8</v>
      </c>
      <c r="M148">
        <f>VLOOKUP(B148,instances!$B$2:$E$21,3, FALSE)</f>
        <v>1564590</v>
      </c>
      <c r="N148">
        <f>VLOOKUP(B148,instances!$B$2:$E$21,4, FALSE)</f>
        <v>1573152</v>
      </c>
    </row>
    <row r="149" spans="1:14">
      <c r="A149" t="s">
        <v>58</v>
      </c>
      <c r="B149" t="str">
        <f t="shared" si="6"/>
        <v>d15112.tsp</v>
      </c>
      <c r="C149">
        <f>VLOOKUP(B149,instances!$B$2:$E$21,2, FALSE)</f>
        <v>15112</v>
      </c>
      <c r="D149" t="s">
        <v>12</v>
      </c>
      <c r="E149">
        <v>49051157</v>
      </c>
      <c r="F149" s="7">
        <f t="shared" si="7"/>
        <v>-30.350805642372762</v>
      </c>
      <c r="G149" s="7">
        <f t="shared" si="8"/>
        <v>-30.180176486442505</v>
      </c>
      <c r="H149">
        <v>76.459384</v>
      </c>
      <c r="I149">
        <v>0</v>
      </c>
      <c r="J149">
        <v>0</v>
      </c>
      <c r="K149">
        <v>10</v>
      </c>
      <c r="L149">
        <v>8</v>
      </c>
      <c r="M149">
        <f>VLOOKUP(B149,instances!$B$2:$E$21,3, FALSE)</f>
        <v>1564590</v>
      </c>
      <c r="N149">
        <f>VLOOKUP(B149,instances!$B$2:$E$21,4, FALSE)</f>
        <v>1573152</v>
      </c>
    </row>
    <row r="150" spans="1:14">
      <c r="A150" t="s">
        <v>58</v>
      </c>
      <c r="B150" t="str">
        <f t="shared" si="6"/>
        <v>d15112.tsp</v>
      </c>
      <c r="C150">
        <f>VLOOKUP(B150,instances!$B$2:$E$21,2, FALSE)</f>
        <v>15112</v>
      </c>
      <c r="D150" t="s">
        <v>9</v>
      </c>
      <c r="E150">
        <v>1913793</v>
      </c>
      <c r="F150" s="7">
        <f t="shared" si="7"/>
        <v>-0.22319137921116705</v>
      </c>
      <c r="G150" s="7">
        <f t="shared" si="8"/>
        <v>-0.21653406663818875</v>
      </c>
      <c r="H150">
        <v>0.56338999999999995</v>
      </c>
      <c r="I150">
        <v>0</v>
      </c>
      <c r="J150">
        <v>0</v>
      </c>
      <c r="K150">
        <v>12</v>
      </c>
      <c r="L150">
        <v>8</v>
      </c>
      <c r="M150">
        <f>VLOOKUP(B150,instances!$B$2:$E$21,3, FALSE)</f>
        <v>1564590</v>
      </c>
      <c r="N150">
        <f>VLOOKUP(B150,instances!$B$2:$E$21,4, FALSE)</f>
        <v>1573152</v>
      </c>
    </row>
    <row r="151" spans="1:14">
      <c r="A151" t="s">
        <v>58</v>
      </c>
      <c r="B151" t="str">
        <f t="shared" si="6"/>
        <v>d15112.tsp</v>
      </c>
      <c r="C151">
        <f>VLOOKUP(B151,instances!$B$2:$E$21,2, FALSE)</f>
        <v>15112</v>
      </c>
      <c r="D151" t="s">
        <v>10</v>
      </c>
      <c r="E151">
        <v>1929240</v>
      </c>
      <c r="F151" s="7">
        <f t="shared" si="7"/>
        <v>-0.23306425325484637</v>
      </c>
      <c r="G151" s="7">
        <f t="shared" si="8"/>
        <v>-0.22635320681027649</v>
      </c>
      <c r="H151">
        <v>1.1856329999999999</v>
      </c>
      <c r="I151">
        <v>0</v>
      </c>
      <c r="J151">
        <v>0</v>
      </c>
      <c r="K151">
        <v>12</v>
      </c>
      <c r="L151">
        <v>8</v>
      </c>
      <c r="M151">
        <f>VLOOKUP(B151,instances!$B$2:$E$21,3, FALSE)</f>
        <v>1564590</v>
      </c>
      <c r="N151">
        <f>VLOOKUP(B151,instances!$B$2:$E$21,4, FALSE)</f>
        <v>1573152</v>
      </c>
    </row>
    <row r="152" spans="1:14">
      <c r="A152" t="s">
        <v>58</v>
      </c>
      <c r="B152" t="str">
        <f t="shared" si="6"/>
        <v>d15112.tsp</v>
      </c>
      <c r="C152">
        <f>VLOOKUP(B152,instances!$B$2:$E$21,2, FALSE)</f>
        <v>15112</v>
      </c>
      <c r="D152" t="s">
        <v>11</v>
      </c>
      <c r="E152">
        <v>71439846</v>
      </c>
      <c r="F152" s="7">
        <f t="shared" si="7"/>
        <v>-44.660426054110026</v>
      </c>
      <c r="G152" s="7">
        <f t="shared" si="8"/>
        <v>-44.411915695368279</v>
      </c>
      <c r="H152">
        <v>38.089922000000001</v>
      </c>
      <c r="I152">
        <v>0</v>
      </c>
      <c r="J152">
        <v>0</v>
      </c>
      <c r="K152">
        <v>12</v>
      </c>
      <c r="L152">
        <v>8</v>
      </c>
      <c r="M152">
        <f>VLOOKUP(B152,instances!$B$2:$E$21,3, FALSE)</f>
        <v>1564590</v>
      </c>
      <c r="N152">
        <f>VLOOKUP(B152,instances!$B$2:$E$21,4, FALSE)</f>
        <v>1573152</v>
      </c>
    </row>
    <row r="153" spans="1:14">
      <c r="A153" t="s">
        <v>58</v>
      </c>
      <c r="B153" t="str">
        <f t="shared" si="6"/>
        <v>d15112.tsp</v>
      </c>
      <c r="C153">
        <f>VLOOKUP(B153,instances!$B$2:$E$21,2, FALSE)</f>
        <v>15112</v>
      </c>
      <c r="D153" t="s">
        <v>12</v>
      </c>
      <c r="E153">
        <v>52970935</v>
      </c>
      <c r="F153" s="7">
        <f t="shared" si="7"/>
        <v>-32.856112463968195</v>
      </c>
      <c r="G153" s="7">
        <f t="shared" si="8"/>
        <v>-32.671847984174448</v>
      </c>
      <c r="H153">
        <v>75.799088999999995</v>
      </c>
      <c r="I153">
        <v>0</v>
      </c>
      <c r="J153">
        <v>0</v>
      </c>
      <c r="K153">
        <v>12</v>
      </c>
      <c r="L153">
        <v>8</v>
      </c>
      <c r="M153">
        <f>VLOOKUP(B153,instances!$B$2:$E$21,3, FALSE)</f>
        <v>1564590</v>
      </c>
      <c r="N153">
        <f>VLOOKUP(B153,instances!$B$2:$E$21,4, FALSE)</f>
        <v>1573152</v>
      </c>
    </row>
    <row r="154" spans="1:14">
      <c r="A154" t="s">
        <v>58</v>
      </c>
      <c r="B154" t="str">
        <f t="shared" si="6"/>
        <v>d15112.tsp</v>
      </c>
      <c r="C154">
        <f>VLOOKUP(B154,instances!$B$2:$E$21,2, FALSE)</f>
        <v>15112</v>
      </c>
      <c r="D154" t="s">
        <v>9</v>
      </c>
      <c r="E154">
        <v>1913793</v>
      </c>
      <c r="F154" s="7">
        <f t="shared" si="7"/>
        <v>-0.22319137921116705</v>
      </c>
      <c r="G154" s="7">
        <f t="shared" si="8"/>
        <v>-0.21653406663818875</v>
      </c>
      <c r="H154">
        <v>0.56115700000000002</v>
      </c>
      <c r="I154">
        <v>0</v>
      </c>
      <c r="J154">
        <v>0</v>
      </c>
      <c r="K154">
        <v>14</v>
      </c>
      <c r="L154">
        <v>8</v>
      </c>
      <c r="M154">
        <f>VLOOKUP(B154,instances!$B$2:$E$21,3, FALSE)</f>
        <v>1564590</v>
      </c>
      <c r="N154">
        <f>VLOOKUP(B154,instances!$B$2:$E$21,4, FALSE)</f>
        <v>1573152</v>
      </c>
    </row>
    <row r="155" spans="1:14">
      <c r="A155" t="s">
        <v>58</v>
      </c>
      <c r="B155" t="str">
        <f t="shared" si="6"/>
        <v>d15112.tsp</v>
      </c>
      <c r="C155">
        <f>VLOOKUP(B155,instances!$B$2:$E$21,2, FALSE)</f>
        <v>15112</v>
      </c>
      <c r="D155" t="s">
        <v>10</v>
      </c>
      <c r="E155">
        <v>1929240</v>
      </c>
      <c r="F155" s="7">
        <f t="shared" si="7"/>
        <v>-0.23306425325484637</v>
      </c>
      <c r="G155" s="7">
        <f t="shared" si="8"/>
        <v>-0.22635320681027649</v>
      </c>
      <c r="H155">
        <v>1.1403239999999999</v>
      </c>
      <c r="I155">
        <v>0</v>
      </c>
      <c r="J155">
        <v>0</v>
      </c>
      <c r="K155">
        <v>14</v>
      </c>
      <c r="L155">
        <v>8</v>
      </c>
      <c r="M155">
        <f>VLOOKUP(B155,instances!$B$2:$E$21,3, FALSE)</f>
        <v>1564590</v>
      </c>
      <c r="N155">
        <f>VLOOKUP(B155,instances!$B$2:$E$21,4, FALSE)</f>
        <v>1573152</v>
      </c>
    </row>
    <row r="156" spans="1:14">
      <c r="A156" t="s">
        <v>58</v>
      </c>
      <c r="B156" t="str">
        <f t="shared" si="6"/>
        <v>d15112.tsp</v>
      </c>
      <c r="C156">
        <f>VLOOKUP(B156,instances!$B$2:$E$21,2, FALSE)</f>
        <v>15112</v>
      </c>
      <c r="D156" t="s">
        <v>11</v>
      </c>
      <c r="E156">
        <v>77021654</v>
      </c>
      <c r="F156" s="7">
        <f t="shared" si="7"/>
        <v>-48.228011172255989</v>
      </c>
      <c r="G156" s="7">
        <f t="shared" si="8"/>
        <v>-47.960083958829152</v>
      </c>
      <c r="H156">
        <v>38.654491999999998</v>
      </c>
      <c r="I156">
        <v>0</v>
      </c>
      <c r="J156">
        <v>0</v>
      </c>
      <c r="K156">
        <v>14</v>
      </c>
      <c r="L156">
        <v>8</v>
      </c>
      <c r="M156">
        <f>VLOOKUP(B156,instances!$B$2:$E$21,3, FALSE)</f>
        <v>1564590</v>
      </c>
      <c r="N156">
        <f>VLOOKUP(B156,instances!$B$2:$E$21,4, FALSE)</f>
        <v>1573152</v>
      </c>
    </row>
    <row r="157" spans="1:14">
      <c r="A157" t="s">
        <v>58</v>
      </c>
      <c r="B157" t="str">
        <f t="shared" si="6"/>
        <v>d15112.tsp</v>
      </c>
      <c r="C157">
        <f>VLOOKUP(B157,instances!$B$2:$E$21,2, FALSE)</f>
        <v>15112</v>
      </c>
      <c r="D157" t="s">
        <v>12</v>
      </c>
      <c r="E157">
        <v>56735806</v>
      </c>
      <c r="F157" s="7">
        <f t="shared" si="7"/>
        <v>-35.262411238727076</v>
      </c>
      <c r="G157" s="7">
        <f t="shared" si="8"/>
        <v>-35.065050293932181</v>
      </c>
      <c r="H157">
        <v>75.512631999999996</v>
      </c>
      <c r="I157">
        <v>0</v>
      </c>
      <c r="J157">
        <v>0</v>
      </c>
      <c r="K157">
        <v>14</v>
      </c>
      <c r="L157">
        <v>8</v>
      </c>
      <c r="M157">
        <f>VLOOKUP(B157,instances!$B$2:$E$21,3, FALSE)</f>
        <v>1564590</v>
      </c>
      <c r="N157">
        <f>VLOOKUP(B157,instances!$B$2:$E$21,4, FALSE)</f>
        <v>1573152</v>
      </c>
    </row>
    <row r="158" spans="1:14">
      <c r="A158" t="s">
        <v>58</v>
      </c>
      <c r="B158" t="str">
        <f t="shared" si="6"/>
        <v>d15112.tsp</v>
      </c>
      <c r="C158">
        <f>VLOOKUP(B158,instances!$B$2:$E$21,2, FALSE)</f>
        <v>15112</v>
      </c>
      <c r="D158" t="s">
        <v>9</v>
      </c>
      <c r="E158">
        <v>1913793</v>
      </c>
      <c r="F158" s="7">
        <f t="shared" si="7"/>
        <v>-0.22319137921116705</v>
      </c>
      <c r="G158" s="7">
        <f t="shared" si="8"/>
        <v>-0.21653406663818875</v>
      </c>
      <c r="H158">
        <v>0.57014900000000002</v>
      </c>
      <c r="I158">
        <v>0</v>
      </c>
      <c r="J158">
        <v>0</v>
      </c>
      <c r="K158">
        <v>16</v>
      </c>
      <c r="L158">
        <v>8</v>
      </c>
      <c r="M158">
        <f>VLOOKUP(B158,instances!$B$2:$E$21,3, FALSE)</f>
        <v>1564590</v>
      </c>
      <c r="N158">
        <f>VLOOKUP(B158,instances!$B$2:$E$21,4, FALSE)</f>
        <v>1573152</v>
      </c>
    </row>
    <row r="159" spans="1:14">
      <c r="A159" t="s">
        <v>58</v>
      </c>
      <c r="B159" t="str">
        <f t="shared" si="6"/>
        <v>d15112.tsp</v>
      </c>
      <c r="C159">
        <f>VLOOKUP(B159,instances!$B$2:$E$21,2, FALSE)</f>
        <v>15112</v>
      </c>
      <c r="D159" t="s">
        <v>10</v>
      </c>
      <c r="E159">
        <v>1929240</v>
      </c>
      <c r="F159" s="7">
        <f t="shared" si="7"/>
        <v>-0.23306425325484637</v>
      </c>
      <c r="G159" s="7">
        <f t="shared" si="8"/>
        <v>-0.22635320681027649</v>
      </c>
      <c r="H159">
        <v>1.1358429999999999</v>
      </c>
      <c r="I159">
        <v>0</v>
      </c>
      <c r="J159">
        <v>0</v>
      </c>
      <c r="K159">
        <v>16</v>
      </c>
      <c r="L159">
        <v>8</v>
      </c>
      <c r="M159">
        <f>VLOOKUP(B159,instances!$B$2:$E$21,3, FALSE)</f>
        <v>1564590</v>
      </c>
      <c r="N159">
        <f>VLOOKUP(B159,instances!$B$2:$E$21,4, FALSE)</f>
        <v>1573152</v>
      </c>
    </row>
    <row r="160" spans="1:14">
      <c r="A160" t="s">
        <v>58</v>
      </c>
      <c r="B160" t="str">
        <f t="shared" si="6"/>
        <v>d15112.tsp</v>
      </c>
      <c r="C160">
        <f>VLOOKUP(B160,instances!$B$2:$E$21,2, FALSE)</f>
        <v>15112</v>
      </c>
      <c r="D160" t="s">
        <v>11</v>
      </c>
      <c r="E160">
        <v>81708161</v>
      </c>
      <c r="F160" s="7">
        <f t="shared" si="7"/>
        <v>-51.223369061543281</v>
      </c>
      <c r="G160" s="7">
        <f t="shared" si="8"/>
        <v>-50.939139383861189</v>
      </c>
      <c r="H160">
        <v>37.502870000000001</v>
      </c>
      <c r="I160">
        <v>0</v>
      </c>
      <c r="J160">
        <v>0</v>
      </c>
      <c r="K160">
        <v>16</v>
      </c>
      <c r="L160">
        <v>8</v>
      </c>
      <c r="M160">
        <f>VLOOKUP(B160,instances!$B$2:$E$21,3, FALSE)</f>
        <v>1564590</v>
      </c>
      <c r="N160">
        <f>VLOOKUP(B160,instances!$B$2:$E$21,4, FALSE)</f>
        <v>1573152</v>
      </c>
    </row>
    <row r="161" spans="1:14">
      <c r="A161" t="s">
        <v>58</v>
      </c>
      <c r="B161" t="str">
        <f t="shared" si="6"/>
        <v>d15112.tsp</v>
      </c>
      <c r="C161">
        <f>VLOOKUP(B161,instances!$B$2:$E$21,2, FALSE)</f>
        <v>15112</v>
      </c>
      <c r="D161" t="s">
        <v>12</v>
      </c>
      <c r="E161">
        <v>60595832</v>
      </c>
      <c r="F161" s="7">
        <f t="shared" si="7"/>
        <v>-37.729527863529739</v>
      </c>
      <c r="G161" s="7">
        <f t="shared" si="8"/>
        <v>-37.518739447936369</v>
      </c>
      <c r="H161">
        <v>75.898501999999993</v>
      </c>
      <c r="I161">
        <v>0</v>
      </c>
      <c r="J161">
        <v>0</v>
      </c>
      <c r="K161">
        <v>16</v>
      </c>
      <c r="L161">
        <v>8</v>
      </c>
      <c r="M161">
        <f>VLOOKUP(B161,instances!$B$2:$E$21,3, FALSE)</f>
        <v>1564590</v>
      </c>
      <c r="N161">
        <f>VLOOKUP(B161,instances!$B$2:$E$21,4, FALSE)</f>
        <v>1573152</v>
      </c>
    </row>
    <row r="162" spans="1:14">
      <c r="A162" t="s">
        <v>58</v>
      </c>
      <c r="B162" t="str">
        <f t="shared" si="6"/>
        <v>d15112.tsp</v>
      </c>
      <c r="C162">
        <f>VLOOKUP(B162,instances!$B$2:$E$21,2, FALSE)</f>
        <v>15112</v>
      </c>
      <c r="D162" t="s">
        <v>9</v>
      </c>
      <c r="E162">
        <v>1913793</v>
      </c>
      <c r="F162" s="7">
        <f t="shared" si="7"/>
        <v>-0.22319137921116705</v>
      </c>
      <c r="G162" s="7">
        <f t="shared" si="8"/>
        <v>-0.21653406663818875</v>
      </c>
      <c r="H162">
        <v>0.62565999999999999</v>
      </c>
      <c r="I162">
        <v>0</v>
      </c>
      <c r="J162">
        <v>0</v>
      </c>
      <c r="K162">
        <v>18</v>
      </c>
      <c r="L162">
        <v>8</v>
      </c>
      <c r="M162">
        <f>VLOOKUP(B162,instances!$B$2:$E$21,3, FALSE)</f>
        <v>1564590</v>
      </c>
      <c r="N162">
        <f>VLOOKUP(B162,instances!$B$2:$E$21,4, FALSE)</f>
        <v>1573152</v>
      </c>
    </row>
    <row r="163" spans="1:14">
      <c r="A163" t="s">
        <v>58</v>
      </c>
      <c r="B163" t="str">
        <f t="shared" si="6"/>
        <v>d15112.tsp</v>
      </c>
      <c r="C163">
        <f>VLOOKUP(B163,instances!$B$2:$E$21,2, FALSE)</f>
        <v>15112</v>
      </c>
      <c r="D163" t="s">
        <v>10</v>
      </c>
      <c r="E163">
        <v>1929240</v>
      </c>
      <c r="F163" s="7">
        <f t="shared" si="7"/>
        <v>-0.23306425325484637</v>
      </c>
      <c r="G163" s="7">
        <f t="shared" si="8"/>
        <v>-0.22635320681027649</v>
      </c>
      <c r="H163">
        <v>1.1606959999999999</v>
      </c>
      <c r="I163">
        <v>0</v>
      </c>
      <c r="J163">
        <v>0</v>
      </c>
      <c r="K163">
        <v>18</v>
      </c>
      <c r="L163">
        <v>8</v>
      </c>
      <c r="M163">
        <f>VLOOKUP(B163,instances!$B$2:$E$21,3, FALSE)</f>
        <v>1564590</v>
      </c>
      <c r="N163">
        <f>VLOOKUP(B163,instances!$B$2:$E$21,4, FALSE)</f>
        <v>1573152</v>
      </c>
    </row>
    <row r="164" spans="1:14">
      <c r="A164" t="s">
        <v>58</v>
      </c>
      <c r="B164" t="str">
        <f t="shared" si="6"/>
        <v>d15112.tsp</v>
      </c>
      <c r="C164">
        <f>VLOOKUP(B164,instances!$B$2:$E$21,2, FALSE)</f>
        <v>15112</v>
      </c>
      <c r="D164" t="s">
        <v>11</v>
      </c>
      <c r="E164">
        <v>85791251</v>
      </c>
      <c r="F164" s="7">
        <f t="shared" si="7"/>
        <v>-53.833055944368809</v>
      </c>
      <c r="G164" s="7">
        <f t="shared" si="8"/>
        <v>-53.534622846361955</v>
      </c>
      <c r="H164">
        <v>38.491672000000001</v>
      </c>
      <c r="I164">
        <v>0</v>
      </c>
      <c r="J164">
        <v>0</v>
      </c>
      <c r="K164">
        <v>18</v>
      </c>
      <c r="L164">
        <v>8</v>
      </c>
      <c r="M164">
        <f>VLOOKUP(B164,instances!$B$2:$E$21,3, FALSE)</f>
        <v>1564590</v>
      </c>
      <c r="N164">
        <f>VLOOKUP(B164,instances!$B$2:$E$21,4, FALSE)</f>
        <v>1573152</v>
      </c>
    </row>
    <row r="165" spans="1:14">
      <c r="A165" t="s">
        <v>58</v>
      </c>
      <c r="B165" t="str">
        <f t="shared" si="6"/>
        <v>d15112.tsp</v>
      </c>
      <c r="C165">
        <f>VLOOKUP(B165,instances!$B$2:$E$21,2, FALSE)</f>
        <v>15112</v>
      </c>
      <c r="D165" t="s">
        <v>12</v>
      </c>
      <c r="E165">
        <v>63600378</v>
      </c>
      <c r="F165" s="7">
        <f t="shared" si="7"/>
        <v>-39.649868655686156</v>
      </c>
      <c r="G165" s="7">
        <f t="shared" si="8"/>
        <v>-39.428628638554954</v>
      </c>
      <c r="H165">
        <v>76.642357000000004</v>
      </c>
      <c r="I165">
        <v>0</v>
      </c>
      <c r="J165">
        <v>0</v>
      </c>
      <c r="K165">
        <v>18</v>
      </c>
      <c r="L165">
        <v>8</v>
      </c>
      <c r="M165">
        <f>VLOOKUP(B165,instances!$B$2:$E$21,3, FALSE)</f>
        <v>1564590</v>
      </c>
      <c r="N165">
        <f>VLOOKUP(B165,instances!$B$2:$E$21,4, FALSE)</f>
        <v>1573152</v>
      </c>
    </row>
    <row r="166" spans="1:14">
      <c r="A166" t="s">
        <v>58</v>
      </c>
      <c r="B166" t="str">
        <f t="shared" si="6"/>
        <v>d15112.tsp</v>
      </c>
      <c r="C166">
        <f>VLOOKUP(B166,instances!$B$2:$E$21,2, FALSE)</f>
        <v>15112</v>
      </c>
      <c r="D166" t="s">
        <v>9</v>
      </c>
      <c r="E166">
        <v>1913793</v>
      </c>
      <c r="F166" s="7">
        <f t="shared" si="7"/>
        <v>-0.22319137921116705</v>
      </c>
      <c r="G166" s="7">
        <f t="shared" si="8"/>
        <v>-0.21653406663818875</v>
      </c>
      <c r="H166">
        <v>0.62102299999999999</v>
      </c>
      <c r="I166">
        <v>0</v>
      </c>
      <c r="J166">
        <v>0</v>
      </c>
      <c r="K166">
        <v>20</v>
      </c>
      <c r="L166">
        <v>8</v>
      </c>
      <c r="M166">
        <f>VLOOKUP(B166,instances!$B$2:$E$21,3, FALSE)</f>
        <v>1564590</v>
      </c>
      <c r="N166">
        <f>VLOOKUP(B166,instances!$B$2:$E$21,4, FALSE)</f>
        <v>1573152</v>
      </c>
    </row>
    <row r="167" spans="1:14">
      <c r="A167" t="s">
        <v>58</v>
      </c>
      <c r="B167" t="str">
        <f t="shared" si="6"/>
        <v>d15112.tsp</v>
      </c>
      <c r="C167">
        <f>VLOOKUP(B167,instances!$B$2:$E$21,2, FALSE)</f>
        <v>15112</v>
      </c>
      <c r="D167" t="s">
        <v>10</v>
      </c>
      <c r="E167">
        <v>1929240</v>
      </c>
      <c r="F167" s="7">
        <f t="shared" si="7"/>
        <v>-0.23306425325484637</v>
      </c>
      <c r="G167" s="7">
        <f t="shared" si="8"/>
        <v>-0.22635320681027649</v>
      </c>
      <c r="H167">
        <v>1.212923</v>
      </c>
      <c r="I167">
        <v>0</v>
      </c>
      <c r="J167">
        <v>0</v>
      </c>
      <c r="K167">
        <v>20</v>
      </c>
      <c r="L167">
        <v>8</v>
      </c>
      <c r="M167">
        <f>VLOOKUP(B167,instances!$B$2:$E$21,3, FALSE)</f>
        <v>1564590</v>
      </c>
      <c r="N167">
        <f>VLOOKUP(B167,instances!$B$2:$E$21,4, FALSE)</f>
        <v>1573152</v>
      </c>
    </row>
    <row r="168" spans="1:14">
      <c r="A168" t="s">
        <v>58</v>
      </c>
      <c r="B168" t="str">
        <f t="shared" si="6"/>
        <v>d15112.tsp</v>
      </c>
      <c r="C168">
        <f>VLOOKUP(B168,instances!$B$2:$E$21,2, FALSE)</f>
        <v>15112</v>
      </c>
      <c r="D168" t="s">
        <v>11</v>
      </c>
      <c r="E168">
        <v>88755346</v>
      </c>
      <c r="F168" s="7">
        <f t="shared" si="7"/>
        <v>-55.727542678912684</v>
      </c>
      <c r="G168" s="7">
        <f t="shared" si="8"/>
        <v>-55.41879869205264</v>
      </c>
      <c r="H168">
        <v>39.233089999999997</v>
      </c>
      <c r="I168">
        <v>0</v>
      </c>
      <c r="J168">
        <v>0</v>
      </c>
      <c r="K168">
        <v>20</v>
      </c>
      <c r="L168">
        <v>8</v>
      </c>
      <c r="M168">
        <f>VLOOKUP(B168,instances!$B$2:$E$21,3, FALSE)</f>
        <v>1564590</v>
      </c>
      <c r="N168">
        <f>VLOOKUP(B168,instances!$B$2:$E$21,4, FALSE)</f>
        <v>1573152</v>
      </c>
    </row>
    <row r="169" spans="1:14">
      <c r="A169" t="s">
        <v>58</v>
      </c>
      <c r="B169" t="str">
        <f t="shared" si="6"/>
        <v>d15112.tsp</v>
      </c>
      <c r="C169">
        <f>VLOOKUP(B169,instances!$B$2:$E$21,2, FALSE)</f>
        <v>15112</v>
      </c>
      <c r="D169" t="s">
        <v>12</v>
      </c>
      <c r="E169">
        <v>66818992</v>
      </c>
      <c r="F169" s="7">
        <f t="shared" si="7"/>
        <v>-41.707029956729876</v>
      </c>
      <c r="G169" s="7">
        <f t="shared" si="8"/>
        <v>-41.474593681983684</v>
      </c>
      <c r="H169">
        <v>76.94829</v>
      </c>
      <c r="I169">
        <v>0</v>
      </c>
      <c r="J169">
        <v>0</v>
      </c>
      <c r="K169">
        <v>20</v>
      </c>
      <c r="L169">
        <v>8</v>
      </c>
      <c r="M169">
        <f>VLOOKUP(B169,instances!$B$2:$E$21,3, FALSE)</f>
        <v>1564590</v>
      </c>
      <c r="N169">
        <f>VLOOKUP(B169,instances!$B$2:$E$21,4, FALSE)</f>
        <v>1573152</v>
      </c>
    </row>
    <row r="170" spans="1:14">
      <c r="A170" t="s">
        <v>58</v>
      </c>
      <c r="B170" t="str">
        <f t="shared" si="6"/>
        <v>d15112.tsp</v>
      </c>
      <c r="C170">
        <f>VLOOKUP(B170,instances!$B$2:$E$21,2, FALSE)</f>
        <v>15112</v>
      </c>
      <c r="D170" t="s">
        <v>9</v>
      </c>
      <c r="E170">
        <v>1913793</v>
      </c>
      <c r="F170" s="7">
        <f t="shared" si="7"/>
        <v>-0.22319137921116705</v>
      </c>
      <c r="G170" s="7">
        <f t="shared" si="8"/>
        <v>-0.21653406663818875</v>
      </c>
      <c r="H170">
        <v>0.55870399999999998</v>
      </c>
      <c r="I170">
        <v>0</v>
      </c>
      <c r="J170">
        <v>0</v>
      </c>
      <c r="K170">
        <v>10</v>
      </c>
      <c r="L170">
        <v>9</v>
      </c>
      <c r="M170">
        <f>VLOOKUP(B170,instances!$B$2:$E$21,3, FALSE)</f>
        <v>1564590</v>
      </c>
      <c r="N170">
        <f>VLOOKUP(B170,instances!$B$2:$E$21,4, FALSE)</f>
        <v>1573152</v>
      </c>
    </row>
    <row r="171" spans="1:14">
      <c r="A171" t="s">
        <v>58</v>
      </c>
      <c r="B171" t="str">
        <f t="shared" si="6"/>
        <v>d15112.tsp</v>
      </c>
      <c r="C171">
        <f>VLOOKUP(B171,instances!$B$2:$E$21,2, FALSE)</f>
        <v>15112</v>
      </c>
      <c r="D171" t="s">
        <v>10</v>
      </c>
      <c r="E171">
        <v>1929240</v>
      </c>
      <c r="F171" s="7">
        <f t="shared" si="7"/>
        <v>-0.23306425325484637</v>
      </c>
      <c r="G171" s="7">
        <f t="shared" si="8"/>
        <v>-0.22635320681027649</v>
      </c>
      <c r="H171">
        <v>1.2225060000000001</v>
      </c>
      <c r="I171">
        <v>0</v>
      </c>
      <c r="J171">
        <v>0</v>
      </c>
      <c r="K171">
        <v>10</v>
      </c>
      <c r="L171">
        <v>9</v>
      </c>
      <c r="M171">
        <f>VLOOKUP(B171,instances!$B$2:$E$21,3, FALSE)</f>
        <v>1564590</v>
      </c>
      <c r="N171">
        <f>VLOOKUP(B171,instances!$B$2:$E$21,4, FALSE)</f>
        <v>1573152</v>
      </c>
    </row>
    <row r="172" spans="1:14">
      <c r="A172" t="s">
        <v>58</v>
      </c>
      <c r="B172" t="str">
        <f t="shared" si="6"/>
        <v>d15112.tsp</v>
      </c>
      <c r="C172">
        <f>VLOOKUP(B172,instances!$B$2:$E$21,2, FALSE)</f>
        <v>15112</v>
      </c>
      <c r="D172" t="s">
        <v>11</v>
      </c>
      <c r="E172">
        <v>65789733</v>
      </c>
      <c r="F172" s="7">
        <f t="shared" si="7"/>
        <v>-41.049184131305964</v>
      </c>
      <c r="G172" s="7">
        <f t="shared" si="8"/>
        <v>-40.820328232745467</v>
      </c>
      <c r="H172">
        <v>38.265551000000002</v>
      </c>
      <c r="I172">
        <v>0</v>
      </c>
      <c r="J172">
        <v>0</v>
      </c>
      <c r="K172">
        <v>10</v>
      </c>
      <c r="L172">
        <v>9</v>
      </c>
      <c r="M172">
        <f>VLOOKUP(B172,instances!$B$2:$E$21,3, FALSE)</f>
        <v>1564590</v>
      </c>
      <c r="N172">
        <f>VLOOKUP(B172,instances!$B$2:$E$21,4, FALSE)</f>
        <v>1573152</v>
      </c>
    </row>
    <row r="173" spans="1:14">
      <c r="A173" t="s">
        <v>58</v>
      </c>
      <c r="B173" t="str">
        <f t="shared" si="6"/>
        <v>d15112.tsp</v>
      </c>
      <c r="C173">
        <f>VLOOKUP(B173,instances!$B$2:$E$21,2, FALSE)</f>
        <v>15112</v>
      </c>
      <c r="D173" t="s">
        <v>12</v>
      </c>
      <c r="E173">
        <v>49193129</v>
      </c>
      <c r="F173" s="7">
        <f t="shared" si="7"/>
        <v>-30.441546347605442</v>
      </c>
      <c r="G173" s="7">
        <f t="shared" si="8"/>
        <v>-30.270423328451415</v>
      </c>
      <c r="H173">
        <v>74.717636999999996</v>
      </c>
      <c r="I173">
        <v>0</v>
      </c>
      <c r="J173">
        <v>0</v>
      </c>
      <c r="K173">
        <v>10</v>
      </c>
      <c r="L173">
        <v>9</v>
      </c>
      <c r="M173">
        <f>VLOOKUP(B173,instances!$B$2:$E$21,3, FALSE)</f>
        <v>1564590</v>
      </c>
      <c r="N173">
        <f>VLOOKUP(B173,instances!$B$2:$E$21,4, FALSE)</f>
        <v>1573152</v>
      </c>
    </row>
    <row r="174" spans="1:14">
      <c r="A174" t="s">
        <v>58</v>
      </c>
      <c r="B174" t="str">
        <f t="shared" si="6"/>
        <v>d15112.tsp</v>
      </c>
      <c r="C174">
        <f>VLOOKUP(B174,instances!$B$2:$E$21,2, FALSE)</f>
        <v>15112</v>
      </c>
      <c r="D174" t="s">
        <v>9</v>
      </c>
      <c r="E174">
        <v>1913793</v>
      </c>
      <c r="F174" s="7">
        <f t="shared" si="7"/>
        <v>-0.22319137921116705</v>
      </c>
      <c r="G174" s="7">
        <f t="shared" si="8"/>
        <v>-0.21653406663818875</v>
      </c>
      <c r="H174">
        <v>0.56541300000000005</v>
      </c>
      <c r="I174">
        <v>0</v>
      </c>
      <c r="J174">
        <v>0</v>
      </c>
      <c r="K174">
        <v>12</v>
      </c>
      <c r="L174">
        <v>9</v>
      </c>
      <c r="M174">
        <f>VLOOKUP(B174,instances!$B$2:$E$21,3, FALSE)</f>
        <v>1564590</v>
      </c>
      <c r="N174">
        <f>VLOOKUP(B174,instances!$B$2:$E$21,4, FALSE)</f>
        <v>1573152</v>
      </c>
    </row>
    <row r="175" spans="1:14">
      <c r="A175" t="s">
        <v>58</v>
      </c>
      <c r="B175" t="str">
        <f t="shared" si="6"/>
        <v>d15112.tsp</v>
      </c>
      <c r="C175">
        <f>VLOOKUP(B175,instances!$B$2:$E$21,2, FALSE)</f>
        <v>15112</v>
      </c>
      <c r="D175" t="s">
        <v>10</v>
      </c>
      <c r="E175">
        <v>1929240</v>
      </c>
      <c r="F175" s="7">
        <f t="shared" si="7"/>
        <v>-0.23306425325484637</v>
      </c>
      <c r="G175" s="7">
        <f t="shared" si="8"/>
        <v>-0.22635320681027649</v>
      </c>
      <c r="H175">
        <v>1.137702</v>
      </c>
      <c r="I175">
        <v>0</v>
      </c>
      <c r="J175">
        <v>0</v>
      </c>
      <c r="K175">
        <v>12</v>
      </c>
      <c r="L175">
        <v>9</v>
      </c>
      <c r="M175">
        <f>VLOOKUP(B175,instances!$B$2:$E$21,3, FALSE)</f>
        <v>1564590</v>
      </c>
      <c r="N175">
        <f>VLOOKUP(B175,instances!$B$2:$E$21,4, FALSE)</f>
        <v>1573152</v>
      </c>
    </row>
    <row r="176" spans="1:14">
      <c r="A176" t="s">
        <v>58</v>
      </c>
      <c r="B176" t="str">
        <f t="shared" si="6"/>
        <v>d15112.tsp</v>
      </c>
      <c r="C176">
        <f>VLOOKUP(B176,instances!$B$2:$E$21,2, FALSE)</f>
        <v>15112</v>
      </c>
      <c r="D176" t="s">
        <v>11</v>
      </c>
      <c r="E176">
        <v>71550161</v>
      </c>
      <c r="F176" s="7">
        <f t="shared" si="7"/>
        <v>-44.730933343559656</v>
      </c>
      <c r="G176" s="7">
        <f t="shared" si="8"/>
        <v>-44.48203924350603</v>
      </c>
      <c r="H176">
        <v>38.768414</v>
      </c>
      <c r="I176">
        <v>0</v>
      </c>
      <c r="J176">
        <v>0</v>
      </c>
      <c r="K176">
        <v>12</v>
      </c>
      <c r="L176">
        <v>9</v>
      </c>
      <c r="M176">
        <f>VLOOKUP(B176,instances!$B$2:$E$21,3, FALSE)</f>
        <v>1564590</v>
      </c>
      <c r="N176">
        <f>VLOOKUP(B176,instances!$B$2:$E$21,4, FALSE)</f>
        <v>1573152</v>
      </c>
    </row>
    <row r="177" spans="1:14">
      <c r="A177" t="s">
        <v>58</v>
      </c>
      <c r="B177" t="str">
        <f t="shared" si="6"/>
        <v>d15112.tsp</v>
      </c>
      <c r="C177">
        <f>VLOOKUP(B177,instances!$B$2:$E$21,2, FALSE)</f>
        <v>15112</v>
      </c>
      <c r="D177" t="s">
        <v>12</v>
      </c>
      <c r="E177">
        <v>53575745</v>
      </c>
      <c r="F177" s="7">
        <f t="shared" si="7"/>
        <v>-33.242673799525754</v>
      </c>
      <c r="G177" s="7">
        <f t="shared" si="8"/>
        <v>-33.056305430117369</v>
      </c>
      <c r="H177">
        <v>76.670221999999995</v>
      </c>
      <c r="I177">
        <v>0</v>
      </c>
      <c r="J177">
        <v>0</v>
      </c>
      <c r="K177">
        <v>12</v>
      </c>
      <c r="L177">
        <v>9</v>
      </c>
      <c r="M177">
        <f>VLOOKUP(B177,instances!$B$2:$E$21,3, FALSE)</f>
        <v>1564590</v>
      </c>
      <c r="N177">
        <f>VLOOKUP(B177,instances!$B$2:$E$21,4, FALSE)</f>
        <v>1573152</v>
      </c>
    </row>
    <row r="178" spans="1:14">
      <c r="A178" t="s">
        <v>58</v>
      </c>
      <c r="B178" t="str">
        <f t="shared" si="6"/>
        <v>d15112.tsp</v>
      </c>
      <c r="C178">
        <f>VLOOKUP(B178,instances!$B$2:$E$21,2, FALSE)</f>
        <v>15112</v>
      </c>
      <c r="D178" t="s">
        <v>9</v>
      </c>
      <c r="E178">
        <v>1913793</v>
      </c>
      <c r="F178" s="7">
        <f t="shared" si="7"/>
        <v>-0.22319137921116705</v>
      </c>
      <c r="G178" s="7">
        <f t="shared" si="8"/>
        <v>-0.21653406663818875</v>
      </c>
      <c r="H178">
        <v>0.61586200000000002</v>
      </c>
      <c r="I178">
        <v>0</v>
      </c>
      <c r="J178">
        <v>0</v>
      </c>
      <c r="K178">
        <v>14</v>
      </c>
      <c r="L178">
        <v>9</v>
      </c>
      <c r="M178">
        <f>VLOOKUP(B178,instances!$B$2:$E$21,3, FALSE)</f>
        <v>1564590</v>
      </c>
      <c r="N178">
        <f>VLOOKUP(B178,instances!$B$2:$E$21,4, FALSE)</f>
        <v>1573152</v>
      </c>
    </row>
    <row r="179" spans="1:14">
      <c r="A179" t="s">
        <v>58</v>
      </c>
      <c r="B179" t="str">
        <f t="shared" si="6"/>
        <v>d15112.tsp</v>
      </c>
      <c r="C179">
        <f>VLOOKUP(B179,instances!$B$2:$E$21,2, FALSE)</f>
        <v>15112</v>
      </c>
      <c r="D179" t="s">
        <v>10</v>
      </c>
      <c r="E179">
        <v>1929240</v>
      </c>
      <c r="F179" s="7">
        <f t="shared" si="7"/>
        <v>-0.23306425325484637</v>
      </c>
      <c r="G179" s="7">
        <f t="shared" si="8"/>
        <v>-0.22635320681027649</v>
      </c>
      <c r="H179">
        <v>1.3136969999999999</v>
      </c>
      <c r="I179">
        <v>0</v>
      </c>
      <c r="J179">
        <v>0</v>
      </c>
      <c r="K179">
        <v>14</v>
      </c>
      <c r="L179">
        <v>9</v>
      </c>
      <c r="M179">
        <f>VLOOKUP(B179,instances!$B$2:$E$21,3, FALSE)</f>
        <v>1564590</v>
      </c>
      <c r="N179">
        <f>VLOOKUP(B179,instances!$B$2:$E$21,4, FALSE)</f>
        <v>1573152</v>
      </c>
    </row>
    <row r="180" spans="1:14">
      <c r="A180" t="s">
        <v>58</v>
      </c>
      <c r="B180" t="str">
        <f t="shared" si="6"/>
        <v>d15112.tsp</v>
      </c>
      <c r="C180">
        <f>VLOOKUP(B180,instances!$B$2:$E$21,2, FALSE)</f>
        <v>15112</v>
      </c>
      <c r="D180" t="s">
        <v>11</v>
      </c>
      <c r="E180">
        <v>76966263</v>
      </c>
      <c r="F180" s="7">
        <f t="shared" si="7"/>
        <v>-48.192608287155103</v>
      </c>
      <c r="G180" s="7">
        <f t="shared" si="8"/>
        <v>-47.924873756636359</v>
      </c>
      <c r="H180">
        <v>40.534466999999999</v>
      </c>
      <c r="I180">
        <v>0</v>
      </c>
      <c r="J180">
        <v>0</v>
      </c>
      <c r="K180">
        <v>14</v>
      </c>
      <c r="L180">
        <v>9</v>
      </c>
      <c r="M180">
        <f>VLOOKUP(B180,instances!$B$2:$E$21,3, FALSE)</f>
        <v>1564590</v>
      </c>
      <c r="N180">
        <f>VLOOKUP(B180,instances!$B$2:$E$21,4, FALSE)</f>
        <v>1573152</v>
      </c>
    </row>
    <row r="181" spans="1:14">
      <c r="A181" t="s">
        <v>58</v>
      </c>
      <c r="B181" t="str">
        <f t="shared" si="6"/>
        <v>d15112.tsp</v>
      </c>
      <c r="C181">
        <f>VLOOKUP(B181,instances!$B$2:$E$21,2, FALSE)</f>
        <v>15112</v>
      </c>
      <c r="D181" t="s">
        <v>12</v>
      </c>
      <c r="E181">
        <v>57020360</v>
      </c>
      <c r="F181" s="7">
        <f t="shared" si="7"/>
        <v>-35.444282527690959</v>
      </c>
      <c r="G181" s="7">
        <f t="shared" si="8"/>
        <v>-35.245931734504993</v>
      </c>
      <c r="H181">
        <v>77.980537999999996</v>
      </c>
      <c r="I181">
        <v>0</v>
      </c>
      <c r="J181">
        <v>0</v>
      </c>
      <c r="K181">
        <v>14</v>
      </c>
      <c r="L181">
        <v>9</v>
      </c>
      <c r="M181">
        <f>VLOOKUP(B181,instances!$B$2:$E$21,3, FALSE)</f>
        <v>1564590</v>
      </c>
      <c r="N181">
        <f>VLOOKUP(B181,instances!$B$2:$E$21,4, FALSE)</f>
        <v>1573152</v>
      </c>
    </row>
    <row r="182" spans="1:14">
      <c r="A182" t="s">
        <v>58</v>
      </c>
      <c r="B182" t="str">
        <f t="shared" si="6"/>
        <v>d15112.tsp</v>
      </c>
      <c r="C182">
        <f>VLOOKUP(B182,instances!$B$2:$E$21,2, FALSE)</f>
        <v>15112</v>
      </c>
      <c r="D182" t="s">
        <v>9</v>
      </c>
      <c r="E182">
        <v>1913793</v>
      </c>
      <c r="F182" s="7">
        <f t="shared" si="7"/>
        <v>-0.22319137921116705</v>
      </c>
      <c r="G182" s="7">
        <f t="shared" si="8"/>
        <v>-0.21653406663818875</v>
      </c>
      <c r="H182">
        <v>0.56144799999999995</v>
      </c>
      <c r="I182">
        <v>0</v>
      </c>
      <c r="J182">
        <v>0</v>
      </c>
      <c r="K182">
        <v>16</v>
      </c>
      <c r="L182">
        <v>9</v>
      </c>
      <c r="M182">
        <f>VLOOKUP(B182,instances!$B$2:$E$21,3, FALSE)</f>
        <v>1564590</v>
      </c>
      <c r="N182">
        <f>VLOOKUP(B182,instances!$B$2:$E$21,4, FALSE)</f>
        <v>1573152</v>
      </c>
    </row>
    <row r="183" spans="1:14">
      <c r="A183" t="s">
        <v>58</v>
      </c>
      <c r="B183" t="str">
        <f t="shared" si="6"/>
        <v>d15112.tsp</v>
      </c>
      <c r="C183">
        <f>VLOOKUP(B183,instances!$B$2:$E$21,2, FALSE)</f>
        <v>15112</v>
      </c>
      <c r="D183" t="s">
        <v>10</v>
      </c>
      <c r="E183">
        <v>1929240</v>
      </c>
      <c r="F183" s="7">
        <f t="shared" si="7"/>
        <v>-0.23306425325484637</v>
      </c>
      <c r="G183" s="7">
        <f t="shared" si="8"/>
        <v>-0.22635320681027649</v>
      </c>
      <c r="H183">
        <v>1.1422909999999999</v>
      </c>
      <c r="I183">
        <v>0</v>
      </c>
      <c r="J183">
        <v>0</v>
      </c>
      <c r="K183">
        <v>16</v>
      </c>
      <c r="L183">
        <v>9</v>
      </c>
      <c r="M183">
        <f>VLOOKUP(B183,instances!$B$2:$E$21,3, FALSE)</f>
        <v>1564590</v>
      </c>
      <c r="N183">
        <f>VLOOKUP(B183,instances!$B$2:$E$21,4, FALSE)</f>
        <v>1573152</v>
      </c>
    </row>
    <row r="184" spans="1:14">
      <c r="A184" t="s">
        <v>58</v>
      </c>
      <c r="B184" t="str">
        <f t="shared" si="6"/>
        <v>d15112.tsp</v>
      </c>
      <c r="C184">
        <f>VLOOKUP(B184,instances!$B$2:$E$21,2, FALSE)</f>
        <v>15112</v>
      </c>
      <c r="D184" t="s">
        <v>11</v>
      </c>
      <c r="E184">
        <v>81442250</v>
      </c>
      <c r="F184" s="7">
        <f t="shared" si="7"/>
        <v>-51.053413354297291</v>
      </c>
      <c r="G184" s="7">
        <f t="shared" si="8"/>
        <v>-50.770108673542033</v>
      </c>
      <c r="H184">
        <v>37.510854999999999</v>
      </c>
      <c r="I184">
        <v>0</v>
      </c>
      <c r="J184">
        <v>0</v>
      </c>
      <c r="K184">
        <v>16</v>
      </c>
      <c r="L184">
        <v>9</v>
      </c>
      <c r="M184">
        <f>VLOOKUP(B184,instances!$B$2:$E$21,3, FALSE)</f>
        <v>1564590</v>
      </c>
      <c r="N184">
        <f>VLOOKUP(B184,instances!$B$2:$E$21,4, FALSE)</f>
        <v>1573152</v>
      </c>
    </row>
    <row r="185" spans="1:14">
      <c r="A185" t="s">
        <v>58</v>
      </c>
      <c r="B185" t="str">
        <f t="shared" si="6"/>
        <v>d15112.tsp</v>
      </c>
      <c r="C185">
        <f>VLOOKUP(B185,instances!$B$2:$E$21,2, FALSE)</f>
        <v>15112</v>
      </c>
      <c r="D185" t="s">
        <v>12</v>
      </c>
      <c r="E185">
        <v>60057855</v>
      </c>
      <c r="F185" s="7">
        <f t="shared" si="7"/>
        <v>-37.385682511073192</v>
      </c>
      <c r="G185" s="7">
        <f t="shared" si="8"/>
        <v>-37.176765500091534</v>
      </c>
      <c r="H185">
        <v>76.136516999999998</v>
      </c>
      <c r="I185">
        <v>0</v>
      </c>
      <c r="J185">
        <v>0</v>
      </c>
      <c r="K185">
        <v>16</v>
      </c>
      <c r="L185">
        <v>9</v>
      </c>
      <c r="M185">
        <f>VLOOKUP(B185,instances!$B$2:$E$21,3, FALSE)</f>
        <v>1564590</v>
      </c>
      <c r="N185">
        <f>VLOOKUP(B185,instances!$B$2:$E$21,4, FALSE)</f>
        <v>1573152</v>
      </c>
    </row>
    <row r="186" spans="1:14">
      <c r="A186" t="s">
        <v>58</v>
      </c>
      <c r="B186" t="str">
        <f t="shared" si="6"/>
        <v>d15112.tsp</v>
      </c>
      <c r="C186">
        <f>VLOOKUP(B186,instances!$B$2:$E$21,2, FALSE)</f>
        <v>15112</v>
      </c>
      <c r="D186" t="s">
        <v>9</v>
      </c>
      <c r="E186">
        <v>1913793</v>
      </c>
      <c r="F186" s="7">
        <f t="shared" si="7"/>
        <v>-0.22319137921116705</v>
      </c>
      <c r="G186" s="7">
        <f t="shared" si="8"/>
        <v>-0.21653406663818875</v>
      </c>
      <c r="H186">
        <v>0.60200399999999998</v>
      </c>
      <c r="I186">
        <v>0</v>
      </c>
      <c r="J186">
        <v>0</v>
      </c>
      <c r="K186">
        <v>18</v>
      </c>
      <c r="L186">
        <v>9</v>
      </c>
      <c r="M186">
        <f>VLOOKUP(B186,instances!$B$2:$E$21,3, FALSE)</f>
        <v>1564590</v>
      </c>
      <c r="N186">
        <f>VLOOKUP(B186,instances!$B$2:$E$21,4, FALSE)</f>
        <v>1573152</v>
      </c>
    </row>
    <row r="187" spans="1:14">
      <c r="A187" t="s">
        <v>58</v>
      </c>
      <c r="B187" t="str">
        <f t="shared" si="6"/>
        <v>d15112.tsp</v>
      </c>
      <c r="C187">
        <f>VLOOKUP(B187,instances!$B$2:$E$21,2, FALSE)</f>
        <v>15112</v>
      </c>
      <c r="D187" t="s">
        <v>10</v>
      </c>
      <c r="E187">
        <v>1929240</v>
      </c>
      <c r="F187" s="7">
        <f t="shared" si="7"/>
        <v>-0.23306425325484637</v>
      </c>
      <c r="G187" s="7">
        <f t="shared" si="8"/>
        <v>-0.22635320681027649</v>
      </c>
      <c r="H187">
        <v>1.1637649999999999</v>
      </c>
      <c r="I187">
        <v>0</v>
      </c>
      <c r="J187">
        <v>0</v>
      </c>
      <c r="K187">
        <v>18</v>
      </c>
      <c r="L187">
        <v>9</v>
      </c>
      <c r="M187">
        <f>VLOOKUP(B187,instances!$B$2:$E$21,3, FALSE)</f>
        <v>1564590</v>
      </c>
      <c r="N187">
        <f>VLOOKUP(B187,instances!$B$2:$E$21,4, FALSE)</f>
        <v>1573152</v>
      </c>
    </row>
    <row r="188" spans="1:14">
      <c r="A188" t="s">
        <v>58</v>
      </c>
      <c r="B188" t="str">
        <f t="shared" si="6"/>
        <v>d15112.tsp</v>
      </c>
      <c r="C188">
        <f>VLOOKUP(B188,instances!$B$2:$E$21,2, FALSE)</f>
        <v>15112</v>
      </c>
      <c r="D188" t="s">
        <v>11</v>
      </c>
      <c r="E188">
        <v>85836626</v>
      </c>
      <c r="F188" s="7">
        <f t="shared" si="7"/>
        <v>-53.86205715235301</v>
      </c>
      <c r="G188" s="7">
        <f t="shared" si="8"/>
        <v>-53.563466213055065</v>
      </c>
      <c r="H188">
        <v>39.006811999999996</v>
      </c>
      <c r="I188">
        <v>0</v>
      </c>
      <c r="J188">
        <v>0</v>
      </c>
      <c r="K188">
        <v>18</v>
      </c>
      <c r="L188">
        <v>9</v>
      </c>
      <c r="M188">
        <f>VLOOKUP(B188,instances!$B$2:$E$21,3, FALSE)</f>
        <v>1564590</v>
      </c>
      <c r="N188">
        <f>VLOOKUP(B188,instances!$B$2:$E$21,4, FALSE)</f>
        <v>1573152</v>
      </c>
    </row>
    <row r="189" spans="1:14">
      <c r="A189" t="s">
        <v>58</v>
      </c>
      <c r="B189" t="str">
        <f t="shared" si="6"/>
        <v>d15112.tsp</v>
      </c>
      <c r="C189">
        <f>VLOOKUP(B189,instances!$B$2:$E$21,2, FALSE)</f>
        <v>15112</v>
      </c>
      <c r="D189" t="s">
        <v>12</v>
      </c>
      <c r="E189">
        <v>63380347</v>
      </c>
      <c r="F189" s="7">
        <f t="shared" si="7"/>
        <v>-39.509236924689539</v>
      </c>
      <c r="G189" s="7">
        <f t="shared" si="8"/>
        <v>-39.288762306503124</v>
      </c>
      <c r="H189">
        <v>76.890775000000005</v>
      </c>
      <c r="I189">
        <v>0</v>
      </c>
      <c r="J189">
        <v>0</v>
      </c>
      <c r="K189">
        <v>18</v>
      </c>
      <c r="L189">
        <v>9</v>
      </c>
      <c r="M189">
        <f>VLOOKUP(B189,instances!$B$2:$E$21,3, FALSE)</f>
        <v>1564590</v>
      </c>
      <c r="N189">
        <f>VLOOKUP(B189,instances!$B$2:$E$21,4, FALSE)</f>
        <v>1573152</v>
      </c>
    </row>
    <row r="190" spans="1:14">
      <c r="A190" t="s">
        <v>58</v>
      </c>
      <c r="B190" t="str">
        <f t="shared" si="6"/>
        <v>d15112.tsp</v>
      </c>
      <c r="C190">
        <f>VLOOKUP(B190,instances!$B$2:$E$21,2, FALSE)</f>
        <v>15112</v>
      </c>
      <c r="D190" t="s">
        <v>9</v>
      </c>
      <c r="E190">
        <v>1913793</v>
      </c>
      <c r="F190" s="7">
        <f t="shared" si="7"/>
        <v>-0.22319137921116705</v>
      </c>
      <c r="G190" s="7">
        <f t="shared" si="8"/>
        <v>-0.21653406663818875</v>
      </c>
      <c r="H190">
        <v>0.56814100000000001</v>
      </c>
      <c r="I190">
        <v>0</v>
      </c>
      <c r="J190">
        <v>0</v>
      </c>
      <c r="K190">
        <v>20</v>
      </c>
      <c r="L190">
        <v>9</v>
      </c>
      <c r="M190">
        <f>VLOOKUP(B190,instances!$B$2:$E$21,3, FALSE)</f>
        <v>1564590</v>
      </c>
      <c r="N190">
        <f>VLOOKUP(B190,instances!$B$2:$E$21,4, FALSE)</f>
        <v>1573152</v>
      </c>
    </row>
    <row r="191" spans="1:14">
      <c r="A191" t="s">
        <v>58</v>
      </c>
      <c r="B191" t="str">
        <f t="shared" si="6"/>
        <v>d15112.tsp</v>
      </c>
      <c r="C191">
        <f>VLOOKUP(B191,instances!$B$2:$E$21,2, FALSE)</f>
        <v>15112</v>
      </c>
      <c r="D191" t="s">
        <v>10</v>
      </c>
      <c r="E191">
        <v>1929240</v>
      </c>
      <c r="F191" s="7">
        <f t="shared" si="7"/>
        <v>-0.23306425325484637</v>
      </c>
      <c r="G191" s="7">
        <f t="shared" si="8"/>
        <v>-0.22635320681027649</v>
      </c>
      <c r="H191">
        <v>1.1623000000000001</v>
      </c>
      <c r="I191">
        <v>0</v>
      </c>
      <c r="J191">
        <v>0</v>
      </c>
      <c r="K191">
        <v>20</v>
      </c>
      <c r="L191">
        <v>9</v>
      </c>
      <c r="M191">
        <f>VLOOKUP(B191,instances!$B$2:$E$21,3, FALSE)</f>
        <v>1564590</v>
      </c>
      <c r="N191">
        <f>VLOOKUP(B191,instances!$B$2:$E$21,4, FALSE)</f>
        <v>1573152</v>
      </c>
    </row>
    <row r="192" spans="1:14">
      <c r="A192" t="s">
        <v>58</v>
      </c>
      <c r="B192" t="str">
        <f t="shared" si="6"/>
        <v>d15112.tsp</v>
      </c>
      <c r="C192">
        <f>VLOOKUP(B192,instances!$B$2:$E$21,2, FALSE)</f>
        <v>15112</v>
      </c>
      <c r="D192" t="s">
        <v>11</v>
      </c>
      <c r="E192">
        <v>89804885</v>
      </c>
      <c r="F192" s="7">
        <f t="shared" si="7"/>
        <v>-56.3983503665497</v>
      </c>
      <c r="G192" s="7">
        <f t="shared" si="8"/>
        <v>-56.085955457578159</v>
      </c>
      <c r="H192">
        <v>38.698177999999999</v>
      </c>
      <c r="I192">
        <v>0</v>
      </c>
      <c r="J192">
        <v>0</v>
      </c>
      <c r="K192">
        <v>20</v>
      </c>
      <c r="L192">
        <v>9</v>
      </c>
      <c r="M192">
        <f>VLOOKUP(B192,instances!$B$2:$E$21,3, FALSE)</f>
        <v>1564590</v>
      </c>
      <c r="N192">
        <f>VLOOKUP(B192,instances!$B$2:$E$21,4, FALSE)</f>
        <v>1573152</v>
      </c>
    </row>
    <row r="193" spans="1:14">
      <c r="A193" t="s">
        <v>58</v>
      </c>
      <c r="B193" t="str">
        <f t="shared" si="6"/>
        <v>d15112.tsp</v>
      </c>
      <c r="C193">
        <f>VLOOKUP(B193,instances!$B$2:$E$21,2, FALSE)</f>
        <v>15112</v>
      </c>
      <c r="D193" t="s">
        <v>12</v>
      </c>
      <c r="E193">
        <v>65780161</v>
      </c>
      <c r="F193" s="7">
        <f t="shared" si="7"/>
        <v>-41.043066234604595</v>
      </c>
      <c r="G193" s="7">
        <f t="shared" si="8"/>
        <v>-40.814243633164502</v>
      </c>
      <c r="H193">
        <v>76.971199999999996</v>
      </c>
      <c r="I193">
        <v>0</v>
      </c>
      <c r="J193">
        <v>0</v>
      </c>
      <c r="K193">
        <v>20</v>
      </c>
      <c r="L193">
        <v>9</v>
      </c>
      <c r="M193">
        <f>VLOOKUP(B193,instances!$B$2:$E$21,3, FALSE)</f>
        <v>1564590</v>
      </c>
      <c r="N193">
        <f>VLOOKUP(B193,instances!$B$2:$E$21,4, FALSE)</f>
        <v>1573152</v>
      </c>
    </row>
    <row r="194" spans="1:14">
      <c r="A194" t="s">
        <v>58</v>
      </c>
      <c r="B194" t="str">
        <f t="shared" si="6"/>
        <v>d15112.tsp</v>
      </c>
      <c r="C194">
        <f>VLOOKUP(B194,instances!$B$2:$E$21,2, FALSE)</f>
        <v>15112</v>
      </c>
      <c r="D194" t="s">
        <v>9</v>
      </c>
      <c r="E194">
        <v>1913793</v>
      </c>
      <c r="F194" s="7">
        <f t="shared" si="7"/>
        <v>-0.22319137921116705</v>
      </c>
      <c r="G194" s="7">
        <f t="shared" si="8"/>
        <v>-0.21653406663818875</v>
      </c>
      <c r="H194">
        <v>0.58211999999999997</v>
      </c>
      <c r="I194">
        <v>0</v>
      </c>
      <c r="J194">
        <v>0</v>
      </c>
      <c r="K194">
        <v>10</v>
      </c>
      <c r="L194">
        <v>10</v>
      </c>
      <c r="M194">
        <f>VLOOKUP(B194,instances!$B$2:$E$21,3, FALSE)</f>
        <v>1564590</v>
      </c>
      <c r="N194">
        <f>VLOOKUP(B194,instances!$B$2:$E$21,4, FALSE)</f>
        <v>1573152</v>
      </c>
    </row>
    <row r="195" spans="1:14">
      <c r="A195" t="s">
        <v>58</v>
      </c>
      <c r="B195" t="str">
        <f t="shared" ref="B195:B241" si="9">RIGHT(A195,FIND("/",A195))</f>
        <v>d15112.tsp</v>
      </c>
      <c r="C195">
        <f>VLOOKUP(B195,instances!$B$2:$E$21,2, FALSE)</f>
        <v>15112</v>
      </c>
      <c r="D195" t="s">
        <v>10</v>
      </c>
      <c r="E195">
        <v>1929240</v>
      </c>
      <c r="F195" s="7">
        <f t="shared" ref="F195:F258" si="10">1-(E195/M195)</f>
        <v>-0.23306425325484637</v>
      </c>
      <c r="G195" s="7">
        <f t="shared" ref="G195:G258" si="11">1-(E195/N195)</f>
        <v>-0.22635320681027649</v>
      </c>
      <c r="H195">
        <v>1.1815789999999999</v>
      </c>
      <c r="I195">
        <v>0</v>
      </c>
      <c r="J195">
        <v>0</v>
      </c>
      <c r="K195">
        <v>10</v>
      </c>
      <c r="L195">
        <v>10</v>
      </c>
      <c r="M195">
        <f>VLOOKUP(B195,instances!$B$2:$E$21,3, FALSE)</f>
        <v>1564590</v>
      </c>
      <c r="N195">
        <f>VLOOKUP(B195,instances!$B$2:$E$21,4, FALSE)</f>
        <v>1573152</v>
      </c>
    </row>
    <row r="196" spans="1:14">
      <c r="A196" t="s">
        <v>58</v>
      </c>
      <c r="B196" t="str">
        <f t="shared" si="9"/>
        <v>d15112.tsp</v>
      </c>
      <c r="C196">
        <f>VLOOKUP(B196,instances!$B$2:$E$21,2, FALSE)</f>
        <v>15112</v>
      </c>
      <c r="D196" t="s">
        <v>11</v>
      </c>
      <c r="E196">
        <v>65183844</v>
      </c>
      <c r="F196" s="7">
        <f t="shared" si="10"/>
        <v>-40.661933158207582</v>
      </c>
      <c r="G196" s="7">
        <f t="shared" si="11"/>
        <v>-40.435184902666748</v>
      </c>
      <c r="H196">
        <v>38.552242</v>
      </c>
      <c r="I196">
        <v>0</v>
      </c>
      <c r="J196">
        <v>0</v>
      </c>
      <c r="K196">
        <v>10</v>
      </c>
      <c r="L196">
        <v>10</v>
      </c>
      <c r="M196">
        <f>VLOOKUP(B196,instances!$B$2:$E$21,3, FALSE)</f>
        <v>1564590</v>
      </c>
      <c r="N196">
        <f>VLOOKUP(B196,instances!$B$2:$E$21,4, FALSE)</f>
        <v>1573152</v>
      </c>
    </row>
    <row r="197" spans="1:14">
      <c r="A197" t="s">
        <v>58</v>
      </c>
      <c r="B197" t="str">
        <f t="shared" si="9"/>
        <v>d15112.tsp</v>
      </c>
      <c r="C197">
        <f>VLOOKUP(B197,instances!$B$2:$E$21,2, FALSE)</f>
        <v>15112</v>
      </c>
      <c r="D197" t="s">
        <v>12</v>
      </c>
      <c r="E197">
        <v>48542365</v>
      </c>
      <c r="F197" s="7">
        <f t="shared" si="10"/>
        <v>-30.025613739062631</v>
      </c>
      <c r="G197" s="7">
        <f t="shared" si="11"/>
        <v>-29.85675446492138</v>
      </c>
      <c r="H197">
        <v>76.489178999999993</v>
      </c>
      <c r="I197">
        <v>0</v>
      </c>
      <c r="J197">
        <v>0</v>
      </c>
      <c r="K197">
        <v>10</v>
      </c>
      <c r="L197">
        <v>10</v>
      </c>
      <c r="M197">
        <f>VLOOKUP(B197,instances!$B$2:$E$21,3, FALSE)</f>
        <v>1564590</v>
      </c>
      <c r="N197">
        <f>VLOOKUP(B197,instances!$B$2:$E$21,4, FALSE)</f>
        <v>1573152</v>
      </c>
    </row>
    <row r="198" spans="1:14">
      <c r="A198" t="s">
        <v>58</v>
      </c>
      <c r="B198" t="str">
        <f t="shared" si="9"/>
        <v>d15112.tsp</v>
      </c>
      <c r="C198">
        <f>VLOOKUP(B198,instances!$B$2:$E$21,2, FALSE)</f>
        <v>15112</v>
      </c>
      <c r="D198" t="s">
        <v>9</v>
      </c>
      <c r="E198">
        <v>1913793</v>
      </c>
      <c r="F198" s="7">
        <f t="shared" si="10"/>
        <v>-0.22319137921116705</v>
      </c>
      <c r="G198" s="7">
        <f t="shared" si="11"/>
        <v>-0.21653406663818875</v>
      </c>
      <c r="H198">
        <v>0.57199699999999998</v>
      </c>
      <c r="I198">
        <v>0</v>
      </c>
      <c r="J198">
        <v>0</v>
      </c>
      <c r="K198">
        <v>12</v>
      </c>
      <c r="L198">
        <v>10</v>
      </c>
      <c r="M198">
        <f>VLOOKUP(B198,instances!$B$2:$E$21,3, FALSE)</f>
        <v>1564590</v>
      </c>
      <c r="N198">
        <f>VLOOKUP(B198,instances!$B$2:$E$21,4, FALSE)</f>
        <v>1573152</v>
      </c>
    </row>
    <row r="199" spans="1:14">
      <c r="A199" t="s">
        <v>58</v>
      </c>
      <c r="B199" t="str">
        <f t="shared" si="9"/>
        <v>d15112.tsp</v>
      </c>
      <c r="C199">
        <f>VLOOKUP(B199,instances!$B$2:$E$21,2, FALSE)</f>
        <v>15112</v>
      </c>
      <c r="D199" t="s">
        <v>10</v>
      </c>
      <c r="E199">
        <v>1929240</v>
      </c>
      <c r="F199" s="7">
        <f t="shared" si="10"/>
        <v>-0.23306425325484637</v>
      </c>
      <c r="G199" s="7">
        <f t="shared" si="11"/>
        <v>-0.22635320681027649</v>
      </c>
      <c r="H199">
        <v>1.1473450000000001</v>
      </c>
      <c r="I199">
        <v>0</v>
      </c>
      <c r="J199">
        <v>0</v>
      </c>
      <c r="K199">
        <v>12</v>
      </c>
      <c r="L199">
        <v>10</v>
      </c>
      <c r="M199">
        <f>VLOOKUP(B199,instances!$B$2:$E$21,3, FALSE)</f>
        <v>1564590</v>
      </c>
      <c r="N199">
        <f>VLOOKUP(B199,instances!$B$2:$E$21,4, FALSE)</f>
        <v>1573152</v>
      </c>
    </row>
    <row r="200" spans="1:14">
      <c r="A200" t="s">
        <v>58</v>
      </c>
      <c r="B200" t="str">
        <f t="shared" si="9"/>
        <v>d15112.tsp</v>
      </c>
      <c r="C200">
        <f>VLOOKUP(B200,instances!$B$2:$E$21,2, FALSE)</f>
        <v>15112</v>
      </c>
      <c r="D200" t="s">
        <v>11</v>
      </c>
      <c r="E200">
        <v>71780241</v>
      </c>
      <c r="F200" s="7">
        <f t="shared" si="10"/>
        <v>-44.877987843460588</v>
      </c>
      <c r="G200" s="7">
        <f t="shared" si="11"/>
        <v>-44.628293388051503</v>
      </c>
      <c r="H200">
        <v>37.494771</v>
      </c>
      <c r="I200">
        <v>0</v>
      </c>
      <c r="J200">
        <v>0</v>
      </c>
      <c r="K200">
        <v>12</v>
      </c>
      <c r="L200">
        <v>10</v>
      </c>
      <c r="M200">
        <f>VLOOKUP(B200,instances!$B$2:$E$21,3, FALSE)</f>
        <v>1564590</v>
      </c>
      <c r="N200">
        <f>VLOOKUP(B200,instances!$B$2:$E$21,4, FALSE)</f>
        <v>1573152</v>
      </c>
    </row>
    <row r="201" spans="1:14">
      <c r="A201" t="s">
        <v>58</v>
      </c>
      <c r="B201" t="str">
        <f t="shared" si="9"/>
        <v>d15112.tsp</v>
      </c>
      <c r="C201">
        <f>VLOOKUP(B201,instances!$B$2:$E$21,2, FALSE)</f>
        <v>15112</v>
      </c>
      <c r="D201" t="s">
        <v>12</v>
      </c>
      <c r="E201">
        <v>53594396</v>
      </c>
      <c r="F201" s="7">
        <f t="shared" si="10"/>
        <v>-33.254594494404287</v>
      </c>
      <c r="G201" s="7">
        <f t="shared" si="11"/>
        <v>-33.068161245702896</v>
      </c>
      <c r="H201">
        <v>75.514596999999995</v>
      </c>
      <c r="I201">
        <v>0</v>
      </c>
      <c r="J201">
        <v>0</v>
      </c>
      <c r="K201">
        <v>12</v>
      </c>
      <c r="L201">
        <v>10</v>
      </c>
      <c r="M201">
        <f>VLOOKUP(B201,instances!$B$2:$E$21,3, FALSE)</f>
        <v>1564590</v>
      </c>
      <c r="N201">
        <f>VLOOKUP(B201,instances!$B$2:$E$21,4, FALSE)</f>
        <v>1573152</v>
      </c>
    </row>
    <row r="202" spans="1:14">
      <c r="A202" t="s">
        <v>58</v>
      </c>
      <c r="B202" t="str">
        <f t="shared" si="9"/>
        <v>d15112.tsp</v>
      </c>
      <c r="C202">
        <f>VLOOKUP(B202,instances!$B$2:$E$21,2, FALSE)</f>
        <v>15112</v>
      </c>
      <c r="D202" t="s">
        <v>9</v>
      </c>
      <c r="E202">
        <v>1913793</v>
      </c>
      <c r="F202" s="7">
        <f t="shared" si="10"/>
        <v>-0.22319137921116705</v>
      </c>
      <c r="G202" s="7">
        <f t="shared" si="11"/>
        <v>-0.21653406663818875</v>
      </c>
      <c r="H202">
        <v>0.59304999999999997</v>
      </c>
      <c r="I202">
        <v>0</v>
      </c>
      <c r="J202">
        <v>0</v>
      </c>
      <c r="K202">
        <v>14</v>
      </c>
      <c r="L202">
        <v>10</v>
      </c>
      <c r="M202">
        <f>VLOOKUP(B202,instances!$B$2:$E$21,3, FALSE)</f>
        <v>1564590</v>
      </c>
      <c r="N202">
        <f>VLOOKUP(B202,instances!$B$2:$E$21,4, FALSE)</f>
        <v>1573152</v>
      </c>
    </row>
    <row r="203" spans="1:14">
      <c r="A203" t="s">
        <v>58</v>
      </c>
      <c r="B203" t="str">
        <f t="shared" si="9"/>
        <v>d15112.tsp</v>
      </c>
      <c r="C203">
        <f>VLOOKUP(B203,instances!$B$2:$E$21,2, FALSE)</f>
        <v>15112</v>
      </c>
      <c r="D203" t="s">
        <v>10</v>
      </c>
      <c r="E203">
        <v>1929240</v>
      </c>
      <c r="F203" s="7">
        <f t="shared" si="10"/>
        <v>-0.23306425325484637</v>
      </c>
      <c r="G203" s="7">
        <f t="shared" si="11"/>
        <v>-0.22635320681027649</v>
      </c>
      <c r="H203">
        <v>1.1328210000000001</v>
      </c>
      <c r="I203">
        <v>0</v>
      </c>
      <c r="J203">
        <v>0</v>
      </c>
      <c r="K203">
        <v>14</v>
      </c>
      <c r="L203">
        <v>10</v>
      </c>
      <c r="M203">
        <f>VLOOKUP(B203,instances!$B$2:$E$21,3, FALSE)</f>
        <v>1564590</v>
      </c>
      <c r="N203">
        <f>VLOOKUP(B203,instances!$B$2:$E$21,4, FALSE)</f>
        <v>1573152</v>
      </c>
    </row>
    <row r="204" spans="1:14">
      <c r="A204" t="s">
        <v>58</v>
      </c>
      <c r="B204" t="str">
        <f t="shared" si="9"/>
        <v>d15112.tsp</v>
      </c>
      <c r="C204">
        <f>VLOOKUP(B204,instances!$B$2:$E$21,2, FALSE)</f>
        <v>15112</v>
      </c>
      <c r="D204" t="s">
        <v>11</v>
      </c>
      <c r="E204">
        <v>76799889</v>
      </c>
      <c r="F204" s="7">
        <f t="shared" si="10"/>
        <v>-48.08627116369145</v>
      </c>
      <c r="G204" s="7">
        <f t="shared" si="11"/>
        <v>-47.819115381094768</v>
      </c>
      <c r="H204">
        <v>37.544331</v>
      </c>
      <c r="I204">
        <v>0</v>
      </c>
      <c r="J204">
        <v>0</v>
      </c>
      <c r="K204">
        <v>14</v>
      </c>
      <c r="L204">
        <v>10</v>
      </c>
      <c r="M204">
        <f>VLOOKUP(B204,instances!$B$2:$E$21,3, FALSE)</f>
        <v>1564590</v>
      </c>
      <c r="N204">
        <f>VLOOKUP(B204,instances!$B$2:$E$21,4, FALSE)</f>
        <v>1573152</v>
      </c>
    </row>
    <row r="205" spans="1:14">
      <c r="A205" t="s">
        <v>58</v>
      </c>
      <c r="B205" t="str">
        <f t="shared" si="9"/>
        <v>d15112.tsp</v>
      </c>
      <c r="C205">
        <f>VLOOKUP(B205,instances!$B$2:$E$21,2, FALSE)</f>
        <v>15112</v>
      </c>
      <c r="D205" t="s">
        <v>12</v>
      </c>
      <c r="E205">
        <v>56518768</v>
      </c>
      <c r="F205" s="7">
        <f t="shared" si="10"/>
        <v>-35.123692468953529</v>
      </c>
      <c r="G205" s="7">
        <f t="shared" si="11"/>
        <v>-34.927086511665749</v>
      </c>
      <c r="H205">
        <v>77.893522000000004</v>
      </c>
      <c r="I205">
        <v>0</v>
      </c>
      <c r="J205">
        <v>0</v>
      </c>
      <c r="K205">
        <v>14</v>
      </c>
      <c r="L205">
        <v>10</v>
      </c>
      <c r="M205">
        <f>VLOOKUP(B205,instances!$B$2:$E$21,3, FALSE)</f>
        <v>1564590</v>
      </c>
      <c r="N205">
        <f>VLOOKUP(B205,instances!$B$2:$E$21,4, FALSE)</f>
        <v>1573152</v>
      </c>
    </row>
    <row r="206" spans="1:14">
      <c r="A206" t="s">
        <v>58</v>
      </c>
      <c r="B206" t="str">
        <f t="shared" si="9"/>
        <v>d15112.tsp</v>
      </c>
      <c r="C206">
        <f>VLOOKUP(B206,instances!$B$2:$E$21,2, FALSE)</f>
        <v>15112</v>
      </c>
      <c r="D206" t="s">
        <v>9</v>
      </c>
      <c r="E206">
        <v>1913793</v>
      </c>
      <c r="F206" s="7">
        <f t="shared" si="10"/>
        <v>-0.22319137921116705</v>
      </c>
      <c r="G206" s="7">
        <f t="shared" si="11"/>
        <v>-0.21653406663818875</v>
      </c>
      <c r="H206">
        <v>0.61726800000000004</v>
      </c>
      <c r="I206">
        <v>0</v>
      </c>
      <c r="J206">
        <v>0</v>
      </c>
      <c r="K206">
        <v>16</v>
      </c>
      <c r="L206">
        <v>10</v>
      </c>
      <c r="M206">
        <f>VLOOKUP(B206,instances!$B$2:$E$21,3, FALSE)</f>
        <v>1564590</v>
      </c>
      <c r="N206">
        <f>VLOOKUP(B206,instances!$B$2:$E$21,4, FALSE)</f>
        <v>1573152</v>
      </c>
    </row>
    <row r="207" spans="1:14">
      <c r="A207" t="s">
        <v>58</v>
      </c>
      <c r="B207" t="str">
        <f t="shared" si="9"/>
        <v>d15112.tsp</v>
      </c>
      <c r="C207">
        <f>VLOOKUP(B207,instances!$B$2:$E$21,2, FALSE)</f>
        <v>15112</v>
      </c>
      <c r="D207" t="s">
        <v>10</v>
      </c>
      <c r="E207">
        <v>1929240</v>
      </c>
      <c r="F207" s="7">
        <f t="shared" si="10"/>
        <v>-0.23306425325484637</v>
      </c>
      <c r="G207" s="7">
        <f t="shared" si="11"/>
        <v>-0.22635320681027649</v>
      </c>
      <c r="H207">
        <v>1.2058260000000001</v>
      </c>
      <c r="I207">
        <v>0</v>
      </c>
      <c r="J207">
        <v>0</v>
      </c>
      <c r="K207">
        <v>16</v>
      </c>
      <c r="L207">
        <v>10</v>
      </c>
      <c r="M207">
        <f>VLOOKUP(B207,instances!$B$2:$E$21,3, FALSE)</f>
        <v>1564590</v>
      </c>
      <c r="N207">
        <f>VLOOKUP(B207,instances!$B$2:$E$21,4, FALSE)</f>
        <v>1573152</v>
      </c>
    </row>
    <row r="208" spans="1:14">
      <c r="A208" t="s">
        <v>58</v>
      </c>
      <c r="B208" t="str">
        <f t="shared" si="9"/>
        <v>d15112.tsp</v>
      </c>
      <c r="C208">
        <f>VLOOKUP(B208,instances!$B$2:$E$21,2, FALSE)</f>
        <v>15112</v>
      </c>
      <c r="D208" t="s">
        <v>11</v>
      </c>
      <c r="E208">
        <v>81373391</v>
      </c>
      <c r="F208" s="7">
        <f t="shared" si="10"/>
        <v>-51.00940246326514</v>
      </c>
      <c r="G208" s="7">
        <f t="shared" si="11"/>
        <v>-50.726337315148186</v>
      </c>
      <c r="H208">
        <v>40.883291999999997</v>
      </c>
      <c r="I208">
        <v>0</v>
      </c>
      <c r="J208">
        <v>0</v>
      </c>
      <c r="K208">
        <v>16</v>
      </c>
      <c r="L208">
        <v>10</v>
      </c>
      <c r="M208">
        <f>VLOOKUP(B208,instances!$B$2:$E$21,3, FALSE)</f>
        <v>1564590</v>
      </c>
      <c r="N208">
        <f>VLOOKUP(B208,instances!$B$2:$E$21,4, FALSE)</f>
        <v>1573152</v>
      </c>
    </row>
    <row r="209" spans="1:14">
      <c r="A209" t="s">
        <v>58</v>
      </c>
      <c r="B209" t="str">
        <f t="shared" si="9"/>
        <v>d15112.tsp</v>
      </c>
      <c r="C209">
        <f>VLOOKUP(B209,instances!$B$2:$E$21,2, FALSE)</f>
        <v>15112</v>
      </c>
      <c r="D209" t="s">
        <v>12</v>
      </c>
      <c r="E209">
        <v>60447155</v>
      </c>
      <c r="F209" s="7">
        <f t="shared" si="10"/>
        <v>-37.634501690538734</v>
      </c>
      <c r="G209" s="7">
        <f t="shared" si="11"/>
        <v>-37.424230462154959</v>
      </c>
      <c r="H209">
        <v>76.113913999999994</v>
      </c>
      <c r="I209">
        <v>0</v>
      </c>
      <c r="J209">
        <v>0</v>
      </c>
      <c r="K209">
        <v>16</v>
      </c>
      <c r="L209">
        <v>10</v>
      </c>
      <c r="M209">
        <f>VLOOKUP(B209,instances!$B$2:$E$21,3, FALSE)</f>
        <v>1564590</v>
      </c>
      <c r="N209">
        <f>VLOOKUP(B209,instances!$B$2:$E$21,4, FALSE)</f>
        <v>1573152</v>
      </c>
    </row>
    <row r="210" spans="1:14">
      <c r="A210" t="s">
        <v>58</v>
      </c>
      <c r="B210" t="str">
        <f t="shared" si="9"/>
        <v>d15112.tsp</v>
      </c>
      <c r="C210">
        <f>VLOOKUP(B210,instances!$B$2:$E$21,2, FALSE)</f>
        <v>15112</v>
      </c>
      <c r="D210" t="s">
        <v>9</v>
      </c>
      <c r="E210">
        <v>1913793</v>
      </c>
      <c r="F210" s="7">
        <f t="shared" si="10"/>
        <v>-0.22319137921116705</v>
      </c>
      <c r="G210" s="7">
        <f t="shared" si="11"/>
        <v>-0.21653406663818875</v>
      </c>
      <c r="H210">
        <v>0.55419300000000005</v>
      </c>
      <c r="I210">
        <v>0</v>
      </c>
      <c r="J210">
        <v>0</v>
      </c>
      <c r="K210">
        <v>18</v>
      </c>
      <c r="L210">
        <v>10</v>
      </c>
      <c r="M210">
        <f>VLOOKUP(B210,instances!$B$2:$E$21,3, FALSE)</f>
        <v>1564590</v>
      </c>
      <c r="N210">
        <f>VLOOKUP(B210,instances!$B$2:$E$21,4, FALSE)</f>
        <v>1573152</v>
      </c>
    </row>
    <row r="211" spans="1:14">
      <c r="A211" t="s">
        <v>58</v>
      </c>
      <c r="B211" t="str">
        <f t="shared" si="9"/>
        <v>d15112.tsp</v>
      </c>
      <c r="C211">
        <f>VLOOKUP(B211,instances!$B$2:$E$21,2, FALSE)</f>
        <v>15112</v>
      </c>
      <c r="D211" t="s">
        <v>10</v>
      </c>
      <c r="E211">
        <v>1929240</v>
      </c>
      <c r="F211" s="7">
        <f t="shared" si="10"/>
        <v>-0.23306425325484637</v>
      </c>
      <c r="G211" s="7">
        <f t="shared" si="11"/>
        <v>-0.22635320681027649</v>
      </c>
      <c r="H211">
        <v>1.1349</v>
      </c>
      <c r="I211">
        <v>0</v>
      </c>
      <c r="J211">
        <v>0</v>
      </c>
      <c r="K211">
        <v>18</v>
      </c>
      <c r="L211">
        <v>10</v>
      </c>
      <c r="M211">
        <f>VLOOKUP(B211,instances!$B$2:$E$21,3, FALSE)</f>
        <v>1564590</v>
      </c>
      <c r="N211">
        <f>VLOOKUP(B211,instances!$B$2:$E$21,4, FALSE)</f>
        <v>1573152</v>
      </c>
    </row>
    <row r="212" spans="1:14">
      <c r="A212" t="s">
        <v>58</v>
      </c>
      <c r="B212" t="str">
        <f t="shared" si="9"/>
        <v>d15112.tsp</v>
      </c>
      <c r="C212">
        <f>VLOOKUP(B212,instances!$B$2:$E$21,2, FALSE)</f>
        <v>15112</v>
      </c>
      <c r="D212" t="s">
        <v>11</v>
      </c>
      <c r="E212">
        <v>85649864</v>
      </c>
      <c r="F212" s="7">
        <f t="shared" si="10"/>
        <v>-53.742689139007666</v>
      </c>
      <c r="G212" s="7">
        <f t="shared" si="11"/>
        <v>-53.444747869245944</v>
      </c>
      <c r="H212">
        <v>37.939836</v>
      </c>
      <c r="I212">
        <v>0</v>
      </c>
      <c r="J212">
        <v>0</v>
      </c>
      <c r="K212">
        <v>18</v>
      </c>
      <c r="L212">
        <v>10</v>
      </c>
      <c r="M212">
        <f>VLOOKUP(B212,instances!$B$2:$E$21,3, FALSE)</f>
        <v>1564590</v>
      </c>
      <c r="N212">
        <f>VLOOKUP(B212,instances!$B$2:$E$21,4, FALSE)</f>
        <v>1573152</v>
      </c>
    </row>
    <row r="213" spans="1:14">
      <c r="A213" t="s">
        <v>58</v>
      </c>
      <c r="B213" t="str">
        <f t="shared" si="9"/>
        <v>d15112.tsp</v>
      </c>
      <c r="C213">
        <f>VLOOKUP(B213,instances!$B$2:$E$21,2, FALSE)</f>
        <v>15112</v>
      </c>
      <c r="D213" t="s">
        <v>12</v>
      </c>
      <c r="E213">
        <v>63895909</v>
      </c>
      <c r="F213" s="7">
        <f t="shared" si="10"/>
        <v>-39.838755840188163</v>
      </c>
      <c r="G213" s="7">
        <f t="shared" si="11"/>
        <v>-39.616487790118185</v>
      </c>
      <c r="H213">
        <v>76.684804</v>
      </c>
      <c r="I213">
        <v>0</v>
      </c>
      <c r="J213">
        <v>0</v>
      </c>
      <c r="K213">
        <v>18</v>
      </c>
      <c r="L213">
        <v>10</v>
      </c>
      <c r="M213">
        <f>VLOOKUP(B213,instances!$B$2:$E$21,3, FALSE)</f>
        <v>1564590</v>
      </c>
      <c r="N213">
        <f>VLOOKUP(B213,instances!$B$2:$E$21,4, FALSE)</f>
        <v>1573152</v>
      </c>
    </row>
    <row r="214" spans="1:14">
      <c r="A214" t="s">
        <v>58</v>
      </c>
      <c r="B214" t="str">
        <f t="shared" si="9"/>
        <v>d15112.tsp</v>
      </c>
      <c r="C214">
        <f>VLOOKUP(B214,instances!$B$2:$E$21,2, FALSE)</f>
        <v>15112</v>
      </c>
      <c r="D214" t="s">
        <v>9</v>
      </c>
      <c r="E214">
        <v>1913793</v>
      </c>
      <c r="F214" s="7">
        <f t="shared" si="10"/>
        <v>-0.22319137921116705</v>
      </c>
      <c r="G214" s="7">
        <f t="shared" si="11"/>
        <v>-0.21653406663818875</v>
      </c>
      <c r="H214">
        <v>0.56920800000000005</v>
      </c>
      <c r="I214">
        <v>0</v>
      </c>
      <c r="J214">
        <v>0</v>
      </c>
      <c r="K214">
        <v>20</v>
      </c>
      <c r="L214">
        <v>10</v>
      </c>
      <c r="M214">
        <f>VLOOKUP(B214,instances!$B$2:$E$21,3, FALSE)</f>
        <v>1564590</v>
      </c>
      <c r="N214">
        <f>VLOOKUP(B214,instances!$B$2:$E$21,4, FALSE)</f>
        <v>1573152</v>
      </c>
    </row>
    <row r="215" spans="1:14">
      <c r="A215" t="s">
        <v>58</v>
      </c>
      <c r="B215" t="str">
        <f t="shared" si="9"/>
        <v>d15112.tsp</v>
      </c>
      <c r="C215">
        <f>VLOOKUP(B215,instances!$B$2:$E$21,2, FALSE)</f>
        <v>15112</v>
      </c>
      <c r="D215" t="s">
        <v>10</v>
      </c>
      <c r="E215">
        <v>1929240</v>
      </c>
      <c r="F215" s="7">
        <f t="shared" si="10"/>
        <v>-0.23306425325484637</v>
      </c>
      <c r="G215" s="7">
        <f t="shared" si="11"/>
        <v>-0.22635320681027649</v>
      </c>
      <c r="H215">
        <v>1.155473</v>
      </c>
      <c r="I215">
        <v>0</v>
      </c>
      <c r="J215">
        <v>0</v>
      </c>
      <c r="K215">
        <v>20</v>
      </c>
      <c r="L215">
        <v>10</v>
      </c>
      <c r="M215">
        <f>VLOOKUP(B215,instances!$B$2:$E$21,3, FALSE)</f>
        <v>1564590</v>
      </c>
      <c r="N215">
        <f>VLOOKUP(B215,instances!$B$2:$E$21,4, FALSE)</f>
        <v>1573152</v>
      </c>
    </row>
    <row r="216" spans="1:14">
      <c r="A216" t="s">
        <v>58</v>
      </c>
      <c r="B216" t="str">
        <f t="shared" si="9"/>
        <v>d15112.tsp</v>
      </c>
      <c r="C216">
        <f>VLOOKUP(B216,instances!$B$2:$E$21,2, FALSE)</f>
        <v>15112</v>
      </c>
      <c r="D216" t="s">
        <v>11</v>
      </c>
      <c r="E216">
        <v>89694211</v>
      </c>
      <c r="F216" s="7">
        <f t="shared" si="10"/>
        <v>-56.327613624016514</v>
      </c>
      <c r="G216" s="7">
        <f t="shared" si="11"/>
        <v>-56.015603705172801</v>
      </c>
      <c r="H216">
        <v>38.832059000000001</v>
      </c>
      <c r="I216">
        <v>0</v>
      </c>
      <c r="J216">
        <v>0</v>
      </c>
      <c r="K216">
        <v>20</v>
      </c>
      <c r="L216">
        <v>10</v>
      </c>
      <c r="M216">
        <f>VLOOKUP(B216,instances!$B$2:$E$21,3, FALSE)</f>
        <v>1564590</v>
      </c>
      <c r="N216">
        <f>VLOOKUP(B216,instances!$B$2:$E$21,4, FALSE)</f>
        <v>1573152</v>
      </c>
    </row>
    <row r="217" spans="1:14">
      <c r="A217" t="s">
        <v>58</v>
      </c>
      <c r="B217" t="str">
        <f t="shared" si="9"/>
        <v>d15112.tsp</v>
      </c>
      <c r="C217">
        <f>VLOOKUP(B217,instances!$B$2:$E$21,2, FALSE)</f>
        <v>15112</v>
      </c>
      <c r="D217" t="s">
        <v>12</v>
      </c>
      <c r="E217">
        <v>66941935</v>
      </c>
      <c r="F217" s="7">
        <f t="shared" si="10"/>
        <v>-41.785608370243963</v>
      </c>
      <c r="G217" s="7">
        <f t="shared" si="11"/>
        <v>-41.552744426476274</v>
      </c>
      <c r="H217">
        <v>78.564751999999999</v>
      </c>
      <c r="I217">
        <v>0</v>
      </c>
      <c r="J217">
        <v>0</v>
      </c>
      <c r="K217">
        <v>20</v>
      </c>
      <c r="L217">
        <v>10</v>
      </c>
      <c r="M217">
        <f>VLOOKUP(B217,instances!$B$2:$E$21,3, FALSE)</f>
        <v>1564590</v>
      </c>
      <c r="N217">
        <f>VLOOKUP(B217,instances!$B$2:$E$21,4, FALSE)</f>
        <v>1573152</v>
      </c>
    </row>
    <row r="218" spans="1:14">
      <c r="A218" t="s">
        <v>58</v>
      </c>
      <c r="B218" t="str">
        <f t="shared" si="9"/>
        <v>d15112.tsp</v>
      </c>
      <c r="C218">
        <f>VLOOKUP(B218,instances!$B$2:$E$21,2, FALSE)</f>
        <v>15112</v>
      </c>
      <c r="D218" t="s">
        <v>9</v>
      </c>
      <c r="E218">
        <v>1913793</v>
      </c>
      <c r="F218" s="7">
        <f t="shared" si="10"/>
        <v>-0.22319137921116705</v>
      </c>
      <c r="G218" s="7">
        <f t="shared" si="11"/>
        <v>-0.21653406663818875</v>
      </c>
      <c r="H218">
        <v>0.555307</v>
      </c>
      <c r="I218">
        <v>0</v>
      </c>
      <c r="J218">
        <v>0</v>
      </c>
      <c r="K218">
        <v>10</v>
      </c>
      <c r="L218">
        <v>11</v>
      </c>
      <c r="M218">
        <f>VLOOKUP(B218,instances!$B$2:$E$21,3, FALSE)</f>
        <v>1564590</v>
      </c>
      <c r="N218">
        <f>VLOOKUP(B218,instances!$B$2:$E$21,4, FALSE)</f>
        <v>1573152</v>
      </c>
    </row>
    <row r="219" spans="1:14">
      <c r="A219" t="s">
        <v>58</v>
      </c>
      <c r="B219" t="str">
        <f t="shared" si="9"/>
        <v>d15112.tsp</v>
      </c>
      <c r="C219">
        <f>VLOOKUP(B219,instances!$B$2:$E$21,2, FALSE)</f>
        <v>15112</v>
      </c>
      <c r="D219" t="s">
        <v>10</v>
      </c>
      <c r="E219">
        <v>1929240</v>
      </c>
      <c r="F219" s="7">
        <f t="shared" si="10"/>
        <v>-0.23306425325484637</v>
      </c>
      <c r="G219" s="7">
        <f t="shared" si="11"/>
        <v>-0.22635320681027649</v>
      </c>
      <c r="H219">
        <v>1.145392</v>
      </c>
      <c r="I219">
        <v>0</v>
      </c>
      <c r="J219">
        <v>0</v>
      </c>
      <c r="K219">
        <v>10</v>
      </c>
      <c r="L219">
        <v>11</v>
      </c>
      <c r="M219">
        <f>VLOOKUP(B219,instances!$B$2:$E$21,3, FALSE)</f>
        <v>1564590</v>
      </c>
      <c r="N219">
        <f>VLOOKUP(B219,instances!$B$2:$E$21,4, FALSE)</f>
        <v>1573152</v>
      </c>
    </row>
    <row r="220" spans="1:14">
      <c r="A220" t="s">
        <v>58</v>
      </c>
      <c r="B220" t="str">
        <f t="shared" si="9"/>
        <v>d15112.tsp</v>
      </c>
      <c r="C220">
        <f>VLOOKUP(B220,instances!$B$2:$E$21,2, FALSE)</f>
        <v>15112</v>
      </c>
      <c r="D220" t="s">
        <v>11</v>
      </c>
      <c r="E220">
        <v>65777190</v>
      </c>
      <c r="F220" s="7">
        <f t="shared" si="10"/>
        <v>-41.041167334573274</v>
      </c>
      <c r="G220" s="7">
        <f t="shared" si="11"/>
        <v>-40.81235506804174</v>
      </c>
      <c r="H220">
        <v>38.915284999999997</v>
      </c>
      <c r="I220">
        <v>0</v>
      </c>
      <c r="J220">
        <v>0</v>
      </c>
      <c r="K220">
        <v>10</v>
      </c>
      <c r="L220">
        <v>11</v>
      </c>
      <c r="M220">
        <f>VLOOKUP(B220,instances!$B$2:$E$21,3, FALSE)</f>
        <v>1564590</v>
      </c>
      <c r="N220">
        <f>VLOOKUP(B220,instances!$B$2:$E$21,4, FALSE)</f>
        <v>1573152</v>
      </c>
    </row>
    <row r="221" spans="1:14">
      <c r="A221" t="s">
        <v>58</v>
      </c>
      <c r="B221" t="str">
        <f t="shared" si="9"/>
        <v>d15112.tsp</v>
      </c>
      <c r="C221">
        <f>VLOOKUP(B221,instances!$B$2:$E$21,2, FALSE)</f>
        <v>15112</v>
      </c>
      <c r="D221" t="s">
        <v>12</v>
      </c>
      <c r="E221">
        <v>48795452</v>
      </c>
      <c r="F221" s="7">
        <f t="shared" si="10"/>
        <v>-30.187373049808578</v>
      </c>
      <c r="G221" s="7">
        <f t="shared" si="11"/>
        <v>-30.017633388254918</v>
      </c>
      <c r="H221">
        <v>77.193444999999997</v>
      </c>
      <c r="I221">
        <v>0</v>
      </c>
      <c r="J221">
        <v>0</v>
      </c>
      <c r="K221">
        <v>10</v>
      </c>
      <c r="L221">
        <v>11</v>
      </c>
      <c r="M221">
        <f>VLOOKUP(B221,instances!$B$2:$E$21,3, FALSE)</f>
        <v>1564590</v>
      </c>
      <c r="N221">
        <f>VLOOKUP(B221,instances!$B$2:$E$21,4, FALSE)</f>
        <v>1573152</v>
      </c>
    </row>
    <row r="222" spans="1:14">
      <c r="A222" t="s">
        <v>58</v>
      </c>
      <c r="B222" t="str">
        <f t="shared" si="9"/>
        <v>d15112.tsp</v>
      </c>
      <c r="C222">
        <f>VLOOKUP(B222,instances!$B$2:$E$21,2, FALSE)</f>
        <v>15112</v>
      </c>
      <c r="D222" t="s">
        <v>9</v>
      </c>
      <c r="E222">
        <v>1913793</v>
      </c>
      <c r="F222" s="7">
        <f t="shared" si="10"/>
        <v>-0.22319137921116705</v>
      </c>
      <c r="G222" s="7">
        <f t="shared" si="11"/>
        <v>-0.21653406663818875</v>
      </c>
      <c r="H222">
        <v>0.59092299999999998</v>
      </c>
      <c r="I222">
        <v>0</v>
      </c>
      <c r="J222">
        <v>0</v>
      </c>
      <c r="K222">
        <v>12</v>
      </c>
      <c r="L222">
        <v>11</v>
      </c>
      <c r="M222">
        <f>VLOOKUP(B222,instances!$B$2:$E$21,3, FALSE)</f>
        <v>1564590</v>
      </c>
      <c r="N222">
        <f>VLOOKUP(B222,instances!$B$2:$E$21,4, FALSE)</f>
        <v>1573152</v>
      </c>
    </row>
    <row r="223" spans="1:14">
      <c r="A223" t="s">
        <v>58</v>
      </c>
      <c r="B223" t="str">
        <f t="shared" si="9"/>
        <v>d15112.tsp</v>
      </c>
      <c r="C223">
        <f>VLOOKUP(B223,instances!$B$2:$E$21,2, FALSE)</f>
        <v>15112</v>
      </c>
      <c r="D223" t="s">
        <v>10</v>
      </c>
      <c r="E223">
        <v>1929240</v>
      </c>
      <c r="F223" s="7">
        <f t="shared" si="10"/>
        <v>-0.23306425325484637</v>
      </c>
      <c r="G223" s="7">
        <f t="shared" si="11"/>
        <v>-0.22635320681027649</v>
      </c>
      <c r="H223">
        <v>1.2946569999999999</v>
      </c>
      <c r="I223">
        <v>0</v>
      </c>
      <c r="J223">
        <v>0</v>
      </c>
      <c r="K223">
        <v>12</v>
      </c>
      <c r="L223">
        <v>11</v>
      </c>
      <c r="M223">
        <f>VLOOKUP(B223,instances!$B$2:$E$21,3, FALSE)</f>
        <v>1564590</v>
      </c>
      <c r="N223">
        <f>VLOOKUP(B223,instances!$B$2:$E$21,4, FALSE)</f>
        <v>1573152</v>
      </c>
    </row>
    <row r="224" spans="1:14">
      <c r="A224" t="s">
        <v>58</v>
      </c>
      <c r="B224" t="str">
        <f t="shared" si="9"/>
        <v>d15112.tsp</v>
      </c>
      <c r="C224">
        <f>VLOOKUP(B224,instances!$B$2:$E$21,2, FALSE)</f>
        <v>15112</v>
      </c>
      <c r="D224" t="s">
        <v>11</v>
      </c>
      <c r="E224">
        <v>71893223</v>
      </c>
      <c r="F224" s="7">
        <f t="shared" si="10"/>
        <v>-44.950199732837355</v>
      </c>
      <c r="G224" s="7">
        <f t="shared" si="11"/>
        <v>-44.700112258701004</v>
      </c>
      <c r="H224">
        <v>43.449142000000002</v>
      </c>
      <c r="I224">
        <v>0</v>
      </c>
      <c r="J224">
        <v>0</v>
      </c>
      <c r="K224">
        <v>12</v>
      </c>
      <c r="L224">
        <v>11</v>
      </c>
      <c r="M224">
        <f>VLOOKUP(B224,instances!$B$2:$E$21,3, FALSE)</f>
        <v>1564590</v>
      </c>
      <c r="N224">
        <f>VLOOKUP(B224,instances!$B$2:$E$21,4, FALSE)</f>
        <v>1573152</v>
      </c>
    </row>
    <row r="225" spans="1:14">
      <c r="A225" t="s">
        <v>58</v>
      </c>
      <c r="B225" t="str">
        <f t="shared" si="9"/>
        <v>d15112.tsp</v>
      </c>
      <c r="C225">
        <f>VLOOKUP(B225,instances!$B$2:$E$21,2, FALSE)</f>
        <v>15112</v>
      </c>
      <c r="D225" t="s">
        <v>12</v>
      </c>
      <c r="E225">
        <v>53288005</v>
      </c>
      <c r="F225" s="7">
        <f t="shared" si="10"/>
        <v>-33.058766194338453</v>
      </c>
      <c r="G225" s="7">
        <f t="shared" si="11"/>
        <v>-32.873398756127827</v>
      </c>
      <c r="H225">
        <v>77.190172000000004</v>
      </c>
      <c r="I225">
        <v>0</v>
      </c>
      <c r="J225">
        <v>0</v>
      </c>
      <c r="K225">
        <v>12</v>
      </c>
      <c r="L225">
        <v>11</v>
      </c>
      <c r="M225">
        <f>VLOOKUP(B225,instances!$B$2:$E$21,3, FALSE)</f>
        <v>1564590</v>
      </c>
      <c r="N225">
        <f>VLOOKUP(B225,instances!$B$2:$E$21,4, FALSE)</f>
        <v>1573152</v>
      </c>
    </row>
    <row r="226" spans="1:14">
      <c r="A226" t="s">
        <v>58</v>
      </c>
      <c r="B226" t="str">
        <f t="shared" si="9"/>
        <v>d15112.tsp</v>
      </c>
      <c r="C226">
        <f>VLOOKUP(B226,instances!$B$2:$E$21,2, FALSE)</f>
        <v>15112</v>
      </c>
      <c r="D226" t="s">
        <v>9</v>
      </c>
      <c r="E226">
        <v>1913793</v>
      </c>
      <c r="F226" s="7">
        <f t="shared" si="10"/>
        <v>-0.22319137921116705</v>
      </c>
      <c r="G226" s="7">
        <f t="shared" si="11"/>
        <v>-0.21653406663818875</v>
      </c>
      <c r="H226">
        <v>0.60014199999999995</v>
      </c>
      <c r="I226">
        <v>0</v>
      </c>
      <c r="J226">
        <v>0</v>
      </c>
      <c r="K226">
        <v>14</v>
      </c>
      <c r="L226">
        <v>11</v>
      </c>
      <c r="M226">
        <f>VLOOKUP(B226,instances!$B$2:$E$21,3, FALSE)</f>
        <v>1564590</v>
      </c>
      <c r="N226">
        <f>VLOOKUP(B226,instances!$B$2:$E$21,4, FALSE)</f>
        <v>1573152</v>
      </c>
    </row>
    <row r="227" spans="1:14">
      <c r="A227" t="s">
        <v>58</v>
      </c>
      <c r="B227" t="str">
        <f t="shared" si="9"/>
        <v>d15112.tsp</v>
      </c>
      <c r="C227">
        <f>VLOOKUP(B227,instances!$B$2:$E$21,2, FALSE)</f>
        <v>15112</v>
      </c>
      <c r="D227" t="s">
        <v>10</v>
      </c>
      <c r="E227">
        <v>1929240</v>
      </c>
      <c r="F227" s="7">
        <f t="shared" si="10"/>
        <v>-0.23306425325484637</v>
      </c>
      <c r="G227" s="7">
        <f t="shared" si="11"/>
        <v>-0.22635320681027649</v>
      </c>
      <c r="H227">
        <v>1.171192</v>
      </c>
      <c r="I227">
        <v>0</v>
      </c>
      <c r="J227">
        <v>0</v>
      </c>
      <c r="K227">
        <v>14</v>
      </c>
      <c r="L227">
        <v>11</v>
      </c>
      <c r="M227">
        <f>VLOOKUP(B227,instances!$B$2:$E$21,3, FALSE)</f>
        <v>1564590</v>
      </c>
      <c r="N227">
        <f>VLOOKUP(B227,instances!$B$2:$E$21,4, FALSE)</f>
        <v>1573152</v>
      </c>
    </row>
    <row r="228" spans="1:14">
      <c r="A228" t="s">
        <v>58</v>
      </c>
      <c r="B228" t="str">
        <f t="shared" si="9"/>
        <v>d15112.tsp</v>
      </c>
      <c r="C228">
        <f>VLOOKUP(B228,instances!$B$2:$E$21,2, FALSE)</f>
        <v>15112</v>
      </c>
      <c r="D228" t="s">
        <v>11</v>
      </c>
      <c r="E228">
        <v>76894352</v>
      </c>
      <c r="F228" s="7">
        <f t="shared" si="10"/>
        <v>-48.146646725340183</v>
      </c>
      <c r="G228" s="7">
        <f t="shared" si="11"/>
        <v>-47.879162344134578</v>
      </c>
      <c r="H228">
        <v>40.162317999999999</v>
      </c>
      <c r="I228">
        <v>0</v>
      </c>
      <c r="J228">
        <v>0</v>
      </c>
      <c r="K228">
        <v>14</v>
      </c>
      <c r="L228">
        <v>11</v>
      </c>
      <c r="M228">
        <f>VLOOKUP(B228,instances!$B$2:$E$21,3, FALSE)</f>
        <v>1564590</v>
      </c>
      <c r="N228">
        <f>VLOOKUP(B228,instances!$B$2:$E$21,4, FALSE)</f>
        <v>1573152</v>
      </c>
    </row>
    <row r="229" spans="1:14">
      <c r="A229" t="s">
        <v>58</v>
      </c>
      <c r="B229" t="str">
        <f t="shared" si="9"/>
        <v>d15112.tsp</v>
      </c>
      <c r="C229">
        <f>VLOOKUP(B229,instances!$B$2:$E$21,2, FALSE)</f>
        <v>15112</v>
      </c>
      <c r="D229" t="s">
        <v>12</v>
      </c>
      <c r="E229">
        <v>57626269</v>
      </c>
      <c r="F229" s="7">
        <f t="shared" si="10"/>
        <v>-35.831546283690933</v>
      </c>
      <c r="G229" s="7">
        <f t="shared" si="11"/>
        <v>-35.631087777913386</v>
      </c>
      <c r="H229">
        <v>75.069176999999996</v>
      </c>
      <c r="I229">
        <v>0</v>
      </c>
      <c r="J229">
        <v>0</v>
      </c>
      <c r="K229">
        <v>14</v>
      </c>
      <c r="L229">
        <v>11</v>
      </c>
      <c r="M229">
        <f>VLOOKUP(B229,instances!$B$2:$E$21,3, FALSE)</f>
        <v>1564590</v>
      </c>
      <c r="N229">
        <f>VLOOKUP(B229,instances!$B$2:$E$21,4, FALSE)</f>
        <v>1573152</v>
      </c>
    </row>
    <row r="230" spans="1:14">
      <c r="A230" t="s">
        <v>58</v>
      </c>
      <c r="B230" t="str">
        <f t="shared" si="9"/>
        <v>d15112.tsp</v>
      </c>
      <c r="C230">
        <f>VLOOKUP(B230,instances!$B$2:$E$21,2, FALSE)</f>
        <v>15112</v>
      </c>
      <c r="D230" t="s">
        <v>9</v>
      </c>
      <c r="E230">
        <v>1913793</v>
      </c>
      <c r="F230" s="7">
        <f t="shared" si="10"/>
        <v>-0.22319137921116705</v>
      </c>
      <c r="G230" s="7">
        <f t="shared" si="11"/>
        <v>-0.21653406663818875</v>
      </c>
      <c r="H230">
        <v>0.56069100000000005</v>
      </c>
      <c r="I230">
        <v>0</v>
      </c>
      <c r="J230">
        <v>0</v>
      </c>
      <c r="K230">
        <v>16</v>
      </c>
      <c r="L230">
        <v>11</v>
      </c>
      <c r="M230">
        <f>VLOOKUP(B230,instances!$B$2:$E$21,3, FALSE)</f>
        <v>1564590</v>
      </c>
      <c r="N230">
        <f>VLOOKUP(B230,instances!$B$2:$E$21,4, FALSE)</f>
        <v>1573152</v>
      </c>
    </row>
    <row r="231" spans="1:14">
      <c r="A231" t="s">
        <v>58</v>
      </c>
      <c r="B231" t="str">
        <f t="shared" si="9"/>
        <v>d15112.tsp</v>
      </c>
      <c r="C231">
        <f>VLOOKUP(B231,instances!$B$2:$E$21,2, FALSE)</f>
        <v>15112</v>
      </c>
      <c r="D231" t="s">
        <v>10</v>
      </c>
      <c r="E231">
        <v>1929240</v>
      </c>
      <c r="F231" s="7">
        <f t="shared" si="10"/>
        <v>-0.23306425325484637</v>
      </c>
      <c r="G231" s="7">
        <f t="shared" si="11"/>
        <v>-0.22635320681027649</v>
      </c>
      <c r="H231">
        <v>1.1339950000000001</v>
      </c>
      <c r="I231">
        <v>0</v>
      </c>
      <c r="J231">
        <v>0</v>
      </c>
      <c r="K231">
        <v>16</v>
      </c>
      <c r="L231">
        <v>11</v>
      </c>
      <c r="M231">
        <f>VLOOKUP(B231,instances!$B$2:$E$21,3, FALSE)</f>
        <v>1564590</v>
      </c>
      <c r="N231">
        <f>VLOOKUP(B231,instances!$B$2:$E$21,4, FALSE)</f>
        <v>1573152</v>
      </c>
    </row>
    <row r="232" spans="1:14">
      <c r="A232" t="s">
        <v>58</v>
      </c>
      <c r="B232" t="str">
        <f t="shared" si="9"/>
        <v>d15112.tsp</v>
      </c>
      <c r="C232">
        <f>VLOOKUP(B232,instances!$B$2:$E$21,2, FALSE)</f>
        <v>15112</v>
      </c>
      <c r="D232" t="s">
        <v>11</v>
      </c>
      <c r="E232">
        <v>81134194</v>
      </c>
      <c r="F232" s="7">
        <f t="shared" si="10"/>
        <v>-50.856520877674022</v>
      </c>
      <c r="G232" s="7">
        <f t="shared" si="11"/>
        <v>-50.574287799271779</v>
      </c>
      <c r="H232">
        <v>38.335619999999999</v>
      </c>
      <c r="I232">
        <v>0</v>
      </c>
      <c r="J232">
        <v>0</v>
      </c>
      <c r="K232">
        <v>16</v>
      </c>
      <c r="L232">
        <v>11</v>
      </c>
      <c r="M232">
        <f>VLOOKUP(B232,instances!$B$2:$E$21,3, FALSE)</f>
        <v>1564590</v>
      </c>
      <c r="N232">
        <f>VLOOKUP(B232,instances!$B$2:$E$21,4, FALSE)</f>
        <v>1573152</v>
      </c>
    </row>
    <row r="233" spans="1:14">
      <c r="A233" t="s">
        <v>58</v>
      </c>
      <c r="B233" t="str">
        <f t="shared" si="9"/>
        <v>d15112.tsp</v>
      </c>
      <c r="C233">
        <f>VLOOKUP(B233,instances!$B$2:$E$21,2, FALSE)</f>
        <v>15112</v>
      </c>
      <c r="D233" t="s">
        <v>12</v>
      </c>
      <c r="E233">
        <v>60086672</v>
      </c>
      <c r="F233" s="7">
        <f t="shared" si="10"/>
        <v>-37.404100754830338</v>
      </c>
      <c r="G233" s="7">
        <f t="shared" si="11"/>
        <v>-37.195083501149284</v>
      </c>
      <c r="H233">
        <v>75.031796</v>
      </c>
      <c r="I233">
        <v>0</v>
      </c>
      <c r="J233">
        <v>0</v>
      </c>
      <c r="K233">
        <v>16</v>
      </c>
      <c r="L233">
        <v>11</v>
      </c>
      <c r="M233">
        <f>VLOOKUP(B233,instances!$B$2:$E$21,3, FALSE)</f>
        <v>1564590</v>
      </c>
      <c r="N233">
        <f>VLOOKUP(B233,instances!$B$2:$E$21,4, FALSE)</f>
        <v>1573152</v>
      </c>
    </row>
    <row r="234" spans="1:14">
      <c r="A234" t="s">
        <v>58</v>
      </c>
      <c r="B234" t="str">
        <f t="shared" si="9"/>
        <v>d15112.tsp</v>
      </c>
      <c r="C234">
        <f>VLOOKUP(B234,instances!$B$2:$E$21,2, FALSE)</f>
        <v>15112</v>
      </c>
      <c r="D234" t="s">
        <v>9</v>
      </c>
      <c r="E234">
        <v>1913793</v>
      </c>
      <c r="F234" s="7">
        <f t="shared" si="10"/>
        <v>-0.22319137921116705</v>
      </c>
      <c r="G234" s="7">
        <f t="shared" si="11"/>
        <v>-0.21653406663818875</v>
      </c>
      <c r="H234">
        <v>0.56183300000000003</v>
      </c>
      <c r="I234">
        <v>0</v>
      </c>
      <c r="J234">
        <v>0</v>
      </c>
      <c r="K234">
        <v>18</v>
      </c>
      <c r="L234">
        <v>11</v>
      </c>
      <c r="M234">
        <f>VLOOKUP(B234,instances!$B$2:$E$21,3, FALSE)</f>
        <v>1564590</v>
      </c>
      <c r="N234">
        <f>VLOOKUP(B234,instances!$B$2:$E$21,4, FALSE)</f>
        <v>1573152</v>
      </c>
    </row>
    <row r="235" spans="1:14">
      <c r="A235" t="s">
        <v>58</v>
      </c>
      <c r="B235" t="str">
        <f t="shared" si="9"/>
        <v>d15112.tsp</v>
      </c>
      <c r="C235">
        <f>VLOOKUP(B235,instances!$B$2:$E$21,2, FALSE)</f>
        <v>15112</v>
      </c>
      <c r="D235" t="s">
        <v>10</v>
      </c>
      <c r="E235">
        <v>1929240</v>
      </c>
      <c r="F235" s="7">
        <f t="shared" si="10"/>
        <v>-0.23306425325484637</v>
      </c>
      <c r="G235" s="7">
        <f t="shared" si="11"/>
        <v>-0.22635320681027649</v>
      </c>
      <c r="H235">
        <v>1.119793</v>
      </c>
      <c r="I235">
        <v>0</v>
      </c>
      <c r="J235">
        <v>0</v>
      </c>
      <c r="K235">
        <v>18</v>
      </c>
      <c r="L235">
        <v>11</v>
      </c>
      <c r="M235">
        <f>VLOOKUP(B235,instances!$B$2:$E$21,3, FALSE)</f>
        <v>1564590</v>
      </c>
      <c r="N235">
        <f>VLOOKUP(B235,instances!$B$2:$E$21,4, FALSE)</f>
        <v>1573152</v>
      </c>
    </row>
    <row r="236" spans="1:14">
      <c r="A236" t="s">
        <v>58</v>
      </c>
      <c r="B236" t="str">
        <f t="shared" si="9"/>
        <v>d15112.tsp</v>
      </c>
      <c r="C236">
        <f>VLOOKUP(B236,instances!$B$2:$E$21,2, FALSE)</f>
        <v>15112</v>
      </c>
      <c r="D236" t="s">
        <v>11</v>
      </c>
      <c r="E236">
        <v>86013703</v>
      </c>
      <c r="F236" s="7">
        <f t="shared" si="10"/>
        <v>-53.975235045603</v>
      </c>
      <c r="G236" s="7">
        <f t="shared" si="11"/>
        <v>-53.676028126970564</v>
      </c>
      <c r="H236">
        <v>37.889197000000003</v>
      </c>
      <c r="I236">
        <v>0</v>
      </c>
      <c r="J236">
        <v>0</v>
      </c>
      <c r="K236">
        <v>18</v>
      </c>
      <c r="L236">
        <v>11</v>
      </c>
      <c r="M236">
        <f>VLOOKUP(B236,instances!$B$2:$E$21,3, FALSE)</f>
        <v>1564590</v>
      </c>
      <c r="N236">
        <f>VLOOKUP(B236,instances!$B$2:$E$21,4, FALSE)</f>
        <v>1573152</v>
      </c>
    </row>
    <row r="237" spans="1:14">
      <c r="A237" t="s">
        <v>58</v>
      </c>
      <c r="B237" t="str">
        <f t="shared" si="9"/>
        <v>d15112.tsp</v>
      </c>
      <c r="C237">
        <f>VLOOKUP(B237,instances!$B$2:$E$21,2, FALSE)</f>
        <v>15112</v>
      </c>
      <c r="D237" t="s">
        <v>12</v>
      </c>
      <c r="E237">
        <v>63911039</v>
      </c>
      <c r="F237" s="7">
        <f t="shared" si="10"/>
        <v>-39.848426105241629</v>
      </c>
      <c r="G237" s="7">
        <f t="shared" si="11"/>
        <v>-39.626105424014973</v>
      </c>
      <c r="H237">
        <v>76.797162</v>
      </c>
      <c r="I237">
        <v>0</v>
      </c>
      <c r="J237">
        <v>0</v>
      </c>
      <c r="K237">
        <v>18</v>
      </c>
      <c r="L237">
        <v>11</v>
      </c>
      <c r="M237">
        <f>VLOOKUP(B237,instances!$B$2:$E$21,3, FALSE)</f>
        <v>1564590</v>
      </c>
      <c r="N237">
        <f>VLOOKUP(B237,instances!$B$2:$E$21,4, FALSE)</f>
        <v>1573152</v>
      </c>
    </row>
    <row r="238" spans="1:14">
      <c r="A238" t="s">
        <v>58</v>
      </c>
      <c r="B238" t="str">
        <f t="shared" si="9"/>
        <v>d15112.tsp</v>
      </c>
      <c r="C238">
        <f>VLOOKUP(B238,instances!$B$2:$E$21,2, FALSE)</f>
        <v>15112</v>
      </c>
      <c r="D238" t="s">
        <v>9</v>
      </c>
      <c r="E238">
        <v>1913793</v>
      </c>
      <c r="F238" s="7">
        <f t="shared" si="10"/>
        <v>-0.22319137921116705</v>
      </c>
      <c r="G238" s="7">
        <f t="shared" si="11"/>
        <v>-0.21653406663818875</v>
      </c>
      <c r="H238">
        <v>0.60499499999999995</v>
      </c>
      <c r="I238">
        <v>0</v>
      </c>
      <c r="J238">
        <v>0</v>
      </c>
      <c r="K238">
        <v>20</v>
      </c>
      <c r="L238">
        <v>11</v>
      </c>
      <c r="M238">
        <f>VLOOKUP(B238,instances!$B$2:$E$21,3, FALSE)</f>
        <v>1564590</v>
      </c>
      <c r="N238">
        <f>VLOOKUP(B238,instances!$B$2:$E$21,4, FALSE)</f>
        <v>1573152</v>
      </c>
    </row>
    <row r="239" spans="1:14">
      <c r="A239" t="s">
        <v>58</v>
      </c>
      <c r="B239" t="str">
        <f t="shared" si="9"/>
        <v>d15112.tsp</v>
      </c>
      <c r="C239">
        <f>VLOOKUP(B239,instances!$B$2:$E$21,2, FALSE)</f>
        <v>15112</v>
      </c>
      <c r="D239" t="s">
        <v>10</v>
      </c>
      <c r="E239">
        <v>1929240</v>
      </c>
      <c r="F239" s="7">
        <f t="shared" si="10"/>
        <v>-0.23306425325484637</v>
      </c>
      <c r="G239" s="7">
        <f t="shared" si="11"/>
        <v>-0.22635320681027649</v>
      </c>
      <c r="H239">
        <v>1.192488</v>
      </c>
      <c r="I239">
        <v>0</v>
      </c>
      <c r="J239">
        <v>0</v>
      </c>
      <c r="K239">
        <v>20</v>
      </c>
      <c r="L239">
        <v>11</v>
      </c>
      <c r="M239">
        <f>VLOOKUP(B239,instances!$B$2:$E$21,3, FALSE)</f>
        <v>1564590</v>
      </c>
      <c r="N239">
        <f>VLOOKUP(B239,instances!$B$2:$E$21,4, FALSE)</f>
        <v>1573152</v>
      </c>
    </row>
    <row r="240" spans="1:14">
      <c r="A240" t="s">
        <v>58</v>
      </c>
      <c r="B240" t="str">
        <f t="shared" si="9"/>
        <v>d15112.tsp</v>
      </c>
      <c r="C240">
        <f>VLOOKUP(B240,instances!$B$2:$E$21,2, FALSE)</f>
        <v>15112</v>
      </c>
      <c r="D240" t="s">
        <v>11</v>
      </c>
      <c r="E240">
        <v>89429436</v>
      </c>
      <c r="F240" s="7">
        <f t="shared" si="10"/>
        <v>-56.15838398558089</v>
      </c>
      <c r="G240" s="7">
        <f t="shared" si="11"/>
        <v>-55.847295111979008</v>
      </c>
      <c r="H240">
        <v>38.787515999999997</v>
      </c>
      <c r="I240">
        <v>0</v>
      </c>
      <c r="J240">
        <v>0</v>
      </c>
      <c r="K240">
        <v>20</v>
      </c>
      <c r="L240">
        <v>11</v>
      </c>
      <c r="M240">
        <f>VLOOKUP(B240,instances!$B$2:$E$21,3, FALSE)</f>
        <v>1564590</v>
      </c>
      <c r="N240">
        <f>VLOOKUP(B240,instances!$B$2:$E$21,4, FALSE)</f>
        <v>1573152</v>
      </c>
    </row>
    <row r="241" spans="1:14">
      <c r="A241" t="s">
        <v>58</v>
      </c>
      <c r="B241" t="str">
        <f t="shared" si="9"/>
        <v>d15112.tsp</v>
      </c>
      <c r="C241">
        <f>VLOOKUP(B241,instances!$B$2:$E$21,2, FALSE)</f>
        <v>15112</v>
      </c>
      <c r="D241" t="s">
        <v>12</v>
      </c>
      <c r="E241">
        <v>66076021</v>
      </c>
      <c r="F241" s="7">
        <f t="shared" si="10"/>
        <v>-41.23216369783777</v>
      </c>
      <c r="G241" s="7">
        <f t="shared" si="11"/>
        <v>-41.002311919000832</v>
      </c>
      <c r="H241">
        <v>79.318455999999998</v>
      </c>
      <c r="I241">
        <v>0</v>
      </c>
      <c r="J241">
        <v>0</v>
      </c>
      <c r="K241">
        <v>20</v>
      </c>
      <c r="L241">
        <v>11</v>
      </c>
      <c r="M241">
        <f>VLOOKUP(B241,instances!$B$2:$E$21,3, FALSE)</f>
        <v>1564590</v>
      </c>
      <c r="N241">
        <f>VLOOKUP(B241,instances!$B$2:$E$21,4, FALSE)</f>
        <v>1573152</v>
      </c>
    </row>
    <row r="242" spans="1:14">
      <c r="A242" t="s">
        <v>59</v>
      </c>
      <c r="B242" t="str">
        <f>RIGHT(A242,FIND("/",A242)+2)</f>
        <v>brd14051.tsp</v>
      </c>
      <c r="C242">
        <f>VLOOKUP(B242,instances!$B$2:$E$21,2, FALSE)</f>
        <v>14051</v>
      </c>
      <c r="D242" t="s">
        <v>9</v>
      </c>
      <c r="E242">
        <v>571475</v>
      </c>
      <c r="F242" s="7">
        <f t="shared" si="10"/>
        <v>-0.2186475086471249</v>
      </c>
      <c r="G242" s="7">
        <f t="shared" si="11"/>
        <v>-0.21734175462514238</v>
      </c>
      <c r="H242">
        <v>0.56411500000000003</v>
      </c>
      <c r="I242">
        <v>4.2440600000000002</v>
      </c>
      <c r="J242">
        <v>5.3169999999999997E-3</v>
      </c>
      <c r="K242">
        <v>10</v>
      </c>
      <c r="L242">
        <v>12</v>
      </c>
      <c r="M242">
        <f>VLOOKUP(B242,instances!$B$2:$E$21,3, FALSE)</f>
        <v>468942</v>
      </c>
      <c r="N242">
        <f>VLOOKUP(B242,instances!$B$2:$E$21,4, FALSE)</f>
        <v>469445</v>
      </c>
    </row>
    <row r="243" spans="1:14">
      <c r="A243" t="s">
        <v>59</v>
      </c>
      <c r="B243" t="str">
        <f t="shared" ref="B243:B306" si="12">RIGHT(A243,FIND("/",A243)+2)</f>
        <v>brd14051.tsp</v>
      </c>
      <c r="C243">
        <f>VLOOKUP(B243,instances!$B$2:$E$21,2, FALSE)</f>
        <v>14051</v>
      </c>
      <c r="D243" t="s">
        <v>10</v>
      </c>
      <c r="E243">
        <v>571331</v>
      </c>
      <c r="F243" s="7">
        <f t="shared" si="10"/>
        <v>-0.21834043442472639</v>
      </c>
      <c r="G243" s="7">
        <f t="shared" si="11"/>
        <v>-0.21703500942602427</v>
      </c>
      <c r="H243">
        <v>1.301491</v>
      </c>
      <c r="I243">
        <v>0</v>
      </c>
      <c r="J243">
        <v>0</v>
      </c>
      <c r="K243">
        <v>10</v>
      </c>
      <c r="L243">
        <v>12</v>
      </c>
      <c r="M243">
        <f>VLOOKUP(B243,instances!$B$2:$E$21,3, FALSE)</f>
        <v>468942</v>
      </c>
      <c r="N243">
        <f>VLOOKUP(B243,instances!$B$2:$E$21,4, FALSE)</f>
        <v>469445</v>
      </c>
    </row>
    <row r="244" spans="1:14">
      <c r="A244" t="s">
        <v>59</v>
      </c>
      <c r="B244" t="str">
        <f t="shared" si="12"/>
        <v>brd14051.tsp</v>
      </c>
      <c r="C244">
        <f>VLOOKUP(B244,instances!$B$2:$E$21,2, FALSE)</f>
        <v>14051</v>
      </c>
      <c r="D244" t="s">
        <v>11</v>
      </c>
      <c r="E244">
        <v>19542225</v>
      </c>
      <c r="F244" s="7">
        <f t="shared" si="10"/>
        <v>-40.673010734803022</v>
      </c>
      <c r="G244" s="7">
        <f t="shared" si="11"/>
        <v>-40.62835901969347</v>
      </c>
      <c r="H244">
        <v>30.252846000000002</v>
      </c>
      <c r="I244">
        <v>0</v>
      </c>
      <c r="J244">
        <v>0</v>
      </c>
      <c r="K244">
        <v>10</v>
      </c>
      <c r="L244">
        <v>12</v>
      </c>
      <c r="M244">
        <f>VLOOKUP(B244,instances!$B$2:$E$21,3, FALSE)</f>
        <v>468942</v>
      </c>
      <c r="N244">
        <f>VLOOKUP(B244,instances!$B$2:$E$21,4, FALSE)</f>
        <v>469445</v>
      </c>
    </row>
    <row r="245" spans="1:14">
      <c r="A245" t="s">
        <v>59</v>
      </c>
      <c r="B245" t="str">
        <f t="shared" si="12"/>
        <v>brd14051.tsp</v>
      </c>
      <c r="C245">
        <f>VLOOKUP(B245,instances!$B$2:$E$21,2, FALSE)</f>
        <v>14051</v>
      </c>
      <c r="D245" t="s">
        <v>12</v>
      </c>
      <c r="E245">
        <v>14540340</v>
      </c>
      <c r="F245" s="7">
        <f t="shared" si="10"/>
        <v>-30.006691659096433</v>
      </c>
      <c r="G245" s="7">
        <f t="shared" si="11"/>
        <v>-29.973468670451279</v>
      </c>
      <c r="H245">
        <v>59.973520999999998</v>
      </c>
      <c r="I245">
        <v>0</v>
      </c>
      <c r="J245">
        <v>0</v>
      </c>
      <c r="K245">
        <v>10</v>
      </c>
      <c r="L245">
        <v>12</v>
      </c>
      <c r="M245">
        <f>VLOOKUP(B245,instances!$B$2:$E$21,3, FALSE)</f>
        <v>468942</v>
      </c>
      <c r="N245">
        <f>VLOOKUP(B245,instances!$B$2:$E$21,4, FALSE)</f>
        <v>469445</v>
      </c>
    </row>
    <row r="246" spans="1:14">
      <c r="A246" t="s">
        <v>59</v>
      </c>
      <c r="B246" t="str">
        <f t="shared" si="12"/>
        <v>brd14051.tsp</v>
      </c>
      <c r="C246">
        <f>VLOOKUP(B246,instances!$B$2:$E$21,2, FALSE)</f>
        <v>14051</v>
      </c>
      <c r="D246" t="s">
        <v>9</v>
      </c>
      <c r="E246">
        <v>571475</v>
      </c>
      <c r="F246" s="7">
        <f t="shared" si="10"/>
        <v>-0.2186475086471249</v>
      </c>
      <c r="G246" s="7">
        <f t="shared" si="11"/>
        <v>-0.21734175462514238</v>
      </c>
      <c r="H246">
        <v>0.56858200000000003</v>
      </c>
      <c r="I246">
        <v>0</v>
      </c>
      <c r="J246">
        <v>0</v>
      </c>
      <c r="K246">
        <v>12</v>
      </c>
      <c r="L246">
        <v>12</v>
      </c>
      <c r="M246">
        <f>VLOOKUP(B246,instances!$B$2:$E$21,3, FALSE)</f>
        <v>468942</v>
      </c>
      <c r="N246">
        <f>VLOOKUP(B246,instances!$B$2:$E$21,4, FALSE)</f>
        <v>469445</v>
      </c>
    </row>
    <row r="247" spans="1:14">
      <c r="A247" t="s">
        <v>59</v>
      </c>
      <c r="B247" t="str">
        <f t="shared" si="12"/>
        <v>brd14051.tsp</v>
      </c>
      <c r="C247">
        <f>VLOOKUP(B247,instances!$B$2:$E$21,2, FALSE)</f>
        <v>14051</v>
      </c>
      <c r="D247" t="s">
        <v>10</v>
      </c>
      <c r="E247">
        <v>571331</v>
      </c>
      <c r="F247" s="7">
        <f t="shared" si="10"/>
        <v>-0.21834043442472639</v>
      </c>
      <c r="G247" s="7">
        <f t="shared" si="11"/>
        <v>-0.21703500942602427</v>
      </c>
      <c r="H247">
        <v>1.363299</v>
      </c>
      <c r="I247">
        <v>0</v>
      </c>
      <c r="J247">
        <v>0</v>
      </c>
      <c r="K247">
        <v>12</v>
      </c>
      <c r="L247">
        <v>12</v>
      </c>
      <c r="M247">
        <f>VLOOKUP(B247,instances!$B$2:$E$21,3, FALSE)</f>
        <v>468942</v>
      </c>
      <c r="N247">
        <f>VLOOKUP(B247,instances!$B$2:$E$21,4, FALSE)</f>
        <v>469445</v>
      </c>
    </row>
    <row r="248" spans="1:14">
      <c r="A248" t="s">
        <v>59</v>
      </c>
      <c r="B248" t="str">
        <f t="shared" si="12"/>
        <v>brd14051.tsp</v>
      </c>
      <c r="C248">
        <f>VLOOKUP(B248,instances!$B$2:$E$21,2, FALSE)</f>
        <v>14051</v>
      </c>
      <c r="D248" t="s">
        <v>11</v>
      </c>
      <c r="E248">
        <v>21521365</v>
      </c>
      <c r="F248" s="7">
        <f t="shared" si="10"/>
        <v>-44.893447377287593</v>
      </c>
      <c r="G248" s="7">
        <f t="shared" si="11"/>
        <v>-44.844273557072711</v>
      </c>
      <c r="H248">
        <v>30.668493000000002</v>
      </c>
      <c r="I248">
        <v>0</v>
      </c>
      <c r="J248">
        <v>0</v>
      </c>
      <c r="K248">
        <v>12</v>
      </c>
      <c r="L248">
        <v>12</v>
      </c>
      <c r="M248">
        <f>VLOOKUP(B248,instances!$B$2:$E$21,3, FALSE)</f>
        <v>468942</v>
      </c>
      <c r="N248">
        <f>VLOOKUP(B248,instances!$B$2:$E$21,4, FALSE)</f>
        <v>469445</v>
      </c>
    </row>
    <row r="249" spans="1:14">
      <c r="A249" t="s">
        <v>59</v>
      </c>
      <c r="B249" t="str">
        <f t="shared" si="12"/>
        <v>brd14051.tsp</v>
      </c>
      <c r="C249">
        <f>VLOOKUP(B249,instances!$B$2:$E$21,2, FALSE)</f>
        <v>14051</v>
      </c>
      <c r="D249" t="s">
        <v>12</v>
      </c>
      <c r="E249">
        <v>15658217</v>
      </c>
      <c r="F249" s="7">
        <f t="shared" si="10"/>
        <v>-32.390519509875425</v>
      </c>
      <c r="G249" s="7">
        <f t="shared" si="11"/>
        <v>-32.354742302080119</v>
      </c>
      <c r="H249">
        <v>64.462294999999997</v>
      </c>
      <c r="I249">
        <v>0</v>
      </c>
      <c r="J249">
        <v>0</v>
      </c>
      <c r="K249">
        <v>12</v>
      </c>
      <c r="L249">
        <v>12</v>
      </c>
      <c r="M249">
        <f>VLOOKUP(B249,instances!$B$2:$E$21,3, FALSE)</f>
        <v>468942</v>
      </c>
      <c r="N249">
        <f>VLOOKUP(B249,instances!$B$2:$E$21,4, FALSE)</f>
        <v>469445</v>
      </c>
    </row>
    <row r="250" spans="1:14">
      <c r="A250" t="s">
        <v>59</v>
      </c>
      <c r="B250" t="str">
        <f t="shared" si="12"/>
        <v>brd14051.tsp</v>
      </c>
      <c r="C250">
        <f>VLOOKUP(B250,instances!$B$2:$E$21,2, FALSE)</f>
        <v>14051</v>
      </c>
      <c r="D250" t="s">
        <v>9</v>
      </c>
      <c r="E250">
        <v>571475</v>
      </c>
      <c r="F250" s="7">
        <f t="shared" si="10"/>
        <v>-0.2186475086471249</v>
      </c>
      <c r="G250" s="7">
        <f t="shared" si="11"/>
        <v>-0.21734175462514238</v>
      </c>
      <c r="H250">
        <v>0.61031199999999997</v>
      </c>
      <c r="I250">
        <v>0</v>
      </c>
      <c r="J250">
        <v>0</v>
      </c>
      <c r="K250">
        <v>14</v>
      </c>
      <c r="L250">
        <v>12</v>
      </c>
      <c r="M250">
        <f>VLOOKUP(B250,instances!$B$2:$E$21,3, FALSE)</f>
        <v>468942</v>
      </c>
      <c r="N250">
        <f>VLOOKUP(B250,instances!$B$2:$E$21,4, FALSE)</f>
        <v>469445</v>
      </c>
    </row>
    <row r="251" spans="1:14">
      <c r="A251" t="s">
        <v>59</v>
      </c>
      <c r="B251" t="str">
        <f t="shared" si="12"/>
        <v>brd14051.tsp</v>
      </c>
      <c r="C251">
        <f>VLOOKUP(B251,instances!$B$2:$E$21,2, FALSE)</f>
        <v>14051</v>
      </c>
      <c r="D251" t="s">
        <v>10</v>
      </c>
      <c r="E251">
        <v>571331</v>
      </c>
      <c r="F251" s="7">
        <f t="shared" si="10"/>
        <v>-0.21834043442472639</v>
      </c>
      <c r="G251" s="7">
        <f t="shared" si="11"/>
        <v>-0.21703500942602427</v>
      </c>
      <c r="H251">
        <v>1.32439</v>
      </c>
      <c r="I251">
        <v>0</v>
      </c>
      <c r="J251">
        <v>0</v>
      </c>
      <c r="K251">
        <v>14</v>
      </c>
      <c r="L251">
        <v>12</v>
      </c>
      <c r="M251">
        <f>VLOOKUP(B251,instances!$B$2:$E$21,3, FALSE)</f>
        <v>468942</v>
      </c>
      <c r="N251">
        <f>VLOOKUP(B251,instances!$B$2:$E$21,4, FALSE)</f>
        <v>469445</v>
      </c>
    </row>
    <row r="252" spans="1:14">
      <c r="A252" t="s">
        <v>59</v>
      </c>
      <c r="B252" t="str">
        <f t="shared" si="12"/>
        <v>brd14051.tsp</v>
      </c>
      <c r="C252">
        <f>VLOOKUP(B252,instances!$B$2:$E$21,2, FALSE)</f>
        <v>14051</v>
      </c>
      <c r="D252" t="s">
        <v>11</v>
      </c>
      <c r="E252">
        <v>22983081</v>
      </c>
      <c r="F252" s="7">
        <f t="shared" si="10"/>
        <v>-48.01049809997825</v>
      </c>
      <c r="G252" s="7">
        <f t="shared" si="11"/>
        <v>-47.957984428420794</v>
      </c>
      <c r="H252">
        <v>30.122941999999998</v>
      </c>
      <c r="I252">
        <v>0</v>
      </c>
      <c r="J252">
        <v>0</v>
      </c>
      <c r="K252">
        <v>14</v>
      </c>
      <c r="L252">
        <v>12</v>
      </c>
      <c r="M252">
        <f>VLOOKUP(B252,instances!$B$2:$E$21,3, FALSE)</f>
        <v>468942</v>
      </c>
      <c r="N252">
        <f>VLOOKUP(B252,instances!$B$2:$E$21,4, FALSE)</f>
        <v>469445</v>
      </c>
    </row>
    <row r="253" spans="1:14">
      <c r="A253" t="s">
        <v>59</v>
      </c>
      <c r="B253" t="str">
        <f t="shared" si="12"/>
        <v>brd14051.tsp</v>
      </c>
      <c r="C253">
        <f>VLOOKUP(B253,instances!$B$2:$E$21,2, FALSE)</f>
        <v>14051</v>
      </c>
      <c r="D253" t="s">
        <v>12</v>
      </c>
      <c r="E253">
        <v>16811561</v>
      </c>
      <c r="F253" s="7">
        <f t="shared" si="10"/>
        <v>-34.849979315139187</v>
      </c>
      <c r="G253" s="7">
        <f t="shared" si="11"/>
        <v>-34.811566850216742</v>
      </c>
      <c r="H253">
        <v>60.615361999999998</v>
      </c>
      <c r="I253">
        <v>0</v>
      </c>
      <c r="J253">
        <v>0</v>
      </c>
      <c r="K253">
        <v>14</v>
      </c>
      <c r="L253">
        <v>12</v>
      </c>
      <c r="M253">
        <f>VLOOKUP(B253,instances!$B$2:$E$21,3, FALSE)</f>
        <v>468942</v>
      </c>
      <c r="N253">
        <f>VLOOKUP(B253,instances!$B$2:$E$21,4, FALSE)</f>
        <v>469445</v>
      </c>
    </row>
    <row r="254" spans="1:14">
      <c r="A254" t="s">
        <v>59</v>
      </c>
      <c r="B254" t="str">
        <f t="shared" si="12"/>
        <v>brd14051.tsp</v>
      </c>
      <c r="C254">
        <f>VLOOKUP(B254,instances!$B$2:$E$21,2, FALSE)</f>
        <v>14051</v>
      </c>
      <c r="D254" t="s">
        <v>9</v>
      </c>
      <c r="E254">
        <v>571475</v>
      </c>
      <c r="F254" s="7">
        <f t="shared" si="10"/>
        <v>-0.2186475086471249</v>
      </c>
      <c r="G254" s="7">
        <f t="shared" si="11"/>
        <v>-0.21734175462514238</v>
      </c>
      <c r="H254">
        <v>0.60195200000000004</v>
      </c>
      <c r="I254">
        <v>0</v>
      </c>
      <c r="J254">
        <v>0</v>
      </c>
      <c r="K254">
        <v>16</v>
      </c>
      <c r="L254">
        <v>12</v>
      </c>
      <c r="M254">
        <f>VLOOKUP(B254,instances!$B$2:$E$21,3, FALSE)</f>
        <v>468942</v>
      </c>
      <c r="N254">
        <f>VLOOKUP(B254,instances!$B$2:$E$21,4, FALSE)</f>
        <v>469445</v>
      </c>
    </row>
    <row r="255" spans="1:14">
      <c r="A255" t="s">
        <v>59</v>
      </c>
      <c r="B255" t="str">
        <f t="shared" si="12"/>
        <v>brd14051.tsp</v>
      </c>
      <c r="C255">
        <f>VLOOKUP(B255,instances!$B$2:$E$21,2, FALSE)</f>
        <v>14051</v>
      </c>
      <c r="D255" t="s">
        <v>10</v>
      </c>
      <c r="E255">
        <v>571331</v>
      </c>
      <c r="F255" s="7">
        <f t="shared" si="10"/>
        <v>-0.21834043442472639</v>
      </c>
      <c r="G255" s="7">
        <f t="shared" si="11"/>
        <v>-0.21703500942602427</v>
      </c>
      <c r="H255">
        <v>1.332916</v>
      </c>
      <c r="I255">
        <v>0</v>
      </c>
      <c r="J255">
        <v>0</v>
      </c>
      <c r="K255">
        <v>16</v>
      </c>
      <c r="L255">
        <v>12</v>
      </c>
      <c r="M255">
        <f>VLOOKUP(B255,instances!$B$2:$E$21,3, FALSE)</f>
        <v>468942</v>
      </c>
      <c r="N255">
        <f>VLOOKUP(B255,instances!$B$2:$E$21,4, FALSE)</f>
        <v>469445</v>
      </c>
    </row>
    <row r="256" spans="1:14">
      <c r="A256" t="s">
        <v>59</v>
      </c>
      <c r="B256" t="str">
        <f t="shared" si="12"/>
        <v>brd14051.tsp</v>
      </c>
      <c r="C256">
        <f>VLOOKUP(B256,instances!$B$2:$E$21,2, FALSE)</f>
        <v>14051</v>
      </c>
      <c r="D256" t="s">
        <v>11</v>
      </c>
      <c r="E256">
        <v>24749643</v>
      </c>
      <c r="F256" s="7">
        <f t="shared" si="10"/>
        <v>-51.777620686566785</v>
      </c>
      <c r="G256" s="7">
        <f t="shared" si="11"/>
        <v>-51.721070625951924</v>
      </c>
      <c r="H256">
        <v>31.202446999999999</v>
      </c>
      <c r="I256">
        <v>0</v>
      </c>
      <c r="J256">
        <v>0</v>
      </c>
      <c r="K256">
        <v>16</v>
      </c>
      <c r="L256">
        <v>12</v>
      </c>
      <c r="M256">
        <f>VLOOKUP(B256,instances!$B$2:$E$21,3, FALSE)</f>
        <v>468942</v>
      </c>
      <c r="N256">
        <f>VLOOKUP(B256,instances!$B$2:$E$21,4, FALSE)</f>
        <v>469445</v>
      </c>
    </row>
    <row r="257" spans="1:14">
      <c r="A257" t="s">
        <v>59</v>
      </c>
      <c r="B257" t="str">
        <f t="shared" si="12"/>
        <v>brd14051.tsp</v>
      </c>
      <c r="C257">
        <f>VLOOKUP(B257,instances!$B$2:$E$21,2, FALSE)</f>
        <v>14051</v>
      </c>
      <c r="D257" t="s">
        <v>12</v>
      </c>
      <c r="E257">
        <v>17751784</v>
      </c>
      <c r="F257" s="7">
        <f t="shared" si="10"/>
        <v>-36.854967138793285</v>
      </c>
      <c r="G257" s="7">
        <f t="shared" si="11"/>
        <v>-36.814406373483578</v>
      </c>
      <c r="H257">
        <v>63.559812999999998</v>
      </c>
      <c r="I257">
        <v>0</v>
      </c>
      <c r="J257">
        <v>0</v>
      </c>
      <c r="K257">
        <v>16</v>
      </c>
      <c r="L257">
        <v>12</v>
      </c>
      <c r="M257">
        <f>VLOOKUP(B257,instances!$B$2:$E$21,3, FALSE)</f>
        <v>468942</v>
      </c>
      <c r="N257">
        <f>VLOOKUP(B257,instances!$B$2:$E$21,4, FALSE)</f>
        <v>469445</v>
      </c>
    </row>
    <row r="258" spans="1:14">
      <c r="A258" t="s">
        <v>59</v>
      </c>
      <c r="B258" t="str">
        <f t="shared" si="12"/>
        <v>brd14051.tsp</v>
      </c>
      <c r="C258">
        <f>VLOOKUP(B258,instances!$B$2:$E$21,2, FALSE)</f>
        <v>14051</v>
      </c>
      <c r="D258" t="s">
        <v>9</v>
      </c>
      <c r="E258">
        <v>571475</v>
      </c>
      <c r="F258" s="7">
        <f t="shared" si="10"/>
        <v>-0.2186475086471249</v>
      </c>
      <c r="G258" s="7">
        <f t="shared" si="11"/>
        <v>-0.21734175462514238</v>
      </c>
      <c r="H258">
        <v>0.60485299999999997</v>
      </c>
      <c r="I258">
        <v>0</v>
      </c>
      <c r="J258">
        <v>0</v>
      </c>
      <c r="K258">
        <v>18</v>
      </c>
      <c r="L258">
        <v>12</v>
      </c>
      <c r="M258">
        <f>VLOOKUP(B258,instances!$B$2:$E$21,3, FALSE)</f>
        <v>468942</v>
      </c>
      <c r="N258">
        <f>VLOOKUP(B258,instances!$B$2:$E$21,4, FALSE)</f>
        <v>469445</v>
      </c>
    </row>
    <row r="259" spans="1:14">
      <c r="A259" t="s">
        <v>59</v>
      </c>
      <c r="B259" t="str">
        <f t="shared" si="12"/>
        <v>brd14051.tsp</v>
      </c>
      <c r="C259">
        <f>VLOOKUP(B259,instances!$B$2:$E$21,2, FALSE)</f>
        <v>14051</v>
      </c>
      <c r="D259" t="s">
        <v>10</v>
      </c>
      <c r="E259">
        <v>571331</v>
      </c>
      <c r="F259" s="7">
        <f t="shared" ref="F259:F322" si="13">1-(E259/M259)</f>
        <v>-0.21834043442472639</v>
      </c>
      <c r="G259" s="7">
        <f t="shared" ref="G259:G322" si="14">1-(E259/N259)</f>
        <v>-0.21703500942602427</v>
      </c>
      <c r="H259">
        <v>1.4103000000000001</v>
      </c>
      <c r="I259">
        <v>0</v>
      </c>
      <c r="J259">
        <v>0</v>
      </c>
      <c r="K259">
        <v>18</v>
      </c>
      <c r="L259">
        <v>12</v>
      </c>
      <c r="M259">
        <f>VLOOKUP(B259,instances!$B$2:$E$21,3, FALSE)</f>
        <v>468942</v>
      </c>
      <c r="N259">
        <f>VLOOKUP(B259,instances!$B$2:$E$21,4, FALSE)</f>
        <v>469445</v>
      </c>
    </row>
    <row r="260" spans="1:14">
      <c r="A260" t="s">
        <v>59</v>
      </c>
      <c r="B260" t="str">
        <f t="shared" si="12"/>
        <v>brd14051.tsp</v>
      </c>
      <c r="C260">
        <f>VLOOKUP(B260,instances!$B$2:$E$21,2, FALSE)</f>
        <v>14051</v>
      </c>
      <c r="D260" t="s">
        <v>11</v>
      </c>
      <c r="E260">
        <v>25818252</v>
      </c>
      <c r="F260" s="7">
        <f t="shared" si="13"/>
        <v>-54.056386504087925</v>
      </c>
      <c r="G260" s="7">
        <f t="shared" si="14"/>
        <v>-53.997394795982487</v>
      </c>
      <c r="H260">
        <v>30.792757000000002</v>
      </c>
      <c r="I260">
        <v>0</v>
      </c>
      <c r="J260">
        <v>0</v>
      </c>
      <c r="K260">
        <v>18</v>
      </c>
      <c r="L260">
        <v>12</v>
      </c>
      <c r="M260">
        <f>VLOOKUP(B260,instances!$B$2:$E$21,3, FALSE)</f>
        <v>468942</v>
      </c>
      <c r="N260">
        <f>VLOOKUP(B260,instances!$B$2:$E$21,4, FALSE)</f>
        <v>469445</v>
      </c>
    </row>
    <row r="261" spans="1:14">
      <c r="A261" t="s">
        <v>59</v>
      </c>
      <c r="B261" t="str">
        <f t="shared" si="12"/>
        <v>brd14051.tsp</v>
      </c>
      <c r="C261">
        <f>VLOOKUP(B261,instances!$B$2:$E$21,2, FALSE)</f>
        <v>14051</v>
      </c>
      <c r="D261" t="s">
        <v>12</v>
      </c>
      <c r="E261">
        <v>18547572</v>
      </c>
      <c r="F261" s="7">
        <f t="shared" si="13"/>
        <v>-38.551953120002047</v>
      </c>
      <c r="G261" s="7">
        <f t="shared" si="14"/>
        <v>-38.509574071509974</v>
      </c>
      <c r="H261">
        <v>63.394857999999999</v>
      </c>
      <c r="I261">
        <v>0</v>
      </c>
      <c r="J261">
        <v>0</v>
      </c>
      <c r="K261">
        <v>18</v>
      </c>
      <c r="L261">
        <v>12</v>
      </c>
      <c r="M261">
        <f>VLOOKUP(B261,instances!$B$2:$E$21,3, FALSE)</f>
        <v>468942</v>
      </c>
      <c r="N261">
        <f>VLOOKUP(B261,instances!$B$2:$E$21,4, FALSE)</f>
        <v>469445</v>
      </c>
    </row>
    <row r="262" spans="1:14">
      <c r="A262" t="s">
        <v>59</v>
      </c>
      <c r="B262" t="str">
        <f t="shared" si="12"/>
        <v>brd14051.tsp</v>
      </c>
      <c r="C262">
        <f>VLOOKUP(B262,instances!$B$2:$E$21,2, FALSE)</f>
        <v>14051</v>
      </c>
      <c r="D262" t="s">
        <v>9</v>
      </c>
      <c r="E262">
        <v>571475</v>
      </c>
      <c r="F262" s="7">
        <f t="shared" si="13"/>
        <v>-0.2186475086471249</v>
      </c>
      <c r="G262" s="7">
        <f t="shared" si="14"/>
        <v>-0.21734175462514238</v>
      </c>
      <c r="H262">
        <v>0.66966300000000001</v>
      </c>
      <c r="I262">
        <v>0</v>
      </c>
      <c r="J262">
        <v>0</v>
      </c>
      <c r="K262">
        <v>20</v>
      </c>
      <c r="L262">
        <v>12</v>
      </c>
      <c r="M262">
        <f>VLOOKUP(B262,instances!$B$2:$E$21,3, FALSE)</f>
        <v>468942</v>
      </c>
      <c r="N262">
        <f>VLOOKUP(B262,instances!$B$2:$E$21,4, FALSE)</f>
        <v>469445</v>
      </c>
    </row>
    <row r="263" spans="1:14">
      <c r="A263" t="s">
        <v>59</v>
      </c>
      <c r="B263" t="str">
        <f t="shared" si="12"/>
        <v>brd14051.tsp</v>
      </c>
      <c r="C263">
        <f>VLOOKUP(B263,instances!$B$2:$E$21,2, FALSE)</f>
        <v>14051</v>
      </c>
      <c r="D263" t="s">
        <v>10</v>
      </c>
      <c r="E263">
        <v>571331</v>
      </c>
      <c r="F263" s="7">
        <f t="shared" si="13"/>
        <v>-0.21834043442472639</v>
      </c>
      <c r="G263" s="7">
        <f t="shared" si="14"/>
        <v>-0.21703500942602427</v>
      </c>
      <c r="H263">
        <v>1.572843</v>
      </c>
      <c r="I263">
        <v>0</v>
      </c>
      <c r="J263">
        <v>0</v>
      </c>
      <c r="K263">
        <v>20</v>
      </c>
      <c r="L263">
        <v>12</v>
      </c>
      <c r="M263">
        <f>VLOOKUP(B263,instances!$B$2:$E$21,3, FALSE)</f>
        <v>468942</v>
      </c>
      <c r="N263">
        <f>VLOOKUP(B263,instances!$B$2:$E$21,4, FALSE)</f>
        <v>469445</v>
      </c>
    </row>
    <row r="264" spans="1:14">
      <c r="A264" t="s">
        <v>59</v>
      </c>
      <c r="B264" t="str">
        <f t="shared" si="12"/>
        <v>brd14051.tsp</v>
      </c>
      <c r="C264">
        <f>VLOOKUP(B264,instances!$B$2:$E$21,2, FALSE)</f>
        <v>14051</v>
      </c>
      <c r="D264" t="s">
        <v>11</v>
      </c>
      <c r="E264">
        <v>27070297</v>
      </c>
      <c r="F264" s="7">
        <f t="shared" si="13"/>
        <v>-56.726322231747211</v>
      </c>
      <c r="G264" s="7">
        <f t="shared" si="14"/>
        <v>-56.664469746189653</v>
      </c>
      <c r="H264">
        <v>33.605646</v>
      </c>
      <c r="I264">
        <v>0</v>
      </c>
      <c r="J264">
        <v>0</v>
      </c>
      <c r="K264">
        <v>20</v>
      </c>
      <c r="L264">
        <v>12</v>
      </c>
      <c r="M264">
        <f>VLOOKUP(B264,instances!$B$2:$E$21,3, FALSE)</f>
        <v>468942</v>
      </c>
      <c r="N264">
        <f>VLOOKUP(B264,instances!$B$2:$E$21,4, FALSE)</f>
        <v>469445</v>
      </c>
    </row>
    <row r="265" spans="1:14">
      <c r="A265" t="s">
        <v>59</v>
      </c>
      <c r="B265" t="str">
        <f t="shared" si="12"/>
        <v>brd14051.tsp</v>
      </c>
      <c r="C265">
        <f>VLOOKUP(B265,instances!$B$2:$E$21,2, FALSE)</f>
        <v>14051</v>
      </c>
      <c r="D265" t="s">
        <v>12</v>
      </c>
      <c r="E265">
        <v>19745443</v>
      </c>
      <c r="F265" s="7">
        <f t="shared" si="13"/>
        <v>-41.106364966243163</v>
      </c>
      <c r="G265" s="7">
        <f t="shared" si="14"/>
        <v>-41.06124892159891</v>
      </c>
      <c r="H265">
        <v>62.352670000000003</v>
      </c>
      <c r="I265">
        <v>0</v>
      </c>
      <c r="J265">
        <v>0</v>
      </c>
      <c r="K265">
        <v>20</v>
      </c>
      <c r="L265">
        <v>12</v>
      </c>
      <c r="M265">
        <f>VLOOKUP(B265,instances!$B$2:$E$21,3, FALSE)</f>
        <v>468942</v>
      </c>
      <c r="N265">
        <f>VLOOKUP(B265,instances!$B$2:$E$21,4, FALSE)</f>
        <v>469445</v>
      </c>
    </row>
    <row r="266" spans="1:14">
      <c r="A266" t="s">
        <v>59</v>
      </c>
      <c r="B266" t="str">
        <f t="shared" si="12"/>
        <v>brd14051.tsp</v>
      </c>
      <c r="C266">
        <f>VLOOKUP(B266,instances!$B$2:$E$21,2, FALSE)</f>
        <v>14051</v>
      </c>
      <c r="D266" t="s">
        <v>9</v>
      </c>
      <c r="E266">
        <v>571475</v>
      </c>
      <c r="F266" s="7">
        <f t="shared" si="13"/>
        <v>-0.2186475086471249</v>
      </c>
      <c r="G266" s="7">
        <f t="shared" si="14"/>
        <v>-0.21734175462514238</v>
      </c>
      <c r="H266">
        <v>0.57374400000000003</v>
      </c>
      <c r="I266">
        <v>0</v>
      </c>
      <c r="J266">
        <v>0</v>
      </c>
      <c r="K266">
        <v>10</v>
      </c>
      <c r="L266">
        <v>13</v>
      </c>
      <c r="M266">
        <f>VLOOKUP(B266,instances!$B$2:$E$21,3, FALSE)</f>
        <v>468942</v>
      </c>
      <c r="N266">
        <f>VLOOKUP(B266,instances!$B$2:$E$21,4, FALSE)</f>
        <v>469445</v>
      </c>
    </row>
    <row r="267" spans="1:14">
      <c r="A267" t="s">
        <v>59</v>
      </c>
      <c r="B267" t="str">
        <f t="shared" si="12"/>
        <v>brd14051.tsp</v>
      </c>
      <c r="C267">
        <f>VLOOKUP(B267,instances!$B$2:$E$21,2, FALSE)</f>
        <v>14051</v>
      </c>
      <c r="D267" t="s">
        <v>10</v>
      </c>
      <c r="E267">
        <v>571331</v>
      </c>
      <c r="F267" s="7">
        <f t="shared" si="13"/>
        <v>-0.21834043442472639</v>
      </c>
      <c r="G267" s="7">
        <f t="shared" si="14"/>
        <v>-0.21703500942602427</v>
      </c>
      <c r="H267">
        <v>1.3610089999999999</v>
      </c>
      <c r="I267">
        <v>0</v>
      </c>
      <c r="J267">
        <v>0</v>
      </c>
      <c r="K267">
        <v>10</v>
      </c>
      <c r="L267">
        <v>13</v>
      </c>
      <c r="M267">
        <f>VLOOKUP(B267,instances!$B$2:$E$21,3, FALSE)</f>
        <v>468942</v>
      </c>
      <c r="N267">
        <f>VLOOKUP(B267,instances!$B$2:$E$21,4, FALSE)</f>
        <v>469445</v>
      </c>
    </row>
    <row r="268" spans="1:14">
      <c r="A268" t="s">
        <v>59</v>
      </c>
      <c r="B268" t="str">
        <f t="shared" si="12"/>
        <v>brd14051.tsp</v>
      </c>
      <c r="C268">
        <f>VLOOKUP(B268,instances!$B$2:$E$21,2, FALSE)</f>
        <v>14051</v>
      </c>
      <c r="D268" t="s">
        <v>11</v>
      </c>
      <c r="E268">
        <v>19544506</v>
      </c>
      <c r="F268" s="7">
        <f t="shared" si="13"/>
        <v>-40.677874875784212</v>
      </c>
      <c r="G268" s="7">
        <f t="shared" si="14"/>
        <v>-40.633217948854501</v>
      </c>
      <c r="H268">
        <v>30.958953000000001</v>
      </c>
      <c r="I268">
        <v>0</v>
      </c>
      <c r="J268">
        <v>0</v>
      </c>
      <c r="K268">
        <v>10</v>
      </c>
      <c r="L268">
        <v>13</v>
      </c>
      <c r="M268">
        <f>VLOOKUP(B268,instances!$B$2:$E$21,3, FALSE)</f>
        <v>468942</v>
      </c>
      <c r="N268">
        <f>VLOOKUP(B268,instances!$B$2:$E$21,4, FALSE)</f>
        <v>469445</v>
      </c>
    </row>
    <row r="269" spans="1:14">
      <c r="A269" t="s">
        <v>59</v>
      </c>
      <c r="B269" t="str">
        <f t="shared" si="12"/>
        <v>brd14051.tsp</v>
      </c>
      <c r="C269">
        <f>VLOOKUP(B269,instances!$B$2:$E$21,2, FALSE)</f>
        <v>14051</v>
      </c>
      <c r="D269" t="s">
        <v>12</v>
      </c>
      <c r="E269">
        <v>14429374</v>
      </c>
      <c r="F269" s="7">
        <f t="shared" si="13"/>
        <v>-29.770061116300099</v>
      </c>
      <c r="G269" s="7">
        <f t="shared" si="14"/>
        <v>-29.737091672080862</v>
      </c>
      <c r="H269">
        <v>64.590266</v>
      </c>
      <c r="I269">
        <v>0</v>
      </c>
      <c r="J269">
        <v>0</v>
      </c>
      <c r="K269">
        <v>10</v>
      </c>
      <c r="L269">
        <v>13</v>
      </c>
      <c r="M269">
        <f>VLOOKUP(B269,instances!$B$2:$E$21,3, FALSE)</f>
        <v>468942</v>
      </c>
      <c r="N269">
        <f>VLOOKUP(B269,instances!$B$2:$E$21,4, FALSE)</f>
        <v>469445</v>
      </c>
    </row>
    <row r="270" spans="1:14">
      <c r="A270" t="s">
        <v>59</v>
      </c>
      <c r="B270" t="str">
        <f t="shared" si="12"/>
        <v>brd14051.tsp</v>
      </c>
      <c r="C270">
        <f>VLOOKUP(B270,instances!$B$2:$E$21,2, FALSE)</f>
        <v>14051</v>
      </c>
      <c r="D270" t="s">
        <v>9</v>
      </c>
      <c r="E270">
        <v>571475</v>
      </c>
      <c r="F270" s="7">
        <f t="shared" si="13"/>
        <v>-0.2186475086471249</v>
      </c>
      <c r="G270" s="7">
        <f t="shared" si="14"/>
        <v>-0.21734175462514238</v>
      </c>
      <c r="H270">
        <v>0.59807399999999999</v>
      </c>
      <c r="I270">
        <v>0</v>
      </c>
      <c r="J270">
        <v>0</v>
      </c>
      <c r="K270">
        <v>12</v>
      </c>
      <c r="L270">
        <v>13</v>
      </c>
      <c r="M270">
        <f>VLOOKUP(B270,instances!$B$2:$E$21,3, FALSE)</f>
        <v>468942</v>
      </c>
      <c r="N270">
        <f>VLOOKUP(B270,instances!$B$2:$E$21,4, FALSE)</f>
        <v>469445</v>
      </c>
    </row>
    <row r="271" spans="1:14">
      <c r="A271" t="s">
        <v>59</v>
      </c>
      <c r="B271" t="str">
        <f t="shared" si="12"/>
        <v>brd14051.tsp</v>
      </c>
      <c r="C271">
        <f>VLOOKUP(B271,instances!$B$2:$E$21,2, FALSE)</f>
        <v>14051</v>
      </c>
      <c r="D271" t="s">
        <v>10</v>
      </c>
      <c r="E271">
        <v>571331</v>
      </c>
      <c r="F271" s="7">
        <f t="shared" si="13"/>
        <v>-0.21834043442472639</v>
      </c>
      <c r="G271" s="7">
        <f t="shared" si="14"/>
        <v>-0.21703500942602427</v>
      </c>
      <c r="H271">
        <v>1.329609</v>
      </c>
      <c r="I271">
        <v>0</v>
      </c>
      <c r="J271">
        <v>0</v>
      </c>
      <c r="K271">
        <v>12</v>
      </c>
      <c r="L271">
        <v>13</v>
      </c>
      <c r="M271">
        <f>VLOOKUP(B271,instances!$B$2:$E$21,3, FALSE)</f>
        <v>468942</v>
      </c>
      <c r="N271">
        <f>VLOOKUP(B271,instances!$B$2:$E$21,4, FALSE)</f>
        <v>469445</v>
      </c>
    </row>
    <row r="272" spans="1:14">
      <c r="A272" t="s">
        <v>59</v>
      </c>
      <c r="B272" t="str">
        <f t="shared" si="12"/>
        <v>brd14051.tsp</v>
      </c>
      <c r="C272">
        <f>VLOOKUP(B272,instances!$B$2:$E$21,2, FALSE)</f>
        <v>14051</v>
      </c>
      <c r="D272" t="s">
        <v>11</v>
      </c>
      <c r="E272">
        <v>21466734</v>
      </c>
      <c r="F272" s="7">
        <f t="shared" si="13"/>
        <v>-44.776948961705287</v>
      </c>
      <c r="G272" s="7">
        <f t="shared" si="14"/>
        <v>-44.727899966982285</v>
      </c>
      <c r="H272">
        <v>29.756874</v>
      </c>
      <c r="I272">
        <v>0</v>
      </c>
      <c r="J272">
        <v>0</v>
      </c>
      <c r="K272">
        <v>12</v>
      </c>
      <c r="L272">
        <v>13</v>
      </c>
      <c r="M272">
        <f>VLOOKUP(B272,instances!$B$2:$E$21,3, FALSE)</f>
        <v>468942</v>
      </c>
      <c r="N272">
        <f>VLOOKUP(B272,instances!$B$2:$E$21,4, FALSE)</f>
        <v>469445</v>
      </c>
    </row>
    <row r="273" spans="1:14">
      <c r="A273" t="s">
        <v>59</v>
      </c>
      <c r="B273" t="str">
        <f t="shared" si="12"/>
        <v>brd14051.tsp</v>
      </c>
      <c r="C273">
        <f>VLOOKUP(B273,instances!$B$2:$E$21,2, FALSE)</f>
        <v>14051</v>
      </c>
      <c r="D273" t="s">
        <v>12</v>
      </c>
      <c r="E273">
        <v>15554504</v>
      </c>
      <c r="F273" s="7">
        <f t="shared" si="13"/>
        <v>-32.169355698572531</v>
      </c>
      <c r="G273" s="7">
        <f t="shared" si="14"/>
        <v>-32.133815462940284</v>
      </c>
      <c r="H273">
        <v>61.255921999999998</v>
      </c>
      <c r="I273">
        <v>0</v>
      </c>
      <c r="J273">
        <v>0</v>
      </c>
      <c r="K273">
        <v>12</v>
      </c>
      <c r="L273">
        <v>13</v>
      </c>
      <c r="M273">
        <f>VLOOKUP(B273,instances!$B$2:$E$21,3, FALSE)</f>
        <v>468942</v>
      </c>
      <c r="N273">
        <f>VLOOKUP(B273,instances!$B$2:$E$21,4, FALSE)</f>
        <v>469445</v>
      </c>
    </row>
    <row r="274" spans="1:14">
      <c r="A274" t="s">
        <v>59</v>
      </c>
      <c r="B274" t="str">
        <f t="shared" si="12"/>
        <v>brd14051.tsp</v>
      </c>
      <c r="C274">
        <f>VLOOKUP(B274,instances!$B$2:$E$21,2, FALSE)</f>
        <v>14051</v>
      </c>
      <c r="D274" t="s">
        <v>9</v>
      </c>
      <c r="E274">
        <v>571475</v>
      </c>
      <c r="F274" s="7">
        <f t="shared" si="13"/>
        <v>-0.2186475086471249</v>
      </c>
      <c r="G274" s="7">
        <f t="shared" si="14"/>
        <v>-0.21734175462514238</v>
      </c>
      <c r="H274">
        <v>0.65236099999999997</v>
      </c>
      <c r="I274">
        <v>0</v>
      </c>
      <c r="J274">
        <v>0</v>
      </c>
      <c r="K274">
        <v>14</v>
      </c>
      <c r="L274">
        <v>13</v>
      </c>
      <c r="M274">
        <f>VLOOKUP(B274,instances!$B$2:$E$21,3, FALSE)</f>
        <v>468942</v>
      </c>
      <c r="N274">
        <f>VLOOKUP(B274,instances!$B$2:$E$21,4, FALSE)</f>
        <v>469445</v>
      </c>
    </row>
    <row r="275" spans="1:14">
      <c r="A275" t="s">
        <v>59</v>
      </c>
      <c r="B275" t="str">
        <f t="shared" si="12"/>
        <v>brd14051.tsp</v>
      </c>
      <c r="C275">
        <f>VLOOKUP(B275,instances!$B$2:$E$21,2, FALSE)</f>
        <v>14051</v>
      </c>
      <c r="D275" t="s">
        <v>10</v>
      </c>
      <c r="E275">
        <v>571331</v>
      </c>
      <c r="F275" s="7">
        <f t="shared" si="13"/>
        <v>-0.21834043442472639</v>
      </c>
      <c r="G275" s="7">
        <f t="shared" si="14"/>
        <v>-0.21703500942602427</v>
      </c>
      <c r="H275">
        <v>1.4711419999999999</v>
      </c>
      <c r="I275">
        <v>0</v>
      </c>
      <c r="J275">
        <v>0</v>
      </c>
      <c r="K275">
        <v>14</v>
      </c>
      <c r="L275">
        <v>13</v>
      </c>
      <c r="M275">
        <f>VLOOKUP(B275,instances!$B$2:$E$21,3, FALSE)</f>
        <v>468942</v>
      </c>
      <c r="N275">
        <f>VLOOKUP(B275,instances!$B$2:$E$21,4, FALSE)</f>
        <v>469445</v>
      </c>
    </row>
    <row r="276" spans="1:14">
      <c r="A276" t="s">
        <v>59</v>
      </c>
      <c r="B276" t="str">
        <f t="shared" si="12"/>
        <v>brd14051.tsp</v>
      </c>
      <c r="C276">
        <f>VLOOKUP(B276,instances!$B$2:$E$21,2, FALSE)</f>
        <v>14051</v>
      </c>
      <c r="D276" t="s">
        <v>11</v>
      </c>
      <c r="E276">
        <v>23295871</v>
      </c>
      <c r="F276" s="7">
        <f t="shared" si="13"/>
        <v>-48.677510225145113</v>
      </c>
      <c r="G276" s="7">
        <f t="shared" si="14"/>
        <v>-48.62428186475519</v>
      </c>
      <c r="H276">
        <v>32.911642000000001</v>
      </c>
      <c r="I276">
        <v>0</v>
      </c>
      <c r="J276">
        <v>0</v>
      </c>
      <c r="K276">
        <v>14</v>
      </c>
      <c r="L276">
        <v>13</v>
      </c>
      <c r="M276">
        <f>VLOOKUP(B276,instances!$B$2:$E$21,3, FALSE)</f>
        <v>468942</v>
      </c>
      <c r="N276">
        <f>VLOOKUP(B276,instances!$B$2:$E$21,4, FALSE)</f>
        <v>469445</v>
      </c>
    </row>
    <row r="277" spans="1:14">
      <c r="A277" t="s">
        <v>59</v>
      </c>
      <c r="B277" t="str">
        <f t="shared" si="12"/>
        <v>brd14051.tsp</v>
      </c>
      <c r="C277">
        <f>VLOOKUP(B277,instances!$B$2:$E$21,2, FALSE)</f>
        <v>14051</v>
      </c>
      <c r="D277" t="s">
        <v>12</v>
      </c>
      <c r="E277">
        <v>16821032</v>
      </c>
      <c r="F277" s="7">
        <f t="shared" si="13"/>
        <v>-34.870175842641522</v>
      </c>
      <c r="G277" s="7">
        <f t="shared" si="14"/>
        <v>-34.831741737583741</v>
      </c>
      <c r="H277">
        <v>61.585213000000003</v>
      </c>
      <c r="I277">
        <v>0</v>
      </c>
      <c r="J277">
        <v>0</v>
      </c>
      <c r="K277">
        <v>14</v>
      </c>
      <c r="L277">
        <v>13</v>
      </c>
      <c r="M277">
        <f>VLOOKUP(B277,instances!$B$2:$E$21,3, FALSE)</f>
        <v>468942</v>
      </c>
      <c r="N277">
        <f>VLOOKUP(B277,instances!$B$2:$E$21,4, FALSE)</f>
        <v>469445</v>
      </c>
    </row>
    <row r="278" spans="1:14">
      <c r="A278" t="s">
        <v>59</v>
      </c>
      <c r="B278" t="str">
        <f t="shared" si="12"/>
        <v>brd14051.tsp</v>
      </c>
      <c r="C278">
        <f>VLOOKUP(B278,instances!$B$2:$E$21,2, FALSE)</f>
        <v>14051</v>
      </c>
      <c r="D278" t="s">
        <v>9</v>
      </c>
      <c r="E278">
        <v>571475</v>
      </c>
      <c r="F278" s="7">
        <f t="shared" si="13"/>
        <v>-0.2186475086471249</v>
      </c>
      <c r="G278" s="7">
        <f t="shared" si="14"/>
        <v>-0.21734175462514238</v>
      </c>
      <c r="H278">
        <v>0.73746199999999995</v>
      </c>
      <c r="I278">
        <v>0</v>
      </c>
      <c r="J278">
        <v>0</v>
      </c>
      <c r="K278">
        <v>16</v>
      </c>
      <c r="L278">
        <v>13</v>
      </c>
      <c r="M278">
        <f>VLOOKUP(B278,instances!$B$2:$E$21,3, FALSE)</f>
        <v>468942</v>
      </c>
      <c r="N278">
        <f>VLOOKUP(B278,instances!$B$2:$E$21,4, FALSE)</f>
        <v>469445</v>
      </c>
    </row>
    <row r="279" spans="1:14">
      <c r="A279" t="s">
        <v>59</v>
      </c>
      <c r="B279" t="str">
        <f t="shared" si="12"/>
        <v>brd14051.tsp</v>
      </c>
      <c r="C279">
        <f>VLOOKUP(B279,instances!$B$2:$E$21,2, FALSE)</f>
        <v>14051</v>
      </c>
      <c r="D279" t="s">
        <v>10</v>
      </c>
      <c r="E279">
        <v>571331</v>
      </c>
      <c r="F279" s="7">
        <f t="shared" si="13"/>
        <v>-0.21834043442472639</v>
      </c>
      <c r="G279" s="7">
        <f t="shared" si="14"/>
        <v>-0.21703500942602427</v>
      </c>
      <c r="H279">
        <v>1.47977</v>
      </c>
      <c r="I279">
        <v>0</v>
      </c>
      <c r="J279">
        <v>0</v>
      </c>
      <c r="K279">
        <v>16</v>
      </c>
      <c r="L279">
        <v>13</v>
      </c>
      <c r="M279">
        <f>VLOOKUP(B279,instances!$B$2:$E$21,3, FALSE)</f>
        <v>468942</v>
      </c>
      <c r="N279">
        <f>VLOOKUP(B279,instances!$B$2:$E$21,4, FALSE)</f>
        <v>469445</v>
      </c>
    </row>
    <row r="280" spans="1:14">
      <c r="A280" t="s">
        <v>59</v>
      </c>
      <c r="B280" t="str">
        <f t="shared" si="12"/>
        <v>brd14051.tsp</v>
      </c>
      <c r="C280">
        <f>VLOOKUP(B280,instances!$B$2:$E$21,2, FALSE)</f>
        <v>14051</v>
      </c>
      <c r="D280" t="s">
        <v>11</v>
      </c>
      <c r="E280">
        <v>24718138</v>
      </c>
      <c r="F280" s="7">
        <f t="shared" si="13"/>
        <v>-51.710437538117723</v>
      </c>
      <c r="G280" s="7">
        <f t="shared" si="14"/>
        <v>-51.653959462769869</v>
      </c>
      <c r="H280">
        <v>29.954419999999999</v>
      </c>
      <c r="I280">
        <v>0</v>
      </c>
      <c r="J280">
        <v>0</v>
      </c>
      <c r="K280">
        <v>16</v>
      </c>
      <c r="L280">
        <v>13</v>
      </c>
      <c r="M280">
        <f>VLOOKUP(B280,instances!$B$2:$E$21,3, FALSE)</f>
        <v>468942</v>
      </c>
      <c r="N280">
        <f>VLOOKUP(B280,instances!$B$2:$E$21,4, FALSE)</f>
        <v>469445</v>
      </c>
    </row>
    <row r="281" spans="1:14">
      <c r="A281" t="s">
        <v>59</v>
      </c>
      <c r="B281" t="str">
        <f t="shared" si="12"/>
        <v>brd14051.tsp</v>
      </c>
      <c r="C281">
        <f>VLOOKUP(B281,instances!$B$2:$E$21,2, FALSE)</f>
        <v>14051</v>
      </c>
      <c r="D281" t="s">
        <v>12</v>
      </c>
      <c r="E281">
        <v>17658479</v>
      </c>
      <c r="F281" s="7">
        <f t="shared" si="13"/>
        <v>-36.655997969898195</v>
      </c>
      <c r="G281" s="7">
        <f t="shared" si="14"/>
        <v>-36.615650395680007</v>
      </c>
      <c r="H281">
        <v>61.721072999999997</v>
      </c>
      <c r="I281">
        <v>0</v>
      </c>
      <c r="J281">
        <v>0</v>
      </c>
      <c r="K281">
        <v>16</v>
      </c>
      <c r="L281">
        <v>13</v>
      </c>
      <c r="M281">
        <f>VLOOKUP(B281,instances!$B$2:$E$21,3, FALSE)</f>
        <v>468942</v>
      </c>
      <c r="N281">
        <f>VLOOKUP(B281,instances!$B$2:$E$21,4, FALSE)</f>
        <v>469445</v>
      </c>
    </row>
    <row r="282" spans="1:14">
      <c r="A282" t="s">
        <v>59</v>
      </c>
      <c r="B282" t="str">
        <f t="shared" si="12"/>
        <v>brd14051.tsp</v>
      </c>
      <c r="C282">
        <f>VLOOKUP(B282,instances!$B$2:$E$21,2, FALSE)</f>
        <v>14051</v>
      </c>
      <c r="D282" t="s">
        <v>9</v>
      </c>
      <c r="E282">
        <v>571475</v>
      </c>
      <c r="F282" s="7">
        <f t="shared" si="13"/>
        <v>-0.2186475086471249</v>
      </c>
      <c r="G282" s="7">
        <f t="shared" si="14"/>
        <v>-0.21734175462514238</v>
      </c>
      <c r="H282">
        <v>0.56678600000000001</v>
      </c>
      <c r="I282">
        <v>0</v>
      </c>
      <c r="J282">
        <v>0</v>
      </c>
      <c r="K282">
        <v>18</v>
      </c>
      <c r="L282">
        <v>13</v>
      </c>
      <c r="M282">
        <f>VLOOKUP(B282,instances!$B$2:$E$21,3, FALSE)</f>
        <v>468942</v>
      </c>
      <c r="N282">
        <f>VLOOKUP(B282,instances!$B$2:$E$21,4, FALSE)</f>
        <v>469445</v>
      </c>
    </row>
    <row r="283" spans="1:14">
      <c r="A283" t="s">
        <v>59</v>
      </c>
      <c r="B283" t="str">
        <f t="shared" si="12"/>
        <v>brd14051.tsp</v>
      </c>
      <c r="C283">
        <f>VLOOKUP(B283,instances!$B$2:$E$21,2, FALSE)</f>
        <v>14051</v>
      </c>
      <c r="D283" t="s">
        <v>10</v>
      </c>
      <c r="E283">
        <v>571331</v>
      </c>
      <c r="F283" s="7">
        <f t="shared" si="13"/>
        <v>-0.21834043442472639</v>
      </c>
      <c r="G283" s="7">
        <f t="shared" si="14"/>
        <v>-0.21703500942602427</v>
      </c>
      <c r="H283">
        <v>1.3523970000000001</v>
      </c>
      <c r="I283">
        <v>0</v>
      </c>
      <c r="J283">
        <v>0</v>
      </c>
      <c r="K283">
        <v>18</v>
      </c>
      <c r="L283">
        <v>13</v>
      </c>
      <c r="M283">
        <f>VLOOKUP(B283,instances!$B$2:$E$21,3, FALSE)</f>
        <v>468942</v>
      </c>
      <c r="N283">
        <f>VLOOKUP(B283,instances!$B$2:$E$21,4, FALSE)</f>
        <v>469445</v>
      </c>
    </row>
    <row r="284" spans="1:14">
      <c r="A284" t="s">
        <v>59</v>
      </c>
      <c r="B284" t="str">
        <f t="shared" si="12"/>
        <v>brd14051.tsp</v>
      </c>
      <c r="C284">
        <f>VLOOKUP(B284,instances!$B$2:$E$21,2, FALSE)</f>
        <v>14051</v>
      </c>
      <c r="D284" t="s">
        <v>11</v>
      </c>
      <c r="E284">
        <v>26135917</v>
      </c>
      <c r="F284" s="7">
        <f t="shared" si="13"/>
        <v>-54.733794371158908</v>
      </c>
      <c r="G284" s="7">
        <f t="shared" si="14"/>
        <v>-54.674076835412031</v>
      </c>
      <c r="H284">
        <v>30.803215000000002</v>
      </c>
      <c r="I284">
        <v>0</v>
      </c>
      <c r="J284">
        <v>0</v>
      </c>
      <c r="K284">
        <v>18</v>
      </c>
      <c r="L284">
        <v>13</v>
      </c>
      <c r="M284">
        <f>VLOOKUP(B284,instances!$B$2:$E$21,3, FALSE)</f>
        <v>468942</v>
      </c>
      <c r="N284">
        <f>VLOOKUP(B284,instances!$B$2:$E$21,4, FALSE)</f>
        <v>469445</v>
      </c>
    </row>
    <row r="285" spans="1:14">
      <c r="A285" t="s">
        <v>59</v>
      </c>
      <c r="B285" t="str">
        <f t="shared" si="12"/>
        <v>brd14051.tsp</v>
      </c>
      <c r="C285">
        <f>VLOOKUP(B285,instances!$B$2:$E$21,2, FALSE)</f>
        <v>14051</v>
      </c>
      <c r="D285" t="s">
        <v>12</v>
      </c>
      <c r="E285">
        <v>18748778</v>
      </c>
      <c r="F285" s="7">
        <f t="shared" si="13"/>
        <v>-38.981016842168117</v>
      </c>
      <c r="G285" s="7">
        <f t="shared" si="14"/>
        <v>-38.93817806132774</v>
      </c>
      <c r="H285">
        <v>60.153722000000002</v>
      </c>
      <c r="I285">
        <v>0</v>
      </c>
      <c r="J285">
        <v>0</v>
      </c>
      <c r="K285">
        <v>18</v>
      </c>
      <c r="L285">
        <v>13</v>
      </c>
      <c r="M285">
        <f>VLOOKUP(B285,instances!$B$2:$E$21,3, FALSE)</f>
        <v>468942</v>
      </c>
      <c r="N285">
        <f>VLOOKUP(B285,instances!$B$2:$E$21,4, FALSE)</f>
        <v>469445</v>
      </c>
    </row>
    <row r="286" spans="1:14">
      <c r="A286" t="s">
        <v>59</v>
      </c>
      <c r="B286" t="str">
        <f t="shared" si="12"/>
        <v>brd14051.tsp</v>
      </c>
      <c r="C286">
        <f>VLOOKUP(B286,instances!$B$2:$E$21,2, FALSE)</f>
        <v>14051</v>
      </c>
      <c r="D286" t="s">
        <v>9</v>
      </c>
      <c r="E286">
        <v>571475</v>
      </c>
      <c r="F286" s="7">
        <f t="shared" si="13"/>
        <v>-0.2186475086471249</v>
      </c>
      <c r="G286" s="7">
        <f t="shared" si="14"/>
        <v>-0.21734175462514238</v>
      </c>
      <c r="H286">
        <v>0.59804900000000005</v>
      </c>
      <c r="I286">
        <v>0</v>
      </c>
      <c r="J286">
        <v>0</v>
      </c>
      <c r="K286">
        <v>20</v>
      </c>
      <c r="L286">
        <v>13</v>
      </c>
      <c r="M286">
        <f>VLOOKUP(B286,instances!$B$2:$E$21,3, FALSE)</f>
        <v>468942</v>
      </c>
      <c r="N286">
        <f>VLOOKUP(B286,instances!$B$2:$E$21,4, FALSE)</f>
        <v>469445</v>
      </c>
    </row>
    <row r="287" spans="1:14">
      <c r="A287" t="s">
        <v>59</v>
      </c>
      <c r="B287" t="str">
        <f t="shared" si="12"/>
        <v>brd14051.tsp</v>
      </c>
      <c r="C287">
        <f>VLOOKUP(B287,instances!$B$2:$E$21,2, FALSE)</f>
        <v>14051</v>
      </c>
      <c r="D287" t="s">
        <v>10</v>
      </c>
      <c r="E287">
        <v>571331</v>
      </c>
      <c r="F287" s="7">
        <f t="shared" si="13"/>
        <v>-0.21834043442472639</v>
      </c>
      <c r="G287" s="7">
        <f t="shared" si="14"/>
        <v>-0.21703500942602427</v>
      </c>
      <c r="H287">
        <v>1.3495109999999999</v>
      </c>
      <c r="I287">
        <v>0</v>
      </c>
      <c r="J287">
        <v>0</v>
      </c>
      <c r="K287">
        <v>20</v>
      </c>
      <c r="L287">
        <v>13</v>
      </c>
      <c r="M287">
        <f>VLOOKUP(B287,instances!$B$2:$E$21,3, FALSE)</f>
        <v>468942</v>
      </c>
      <c r="N287">
        <f>VLOOKUP(B287,instances!$B$2:$E$21,4, FALSE)</f>
        <v>469445</v>
      </c>
    </row>
    <row r="288" spans="1:14">
      <c r="A288" t="s">
        <v>59</v>
      </c>
      <c r="B288" t="str">
        <f t="shared" si="12"/>
        <v>brd14051.tsp</v>
      </c>
      <c r="C288">
        <f>VLOOKUP(B288,instances!$B$2:$E$21,2, FALSE)</f>
        <v>14051</v>
      </c>
      <c r="D288" t="s">
        <v>11</v>
      </c>
      <c r="E288">
        <v>27408853</v>
      </c>
      <c r="F288" s="7">
        <f t="shared" si="13"/>
        <v>-57.448279318124627</v>
      </c>
      <c r="G288" s="7">
        <f t="shared" si="14"/>
        <v>-57.385653271416246</v>
      </c>
      <c r="H288">
        <v>30.095050000000001</v>
      </c>
      <c r="I288">
        <v>0</v>
      </c>
      <c r="J288">
        <v>0</v>
      </c>
      <c r="K288">
        <v>20</v>
      </c>
      <c r="L288">
        <v>13</v>
      </c>
      <c r="M288">
        <f>VLOOKUP(B288,instances!$B$2:$E$21,3, FALSE)</f>
        <v>468942</v>
      </c>
      <c r="N288">
        <f>VLOOKUP(B288,instances!$B$2:$E$21,4, FALSE)</f>
        <v>469445</v>
      </c>
    </row>
    <row r="289" spans="1:14">
      <c r="A289" t="s">
        <v>59</v>
      </c>
      <c r="B289" t="str">
        <f t="shared" si="12"/>
        <v>brd14051.tsp</v>
      </c>
      <c r="C289">
        <f>VLOOKUP(B289,instances!$B$2:$E$21,2, FALSE)</f>
        <v>14051</v>
      </c>
      <c r="D289" t="s">
        <v>12</v>
      </c>
      <c r="E289">
        <v>19526729</v>
      </c>
      <c r="F289" s="7">
        <f t="shared" si="13"/>
        <v>-40.63996613653714</v>
      </c>
      <c r="G289" s="7">
        <f t="shared" si="14"/>
        <v>-40.595349827988372</v>
      </c>
      <c r="H289">
        <v>60.909944000000003</v>
      </c>
      <c r="I289">
        <v>0</v>
      </c>
      <c r="J289">
        <v>0</v>
      </c>
      <c r="K289">
        <v>20</v>
      </c>
      <c r="L289">
        <v>13</v>
      </c>
      <c r="M289">
        <f>VLOOKUP(B289,instances!$B$2:$E$21,3, FALSE)</f>
        <v>468942</v>
      </c>
      <c r="N289">
        <f>VLOOKUP(B289,instances!$B$2:$E$21,4, FALSE)</f>
        <v>469445</v>
      </c>
    </row>
    <row r="290" spans="1:14">
      <c r="A290" t="s">
        <v>59</v>
      </c>
      <c r="B290" t="str">
        <f t="shared" si="12"/>
        <v>brd14051.tsp</v>
      </c>
      <c r="C290">
        <f>VLOOKUP(B290,instances!$B$2:$E$21,2, FALSE)</f>
        <v>14051</v>
      </c>
      <c r="D290" t="s">
        <v>9</v>
      </c>
      <c r="E290">
        <v>571475</v>
      </c>
      <c r="F290" s="7">
        <f t="shared" si="13"/>
        <v>-0.2186475086471249</v>
      </c>
      <c r="G290" s="7">
        <f t="shared" si="14"/>
        <v>-0.21734175462514238</v>
      </c>
      <c r="H290">
        <v>0.57860199999999995</v>
      </c>
      <c r="I290">
        <v>0</v>
      </c>
      <c r="J290">
        <v>0</v>
      </c>
      <c r="K290">
        <v>10</v>
      </c>
      <c r="L290">
        <v>14</v>
      </c>
      <c r="M290">
        <f>VLOOKUP(B290,instances!$B$2:$E$21,3, FALSE)</f>
        <v>468942</v>
      </c>
      <c r="N290">
        <f>VLOOKUP(B290,instances!$B$2:$E$21,4, FALSE)</f>
        <v>469445</v>
      </c>
    </row>
    <row r="291" spans="1:14">
      <c r="A291" t="s">
        <v>59</v>
      </c>
      <c r="B291" t="str">
        <f t="shared" si="12"/>
        <v>brd14051.tsp</v>
      </c>
      <c r="C291">
        <f>VLOOKUP(B291,instances!$B$2:$E$21,2, FALSE)</f>
        <v>14051</v>
      </c>
      <c r="D291" t="s">
        <v>10</v>
      </c>
      <c r="E291">
        <v>571331</v>
      </c>
      <c r="F291" s="7">
        <f t="shared" si="13"/>
        <v>-0.21834043442472639</v>
      </c>
      <c r="G291" s="7">
        <f t="shared" si="14"/>
        <v>-0.21703500942602427</v>
      </c>
      <c r="H291">
        <v>1.3229109999999999</v>
      </c>
      <c r="I291">
        <v>0</v>
      </c>
      <c r="J291">
        <v>0</v>
      </c>
      <c r="K291">
        <v>10</v>
      </c>
      <c r="L291">
        <v>14</v>
      </c>
      <c r="M291">
        <f>VLOOKUP(B291,instances!$B$2:$E$21,3, FALSE)</f>
        <v>468942</v>
      </c>
      <c r="N291">
        <f>VLOOKUP(B291,instances!$B$2:$E$21,4, FALSE)</f>
        <v>469445</v>
      </c>
    </row>
    <row r="292" spans="1:14">
      <c r="A292" t="s">
        <v>59</v>
      </c>
      <c r="B292" t="str">
        <f t="shared" si="12"/>
        <v>brd14051.tsp</v>
      </c>
      <c r="C292">
        <f>VLOOKUP(B292,instances!$B$2:$E$21,2, FALSE)</f>
        <v>14051</v>
      </c>
      <c r="D292" t="s">
        <v>11</v>
      </c>
      <c r="E292">
        <v>19718037</v>
      </c>
      <c r="F292" s="7">
        <f t="shared" si="13"/>
        <v>-41.047922770833068</v>
      </c>
      <c r="G292" s="7">
        <f t="shared" si="14"/>
        <v>-41.002869345716753</v>
      </c>
      <c r="H292">
        <v>29.717867999999999</v>
      </c>
      <c r="I292">
        <v>0</v>
      </c>
      <c r="J292">
        <v>0</v>
      </c>
      <c r="K292">
        <v>10</v>
      </c>
      <c r="L292">
        <v>14</v>
      </c>
      <c r="M292">
        <f>VLOOKUP(B292,instances!$B$2:$E$21,3, FALSE)</f>
        <v>468942</v>
      </c>
      <c r="N292">
        <f>VLOOKUP(B292,instances!$B$2:$E$21,4, FALSE)</f>
        <v>469445</v>
      </c>
    </row>
    <row r="293" spans="1:14">
      <c r="A293" t="s">
        <v>59</v>
      </c>
      <c r="B293" t="str">
        <f t="shared" si="12"/>
        <v>brd14051.tsp</v>
      </c>
      <c r="C293">
        <f>VLOOKUP(B293,instances!$B$2:$E$21,2, FALSE)</f>
        <v>14051</v>
      </c>
      <c r="D293" t="s">
        <v>12</v>
      </c>
      <c r="E293">
        <v>14349888</v>
      </c>
      <c r="F293" s="7">
        <f t="shared" si="13"/>
        <v>-29.600560410455877</v>
      </c>
      <c r="G293" s="7">
        <f t="shared" si="14"/>
        <v>-29.567772582517655</v>
      </c>
      <c r="H293">
        <v>60.707940000000001</v>
      </c>
      <c r="I293">
        <v>0</v>
      </c>
      <c r="J293">
        <v>0</v>
      </c>
      <c r="K293">
        <v>10</v>
      </c>
      <c r="L293">
        <v>14</v>
      </c>
      <c r="M293">
        <f>VLOOKUP(B293,instances!$B$2:$E$21,3, FALSE)</f>
        <v>468942</v>
      </c>
      <c r="N293">
        <f>VLOOKUP(B293,instances!$B$2:$E$21,4, FALSE)</f>
        <v>469445</v>
      </c>
    </row>
    <row r="294" spans="1:14">
      <c r="A294" t="s">
        <v>59</v>
      </c>
      <c r="B294" t="str">
        <f t="shared" si="12"/>
        <v>brd14051.tsp</v>
      </c>
      <c r="C294">
        <f>VLOOKUP(B294,instances!$B$2:$E$21,2, FALSE)</f>
        <v>14051</v>
      </c>
      <c r="D294" t="s">
        <v>9</v>
      </c>
      <c r="E294">
        <v>571475</v>
      </c>
      <c r="F294" s="7">
        <f t="shared" si="13"/>
        <v>-0.2186475086471249</v>
      </c>
      <c r="G294" s="7">
        <f t="shared" si="14"/>
        <v>-0.21734175462514238</v>
      </c>
      <c r="H294">
        <v>0.566272</v>
      </c>
      <c r="I294">
        <v>0</v>
      </c>
      <c r="J294">
        <v>0</v>
      </c>
      <c r="K294">
        <v>12</v>
      </c>
      <c r="L294">
        <v>14</v>
      </c>
      <c r="M294">
        <f>VLOOKUP(B294,instances!$B$2:$E$21,3, FALSE)</f>
        <v>468942</v>
      </c>
      <c r="N294">
        <f>VLOOKUP(B294,instances!$B$2:$E$21,4, FALSE)</f>
        <v>469445</v>
      </c>
    </row>
    <row r="295" spans="1:14">
      <c r="A295" t="s">
        <v>59</v>
      </c>
      <c r="B295" t="str">
        <f t="shared" si="12"/>
        <v>brd14051.tsp</v>
      </c>
      <c r="C295">
        <f>VLOOKUP(B295,instances!$B$2:$E$21,2, FALSE)</f>
        <v>14051</v>
      </c>
      <c r="D295" t="s">
        <v>10</v>
      </c>
      <c r="E295">
        <v>571331</v>
      </c>
      <c r="F295" s="7">
        <f t="shared" si="13"/>
        <v>-0.21834043442472639</v>
      </c>
      <c r="G295" s="7">
        <f t="shared" si="14"/>
        <v>-0.21703500942602427</v>
      </c>
      <c r="H295">
        <v>1.3668720000000001</v>
      </c>
      <c r="I295">
        <v>0</v>
      </c>
      <c r="J295">
        <v>0</v>
      </c>
      <c r="K295">
        <v>12</v>
      </c>
      <c r="L295">
        <v>14</v>
      </c>
      <c r="M295">
        <f>VLOOKUP(B295,instances!$B$2:$E$21,3, FALSE)</f>
        <v>468942</v>
      </c>
      <c r="N295">
        <f>VLOOKUP(B295,instances!$B$2:$E$21,4, FALSE)</f>
        <v>469445</v>
      </c>
    </row>
    <row r="296" spans="1:14">
      <c r="A296" t="s">
        <v>59</v>
      </c>
      <c r="B296" t="str">
        <f t="shared" si="12"/>
        <v>brd14051.tsp</v>
      </c>
      <c r="C296">
        <f>VLOOKUP(B296,instances!$B$2:$E$21,2, FALSE)</f>
        <v>14051</v>
      </c>
      <c r="D296" t="s">
        <v>11</v>
      </c>
      <c r="E296">
        <v>21635999</v>
      </c>
      <c r="F296" s="7">
        <f t="shared" si="13"/>
        <v>-45.137899782915582</v>
      </c>
      <c r="G296" s="7">
        <f t="shared" si="14"/>
        <v>-45.088464037320669</v>
      </c>
      <c r="H296">
        <v>30.606477999999999</v>
      </c>
      <c r="I296">
        <v>0</v>
      </c>
      <c r="J296">
        <v>0</v>
      </c>
      <c r="K296">
        <v>12</v>
      </c>
      <c r="L296">
        <v>14</v>
      </c>
      <c r="M296">
        <f>VLOOKUP(B296,instances!$B$2:$E$21,3, FALSE)</f>
        <v>468942</v>
      </c>
      <c r="N296">
        <f>VLOOKUP(B296,instances!$B$2:$E$21,4, FALSE)</f>
        <v>469445</v>
      </c>
    </row>
    <row r="297" spans="1:14">
      <c r="A297" t="s">
        <v>59</v>
      </c>
      <c r="B297" t="str">
        <f t="shared" si="12"/>
        <v>brd14051.tsp</v>
      </c>
      <c r="C297">
        <f>VLOOKUP(B297,instances!$B$2:$E$21,2, FALSE)</f>
        <v>14051</v>
      </c>
      <c r="D297" t="s">
        <v>12</v>
      </c>
      <c r="E297">
        <v>15639831</v>
      </c>
      <c r="F297" s="7">
        <f t="shared" si="13"/>
        <v>-32.351312102562787</v>
      </c>
      <c r="G297" s="7">
        <f t="shared" si="14"/>
        <v>-32.315576904642718</v>
      </c>
      <c r="H297">
        <v>64.544916000000001</v>
      </c>
      <c r="I297">
        <v>0</v>
      </c>
      <c r="J297">
        <v>0</v>
      </c>
      <c r="K297">
        <v>12</v>
      </c>
      <c r="L297">
        <v>14</v>
      </c>
      <c r="M297">
        <f>VLOOKUP(B297,instances!$B$2:$E$21,3, FALSE)</f>
        <v>468942</v>
      </c>
      <c r="N297">
        <f>VLOOKUP(B297,instances!$B$2:$E$21,4, FALSE)</f>
        <v>469445</v>
      </c>
    </row>
    <row r="298" spans="1:14">
      <c r="A298" t="s">
        <v>59</v>
      </c>
      <c r="B298" t="str">
        <f t="shared" si="12"/>
        <v>brd14051.tsp</v>
      </c>
      <c r="C298">
        <f>VLOOKUP(B298,instances!$B$2:$E$21,2, FALSE)</f>
        <v>14051</v>
      </c>
      <c r="D298" t="s">
        <v>9</v>
      </c>
      <c r="E298">
        <v>571475</v>
      </c>
      <c r="F298" s="7">
        <f t="shared" si="13"/>
        <v>-0.2186475086471249</v>
      </c>
      <c r="G298" s="7">
        <f t="shared" si="14"/>
        <v>-0.21734175462514238</v>
      </c>
      <c r="H298">
        <v>0.64354199999999995</v>
      </c>
      <c r="I298">
        <v>0</v>
      </c>
      <c r="J298">
        <v>0</v>
      </c>
      <c r="K298">
        <v>14</v>
      </c>
      <c r="L298">
        <v>14</v>
      </c>
      <c r="M298">
        <f>VLOOKUP(B298,instances!$B$2:$E$21,3, FALSE)</f>
        <v>468942</v>
      </c>
      <c r="N298">
        <f>VLOOKUP(B298,instances!$B$2:$E$21,4, FALSE)</f>
        <v>469445</v>
      </c>
    </row>
    <row r="299" spans="1:14">
      <c r="A299" t="s">
        <v>59</v>
      </c>
      <c r="B299" t="str">
        <f t="shared" si="12"/>
        <v>brd14051.tsp</v>
      </c>
      <c r="C299">
        <f>VLOOKUP(B299,instances!$B$2:$E$21,2, FALSE)</f>
        <v>14051</v>
      </c>
      <c r="D299" t="s">
        <v>10</v>
      </c>
      <c r="E299">
        <v>571331</v>
      </c>
      <c r="F299" s="7">
        <f t="shared" si="13"/>
        <v>-0.21834043442472639</v>
      </c>
      <c r="G299" s="7">
        <f t="shared" si="14"/>
        <v>-0.21703500942602427</v>
      </c>
      <c r="H299">
        <v>1.489295</v>
      </c>
      <c r="I299">
        <v>0</v>
      </c>
      <c r="J299">
        <v>0</v>
      </c>
      <c r="K299">
        <v>14</v>
      </c>
      <c r="L299">
        <v>14</v>
      </c>
      <c r="M299">
        <f>VLOOKUP(B299,instances!$B$2:$E$21,3, FALSE)</f>
        <v>468942</v>
      </c>
      <c r="N299">
        <f>VLOOKUP(B299,instances!$B$2:$E$21,4, FALSE)</f>
        <v>469445</v>
      </c>
    </row>
    <row r="300" spans="1:14">
      <c r="A300" t="s">
        <v>59</v>
      </c>
      <c r="B300" t="str">
        <f t="shared" si="12"/>
        <v>brd14051.tsp</v>
      </c>
      <c r="C300">
        <f>VLOOKUP(B300,instances!$B$2:$E$21,2, FALSE)</f>
        <v>14051</v>
      </c>
      <c r="D300" t="s">
        <v>11</v>
      </c>
      <c r="E300">
        <v>23036123</v>
      </c>
      <c r="F300" s="7">
        <f t="shared" si="13"/>
        <v>-48.123608036814787</v>
      </c>
      <c r="G300" s="7">
        <f t="shared" si="14"/>
        <v>-48.070973170445953</v>
      </c>
      <c r="H300">
        <v>31.539607</v>
      </c>
      <c r="I300">
        <v>0</v>
      </c>
      <c r="J300">
        <v>0</v>
      </c>
      <c r="K300">
        <v>14</v>
      </c>
      <c r="L300">
        <v>14</v>
      </c>
      <c r="M300">
        <f>VLOOKUP(B300,instances!$B$2:$E$21,3, FALSE)</f>
        <v>468942</v>
      </c>
      <c r="N300">
        <f>VLOOKUP(B300,instances!$B$2:$E$21,4, FALSE)</f>
        <v>469445</v>
      </c>
    </row>
    <row r="301" spans="1:14">
      <c r="A301" t="s">
        <v>59</v>
      </c>
      <c r="B301" t="str">
        <f t="shared" si="12"/>
        <v>brd14051.tsp</v>
      </c>
      <c r="C301">
        <f>VLOOKUP(B301,instances!$B$2:$E$21,2, FALSE)</f>
        <v>14051</v>
      </c>
      <c r="D301" t="s">
        <v>12</v>
      </c>
      <c r="E301">
        <v>16736760</v>
      </c>
      <c r="F301" s="7">
        <f t="shared" si="13"/>
        <v>-34.690469183822309</v>
      </c>
      <c r="G301" s="7">
        <f t="shared" si="14"/>
        <v>-34.652227630499844</v>
      </c>
      <c r="H301">
        <v>63.331299000000001</v>
      </c>
      <c r="I301">
        <v>0</v>
      </c>
      <c r="J301">
        <v>0</v>
      </c>
      <c r="K301">
        <v>14</v>
      </c>
      <c r="L301">
        <v>14</v>
      </c>
      <c r="M301">
        <f>VLOOKUP(B301,instances!$B$2:$E$21,3, FALSE)</f>
        <v>468942</v>
      </c>
      <c r="N301">
        <f>VLOOKUP(B301,instances!$B$2:$E$21,4, FALSE)</f>
        <v>469445</v>
      </c>
    </row>
    <row r="302" spans="1:14">
      <c r="A302" t="s">
        <v>59</v>
      </c>
      <c r="B302" t="str">
        <f t="shared" si="12"/>
        <v>brd14051.tsp</v>
      </c>
      <c r="C302">
        <f>VLOOKUP(B302,instances!$B$2:$E$21,2, FALSE)</f>
        <v>14051</v>
      </c>
      <c r="D302" t="s">
        <v>9</v>
      </c>
      <c r="E302">
        <v>571475</v>
      </c>
      <c r="F302" s="7">
        <f t="shared" si="13"/>
        <v>-0.2186475086471249</v>
      </c>
      <c r="G302" s="7">
        <f t="shared" si="14"/>
        <v>-0.21734175462514238</v>
      </c>
      <c r="H302">
        <v>0.63918399999999997</v>
      </c>
      <c r="I302">
        <v>0</v>
      </c>
      <c r="J302">
        <v>0</v>
      </c>
      <c r="K302">
        <v>16</v>
      </c>
      <c r="L302">
        <v>14</v>
      </c>
      <c r="M302">
        <f>VLOOKUP(B302,instances!$B$2:$E$21,3, FALSE)</f>
        <v>468942</v>
      </c>
      <c r="N302">
        <f>VLOOKUP(B302,instances!$B$2:$E$21,4, FALSE)</f>
        <v>469445</v>
      </c>
    </row>
    <row r="303" spans="1:14">
      <c r="A303" t="s">
        <v>59</v>
      </c>
      <c r="B303" t="str">
        <f t="shared" si="12"/>
        <v>brd14051.tsp</v>
      </c>
      <c r="C303">
        <f>VLOOKUP(B303,instances!$B$2:$E$21,2, FALSE)</f>
        <v>14051</v>
      </c>
      <c r="D303" t="s">
        <v>10</v>
      </c>
      <c r="E303">
        <v>571331</v>
      </c>
      <c r="F303" s="7">
        <f t="shared" si="13"/>
        <v>-0.21834043442472639</v>
      </c>
      <c r="G303" s="7">
        <f t="shared" si="14"/>
        <v>-0.21703500942602427</v>
      </c>
      <c r="H303">
        <v>1.398234</v>
      </c>
      <c r="I303">
        <v>0</v>
      </c>
      <c r="J303">
        <v>0</v>
      </c>
      <c r="K303">
        <v>16</v>
      </c>
      <c r="L303">
        <v>14</v>
      </c>
      <c r="M303">
        <f>VLOOKUP(B303,instances!$B$2:$E$21,3, FALSE)</f>
        <v>468942</v>
      </c>
      <c r="N303">
        <f>VLOOKUP(B303,instances!$B$2:$E$21,4, FALSE)</f>
        <v>469445</v>
      </c>
    </row>
    <row r="304" spans="1:14">
      <c r="A304" t="s">
        <v>59</v>
      </c>
      <c r="B304" t="str">
        <f t="shared" si="12"/>
        <v>brd14051.tsp</v>
      </c>
      <c r="C304">
        <f>VLOOKUP(B304,instances!$B$2:$E$21,2, FALSE)</f>
        <v>14051</v>
      </c>
      <c r="D304" t="s">
        <v>11</v>
      </c>
      <c r="E304">
        <v>24590871</v>
      </c>
      <c r="F304" s="7">
        <f t="shared" si="13"/>
        <v>-51.439045766853894</v>
      </c>
      <c r="G304" s="7">
        <f t="shared" si="14"/>
        <v>-51.382858481824279</v>
      </c>
      <c r="H304">
        <v>31.605515</v>
      </c>
      <c r="I304">
        <v>0</v>
      </c>
      <c r="J304">
        <v>0</v>
      </c>
      <c r="K304">
        <v>16</v>
      </c>
      <c r="L304">
        <v>14</v>
      </c>
      <c r="M304">
        <f>VLOOKUP(B304,instances!$B$2:$E$21,3, FALSE)</f>
        <v>468942</v>
      </c>
      <c r="N304">
        <f>VLOOKUP(B304,instances!$B$2:$E$21,4, FALSE)</f>
        <v>469445</v>
      </c>
    </row>
    <row r="305" spans="1:14">
      <c r="A305" t="s">
        <v>59</v>
      </c>
      <c r="B305" t="str">
        <f t="shared" si="12"/>
        <v>brd14051.tsp</v>
      </c>
      <c r="C305">
        <f>VLOOKUP(B305,instances!$B$2:$E$21,2, FALSE)</f>
        <v>14051</v>
      </c>
      <c r="D305" t="s">
        <v>12</v>
      </c>
      <c r="E305">
        <v>17699962</v>
      </c>
      <c r="F305" s="7">
        <f t="shared" si="13"/>
        <v>-36.744458803007625</v>
      </c>
      <c r="G305" s="7">
        <f t="shared" si="14"/>
        <v>-36.704016444950952</v>
      </c>
      <c r="H305">
        <v>61.561976000000001</v>
      </c>
      <c r="I305">
        <v>0</v>
      </c>
      <c r="J305">
        <v>0</v>
      </c>
      <c r="K305">
        <v>16</v>
      </c>
      <c r="L305">
        <v>14</v>
      </c>
      <c r="M305">
        <f>VLOOKUP(B305,instances!$B$2:$E$21,3, FALSE)</f>
        <v>468942</v>
      </c>
      <c r="N305">
        <f>VLOOKUP(B305,instances!$B$2:$E$21,4, FALSE)</f>
        <v>469445</v>
      </c>
    </row>
    <row r="306" spans="1:14">
      <c r="A306" t="s">
        <v>59</v>
      </c>
      <c r="B306" t="str">
        <f t="shared" si="12"/>
        <v>brd14051.tsp</v>
      </c>
      <c r="C306">
        <f>VLOOKUP(B306,instances!$B$2:$E$21,2, FALSE)</f>
        <v>14051</v>
      </c>
      <c r="D306" t="s">
        <v>9</v>
      </c>
      <c r="E306">
        <v>571475</v>
      </c>
      <c r="F306" s="7">
        <f t="shared" si="13"/>
        <v>-0.2186475086471249</v>
      </c>
      <c r="G306" s="7">
        <f t="shared" si="14"/>
        <v>-0.21734175462514238</v>
      </c>
      <c r="H306">
        <v>0.57471700000000003</v>
      </c>
      <c r="I306">
        <v>0</v>
      </c>
      <c r="J306">
        <v>0</v>
      </c>
      <c r="K306">
        <v>18</v>
      </c>
      <c r="L306">
        <v>14</v>
      </c>
      <c r="M306">
        <f>VLOOKUP(B306,instances!$B$2:$E$21,3, FALSE)</f>
        <v>468942</v>
      </c>
      <c r="N306">
        <f>VLOOKUP(B306,instances!$B$2:$E$21,4, FALSE)</f>
        <v>469445</v>
      </c>
    </row>
    <row r="307" spans="1:14">
      <c r="A307" t="s">
        <v>59</v>
      </c>
      <c r="B307" t="str">
        <f t="shared" ref="B307:B370" si="15">RIGHT(A307,FIND("/",A307)+2)</f>
        <v>brd14051.tsp</v>
      </c>
      <c r="C307">
        <f>VLOOKUP(B307,instances!$B$2:$E$21,2, FALSE)</f>
        <v>14051</v>
      </c>
      <c r="D307" t="s">
        <v>10</v>
      </c>
      <c r="E307">
        <v>571331</v>
      </c>
      <c r="F307" s="7">
        <f t="shared" si="13"/>
        <v>-0.21834043442472639</v>
      </c>
      <c r="G307" s="7">
        <f t="shared" si="14"/>
        <v>-0.21703500942602427</v>
      </c>
      <c r="H307">
        <v>1.346479</v>
      </c>
      <c r="I307">
        <v>0</v>
      </c>
      <c r="J307">
        <v>0</v>
      </c>
      <c r="K307">
        <v>18</v>
      </c>
      <c r="L307">
        <v>14</v>
      </c>
      <c r="M307">
        <f>VLOOKUP(B307,instances!$B$2:$E$21,3, FALSE)</f>
        <v>468942</v>
      </c>
      <c r="N307">
        <f>VLOOKUP(B307,instances!$B$2:$E$21,4, FALSE)</f>
        <v>469445</v>
      </c>
    </row>
    <row r="308" spans="1:14">
      <c r="A308" t="s">
        <v>59</v>
      </c>
      <c r="B308" t="str">
        <f t="shared" si="15"/>
        <v>brd14051.tsp</v>
      </c>
      <c r="C308">
        <f>VLOOKUP(B308,instances!$B$2:$E$21,2, FALSE)</f>
        <v>14051</v>
      </c>
      <c r="D308" t="s">
        <v>11</v>
      </c>
      <c r="E308">
        <v>26001146</v>
      </c>
      <c r="F308" s="7">
        <f t="shared" si="13"/>
        <v>-54.446400620972319</v>
      </c>
      <c r="G308" s="7">
        <f t="shared" si="14"/>
        <v>-54.386991021312397</v>
      </c>
      <c r="H308">
        <v>30.199807</v>
      </c>
      <c r="I308">
        <v>0</v>
      </c>
      <c r="J308">
        <v>0</v>
      </c>
      <c r="K308">
        <v>18</v>
      </c>
      <c r="L308">
        <v>14</v>
      </c>
      <c r="M308">
        <f>VLOOKUP(B308,instances!$B$2:$E$21,3, FALSE)</f>
        <v>468942</v>
      </c>
      <c r="N308">
        <f>VLOOKUP(B308,instances!$B$2:$E$21,4, FALSE)</f>
        <v>469445</v>
      </c>
    </row>
    <row r="309" spans="1:14">
      <c r="A309" t="s">
        <v>59</v>
      </c>
      <c r="B309" t="str">
        <f t="shared" si="15"/>
        <v>brd14051.tsp</v>
      </c>
      <c r="C309">
        <f>VLOOKUP(B309,instances!$B$2:$E$21,2, FALSE)</f>
        <v>14051</v>
      </c>
      <c r="D309" t="s">
        <v>12</v>
      </c>
      <c r="E309">
        <v>18719658</v>
      </c>
      <c r="F309" s="7">
        <f t="shared" si="13"/>
        <v>-38.918919610527531</v>
      </c>
      <c r="G309" s="7">
        <f t="shared" si="14"/>
        <v>-38.876147365506078</v>
      </c>
      <c r="H309">
        <v>61.657910999999999</v>
      </c>
      <c r="I309">
        <v>0</v>
      </c>
      <c r="J309">
        <v>0</v>
      </c>
      <c r="K309">
        <v>18</v>
      </c>
      <c r="L309">
        <v>14</v>
      </c>
      <c r="M309">
        <f>VLOOKUP(B309,instances!$B$2:$E$21,3, FALSE)</f>
        <v>468942</v>
      </c>
      <c r="N309">
        <f>VLOOKUP(B309,instances!$B$2:$E$21,4, FALSE)</f>
        <v>469445</v>
      </c>
    </row>
    <row r="310" spans="1:14">
      <c r="A310" t="s">
        <v>59</v>
      </c>
      <c r="B310" t="str">
        <f t="shared" si="15"/>
        <v>brd14051.tsp</v>
      </c>
      <c r="C310">
        <f>VLOOKUP(B310,instances!$B$2:$E$21,2, FALSE)</f>
        <v>14051</v>
      </c>
      <c r="D310" t="s">
        <v>9</v>
      </c>
      <c r="E310">
        <v>571475</v>
      </c>
      <c r="F310" s="7">
        <f t="shared" si="13"/>
        <v>-0.2186475086471249</v>
      </c>
      <c r="G310" s="7">
        <f t="shared" si="14"/>
        <v>-0.21734175462514238</v>
      </c>
      <c r="H310">
        <v>0.58225300000000002</v>
      </c>
      <c r="I310">
        <v>0</v>
      </c>
      <c r="J310">
        <v>0</v>
      </c>
      <c r="K310">
        <v>20</v>
      </c>
      <c r="L310">
        <v>14</v>
      </c>
      <c r="M310">
        <f>VLOOKUP(B310,instances!$B$2:$E$21,3, FALSE)</f>
        <v>468942</v>
      </c>
      <c r="N310">
        <f>VLOOKUP(B310,instances!$B$2:$E$21,4, FALSE)</f>
        <v>469445</v>
      </c>
    </row>
    <row r="311" spans="1:14">
      <c r="A311" t="s">
        <v>59</v>
      </c>
      <c r="B311" t="str">
        <f t="shared" si="15"/>
        <v>brd14051.tsp</v>
      </c>
      <c r="C311">
        <f>VLOOKUP(B311,instances!$B$2:$E$21,2, FALSE)</f>
        <v>14051</v>
      </c>
      <c r="D311" t="s">
        <v>10</v>
      </c>
      <c r="E311">
        <v>571331</v>
      </c>
      <c r="F311" s="7">
        <f t="shared" si="13"/>
        <v>-0.21834043442472639</v>
      </c>
      <c r="G311" s="7">
        <f t="shared" si="14"/>
        <v>-0.21703500942602427</v>
      </c>
      <c r="H311">
        <v>1.3482529999999999</v>
      </c>
      <c r="I311">
        <v>0</v>
      </c>
      <c r="J311">
        <v>0</v>
      </c>
      <c r="K311">
        <v>20</v>
      </c>
      <c r="L311">
        <v>14</v>
      </c>
      <c r="M311">
        <f>VLOOKUP(B311,instances!$B$2:$E$21,3, FALSE)</f>
        <v>468942</v>
      </c>
      <c r="N311">
        <f>VLOOKUP(B311,instances!$B$2:$E$21,4, FALSE)</f>
        <v>469445</v>
      </c>
    </row>
    <row r="312" spans="1:14">
      <c r="A312" t="s">
        <v>59</v>
      </c>
      <c r="B312" t="str">
        <f t="shared" si="15"/>
        <v>brd14051.tsp</v>
      </c>
      <c r="C312">
        <f>VLOOKUP(B312,instances!$B$2:$E$21,2, FALSE)</f>
        <v>14051</v>
      </c>
      <c r="D312" t="s">
        <v>11</v>
      </c>
      <c r="E312">
        <v>27548245</v>
      </c>
      <c r="F312" s="7">
        <f t="shared" si="13"/>
        <v>-57.745527165406386</v>
      </c>
      <c r="G312" s="7">
        <f t="shared" si="14"/>
        <v>-57.682582624162578</v>
      </c>
      <c r="H312">
        <v>32.290609000000003</v>
      </c>
      <c r="I312">
        <v>0</v>
      </c>
      <c r="J312">
        <v>0</v>
      </c>
      <c r="K312">
        <v>20</v>
      </c>
      <c r="L312">
        <v>14</v>
      </c>
      <c r="M312">
        <f>VLOOKUP(B312,instances!$B$2:$E$21,3, FALSE)</f>
        <v>468942</v>
      </c>
      <c r="N312">
        <f>VLOOKUP(B312,instances!$B$2:$E$21,4, FALSE)</f>
        <v>469445</v>
      </c>
    </row>
    <row r="313" spans="1:14">
      <c r="A313" t="s">
        <v>59</v>
      </c>
      <c r="B313" t="str">
        <f t="shared" si="15"/>
        <v>brd14051.tsp</v>
      </c>
      <c r="C313">
        <f>VLOOKUP(B313,instances!$B$2:$E$21,2, FALSE)</f>
        <v>14051</v>
      </c>
      <c r="D313" t="s">
        <v>12</v>
      </c>
      <c r="E313">
        <v>19359276</v>
      </c>
      <c r="F313" s="7">
        <f t="shared" si="13"/>
        <v>-40.282879332625356</v>
      </c>
      <c r="G313" s="7">
        <f t="shared" si="14"/>
        <v>-40.238645634738894</v>
      </c>
      <c r="H313">
        <v>61.730559999999997</v>
      </c>
      <c r="I313">
        <v>0</v>
      </c>
      <c r="J313">
        <v>0</v>
      </c>
      <c r="K313">
        <v>20</v>
      </c>
      <c r="L313">
        <v>14</v>
      </c>
      <c r="M313">
        <f>VLOOKUP(B313,instances!$B$2:$E$21,3, FALSE)</f>
        <v>468942</v>
      </c>
      <c r="N313">
        <f>VLOOKUP(B313,instances!$B$2:$E$21,4, FALSE)</f>
        <v>469445</v>
      </c>
    </row>
    <row r="314" spans="1:14">
      <c r="A314" t="s">
        <v>59</v>
      </c>
      <c r="B314" t="str">
        <f t="shared" si="15"/>
        <v>brd14051.tsp</v>
      </c>
      <c r="C314">
        <f>VLOOKUP(B314,instances!$B$2:$E$21,2, FALSE)</f>
        <v>14051</v>
      </c>
      <c r="D314" t="s">
        <v>9</v>
      </c>
      <c r="E314">
        <v>571475</v>
      </c>
      <c r="F314" s="7">
        <f t="shared" si="13"/>
        <v>-0.2186475086471249</v>
      </c>
      <c r="G314" s="7">
        <f t="shared" si="14"/>
        <v>-0.21734175462514238</v>
      </c>
      <c r="H314">
        <v>0.61738800000000005</v>
      </c>
      <c r="I314">
        <v>0</v>
      </c>
      <c r="J314">
        <v>0</v>
      </c>
      <c r="K314">
        <v>10</v>
      </c>
      <c r="L314">
        <v>15</v>
      </c>
      <c r="M314">
        <f>VLOOKUP(B314,instances!$B$2:$E$21,3, FALSE)</f>
        <v>468942</v>
      </c>
      <c r="N314">
        <f>VLOOKUP(B314,instances!$B$2:$E$21,4, FALSE)</f>
        <v>469445</v>
      </c>
    </row>
    <row r="315" spans="1:14">
      <c r="A315" t="s">
        <v>59</v>
      </c>
      <c r="B315" t="str">
        <f t="shared" si="15"/>
        <v>brd14051.tsp</v>
      </c>
      <c r="C315">
        <f>VLOOKUP(B315,instances!$B$2:$E$21,2, FALSE)</f>
        <v>14051</v>
      </c>
      <c r="D315" t="s">
        <v>10</v>
      </c>
      <c r="E315">
        <v>571331</v>
      </c>
      <c r="F315" s="7">
        <f t="shared" si="13"/>
        <v>-0.21834043442472639</v>
      </c>
      <c r="G315" s="7">
        <f t="shared" si="14"/>
        <v>-0.21703500942602427</v>
      </c>
      <c r="H315">
        <v>1.36608</v>
      </c>
      <c r="I315">
        <v>0</v>
      </c>
      <c r="J315">
        <v>0</v>
      </c>
      <c r="K315">
        <v>10</v>
      </c>
      <c r="L315">
        <v>15</v>
      </c>
      <c r="M315">
        <f>VLOOKUP(B315,instances!$B$2:$E$21,3, FALSE)</f>
        <v>468942</v>
      </c>
      <c r="N315">
        <f>VLOOKUP(B315,instances!$B$2:$E$21,4, FALSE)</f>
        <v>469445</v>
      </c>
    </row>
    <row r="316" spans="1:14">
      <c r="A316" t="s">
        <v>59</v>
      </c>
      <c r="B316" t="str">
        <f t="shared" si="15"/>
        <v>brd14051.tsp</v>
      </c>
      <c r="C316">
        <f>VLOOKUP(B316,instances!$B$2:$E$21,2, FALSE)</f>
        <v>14051</v>
      </c>
      <c r="D316" t="s">
        <v>11</v>
      </c>
      <c r="E316">
        <v>19702009</v>
      </c>
      <c r="F316" s="7">
        <f t="shared" si="13"/>
        <v>-41.013743703912212</v>
      </c>
      <c r="G316" s="7">
        <f t="shared" si="14"/>
        <v>-40.968726900914909</v>
      </c>
      <c r="H316">
        <v>33.386091999999998</v>
      </c>
      <c r="I316">
        <v>0</v>
      </c>
      <c r="J316">
        <v>0</v>
      </c>
      <c r="K316">
        <v>10</v>
      </c>
      <c r="L316">
        <v>15</v>
      </c>
      <c r="M316">
        <f>VLOOKUP(B316,instances!$B$2:$E$21,3, FALSE)</f>
        <v>468942</v>
      </c>
      <c r="N316">
        <f>VLOOKUP(B316,instances!$B$2:$E$21,4, FALSE)</f>
        <v>469445</v>
      </c>
    </row>
    <row r="317" spans="1:14">
      <c r="A317" t="s">
        <v>59</v>
      </c>
      <c r="B317" t="str">
        <f t="shared" si="15"/>
        <v>brd14051.tsp</v>
      </c>
      <c r="C317">
        <f>VLOOKUP(B317,instances!$B$2:$E$21,2, FALSE)</f>
        <v>14051</v>
      </c>
      <c r="D317" t="s">
        <v>12</v>
      </c>
      <c r="E317">
        <v>14422423</v>
      </c>
      <c r="F317" s="7">
        <f t="shared" si="13"/>
        <v>-29.755238387689737</v>
      </c>
      <c r="G317" s="7">
        <f t="shared" si="14"/>
        <v>-29.722284825698431</v>
      </c>
      <c r="H317">
        <v>61.011823</v>
      </c>
      <c r="I317">
        <v>0</v>
      </c>
      <c r="J317">
        <v>0</v>
      </c>
      <c r="K317">
        <v>10</v>
      </c>
      <c r="L317">
        <v>15</v>
      </c>
      <c r="M317">
        <f>VLOOKUP(B317,instances!$B$2:$E$21,3, FALSE)</f>
        <v>468942</v>
      </c>
      <c r="N317">
        <f>VLOOKUP(B317,instances!$B$2:$E$21,4, FALSE)</f>
        <v>469445</v>
      </c>
    </row>
    <row r="318" spans="1:14">
      <c r="A318" t="s">
        <v>59</v>
      </c>
      <c r="B318" t="str">
        <f t="shared" si="15"/>
        <v>brd14051.tsp</v>
      </c>
      <c r="C318">
        <f>VLOOKUP(B318,instances!$B$2:$E$21,2, FALSE)</f>
        <v>14051</v>
      </c>
      <c r="D318" t="s">
        <v>9</v>
      </c>
      <c r="E318">
        <v>571475</v>
      </c>
      <c r="F318" s="7">
        <f t="shared" si="13"/>
        <v>-0.2186475086471249</v>
      </c>
      <c r="G318" s="7">
        <f t="shared" si="14"/>
        <v>-0.21734175462514238</v>
      </c>
      <c r="H318">
        <v>0.58183099999999999</v>
      </c>
      <c r="I318">
        <v>0</v>
      </c>
      <c r="J318">
        <v>0</v>
      </c>
      <c r="K318">
        <v>12</v>
      </c>
      <c r="L318">
        <v>15</v>
      </c>
      <c r="M318">
        <f>VLOOKUP(B318,instances!$B$2:$E$21,3, FALSE)</f>
        <v>468942</v>
      </c>
      <c r="N318">
        <f>VLOOKUP(B318,instances!$B$2:$E$21,4, FALSE)</f>
        <v>469445</v>
      </c>
    </row>
    <row r="319" spans="1:14">
      <c r="A319" t="s">
        <v>59</v>
      </c>
      <c r="B319" t="str">
        <f t="shared" si="15"/>
        <v>brd14051.tsp</v>
      </c>
      <c r="C319">
        <f>VLOOKUP(B319,instances!$B$2:$E$21,2, FALSE)</f>
        <v>14051</v>
      </c>
      <c r="D319" t="s">
        <v>10</v>
      </c>
      <c r="E319">
        <v>571331</v>
      </c>
      <c r="F319" s="7">
        <f t="shared" si="13"/>
        <v>-0.21834043442472639</v>
      </c>
      <c r="G319" s="7">
        <f t="shared" si="14"/>
        <v>-0.21703500942602427</v>
      </c>
      <c r="H319">
        <v>1.446245</v>
      </c>
      <c r="I319">
        <v>0</v>
      </c>
      <c r="J319">
        <v>0</v>
      </c>
      <c r="K319">
        <v>12</v>
      </c>
      <c r="L319">
        <v>15</v>
      </c>
      <c r="M319">
        <f>VLOOKUP(B319,instances!$B$2:$E$21,3, FALSE)</f>
        <v>468942</v>
      </c>
      <c r="N319">
        <f>VLOOKUP(B319,instances!$B$2:$E$21,4, FALSE)</f>
        <v>469445</v>
      </c>
    </row>
    <row r="320" spans="1:14">
      <c r="A320" t="s">
        <v>59</v>
      </c>
      <c r="B320" t="str">
        <f t="shared" si="15"/>
        <v>brd14051.tsp</v>
      </c>
      <c r="C320">
        <f>VLOOKUP(B320,instances!$B$2:$E$21,2, FALSE)</f>
        <v>14051</v>
      </c>
      <c r="D320" t="s">
        <v>11</v>
      </c>
      <c r="E320">
        <v>21558629</v>
      </c>
      <c r="F320" s="7">
        <f t="shared" si="13"/>
        <v>-44.972911362172724</v>
      </c>
      <c r="G320" s="7">
        <f t="shared" si="14"/>
        <v>-44.923652398044503</v>
      </c>
      <c r="H320">
        <v>30.283922</v>
      </c>
      <c r="I320">
        <v>0</v>
      </c>
      <c r="J320">
        <v>0</v>
      </c>
      <c r="K320">
        <v>12</v>
      </c>
      <c r="L320">
        <v>15</v>
      </c>
      <c r="M320">
        <f>VLOOKUP(B320,instances!$B$2:$E$21,3, FALSE)</f>
        <v>468942</v>
      </c>
      <c r="N320">
        <f>VLOOKUP(B320,instances!$B$2:$E$21,4, FALSE)</f>
        <v>469445</v>
      </c>
    </row>
    <row r="321" spans="1:14">
      <c r="A321" t="s">
        <v>59</v>
      </c>
      <c r="B321" t="str">
        <f t="shared" si="15"/>
        <v>brd14051.tsp</v>
      </c>
      <c r="C321">
        <f>VLOOKUP(B321,instances!$B$2:$E$21,2, FALSE)</f>
        <v>14051</v>
      </c>
      <c r="D321" t="s">
        <v>12</v>
      </c>
      <c r="E321">
        <v>15687939</v>
      </c>
      <c r="F321" s="7">
        <f t="shared" si="13"/>
        <v>-32.453900482362421</v>
      </c>
      <c r="G321" s="7">
        <f t="shared" si="14"/>
        <v>-32.418055363248094</v>
      </c>
      <c r="H321">
        <v>60.575814000000001</v>
      </c>
      <c r="I321">
        <v>0</v>
      </c>
      <c r="J321">
        <v>0</v>
      </c>
      <c r="K321">
        <v>12</v>
      </c>
      <c r="L321">
        <v>15</v>
      </c>
      <c r="M321">
        <f>VLOOKUP(B321,instances!$B$2:$E$21,3, FALSE)</f>
        <v>468942</v>
      </c>
      <c r="N321">
        <f>VLOOKUP(B321,instances!$B$2:$E$21,4, FALSE)</f>
        <v>469445</v>
      </c>
    </row>
    <row r="322" spans="1:14">
      <c r="A322" t="s">
        <v>59</v>
      </c>
      <c r="B322" t="str">
        <f t="shared" si="15"/>
        <v>brd14051.tsp</v>
      </c>
      <c r="C322">
        <f>VLOOKUP(B322,instances!$B$2:$E$21,2, FALSE)</f>
        <v>14051</v>
      </c>
      <c r="D322" t="s">
        <v>9</v>
      </c>
      <c r="E322">
        <v>571475</v>
      </c>
      <c r="F322" s="7">
        <f t="shared" si="13"/>
        <v>-0.2186475086471249</v>
      </c>
      <c r="G322" s="7">
        <f t="shared" si="14"/>
        <v>-0.21734175462514238</v>
      </c>
      <c r="H322">
        <v>0.59829500000000002</v>
      </c>
      <c r="I322">
        <v>0</v>
      </c>
      <c r="J322">
        <v>0</v>
      </c>
      <c r="K322">
        <v>14</v>
      </c>
      <c r="L322">
        <v>15</v>
      </c>
      <c r="M322">
        <f>VLOOKUP(B322,instances!$B$2:$E$21,3, FALSE)</f>
        <v>468942</v>
      </c>
      <c r="N322">
        <f>VLOOKUP(B322,instances!$B$2:$E$21,4, FALSE)</f>
        <v>469445</v>
      </c>
    </row>
    <row r="323" spans="1:14">
      <c r="A323" t="s">
        <v>59</v>
      </c>
      <c r="B323" t="str">
        <f t="shared" si="15"/>
        <v>brd14051.tsp</v>
      </c>
      <c r="C323">
        <f>VLOOKUP(B323,instances!$B$2:$E$21,2, FALSE)</f>
        <v>14051</v>
      </c>
      <c r="D323" t="s">
        <v>10</v>
      </c>
      <c r="E323">
        <v>571331</v>
      </c>
      <c r="F323" s="7">
        <f t="shared" ref="F323:F386" si="16">1-(E323/M323)</f>
        <v>-0.21834043442472639</v>
      </c>
      <c r="G323" s="7">
        <f t="shared" ref="G323:G386" si="17">1-(E323/N323)</f>
        <v>-0.21703500942602427</v>
      </c>
      <c r="H323">
        <v>1.3532979999999999</v>
      </c>
      <c r="I323">
        <v>0</v>
      </c>
      <c r="J323">
        <v>0</v>
      </c>
      <c r="K323">
        <v>14</v>
      </c>
      <c r="L323">
        <v>15</v>
      </c>
      <c r="M323">
        <f>VLOOKUP(B323,instances!$B$2:$E$21,3, FALSE)</f>
        <v>468942</v>
      </c>
      <c r="N323">
        <f>VLOOKUP(B323,instances!$B$2:$E$21,4, FALSE)</f>
        <v>469445</v>
      </c>
    </row>
    <row r="324" spans="1:14">
      <c r="A324" t="s">
        <v>59</v>
      </c>
      <c r="B324" t="str">
        <f t="shared" si="15"/>
        <v>brd14051.tsp</v>
      </c>
      <c r="C324">
        <f>VLOOKUP(B324,instances!$B$2:$E$21,2, FALSE)</f>
        <v>14051</v>
      </c>
      <c r="D324" t="s">
        <v>11</v>
      </c>
      <c r="E324">
        <v>23052334</v>
      </c>
      <c r="F324" s="7">
        <f t="shared" si="16"/>
        <v>-48.158177343893271</v>
      </c>
      <c r="G324" s="7">
        <f t="shared" si="17"/>
        <v>-48.105505437271674</v>
      </c>
      <c r="H324">
        <v>31.958902999999999</v>
      </c>
      <c r="I324">
        <v>0</v>
      </c>
      <c r="J324">
        <v>0</v>
      </c>
      <c r="K324">
        <v>14</v>
      </c>
      <c r="L324">
        <v>15</v>
      </c>
      <c r="M324">
        <f>VLOOKUP(B324,instances!$B$2:$E$21,3, FALSE)</f>
        <v>468942</v>
      </c>
      <c r="N324">
        <f>VLOOKUP(B324,instances!$B$2:$E$21,4, FALSE)</f>
        <v>469445</v>
      </c>
    </row>
    <row r="325" spans="1:14">
      <c r="A325" t="s">
        <v>59</v>
      </c>
      <c r="B325" t="str">
        <f t="shared" si="15"/>
        <v>brd14051.tsp</v>
      </c>
      <c r="C325">
        <f>VLOOKUP(B325,instances!$B$2:$E$21,2, FALSE)</f>
        <v>14051</v>
      </c>
      <c r="D325" t="s">
        <v>12</v>
      </c>
      <c r="E325">
        <v>16787378</v>
      </c>
      <c r="F325" s="7">
        <f t="shared" si="16"/>
        <v>-34.79841003791514</v>
      </c>
      <c r="G325" s="7">
        <f t="shared" si="17"/>
        <v>-34.760052828339845</v>
      </c>
      <c r="H325">
        <v>62.152268999999997</v>
      </c>
      <c r="I325">
        <v>0</v>
      </c>
      <c r="J325">
        <v>0</v>
      </c>
      <c r="K325">
        <v>14</v>
      </c>
      <c r="L325">
        <v>15</v>
      </c>
      <c r="M325">
        <f>VLOOKUP(B325,instances!$B$2:$E$21,3, FALSE)</f>
        <v>468942</v>
      </c>
      <c r="N325">
        <f>VLOOKUP(B325,instances!$B$2:$E$21,4, FALSE)</f>
        <v>469445</v>
      </c>
    </row>
    <row r="326" spans="1:14">
      <c r="A326" t="s">
        <v>59</v>
      </c>
      <c r="B326" t="str">
        <f t="shared" si="15"/>
        <v>brd14051.tsp</v>
      </c>
      <c r="C326">
        <f>VLOOKUP(B326,instances!$B$2:$E$21,2, FALSE)</f>
        <v>14051</v>
      </c>
      <c r="D326" t="s">
        <v>9</v>
      </c>
      <c r="E326">
        <v>571475</v>
      </c>
      <c r="F326" s="7">
        <f t="shared" si="16"/>
        <v>-0.2186475086471249</v>
      </c>
      <c r="G326" s="7">
        <f t="shared" si="17"/>
        <v>-0.21734175462514238</v>
      </c>
      <c r="H326">
        <v>0.58233100000000004</v>
      </c>
      <c r="I326">
        <v>0</v>
      </c>
      <c r="J326">
        <v>0</v>
      </c>
      <c r="K326">
        <v>16</v>
      </c>
      <c r="L326">
        <v>15</v>
      </c>
      <c r="M326">
        <f>VLOOKUP(B326,instances!$B$2:$E$21,3, FALSE)</f>
        <v>468942</v>
      </c>
      <c r="N326">
        <f>VLOOKUP(B326,instances!$B$2:$E$21,4, FALSE)</f>
        <v>469445</v>
      </c>
    </row>
    <row r="327" spans="1:14">
      <c r="A327" t="s">
        <v>59</v>
      </c>
      <c r="B327" t="str">
        <f t="shared" si="15"/>
        <v>brd14051.tsp</v>
      </c>
      <c r="C327">
        <f>VLOOKUP(B327,instances!$B$2:$E$21,2, FALSE)</f>
        <v>14051</v>
      </c>
      <c r="D327" t="s">
        <v>10</v>
      </c>
      <c r="E327">
        <v>571331</v>
      </c>
      <c r="F327" s="7">
        <f t="shared" si="16"/>
        <v>-0.21834043442472639</v>
      </c>
      <c r="G327" s="7">
        <f t="shared" si="17"/>
        <v>-0.21703500942602427</v>
      </c>
      <c r="H327">
        <v>1.3603270000000001</v>
      </c>
      <c r="I327">
        <v>0</v>
      </c>
      <c r="J327">
        <v>0</v>
      </c>
      <c r="K327">
        <v>16</v>
      </c>
      <c r="L327">
        <v>15</v>
      </c>
      <c r="M327">
        <f>VLOOKUP(B327,instances!$B$2:$E$21,3, FALSE)</f>
        <v>468942</v>
      </c>
      <c r="N327">
        <f>VLOOKUP(B327,instances!$B$2:$E$21,4, FALSE)</f>
        <v>469445</v>
      </c>
    </row>
    <row r="328" spans="1:14">
      <c r="A328" t="s">
        <v>59</v>
      </c>
      <c r="B328" t="str">
        <f t="shared" si="15"/>
        <v>brd14051.tsp</v>
      </c>
      <c r="C328">
        <f>VLOOKUP(B328,instances!$B$2:$E$21,2, FALSE)</f>
        <v>14051</v>
      </c>
      <c r="D328" t="s">
        <v>11</v>
      </c>
      <c r="E328">
        <v>24472232</v>
      </c>
      <c r="F328" s="7">
        <f t="shared" si="16"/>
        <v>-51.186052859415447</v>
      </c>
      <c r="G328" s="7">
        <f t="shared" si="17"/>
        <v>-51.130136650725859</v>
      </c>
      <c r="H328">
        <v>29.459963999999999</v>
      </c>
      <c r="I328">
        <v>0</v>
      </c>
      <c r="J328">
        <v>0</v>
      </c>
      <c r="K328">
        <v>16</v>
      </c>
      <c r="L328">
        <v>15</v>
      </c>
      <c r="M328">
        <f>VLOOKUP(B328,instances!$B$2:$E$21,3, FALSE)</f>
        <v>468942</v>
      </c>
      <c r="N328">
        <f>VLOOKUP(B328,instances!$B$2:$E$21,4, FALSE)</f>
        <v>469445</v>
      </c>
    </row>
    <row r="329" spans="1:14">
      <c r="A329" t="s">
        <v>59</v>
      </c>
      <c r="B329" t="str">
        <f t="shared" si="15"/>
        <v>brd14051.tsp</v>
      </c>
      <c r="C329">
        <f>VLOOKUP(B329,instances!$B$2:$E$21,2, FALSE)</f>
        <v>14051</v>
      </c>
      <c r="D329" t="s">
        <v>12</v>
      </c>
      <c r="E329">
        <v>17831608</v>
      </c>
      <c r="F329" s="7">
        <f t="shared" si="16"/>
        <v>-37.025188616076186</v>
      </c>
      <c r="G329" s="7">
        <f t="shared" si="17"/>
        <v>-36.984445462194721</v>
      </c>
      <c r="H329">
        <v>58.012655000000002</v>
      </c>
      <c r="I329">
        <v>0</v>
      </c>
      <c r="J329">
        <v>0</v>
      </c>
      <c r="K329">
        <v>16</v>
      </c>
      <c r="L329">
        <v>15</v>
      </c>
      <c r="M329">
        <f>VLOOKUP(B329,instances!$B$2:$E$21,3, FALSE)</f>
        <v>468942</v>
      </c>
      <c r="N329">
        <f>VLOOKUP(B329,instances!$B$2:$E$21,4, FALSE)</f>
        <v>469445</v>
      </c>
    </row>
    <row r="330" spans="1:14">
      <c r="A330" t="s">
        <v>59</v>
      </c>
      <c r="B330" t="str">
        <f t="shared" si="15"/>
        <v>brd14051.tsp</v>
      </c>
      <c r="C330">
        <f>VLOOKUP(B330,instances!$B$2:$E$21,2, FALSE)</f>
        <v>14051</v>
      </c>
      <c r="D330" t="s">
        <v>9</v>
      </c>
      <c r="E330">
        <v>571475</v>
      </c>
      <c r="F330" s="7">
        <f t="shared" si="16"/>
        <v>-0.2186475086471249</v>
      </c>
      <c r="G330" s="7">
        <f t="shared" si="17"/>
        <v>-0.21734175462514238</v>
      </c>
      <c r="H330">
        <v>0.55136700000000005</v>
      </c>
      <c r="I330">
        <v>0</v>
      </c>
      <c r="J330">
        <v>0</v>
      </c>
      <c r="K330">
        <v>18</v>
      </c>
      <c r="L330">
        <v>15</v>
      </c>
      <c r="M330">
        <f>VLOOKUP(B330,instances!$B$2:$E$21,3, FALSE)</f>
        <v>468942</v>
      </c>
      <c r="N330">
        <f>VLOOKUP(B330,instances!$B$2:$E$21,4, FALSE)</f>
        <v>469445</v>
      </c>
    </row>
    <row r="331" spans="1:14">
      <c r="A331" t="s">
        <v>59</v>
      </c>
      <c r="B331" t="str">
        <f t="shared" si="15"/>
        <v>brd14051.tsp</v>
      </c>
      <c r="C331">
        <f>VLOOKUP(B331,instances!$B$2:$E$21,2, FALSE)</f>
        <v>14051</v>
      </c>
      <c r="D331" t="s">
        <v>10</v>
      </c>
      <c r="E331">
        <v>571331</v>
      </c>
      <c r="F331" s="7">
        <f t="shared" si="16"/>
        <v>-0.21834043442472639</v>
      </c>
      <c r="G331" s="7">
        <f t="shared" si="17"/>
        <v>-0.21703500942602427</v>
      </c>
      <c r="H331">
        <v>1.288303</v>
      </c>
      <c r="I331">
        <v>0</v>
      </c>
      <c r="J331">
        <v>0</v>
      </c>
      <c r="K331">
        <v>18</v>
      </c>
      <c r="L331">
        <v>15</v>
      </c>
      <c r="M331">
        <f>VLOOKUP(B331,instances!$B$2:$E$21,3, FALSE)</f>
        <v>468942</v>
      </c>
      <c r="N331">
        <f>VLOOKUP(B331,instances!$B$2:$E$21,4, FALSE)</f>
        <v>469445</v>
      </c>
    </row>
    <row r="332" spans="1:14">
      <c r="A332" t="s">
        <v>59</v>
      </c>
      <c r="B332" t="str">
        <f t="shared" si="15"/>
        <v>brd14051.tsp</v>
      </c>
      <c r="C332">
        <f>VLOOKUP(B332,instances!$B$2:$E$21,2, FALSE)</f>
        <v>14051</v>
      </c>
      <c r="D332" t="s">
        <v>11</v>
      </c>
      <c r="E332">
        <v>26272603</v>
      </c>
      <c r="F332" s="7">
        <f t="shared" si="16"/>
        <v>-55.025271782011423</v>
      </c>
      <c r="G332" s="7">
        <f t="shared" si="17"/>
        <v>-54.965241934624927</v>
      </c>
      <c r="H332">
        <v>28.713854999999999</v>
      </c>
      <c r="I332">
        <v>0</v>
      </c>
      <c r="J332">
        <v>0</v>
      </c>
      <c r="K332">
        <v>18</v>
      </c>
      <c r="L332">
        <v>15</v>
      </c>
      <c r="M332">
        <f>VLOOKUP(B332,instances!$B$2:$E$21,3, FALSE)</f>
        <v>468942</v>
      </c>
      <c r="N332">
        <f>VLOOKUP(B332,instances!$B$2:$E$21,4, FALSE)</f>
        <v>469445</v>
      </c>
    </row>
    <row r="333" spans="1:14">
      <c r="A333" t="s">
        <v>59</v>
      </c>
      <c r="B333" t="str">
        <f t="shared" si="15"/>
        <v>brd14051.tsp</v>
      </c>
      <c r="C333">
        <f>VLOOKUP(B333,instances!$B$2:$E$21,2, FALSE)</f>
        <v>14051</v>
      </c>
      <c r="D333" t="s">
        <v>12</v>
      </c>
      <c r="E333">
        <v>18734979</v>
      </c>
      <c r="F333" s="7">
        <f t="shared" si="16"/>
        <v>-38.951591028314802</v>
      </c>
      <c r="G333" s="7">
        <f t="shared" si="17"/>
        <v>-38.908783776587249</v>
      </c>
      <c r="H333">
        <v>57.607011999999997</v>
      </c>
      <c r="I333">
        <v>0</v>
      </c>
      <c r="J333">
        <v>0</v>
      </c>
      <c r="K333">
        <v>18</v>
      </c>
      <c r="L333">
        <v>15</v>
      </c>
      <c r="M333">
        <f>VLOOKUP(B333,instances!$B$2:$E$21,3, FALSE)</f>
        <v>468942</v>
      </c>
      <c r="N333">
        <f>VLOOKUP(B333,instances!$B$2:$E$21,4, FALSE)</f>
        <v>469445</v>
      </c>
    </row>
    <row r="334" spans="1:14">
      <c r="A334" t="s">
        <v>59</v>
      </c>
      <c r="B334" t="str">
        <f t="shared" si="15"/>
        <v>brd14051.tsp</v>
      </c>
      <c r="C334">
        <f>VLOOKUP(B334,instances!$B$2:$E$21,2, FALSE)</f>
        <v>14051</v>
      </c>
      <c r="D334" t="s">
        <v>9</v>
      </c>
      <c r="E334">
        <v>571475</v>
      </c>
      <c r="F334" s="7">
        <f t="shared" si="16"/>
        <v>-0.2186475086471249</v>
      </c>
      <c r="G334" s="7">
        <f t="shared" si="17"/>
        <v>-0.21734175462514238</v>
      </c>
      <c r="H334">
        <v>0.55705700000000002</v>
      </c>
      <c r="I334">
        <v>0</v>
      </c>
      <c r="J334">
        <v>0</v>
      </c>
      <c r="K334">
        <v>20</v>
      </c>
      <c r="L334">
        <v>15</v>
      </c>
      <c r="M334">
        <f>VLOOKUP(B334,instances!$B$2:$E$21,3, FALSE)</f>
        <v>468942</v>
      </c>
      <c r="N334">
        <f>VLOOKUP(B334,instances!$B$2:$E$21,4, FALSE)</f>
        <v>469445</v>
      </c>
    </row>
    <row r="335" spans="1:14">
      <c r="A335" t="s">
        <v>59</v>
      </c>
      <c r="B335" t="str">
        <f t="shared" si="15"/>
        <v>brd14051.tsp</v>
      </c>
      <c r="C335">
        <f>VLOOKUP(B335,instances!$B$2:$E$21,2, FALSE)</f>
        <v>14051</v>
      </c>
      <c r="D335" t="s">
        <v>10</v>
      </c>
      <c r="E335">
        <v>571331</v>
      </c>
      <c r="F335" s="7">
        <f t="shared" si="16"/>
        <v>-0.21834043442472639</v>
      </c>
      <c r="G335" s="7">
        <f t="shared" si="17"/>
        <v>-0.21703500942602427</v>
      </c>
      <c r="H335">
        <v>1.306133</v>
      </c>
      <c r="I335">
        <v>0</v>
      </c>
      <c r="J335">
        <v>0</v>
      </c>
      <c r="K335">
        <v>20</v>
      </c>
      <c r="L335">
        <v>15</v>
      </c>
      <c r="M335">
        <f>VLOOKUP(B335,instances!$B$2:$E$21,3, FALSE)</f>
        <v>468942</v>
      </c>
      <c r="N335">
        <f>VLOOKUP(B335,instances!$B$2:$E$21,4, FALSE)</f>
        <v>469445</v>
      </c>
    </row>
    <row r="336" spans="1:14">
      <c r="A336" t="s">
        <v>59</v>
      </c>
      <c r="B336" t="str">
        <f t="shared" si="15"/>
        <v>brd14051.tsp</v>
      </c>
      <c r="C336">
        <f>VLOOKUP(B336,instances!$B$2:$E$21,2, FALSE)</f>
        <v>14051</v>
      </c>
      <c r="D336" t="s">
        <v>11</v>
      </c>
      <c r="E336">
        <v>27285327</v>
      </c>
      <c r="F336" s="7">
        <f t="shared" si="16"/>
        <v>-57.184865079263531</v>
      </c>
      <c r="G336" s="7">
        <f t="shared" si="17"/>
        <v>-57.12252127512275</v>
      </c>
      <c r="H336">
        <v>28.817126999999999</v>
      </c>
      <c r="I336">
        <v>0</v>
      </c>
      <c r="J336">
        <v>0</v>
      </c>
      <c r="K336">
        <v>20</v>
      </c>
      <c r="L336">
        <v>15</v>
      </c>
      <c r="M336">
        <f>VLOOKUP(B336,instances!$B$2:$E$21,3, FALSE)</f>
        <v>468942</v>
      </c>
      <c r="N336">
        <f>VLOOKUP(B336,instances!$B$2:$E$21,4, FALSE)</f>
        <v>469445</v>
      </c>
    </row>
    <row r="337" spans="1:14">
      <c r="A337" t="s">
        <v>59</v>
      </c>
      <c r="B337" t="str">
        <f t="shared" si="15"/>
        <v>brd14051.tsp</v>
      </c>
      <c r="C337">
        <f>VLOOKUP(B337,instances!$B$2:$E$21,2, FALSE)</f>
        <v>14051</v>
      </c>
      <c r="D337" t="s">
        <v>12</v>
      </c>
      <c r="E337">
        <v>19608689</v>
      </c>
      <c r="F337" s="7">
        <f t="shared" si="16"/>
        <v>-40.814742548118957</v>
      </c>
      <c r="G337" s="7">
        <f t="shared" si="17"/>
        <v>-40.769938970486429</v>
      </c>
      <c r="H337">
        <v>57.458981999999999</v>
      </c>
      <c r="I337">
        <v>0</v>
      </c>
      <c r="J337">
        <v>0</v>
      </c>
      <c r="K337">
        <v>20</v>
      </c>
      <c r="L337">
        <v>15</v>
      </c>
      <c r="M337">
        <f>VLOOKUP(B337,instances!$B$2:$E$21,3, FALSE)</f>
        <v>468942</v>
      </c>
      <c r="N337">
        <f>VLOOKUP(B337,instances!$B$2:$E$21,4, FALSE)</f>
        <v>469445</v>
      </c>
    </row>
    <row r="338" spans="1:14">
      <c r="A338" t="s">
        <v>59</v>
      </c>
      <c r="B338" t="str">
        <f t="shared" si="15"/>
        <v>brd14051.tsp</v>
      </c>
      <c r="C338">
        <f>VLOOKUP(B338,instances!$B$2:$E$21,2, FALSE)</f>
        <v>14051</v>
      </c>
      <c r="D338" t="s">
        <v>9</v>
      </c>
      <c r="E338">
        <v>571475</v>
      </c>
      <c r="F338" s="7">
        <f t="shared" si="16"/>
        <v>-0.2186475086471249</v>
      </c>
      <c r="G338" s="7">
        <f t="shared" si="17"/>
        <v>-0.21734175462514238</v>
      </c>
      <c r="H338">
        <v>0.54997300000000005</v>
      </c>
      <c r="I338">
        <v>0</v>
      </c>
      <c r="J338">
        <v>0</v>
      </c>
      <c r="K338">
        <v>10</v>
      </c>
      <c r="L338">
        <v>16</v>
      </c>
      <c r="M338">
        <f>VLOOKUP(B338,instances!$B$2:$E$21,3, FALSE)</f>
        <v>468942</v>
      </c>
      <c r="N338">
        <f>VLOOKUP(B338,instances!$B$2:$E$21,4, FALSE)</f>
        <v>469445</v>
      </c>
    </row>
    <row r="339" spans="1:14">
      <c r="A339" t="s">
        <v>59</v>
      </c>
      <c r="B339" t="str">
        <f t="shared" si="15"/>
        <v>brd14051.tsp</v>
      </c>
      <c r="C339">
        <f>VLOOKUP(B339,instances!$B$2:$E$21,2, FALSE)</f>
        <v>14051</v>
      </c>
      <c r="D339" t="s">
        <v>10</v>
      </c>
      <c r="E339">
        <v>571331</v>
      </c>
      <c r="F339" s="7">
        <f t="shared" si="16"/>
        <v>-0.21834043442472639</v>
      </c>
      <c r="G339" s="7">
        <f t="shared" si="17"/>
        <v>-0.21703500942602427</v>
      </c>
      <c r="H339">
        <v>1.2809999999999999</v>
      </c>
      <c r="I339">
        <v>0</v>
      </c>
      <c r="J339">
        <v>0</v>
      </c>
      <c r="K339">
        <v>10</v>
      </c>
      <c r="L339">
        <v>16</v>
      </c>
      <c r="M339">
        <f>VLOOKUP(B339,instances!$B$2:$E$21,3, FALSE)</f>
        <v>468942</v>
      </c>
      <c r="N339">
        <f>VLOOKUP(B339,instances!$B$2:$E$21,4, FALSE)</f>
        <v>469445</v>
      </c>
    </row>
    <row r="340" spans="1:14">
      <c r="A340" t="s">
        <v>59</v>
      </c>
      <c r="B340" t="str">
        <f t="shared" si="15"/>
        <v>brd14051.tsp</v>
      </c>
      <c r="C340">
        <f>VLOOKUP(B340,instances!$B$2:$E$21,2, FALSE)</f>
        <v>14051</v>
      </c>
      <c r="D340" t="s">
        <v>11</v>
      </c>
      <c r="E340">
        <v>19557548</v>
      </c>
      <c r="F340" s="7">
        <f t="shared" si="16"/>
        <v>-40.705686417510051</v>
      </c>
      <c r="G340" s="7">
        <f t="shared" si="17"/>
        <v>-40.660999691124623</v>
      </c>
      <c r="H340">
        <v>28.325291</v>
      </c>
      <c r="I340">
        <v>0</v>
      </c>
      <c r="J340">
        <v>0</v>
      </c>
      <c r="K340">
        <v>10</v>
      </c>
      <c r="L340">
        <v>16</v>
      </c>
      <c r="M340">
        <f>VLOOKUP(B340,instances!$B$2:$E$21,3, FALSE)</f>
        <v>468942</v>
      </c>
      <c r="N340">
        <f>VLOOKUP(B340,instances!$B$2:$E$21,4, FALSE)</f>
        <v>469445</v>
      </c>
    </row>
    <row r="341" spans="1:14">
      <c r="A341" t="s">
        <v>59</v>
      </c>
      <c r="B341" t="str">
        <f t="shared" si="15"/>
        <v>brd14051.tsp</v>
      </c>
      <c r="C341">
        <f>VLOOKUP(B341,instances!$B$2:$E$21,2, FALSE)</f>
        <v>14051</v>
      </c>
      <c r="D341" t="s">
        <v>12</v>
      </c>
      <c r="E341">
        <v>14383013</v>
      </c>
      <c r="F341" s="7">
        <f t="shared" si="16"/>
        <v>-29.671198143906924</v>
      </c>
      <c r="G341" s="7">
        <f t="shared" si="17"/>
        <v>-29.638334629189789</v>
      </c>
      <c r="H341">
        <v>56.714579999999998</v>
      </c>
      <c r="I341">
        <v>0</v>
      </c>
      <c r="J341">
        <v>0</v>
      </c>
      <c r="K341">
        <v>10</v>
      </c>
      <c r="L341">
        <v>16</v>
      </c>
      <c r="M341">
        <f>VLOOKUP(B341,instances!$B$2:$E$21,3, FALSE)</f>
        <v>468942</v>
      </c>
      <c r="N341">
        <f>VLOOKUP(B341,instances!$B$2:$E$21,4, FALSE)</f>
        <v>469445</v>
      </c>
    </row>
    <row r="342" spans="1:14">
      <c r="A342" t="s">
        <v>59</v>
      </c>
      <c r="B342" t="str">
        <f t="shared" si="15"/>
        <v>brd14051.tsp</v>
      </c>
      <c r="C342">
        <f>VLOOKUP(B342,instances!$B$2:$E$21,2, FALSE)</f>
        <v>14051</v>
      </c>
      <c r="D342" t="s">
        <v>9</v>
      </c>
      <c r="E342">
        <v>571475</v>
      </c>
      <c r="F342" s="7">
        <f t="shared" si="16"/>
        <v>-0.2186475086471249</v>
      </c>
      <c r="G342" s="7">
        <f t="shared" si="17"/>
        <v>-0.21734175462514238</v>
      </c>
      <c r="H342">
        <v>0.55134300000000003</v>
      </c>
      <c r="I342">
        <v>0</v>
      </c>
      <c r="J342">
        <v>0</v>
      </c>
      <c r="K342">
        <v>12</v>
      </c>
      <c r="L342">
        <v>16</v>
      </c>
      <c r="M342">
        <f>VLOOKUP(B342,instances!$B$2:$E$21,3, FALSE)</f>
        <v>468942</v>
      </c>
      <c r="N342">
        <f>VLOOKUP(B342,instances!$B$2:$E$21,4, FALSE)</f>
        <v>469445</v>
      </c>
    </row>
    <row r="343" spans="1:14">
      <c r="A343" t="s">
        <v>59</v>
      </c>
      <c r="B343" t="str">
        <f t="shared" si="15"/>
        <v>brd14051.tsp</v>
      </c>
      <c r="C343">
        <f>VLOOKUP(B343,instances!$B$2:$E$21,2, FALSE)</f>
        <v>14051</v>
      </c>
      <c r="D343" t="s">
        <v>10</v>
      </c>
      <c r="E343">
        <v>571331</v>
      </c>
      <c r="F343" s="7">
        <f t="shared" si="16"/>
        <v>-0.21834043442472639</v>
      </c>
      <c r="G343" s="7">
        <f t="shared" si="17"/>
        <v>-0.21703500942602427</v>
      </c>
      <c r="H343">
        <v>1.290071</v>
      </c>
      <c r="I343">
        <v>0</v>
      </c>
      <c r="J343">
        <v>0</v>
      </c>
      <c r="K343">
        <v>12</v>
      </c>
      <c r="L343">
        <v>16</v>
      </c>
      <c r="M343">
        <f>VLOOKUP(B343,instances!$B$2:$E$21,3, FALSE)</f>
        <v>468942</v>
      </c>
      <c r="N343">
        <f>VLOOKUP(B343,instances!$B$2:$E$21,4, FALSE)</f>
        <v>469445</v>
      </c>
    </row>
    <row r="344" spans="1:14">
      <c r="A344" t="s">
        <v>59</v>
      </c>
      <c r="B344" t="str">
        <f t="shared" si="15"/>
        <v>brd14051.tsp</v>
      </c>
      <c r="C344">
        <f>VLOOKUP(B344,instances!$B$2:$E$21,2, FALSE)</f>
        <v>14051</v>
      </c>
      <c r="D344" t="s">
        <v>11</v>
      </c>
      <c r="E344">
        <v>21355534</v>
      </c>
      <c r="F344" s="7">
        <f t="shared" si="16"/>
        <v>-44.539819423297551</v>
      </c>
      <c r="G344" s="7">
        <f t="shared" si="17"/>
        <v>-44.491024507663305</v>
      </c>
      <c r="H344">
        <v>28.429542999999999</v>
      </c>
      <c r="I344">
        <v>0</v>
      </c>
      <c r="J344">
        <v>0</v>
      </c>
      <c r="K344">
        <v>12</v>
      </c>
      <c r="L344">
        <v>16</v>
      </c>
      <c r="M344">
        <f>VLOOKUP(B344,instances!$B$2:$E$21,3, FALSE)</f>
        <v>468942</v>
      </c>
      <c r="N344">
        <f>VLOOKUP(B344,instances!$B$2:$E$21,4, FALSE)</f>
        <v>469445</v>
      </c>
    </row>
    <row r="345" spans="1:14">
      <c r="A345" t="s">
        <v>59</v>
      </c>
      <c r="B345" t="str">
        <f t="shared" si="15"/>
        <v>brd14051.tsp</v>
      </c>
      <c r="C345">
        <f>VLOOKUP(B345,instances!$B$2:$E$21,2, FALSE)</f>
        <v>14051</v>
      </c>
      <c r="D345" t="s">
        <v>12</v>
      </c>
      <c r="E345">
        <v>15628289</v>
      </c>
      <c r="F345" s="7">
        <f t="shared" si="16"/>
        <v>-32.326699250653597</v>
      </c>
      <c r="G345" s="7">
        <f t="shared" si="17"/>
        <v>-32.290990424863402</v>
      </c>
      <c r="H345">
        <v>56.913777000000003</v>
      </c>
      <c r="I345">
        <v>0</v>
      </c>
      <c r="J345">
        <v>0</v>
      </c>
      <c r="K345">
        <v>12</v>
      </c>
      <c r="L345">
        <v>16</v>
      </c>
      <c r="M345">
        <f>VLOOKUP(B345,instances!$B$2:$E$21,3, FALSE)</f>
        <v>468942</v>
      </c>
      <c r="N345">
        <f>VLOOKUP(B345,instances!$B$2:$E$21,4, FALSE)</f>
        <v>469445</v>
      </c>
    </row>
    <row r="346" spans="1:14">
      <c r="A346" t="s">
        <v>59</v>
      </c>
      <c r="B346" t="str">
        <f t="shared" si="15"/>
        <v>brd14051.tsp</v>
      </c>
      <c r="C346">
        <f>VLOOKUP(B346,instances!$B$2:$E$21,2, FALSE)</f>
        <v>14051</v>
      </c>
      <c r="D346" t="s">
        <v>9</v>
      </c>
      <c r="E346">
        <v>571475</v>
      </c>
      <c r="F346" s="7">
        <f t="shared" si="16"/>
        <v>-0.2186475086471249</v>
      </c>
      <c r="G346" s="7">
        <f t="shared" si="17"/>
        <v>-0.21734175462514238</v>
      </c>
      <c r="H346">
        <v>0.547261</v>
      </c>
      <c r="I346">
        <v>0</v>
      </c>
      <c r="J346">
        <v>0</v>
      </c>
      <c r="K346">
        <v>14</v>
      </c>
      <c r="L346">
        <v>16</v>
      </c>
      <c r="M346">
        <f>VLOOKUP(B346,instances!$B$2:$E$21,3, FALSE)</f>
        <v>468942</v>
      </c>
      <c r="N346">
        <f>VLOOKUP(B346,instances!$B$2:$E$21,4, FALSE)</f>
        <v>469445</v>
      </c>
    </row>
    <row r="347" spans="1:14">
      <c r="A347" t="s">
        <v>59</v>
      </c>
      <c r="B347" t="str">
        <f t="shared" si="15"/>
        <v>brd14051.tsp</v>
      </c>
      <c r="C347">
        <f>VLOOKUP(B347,instances!$B$2:$E$21,2, FALSE)</f>
        <v>14051</v>
      </c>
      <c r="D347" t="s">
        <v>10</v>
      </c>
      <c r="E347">
        <v>571331</v>
      </c>
      <c r="F347" s="7">
        <f t="shared" si="16"/>
        <v>-0.21834043442472639</v>
      </c>
      <c r="G347" s="7">
        <f t="shared" si="17"/>
        <v>-0.21703500942602427</v>
      </c>
      <c r="H347">
        <v>1.287501</v>
      </c>
      <c r="I347">
        <v>0</v>
      </c>
      <c r="J347">
        <v>0</v>
      </c>
      <c r="K347">
        <v>14</v>
      </c>
      <c r="L347">
        <v>16</v>
      </c>
      <c r="M347">
        <f>VLOOKUP(B347,instances!$B$2:$E$21,3, FALSE)</f>
        <v>468942</v>
      </c>
      <c r="N347">
        <f>VLOOKUP(B347,instances!$B$2:$E$21,4, FALSE)</f>
        <v>469445</v>
      </c>
    </row>
    <row r="348" spans="1:14">
      <c r="A348" t="s">
        <v>59</v>
      </c>
      <c r="B348" t="str">
        <f t="shared" si="15"/>
        <v>brd14051.tsp</v>
      </c>
      <c r="C348">
        <f>VLOOKUP(B348,instances!$B$2:$E$21,2, FALSE)</f>
        <v>14051</v>
      </c>
      <c r="D348" t="s">
        <v>11</v>
      </c>
      <c r="E348">
        <v>23218450</v>
      </c>
      <c r="F348" s="7">
        <f t="shared" si="16"/>
        <v>-48.512413048948481</v>
      </c>
      <c r="G348" s="7">
        <f t="shared" si="17"/>
        <v>-48.459361586554337</v>
      </c>
      <c r="H348">
        <v>28.496552999999999</v>
      </c>
      <c r="I348">
        <v>0</v>
      </c>
      <c r="J348">
        <v>0</v>
      </c>
      <c r="K348">
        <v>14</v>
      </c>
      <c r="L348">
        <v>16</v>
      </c>
      <c r="M348">
        <f>VLOOKUP(B348,instances!$B$2:$E$21,3, FALSE)</f>
        <v>468942</v>
      </c>
      <c r="N348">
        <f>VLOOKUP(B348,instances!$B$2:$E$21,4, FALSE)</f>
        <v>469445</v>
      </c>
    </row>
    <row r="349" spans="1:14">
      <c r="A349" t="s">
        <v>59</v>
      </c>
      <c r="B349" t="str">
        <f t="shared" si="15"/>
        <v>brd14051.tsp</v>
      </c>
      <c r="C349">
        <f>VLOOKUP(B349,instances!$B$2:$E$21,2, FALSE)</f>
        <v>14051</v>
      </c>
      <c r="D349" t="s">
        <v>12</v>
      </c>
      <c r="E349">
        <v>16567332</v>
      </c>
      <c r="F349" s="7">
        <f t="shared" si="16"/>
        <v>-34.329170771651931</v>
      </c>
      <c r="G349" s="7">
        <f t="shared" si="17"/>
        <v>-34.291316341637469</v>
      </c>
      <c r="H349">
        <v>56.994236000000001</v>
      </c>
      <c r="I349">
        <v>0</v>
      </c>
      <c r="J349">
        <v>0</v>
      </c>
      <c r="K349">
        <v>14</v>
      </c>
      <c r="L349">
        <v>16</v>
      </c>
      <c r="M349">
        <f>VLOOKUP(B349,instances!$B$2:$E$21,3, FALSE)</f>
        <v>468942</v>
      </c>
      <c r="N349">
        <f>VLOOKUP(B349,instances!$B$2:$E$21,4, FALSE)</f>
        <v>469445</v>
      </c>
    </row>
    <row r="350" spans="1:14">
      <c r="A350" t="s">
        <v>59</v>
      </c>
      <c r="B350" t="str">
        <f t="shared" si="15"/>
        <v>brd14051.tsp</v>
      </c>
      <c r="C350">
        <f>VLOOKUP(B350,instances!$B$2:$E$21,2, FALSE)</f>
        <v>14051</v>
      </c>
      <c r="D350" t="s">
        <v>9</v>
      </c>
      <c r="E350">
        <v>571475</v>
      </c>
      <c r="F350" s="7">
        <f t="shared" si="16"/>
        <v>-0.2186475086471249</v>
      </c>
      <c r="G350" s="7">
        <f t="shared" si="17"/>
        <v>-0.21734175462514238</v>
      </c>
      <c r="H350">
        <v>0.54875799999999997</v>
      </c>
      <c r="I350">
        <v>0</v>
      </c>
      <c r="J350">
        <v>0</v>
      </c>
      <c r="K350">
        <v>16</v>
      </c>
      <c r="L350">
        <v>16</v>
      </c>
      <c r="M350">
        <f>VLOOKUP(B350,instances!$B$2:$E$21,3, FALSE)</f>
        <v>468942</v>
      </c>
      <c r="N350">
        <f>VLOOKUP(B350,instances!$B$2:$E$21,4, FALSE)</f>
        <v>469445</v>
      </c>
    </row>
    <row r="351" spans="1:14">
      <c r="A351" t="s">
        <v>59</v>
      </c>
      <c r="B351" t="str">
        <f t="shared" si="15"/>
        <v>brd14051.tsp</v>
      </c>
      <c r="C351">
        <f>VLOOKUP(B351,instances!$B$2:$E$21,2, FALSE)</f>
        <v>14051</v>
      </c>
      <c r="D351" t="s">
        <v>10</v>
      </c>
      <c r="E351">
        <v>571331</v>
      </c>
      <c r="F351" s="7">
        <f t="shared" si="16"/>
        <v>-0.21834043442472639</v>
      </c>
      <c r="G351" s="7">
        <f t="shared" si="17"/>
        <v>-0.21703500942602427</v>
      </c>
      <c r="H351">
        <v>1.287031</v>
      </c>
      <c r="I351">
        <v>0</v>
      </c>
      <c r="J351">
        <v>0</v>
      </c>
      <c r="K351">
        <v>16</v>
      </c>
      <c r="L351">
        <v>16</v>
      </c>
      <c r="M351">
        <f>VLOOKUP(B351,instances!$B$2:$E$21,3, FALSE)</f>
        <v>468942</v>
      </c>
      <c r="N351">
        <f>VLOOKUP(B351,instances!$B$2:$E$21,4, FALSE)</f>
        <v>469445</v>
      </c>
    </row>
    <row r="352" spans="1:14">
      <c r="A352" t="s">
        <v>59</v>
      </c>
      <c r="B352" t="str">
        <f t="shared" si="15"/>
        <v>brd14051.tsp</v>
      </c>
      <c r="C352">
        <f>VLOOKUP(B352,instances!$B$2:$E$21,2, FALSE)</f>
        <v>14051</v>
      </c>
      <c r="D352" t="s">
        <v>11</v>
      </c>
      <c r="E352">
        <v>24698080</v>
      </c>
      <c r="F352" s="7">
        <f t="shared" si="16"/>
        <v>-51.66766465788946</v>
      </c>
      <c r="G352" s="7">
        <f t="shared" si="17"/>
        <v>-51.611232412742709</v>
      </c>
      <c r="H352">
        <v>28.615607000000001</v>
      </c>
      <c r="I352">
        <v>0</v>
      </c>
      <c r="J352">
        <v>0</v>
      </c>
      <c r="K352">
        <v>16</v>
      </c>
      <c r="L352">
        <v>16</v>
      </c>
      <c r="M352">
        <f>VLOOKUP(B352,instances!$B$2:$E$21,3, FALSE)</f>
        <v>468942</v>
      </c>
      <c r="N352">
        <f>VLOOKUP(B352,instances!$B$2:$E$21,4, FALSE)</f>
        <v>469445</v>
      </c>
    </row>
    <row r="353" spans="1:14">
      <c r="A353" t="s">
        <v>59</v>
      </c>
      <c r="B353" t="str">
        <f t="shared" si="15"/>
        <v>brd14051.tsp</v>
      </c>
      <c r="C353">
        <f>VLOOKUP(B353,instances!$B$2:$E$21,2, FALSE)</f>
        <v>14051</v>
      </c>
      <c r="D353" t="s">
        <v>12</v>
      </c>
      <c r="E353">
        <v>17725077</v>
      </c>
      <c r="F353" s="7">
        <f t="shared" si="16"/>
        <v>-36.798015532837752</v>
      </c>
      <c r="G353" s="7">
        <f t="shared" si="17"/>
        <v>-36.757515789922145</v>
      </c>
      <c r="H353">
        <v>57.175947000000001</v>
      </c>
      <c r="I353">
        <v>0</v>
      </c>
      <c r="J353">
        <v>0</v>
      </c>
      <c r="K353">
        <v>16</v>
      </c>
      <c r="L353">
        <v>16</v>
      </c>
      <c r="M353">
        <f>VLOOKUP(B353,instances!$B$2:$E$21,3, FALSE)</f>
        <v>468942</v>
      </c>
      <c r="N353">
        <f>VLOOKUP(B353,instances!$B$2:$E$21,4, FALSE)</f>
        <v>469445</v>
      </c>
    </row>
    <row r="354" spans="1:14">
      <c r="A354" t="s">
        <v>59</v>
      </c>
      <c r="B354" t="str">
        <f t="shared" si="15"/>
        <v>brd14051.tsp</v>
      </c>
      <c r="C354">
        <f>VLOOKUP(B354,instances!$B$2:$E$21,2, FALSE)</f>
        <v>14051</v>
      </c>
      <c r="D354" t="s">
        <v>9</v>
      </c>
      <c r="E354">
        <v>571475</v>
      </c>
      <c r="F354" s="7">
        <f t="shared" si="16"/>
        <v>-0.2186475086471249</v>
      </c>
      <c r="G354" s="7">
        <f t="shared" si="17"/>
        <v>-0.21734175462514238</v>
      </c>
      <c r="H354">
        <v>0.54804600000000003</v>
      </c>
      <c r="I354">
        <v>0</v>
      </c>
      <c r="J354">
        <v>0</v>
      </c>
      <c r="K354">
        <v>18</v>
      </c>
      <c r="L354">
        <v>16</v>
      </c>
      <c r="M354">
        <f>VLOOKUP(B354,instances!$B$2:$E$21,3, FALSE)</f>
        <v>468942</v>
      </c>
      <c r="N354">
        <f>VLOOKUP(B354,instances!$B$2:$E$21,4, FALSE)</f>
        <v>469445</v>
      </c>
    </row>
    <row r="355" spans="1:14">
      <c r="A355" t="s">
        <v>59</v>
      </c>
      <c r="B355" t="str">
        <f t="shared" si="15"/>
        <v>brd14051.tsp</v>
      </c>
      <c r="C355">
        <f>VLOOKUP(B355,instances!$B$2:$E$21,2, FALSE)</f>
        <v>14051</v>
      </c>
      <c r="D355" t="s">
        <v>10</v>
      </c>
      <c r="E355">
        <v>571331</v>
      </c>
      <c r="F355" s="7">
        <f t="shared" si="16"/>
        <v>-0.21834043442472639</v>
      </c>
      <c r="G355" s="7">
        <f t="shared" si="17"/>
        <v>-0.21703500942602427</v>
      </c>
      <c r="H355">
        <v>1.2840560000000001</v>
      </c>
      <c r="I355">
        <v>0</v>
      </c>
      <c r="J355">
        <v>0</v>
      </c>
      <c r="K355">
        <v>18</v>
      </c>
      <c r="L355">
        <v>16</v>
      </c>
      <c r="M355">
        <f>VLOOKUP(B355,instances!$B$2:$E$21,3, FALSE)</f>
        <v>468942</v>
      </c>
      <c r="N355">
        <f>VLOOKUP(B355,instances!$B$2:$E$21,4, FALSE)</f>
        <v>469445</v>
      </c>
    </row>
    <row r="356" spans="1:14">
      <c r="A356" t="s">
        <v>59</v>
      </c>
      <c r="B356" t="str">
        <f t="shared" si="15"/>
        <v>brd14051.tsp</v>
      </c>
      <c r="C356">
        <f>VLOOKUP(B356,instances!$B$2:$E$21,2, FALSE)</f>
        <v>14051</v>
      </c>
      <c r="D356" t="s">
        <v>11</v>
      </c>
      <c r="E356">
        <v>25814988</v>
      </c>
      <c r="F356" s="7">
        <f t="shared" si="16"/>
        <v>-54.049426155046895</v>
      </c>
      <c r="G356" s="7">
        <f t="shared" si="17"/>
        <v>-53.990441904802481</v>
      </c>
      <c r="H356">
        <v>28.586182000000001</v>
      </c>
      <c r="I356">
        <v>0</v>
      </c>
      <c r="J356">
        <v>0</v>
      </c>
      <c r="K356">
        <v>18</v>
      </c>
      <c r="L356">
        <v>16</v>
      </c>
      <c r="M356">
        <f>VLOOKUP(B356,instances!$B$2:$E$21,3, FALSE)</f>
        <v>468942</v>
      </c>
      <c r="N356">
        <f>VLOOKUP(B356,instances!$B$2:$E$21,4, FALSE)</f>
        <v>469445</v>
      </c>
    </row>
    <row r="357" spans="1:14">
      <c r="A357" t="s">
        <v>59</v>
      </c>
      <c r="B357" t="str">
        <f t="shared" si="15"/>
        <v>brd14051.tsp</v>
      </c>
      <c r="C357">
        <f>VLOOKUP(B357,instances!$B$2:$E$21,2, FALSE)</f>
        <v>14051</v>
      </c>
      <c r="D357" t="s">
        <v>12</v>
      </c>
      <c r="E357">
        <v>18455317</v>
      </c>
      <c r="F357" s="7">
        <f t="shared" si="16"/>
        <v>-38.355223033978618</v>
      </c>
      <c r="G357" s="7">
        <f t="shared" si="17"/>
        <v>-38.31305477744997</v>
      </c>
      <c r="H357">
        <v>57.290970000000002</v>
      </c>
      <c r="I357">
        <v>0</v>
      </c>
      <c r="J357">
        <v>0</v>
      </c>
      <c r="K357">
        <v>18</v>
      </c>
      <c r="L357">
        <v>16</v>
      </c>
      <c r="M357">
        <f>VLOOKUP(B357,instances!$B$2:$E$21,3, FALSE)</f>
        <v>468942</v>
      </c>
      <c r="N357">
        <f>VLOOKUP(B357,instances!$B$2:$E$21,4, FALSE)</f>
        <v>469445</v>
      </c>
    </row>
    <row r="358" spans="1:14">
      <c r="A358" t="s">
        <v>59</v>
      </c>
      <c r="B358" t="str">
        <f t="shared" si="15"/>
        <v>brd14051.tsp</v>
      </c>
      <c r="C358">
        <f>VLOOKUP(B358,instances!$B$2:$E$21,2, FALSE)</f>
        <v>14051</v>
      </c>
      <c r="D358" t="s">
        <v>9</v>
      </c>
      <c r="E358">
        <v>571475</v>
      </c>
      <c r="F358" s="7">
        <f t="shared" si="16"/>
        <v>-0.2186475086471249</v>
      </c>
      <c r="G358" s="7">
        <f t="shared" si="17"/>
        <v>-0.21734175462514238</v>
      </c>
      <c r="H358">
        <v>0.55696000000000001</v>
      </c>
      <c r="I358">
        <v>0</v>
      </c>
      <c r="J358">
        <v>0</v>
      </c>
      <c r="K358">
        <v>20</v>
      </c>
      <c r="L358">
        <v>16</v>
      </c>
      <c r="M358">
        <f>VLOOKUP(B358,instances!$B$2:$E$21,3, FALSE)</f>
        <v>468942</v>
      </c>
      <c r="N358">
        <f>VLOOKUP(B358,instances!$B$2:$E$21,4, FALSE)</f>
        <v>469445</v>
      </c>
    </row>
    <row r="359" spans="1:14">
      <c r="A359" t="s">
        <v>59</v>
      </c>
      <c r="B359" t="str">
        <f t="shared" si="15"/>
        <v>brd14051.tsp</v>
      </c>
      <c r="C359">
        <f>VLOOKUP(B359,instances!$B$2:$E$21,2, FALSE)</f>
        <v>14051</v>
      </c>
      <c r="D359" t="s">
        <v>10</v>
      </c>
      <c r="E359">
        <v>571331</v>
      </c>
      <c r="F359" s="7">
        <f t="shared" si="16"/>
        <v>-0.21834043442472639</v>
      </c>
      <c r="G359" s="7">
        <f t="shared" si="17"/>
        <v>-0.21703500942602427</v>
      </c>
      <c r="H359">
        <v>1.2835270000000001</v>
      </c>
      <c r="I359">
        <v>0</v>
      </c>
      <c r="J359">
        <v>0</v>
      </c>
      <c r="K359">
        <v>20</v>
      </c>
      <c r="L359">
        <v>16</v>
      </c>
      <c r="M359">
        <f>VLOOKUP(B359,instances!$B$2:$E$21,3, FALSE)</f>
        <v>468942</v>
      </c>
      <c r="N359">
        <f>VLOOKUP(B359,instances!$B$2:$E$21,4, FALSE)</f>
        <v>469445</v>
      </c>
    </row>
    <row r="360" spans="1:14">
      <c r="A360" t="s">
        <v>59</v>
      </c>
      <c r="B360" t="str">
        <f t="shared" si="15"/>
        <v>brd14051.tsp</v>
      </c>
      <c r="C360">
        <f>VLOOKUP(B360,instances!$B$2:$E$21,2, FALSE)</f>
        <v>14051</v>
      </c>
      <c r="D360" t="s">
        <v>11</v>
      </c>
      <c r="E360">
        <v>27086226</v>
      </c>
      <c r="F360" s="7">
        <f t="shared" si="16"/>
        <v>-56.760290185140164</v>
      </c>
      <c r="G360" s="7">
        <f t="shared" si="17"/>
        <v>-56.698401303667097</v>
      </c>
      <c r="H360">
        <v>28.70346</v>
      </c>
      <c r="I360">
        <v>0</v>
      </c>
      <c r="J360">
        <v>0</v>
      </c>
      <c r="K360">
        <v>20</v>
      </c>
      <c r="L360">
        <v>16</v>
      </c>
      <c r="M360">
        <f>VLOOKUP(B360,instances!$B$2:$E$21,3, FALSE)</f>
        <v>468942</v>
      </c>
      <c r="N360">
        <f>VLOOKUP(B360,instances!$B$2:$E$21,4, FALSE)</f>
        <v>469445</v>
      </c>
    </row>
    <row r="361" spans="1:14">
      <c r="A361" t="s">
        <v>59</v>
      </c>
      <c r="B361" t="str">
        <f t="shared" si="15"/>
        <v>brd14051.tsp</v>
      </c>
      <c r="C361">
        <f>VLOOKUP(B361,instances!$B$2:$E$21,2, FALSE)</f>
        <v>14051</v>
      </c>
      <c r="D361" t="s">
        <v>12</v>
      </c>
      <c r="E361">
        <v>19580467</v>
      </c>
      <c r="F361" s="7">
        <f t="shared" si="16"/>
        <v>-40.754560265448603</v>
      </c>
      <c r="G361" s="7">
        <f t="shared" si="17"/>
        <v>-40.709821171809267</v>
      </c>
      <c r="H361">
        <v>57.452196999999998</v>
      </c>
      <c r="I361">
        <v>0</v>
      </c>
      <c r="J361">
        <v>0</v>
      </c>
      <c r="K361">
        <v>20</v>
      </c>
      <c r="L361">
        <v>16</v>
      </c>
      <c r="M361">
        <f>VLOOKUP(B361,instances!$B$2:$E$21,3, FALSE)</f>
        <v>468942</v>
      </c>
      <c r="N361">
        <f>VLOOKUP(B361,instances!$B$2:$E$21,4, FALSE)</f>
        <v>469445</v>
      </c>
    </row>
    <row r="362" spans="1:14">
      <c r="A362" t="s">
        <v>59</v>
      </c>
      <c r="B362" t="str">
        <f t="shared" si="15"/>
        <v>brd14051.tsp</v>
      </c>
      <c r="C362">
        <f>VLOOKUP(B362,instances!$B$2:$E$21,2, FALSE)</f>
        <v>14051</v>
      </c>
      <c r="D362" t="s">
        <v>9</v>
      </c>
      <c r="E362">
        <v>571475</v>
      </c>
      <c r="F362" s="7">
        <f t="shared" si="16"/>
        <v>-0.2186475086471249</v>
      </c>
      <c r="G362" s="7">
        <f t="shared" si="17"/>
        <v>-0.21734175462514238</v>
      </c>
      <c r="H362">
        <v>0.55006299999999997</v>
      </c>
      <c r="I362">
        <v>0</v>
      </c>
      <c r="J362">
        <v>0</v>
      </c>
      <c r="K362">
        <v>10</v>
      </c>
      <c r="L362">
        <v>17</v>
      </c>
      <c r="M362">
        <f>VLOOKUP(B362,instances!$B$2:$E$21,3, FALSE)</f>
        <v>468942</v>
      </c>
      <c r="N362">
        <f>VLOOKUP(B362,instances!$B$2:$E$21,4, FALSE)</f>
        <v>469445</v>
      </c>
    </row>
    <row r="363" spans="1:14">
      <c r="A363" t="s">
        <v>59</v>
      </c>
      <c r="B363" t="str">
        <f t="shared" si="15"/>
        <v>brd14051.tsp</v>
      </c>
      <c r="C363">
        <f>VLOOKUP(B363,instances!$B$2:$E$21,2, FALSE)</f>
        <v>14051</v>
      </c>
      <c r="D363" t="s">
        <v>10</v>
      </c>
      <c r="E363">
        <v>571331</v>
      </c>
      <c r="F363" s="7">
        <f t="shared" si="16"/>
        <v>-0.21834043442472639</v>
      </c>
      <c r="G363" s="7">
        <f t="shared" si="17"/>
        <v>-0.21703500942602427</v>
      </c>
      <c r="H363">
        <v>1.2855749999999999</v>
      </c>
      <c r="I363">
        <v>0</v>
      </c>
      <c r="J363">
        <v>0</v>
      </c>
      <c r="K363">
        <v>10</v>
      </c>
      <c r="L363">
        <v>17</v>
      </c>
      <c r="M363">
        <f>VLOOKUP(B363,instances!$B$2:$E$21,3, FALSE)</f>
        <v>468942</v>
      </c>
      <c r="N363">
        <f>VLOOKUP(B363,instances!$B$2:$E$21,4, FALSE)</f>
        <v>469445</v>
      </c>
    </row>
    <row r="364" spans="1:14">
      <c r="A364" t="s">
        <v>59</v>
      </c>
      <c r="B364" t="str">
        <f t="shared" si="15"/>
        <v>brd14051.tsp</v>
      </c>
      <c r="C364">
        <f>VLOOKUP(B364,instances!$B$2:$E$21,2, FALSE)</f>
        <v>14051</v>
      </c>
      <c r="D364" t="s">
        <v>11</v>
      </c>
      <c r="E364">
        <v>19576959</v>
      </c>
      <c r="F364" s="7">
        <f t="shared" si="16"/>
        <v>-40.747079596197395</v>
      </c>
      <c r="G364" s="7">
        <f t="shared" si="17"/>
        <v>-40.702348517930751</v>
      </c>
      <c r="H364">
        <v>28.299716</v>
      </c>
      <c r="I364">
        <v>0</v>
      </c>
      <c r="J364">
        <v>0</v>
      </c>
      <c r="K364">
        <v>10</v>
      </c>
      <c r="L364">
        <v>17</v>
      </c>
      <c r="M364">
        <f>VLOOKUP(B364,instances!$B$2:$E$21,3, FALSE)</f>
        <v>468942</v>
      </c>
      <c r="N364">
        <f>VLOOKUP(B364,instances!$B$2:$E$21,4, FALSE)</f>
        <v>469445</v>
      </c>
    </row>
    <row r="365" spans="1:14">
      <c r="A365" t="s">
        <v>59</v>
      </c>
      <c r="B365" t="str">
        <f t="shared" si="15"/>
        <v>brd14051.tsp</v>
      </c>
      <c r="C365">
        <f>VLOOKUP(B365,instances!$B$2:$E$21,2, FALSE)</f>
        <v>14051</v>
      </c>
      <c r="D365" t="s">
        <v>12</v>
      </c>
      <c r="E365">
        <v>14330527</v>
      </c>
      <c r="F365" s="7">
        <f t="shared" si="16"/>
        <v>-29.559273854762424</v>
      </c>
      <c r="G365" s="7">
        <f t="shared" si="17"/>
        <v>-29.526530264461226</v>
      </c>
      <c r="H365">
        <v>56.814098999999999</v>
      </c>
      <c r="I365">
        <v>0</v>
      </c>
      <c r="J365">
        <v>0</v>
      </c>
      <c r="K365">
        <v>10</v>
      </c>
      <c r="L365">
        <v>17</v>
      </c>
      <c r="M365">
        <f>VLOOKUP(B365,instances!$B$2:$E$21,3, FALSE)</f>
        <v>468942</v>
      </c>
      <c r="N365">
        <f>VLOOKUP(B365,instances!$B$2:$E$21,4, FALSE)</f>
        <v>469445</v>
      </c>
    </row>
    <row r="366" spans="1:14">
      <c r="A366" t="s">
        <v>59</v>
      </c>
      <c r="B366" t="str">
        <f t="shared" si="15"/>
        <v>brd14051.tsp</v>
      </c>
      <c r="C366">
        <f>VLOOKUP(B366,instances!$B$2:$E$21,2, FALSE)</f>
        <v>14051</v>
      </c>
      <c r="D366" t="s">
        <v>9</v>
      </c>
      <c r="E366">
        <v>571475</v>
      </c>
      <c r="F366" s="7">
        <f t="shared" si="16"/>
        <v>-0.2186475086471249</v>
      </c>
      <c r="G366" s="7">
        <f t="shared" si="17"/>
        <v>-0.21734175462514238</v>
      </c>
      <c r="H366">
        <v>0.54875099999999999</v>
      </c>
      <c r="I366">
        <v>0</v>
      </c>
      <c r="J366">
        <v>0</v>
      </c>
      <c r="K366">
        <v>12</v>
      </c>
      <c r="L366">
        <v>17</v>
      </c>
      <c r="M366">
        <f>VLOOKUP(B366,instances!$B$2:$E$21,3, FALSE)</f>
        <v>468942</v>
      </c>
      <c r="N366">
        <f>VLOOKUP(B366,instances!$B$2:$E$21,4, FALSE)</f>
        <v>469445</v>
      </c>
    </row>
    <row r="367" spans="1:14">
      <c r="A367" t="s">
        <v>59</v>
      </c>
      <c r="B367" t="str">
        <f t="shared" si="15"/>
        <v>brd14051.tsp</v>
      </c>
      <c r="C367">
        <f>VLOOKUP(B367,instances!$B$2:$E$21,2, FALSE)</f>
        <v>14051</v>
      </c>
      <c r="D367" t="s">
        <v>10</v>
      </c>
      <c r="E367">
        <v>571331</v>
      </c>
      <c r="F367" s="7">
        <f t="shared" si="16"/>
        <v>-0.21834043442472639</v>
      </c>
      <c r="G367" s="7">
        <f t="shared" si="17"/>
        <v>-0.21703500942602427</v>
      </c>
      <c r="H367">
        <v>1.2927660000000001</v>
      </c>
      <c r="I367">
        <v>0</v>
      </c>
      <c r="J367">
        <v>0</v>
      </c>
      <c r="K367">
        <v>12</v>
      </c>
      <c r="L367">
        <v>17</v>
      </c>
      <c r="M367">
        <f>VLOOKUP(B367,instances!$B$2:$E$21,3, FALSE)</f>
        <v>468942</v>
      </c>
      <c r="N367">
        <f>VLOOKUP(B367,instances!$B$2:$E$21,4, FALSE)</f>
        <v>469445</v>
      </c>
    </row>
    <row r="368" spans="1:14">
      <c r="A368" t="s">
        <v>59</v>
      </c>
      <c r="B368" t="str">
        <f t="shared" si="15"/>
        <v>brd14051.tsp</v>
      </c>
      <c r="C368">
        <f>VLOOKUP(B368,instances!$B$2:$E$21,2, FALSE)</f>
        <v>14051</v>
      </c>
      <c r="D368" t="s">
        <v>11</v>
      </c>
      <c r="E368">
        <v>21461852</v>
      </c>
      <c r="F368" s="7">
        <f t="shared" si="16"/>
        <v>-44.766538292582027</v>
      </c>
      <c r="G368" s="7">
        <f t="shared" si="17"/>
        <v>-44.717500452662186</v>
      </c>
      <c r="H368">
        <v>28.454757000000001</v>
      </c>
      <c r="I368">
        <v>0</v>
      </c>
      <c r="J368">
        <v>0</v>
      </c>
      <c r="K368">
        <v>12</v>
      </c>
      <c r="L368">
        <v>17</v>
      </c>
      <c r="M368">
        <f>VLOOKUP(B368,instances!$B$2:$E$21,3, FALSE)</f>
        <v>468942</v>
      </c>
      <c r="N368">
        <f>VLOOKUP(B368,instances!$B$2:$E$21,4, FALSE)</f>
        <v>469445</v>
      </c>
    </row>
    <row r="369" spans="1:14">
      <c r="A369" t="s">
        <v>59</v>
      </c>
      <c r="B369" t="str">
        <f t="shared" si="15"/>
        <v>brd14051.tsp</v>
      </c>
      <c r="C369">
        <f>VLOOKUP(B369,instances!$B$2:$E$21,2, FALSE)</f>
        <v>14051</v>
      </c>
      <c r="D369" t="s">
        <v>12</v>
      </c>
      <c r="E369">
        <v>15594559</v>
      </c>
      <c r="F369" s="7">
        <f t="shared" si="16"/>
        <v>-32.254771378976507</v>
      </c>
      <c r="G369" s="7">
        <f t="shared" si="17"/>
        <v>-32.219139622319972</v>
      </c>
      <c r="H369">
        <v>56.814732999999997</v>
      </c>
      <c r="I369">
        <v>0</v>
      </c>
      <c r="J369">
        <v>0</v>
      </c>
      <c r="K369">
        <v>12</v>
      </c>
      <c r="L369">
        <v>17</v>
      </c>
      <c r="M369">
        <f>VLOOKUP(B369,instances!$B$2:$E$21,3, FALSE)</f>
        <v>468942</v>
      </c>
      <c r="N369">
        <f>VLOOKUP(B369,instances!$B$2:$E$21,4, FALSE)</f>
        <v>469445</v>
      </c>
    </row>
    <row r="370" spans="1:14">
      <c r="A370" t="s">
        <v>59</v>
      </c>
      <c r="B370" t="str">
        <f t="shared" si="15"/>
        <v>brd14051.tsp</v>
      </c>
      <c r="C370">
        <f>VLOOKUP(B370,instances!$B$2:$E$21,2, FALSE)</f>
        <v>14051</v>
      </c>
      <c r="D370" t="s">
        <v>9</v>
      </c>
      <c r="E370">
        <v>571475</v>
      </c>
      <c r="F370" s="7">
        <f t="shared" si="16"/>
        <v>-0.2186475086471249</v>
      </c>
      <c r="G370" s="7">
        <f t="shared" si="17"/>
        <v>-0.21734175462514238</v>
      </c>
      <c r="H370">
        <v>0.54651700000000003</v>
      </c>
      <c r="I370">
        <v>0</v>
      </c>
      <c r="J370">
        <v>0</v>
      </c>
      <c r="K370">
        <v>14</v>
      </c>
      <c r="L370">
        <v>17</v>
      </c>
      <c r="M370">
        <f>VLOOKUP(B370,instances!$B$2:$E$21,3, FALSE)</f>
        <v>468942</v>
      </c>
      <c r="N370">
        <f>VLOOKUP(B370,instances!$B$2:$E$21,4, FALSE)</f>
        <v>469445</v>
      </c>
    </row>
    <row r="371" spans="1:14">
      <c r="A371" t="s">
        <v>59</v>
      </c>
      <c r="B371" t="str">
        <f t="shared" ref="B371:B434" si="18">RIGHT(A371,FIND("/",A371)+2)</f>
        <v>brd14051.tsp</v>
      </c>
      <c r="C371">
        <f>VLOOKUP(B371,instances!$B$2:$E$21,2, FALSE)</f>
        <v>14051</v>
      </c>
      <c r="D371" t="s">
        <v>10</v>
      </c>
      <c r="E371">
        <v>571331</v>
      </c>
      <c r="F371" s="7">
        <f t="shared" si="16"/>
        <v>-0.21834043442472639</v>
      </c>
      <c r="G371" s="7">
        <f t="shared" si="17"/>
        <v>-0.21703500942602427</v>
      </c>
      <c r="H371">
        <v>1.2836860000000001</v>
      </c>
      <c r="I371">
        <v>0</v>
      </c>
      <c r="J371">
        <v>0</v>
      </c>
      <c r="K371">
        <v>14</v>
      </c>
      <c r="L371">
        <v>17</v>
      </c>
      <c r="M371">
        <f>VLOOKUP(B371,instances!$B$2:$E$21,3, FALSE)</f>
        <v>468942</v>
      </c>
      <c r="N371">
        <f>VLOOKUP(B371,instances!$B$2:$E$21,4, FALSE)</f>
        <v>469445</v>
      </c>
    </row>
    <row r="372" spans="1:14">
      <c r="A372" t="s">
        <v>59</v>
      </c>
      <c r="B372" t="str">
        <f t="shared" si="18"/>
        <v>brd14051.tsp</v>
      </c>
      <c r="C372">
        <f>VLOOKUP(B372,instances!$B$2:$E$21,2, FALSE)</f>
        <v>14051</v>
      </c>
      <c r="D372" t="s">
        <v>11</v>
      </c>
      <c r="E372">
        <v>23057457</v>
      </c>
      <c r="F372" s="7">
        <f t="shared" si="16"/>
        <v>-48.169101935847074</v>
      </c>
      <c r="G372" s="7">
        <f t="shared" si="17"/>
        <v>-48.116418323765295</v>
      </c>
      <c r="H372">
        <v>28.921804000000002</v>
      </c>
      <c r="I372">
        <v>0</v>
      </c>
      <c r="J372">
        <v>0</v>
      </c>
      <c r="K372">
        <v>14</v>
      </c>
      <c r="L372">
        <v>17</v>
      </c>
      <c r="M372">
        <f>VLOOKUP(B372,instances!$B$2:$E$21,3, FALSE)</f>
        <v>468942</v>
      </c>
      <c r="N372">
        <f>VLOOKUP(B372,instances!$B$2:$E$21,4, FALSE)</f>
        <v>469445</v>
      </c>
    </row>
    <row r="373" spans="1:14">
      <c r="A373" t="s">
        <v>59</v>
      </c>
      <c r="B373" t="str">
        <f t="shared" si="18"/>
        <v>brd14051.tsp</v>
      </c>
      <c r="C373">
        <f>VLOOKUP(B373,instances!$B$2:$E$21,2, FALSE)</f>
        <v>14051</v>
      </c>
      <c r="D373" t="s">
        <v>12</v>
      </c>
      <c r="E373">
        <v>16709198</v>
      </c>
      <c r="F373" s="7">
        <f t="shared" si="16"/>
        <v>-34.63169432467128</v>
      </c>
      <c r="G373" s="7">
        <f t="shared" si="17"/>
        <v>-34.593515747318641</v>
      </c>
      <c r="H373">
        <v>57.212287000000003</v>
      </c>
      <c r="I373">
        <v>0</v>
      </c>
      <c r="J373">
        <v>0</v>
      </c>
      <c r="K373">
        <v>14</v>
      </c>
      <c r="L373">
        <v>17</v>
      </c>
      <c r="M373">
        <f>VLOOKUP(B373,instances!$B$2:$E$21,3, FALSE)</f>
        <v>468942</v>
      </c>
      <c r="N373">
        <f>VLOOKUP(B373,instances!$B$2:$E$21,4, FALSE)</f>
        <v>469445</v>
      </c>
    </row>
    <row r="374" spans="1:14">
      <c r="A374" t="s">
        <v>59</v>
      </c>
      <c r="B374" t="str">
        <f t="shared" si="18"/>
        <v>brd14051.tsp</v>
      </c>
      <c r="C374">
        <f>VLOOKUP(B374,instances!$B$2:$E$21,2, FALSE)</f>
        <v>14051</v>
      </c>
      <c r="D374" t="s">
        <v>9</v>
      </c>
      <c r="E374">
        <v>571475</v>
      </c>
      <c r="F374" s="7">
        <f t="shared" si="16"/>
        <v>-0.2186475086471249</v>
      </c>
      <c r="G374" s="7">
        <f t="shared" si="17"/>
        <v>-0.21734175462514238</v>
      </c>
      <c r="H374">
        <v>0.54433900000000002</v>
      </c>
      <c r="I374">
        <v>0</v>
      </c>
      <c r="J374">
        <v>0</v>
      </c>
      <c r="K374">
        <v>16</v>
      </c>
      <c r="L374">
        <v>17</v>
      </c>
      <c r="M374">
        <f>VLOOKUP(B374,instances!$B$2:$E$21,3, FALSE)</f>
        <v>468942</v>
      </c>
      <c r="N374">
        <f>VLOOKUP(B374,instances!$B$2:$E$21,4, FALSE)</f>
        <v>469445</v>
      </c>
    </row>
    <row r="375" spans="1:14">
      <c r="A375" t="s">
        <v>59</v>
      </c>
      <c r="B375" t="str">
        <f t="shared" si="18"/>
        <v>brd14051.tsp</v>
      </c>
      <c r="C375">
        <f>VLOOKUP(B375,instances!$B$2:$E$21,2, FALSE)</f>
        <v>14051</v>
      </c>
      <c r="D375" t="s">
        <v>10</v>
      </c>
      <c r="E375">
        <v>571331</v>
      </c>
      <c r="F375" s="7">
        <f t="shared" si="16"/>
        <v>-0.21834043442472639</v>
      </c>
      <c r="G375" s="7">
        <f t="shared" si="17"/>
        <v>-0.21703500942602427</v>
      </c>
      <c r="H375">
        <v>1.28613</v>
      </c>
      <c r="I375">
        <v>0</v>
      </c>
      <c r="J375">
        <v>0</v>
      </c>
      <c r="K375">
        <v>16</v>
      </c>
      <c r="L375">
        <v>17</v>
      </c>
      <c r="M375">
        <f>VLOOKUP(B375,instances!$B$2:$E$21,3, FALSE)</f>
        <v>468942</v>
      </c>
      <c r="N375">
        <f>VLOOKUP(B375,instances!$B$2:$E$21,4, FALSE)</f>
        <v>469445</v>
      </c>
    </row>
    <row r="376" spans="1:14">
      <c r="A376" t="s">
        <v>59</v>
      </c>
      <c r="B376" t="str">
        <f t="shared" si="18"/>
        <v>brd14051.tsp</v>
      </c>
      <c r="C376">
        <f>VLOOKUP(B376,instances!$B$2:$E$21,2, FALSE)</f>
        <v>14051</v>
      </c>
      <c r="D376" t="s">
        <v>11</v>
      </c>
      <c r="E376">
        <v>24764298</v>
      </c>
      <c r="F376" s="7">
        <f t="shared" si="16"/>
        <v>-51.808871886075465</v>
      </c>
      <c r="G376" s="7">
        <f t="shared" si="17"/>
        <v>-51.752288340487169</v>
      </c>
      <c r="H376">
        <v>28.60003</v>
      </c>
      <c r="I376">
        <v>0</v>
      </c>
      <c r="J376">
        <v>0</v>
      </c>
      <c r="K376">
        <v>16</v>
      </c>
      <c r="L376">
        <v>17</v>
      </c>
      <c r="M376">
        <f>VLOOKUP(B376,instances!$B$2:$E$21,3, FALSE)</f>
        <v>468942</v>
      </c>
      <c r="N376">
        <f>VLOOKUP(B376,instances!$B$2:$E$21,4, FALSE)</f>
        <v>469445</v>
      </c>
    </row>
    <row r="377" spans="1:14">
      <c r="A377" t="s">
        <v>59</v>
      </c>
      <c r="B377" t="str">
        <f t="shared" si="18"/>
        <v>brd14051.tsp</v>
      </c>
      <c r="C377">
        <f>VLOOKUP(B377,instances!$B$2:$E$21,2, FALSE)</f>
        <v>14051</v>
      </c>
      <c r="D377" t="s">
        <v>12</v>
      </c>
      <c r="E377">
        <v>17757028</v>
      </c>
      <c r="F377" s="7">
        <f t="shared" si="16"/>
        <v>-36.866149758392297</v>
      </c>
      <c r="G377" s="7">
        <f t="shared" si="17"/>
        <v>-36.825577011151466</v>
      </c>
      <c r="H377">
        <v>57.274242999999998</v>
      </c>
      <c r="I377">
        <v>0</v>
      </c>
      <c r="J377">
        <v>0</v>
      </c>
      <c r="K377">
        <v>16</v>
      </c>
      <c r="L377">
        <v>17</v>
      </c>
      <c r="M377">
        <f>VLOOKUP(B377,instances!$B$2:$E$21,3, FALSE)</f>
        <v>468942</v>
      </c>
      <c r="N377">
        <f>VLOOKUP(B377,instances!$B$2:$E$21,4, FALSE)</f>
        <v>469445</v>
      </c>
    </row>
    <row r="378" spans="1:14">
      <c r="A378" t="s">
        <v>59</v>
      </c>
      <c r="B378" t="str">
        <f t="shared" si="18"/>
        <v>brd14051.tsp</v>
      </c>
      <c r="C378">
        <f>VLOOKUP(B378,instances!$B$2:$E$21,2, FALSE)</f>
        <v>14051</v>
      </c>
      <c r="D378" t="s">
        <v>9</v>
      </c>
      <c r="E378">
        <v>571475</v>
      </c>
      <c r="F378" s="7">
        <f t="shared" si="16"/>
        <v>-0.2186475086471249</v>
      </c>
      <c r="G378" s="7">
        <f t="shared" si="17"/>
        <v>-0.21734175462514238</v>
      </c>
      <c r="H378">
        <v>0.56524099999999999</v>
      </c>
      <c r="I378">
        <v>0</v>
      </c>
      <c r="J378">
        <v>0</v>
      </c>
      <c r="K378">
        <v>18</v>
      </c>
      <c r="L378">
        <v>17</v>
      </c>
      <c r="M378">
        <f>VLOOKUP(B378,instances!$B$2:$E$21,3, FALSE)</f>
        <v>468942</v>
      </c>
      <c r="N378">
        <f>VLOOKUP(B378,instances!$B$2:$E$21,4, FALSE)</f>
        <v>469445</v>
      </c>
    </row>
    <row r="379" spans="1:14">
      <c r="A379" t="s">
        <v>59</v>
      </c>
      <c r="B379" t="str">
        <f t="shared" si="18"/>
        <v>brd14051.tsp</v>
      </c>
      <c r="C379">
        <f>VLOOKUP(B379,instances!$B$2:$E$21,2, FALSE)</f>
        <v>14051</v>
      </c>
      <c r="D379" t="s">
        <v>10</v>
      </c>
      <c r="E379">
        <v>571331</v>
      </c>
      <c r="F379" s="7">
        <f t="shared" si="16"/>
        <v>-0.21834043442472639</v>
      </c>
      <c r="G379" s="7">
        <f t="shared" si="17"/>
        <v>-0.21703500942602427</v>
      </c>
      <c r="H379">
        <v>1.2923659999999999</v>
      </c>
      <c r="I379">
        <v>0</v>
      </c>
      <c r="J379">
        <v>0</v>
      </c>
      <c r="K379">
        <v>18</v>
      </c>
      <c r="L379">
        <v>17</v>
      </c>
      <c r="M379">
        <f>VLOOKUP(B379,instances!$B$2:$E$21,3, FALSE)</f>
        <v>468942</v>
      </c>
      <c r="N379">
        <f>VLOOKUP(B379,instances!$B$2:$E$21,4, FALSE)</f>
        <v>469445</v>
      </c>
    </row>
    <row r="380" spans="1:14">
      <c r="A380" t="s">
        <v>59</v>
      </c>
      <c r="B380" t="str">
        <f t="shared" si="18"/>
        <v>brd14051.tsp</v>
      </c>
      <c r="C380">
        <f>VLOOKUP(B380,instances!$B$2:$E$21,2, FALSE)</f>
        <v>14051</v>
      </c>
      <c r="D380" t="s">
        <v>11</v>
      </c>
      <c r="E380">
        <v>26021895</v>
      </c>
      <c r="F380" s="7">
        <f t="shared" si="16"/>
        <v>-54.490647030976113</v>
      </c>
      <c r="G380" s="7">
        <f t="shared" si="17"/>
        <v>-54.431190022260331</v>
      </c>
      <c r="H380">
        <v>28.735188000000001</v>
      </c>
      <c r="I380">
        <v>0</v>
      </c>
      <c r="J380">
        <v>0</v>
      </c>
      <c r="K380">
        <v>18</v>
      </c>
      <c r="L380">
        <v>17</v>
      </c>
      <c r="M380">
        <f>VLOOKUP(B380,instances!$B$2:$E$21,3, FALSE)</f>
        <v>468942</v>
      </c>
      <c r="N380">
        <f>VLOOKUP(B380,instances!$B$2:$E$21,4, FALSE)</f>
        <v>469445</v>
      </c>
    </row>
    <row r="381" spans="1:14">
      <c r="A381" t="s">
        <v>59</v>
      </c>
      <c r="B381" t="str">
        <f t="shared" si="18"/>
        <v>brd14051.tsp</v>
      </c>
      <c r="C381">
        <f>VLOOKUP(B381,instances!$B$2:$E$21,2, FALSE)</f>
        <v>14051</v>
      </c>
      <c r="D381" t="s">
        <v>12</v>
      </c>
      <c r="E381">
        <v>18667812</v>
      </c>
      <c r="F381" s="7">
        <f t="shared" si="16"/>
        <v>-38.808360095704799</v>
      </c>
      <c r="G381" s="7">
        <f t="shared" si="17"/>
        <v>-38.765706312773595</v>
      </c>
      <c r="H381">
        <v>57.371667000000002</v>
      </c>
      <c r="I381">
        <v>0</v>
      </c>
      <c r="J381">
        <v>0</v>
      </c>
      <c r="K381">
        <v>18</v>
      </c>
      <c r="L381">
        <v>17</v>
      </c>
      <c r="M381">
        <f>VLOOKUP(B381,instances!$B$2:$E$21,3, FALSE)</f>
        <v>468942</v>
      </c>
      <c r="N381">
        <f>VLOOKUP(B381,instances!$B$2:$E$21,4, FALSE)</f>
        <v>469445</v>
      </c>
    </row>
    <row r="382" spans="1:14">
      <c r="A382" t="s">
        <v>59</v>
      </c>
      <c r="B382" t="str">
        <f t="shared" si="18"/>
        <v>brd14051.tsp</v>
      </c>
      <c r="C382">
        <f>VLOOKUP(B382,instances!$B$2:$E$21,2, FALSE)</f>
        <v>14051</v>
      </c>
      <c r="D382" t="s">
        <v>9</v>
      </c>
      <c r="E382">
        <v>571475</v>
      </c>
      <c r="F382" s="7">
        <f t="shared" si="16"/>
        <v>-0.2186475086471249</v>
      </c>
      <c r="G382" s="7">
        <f t="shared" si="17"/>
        <v>-0.21734175462514238</v>
      </c>
      <c r="H382">
        <v>0.55285399999999996</v>
      </c>
      <c r="I382">
        <v>0</v>
      </c>
      <c r="J382">
        <v>0</v>
      </c>
      <c r="K382">
        <v>20</v>
      </c>
      <c r="L382">
        <v>17</v>
      </c>
      <c r="M382">
        <f>VLOOKUP(B382,instances!$B$2:$E$21,3, FALSE)</f>
        <v>468942</v>
      </c>
      <c r="N382">
        <f>VLOOKUP(B382,instances!$B$2:$E$21,4, FALSE)</f>
        <v>469445</v>
      </c>
    </row>
    <row r="383" spans="1:14">
      <c r="A383" t="s">
        <v>59</v>
      </c>
      <c r="B383" t="str">
        <f t="shared" si="18"/>
        <v>brd14051.tsp</v>
      </c>
      <c r="C383">
        <f>VLOOKUP(B383,instances!$B$2:$E$21,2, FALSE)</f>
        <v>14051</v>
      </c>
      <c r="D383" t="s">
        <v>10</v>
      </c>
      <c r="E383">
        <v>571331</v>
      </c>
      <c r="F383" s="7">
        <f t="shared" si="16"/>
        <v>-0.21834043442472639</v>
      </c>
      <c r="G383" s="7">
        <f t="shared" si="17"/>
        <v>-0.21703500942602427</v>
      </c>
      <c r="H383">
        <v>1.2876780000000001</v>
      </c>
      <c r="I383">
        <v>0</v>
      </c>
      <c r="J383">
        <v>0</v>
      </c>
      <c r="K383">
        <v>20</v>
      </c>
      <c r="L383">
        <v>17</v>
      </c>
      <c r="M383">
        <f>VLOOKUP(B383,instances!$B$2:$E$21,3, FALSE)</f>
        <v>468942</v>
      </c>
      <c r="N383">
        <f>VLOOKUP(B383,instances!$B$2:$E$21,4, FALSE)</f>
        <v>469445</v>
      </c>
    </row>
    <row r="384" spans="1:14">
      <c r="A384" t="s">
        <v>59</v>
      </c>
      <c r="B384" t="str">
        <f t="shared" si="18"/>
        <v>brd14051.tsp</v>
      </c>
      <c r="C384">
        <f>VLOOKUP(B384,instances!$B$2:$E$21,2, FALSE)</f>
        <v>14051</v>
      </c>
      <c r="D384" t="s">
        <v>11</v>
      </c>
      <c r="E384">
        <v>27340448</v>
      </c>
      <c r="F384" s="7">
        <f t="shared" si="16"/>
        <v>-57.302408400185953</v>
      </c>
      <c r="G384" s="7">
        <f t="shared" si="17"/>
        <v>-57.239938650960177</v>
      </c>
      <c r="H384">
        <v>28.810524999999998</v>
      </c>
      <c r="I384">
        <v>0</v>
      </c>
      <c r="J384">
        <v>0</v>
      </c>
      <c r="K384">
        <v>20</v>
      </c>
      <c r="L384">
        <v>17</v>
      </c>
      <c r="M384">
        <f>VLOOKUP(B384,instances!$B$2:$E$21,3, FALSE)</f>
        <v>468942</v>
      </c>
      <c r="N384">
        <f>VLOOKUP(B384,instances!$B$2:$E$21,4, FALSE)</f>
        <v>469445</v>
      </c>
    </row>
    <row r="385" spans="1:14">
      <c r="A385" t="s">
        <v>59</v>
      </c>
      <c r="B385" t="str">
        <f t="shared" si="18"/>
        <v>brd14051.tsp</v>
      </c>
      <c r="C385">
        <f>VLOOKUP(B385,instances!$B$2:$E$21,2, FALSE)</f>
        <v>14051</v>
      </c>
      <c r="D385" t="s">
        <v>12</v>
      </c>
      <c r="E385">
        <v>19430497</v>
      </c>
      <c r="F385" s="7">
        <f t="shared" si="16"/>
        <v>-40.43475525757983</v>
      </c>
      <c r="G385" s="7">
        <f t="shared" si="17"/>
        <v>-40.390358827977721</v>
      </c>
      <c r="H385">
        <v>57.560291999999997</v>
      </c>
      <c r="I385">
        <v>0</v>
      </c>
      <c r="J385">
        <v>0</v>
      </c>
      <c r="K385">
        <v>20</v>
      </c>
      <c r="L385">
        <v>17</v>
      </c>
      <c r="M385">
        <f>VLOOKUP(B385,instances!$B$2:$E$21,3, FALSE)</f>
        <v>468942</v>
      </c>
      <c r="N385">
        <f>VLOOKUP(B385,instances!$B$2:$E$21,4, FALSE)</f>
        <v>469445</v>
      </c>
    </row>
    <row r="386" spans="1:14">
      <c r="A386" t="s">
        <v>59</v>
      </c>
      <c r="B386" t="str">
        <f t="shared" si="18"/>
        <v>brd14051.tsp</v>
      </c>
      <c r="C386">
        <f>VLOOKUP(B386,instances!$B$2:$E$21,2, FALSE)</f>
        <v>14051</v>
      </c>
      <c r="D386" t="s">
        <v>9</v>
      </c>
      <c r="E386">
        <v>571475</v>
      </c>
      <c r="F386" s="7">
        <f t="shared" si="16"/>
        <v>-0.2186475086471249</v>
      </c>
      <c r="G386" s="7">
        <f t="shared" si="17"/>
        <v>-0.21734175462514238</v>
      </c>
      <c r="H386">
        <v>0.55697700000000006</v>
      </c>
      <c r="I386">
        <v>0</v>
      </c>
      <c r="J386">
        <v>0</v>
      </c>
      <c r="K386">
        <v>10</v>
      </c>
      <c r="L386">
        <v>18</v>
      </c>
      <c r="M386">
        <f>VLOOKUP(B386,instances!$B$2:$E$21,3, FALSE)</f>
        <v>468942</v>
      </c>
      <c r="N386">
        <f>VLOOKUP(B386,instances!$B$2:$E$21,4, FALSE)</f>
        <v>469445</v>
      </c>
    </row>
    <row r="387" spans="1:14">
      <c r="A387" t="s">
        <v>59</v>
      </c>
      <c r="B387" t="str">
        <f t="shared" si="18"/>
        <v>brd14051.tsp</v>
      </c>
      <c r="C387">
        <f>VLOOKUP(B387,instances!$B$2:$E$21,2, FALSE)</f>
        <v>14051</v>
      </c>
      <c r="D387" t="s">
        <v>10</v>
      </c>
      <c r="E387">
        <v>571331</v>
      </c>
      <c r="F387" s="7">
        <f t="shared" ref="F387:F450" si="19">1-(E387/M387)</f>
        <v>-0.21834043442472639</v>
      </c>
      <c r="G387" s="7">
        <f t="shared" ref="G387:G450" si="20">1-(E387/N387)</f>
        <v>-0.21703500942602427</v>
      </c>
      <c r="H387">
        <v>1.2708120000000001</v>
      </c>
      <c r="I387">
        <v>0</v>
      </c>
      <c r="J387">
        <v>0</v>
      </c>
      <c r="K387">
        <v>10</v>
      </c>
      <c r="L387">
        <v>18</v>
      </c>
      <c r="M387">
        <f>VLOOKUP(B387,instances!$B$2:$E$21,3, FALSE)</f>
        <v>468942</v>
      </c>
      <c r="N387">
        <f>VLOOKUP(B387,instances!$B$2:$E$21,4, FALSE)</f>
        <v>469445</v>
      </c>
    </row>
    <row r="388" spans="1:14">
      <c r="A388" t="s">
        <v>59</v>
      </c>
      <c r="B388" t="str">
        <f t="shared" si="18"/>
        <v>brd14051.tsp</v>
      </c>
      <c r="C388">
        <f>VLOOKUP(B388,instances!$B$2:$E$21,2, FALSE)</f>
        <v>14051</v>
      </c>
      <c r="D388" t="s">
        <v>11</v>
      </c>
      <c r="E388">
        <v>19655474</v>
      </c>
      <c r="F388" s="7">
        <f t="shared" si="19"/>
        <v>-40.914509683500306</v>
      </c>
      <c r="G388" s="7">
        <f t="shared" si="20"/>
        <v>-40.8695992075749</v>
      </c>
      <c r="H388">
        <v>28.444053</v>
      </c>
      <c r="I388">
        <v>0</v>
      </c>
      <c r="J388">
        <v>0</v>
      </c>
      <c r="K388">
        <v>10</v>
      </c>
      <c r="L388">
        <v>18</v>
      </c>
      <c r="M388">
        <f>VLOOKUP(B388,instances!$B$2:$E$21,3, FALSE)</f>
        <v>468942</v>
      </c>
      <c r="N388">
        <f>VLOOKUP(B388,instances!$B$2:$E$21,4, FALSE)</f>
        <v>469445</v>
      </c>
    </row>
    <row r="389" spans="1:14">
      <c r="A389" t="s">
        <v>59</v>
      </c>
      <c r="B389" t="str">
        <f t="shared" si="18"/>
        <v>brd14051.tsp</v>
      </c>
      <c r="C389">
        <f>VLOOKUP(B389,instances!$B$2:$E$21,2, FALSE)</f>
        <v>14051</v>
      </c>
      <c r="D389" t="s">
        <v>12</v>
      </c>
      <c r="E389">
        <v>14429754</v>
      </c>
      <c r="F389" s="7">
        <f t="shared" si="19"/>
        <v>-29.770871451053647</v>
      </c>
      <c r="G389" s="7">
        <f t="shared" si="20"/>
        <v>-29.737901138578533</v>
      </c>
      <c r="H389">
        <v>56.891466999999999</v>
      </c>
      <c r="I389">
        <v>0</v>
      </c>
      <c r="J389">
        <v>0</v>
      </c>
      <c r="K389">
        <v>10</v>
      </c>
      <c r="L389">
        <v>18</v>
      </c>
      <c r="M389">
        <f>VLOOKUP(B389,instances!$B$2:$E$21,3, FALSE)</f>
        <v>468942</v>
      </c>
      <c r="N389">
        <f>VLOOKUP(B389,instances!$B$2:$E$21,4, FALSE)</f>
        <v>469445</v>
      </c>
    </row>
    <row r="390" spans="1:14">
      <c r="A390" t="s">
        <v>59</v>
      </c>
      <c r="B390" t="str">
        <f t="shared" si="18"/>
        <v>brd14051.tsp</v>
      </c>
      <c r="C390">
        <f>VLOOKUP(B390,instances!$B$2:$E$21,2, FALSE)</f>
        <v>14051</v>
      </c>
      <c r="D390" t="s">
        <v>9</v>
      </c>
      <c r="E390">
        <v>571475</v>
      </c>
      <c r="F390" s="7">
        <f t="shared" si="19"/>
        <v>-0.2186475086471249</v>
      </c>
      <c r="G390" s="7">
        <f t="shared" si="20"/>
        <v>-0.21734175462514238</v>
      </c>
      <c r="H390">
        <v>0.551454</v>
      </c>
      <c r="I390">
        <v>0</v>
      </c>
      <c r="J390">
        <v>0</v>
      </c>
      <c r="K390">
        <v>12</v>
      </c>
      <c r="L390">
        <v>18</v>
      </c>
      <c r="M390">
        <f>VLOOKUP(B390,instances!$B$2:$E$21,3, FALSE)</f>
        <v>468942</v>
      </c>
      <c r="N390">
        <f>VLOOKUP(B390,instances!$B$2:$E$21,4, FALSE)</f>
        <v>469445</v>
      </c>
    </row>
    <row r="391" spans="1:14">
      <c r="A391" t="s">
        <v>59</v>
      </c>
      <c r="B391" t="str">
        <f t="shared" si="18"/>
        <v>brd14051.tsp</v>
      </c>
      <c r="C391">
        <f>VLOOKUP(B391,instances!$B$2:$E$21,2, FALSE)</f>
        <v>14051</v>
      </c>
      <c r="D391" t="s">
        <v>10</v>
      </c>
      <c r="E391">
        <v>571331</v>
      </c>
      <c r="F391" s="7">
        <f t="shared" si="19"/>
        <v>-0.21834043442472639</v>
      </c>
      <c r="G391" s="7">
        <f t="shared" si="20"/>
        <v>-0.21703500942602427</v>
      </c>
      <c r="H391">
        <v>1.2995350000000001</v>
      </c>
      <c r="I391">
        <v>0</v>
      </c>
      <c r="J391">
        <v>0</v>
      </c>
      <c r="K391">
        <v>12</v>
      </c>
      <c r="L391">
        <v>18</v>
      </c>
      <c r="M391">
        <f>VLOOKUP(B391,instances!$B$2:$E$21,3, FALSE)</f>
        <v>468942</v>
      </c>
      <c r="N391">
        <f>VLOOKUP(B391,instances!$B$2:$E$21,4, FALSE)</f>
        <v>469445</v>
      </c>
    </row>
    <row r="392" spans="1:14">
      <c r="A392" t="s">
        <v>59</v>
      </c>
      <c r="B392" t="str">
        <f t="shared" si="18"/>
        <v>brd14051.tsp</v>
      </c>
      <c r="C392">
        <f>VLOOKUP(B392,instances!$B$2:$E$21,2, FALSE)</f>
        <v>14051</v>
      </c>
      <c r="D392" t="s">
        <v>11</v>
      </c>
      <c r="E392">
        <v>21604911</v>
      </c>
      <c r="F392" s="7">
        <f t="shared" si="19"/>
        <v>-45.071605870235551</v>
      </c>
      <c r="G392" s="7">
        <f t="shared" si="20"/>
        <v>-45.022241157111054</v>
      </c>
      <c r="H392">
        <v>28.412351000000001</v>
      </c>
      <c r="I392">
        <v>0</v>
      </c>
      <c r="J392">
        <v>0</v>
      </c>
      <c r="K392">
        <v>12</v>
      </c>
      <c r="L392">
        <v>18</v>
      </c>
      <c r="M392">
        <f>VLOOKUP(B392,instances!$B$2:$E$21,3, FALSE)</f>
        <v>468942</v>
      </c>
      <c r="N392">
        <f>VLOOKUP(B392,instances!$B$2:$E$21,4, FALSE)</f>
        <v>469445</v>
      </c>
    </row>
    <row r="393" spans="1:14">
      <c r="A393" t="s">
        <v>59</v>
      </c>
      <c r="B393" t="str">
        <f t="shared" si="18"/>
        <v>brd14051.tsp</v>
      </c>
      <c r="C393">
        <f>VLOOKUP(B393,instances!$B$2:$E$21,2, FALSE)</f>
        <v>14051</v>
      </c>
      <c r="D393" t="s">
        <v>12</v>
      </c>
      <c r="E393">
        <v>15673948</v>
      </c>
      <c r="F393" s="7">
        <f t="shared" si="19"/>
        <v>-32.424065236212577</v>
      </c>
      <c r="G393" s="7">
        <f t="shared" si="20"/>
        <v>-32.388252084908778</v>
      </c>
      <c r="H393">
        <v>57.210299999999997</v>
      </c>
      <c r="I393">
        <v>0</v>
      </c>
      <c r="J393">
        <v>0</v>
      </c>
      <c r="K393">
        <v>12</v>
      </c>
      <c r="L393">
        <v>18</v>
      </c>
      <c r="M393">
        <f>VLOOKUP(B393,instances!$B$2:$E$21,3, FALSE)</f>
        <v>468942</v>
      </c>
      <c r="N393">
        <f>VLOOKUP(B393,instances!$B$2:$E$21,4, FALSE)</f>
        <v>469445</v>
      </c>
    </row>
    <row r="394" spans="1:14">
      <c r="A394" t="s">
        <v>59</v>
      </c>
      <c r="B394" t="str">
        <f t="shared" si="18"/>
        <v>brd14051.tsp</v>
      </c>
      <c r="C394">
        <f>VLOOKUP(B394,instances!$B$2:$E$21,2, FALSE)</f>
        <v>14051</v>
      </c>
      <c r="D394" t="s">
        <v>9</v>
      </c>
      <c r="E394">
        <v>571475</v>
      </c>
      <c r="F394" s="7">
        <f t="shared" si="19"/>
        <v>-0.2186475086471249</v>
      </c>
      <c r="G394" s="7">
        <f t="shared" si="20"/>
        <v>-0.21734175462514238</v>
      </c>
      <c r="H394">
        <v>0.55306599999999995</v>
      </c>
      <c r="I394">
        <v>0</v>
      </c>
      <c r="J394">
        <v>0</v>
      </c>
      <c r="K394">
        <v>14</v>
      </c>
      <c r="L394">
        <v>18</v>
      </c>
      <c r="M394">
        <f>VLOOKUP(B394,instances!$B$2:$E$21,3, FALSE)</f>
        <v>468942</v>
      </c>
      <c r="N394">
        <f>VLOOKUP(B394,instances!$B$2:$E$21,4, FALSE)</f>
        <v>469445</v>
      </c>
    </row>
    <row r="395" spans="1:14">
      <c r="A395" t="s">
        <v>59</v>
      </c>
      <c r="B395" t="str">
        <f t="shared" si="18"/>
        <v>brd14051.tsp</v>
      </c>
      <c r="C395">
        <f>VLOOKUP(B395,instances!$B$2:$E$21,2, FALSE)</f>
        <v>14051</v>
      </c>
      <c r="D395" t="s">
        <v>10</v>
      </c>
      <c r="E395">
        <v>571331</v>
      </c>
      <c r="F395" s="7">
        <f t="shared" si="19"/>
        <v>-0.21834043442472639</v>
      </c>
      <c r="G395" s="7">
        <f t="shared" si="20"/>
        <v>-0.21703500942602427</v>
      </c>
      <c r="H395">
        <v>1.2843359999999999</v>
      </c>
      <c r="I395">
        <v>0</v>
      </c>
      <c r="J395">
        <v>0</v>
      </c>
      <c r="K395">
        <v>14</v>
      </c>
      <c r="L395">
        <v>18</v>
      </c>
      <c r="M395">
        <f>VLOOKUP(B395,instances!$B$2:$E$21,3, FALSE)</f>
        <v>468942</v>
      </c>
      <c r="N395">
        <f>VLOOKUP(B395,instances!$B$2:$E$21,4, FALSE)</f>
        <v>469445</v>
      </c>
    </row>
    <row r="396" spans="1:14">
      <c r="A396" t="s">
        <v>59</v>
      </c>
      <c r="B396" t="str">
        <f t="shared" si="18"/>
        <v>brd14051.tsp</v>
      </c>
      <c r="C396">
        <f>VLOOKUP(B396,instances!$B$2:$E$21,2, FALSE)</f>
        <v>14051</v>
      </c>
      <c r="D396" t="s">
        <v>11</v>
      </c>
      <c r="E396">
        <v>23184417</v>
      </c>
      <c r="F396" s="7">
        <f t="shared" si="19"/>
        <v>-48.439839041928423</v>
      </c>
      <c r="G396" s="7">
        <f t="shared" si="20"/>
        <v>-48.386865340987761</v>
      </c>
      <c r="H396">
        <v>28.615490000000001</v>
      </c>
      <c r="I396">
        <v>0</v>
      </c>
      <c r="J396">
        <v>0</v>
      </c>
      <c r="K396">
        <v>14</v>
      </c>
      <c r="L396">
        <v>18</v>
      </c>
      <c r="M396">
        <f>VLOOKUP(B396,instances!$B$2:$E$21,3, FALSE)</f>
        <v>468942</v>
      </c>
      <c r="N396">
        <f>VLOOKUP(B396,instances!$B$2:$E$21,4, FALSE)</f>
        <v>469445</v>
      </c>
    </row>
    <row r="397" spans="1:14">
      <c r="A397" t="s">
        <v>59</v>
      </c>
      <c r="B397" t="str">
        <f t="shared" si="18"/>
        <v>brd14051.tsp</v>
      </c>
      <c r="C397">
        <f>VLOOKUP(B397,instances!$B$2:$E$21,2, FALSE)</f>
        <v>14051</v>
      </c>
      <c r="D397" t="s">
        <v>12</v>
      </c>
      <c r="E397">
        <v>16757021</v>
      </c>
      <c r="F397" s="7">
        <f t="shared" si="19"/>
        <v>-34.733674953405753</v>
      </c>
      <c r="G397" s="7">
        <f t="shared" si="20"/>
        <v>-34.695387106050759</v>
      </c>
      <c r="H397">
        <v>57.100951000000002</v>
      </c>
      <c r="I397">
        <v>0</v>
      </c>
      <c r="J397">
        <v>0</v>
      </c>
      <c r="K397">
        <v>14</v>
      </c>
      <c r="L397">
        <v>18</v>
      </c>
      <c r="M397">
        <f>VLOOKUP(B397,instances!$B$2:$E$21,3, FALSE)</f>
        <v>468942</v>
      </c>
      <c r="N397">
        <f>VLOOKUP(B397,instances!$B$2:$E$21,4, FALSE)</f>
        <v>469445</v>
      </c>
    </row>
    <row r="398" spans="1:14">
      <c r="A398" t="s">
        <v>59</v>
      </c>
      <c r="B398" t="str">
        <f t="shared" si="18"/>
        <v>brd14051.tsp</v>
      </c>
      <c r="C398">
        <f>VLOOKUP(B398,instances!$B$2:$E$21,2, FALSE)</f>
        <v>14051</v>
      </c>
      <c r="D398" t="s">
        <v>9</v>
      </c>
      <c r="E398">
        <v>571475</v>
      </c>
      <c r="F398" s="7">
        <f t="shared" si="19"/>
        <v>-0.2186475086471249</v>
      </c>
      <c r="G398" s="7">
        <f t="shared" si="20"/>
        <v>-0.21734175462514238</v>
      </c>
      <c r="H398">
        <v>0.55191100000000004</v>
      </c>
      <c r="I398">
        <v>0</v>
      </c>
      <c r="J398">
        <v>0</v>
      </c>
      <c r="K398">
        <v>16</v>
      </c>
      <c r="L398">
        <v>18</v>
      </c>
      <c r="M398">
        <f>VLOOKUP(B398,instances!$B$2:$E$21,3, FALSE)</f>
        <v>468942</v>
      </c>
      <c r="N398">
        <f>VLOOKUP(B398,instances!$B$2:$E$21,4, FALSE)</f>
        <v>469445</v>
      </c>
    </row>
    <row r="399" spans="1:14">
      <c r="A399" t="s">
        <v>59</v>
      </c>
      <c r="B399" t="str">
        <f t="shared" si="18"/>
        <v>brd14051.tsp</v>
      </c>
      <c r="C399">
        <f>VLOOKUP(B399,instances!$B$2:$E$21,2, FALSE)</f>
        <v>14051</v>
      </c>
      <c r="D399" t="s">
        <v>10</v>
      </c>
      <c r="E399">
        <v>571331</v>
      </c>
      <c r="F399" s="7">
        <f t="shared" si="19"/>
        <v>-0.21834043442472639</v>
      </c>
      <c r="G399" s="7">
        <f t="shared" si="20"/>
        <v>-0.21703500942602427</v>
      </c>
      <c r="H399">
        <v>1.2899910000000001</v>
      </c>
      <c r="I399">
        <v>0</v>
      </c>
      <c r="J399">
        <v>0</v>
      </c>
      <c r="K399">
        <v>16</v>
      </c>
      <c r="L399">
        <v>18</v>
      </c>
      <c r="M399">
        <f>VLOOKUP(B399,instances!$B$2:$E$21,3, FALSE)</f>
        <v>468942</v>
      </c>
      <c r="N399">
        <f>VLOOKUP(B399,instances!$B$2:$E$21,4, FALSE)</f>
        <v>469445</v>
      </c>
    </row>
    <row r="400" spans="1:14">
      <c r="A400" t="s">
        <v>59</v>
      </c>
      <c r="B400" t="str">
        <f t="shared" si="18"/>
        <v>brd14051.tsp</v>
      </c>
      <c r="C400">
        <f>VLOOKUP(B400,instances!$B$2:$E$21,2, FALSE)</f>
        <v>14051</v>
      </c>
      <c r="D400" t="s">
        <v>11</v>
      </c>
      <c r="E400">
        <v>24401395</v>
      </c>
      <c r="F400" s="7">
        <f t="shared" si="19"/>
        <v>-51.034995799054037</v>
      </c>
      <c r="G400" s="7">
        <f t="shared" si="20"/>
        <v>-50.979241444684682</v>
      </c>
      <c r="H400">
        <v>28.552548000000002</v>
      </c>
      <c r="I400">
        <v>0</v>
      </c>
      <c r="J400">
        <v>0</v>
      </c>
      <c r="K400">
        <v>16</v>
      </c>
      <c r="L400">
        <v>18</v>
      </c>
      <c r="M400">
        <f>VLOOKUP(B400,instances!$B$2:$E$21,3, FALSE)</f>
        <v>468942</v>
      </c>
      <c r="N400">
        <f>VLOOKUP(B400,instances!$B$2:$E$21,4, FALSE)</f>
        <v>469445</v>
      </c>
    </row>
    <row r="401" spans="1:14">
      <c r="A401" t="s">
        <v>59</v>
      </c>
      <c r="B401" t="str">
        <f t="shared" si="18"/>
        <v>brd14051.tsp</v>
      </c>
      <c r="C401">
        <f>VLOOKUP(B401,instances!$B$2:$E$21,2, FALSE)</f>
        <v>14051</v>
      </c>
      <c r="D401" t="s">
        <v>12</v>
      </c>
      <c r="E401">
        <v>17623894</v>
      </c>
      <c r="F401" s="7">
        <f t="shared" si="19"/>
        <v>-36.582246845025608</v>
      </c>
      <c r="G401" s="7">
        <f t="shared" si="20"/>
        <v>-36.541978293516813</v>
      </c>
      <c r="H401">
        <v>57.190927000000002</v>
      </c>
      <c r="I401">
        <v>0</v>
      </c>
      <c r="J401">
        <v>0</v>
      </c>
      <c r="K401">
        <v>16</v>
      </c>
      <c r="L401">
        <v>18</v>
      </c>
      <c r="M401">
        <f>VLOOKUP(B401,instances!$B$2:$E$21,3, FALSE)</f>
        <v>468942</v>
      </c>
      <c r="N401">
        <f>VLOOKUP(B401,instances!$B$2:$E$21,4, FALSE)</f>
        <v>469445</v>
      </c>
    </row>
    <row r="402" spans="1:14">
      <c r="A402" t="s">
        <v>59</v>
      </c>
      <c r="B402" t="str">
        <f t="shared" si="18"/>
        <v>brd14051.tsp</v>
      </c>
      <c r="C402">
        <f>VLOOKUP(B402,instances!$B$2:$E$21,2, FALSE)</f>
        <v>14051</v>
      </c>
      <c r="D402" t="s">
        <v>9</v>
      </c>
      <c r="E402">
        <v>571475</v>
      </c>
      <c r="F402" s="7">
        <f t="shared" si="19"/>
        <v>-0.2186475086471249</v>
      </c>
      <c r="G402" s="7">
        <f t="shared" si="20"/>
        <v>-0.21734175462514238</v>
      </c>
      <c r="H402">
        <v>0.55005700000000002</v>
      </c>
      <c r="I402">
        <v>0</v>
      </c>
      <c r="J402">
        <v>0</v>
      </c>
      <c r="K402">
        <v>18</v>
      </c>
      <c r="L402">
        <v>18</v>
      </c>
      <c r="M402">
        <f>VLOOKUP(B402,instances!$B$2:$E$21,3, FALSE)</f>
        <v>468942</v>
      </c>
      <c r="N402">
        <f>VLOOKUP(B402,instances!$B$2:$E$21,4, FALSE)</f>
        <v>469445</v>
      </c>
    </row>
    <row r="403" spans="1:14">
      <c r="A403" t="s">
        <v>59</v>
      </c>
      <c r="B403" t="str">
        <f t="shared" si="18"/>
        <v>brd14051.tsp</v>
      </c>
      <c r="C403">
        <f>VLOOKUP(B403,instances!$B$2:$E$21,2, FALSE)</f>
        <v>14051</v>
      </c>
      <c r="D403" t="s">
        <v>10</v>
      </c>
      <c r="E403">
        <v>571331</v>
      </c>
      <c r="F403" s="7">
        <f t="shared" si="19"/>
        <v>-0.21834043442472639</v>
      </c>
      <c r="G403" s="7">
        <f t="shared" si="20"/>
        <v>-0.21703500942602427</v>
      </c>
      <c r="H403">
        <v>1.289782</v>
      </c>
      <c r="I403">
        <v>0</v>
      </c>
      <c r="J403">
        <v>0</v>
      </c>
      <c r="K403">
        <v>18</v>
      </c>
      <c r="L403">
        <v>18</v>
      </c>
      <c r="M403">
        <f>VLOOKUP(B403,instances!$B$2:$E$21,3, FALSE)</f>
        <v>468942</v>
      </c>
      <c r="N403">
        <f>VLOOKUP(B403,instances!$B$2:$E$21,4, FALSE)</f>
        <v>469445</v>
      </c>
    </row>
    <row r="404" spans="1:14">
      <c r="A404" t="s">
        <v>59</v>
      </c>
      <c r="B404" t="str">
        <f t="shared" si="18"/>
        <v>brd14051.tsp</v>
      </c>
      <c r="C404">
        <f>VLOOKUP(B404,instances!$B$2:$E$21,2, FALSE)</f>
        <v>14051</v>
      </c>
      <c r="D404" t="s">
        <v>11</v>
      </c>
      <c r="E404">
        <v>26056255</v>
      </c>
      <c r="F404" s="7">
        <f t="shared" si="19"/>
        <v>-54.563918352376199</v>
      </c>
      <c r="G404" s="7">
        <f t="shared" si="20"/>
        <v>-54.504382835049903</v>
      </c>
      <c r="H404">
        <v>29.140186</v>
      </c>
      <c r="I404">
        <v>0</v>
      </c>
      <c r="J404">
        <v>0</v>
      </c>
      <c r="K404">
        <v>18</v>
      </c>
      <c r="L404">
        <v>18</v>
      </c>
      <c r="M404">
        <f>VLOOKUP(B404,instances!$B$2:$E$21,3, FALSE)</f>
        <v>468942</v>
      </c>
      <c r="N404">
        <f>VLOOKUP(B404,instances!$B$2:$E$21,4, FALSE)</f>
        <v>469445</v>
      </c>
    </row>
    <row r="405" spans="1:14">
      <c r="A405" t="s">
        <v>59</v>
      </c>
      <c r="B405" t="str">
        <f t="shared" si="18"/>
        <v>brd14051.tsp</v>
      </c>
      <c r="C405">
        <f>VLOOKUP(B405,instances!$B$2:$E$21,2, FALSE)</f>
        <v>14051</v>
      </c>
      <c r="D405" t="s">
        <v>12</v>
      </c>
      <c r="E405">
        <v>18796472</v>
      </c>
      <c r="F405" s="7">
        <f t="shared" si="19"/>
        <v>-39.08272238357835</v>
      </c>
      <c r="G405" s="7">
        <f t="shared" si="20"/>
        <v>-39.039774627485649</v>
      </c>
      <c r="H405">
        <v>57.304625999999999</v>
      </c>
      <c r="I405">
        <v>0</v>
      </c>
      <c r="J405">
        <v>0</v>
      </c>
      <c r="K405">
        <v>18</v>
      </c>
      <c r="L405">
        <v>18</v>
      </c>
      <c r="M405">
        <f>VLOOKUP(B405,instances!$B$2:$E$21,3, FALSE)</f>
        <v>468942</v>
      </c>
      <c r="N405">
        <f>VLOOKUP(B405,instances!$B$2:$E$21,4, FALSE)</f>
        <v>469445</v>
      </c>
    </row>
    <row r="406" spans="1:14">
      <c r="A406" t="s">
        <v>59</v>
      </c>
      <c r="B406" t="str">
        <f t="shared" si="18"/>
        <v>brd14051.tsp</v>
      </c>
      <c r="C406">
        <f>VLOOKUP(B406,instances!$B$2:$E$21,2, FALSE)</f>
        <v>14051</v>
      </c>
      <c r="D406" t="s">
        <v>9</v>
      </c>
      <c r="E406">
        <v>571475</v>
      </c>
      <c r="F406" s="7">
        <f t="shared" si="19"/>
        <v>-0.2186475086471249</v>
      </c>
      <c r="G406" s="7">
        <f t="shared" si="20"/>
        <v>-0.21734175462514238</v>
      </c>
      <c r="H406">
        <v>0.55160699999999996</v>
      </c>
      <c r="I406">
        <v>0</v>
      </c>
      <c r="J406">
        <v>0</v>
      </c>
      <c r="K406">
        <v>20</v>
      </c>
      <c r="L406">
        <v>18</v>
      </c>
      <c r="M406">
        <f>VLOOKUP(B406,instances!$B$2:$E$21,3, FALSE)</f>
        <v>468942</v>
      </c>
      <c r="N406">
        <f>VLOOKUP(B406,instances!$B$2:$E$21,4, FALSE)</f>
        <v>469445</v>
      </c>
    </row>
    <row r="407" spans="1:14">
      <c r="A407" t="s">
        <v>59</v>
      </c>
      <c r="B407" t="str">
        <f t="shared" si="18"/>
        <v>brd14051.tsp</v>
      </c>
      <c r="C407">
        <f>VLOOKUP(B407,instances!$B$2:$E$21,2, FALSE)</f>
        <v>14051</v>
      </c>
      <c r="D407" t="s">
        <v>10</v>
      </c>
      <c r="E407">
        <v>571331</v>
      </c>
      <c r="F407" s="7">
        <f t="shared" si="19"/>
        <v>-0.21834043442472639</v>
      </c>
      <c r="G407" s="7">
        <f t="shared" si="20"/>
        <v>-0.21703500942602427</v>
      </c>
      <c r="H407">
        <v>1.333812</v>
      </c>
      <c r="I407">
        <v>0</v>
      </c>
      <c r="J407">
        <v>0</v>
      </c>
      <c r="K407">
        <v>20</v>
      </c>
      <c r="L407">
        <v>18</v>
      </c>
      <c r="M407">
        <f>VLOOKUP(B407,instances!$B$2:$E$21,3, FALSE)</f>
        <v>468942</v>
      </c>
      <c r="N407">
        <f>VLOOKUP(B407,instances!$B$2:$E$21,4, FALSE)</f>
        <v>469445</v>
      </c>
    </row>
    <row r="408" spans="1:14">
      <c r="A408" t="s">
        <v>59</v>
      </c>
      <c r="B408" t="str">
        <f t="shared" si="18"/>
        <v>brd14051.tsp</v>
      </c>
      <c r="C408">
        <f>VLOOKUP(B408,instances!$B$2:$E$21,2, FALSE)</f>
        <v>14051</v>
      </c>
      <c r="D408" t="s">
        <v>11</v>
      </c>
      <c r="E408">
        <v>27195314</v>
      </c>
      <c r="F408" s="7">
        <f t="shared" si="19"/>
        <v>-56.992915968286056</v>
      </c>
      <c r="G408" s="7">
        <f t="shared" si="20"/>
        <v>-56.930777833399013</v>
      </c>
      <c r="H408">
        <v>28.707473</v>
      </c>
      <c r="I408">
        <v>0</v>
      </c>
      <c r="J408">
        <v>0</v>
      </c>
      <c r="K408">
        <v>20</v>
      </c>
      <c r="L408">
        <v>18</v>
      </c>
      <c r="M408">
        <f>VLOOKUP(B408,instances!$B$2:$E$21,3, FALSE)</f>
        <v>468942</v>
      </c>
      <c r="N408">
        <f>VLOOKUP(B408,instances!$B$2:$E$21,4, FALSE)</f>
        <v>469445</v>
      </c>
    </row>
    <row r="409" spans="1:14">
      <c r="A409" t="s">
        <v>59</v>
      </c>
      <c r="B409" t="str">
        <f t="shared" si="18"/>
        <v>brd14051.tsp</v>
      </c>
      <c r="C409">
        <f>VLOOKUP(B409,instances!$B$2:$E$21,2, FALSE)</f>
        <v>14051</v>
      </c>
      <c r="D409" t="s">
        <v>12</v>
      </c>
      <c r="E409">
        <v>19459415</v>
      </c>
      <c r="F409" s="7">
        <f t="shared" si="19"/>
        <v>-40.496421732325103</v>
      </c>
      <c r="G409" s="7">
        <f t="shared" si="20"/>
        <v>-40.451959228450619</v>
      </c>
      <c r="H409">
        <v>57.369889000000001</v>
      </c>
      <c r="I409">
        <v>0</v>
      </c>
      <c r="J409">
        <v>0</v>
      </c>
      <c r="K409">
        <v>20</v>
      </c>
      <c r="L409">
        <v>18</v>
      </c>
      <c r="M409">
        <f>VLOOKUP(B409,instances!$B$2:$E$21,3, FALSE)</f>
        <v>468942</v>
      </c>
      <c r="N409">
        <f>VLOOKUP(B409,instances!$B$2:$E$21,4, FALSE)</f>
        <v>469445</v>
      </c>
    </row>
    <row r="410" spans="1:14">
      <c r="A410" t="s">
        <v>59</v>
      </c>
      <c r="B410" t="str">
        <f t="shared" si="18"/>
        <v>brd14051.tsp</v>
      </c>
      <c r="C410">
        <f>VLOOKUP(B410,instances!$B$2:$E$21,2, FALSE)</f>
        <v>14051</v>
      </c>
      <c r="D410" t="s">
        <v>9</v>
      </c>
      <c r="E410">
        <v>571475</v>
      </c>
      <c r="F410" s="7">
        <f t="shared" si="19"/>
        <v>-0.2186475086471249</v>
      </c>
      <c r="G410" s="7">
        <f t="shared" si="20"/>
        <v>-0.21734175462514238</v>
      </c>
      <c r="H410">
        <v>0.54542100000000004</v>
      </c>
      <c r="I410">
        <v>0</v>
      </c>
      <c r="J410">
        <v>0</v>
      </c>
      <c r="K410">
        <v>10</v>
      </c>
      <c r="L410">
        <v>19</v>
      </c>
      <c r="M410">
        <f>VLOOKUP(B410,instances!$B$2:$E$21,3, FALSE)</f>
        <v>468942</v>
      </c>
      <c r="N410">
        <f>VLOOKUP(B410,instances!$B$2:$E$21,4, FALSE)</f>
        <v>469445</v>
      </c>
    </row>
    <row r="411" spans="1:14">
      <c r="A411" t="s">
        <v>59</v>
      </c>
      <c r="B411" t="str">
        <f t="shared" si="18"/>
        <v>brd14051.tsp</v>
      </c>
      <c r="C411">
        <f>VLOOKUP(B411,instances!$B$2:$E$21,2, FALSE)</f>
        <v>14051</v>
      </c>
      <c r="D411" t="s">
        <v>10</v>
      </c>
      <c r="E411">
        <v>571331</v>
      </c>
      <c r="F411" s="7">
        <f t="shared" si="19"/>
        <v>-0.21834043442472639</v>
      </c>
      <c r="G411" s="7">
        <f t="shared" si="20"/>
        <v>-0.21703500942602427</v>
      </c>
      <c r="H411">
        <v>1.288205</v>
      </c>
      <c r="I411">
        <v>0</v>
      </c>
      <c r="J411">
        <v>0</v>
      </c>
      <c r="K411">
        <v>10</v>
      </c>
      <c r="L411">
        <v>19</v>
      </c>
      <c r="M411">
        <f>VLOOKUP(B411,instances!$B$2:$E$21,3, FALSE)</f>
        <v>468942</v>
      </c>
      <c r="N411">
        <f>VLOOKUP(B411,instances!$B$2:$E$21,4, FALSE)</f>
        <v>469445</v>
      </c>
    </row>
    <row r="412" spans="1:14">
      <c r="A412" t="s">
        <v>59</v>
      </c>
      <c r="B412" t="str">
        <f t="shared" si="18"/>
        <v>brd14051.tsp</v>
      </c>
      <c r="C412">
        <f>VLOOKUP(B412,instances!$B$2:$E$21,2, FALSE)</f>
        <v>14051</v>
      </c>
      <c r="D412" t="s">
        <v>11</v>
      </c>
      <c r="E412">
        <v>19815511</v>
      </c>
      <c r="F412" s="7">
        <f t="shared" si="19"/>
        <v>-41.255782164958568</v>
      </c>
      <c r="G412" s="7">
        <f t="shared" si="20"/>
        <v>-41.210506023069797</v>
      </c>
      <c r="H412">
        <v>28.295238000000001</v>
      </c>
      <c r="I412">
        <v>0</v>
      </c>
      <c r="J412">
        <v>0</v>
      </c>
      <c r="K412">
        <v>10</v>
      </c>
      <c r="L412">
        <v>19</v>
      </c>
      <c r="M412">
        <f>VLOOKUP(B412,instances!$B$2:$E$21,3, FALSE)</f>
        <v>468942</v>
      </c>
      <c r="N412">
        <f>VLOOKUP(B412,instances!$B$2:$E$21,4, FALSE)</f>
        <v>469445</v>
      </c>
    </row>
    <row r="413" spans="1:14">
      <c r="A413" t="s">
        <v>59</v>
      </c>
      <c r="B413" t="str">
        <f t="shared" si="18"/>
        <v>brd14051.tsp</v>
      </c>
      <c r="C413">
        <f>VLOOKUP(B413,instances!$B$2:$E$21,2, FALSE)</f>
        <v>14051</v>
      </c>
      <c r="D413" t="s">
        <v>12</v>
      </c>
      <c r="E413">
        <v>14400851</v>
      </c>
      <c r="F413" s="7">
        <f t="shared" si="19"/>
        <v>-29.709236963206536</v>
      </c>
      <c r="G413" s="7">
        <f t="shared" si="20"/>
        <v>-29.676332690730543</v>
      </c>
      <c r="H413">
        <v>56.994315</v>
      </c>
      <c r="I413">
        <v>0</v>
      </c>
      <c r="J413">
        <v>0</v>
      </c>
      <c r="K413">
        <v>10</v>
      </c>
      <c r="L413">
        <v>19</v>
      </c>
      <c r="M413">
        <f>VLOOKUP(B413,instances!$B$2:$E$21,3, FALSE)</f>
        <v>468942</v>
      </c>
      <c r="N413">
        <f>VLOOKUP(B413,instances!$B$2:$E$21,4, FALSE)</f>
        <v>469445</v>
      </c>
    </row>
    <row r="414" spans="1:14">
      <c r="A414" t="s">
        <v>59</v>
      </c>
      <c r="B414" t="str">
        <f t="shared" si="18"/>
        <v>brd14051.tsp</v>
      </c>
      <c r="C414">
        <f>VLOOKUP(B414,instances!$B$2:$E$21,2, FALSE)</f>
        <v>14051</v>
      </c>
      <c r="D414" t="s">
        <v>9</v>
      </c>
      <c r="E414">
        <v>571475</v>
      </c>
      <c r="F414" s="7">
        <f t="shared" si="19"/>
        <v>-0.2186475086471249</v>
      </c>
      <c r="G414" s="7">
        <f t="shared" si="20"/>
        <v>-0.21734175462514238</v>
      </c>
      <c r="H414">
        <v>0.54976499999999995</v>
      </c>
      <c r="I414">
        <v>0</v>
      </c>
      <c r="J414">
        <v>0</v>
      </c>
      <c r="K414">
        <v>12</v>
      </c>
      <c r="L414">
        <v>19</v>
      </c>
      <c r="M414">
        <f>VLOOKUP(B414,instances!$B$2:$E$21,3, FALSE)</f>
        <v>468942</v>
      </c>
      <c r="N414">
        <f>VLOOKUP(B414,instances!$B$2:$E$21,4, FALSE)</f>
        <v>469445</v>
      </c>
    </row>
    <row r="415" spans="1:14">
      <c r="A415" t="s">
        <v>59</v>
      </c>
      <c r="B415" t="str">
        <f t="shared" si="18"/>
        <v>brd14051.tsp</v>
      </c>
      <c r="C415">
        <f>VLOOKUP(B415,instances!$B$2:$E$21,2, FALSE)</f>
        <v>14051</v>
      </c>
      <c r="D415" t="s">
        <v>10</v>
      </c>
      <c r="E415">
        <v>571331</v>
      </c>
      <c r="F415" s="7">
        <f t="shared" si="19"/>
        <v>-0.21834043442472639</v>
      </c>
      <c r="G415" s="7">
        <f t="shared" si="20"/>
        <v>-0.21703500942602427</v>
      </c>
      <c r="H415">
        <v>1.2746219999999999</v>
      </c>
      <c r="I415">
        <v>0</v>
      </c>
      <c r="J415">
        <v>0</v>
      </c>
      <c r="K415">
        <v>12</v>
      </c>
      <c r="L415">
        <v>19</v>
      </c>
      <c r="M415">
        <f>VLOOKUP(B415,instances!$B$2:$E$21,3, FALSE)</f>
        <v>468942</v>
      </c>
      <c r="N415">
        <f>VLOOKUP(B415,instances!$B$2:$E$21,4, FALSE)</f>
        <v>469445</v>
      </c>
    </row>
    <row r="416" spans="1:14">
      <c r="A416" t="s">
        <v>59</v>
      </c>
      <c r="B416" t="str">
        <f t="shared" si="18"/>
        <v>brd14051.tsp</v>
      </c>
      <c r="C416">
        <f>VLOOKUP(B416,instances!$B$2:$E$21,2, FALSE)</f>
        <v>14051</v>
      </c>
      <c r="D416" t="s">
        <v>11</v>
      </c>
      <c r="E416">
        <v>21556342</v>
      </c>
      <c r="F416" s="7">
        <f t="shared" si="19"/>
        <v>-44.968034426432268</v>
      </c>
      <c r="G416" s="7">
        <f t="shared" si="20"/>
        <v>-44.918780687833504</v>
      </c>
      <c r="H416">
        <v>28.496236</v>
      </c>
      <c r="I416">
        <v>0</v>
      </c>
      <c r="J416">
        <v>0</v>
      </c>
      <c r="K416">
        <v>12</v>
      </c>
      <c r="L416">
        <v>19</v>
      </c>
      <c r="M416">
        <f>VLOOKUP(B416,instances!$B$2:$E$21,3, FALSE)</f>
        <v>468942</v>
      </c>
      <c r="N416">
        <f>VLOOKUP(B416,instances!$B$2:$E$21,4, FALSE)</f>
        <v>469445</v>
      </c>
    </row>
    <row r="417" spans="1:14">
      <c r="A417" t="s">
        <v>59</v>
      </c>
      <c r="B417" t="str">
        <f t="shared" si="18"/>
        <v>brd14051.tsp</v>
      </c>
      <c r="C417">
        <f>VLOOKUP(B417,instances!$B$2:$E$21,2, FALSE)</f>
        <v>14051</v>
      </c>
      <c r="D417" t="s">
        <v>12</v>
      </c>
      <c r="E417">
        <v>15487112</v>
      </c>
      <c r="F417" s="7">
        <f t="shared" si="19"/>
        <v>-32.025644962490034</v>
      </c>
      <c r="G417" s="7">
        <f t="shared" si="20"/>
        <v>-31.990258709753007</v>
      </c>
      <c r="H417">
        <v>56.881391000000001</v>
      </c>
      <c r="I417">
        <v>0</v>
      </c>
      <c r="J417">
        <v>0</v>
      </c>
      <c r="K417">
        <v>12</v>
      </c>
      <c r="L417">
        <v>19</v>
      </c>
      <c r="M417">
        <f>VLOOKUP(B417,instances!$B$2:$E$21,3, FALSE)</f>
        <v>468942</v>
      </c>
      <c r="N417">
        <f>VLOOKUP(B417,instances!$B$2:$E$21,4, FALSE)</f>
        <v>469445</v>
      </c>
    </row>
    <row r="418" spans="1:14">
      <c r="A418" t="s">
        <v>59</v>
      </c>
      <c r="B418" t="str">
        <f t="shared" si="18"/>
        <v>brd14051.tsp</v>
      </c>
      <c r="C418">
        <f>VLOOKUP(B418,instances!$B$2:$E$21,2, FALSE)</f>
        <v>14051</v>
      </c>
      <c r="D418" t="s">
        <v>9</v>
      </c>
      <c r="E418">
        <v>571475</v>
      </c>
      <c r="F418" s="7">
        <f t="shared" si="19"/>
        <v>-0.2186475086471249</v>
      </c>
      <c r="G418" s="7">
        <f t="shared" si="20"/>
        <v>-0.21734175462514238</v>
      </c>
      <c r="H418">
        <v>0.56011</v>
      </c>
      <c r="I418">
        <v>0</v>
      </c>
      <c r="J418">
        <v>0</v>
      </c>
      <c r="K418">
        <v>14</v>
      </c>
      <c r="L418">
        <v>19</v>
      </c>
      <c r="M418">
        <f>VLOOKUP(B418,instances!$B$2:$E$21,3, FALSE)</f>
        <v>468942</v>
      </c>
      <c r="N418">
        <f>VLOOKUP(B418,instances!$B$2:$E$21,4, FALSE)</f>
        <v>469445</v>
      </c>
    </row>
    <row r="419" spans="1:14">
      <c r="A419" t="s">
        <v>59</v>
      </c>
      <c r="B419" t="str">
        <f t="shared" si="18"/>
        <v>brd14051.tsp</v>
      </c>
      <c r="C419">
        <f>VLOOKUP(B419,instances!$B$2:$E$21,2, FALSE)</f>
        <v>14051</v>
      </c>
      <c r="D419" t="s">
        <v>10</v>
      </c>
      <c r="E419">
        <v>571331</v>
      </c>
      <c r="F419" s="7">
        <f t="shared" si="19"/>
        <v>-0.21834043442472639</v>
      </c>
      <c r="G419" s="7">
        <f t="shared" si="20"/>
        <v>-0.21703500942602427</v>
      </c>
      <c r="H419">
        <v>1.2735019999999999</v>
      </c>
      <c r="I419">
        <v>0</v>
      </c>
      <c r="J419">
        <v>0</v>
      </c>
      <c r="K419">
        <v>14</v>
      </c>
      <c r="L419">
        <v>19</v>
      </c>
      <c r="M419">
        <f>VLOOKUP(B419,instances!$B$2:$E$21,3, FALSE)</f>
        <v>468942</v>
      </c>
      <c r="N419">
        <f>VLOOKUP(B419,instances!$B$2:$E$21,4, FALSE)</f>
        <v>469445</v>
      </c>
    </row>
    <row r="420" spans="1:14">
      <c r="A420" t="s">
        <v>59</v>
      </c>
      <c r="B420" t="str">
        <f t="shared" si="18"/>
        <v>brd14051.tsp</v>
      </c>
      <c r="C420">
        <f>VLOOKUP(B420,instances!$B$2:$E$21,2, FALSE)</f>
        <v>14051</v>
      </c>
      <c r="D420" t="s">
        <v>11</v>
      </c>
      <c r="E420">
        <v>23030840</v>
      </c>
      <c r="F420" s="7">
        <f t="shared" si="19"/>
        <v>-48.112342251280545</v>
      </c>
      <c r="G420" s="7">
        <f t="shared" si="20"/>
        <v>-48.059719455953307</v>
      </c>
      <c r="H420">
        <v>28.465246</v>
      </c>
      <c r="I420">
        <v>0</v>
      </c>
      <c r="J420">
        <v>0</v>
      </c>
      <c r="K420">
        <v>14</v>
      </c>
      <c r="L420">
        <v>19</v>
      </c>
      <c r="M420">
        <f>VLOOKUP(B420,instances!$B$2:$E$21,3, FALSE)</f>
        <v>468942</v>
      </c>
      <c r="N420">
        <f>VLOOKUP(B420,instances!$B$2:$E$21,4, FALSE)</f>
        <v>469445</v>
      </c>
    </row>
    <row r="421" spans="1:14">
      <c r="A421" t="s">
        <v>59</v>
      </c>
      <c r="B421" t="str">
        <f t="shared" si="18"/>
        <v>brd14051.tsp</v>
      </c>
      <c r="C421">
        <f>VLOOKUP(B421,instances!$B$2:$E$21,2, FALSE)</f>
        <v>14051</v>
      </c>
      <c r="D421" t="s">
        <v>12</v>
      </c>
      <c r="E421">
        <v>16748699</v>
      </c>
      <c r="F421" s="7">
        <f t="shared" si="19"/>
        <v>-34.715928622302968</v>
      </c>
      <c r="G421" s="7">
        <f t="shared" si="20"/>
        <v>-34.677659789751729</v>
      </c>
      <c r="H421">
        <v>57.037047000000001</v>
      </c>
      <c r="I421">
        <v>0</v>
      </c>
      <c r="J421">
        <v>0</v>
      </c>
      <c r="K421">
        <v>14</v>
      </c>
      <c r="L421">
        <v>19</v>
      </c>
      <c r="M421">
        <f>VLOOKUP(B421,instances!$B$2:$E$21,3, FALSE)</f>
        <v>468942</v>
      </c>
      <c r="N421">
        <f>VLOOKUP(B421,instances!$B$2:$E$21,4, FALSE)</f>
        <v>469445</v>
      </c>
    </row>
    <row r="422" spans="1:14">
      <c r="A422" t="s">
        <v>59</v>
      </c>
      <c r="B422" t="str">
        <f t="shared" si="18"/>
        <v>brd14051.tsp</v>
      </c>
      <c r="C422">
        <f>VLOOKUP(B422,instances!$B$2:$E$21,2, FALSE)</f>
        <v>14051</v>
      </c>
      <c r="D422" t="s">
        <v>9</v>
      </c>
      <c r="E422">
        <v>571475</v>
      </c>
      <c r="F422" s="7">
        <f t="shared" si="19"/>
        <v>-0.2186475086471249</v>
      </c>
      <c r="G422" s="7">
        <f t="shared" si="20"/>
        <v>-0.21734175462514238</v>
      </c>
      <c r="H422">
        <v>0.56801199999999996</v>
      </c>
      <c r="I422">
        <v>0</v>
      </c>
      <c r="J422">
        <v>0</v>
      </c>
      <c r="K422">
        <v>16</v>
      </c>
      <c r="L422">
        <v>19</v>
      </c>
      <c r="M422">
        <f>VLOOKUP(B422,instances!$B$2:$E$21,3, FALSE)</f>
        <v>468942</v>
      </c>
      <c r="N422">
        <f>VLOOKUP(B422,instances!$B$2:$E$21,4, FALSE)</f>
        <v>469445</v>
      </c>
    </row>
    <row r="423" spans="1:14">
      <c r="A423" t="s">
        <v>59</v>
      </c>
      <c r="B423" t="str">
        <f t="shared" si="18"/>
        <v>brd14051.tsp</v>
      </c>
      <c r="C423">
        <f>VLOOKUP(B423,instances!$B$2:$E$21,2, FALSE)</f>
        <v>14051</v>
      </c>
      <c r="D423" t="s">
        <v>10</v>
      </c>
      <c r="E423">
        <v>571331</v>
      </c>
      <c r="F423" s="7">
        <f t="shared" si="19"/>
        <v>-0.21834043442472639</v>
      </c>
      <c r="G423" s="7">
        <f t="shared" si="20"/>
        <v>-0.21703500942602427</v>
      </c>
      <c r="H423">
        <v>1.2907409999999999</v>
      </c>
      <c r="I423">
        <v>0</v>
      </c>
      <c r="J423">
        <v>0</v>
      </c>
      <c r="K423">
        <v>16</v>
      </c>
      <c r="L423">
        <v>19</v>
      </c>
      <c r="M423">
        <f>VLOOKUP(B423,instances!$B$2:$E$21,3, FALSE)</f>
        <v>468942</v>
      </c>
      <c r="N423">
        <f>VLOOKUP(B423,instances!$B$2:$E$21,4, FALSE)</f>
        <v>469445</v>
      </c>
    </row>
    <row r="424" spans="1:14">
      <c r="A424" t="s">
        <v>59</v>
      </c>
      <c r="B424" t="str">
        <f t="shared" si="18"/>
        <v>brd14051.tsp</v>
      </c>
      <c r="C424">
        <f>VLOOKUP(B424,instances!$B$2:$E$21,2, FALSE)</f>
        <v>14051</v>
      </c>
      <c r="D424" t="s">
        <v>11</v>
      </c>
      <c r="E424">
        <v>24517763</v>
      </c>
      <c r="F424" s="7">
        <f t="shared" si="19"/>
        <v>-51.283145890110077</v>
      </c>
      <c r="G424" s="7">
        <f t="shared" si="20"/>
        <v>-51.227125648372017</v>
      </c>
      <c r="H424">
        <v>28.623683</v>
      </c>
      <c r="I424">
        <v>0</v>
      </c>
      <c r="J424">
        <v>0</v>
      </c>
      <c r="K424">
        <v>16</v>
      </c>
      <c r="L424">
        <v>19</v>
      </c>
      <c r="M424">
        <f>VLOOKUP(B424,instances!$B$2:$E$21,3, FALSE)</f>
        <v>468942</v>
      </c>
      <c r="N424">
        <f>VLOOKUP(B424,instances!$B$2:$E$21,4, FALSE)</f>
        <v>469445</v>
      </c>
    </row>
    <row r="425" spans="1:14">
      <c r="A425" t="s">
        <v>59</v>
      </c>
      <c r="B425" t="str">
        <f t="shared" si="18"/>
        <v>brd14051.tsp</v>
      </c>
      <c r="C425">
        <f>VLOOKUP(B425,instances!$B$2:$E$21,2, FALSE)</f>
        <v>14051</v>
      </c>
      <c r="D425" t="s">
        <v>12</v>
      </c>
      <c r="E425">
        <v>17749501</v>
      </c>
      <c r="F425" s="7">
        <f t="shared" si="19"/>
        <v>-36.850098732892342</v>
      </c>
      <c r="G425" s="7">
        <f t="shared" si="20"/>
        <v>-36.809543183972565</v>
      </c>
      <c r="H425">
        <v>57.433863000000002</v>
      </c>
      <c r="I425">
        <v>0</v>
      </c>
      <c r="J425">
        <v>0</v>
      </c>
      <c r="K425">
        <v>16</v>
      </c>
      <c r="L425">
        <v>19</v>
      </c>
      <c r="M425">
        <f>VLOOKUP(B425,instances!$B$2:$E$21,3, FALSE)</f>
        <v>468942</v>
      </c>
      <c r="N425">
        <f>VLOOKUP(B425,instances!$B$2:$E$21,4, FALSE)</f>
        <v>469445</v>
      </c>
    </row>
    <row r="426" spans="1:14">
      <c r="A426" t="s">
        <v>59</v>
      </c>
      <c r="B426" t="str">
        <f t="shared" si="18"/>
        <v>brd14051.tsp</v>
      </c>
      <c r="C426">
        <f>VLOOKUP(B426,instances!$B$2:$E$21,2, FALSE)</f>
        <v>14051</v>
      </c>
      <c r="D426" t="s">
        <v>9</v>
      </c>
      <c r="E426">
        <v>571475</v>
      </c>
      <c r="F426" s="7">
        <f t="shared" si="19"/>
        <v>-0.2186475086471249</v>
      </c>
      <c r="G426" s="7">
        <f t="shared" si="20"/>
        <v>-0.21734175462514238</v>
      </c>
      <c r="H426">
        <v>0.56530000000000002</v>
      </c>
      <c r="I426">
        <v>0</v>
      </c>
      <c r="J426">
        <v>0</v>
      </c>
      <c r="K426">
        <v>18</v>
      </c>
      <c r="L426">
        <v>19</v>
      </c>
      <c r="M426">
        <f>VLOOKUP(B426,instances!$B$2:$E$21,3, FALSE)</f>
        <v>468942</v>
      </c>
      <c r="N426">
        <f>VLOOKUP(B426,instances!$B$2:$E$21,4, FALSE)</f>
        <v>469445</v>
      </c>
    </row>
    <row r="427" spans="1:14">
      <c r="A427" t="s">
        <v>59</v>
      </c>
      <c r="B427" t="str">
        <f t="shared" si="18"/>
        <v>brd14051.tsp</v>
      </c>
      <c r="C427">
        <f>VLOOKUP(B427,instances!$B$2:$E$21,2, FALSE)</f>
        <v>14051</v>
      </c>
      <c r="D427" t="s">
        <v>10</v>
      </c>
      <c r="E427">
        <v>571331</v>
      </c>
      <c r="F427" s="7">
        <f t="shared" si="19"/>
        <v>-0.21834043442472639</v>
      </c>
      <c r="G427" s="7">
        <f t="shared" si="20"/>
        <v>-0.21703500942602427</v>
      </c>
      <c r="H427">
        <v>1.2728330000000001</v>
      </c>
      <c r="I427">
        <v>0</v>
      </c>
      <c r="J427">
        <v>0</v>
      </c>
      <c r="K427">
        <v>18</v>
      </c>
      <c r="L427">
        <v>19</v>
      </c>
      <c r="M427">
        <f>VLOOKUP(B427,instances!$B$2:$E$21,3, FALSE)</f>
        <v>468942</v>
      </c>
      <c r="N427">
        <f>VLOOKUP(B427,instances!$B$2:$E$21,4, FALSE)</f>
        <v>469445</v>
      </c>
    </row>
    <row r="428" spans="1:14">
      <c r="A428" t="s">
        <v>59</v>
      </c>
      <c r="B428" t="str">
        <f t="shared" si="18"/>
        <v>brd14051.tsp</v>
      </c>
      <c r="C428">
        <f>VLOOKUP(B428,instances!$B$2:$E$21,2, FALSE)</f>
        <v>14051</v>
      </c>
      <c r="D428" t="s">
        <v>11</v>
      </c>
      <c r="E428">
        <v>26122655</v>
      </c>
      <c r="F428" s="7">
        <f t="shared" si="19"/>
        <v>-54.705513688259956</v>
      </c>
      <c r="G428" s="7">
        <f t="shared" si="20"/>
        <v>-54.645826454643249</v>
      </c>
      <c r="H428">
        <v>28.616578000000001</v>
      </c>
      <c r="I428">
        <v>0</v>
      </c>
      <c r="J428">
        <v>0</v>
      </c>
      <c r="K428">
        <v>18</v>
      </c>
      <c r="L428">
        <v>19</v>
      </c>
      <c r="M428">
        <f>VLOOKUP(B428,instances!$B$2:$E$21,3, FALSE)</f>
        <v>468942</v>
      </c>
      <c r="N428">
        <f>VLOOKUP(B428,instances!$B$2:$E$21,4, FALSE)</f>
        <v>469445</v>
      </c>
    </row>
    <row r="429" spans="1:14">
      <c r="A429" t="s">
        <v>59</v>
      </c>
      <c r="B429" t="str">
        <f t="shared" si="18"/>
        <v>brd14051.tsp</v>
      </c>
      <c r="C429">
        <f>VLOOKUP(B429,instances!$B$2:$E$21,2, FALSE)</f>
        <v>14051</v>
      </c>
      <c r="D429" t="s">
        <v>12</v>
      </c>
      <c r="E429">
        <v>18684799</v>
      </c>
      <c r="F429" s="7">
        <f t="shared" si="19"/>
        <v>-38.844584191648437</v>
      </c>
      <c r="G429" s="7">
        <f t="shared" si="20"/>
        <v>-38.801891595394565</v>
      </c>
      <c r="H429">
        <v>57.447696000000001</v>
      </c>
      <c r="I429">
        <v>0</v>
      </c>
      <c r="J429">
        <v>0</v>
      </c>
      <c r="K429">
        <v>18</v>
      </c>
      <c r="L429">
        <v>19</v>
      </c>
      <c r="M429">
        <f>VLOOKUP(B429,instances!$B$2:$E$21,3, FALSE)</f>
        <v>468942</v>
      </c>
      <c r="N429">
        <f>VLOOKUP(B429,instances!$B$2:$E$21,4, FALSE)</f>
        <v>469445</v>
      </c>
    </row>
    <row r="430" spans="1:14">
      <c r="A430" t="s">
        <v>59</v>
      </c>
      <c r="B430" t="str">
        <f t="shared" si="18"/>
        <v>brd14051.tsp</v>
      </c>
      <c r="C430">
        <f>VLOOKUP(B430,instances!$B$2:$E$21,2, FALSE)</f>
        <v>14051</v>
      </c>
      <c r="D430" t="s">
        <v>9</v>
      </c>
      <c r="E430">
        <v>571475</v>
      </c>
      <c r="F430" s="7">
        <f t="shared" si="19"/>
        <v>-0.2186475086471249</v>
      </c>
      <c r="G430" s="7">
        <f t="shared" si="20"/>
        <v>-0.21734175462514238</v>
      </c>
      <c r="H430">
        <v>0.55218599999999995</v>
      </c>
      <c r="I430">
        <v>0</v>
      </c>
      <c r="J430">
        <v>0</v>
      </c>
      <c r="K430">
        <v>20</v>
      </c>
      <c r="L430">
        <v>19</v>
      </c>
      <c r="M430">
        <f>VLOOKUP(B430,instances!$B$2:$E$21,3, FALSE)</f>
        <v>468942</v>
      </c>
      <c r="N430">
        <f>VLOOKUP(B430,instances!$B$2:$E$21,4, FALSE)</f>
        <v>469445</v>
      </c>
    </row>
    <row r="431" spans="1:14">
      <c r="A431" t="s">
        <v>59</v>
      </c>
      <c r="B431" t="str">
        <f t="shared" si="18"/>
        <v>brd14051.tsp</v>
      </c>
      <c r="C431">
        <f>VLOOKUP(B431,instances!$B$2:$E$21,2, FALSE)</f>
        <v>14051</v>
      </c>
      <c r="D431" t="s">
        <v>10</v>
      </c>
      <c r="E431">
        <v>571331</v>
      </c>
      <c r="F431" s="7">
        <f t="shared" si="19"/>
        <v>-0.21834043442472639</v>
      </c>
      <c r="G431" s="7">
        <f t="shared" si="20"/>
        <v>-0.21703500942602427</v>
      </c>
      <c r="H431">
        <v>1.275182</v>
      </c>
      <c r="I431">
        <v>0</v>
      </c>
      <c r="J431">
        <v>0</v>
      </c>
      <c r="K431">
        <v>20</v>
      </c>
      <c r="L431">
        <v>19</v>
      </c>
      <c r="M431">
        <f>VLOOKUP(B431,instances!$B$2:$E$21,3, FALSE)</f>
        <v>468942</v>
      </c>
      <c r="N431">
        <f>VLOOKUP(B431,instances!$B$2:$E$21,4, FALSE)</f>
        <v>469445</v>
      </c>
    </row>
    <row r="432" spans="1:14">
      <c r="A432" t="s">
        <v>59</v>
      </c>
      <c r="B432" t="str">
        <f t="shared" si="18"/>
        <v>brd14051.tsp</v>
      </c>
      <c r="C432">
        <f>VLOOKUP(B432,instances!$B$2:$E$21,2, FALSE)</f>
        <v>14051</v>
      </c>
      <c r="D432" t="s">
        <v>11</v>
      </c>
      <c r="E432">
        <v>27401698</v>
      </c>
      <c r="F432" s="7">
        <f t="shared" si="19"/>
        <v>-57.433021567699207</v>
      </c>
      <c r="G432" s="7">
        <f t="shared" si="20"/>
        <v>-57.370411869335065</v>
      </c>
      <c r="H432">
        <v>28.794142999999998</v>
      </c>
      <c r="I432">
        <v>0</v>
      </c>
      <c r="J432">
        <v>0</v>
      </c>
      <c r="K432">
        <v>20</v>
      </c>
      <c r="L432">
        <v>19</v>
      </c>
      <c r="M432">
        <f>VLOOKUP(B432,instances!$B$2:$E$21,3, FALSE)</f>
        <v>468942</v>
      </c>
      <c r="N432">
        <f>VLOOKUP(B432,instances!$B$2:$E$21,4, FALSE)</f>
        <v>469445</v>
      </c>
    </row>
    <row r="433" spans="1:14">
      <c r="A433" t="s">
        <v>59</v>
      </c>
      <c r="B433" t="str">
        <f t="shared" si="18"/>
        <v>brd14051.tsp</v>
      </c>
      <c r="C433">
        <f>VLOOKUP(B433,instances!$B$2:$E$21,2, FALSE)</f>
        <v>14051</v>
      </c>
      <c r="D433" t="s">
        <v>12</v>
      </c>
      <c r="E433">
        <v>19617398</v>
      </c>
      <c r="F433" s="7">
        <f t="shared" si="19"/>
        <v>-40.833314141194435</v>
      </c>
      <c r="G433" s="7">
        <f t="shared" si="20"/>
        <v>-40.788490664508089</v>
      </c>
      <c r="H433">
        <v>57.520738999999999</v>
      </c>
      <c r="I433">
        <v>0</v>
      </c>
      <c r="J433">
        <v>0</v>
      </c>
      <c r="K433">
        <v>20</v>
      </c>
      <c r="L433">
        <v>19</v>
      </c>
      <c r="M433">
        <f>VLOOKUP(B433,instances!$B$2:$E$21,3, FALSE)</f>
        <v>468942</v>
      </c>
      <c r="N433">
        <f>VLOOKUP(B433,instances!$B$2:$E$21,4, FALSE)</f>
        <v>469445</v>
      </c>
    </row>
    <row r="434" spans="1:14">
      <c r="A434" t="s">
        <v>59</v>
      </c>
      <c r="B434" t="str">
        <f t="shared" si="18"/>
        <v>brd14051.tsp</v>
      </c>
      <c r="C434">
        <f>VLOOKUP(B434,instances!$B$2:$E$21,2, FALSE)</f>
        <v>14051</v>
      </c>
      <c r="D434" t="s">
        <v>9</v>
      </c>
      <c r="E434">
        <v>571475</v>
      </c>
      <c r="F434" s="7">
        <f t="shared" si="19"/>
        <v>-0.2186475086471249</v>
      </c>
      <c r="G434" s="7">
        <f t="shared" si="20"/>
        <v>-0.21734175462514238</v>
      </c>
      <c r="H434">
        <v>0.548705</v>
      </c>
      <c r="I434">
        <v>0</v>
      </c>
      <c r="J434">
        <v>0</v>
      </c>
      <c r="K434">
        <v>10</v>
      </c>
      <c r="L434">
        <v>20</v>
      </c>
      <c r="M434">
        <f>VLOOKUP(B434,instances!$B$2:$E$21,3, FALSE)</f>
        <v>468942</v>
      </c>
      <c r="N434">
        <f>VLOOKUP(B434,instances!$B$2:$E$21,4, FALSE)</f>
        <v>469445</v>
      </c>
    </row>
    <row r="435" spans="1:14">
      <c r="A435" t="s">
        <v>59</v>
      </c>
      <c r="B435" t="str">
        <f t="shared" ref="B435:B498" si="21">RIGHT(A435,FIND("/",A435)+2)</f>
        <v>brd14051.tsp</v>
      </c>
      <c r="C435">
        <f>VLOOKUP(B435,instances!$B$2:$E$21,2, FALSE)</f>
        <v>14051</v>
      </c>
      <c r="D435" t="s">
        <v>10</v>
      </c>
      <c r="E435">
        <v>571331</v>
      </c>
      <c r="F435" s="7">
        <f t="shared" si="19"/>
        <v>-0.21834043442472639</v>
      </c>
      <c r="G435" s="7">
        <f t="shared" si="20"/>
        <v>-0.21703500942602427</v>
      </c>
      <c r="H435">
        <v>1.2828729999999999</v>
      </c>
      <c r="I435">
        <v>0</v>
      </c>
      <c r="J435">
        <v>0</v>
      </c>
      <c r="K435">
        <v>10</v>
      </c>
      <c r="L435">
        <v>20</v>
      </c>
      <c r="M435">
        <f>VLOOKUP(B435,instances!$B$2:$E$21,3, FALSE)</f>
        <v>468942</v>
      </c>
      <c r="N435">
        <f>VLOOKUP(B435,instances!$B$2:$E$21,4, FALSE)</f>
        <v>469445</v>
      </c>
    </row>
    <row r="436" spans="1:14">
      <c r="A436" t="s">
        <v>59</v>
      </c>
      <c r="B436" t="str">
        <f t="shared" si="21"/>
        <v>brd14051.tsp</v>
      </c>
      <c r="C436">
        <f>VLOOKUP(B436,instances!$B$2:$E$21,2, FALSE)</f>
        <v>14051</v>
      </c>
      <c r="D436" t="s">
        <v>11</v>
      </c>
      <c r="E436">
        <v>19561906</v>
      </c>
      <c r="F436" s="7">
        <f t="shared" si="19"/>
        <v>-40.714979677657368</v>
      </c>
      <c r="G436" s="7">
        <f t="shared" si="20"/>
        <v>-40.670282993747939</v>
      </c>
      <c r="H436">
        <v>28.331700000000001</v>
      </c>
      <c r="I436">
        <v>0</v>
      </c>
      <c r="J436">
        <v>0</v>
      </c>
      <c r="K436">
        <v>10</v>
      </c>
      <c r="L436">
        <v>20</v>
      </c>
      <c r="M436">
        <f>VLOOKUP(B436,instances!$B$2:$E$21,3, FALSE)</f>
        <v>468942</v>
      </c>
      <c r="N436">
        <f>VLOOKUP(B436,instances!$B$2:$E$21,4, FALSE)</f>
        <v>469445</v>
      </c>
    </row>
    <row r="437" spans="1:14">
      <c r="A437" t="s">
        <v>59</v>
      </c>
      <c r="B437" t="str">
        <f t="shared" si="21"/>
        <v>brd14051.tsp</v>
      </c>
      <c r="C437">
        <f>VLOOKUP(B437,instances!$B$2:$E$21,2, FALSE)</f>
        <v>14051</v>
      </c>
      <c r="D437" t="s">
        <v>12</v>
      </c>
      <c r="E437">
        <v>14303801</v>
      </c>
      <c r="F437" s="7">
        <f t="shared" si="19"/>
        <v>-29.502281732069211</v>
      </c>
      <c r="G437" s="7">
        <f t="shared" si="20"/>
        <v>-29.469599207574902</v>
      </c>
      <c r="H437">
        <v>56.774923999999999</v>
      </c>
      <c r="I437">
        <v>0</v>
      </c>
      <c r="J437">
        <v>0</v>
      </c>
      <c r="K437">
        <v>10</v>
      </c>
      <c r="L437">
        <v>20</v>
      </c>
      <c r="M437">
        <f>VLOOKUP(B437,instances!$B$2:$E$21,3, FALSE)</f>
        <v>468942</v>
      </c>
      <c r="N437">
        <f>VLOOKUP(B437,instances!$B$2:$E$21,4, FALSE)</f>
        <v>469445</v>
      </c>
    </row>
    <row r="438" spans="1:14">
      <c r="A438" t="s">
        <v>59</v>
      </c>
      <c r="B438" t="str">
        <f t="shared" si="21"/>
        <v>brd14051.tsp</v>
      </c>
      <c r="C438">
        <f>VLOOKUP(B438,instances!$B$2:$E$21,2, FALSE)</f>
        <v>14051</v>
      </c>
      <c r="D438" t="s">
        <v>9</v>
      </c>
      <c r="E438">
        <v>571475</v>
      </c>
      <c r="F438" s="7">
        <f t="shared" si="19"/>
        <v>-0.2186475086471249</v>
      </c>
      <c r="G438" s="7">
        <f t="shared" si="20"/>
        <v>-0.21734175462514238</v>
      </c>
      <c r="H438">
        <v>0.56284699999999999</v>
      </c>
      <c r="I438">
        <v>0</v>
      </c>
      <c r="J438">
        <v>0</v>
      </c>
      <c r="K438">
        <v>12</v>
      </c>
      <c r="L438">
        <v>20</v>
      </c>
      <c r="M438">
        <f>VLOOKUP(B438,instances!$B$2:$E$21,3, FALSE)</f>
        <v>468942</v>
      </c>
      <c r="N438">
        <f>VLOOKUP(B438,instances!$B$2:$E$21,4, FALSE)</f>
        <v>469445</v>
      </c>
    </row>
    <row r="439" spans="1:14">
      <c r="A439" t="s">
        <v>59</v>
      </c>
      <c r="B439" t="str">
        <f t="shared" si="21"/>
        <v>brd14051.tsp</v>
      </c>
      <c r="C439">
        <f>VLOOKUP(B439,instances!$B$2:$E$21,2, FALSE)</f>
        <v>14051</v>
      </c>
      <c r="D439" t="s">
        <v>10</v>
      </c>
      <c r="E439">
        <v>571331</v>
      </c>
      <c r="F439" s="7">
        <f t="shared" si="19"/>
        <v>-0.21834043442472639</v>
      </c>
      <c r="G439" s="7">
        <f t="shared" si="20"/>
        <v>-0.21703500942602427</v>
      </c>
      <c r="H439">
        <v>1.2736510000000001</v>
      </c>
      <c r="I439">
        <v>0</v>
      </c>
      <c r="J439">
        <v>0</v>
      </c>
      <c r="K439">
        <v>12</v>
      </c>
      <c r="L439">
        <v>20</v>
      </c>
      <c r="M439">
        <f>VLOOKUP(B439,instances!$B$2:$E$21,3, FALSE)</f>
        <v>468942</v>
      </c>
      <c r="N439">
        <f>VLOOKUP(B439,instances!$B$2:$E$21,4, FALSE)</f>
        <v>469445</v>
      </c>
    </row>
    <row r="440" spans="1:14">
      <c r="A440" t="s">
        <v>59</v>
      </c>
      <c r="B440" t="str">
        <f t="shared" si="21"/>
        <v>brd14051.tsp</v>
      </c>
      <c r="C440">
        <f>VLOOKUP(B440,instances!$B$2:$E$21,2, FALSE)</f>
        <v>14051</v>
      </c>
      <c r="D440" t="s">
        <v>11</v>
      </c>
      <c r="E440">
        <v>21573482</v>
      </c>
      <c r="F440" s="7">
        <f t="shared" si="19"/>
        <v>-45.004584788737198</v>
      </c>
      <c r="G440" s="7">
        <f t="shared" si="20"/>
        <v>-44.955291887228533</v>
      </c>
      <c r="H440">
        <v>28.489820000000002</v>
      </c>
      <c r="I440">
        <v>0</v>
      </c>
      <c r="J440">
        <v>0</v>
      </c>
      <c r="K440">
        <v>12</v>
      </c>
      <c r="L440">
        <v>20</v>
      </c>
      <c r="M440">
        <f>VLOOKUP(B440,instances!$B$2:$E$21,3, FALSE)</f>
        <v>468942</v>
      </c>
      <c r="N440">
        <f>VLOOKUP(B440,instances!$B$2:$E$21,4, FALSE)</f>
        <v>469445</v>
      </c>
    </row>
    <row r="441" spans="1:14">
      <c r="A441" t="s">
        <v>59</v>
      </c>
      <c r="B441" t="str">
        <f t="shared" si="21"/>
        <v>brd14051.tsp</v>
      </c>
      <c r="C441">
        <f>VLOOKUP(B441,instances!$B$2:$E$21,2, FALSE)</f>
        <v>14051</v>
      </c>
      <c r="D441" t="s">
        <v>12</v>
      </c>
      <c r="E441">
        <v>15601806</v>
      </c>
      <c r="F441" s="7">
        <f t="shared" si="19"/>
        <v>-32.270225315710682</v>
      </c>
      <c r="G441" s="7">
        <f t="shared" si="20"/>
        <v>-32.234577000500593</v>
      </c>
      <c r="H441">
        <v>56.791986000000001</v>
      </c>
      <c r="I441">
        <v>0</v>
      </c>
      <c r="J441">
        <v>0</v>
      </c>
      <c r="K441">
        <v>12</v>
      </c>
      <c r="L441">
        <v>20</v>
      </c>
      <c r="M441">
        <f>VLOOKUP(B441,instances!$B$2:$E$21,3, FALSE)</f>
        <v>468942</v>
      </c>
      <c r="N441">
        <f>VLOOKUP(B441,instances!$B$2:$E$21,4, FALSE)</f>
        <v>469445</v>
      </c>
    </row>
    <row r="442" spans="1:14">
      <c r="A442" t="s">
        <v>59</v>
      </c>
      <c r="B442" t="str">
        <f t="shared" si="21"/>
        <v>brd14051.tsp</v>
      </c>
      <c r="C442">
        <f>VLOOKUP(B442,instances!$B$2:$E$21,2, FALSE)</f>
        <v>14051</v>
      </c>
      <c r="D442" t="s">
        <v>9</v>
      </c>
      <c r="E442">
        <v>571475</v>
      </c>
      <c r="F442" s="7">
        <f t="shared" si="19"/>
        <v>-0.2186475086471249</v>
      </c>
      <c r="G442" s="7">
        <f t="shared" si="20"/>
        <v>-0.21734175462514238</v>
      </c>
      <c r="H442">
        <v>0.560446</v>
      </c>
      <c r="I442">
        <v>0</v>
      </c>
      <c r="J442">
        <v>0</v>
      </c>
      <c r="K442">
        <v>14</v>
      </c>
      <c r="L442">
        <v>20</v>
      </c>
      <c r="M442">
        <f>VLOOKUP(B442,instances!$B$2:$E$21,3, FALSE)</f>
        <v>468942</v>
      </c>
      <c r="N442">
        <f>VLOOKUP(B442,instances!$B$2:$E$21,4, FALSE)</f>
        <v>469445</v>
      </c>
    </row>
    <row r="443" spans="1:14">
      <c r="A443" t="s">
        <v>59</v>
      </c>
      <c r="B443" t="str">
        <f t="shared" si="21"/>
        <v>brd14051.tsp</v>
      </c>
      <c r="C443">
        <f>VLOOKUP(B443,instances!$B$2:$E$21,2, FALSE)</f>
        <v>14051</v>
      </c>
      <c r="D443" t="s">
        <v>10</v>
      </c>
      <c r="E443">
        <v>571331</v>
      </c>
      <c r="F443" s="7">
        <f t="shared" si="19"/>
        <v>-0.21834043442472639</v>
      </c>
      <c r="G443" s="7">
        <f t="shared" si="20"/>
        <v>-0.21703500942602427</v>
      </c>
      <c r="H443">
        <v>1.3118669999999999</v>
      </c>
      <c r="I443">
        <v>0</v>
      </c>
      <c r="J443">
        <v>0</v>
      </c>
      <c r="K443">
        <v>14</v>
      </c>
      <c r="L443">
        <v>20</v>
      </c>
      <c r="M443">
        <f>VLOOKUP(B443,instances!$B$2:$E$21,3, FALSE)</f>
        <v>468942</v>
      </c>
      <c r="N443">
        <f>VLOOKUP(B443,instances!$B$2:$E$21,4, FALSE)</f>
        <v>469445</v>
      </c>
    </row>
    <row r="444" spans="1:14">
      <c r="A444" t="s">
        <v>59</v>
      </c>
      <c r="B444" t="str">
        <f t="shared" si="21"/>
        <v>brd14051.tsp</v>
      </c>
      <c r="C444">
        <f>VLOOKUP(B444,instances!$B$2:$E$21,2, FALSE)</f>
        <v>14051</v>
      </c>
      <c r="D444" t="s">
        <v>11</v>
      </c>
      <c r="E444">
        <v>23029605</v>
      </c>
      <c r="F444" s="7">
        <f t="shared" si="19"/>
        <v>-48.109708663331496</v>
      </c>
      <c r="G444" s="7">
        <f t="shared" si="20"/>
        <v>-48.057088689835872</v>
      </c>
      <c r="H444">
        <v>28.545453999999999</v>
      </c>
      <c r="I444">
        <v>0</v>
      </c>
      <c r="J444">
        <v>0</v>
      </c>
      <c r="K444">
        <v>14</v>
      </c>
      <c r="L444">
        <v>20</v>
      </c>
      <c r="M444">
        <f>VLOOKUP(B444,instances!$B$2:$E$21,3, FALSE)</f>
        <v>468942</v>
      </c>
      <c r="N444">
        <f>VLOOKUP(B444,instances!$B$2:$E$21,4, FALSE)</f>
        <v>469445</v>
      </c>
    </row>
    <row r="445" spans="1:14">
      <c r="A445" t="s">
        <v>59</v>
      </c>
      <c r="B445" t="str">
        <f t="shared" si="21"/>
        <v>brd14051.tsp</v>
      </c>
      <c r="C445">
        <f>VLOOKUP(B445,instances!$B$2:$E$21,2, FALSE)</f>
        <v>14051</v>
      </c>
      <c r="D445" t="s">
        <v>12</v>
      </c>
      <c r="E445">
        <v>16810411</v>
      </c>
      <c r="F445" s="7">
        <f t="shared" si="19"/>
        <v>-34.847526986279753</v>
      </c>
      <c r="G445" s="7">
        <f t="shared" si="20"/>
        <v>-34.80911714897379</v>
      </c>
      <c r="H445">
        <v>57.029589999999999</v>
      </c>
      <c r="I445">
        <v>0</v>
      </c>
      <c r="J445">
        <v>0</v>
      </c>
      <c r="K445">
        <v>14</v>
      </c>
      <c r="L445">
        <v>20</v>
      </c>
      <c r="M445">
        <f>VLOOKUP(B445,instances!$B$2:$E$21,3, FALSE)</f>
        <v>468942</v>
      </c>
      <c r="N445">
        <f>VLOOKUP(B445,instances!$B$2:$E$21,4, FALSE)</f>
        <v>469445</v>
      </c>
    </row>
    <row r="446" spans="1:14">
      <c r="A446" t="s">
        <v>59</v>
      </c>
      <c r="B446" t="str">
        <f t="shared" si="21"/>
        <v>brd14051.tsp</v>
      </c>
      <c r="C446">
        <f>VLOOKUP(B446,instances!$B$2:$E$21,2, FALSE)</f>
        <v>14051</v>
      </c>
      <c r="D446" t="s">
        <v>9</v>
      </c>
      <c r="E446">
        <v>571475</v>
      </c>
      <c r="F446" s="7">
        <f t="shared" si="19"/>
        <v>-0.2186475086471249</v>
      </c>
      <c r="G446" s="7">
        <f t="shared" si="20"/>
        <v>-0.21734175462514238</v>
      </c>
      <c r="H446">
        <v>0.550728</v>
      </c>
      <c r="I446">
        <v>0</v>
      </c>
      <c r="J446">
        <v>0</v>
      </c>
      <c r="K446">
        <v>16</v>
      </c>
      <c r="L446">
        <v>20</v>
      </c>
      <c r="M446">
        <f>VLOOKUP(B446,instances!$B$2:$E$21,3, FALSE)</f>
        <v>468942</v>
      </c>
      <c r="N446">
        <f>VLOOKUP(B446,instances!$B$2:$E$21,4, FALSE)</f>
        <v>469445</v>
      </c>
    </row>
    <row r="447" spans="1:14">
      <c r="A447" t="s">
        <v>59</v>
      </c>
      <c r="B447" t="str">
        <f t="shared" si="21"/>
        <v>brd14051.tsp</v>
      </c>
      <c r="C447">
        <f>VLOOKUP(B447,instances!$B$2:$E$21,2, FALSE)</f>
        <v>14051</v>
      </c>
      <c r="D447" t="s">
        <v>10</v>
      </c>
      <c r="E447">
        <v>571331</v>
      </c>
      <c r="F447" s="7">
        <f t="shared" si="19"/>
        <v>-0.21834043442472639</v>
      </c>
      <c r="G447" s="7">
        <f t="shared" si="20"/>
        <v>-0.21703500942602427</v>
      </c>
      <c r="H447">
        <v>1.2905880000000001</v>
      </c>
      <c r="I447">
        <v>0</v>
      </c>
      <c r="J447">
        <v>0</v>
      </c>
      <c r="K447">
        <v>16</v>
      </c>
      <c r="L447">
        <v>20</v>
      </c>
      <c r="M447">
        <f>VLOOKUP(B447,instances!$B$2:$E$21,3, FALSE)</f>
        <v>468942</v>
      </c>
      <c r="N447">
        <f>VLOOKUP(B447,instances!$B$2:$E$21,4, FALSE)</f>
        <v>469445</v>
      </c>
    </row>
    <row r="448" spans="1:14">
      <c r="A448" t="s">
        <v>59</v>
      </c>
      <c r="B448" t="str">
        <f t="shared" si="21"/>
        <v>brd14051.tsp</v>
      </c>
      <c r="C448">
        <f>VLOOKUP(B448,instances!$B$2:$E$21,2, FALSE)</f>
        <v>14051</v>
      </c>
      <c r="D448" t="s">
        <v>11</v>
      </c>
      <c r="E448">
        <v>24701595</v>
      </c>
      <c r="F448" s="7">
        <f t="shared" si="19"/>
        <v>-51.675160254359817</v>
      </c>
      <c r="G448" s="7">
        <f t="shared" si="20"/>
        <v>-51.618719977846183</v>
      </c>
      <c r="H448">
        <v>28.522023000000001</v>
      </c>
      <c r="I448">
        <v>0</v>
      </c>
      <c r="J448">
        <v>0</v>
      </c>
      <c r="K448">
        <v>16</v>
      </c>
      <c r="L448">
        <v>20</v>
      </c>
      <c r="M448">
        <f>VLOOKUP(B448,instances!$B$2:$E$21,3, FALSE)</f>
        <v>468942</v>
      </c>
      <c r="N448">
        <f>VLOOKUP(B448,instances!$B$2:$E$21,4, FALSE)</f>
        <v>469445</v>
      </c>
    </row>
    <row r="449" spans="1:14">
      <c r="A449" t="s">
        <v>59</v>
      </c>
      <c r="B449" t="str">
        <f t="shared" si="21"/>
        <v>brd14051.tsp</v>
      </c>
      <c r="C449">
        <f>VLOOKUP(B449,instances!$B$2:$E$21,2, FALSE)</f>
        <v>14051</v>
      </c>
      <c r="D449" t="s">
        <v>12</v>
      </c>
      <c r="E449">
        <v>17824604</v>
      </c>
      <c r="F449" s="7">
        <f t="shared" si="19"/>
        <v>-37.010252867092305</v>
      </c>
      <c r="G449" s="7">
        <f t="shared" si="20"/>
        <v>-36.969525716537611</v>
      </c>
      <c r="H449">
        <v>57.250197999999997</v>
      </c>
      <c r="I449">
        <v>0</v>
      </c>
      <c r="J449">
        <v>0</v>
      </c>
      <c r="K449">
        <v>16</v>
      </c>
      <c r="L449">
        <v>20</v>
      </c>
      <c r="M449">
        <f>VLOOKUP(B449,instances!$B$2:$E$21,3, FALSE)</f>
        <v>468942</v>
      </c>
      <c r="N449">
        <f>VLOOKUP(B449,instances!$B$2:$E$21,4, FALSE)</f>
        <v>469445</v>
      </c>
    </row>
    <row r="450" spans="1:14">
      <c r="A450" t="s">
        <v>59</v>
      </c>
      <c r="B450" t="str">
        <f t="shared" si="21"/>
        <v>brd14051.tsp</v>
      </c>
      <c r="C450">
        <f>VLOOKUP(B450,instances!$B$2:$E$21,2, FALSE)</f>
        <v>14051</v>
      </c>
      <c r="D450" t="s">
        <v>9</v>
      </c>
      <c r="E450">
        <v>571475</v>
      </c>
      <c r="F450" s="7">
        <f t="shared" si="19"/>
        <v>-0.2186475086471249</v>
      </c>
      <c r="G450" s="7">
        <f t="shared" si="20"/>
        <v>-0.21734175462514238</v>
      </c>
      <c r="H450">
        <v>0.54938100000000001</v>
      </c>
      <c r="I450">
        <v>0</v>
      </c>
      <c r="J450">
        <v>0</v>
      </c>
      <c r="K450">
        <v>18</v>
      </c>
      <c r="L450">
        <v>20</v>
      </c>
      <c r="M450">
        <f>VLOOKUP(B450,instances!$B$2:$E$21,3, FALSE)</f>
        <v>468942</v>
      </c>
      <c r="N450">
        <f>VLOOKUP(B450,instances!$B$2:$E$21,4, FALSE)</f>
        <v>469445</v>
      </c>
    </row>
    <row r="451" spans="1:14">
      <c r="A451" t="s">
        <v>59</v>
      </c>
      <c r="B451" t="str">
        <f t="shared" si="21"/>
        <v>brd14051.tsp</v>
      </c>
      <c r="C451">
        <f>VLOOKUP(B451,instances!$B$2:$E$21,2, FALSE)</f>
        <v>14051</v>
      </c>
      <c r="D451" t="s">
        <v>10</v>
      </c>
      <c r="E451">
        <v>571331</v>
      </c>
      <c r="F451" s="7">
        <f t="shared" ref="F451:F514" si="22">1-(E451/M451)</f>
        <v>-0.21834043442472639</v>
      </c>
      <c r="G451" s="7">
        <f t="shared" ref="G451:G514" si="23">1-(E451/N451)</f>
        <v>-0.21703500942602427</v>
      </c>
      <c r="H451">
        <v>1.2830680000000001</v>
      </c>
      <c r="I451">
        <v>0</v>
      </c>
      <c r="J451">
        <v>0</v>
      </c>
      <c r="K451">
        <v>18</v>
      </c>
      <c r="L451">
        <v>20</v>
      </c>
      <c r="M451">
        <f>VLOOKUP(B451,instances!$B$2:$E$21,3, FALSE)</f>
        <v>468942</v>
      </c>
      <c r="N451">
        <f>VLOOKUP(B451,instances!$B$2:$E$21,4, FALSE)</f>
        <v>469445</v>
      </c>
    </row>
    <row r="452" spans="1:14">
      <c r="A452" t="s">
        <v>59</v>
      </c>
      <c r="B452" t="str">
        <f t="shared" si="21"/>
        <v>brd14051.tsp</v>
      </c>
      <c r="C452">
        <f>VLOOKUP(B452,instances!$B$2:$E$21,2, FALSE)</f>
        <v>14051</v>
      </c>
      <c r="D452" t="s">
        <v>11</v>
      </c>
      <c r="E452">
        <v>25713988</v>
      </c>
      <c r="F452" s="7">
        <f t="shared" si="22"/>
        <v>-53.834047707392386</v>
      </c>
      <c r="G452" s="7">
        <f t="shared" si="23"/>
        <v>-53.775294230421032</v>
      </c>
      <c r="H452">
        <v>28.684049999999999</v>
      </c>
      <c r="I452">
        <v>0</v>
      </c>
      <c r="J452">
        <v>0</v>
      </c>
      <c r="K452">
        <v>18</v>
      </c>
      <c r="L452">
        <v>20</v>
      </c>
      <c r="M452">
        <f>VLOOKUP(B452,instances!$B$2:$E$21,3, FALSE)</f>
        <v>468942</v>
      </c>
      <c r="N452">
        <f>VLOOKUP(B452,instances!$B$2:$E$21,4, FALSE)</f>
        <v>469445</v>
      </c>
    </row>
    <row r="453" spans="1:14">
      <c r="A453" t="s">
        <v>59</v>
      </c>
      <c r="B453" t="str">
        <f t="shared" si="21"/>
        <v>brd14051.tsp</v>
      </c>
      <c r="C453">
        <f>VLOOKUP(B453,instances!$B$2:$E$21,2, FALSE)</f>
        <v>14051</v>
      </c>
      <c r="D453" t="s">
        <v>12</v>
      </c>
      <c r="E453">
        <v>18922556</v>
      </c>
      <c r="F453" s="7">
        <f t="shared" si="22"/>
        <v>-39.35159145480678</v>
      </c>
      <c r="G453" s="7">
        <f t="shared" si="23"/>
        <v>-39.308355611413475</v>
      </c>
      <c r="H453">
        <v>57.262998000000003</v>
      </c>
      <c r="I453">
        <v>0</v>
      </c>
      <c r="J453">
        <v>0</v>
      </c>
      <c r="K453">
        <v>18</v>
      </c>
      <c r="L453">
        <v>20</v>
      </c>
      <c r="M453">
        <f>VLOOKUP(B453,instances!$B$2:$E$21,3, FALSE)</f>
        <v>468942</v>
      </c>
      <c r="N453">
        <f>VLOOKUP(B453,instances!$B$2:$E$21,4, FALSE)</f>
        <v>469445</v>
      </c>
    </row>
    <row r="454" spans="1:14">
      <c r="A454" t="s">
        <v>59</v>
      </c>
      <c r="B454" t="str">
        <f t="shared" si="21"/>
        <v>brd14051.tsp</v>
      </c>
      <c r="C454">
        <f>VLOOKUP(B454,instances!$B$2:$E$21,2, FALSE)</f>
        <v>14051</v>
      </c>
      <c r="D454" t="s">
        <v>9</v>
      </c>
      <c r="E454">
        <v>571475</v>
      </c>
      <c r="F454" s="7">
        <f t="shared" si="22"/>
        <v>-0.2186475086471249</v>
      </c>
      <c r="G454" s="7">
        <f t="shared" si="23"/>
        <v>-0.21734175462514238</v>
      </c>
      <c r="H454">
        <v>0.56054300000000001</v>
      </c>
      <c r="I454">
        <v>0</v>
      </c>
      <c r="J454">
        <v>0</v>
      </c>
      <c r="K454">
        <v>20</v>
      </c>
      <c r="L454">
        <v>20</v>
      </c>
      <c r="M454">
        <f>VLOOKUP(B454,instances!$B$2:$E$21,3, FALSE)</f>
        <v>468942</v>
      </c>
      <c r="N454">
        <f>VLOOKUP(B454,instances!$B$2:$E$21,4, FALSE)</f>
        <v>469445</v>
      </c>
    </row>
    <row r="455" spans="1:14">
      <c r="A455" t="s">
        <v>59</v>
      </c>
      <c r="B455" t="str">
        <f t="shared" si="21"/>
        <v>brd14051.tsp</v>
      </c>
      <c r="C455">
        <f>VLOOKUP(B455,instances!$B$2:$E$21,2, FALSE)</f>
        <v>14051</v>
      </c>
      <c r="D455" t="s">
        <v>10</v>
      </c>
      <c r="E455">
        <v>571331</v>
      </c>
      <c r="F455" s="7">
        <f t="shared" si="22"/>
        <v>-0.21834043442472639</v>
      </c>
      <c r="G455" s="7">
        <f t="shared" si="23"/>
        <v>-0.21703500942602427</v>
      </c>
      <c r="H455">
        <v>1.2736179999999999</v>
      </c>
      <c r="I455">
        <v>0</v>
      </c>
      <c r="J455">
        <v>0</v>
      </c>
      <c r="K455">
        <v>20</v>
      </c>
      <c r="L455">
        <v>20</v>
      </c>
      <c r="M455">
        <f>VLOOKUP(B455,instances!$B$2:$E$21,3, FALSE)</f>
        <v>468942</v>
      </c>
      <c r="N455">
        <f>VLOOKUP(B455,instances!$B$2:$E$21,4, FALSE)</f>
        <v>469445</v>
      </c>
    </row>
    <row r="456" spans="1:14">
      <c r="A456" t="s">
        <v>59</v>
      </c>
      <c r="B456" t="str">
        <f t="shared" si="21"/>
        <v>brd14051.tsp</v>
      </c>
      <c r="C456">
        <f>VLOOKUP(B456,instances!$B$2:$E$21,2, FALSE)</f>
        <v>14051</v>
      </c>
      <c r="D456" t="s">
        <v>11</v>
      </c>
      <c r="E456">
        <v>27391672</v>
      </c>
      <c r="F456" s="7">
        <f t="shared" si="22"/>
        <v>-57.411641524964708</v>
      </c>
      <c r="G456" s="7">
        <f t="shared" si="23"/>
        <v>-57.349054734846469</v>
      </c>
      <c r="H456">
        <v>28.72391</v>
      </c>
      <c r="I456">
        <v>0</v>
      </c>
      <c r="J456">
        <v>0</v>
      </c>
      <c r="K456">
        <v>20</v>
      </c>
      <c r="L456">
        <v>20</v>
      </c>
      <c r="M456">
        <f>VLOOKUP(B456,instances!$B$2:$E$21,3, FALSE)</f>
        <v>468942</v>
      </c>
      <c r="N456">
        <f>VLOOKUP(B456,instances!$B$2:$E$21,4, FALSE)</f>
        <v>469445</v>
      </c>
    </row>
    <row r="457" spans="1:14">
      <c r="A457" t="s">
        <v>59</v>
      </c>
      <c r="B457" t="str">
        <f t="shared" si="21"/>
        <v>brd14051.tsp</v>
      </c>
      <c r="C457">
        <f>VLOOKUP(B457,instances!$B$2:$E$21,2, FALSE)</f>
        <v>14051</v>
      </c>
      <c r="D457" t="s">
        <v>12</v>
      </c>
      <c r="E457">
        <v>19366039</v>
      </c>
      <c r="F457" s="7">
        <f t="shared" si="22"/>
        <v>-40.297301158778694</v>
      </c>
      <c r="G457" s="7">
        <f t="shared" si="23"/>
        <v>-40.253052008222475</v>
      </c>
      <c r="H457">
        <v>57.499592999999997</v>
      </c>
      <c r="I457">
        <v>0</v>
      </c>
      <c r="J457">
        <v>0</v>
      </c>
      <c r="K457">
        <v>20</v>
      </c>
      <c r="L457">
        <v>20</v>
      </c>
      <c r="M457">
        <f>VLOOKUP(B457,instances!$B$2:$E$21,3, FALSE)</f>
        <v>468942</v>
      </c>
      <c r="N457">
        <f>VLOOKUP(B457,instances!$B$2:$E$21,4, FALSE)</f>
        <v>469445</v>
      </c>
    </row>
    <row r="458" spans="1:14">
      <c r="A458" t="s">
        <v>59</v>
      </c>
      <c r="B458" t="str">
        <f t="shared" si="21"/>
        <v>brd14051.tsp</v>
      </c>
      <c r="C458">
        <f>VLOOKUP(B458,instances!$B$2:$E$21,2, FALSE)</f>
        <v>14051</v>
      </c>
      <c r="D458" t="s">
        <v>9</v>
      </c>
      <c r="E458">
        <v>571475</v>
      </c>
      <c r="F458" s="7">
        <f t="shared" si="22"/>
        <v>-0.2186475086471249</v>
      </c>
      <c r="G458" s="7">
        <f t="shared" si="23"/>
        <v>-0.21734175462514238</v>
      </c>
      <c r="H458">
        <v>0.54206699999999997</v>
      </c>
      <c r="I458">
        <v>0</v>
      </c>
      <c r="J458">
        <v>0</v>
      </c>
      <c r="K458">
        <v>10</v>
      </c>
      <c r="L458">
        <v>21</v>
      </c>
      <c r="M458">
        <f>VLOOKUP(B458,instances!$B$2:$E$21,3, FALSE)</f>
        <v>468942</v>
      </c>
      <c r="N458">
        <f>VLOOKUP(B458,instances!$B$2:$E$21,4, FALSE)</f>
        <v>469445</v>
      </c>
    </row>
    <row r="459" spans="1:14">
      <c r="A459" t="s">
        <v>59</v>
      </c>
      <c r="B459" t="str">
        <f t="shared" si="21"/>
        <v>brd14051.tsp</v>
      </c>
      <c r="C459">
        <f>VLOOKUP(B459,instances!$B$2:$E$21,2, FALSE)</f>
        <v>14051</v>
      </c>
      <c r="D459" t="s">
        <v>10</v>
      </c>
      <c r="E459">
        <v>571331</v>
      </c>
      <c r="F459" s="7">
        <f t="shared" si="22"/>
        <v>-0.21834043442472639</v>
      </c>
      <c r="G459" s="7">
        <f t="shared" si="23"/>
        <v>-0.21703500942602427</v>
      </c>
      <c r="H459">
        <v>1.272295</v>
      </c>
      <c r="I459">
        <v>0</v>
      </c>
      <c r="J459">
        <v>0</v>
      </c>
      <c r="K459">
        <v>10</v>
      </c>
      <c r="L459">
        <v>21</v>
      </c>
      <c r="M459">
        <f>VLOOKUP(B459,instances!$B$2:$E$21,3, FALSE)</f>
        <v>468942</v>
      </c>
      <c r="N459">
        <f>VLOOKUP(B459,instances!$B$2:$E$21,4, FALSE)</f>
        <v>469445</v>
      </c>
    </row>
    <row r="460" spans="1:14">
      <c r="A460" t="s">
        <v>59</v>
      </c>
      <c r="B460" t="str">
        <f t="shared" si="21"/>
        <v>brd14051.tsp</v>
      </c>
      <c r="C460">
        <f>VLOOKUP(B460,instances!$B$2:$E$21,2, FALSE)</f>
        <v>14051</v>
      </c>
      <c r="D460" t="s">
        <v>11</v>
      </c>
      <c r="E460">
        <v>19502789</v>
      </c>
      <c r="F460" s="7">
        <f t="shared" si="22"/>
        <v>-40.588915047063388</v>
      </c>
      <c r="G460" s="7">
        <f t="shared" si="23"/>
        <v>-40.544353438634985</v>
      </c>
      <c r="H460">
        <v>28.476112000000001</v>
      </c>
      <c r="I460">
        <v>0</v>
      </c>
      <c r="J460">
        <v>0</v>
      </c>
      <c r="K460">
        <v>10</v>
      </c>
      <c r="L460">
        <v>21</v>
      </c>
      <c r="M460">
        <f>VLOOKUP(B460,instances!$B$2:$E$21,3, FALSE)</f>
        <v>468942</v>
      </c>
      <c r="N460">
        <f>VLOOKUP(B460,instances!$B$2:$E$21,4, FALSE)</f>
        <v>469445</v>
      </c>
    </row>
    <row r="461" spans="1:14">
      <c r="A461" t="s">
        <v>59</v>
      </c>
      <c r="B461" t="str">
        <f t="shared" si="21"/>
        <v>brd14051.tsp</v>
      </c>
      <c r="C461">
        <f>VLOOKUP(B461,instances!$B$2:$E$21,2, FALSE)</f>
        <v>14051</v>
      </c>
      <c r="D461" t="s">
        <v>12</v>
      </c>
      <c r="E461">
        <v>14229402</v>
      </c>
      <c r="F461" s="7">
        <f t="shared" si="22"/>
        <v>-29.343628849623194</v>
      </c>
      <c r="G461" s="7">
        <f t="shared" si="23"/>
        <v>-29.311116318205542</v>
      </c>
      <c r="H461">
        <v>56.762790000000003</v>
      </c>
      <c r="I461">
        <v>0</v>
      </c>
      <c r="J461">
        <v>0</v>
      </c>
      <c r="K461">
        <v>10</v>
      </c>
      <c r="L461">
        <v>21</v>
      </c>
      <c r="M461">
        <f>VLOOKUP(B461,instances!$B$2:$E$21,3, FALSE)</f>
        <v>468942</v>
      </c>
      <c r="N461">
        <f>VLOOKUP(B461,instances!$B$2:$E$21,4, FALSE)</f>
        <v>469445</v>
      </c>
    </row>
    <row r="462" spans="1:14">
      <c r="A462" t="s">
        <v>59</v>
      </c>
      <c r="B462" t="str">
        <f t="shared" si="21"/>
        <v>brd14051.tsp</v>
      </c>
      <c r="C462">
        <f>VLOOKUP(B462,instances!$B$2:$E$21,2, FALSE)</f>
        <v>14051</v>
      </c>
      <c r="D462" t="s">
        <v>9</v>
      </c>
      <c r="E462">
        <v>571475</v>
      </c>
      <c r="F462" s="7">
        <f t="shared" si="22"/>
        <v>-0.2186475086471249</v>
      </c>
      <c r="G462" s="7">
        <f t="shared" si="23"/>
        <v>-0.21734175462514238</v>
      </c>
      <c r="H462">
        <v>0.56386700000000001</v>
      </c>
      <c r="I462">
        <v>0</v>
      </c>
      <c r="J462">
        <v>0</v>
      </c>
      <c r="K462">
        <v>12</v>
      </c>
      <c r="L462">
        <v>21</v>
      </c>
      <c r="M462">
        <f>VLOOKUP(B462,instances!$B$2:$E$21,3, FALSE)</f>
        <v>468942</v>
      </c>
      <c r="N462">
        <f>VLOOKUP(B462,instances!$B$2:$E$21,4, FALSE)</f>
        <v>469445</v>
      </c>
    </row>
    <row r="463" spans="1:14">
      <c r="A463" t="s">
        <v>59</v>
      </c>
      <c r="B463" t="str">
        <f t="shared" si="21"/>
        <v>brd14051.tsp</v>
      </c>
      <c r="C463">
        <f>VLOOKUP(B463,instances!$B$2:$E$21,2, FALSE)</f>
        <v>14051</v>
      </c>
      <c r="D463" t="s">
        <v>10</v>
      </c>
      <c r="E463">
        <v>571331</v>
      </c>
      <c r="F463" s="7">
        <f t="shared" si="22"/>
        <v>-0.21834043442472639</v>
      </c>
      <c r="G463" s="7">
        <f t="shared" si="23"/>
        <v>-0.21703500942602427</v>
      </c>
      <c r="H463">
        <v>1.2846519999999999</v>
      </c>
      <c r="I463">
        <v>0</v>
      </c>
      <c r="J463">
        <v>0</v>
      </c>
      <c r="K463">
        <v>12</v>
      </c>
      <c r="L463">
        <v>21</v>
      </c>
      <c r="M463">
        <f>VLOOKUP(B463,instances!$B$2:$E$21,3, FALSE)</f>
        <v>468942</v>
      </c>
      <c r="N463">
        <f>VLOOKUP(B463,instances!$B$2:$E$21,4, FALSE)</f>
        <v>469445</v>
      </c>
    </row>
    <row r="464" spans="1:14">
      <c r="A464" t="s">
        <v>59</v>
      </c>
      <c r="B464" t="str">
        <f t="shared" si="21"/>
        <v>brd14051.tsp</v>
      </c>
      <c r="C464">
        <f>VLOOKUP(B464,instances!$B$2:$E$21,2, FALSE)</f>
        <v>14051</v>
      </c>
      <c r="D464" t="s">
        <v>11</v>
      </c>
      <c r="E464">
        <v>21545913</v>
      </c>
      <c r="F464" s="7">
        <f t="shared" si="22"/>
        <v>-44.945795002367028</v>
      </c>
      <c r="G464" s="7">
        <f t="shared" si="23"/>
        <v>-44.896565092822378</v>
      </c>
      <c r="H464">
        <v>28.410988</v>
      </c>
      <c r="I464">
        <v>0</v>
      </c>
      <c r="J464">
        <v>0</v>
      </c>
      <c r="K464">
        <v>12</v>
      </c>
      <c r="L464">
        <v>21</v>
      </c>
      <c r="M464">
        <f>VLOOKUP(B464,instances!$B$2:$E$21,3, FALSE)</f>
        <v>468942</v>
      </c>
      <c r="N464">
        <f>VLOOKUP(B464,instances!$B$2:$E$21,4, FALSE)</f>
        <v>469445</v>
      </c>
    </row>
    <row r="465" spans="1:14">
      <c r="A465" t="s">
        <v>59</v>
      </c>
      <c r="B465" t="str">
        <f t="shared" si="21"/>
        <v>brd14051.tsp</v>
      </c>
      <c r="C465">
        <f>VLOOKUP(B465,instances!$B$2:$E$21,2, FALSE)</f>
        <v>14051</v>
      </c>
      <c r="D465" t="s">
        <v>12</v>
      </c>
      <c r="E465">
        <v>15569032</v>
      </c>
      <c r="F465" s="7">
        <f t="shared" si="22"/>
        <v>-32.200336075676738</v>
      </c>
      <c r="G465" s="7">
        <f t="shared" si="23"/>
        <v>-32.164762645251308</v>
      </c>
      <c r="H465">
        <v>56.922460999999998</v>
      </c>
      <c r="I465">
        <v>0</v>
      </c>
      <c r="J465">
        <v>0</v>
      </c>
      <c r="K465">
        <v>12</v>
      </c>
      <c r="L465">
        <v>21</v>
      </c>
      <c r="M465">
        <f>VLOOKUP(B465,instances!$B$2:$E$21,3, FALSE)</f>
        <v>468942</v>
      </c>
      <c r="N465">
        <f>VLOOKUP(B465,instances!$B$2:$E$21,4, FALSE)</f>
        <v>469445</v>
      </c>
    </row>
    <row r="466" spans="1:14">
      <c r="A466" t="s">
        <v>59</v>
      </c>
      <c r="B466" t="str">
        <f t="shared" si="21"/>
        <v>brd14051.tsp</v>
      </c>
      <c r="C466">
        <f>VLOOKUP(B466,instances!$B$2:$E$21,2, FALSE)</f>
        <v>14051</v>
      </c>
      <c r="D466" t="s">
        <v>9</v>
      </c>
      <c r="E466">
        <v>571475</v>
      </c>
      <c r="F466" s="7">
        <f t="shared" si="22"/>
        <v>-0.2186475086471249</v>
      </c>
      <c r="G466" s="7">
        <f t="shared" si="23"/>
        <v>-0.21734175462514238</v>
      </c>
      <c r="H466">
        <v>0.54769999999999996</v>
      </c>
      <c r="I466">
        <v>0</v>
      </c>
      <c r="J466">
        <v>0</v>
      </c>
      <c r="K466">
        <v>14</v>
      </c>
      <c r="L466">
        <v>21</v>
      </c>
      <c r="M466">
        <f>VLOOKUP(B466,instances!$B$2:$E$21,3, FALSE)</f>
        <v>468942</v>
      </c>
      <c r="N466">
        <f>VLOOKUP(B466,instances!$B$2:$E$21,4, FALSE)</f>
        <v>469445</v>
      </c>
    </row>
    <row r="467" spans="1:14">
      <c r="A467" t="s">
        <v>59</v>
      </c>
      <c r="B467" t="str">
        <f t="shared" si="21"/>
        <v>brd14051.tsp</v>
      </c>
      <c r="C467">
        <f>VLOOKUP(B467,instances!$B$2:$E$21,2, FALSE)</f>
        <v>14051</v>
      </c>
      <c r="D467" t="s">
        <v>10</v>
      </c>
      <c r="E467">
        <v>571331</v>
      </c>
      <c r="F467" s="7">
        <f t="shared" si="22"/>
        <v>-0.21834043442472639</v>
      </c>
      <c r="G467" s="7">
        <f t="shared" si="23"/>
        <v>-0.21703500942602427</v>
      </c>
      <c r="H467">
        <v>1.2807040000000001</v>
      </c>
      <c r="I467">
        <v>0</v>
      </c>
      <c r="J467">
        <v>0</v>
      </c>
      <c r="K467">
        <v>14</v>
      </c>
      <c r="L467">
        <v>21</v>
      </c>
      <c r="M467">
        <f>VLOOKUP(B467,instances!$B$2:$E$21,3, FALSE)</f>
        <v>468942</v>
      </c>
      <c r="N467">
        <f>VLOOKUP(B467,instances!$B$2:$E$21,4, FALSE)</f>
        <v>469445</v>
      </c>
    </row>
    <row r="468" spans="1:14">
      <c r="A468" t="s">
        <v>59</v>
      </c>
      <c r="B468" t="str">
        <f t="shared" si="21"/>
        <v>brd14051.tsp</v>
      </c>
      <c r="C468">
        <f>VLOOKUP(B468,instances!$B$2:$E$21,2, FALSE)</f>
        <v>14051</v>
      </c>
      <c r="D468" t="s">
        <v>11</v>
      </c>
      <c r="E468">
        <v>23354934</v>
      </c>
      <c r="F468" s="7">
        <f t="shared" si="22"/>
        <v>-48.803459702905691</v>
      </c>
      <c r="G468" s="7">
        <f t="shared" si="23"/>
        <v>-48.75009639041847</v>
      </c>
      <c r="H468">
        <v>28.539974999999998</v>
      </c>
      <c r="I468">
        <v>0</v>
      </c>
      <c r="J468">
        <v>0</v>
      </c>
      <c r="K468">
        <v>14</v>
      </c>
      <c r="L468">
        <v>21</v>
      </c>
      <c r="M468">
        <f>VLOOKUP(B468,instances!$B$2:$E$21,3, FALSE)</f>
        <v>468942</v>
      </c>
      <c r="N468">
        <f>VLOOKUP(B468,instances!$B$2:$E$21,4, FALSE)</f>
        <v>469445</v>
      </c>
    </row>
    <row r="469" spans="1:14">
      <c r="A469" t="s">
        <v>59</v>
      </c>
      <c r="B469" t="str">
        <f t="shared" si="21"/>
        <v>brd14051.tsp</v>
      </c>
      <c r="C469">
        <f>VLOOKUP(B469,instances!$B$2:$E$21,2, FALSE)</f>
        <v>14051</v>
      </c>
      <c r="D469" t="s">
        <v>12</v>
      </c>
      <c r="E469">
        <v>16755454</v>
      </c>
      <c r="F469" s="7">
        <f t="shared" si="22"/>
        <v>-34.730333388777289</v>
      </c>
      <c r="G469" s="7">
        <f t="shared" si="23"/>
        <v>-34.69204912183536</v>
      </c>
      <c r="H469">
        <v>57.079472000000003</v>
      </c>
      <c r="I469">
        <v>0</v>
      </c>
      <c r="J469">
        <v>0</v>
      </c>
      <c r="K469">
        <v>14</v>
      </c>
      <c r="L469">
        <v>21</v>
      </c>
      <c r="M469">
        <f>VLOOKUP(B469,instances!$B$2:$E$21,3, FALSE)</f>
        <v>468942</v>
      </c>
      <c r="N469">
        <f>VLOOKUP(B469,instances!$B$2:$E$21,4, FALSE)</f>
        <v>469445</v>
      </c>
    </row>
    <row r="470" spans="1:14">
      <c r="A470" t="s">
        <v>59</v>
      </c>
      <c r="B470" t="str">
        <f t="shared" si="21"/>
        <v>brd14051.tsp</v>
      </c>
      <c r="C470">
        <f>VLOOKUP(B470,instances!$B$2:$E$21,2, FALSE)</f>
        <v>14051</v>
      </c>
      <c r="D470" t="s">
        <v>9</v>
      </c>
      <c r="E470">
        <v>571475</v>
      </c>
      <c r="F470" s="7">
        <f t="shared" si="22"/>
        <v>-0.2186475086471249</v>
      </c>
      <c r="G470" s="7">
        <f t="shared" si="23"/>
        <v>-0.21734175462514238</v>
      </c>
      <c r="H470">
        <v>0.54982200000000003</v>
      </c>
      <c r="I470">
        <v>0</v>
      </c>
      <c r="J470">
        <v>0</v>
      </c>
      <c r="K470">
        <v>16</v>
      </c>
      <c r="L470">
        <v>21</v>
      </c>
      <c r="M470">
        <f>VLOOKUP(B470,instances!$B$2:$E$21,3, FALSE)</f>
        <v>468942</v>
      </c>
      <c r="N470">
        <f>VLOOKUP(B470,instances!$B$2:$E$21,4, FALSE)</f>
        <v>469445</v>
      </c>
    </row>
    <row r="471" spans="1:14">
      <c r="A471" t="s">
        <v>59</v>
      </c>
      <c r="B471" t="str">
        <f t="shared" si="21"/>
        <v>brd14051.tsp</v>
      </c>
      <c r="C471">
        <f>VLOOKUP(B471,instances!$B$2:$E$21,2, FALSE)</f>
        <v>14051</v>
      </c>
      <c r="D471" t="s">
        <v>10</v>
      </c>
      <c r="E471">
        <v>571331</v>
      </c>
      <c r="F471" s="7">
        <f t="shared" si="22"/>
        <v>-0.21834043442472639</v>
      </c>
      <c r="G471" s="7">
        <f t="shared" si="23"/>
        <v>-0.21703500942602427</v>
      </c>
      <c r="H471">
        <v>1.2820830000000001</v>
      </c>
      <c r="I471">
        <v>0</v>
      </c>
      <c r="J471">
        <v>0</v>
      </c>
      <c r="K471">
        <v>16</v>
      </c>
      <c r="L471">
        <v>21</v>
      </c>
      <c r="M471">
        <f>VLOOKUP(B471,instances!$B$2:$E$21,3, FALSE)</f>
        <v>468942</v>
      </c>
      <c r="N471">
        <f>VLOOKUP(B471,instances!$B$2:$E$21,4, FALSE)</f>
        <v>469445</v>
      </c>
    </row>
    <row r="472" spans="1:14">
      <c r="A472" t="s">
        <v>59</v>
      </c>
      <c r="B472" t="str">
        <f t="shared" si="21"/>
        <v>brd14051.tsp</v>
      </c>
      <c r="C472">
        <f>VLOOKUP(B472,instances!$B$2:$E$21,2, FALSE)</f>
        <v>14051</v>
      </c>
      <c r="D472" t="s">
        <v>11</v>
      </c>
      <c r="E472">
        <v>24720035</v>
      </c>
      <c r="F472" s="7">
        <f t="shared" si="22"/>
        <v>-51.714482814505843</v>
      </c>
      <c r="G472" s="7">
        <f t="shared" si="23"/>
        <v>-51.658000404733251</v>
      </c>
      <c r="H472">
        <v>28.570944000000001</v>
      </c>
      <c r="I472">
        <v>0</v>
      </c>
      <c r="J472">
        <v>0</v>
      </c>
      <c r="K472">
        <v>16</v>
      </c>
      <c r="L472">
        <v>21</v>
      </c>
      <c r="M472">
        <f>VLOOKUP(B472,instances!$B$2:$E$21,3, FALSE)</f>
        <v>468942</v>
      </c>
      <c r="N472">
        <f>VLOOKUP(B472,instances!$B$2:$E$21,4, FALSE)</f>
        <v>469445</v>
      </c>
    </row>
    <row r="473" spans="1:14">
      <c r="A473" t="s">
        <v>59</v>
      </c>
      <c r="B473" t="str">
        <f t="shared" si="21"/>
        <v>brd14051.tsp</v>
      </c>
      <c r="C473">
        <f>VLOOKUP(B473,instances!$B$2:$E$21,2, FALSE)</f>
        <v>14051</v>
      </c>
      <c r="D473" t="s">
        <v>12</v>
      </c>
      <c r="E473">
        <v>17876635</v>
      </c>
      <c r="F473" s="7">
        <f t="shared" si="22"/>
        <v>-37.121206886992418</v>
      </c>
      <c r="G473" s="7">
        <f t="shared" si="23"/>
        <v>-37.08036085164396</v>
      </c>
      <c r="H473">
        <v>57.189256999999998</v>
      </c>
      <c r="I473">
        <v>0</v>
      </c>
      <c r="J473">
        <v>0</v>
      </c>
      <c r="K473">
        <v>16</v>
      </c>
      <c r="L473">
        <v>21</v>
      </c>
      <c r="M473">
        <f>VLOOKUP(B473,instances!$B$2:$E$21,3, FALSE)</f>
        <v>468942</v>
      </c>
      <c r="N473">
        <f>VLOOKUP(B473,instances!$B$2:$E$21,4, FALSE)</f>
        <v>469445</v>
      </c>
    </row>
    <row r="474" spans="1:14">
      <c r="A474" t="s">
        <v>59</v>
      </c>
      <c r="B474" t="str">
        <f t="shared" si="21"/>
        <v>brd14051.tsp</v>
      </c>
      <c r="C474">
        <f>VLOOKUP(B474,instances!$B$2:$E$21,2, FALSE)</f>
        <v>14051</v>
      </c>
      <c r="D474" t="s">
        <v>9</v>
      </c>
      <c r="E474">
        <v>571475</v>
      </c>
      <c r="F474" s="7">
        <f t="shared" si="22"/>
        <v>-0.2186475086471249</v>
      </c>
      <c r="G474" s="7">
        <f t="shared" si="23"/>
        <v>-0.21734175462514238</v>
      </c>
      <c r="H474">
        <v>0.54488599999999998</v>
      </c>
      <c r="I474">
        <v>0</v>
      </c>
      <c r="J474">
        <v>0</v>
      </c>
      <c r="K474">
        <v>18</v>
      </c>
      <c r="L474">
        <v>21</v>
      </c>
      <c r="M474">
        <f>VLOOKUP(B474,instances!$B$2:$E$21,3, FALSE)</f>
        <v>468942</v>
      </c>
      <c r="N474">
        <f>VLOOKUP(B474,instances!$B$2:$E$21,4, FALSE)</f>
        <v>469445</v>
      </c>
    </row>
    <row r="475" spans="1:14">
      <c r="A475" t="s">
        <v>59</v>
      </c>
      <c r="B475" t="str">
        <f t="shared" si="21"/>
        <v>brd14051.tsp</v>
      </c>
      <c r="C475">
        <f>VLOOKUP(B475,instances!$B$2:$E$21,2, FALSE)</f>
        <v>14051</v>
      </c>
      <c r="D475" t="s">
        <v>10</v>
      </c>
      <c r="E475">
        <v>571331</v>
      </c>
      <c r="F475" s="7">
        <f t="shared" si="22"/>
        <v>-0.21834043442472639</v>
      </c>
      <c r="G475" s="7">
        <f t="shared" si="23"/>
        <v>-0.21703500942602427</v>
      </c>
      <c r="H475">
        <v>1.291758</v>
      </c>
      <c r="I475">
        <v>0</v>
      </c>
      <c r="J475">
        <v>0</v>
      </c>
      <c r="K475">
        <v>18</v>
      </c>
      <c r="L475">
        <v>21</v>
      </c>
      <c r="M475">
        <f>VLOOKUP(B475,instances!$B$2:$E$21,3, FALSE)</f>
        <v>468942</v>
      </c>
      <c r="N475">
        <f>VLOOKUP(B475,instances!$B$2:$E$21,4, FALSE)</f>
        <v>469445</v>
      </c>
    </row>
    <row r="476" spans="1:14">
      <c r="A476" t="s">
        <v>59</v>
      </c>
      <c r="B476" t="str">
        <f t="shared" si="21"/>
        <v>brd14051.tsp</v>
      </c>
      <c r="C476">
        <f>VLOOKUP(B476,instances!$B$2:$E$21,2, FALSE)</f>
        <v>14051</v>
      </c>
      <c r="D476" t="s">
        <v>11</v>
      </c>
      <c r="E476">
        <v>26177269</v>
      </c>
      <c r="F476" s="7">
        <f t="shared" si="22"/>
        <v>-54.821975852024345</v>
      </c>
      <c r="G476" s="7">
        <f t="shared" si="23"/>
        <v>-54.762163831758777</v>
      </c>
      <c r="H476">
        <v>28.642330999999999</v>
      </c>
      <c r="I476">
        <v>0</v>
      </c>
      <c r="J476">
        <v>0</v>
      </c>
      <c r="K476">
        <v>18</v>
      </c>
      <c r="L476">
        <v>21</v>
      </c>
      <c r="M476">
        <f>VLOOKUP(B476,instances!$B$2:$E$21,3, FALSE)</f>
        <v>468942</v>
      </c>
      <c r="N476">
        <f>VLOOKUP(B476,instances!$B$2:$E$21,4, FALSE)</f>
        <v>469445</v>
      </c>
    </row>
    <row r="477" spans="1:14">
      <c r="A477" t="s">
        <v>59</v>
      </c>
      <c r="B477" t="str">
        <f t="shared" si="21"/>
        <v>brd14051.tsp</v>
      </c>
      <c r="C477">
        <f>VLOOKUP(B477,instances!$B$2:$E$21,2, FALSE)</f>
        <v>14051</v>
      </c>
      <c r="D477" t="s">
        <v>12</v>
      </c>
      <c r="E477">
        <v>18723370</v>
      </c>
      <c r="F477" s="7">
        <f t="shared" si="22"/>
        <v>-38.926835301593798</v>
      </c>
      <c r="G477" s="7">
        <f t="shared" si="23"/>
        <v>-38.88405457508334</v>
      </c>
      <c r="H477">
        <v>57.575910999999998</v>
      </c>
      <c r="I477">
        <v>0</v>
      </c>
      <c r="J477">
        <v>0</v>
      </c>
      <c r="K477">
        <v>18</v>
      </c>
      <c r="L477">
        <v>21</v>
      </c>
      <c r="M477">
        <f>VLOOKUP(B477,instances!$B$2:$E$21,3, FALSE)</f>
        <v>468942</v>
      </c>
      <c r="N477">
        <f>VLOOKUP(B477,instances!$B$2:$E$21,4, FALSE)</f>
        <v>469445</v>
      </c>
    </row>
    <row r="478" spans="1:14">
      <c r="A478" t="s">
        <v>59</v>
      </c>
      <c r="B478" t="str">
        <f t="shared" si="21"/>
        <v>brd14051.tsp</v>
      </c>
      <c r="C478">
        <f>VLOOKUP(B478,instances!$B$2:$E$21,2, FALSE)</f>
        <v>14051</v>
      </c>
      <c r="D478" t="s">
        <v>9</v>
      </c>
      <c r="E478">
        <v>571475</v>
      </c>
      <c r="F478" s="7">
        <f t="shared" si="22"/>
        <v>-0.2186475086471249</v>
      </c>
      <c r="G478" s="7">
        <f t="shared" si="23"/>
        <v>-0.21734175462514238</v>
      </c>
      <c r="H478">
        <v>0.56991800000000004</v>
      </c>
      <c r="I478">
        <v>0</v>
      </c>
      <c r="J478">
        <v>0</v>
      </c>
      <c r="K478">
        <v>20</v>
      </c>
      <c r="L478">
        <v>21</v>
      </c>
      <c r="M478">
        <f>VLOOKUP(B478,instances!$B$2:$E$21,3, FALSE)</f>
        <v>468942</v>
      </c>
      <c r="N478">
        <f>VLOOKUP(B478,instances!$B$2:$E$21,4, FALSE)</f>
        <v>469445</v>
      </c>
    </row>
    <row r="479" spans="1:14">
      <c r="A479" t="s">
        <v>59</v>
      </c>
      <c r="B479" t="str">
        <f t="shared" si="21"/>
        <v>brd14051.tsp</v>
      </c>
      <c r="C479">
        <f>VLOOKUP(B479,instances!$B$2:$E$21,2, FALSE)</f>
        <v>14051</v>
      </c>
      <c r="D479" t="s">
        <v>10</v>
      </c>
      <c r="E479">
        <v>571331</v>
      </c>
      <c r="F479" s="7">
        <f t="shared" si="22"/>
        <v>-0.21834043442472639</v>
      </c>
      <c r="G479" s="7">
        <f t="shared" si="23"/>
        <v>-0.21703500942602427</v>
      </c>
      <c r="H479">
        <v>1.307572</v>
      </c>
      <c r="I479">
        <v>0</v>
      </c>
      <c r="J479">
        <v>0</v>
      </c>
      <c r="K479">
        <v>20</v>
      </c>
      <c r="L479">
        <v>21</v>
      </c>
      <c r="M479">
        <f>VLOOKUP(B479,instances!$B$2:$E$21,3, FALSE)</f>
        <v>468942</v>
      </c>
      <c r="N479">
        <f>VLOOKUP(B479,instances!$B$2:$E$21,4, FALSE)</f>
        <v>469445</v>
      </c>
    </row>
    <row r="480" spans="1:14">
      <c r="A480" t="s">
        <v>59</v>
      </c>
      <c r="B480" t="str">
        <f t="shared" si="21"/>
        <v>brd14051.tsp</v>
      </c>
      <c r="C480">
        <f>VLOOKUP(B480,instances!$B$2:$E$21,2, FALSE)</f>
        <v>14051</v>
      </c>
      <c r="D480" t="s">
        <v>11</v>
      </c>
      <c r="E480">
        <v>27308416</v>
      </c>
      <c r="F480" s="7">
        <f t="shared" si="22"/>
        <v>-57.234101445381306</v>
      </c>
      <c r="G480" s="7">
        <f t="shared" si="23"/>
        <v>-57.171704885556352</v>
      </c>
      <c r="H480">
        <v>28.724025000000001</v>
      </c>
      <c r="I480">
        <v>0</v>
      </c>
      <c r="J480">
        <v>0</v>
      </c>
      <c r="K480">
        <v>20</v>
      </c>
      <c r="L480">
        <v>21</v>
      </c>
      <c r="M480">
        <f>VLOOKUP(B480,instances!$B$2:$E$21,3, FALSE)</f>
        <v>468942</v>
      </c>
      <c r="N480">
        <f>VLOOKUP(B480,instances!$B$2:$E$21,4, FALSE)</f>
        <v>469445</v>
      </c>
    </row>
    <row r="481" spans="1:14">
      <c r="A481" t="s">
        <v>59</v>
      </c>
      <c r="B481" t="str">
        <f t="shared" si="21"/>
        <v>brd14051.tsp</v>
      </c>
      <c r="C481">
        <f>VLOOKUP(B481,instances!$B$2:$E$21,2, FALSE)</f>
        <v>14051</v>
      </c>
      <c r="D481" t="s">
        <v>12</v>
      </c>
      <c r="E481">
        <v>19434934</v>
      </c>
      <c r="F481" s="7">
        <f t="shared" si="22"/>
        <v>-40.444216982057483</v>
      </c>
      <c r="G481" s="7">
        <f t="shared" si="23"/>
        <v>-40.399810414425545</v>
      </c>
      <c r="H481">
        <v>57.377879999999998</v>
      </c>
      <c r="I481">
        <v>0</v>
      </c>
      <c r="J481">
        <v>0</v>
      </c>
      <c r="K481">
        <v>20</v>
      </c>
      <c r="L481">
        <v>21</v>
      </c>
      <c r="M481">
        <f>VLOOKUP(B481,instances!$B$2:$E$21,3, FALSE)</f>
        <v>468942</v>
      </c>
      <c r="N481">
        <f>VLOOKUP(B481,instances!$B$2:$E$21,4, FALSE)</f>
        <v>469445</v>
      </c>
    </row>
    <row r="482" spans="1:14">
      <c r="A482" t="s">
        <v>60</v>
      </c>
      <c r="B482" t="str">
        <f t="shared" si="21"/>
        <v>usa13509.tsp</v>
      </c>
      <c r="C482">
        <f>VLOOKUP(B482,instances!$B$2:$E$21,2, FALSE)</f>
        <v>13509</v>
      </c>
      <c r="D482" t="s">
        <v>9</v>
      </c>
      <c r="E482">
        <v>25041642</v>
      </c>
      <c r="F482" s="7">
        <f t="shared" si="22"/>
        <v>-0.25540843017659598</v>
      </c>
      <c r="G482" s="7">
        <f t="shared" si="23"/>
        <v>-0.25315423610670118</v>
      </c>
      <c r="H482">
        <v>0.49092400000000003</v>
      </c>
      <c r="I482">
        <v>3.9962409999999999</v>
      </c>
      <c r="J482">
        <v>6.3689999999999997E-3</v>
      </c>
      <c r="K482">
        <v>10</v>
      </c>
      <c r="L482">
        <v>22</v>
      </c>
      <c r="M482">
        <f>VLOOKUP(B482,instances!$B$2:$E$21,3, FALSE)</f>
        <v>19947008</v>
      </c>
      <c r="N482">
        <f>VLOOKUP(B482,instances!$B$2:$E$21,4, FALSE)</f>
        <v>19982889</v>
      </c>
    </row>
    <row r="483" spans="1:14">
      <c r="A483" t="s">
        <v>60</v>
      </c>
      <c r="B483" t="str">
        <f t="shared" si="21"/>
        <v>usa13509.tsp</v>
      </c>
      <c r="C483">
        <f>VLOOKUP(B483,instances!$B$2:$E$21,2, FALSE)</f>
        <v>13509</v>
      </c>
      <c r="D483" t="s">
        <v>10</v>
      </c>
      <c r="E483">
        <v>24842510</v>
      </c>
      <c r="F483" s="7">
        <f t="shared" si="22"/>
        <v>-0.24542537908442208</v>
      </c>
      <c r="G483" s="7">
        <f t="shared" si="23"/>
        <v>-0.24318911044343983</v>
      </c>
      <c r="H483">
        <v>1.0973189999999999</v>
      </c>
      <c r="I483">
        <v>0</v>
      </c>
      <c r="J483">
        <v>0</v>
      </c>
      <c r="K483">
        <v>10</v>
      </c>
      <c r="L483">
        <v>22</v>
      </c>
      <c r="M483">
        <f>VLOOKUP(B483,instances!$B$2:$E$21,3, FALSE)</f>
        <v>19947008</v>
      </c>
      <c r="N483">
        <f>VLOOKUP(B483,instances!$B$2:$E$21,4, FALSE)</f>
        <v>19982889</v>
      </c>
    </row>
    <row r="484" spans="1:14">
      <c r="A484" t="s">
        <v>60</v>
      </c>
      <c r="B484" t="str">
        <f t="shared" si="21"/>
        <v>usa13509.tsp</v>
      </c>
      <c r="C484">
        <f>VLOOKUP(B484,instances!$B$2:$E$21,2, FALSE)</f>
        <v>13509</v>
      </c>
      <c r="D484" t="s">
        <v>11</v>
      </c>
      <c r="E484">
        <v>1058055794</v>
      </c>
      <c r="F484" s="7">
        <f t="shared" si="22"/>
        <v>-52.043333315953952</v>
      </c>
      <c r="G484" s="7">
        <f t="shared" si="23"/>
        <v>-51.948089437918611</v>
      </c>
      <c r="H484">
        <v>29.025744</v>
      </c>
      <c r="I484">
        <v>0</v>
      </c>
      <c r="J484">
        <v>0</v>
      </c>
      <c r="K484">
        <v>10</v>
      </c>
      <c r="L484">
        <v>22</v>
      </c>
      <c r="M484">
        <f>VLOOKUP(B484,instances!$B$2:$E$21,3, FALSE)</f>
        <v>19947008</v>
      </c>
      <c r="N484">
        <f>VLOOKUP(B484,instances!$B$2:$E$21,4, FALSE)</f>
        <v>19982889</v>
      </c>
    </row>
    <row r="485" spans="1:14">
      <c r="A485" t="s">
        <v>60</v>
      </c>
      <c r="B485" t="str">
        <f t="shared" si="21"/>
        <v>usa13509.tsp</v>
      </c>
      <c r="C485">
        <f>VLOOKUP(B485,instances!$B$2:$E$21,2, FALSE)</f>
        <v>13509</v>
      </c>
      <c r="D485" t="s">
        <v>12</v>
      </c>
      <c r="E485">
        <v>741107181</v>
      </c>
      <c r="F485" s="7">
        <f t="shared" si="22"/>
        <v>-36.153801763151648</v>
      </c>
      <c r="G485" s="7">
        <f t="shared" si="23"/>
        <v>-36.087088908916023</v>
      </c>
      <c r="H485">
        <v>57.964955000000003</v>
      </c>
      <c r="I485">
        <v>0</v>
      </c>
      <c r="J485">
        <v>0</v>
      </c>
      <c r="K485">
        <v>10</v>
      </c>
      <c r="L485">
        <v>22</v>
      </c>
      <c r="M485">
        <f>VLOOKUP(B485,instances!$B$2:$E$21,3, FALSE)</f>
        <v>19947008</v>
      </c>
      <c r="N485">
        <f>VLOOKUP(B485,instances!$B$2:$E$21,4, FALSE)</f>
        <v>19982889</v>
      </c>
    </row>
    <row r="486" spans="1:14">
      <c r="A486" t="s">
        <v>60</v>
      </c>
      <c r="B486" t="str">
        <f t="shared" si="21"/>
        <v>usa13509.tsp</v>
      </c>
      <c r="C486">
        <f>VLOOKUP(B486,instances!$B$2:$E$21,2, FALSE)</f>
        <v>13509</v>
      </c>
      <c r="D486" t="s">
        <v>9</v>
      </c>
      <c r="E486">
        <v>25041642</v>
      </c>
      <c r="F486" s="7">
        <f t="shared" si="22"/>
        <v>-0.25540843017659598</v>
      </c>
      <c r="G486" s="7">
        <f t="shared" si="23"/>
        <v>-0.25315423610670118</v>
      </c>
      <c r="H486">
        <v>0.48883599999999999</v>
      </c>
      <c r="I486">
        <v>0</v>
      </c>
      <c r="J486">
        <v>0</v>
      </c>
      <c r="K486">
        <v>12</v>
      </c>
      <c r="L486">
        <v>22</v>
      </c>
      <c r="M486">
        <f>VLOOKUP(B486,instances!$B$2:$E$21,3, FALSE)</f>
        <v>19947008</v>
      </c>
      <c r="N486">
        <f>VLOOKUP(B486,instances!$B$2:$E$21,4, FALSE)</f>
        <v>19982889</v>
      </c>
    </row>
    <row r="487" spans="1:14">
      <c r="A487" t="s">
        <v>60</v>
      </c>
      <c r="B487" t="str">
        <f t="shared" si="21"/>
        <v>usa13509.tsp</v>
      </c>
      <c r="C487">
        <f>VLOOKUP(B487,instances!$B$2:$E$21,2, FALSE)</f>
        <v>13509</v>
      </c>
      <c r="D487" t="s">
        <v>10</v>
      </c>
      <c r="E487">
        <v>24842510</v>
      </c>
      <c r="F487" s="7">
        <f t="shared" si="22"/>
        <v>-0.24542537908442208</v>
      </c>
      <c r="G487" s="7">
        <f t="shared" si="23"/>
        <v>-0.24318911044343983</v>
      </c>
      <c r="H487">
        <v>1.105882</v>
      </c>
      <c r="I487">
        <v>0</v>
      </c>
      <c r="J487">
        <v>0</v>
      </c>
      <c r="K487">
        <v>12</v>
      </c>
      <c r="L487">
        <v>22</v>
      </c>
      <c r="M487">
        <f>VLOOKUP(B487,instances!$B$2:$E$21,3, FALSE)</f>
        <v>19947008</v>
      </c>
      <c r="N487">
        <f>VLOOKUP(B487,instances!$B$2:$E$21,4, FALSE)</f>
        <v>19982889</v>
      </c>
    </row>
    <row r="488" spans="1:14">
      <c r="A488" t="s">
        <v>60</v>
      </c>
      <c r="B488" t="str">
        <f t="shared" si="21"/>
        <v>usa13509.tsp</v>
      </c>
      <c r="C488">
        <f>VLOOKUP(B488,instances!$B$2:$E$21,2, FALSE)</f>
        <v>13509</v>
      </c>
      <c r="D488" t="s">
        <v>11</v>
      </c>
      <c r="E488">
        <v>1167318370</v>
      </c>
      <c r="F488" s="7">
        <f t="shared" si="22"/>
        <v>-57.52097567715419</v>
      </c>
      <c r="G488" s="7">
        <f t="shared" si="23"/>
        <v>-57.415896220011028</v>
      </c>
      <c r="H488">
        <v>29.217177</v>
      </c>
      <c r="I488">
        <v>0</v>
      </c>
      <c r="J488">
        <v>0</v>
      </c>
      <c r="K488">
        <v>12</v>
      </c>
      <c r="L488">
        <v>22</v>
      </c>
      <c r="M488">
        <f>VLOOKUP(B488,instances!$B$2:$E$21,3, FALSE)</f>
        <v>19947008</v>
      </c>
      <c r="N488">
        <f>VLOOKUP(B488,instances!$B$2:$E$21,4, FALSE)</f>
        <v>19982889</v>
      </c>
    </row>
    <row r="489" spans="1:14">
      <c r="A489" t="s">
        <v>60</v>
      </c>
      <c r="B489" t="str">
        <f t="shared" si="21"/>
        <v>usa13509.tsp</v>
      </c>
      <c r="C489">
        <f>VLOOKUP(B489,instances!$B$2:$E$21,2, FALSE)</f>
        <v>13509</v>
      </c>
      <c r="D489" t="s">
        <v>12</v>
      </c>
      <c r="E489">
        <v>803519278</v>
      </c>
      <c r="F489" s="7">
        <f t="shared" si="22"/>
        <v>-39.282696933795783</v>
      </c>
      <c r="G489" s="7">
        <f t="shared" si="23"/>
        <v>-39.210365878527377</v>
      </c>
      <c r="H489">
        <v>58.063139999999997</v>
      </c>
      <c r="I489">
        <v>0</v>
      </c>
      <c r="J489">
        <v>0</v>
      </c>
      <c r="K489">
        <v>12</v>
      </c>
      <c r="L489">
        <v>22</v>
      </c>
      <c r="M489">
        <f>VLOOKUP(B489,instances!$B$2:$E$21,3, FALSE)</f>
        <v>19947008</v>
      </c>
      <c r="N489">
        <f>VLOOKUP(B489,instances!$B$2:$E$21,4, FALSE)</f>
        <v>19982889</v>
      </c>
    </row>
    <row r="490" spans="1:14">
      <c r="A490" t="s">
        <v>60</v>
      </c>
      <c r="B490" t="str">
        <f t="shared" si="21"/>
        <v>usa13509.tsp</v>
      </c>
      <c r="C490">
        <f>VLOOKUP(B490,instances!$B$2:$E$21,2, FALSE)</f>
        <v>13509</v>
      </c>
      <c r="D490" t="s">
        <v>9</v>
      </c>
      <c r="E490">
        <v>25041642</v>
      </c>
      <c r="F490" s="7">
        <f t="shared" si="22"/>
        <v>-0.25540843017659598</v>
      </c>
      <c r="G490" s="7">
        <f t="shared" si="23"/>
        <v>-0.25315423610670118</v>
      </c>
      <c r="H490">
        <v>0.492622</v>
      </c>
      <c r="I490">
        <v>0</v>
      </c>
      <c r="J490">
        <v>0</v>
      </c>
      <c r="K490">
        <v>14</v>
      </c>
      <c r="L490">
        <v>22</v>
      </c>
      <c r="M490">
        <f>VLOOKUP(B490,instances!$B$2:$E$21,3, FALSE)</f>
        <v>19947008</v>
      </c>
      <c r="N490">
        <f>VLOOKUP(B490,instances!$B$2:$E$21,4, FALSE)</f>
        <v>19982889</v>
      </c>
    </row>
    <row r="491" spans="1:14">
      <c r="A491" t="s">
        <v>60</v>
      </c>
      <c r="B491" t="str">
        <f t="shared" si="21"/>
        <v>usa13509.tsp</v>
      </c>
      <c r="C491">
        <f>VLOOKUP(B491,instances!$B$2:$E$21,2, FALSE)</f>
        <v>13509</v>
      </c>
      <c r="D491" t="s">
        <v>10</v>
      </c>
      <c r="E491">
        <v>24842510</v>
      </c>
      <c r="F491" s="7">
        <f t="shared" si="22"/>
        <v>-0.24542537908442208</v>
      </c>
      <c r="G491" s="7">
        <f t="shared" si="23"/>
        <v>-0.24318911044343983</v>
      </c>
      <c r="H491">
        <v>1.1096029999999999</v>
      </c>
      <c r="I491">
        <v>0</v>
      </c>
      <c r="J491">
        <v>0</v>
      </c>
      <c r="K491">
        <v>14</v>
      </c>
      <c r="L491">
        <v>22</v>
      </c>
      <c r="M491">
        <f>VLOOKUP(B491,instances!$B$2:$E$21,3, FALSE)</f>
        <v>19947008</v>
      </c>
      <c r="N491">
        <f>VLOOKUP(B491,instances!$B$2:$E$21,4, FALSE)</f>
        <v>19982889</v>
      </c>
    </row>
    <row r="492" spans="1:14">
      <c r="A492" t="s">
        <v>60</v>
      </c>
      <c r="B492" t="str">
        <f t="shared" si="21"/>
        <v>usa13509.tsp</v>
      </c>
      <c r="C492">
        <f>VLOOKUP(B492,instances!$B$2:$E$21,2, FALSE)</f>
        <v>13509</v>
      </c>
      <c r="D492" t="s">
        <v>11</v>
      </c>
      <c r="E492">
        <v>1256848526</v>
      </c>
      <c r="F492" s="7">
        <f t="shared" si="22"/>
        <v>-62.009375942497243</v>
      </c>
      <c r="G492" s="7">
        <f t="shared" si="23"/>
        <v>-61.896237175715683</v>
      </c>
      <c r="H492">
        <v>29.142431999999999</v>
      </c>
      <c r="I492">
        <v>0</v>
      </c>
      <c r="J492">
        <v>0</v>
      </c>
      <c r="K492">
        <v>14</v>
      </c>
      <c r="L492">
        <v>22</v>
      </c>
      <c r="M492">
        <f>VLOOKUP(B492,instances!$B$2:$E$21,3, FALSE)</f>
        <v>19947008</v>
      </c>
      <c r="N492">
        <f>VLOOKUP(B492,instances!$B$2:$E$21,4, FALSE)</f>
        <v>19982889</v>
      </c>
    </row>
    <row r="493" spans="1:14">
      <c r="A493" t="s">
        <v>60</v>
      </c>
      <c r="B493" t="str">
        <f t="shared" si="21"/>
        <v>usa13509.tsp</v>
      </c>
      <c r="C493">
        <f>VLOOKUP(B493,instances!$B$2:$E$21,2, FALSE)</f>
        <v>13509</v>
      </c>
      <c r="D493" t="s">
        <v>12</v>
      </c>
      <c r="E493">
        <v>878689373</v>
      </c>
      <c r="F493" s="7">
        <f t="shared" si="22"/>
        <v>-43.051186674211991</v>
      </c>
      <c r="G493" s="7">
        <f t="shared" si="23"/>
        <v>-42.9720889707189</v>
      </c>
      <c r="H493">
        <v>58.465122999999998</v>
      </c>
      <c r="I493">
        <v>0</v>
      </c>
      <c r="J493">
        <v>0</v>
      </c>
      <c r="K493">
        <v>14</v>
      </c>
      <c r="L493">
        <v>22</v>
      </c>
      <c r="M493">
        <f>VLOOKUP(B493,instances!$B$2:$E$21,3, FALSE)</f>
        <v>19947008</v>
      </c>
      <c r="N493">
        <f>VLOOKUP(B493,instances!$B$2:$E$21,4, FALSE)</f>
        <v>19982889</v>
      </c>
    </row>
    <row r="494" spans="1:14">
      <c r="A494" t="s">
        <v>60</v>
      </c>
      <c r="B494" t="str">
        <f t="shared" si="21"/>
        <v>usa13509.tsp</v>
      </c>
      <c r="C494">
        <f>VLOOKUP(B494,instances!$B$2:$E$21,2, FALSE)</f>
        <v>13509</v>
      </c>
      <c r="D494" t="s">
        <v>9</v>
      </c>
      <c r="E494">
        <v>25041642</v>
      </c>
      <c r="F494" s="7">
        <f t="shared" si="22"/>
        <v>-0.25540843017659598</v>
      </c>
      <c r="G494" s="7">
        <f t="shared" si="23"/>
        <v>-0.25315423610670118</v>
      </c>
      <c r="H494">
        <v>0.48345500000000002</v>
      </c>
      <c r="I494">
        <v>0</v>
      </c>
      <c r="J494">
        <v>0</v>
      </c>
      <c r="K494">
        <v>16</v>
      </c>
      <c r="L494">
        <v>22</v>
      </c>
      <c r="M494">
        <f>VLOOKUP(B494,instances!$B$2:$E$21,3, FALSE)</f>
        <v>19947008</v>
      </c>
      <c r="N494">
        <f>VLOOKUP(B494,instances!$B$2:$E$21,4, FALSE)</f>
        <v>19982889</v>
      </c>
    </row>
    <row r="495" spans="1:14">
      <c r="A495" t="s">
        <v>60</v>
      </c>
      <c r="B495" t="str">
        <f t="shared" si="21"/>
        <v>usa13509.tsp</v>
      </c>
      <c r="C495">
        <f>VLOOKUP(B495,instances!$B$2:$E$21,2, FALSE)</f>
        <v>13509</v>
      </c>
      <c r="D495" t="s">
        <v>10</v>
      </c>
      <c r="E495">
        <v>24842510</v>
      </c>
      <c r="F495" s="7">
        <f t="shared" si="22"/>
        <v>-0.24542537908442208</v>
      </c>
      <c r="G495" s="7">
        <f t="shared" si="23"/>
        <v>-0.24318911044343983</v>
      </c>
      <c r="H495">
        <v>1.0964769999999999</v>
      </c>
      <c r="I495">
        <v>0</v>
      </c>
      <c r="J495">
        <v>0</v>
      </c>
      <c r="K495">
        <v>16</v>
      </c>
      <c r="L495">
        <v>22</v>
      </c>
      <c r="M495">
        <f>VLOOKUP(B495,instances!$B$2:$E$21,3, FALSE)</f>
        <v>19947008</v>
      </c>
      <c r="N495">
        <f>VLOOKUP(B495,instances!$B$2:$E$21,4, FALSE)</f>
        <v>19982889</v>
      </c>
    </row>
    <row r="496" spans="1:14">
      <c r="A496" t="s">
        <v>60</v>
      </c>
      <c r="B496" t="str">
        <f t="shared" si="21"/>
        <v>usa13509.tsp</v>
      </c>
      <c r="C496">
        <f>VLOOKUP(B496,instances!$B$2:$E$21,2, FALSE)</f>
        <v>13509</v>
      </c>
      <c r="D496" t="s">
        <v>11</v>
      </c>
      <c r="E496">
        <v>1326424338</v>
      </c>
      <c r="F496" s="7">
        <f t="shared" si="22"/>
        <v>-65.497408433385104</v>
      </c>
      <c r="G496" s="7">
        <f t="shared" si="23"/>
        <v>-65.378006603549665</v>
      </c>
      <c r="H496">
        <v>29.306432000000001</v>
      </c>
      <c r="I496">
        <v>0</v>
      </c>
      <c r="J496">
        <v>0</v>
      </c>
      <c r="K496">
        <v>16</v>
      </c>
      <c r="L496">
        <v>22</v>
      </c>
      <c r="M496">
        <f>VLOOKUP(B496,instances!$B$2:$E$21,3, FALSE)</f>
        <v>19947008</v>
      </c>
      <c r="N496">
        <f>VLOOKUP(B496,instances!$B$2:$E$21,4, FALSE)</f>
        <v>19982889</v>
      </c>
    </row>
    <row r="497" spans="1:14">
      <c r="A497" t="s">
        <v>60</v>
      </c>
      <c r="B497" t="str">
        <f t="shared" si="21"/>
        <v>usa13509.tsp</v>
      </c>
      <c r="C497">
        <f>VLOOKUP(B497,instances!$B$2:$E$21,2, FALSE)</f>
        <v>13509</v>
      </c>
      <c r="D497" t="s">
        <v>12</v>
      </c>
      <c r="E497">
        <v>926721781</v>
      </c>
      <c r="F497" s="7">
        <f t="shared" si="22"/>
        <v>-45.45918731270374</v>
      </c>
      <c r="G497" s="7">
        <f t="shared" si="23"/>
        <v>-45.375765836461383</v>
      </c>
      <c r="H497">
        <v>58.466664000000002</v>
      </c>
      <c r="I497">
        <v>0</v>
      </c>
      <c r="J497">
        <v>0</v>
      </c>
      <c r="K497">
        <v>16</v>
      </c>
      <c r="L497">
        <v>22</v>
      </c>
      <c r="M497">
        <f>VLOOKUP(B497,instances!$B$2:$E$21,3, FALSE)</f>
        <v>19947008</v>
      </c>
      <c r="N497">
        <f>VLOOKUP(B497,instances!$B$2:$E$21,4, FALSE)</f>
        <v>19982889</v>
      </c>
    </row>
    <row r="498" spans="1:14">
      <c r="A498" t="s">
        <v>60</v>
      </c>
      <c r="B498" t="str">
        <f t="shared" si="21"/>
        <v>usa13509.tsp</v>
      </c>
      <c r="C498">
        <f>VLOOKUP(B498,instances!$B$2:$E$21,2, FALSE)</f>
        <v>13509</v>
      </c>
      <c r="D498" t="s">
        <v>9</v>
      </c>
      <c r="E498">
        <v>25041642</v>
      </c>
      <c r="F498" s="7">
        <f t="shared" si="22"/>
        <v>-0.25540843017659598</v>
      </c>
      <c r="G498" s="7">
        <f t="shared" si="23"/>
        <v>-0.25315423610670118</v>
      </c>
      <c r="H498">
        <v>0.50044900000000003</v>
      </c>
      <c r="I498">
        <v>0</v>
      </c>
      <c r="J498">
        <v>0</v>
      </c>
      <c r="K498">
        <v>18</v>
      </c>
      <c r="L498">
        <v>22</v>
      </c>
      <c r="M498">
        <f>VLOOKUP(B498,instances!$B$2:$E$21,3, FALSE)</f>
        <v>19947008</v>
      </c>
      <c r="N498">
        <f>VLOOKUP(B498,instances!$B$2:$E$21,4, FALSE)</f>
        <v>19982889</v>
      </c>
    </row>
    <row r="499" spans="1:14">
      <c r="A499" t="s">
        <v>60</v>
      </c>
      <c r="B499" t="str">
        <f t="shared" ref="B499:B562" si="24">RIGHT(A499,FIND("/",A499)+2)</f>
        <v>usa13509.tsp</v>
      </c>
      <c r="C499">
        <f>VLOOKUP(B499,instances!$B$2:$E$21,2, FALSE)</f>
        <v>13509</v>
      </c>
      <c r="D499" t="s">
        <v>10</v>
      </c>
      <c r="E499">
        <v>24842510</v>
      </c>
      <c r="F499" s="7">
        <f t="shared" si="22"/>
        <v>-0.24542537908442208</v>
      </c>
      <c r="G499" s="7">
        <f t="shared" si="23"/>
        <v>-0.24318911044343983</v>
      </c>
      <c r="H499">
        <v>1.089874</v>
      </c>
      <c r="I499">
        <v>0</v>
      </c>
      <c r="J499">
        <v>0</v>
      </c>
      <c r="K499">
        <v>18</v>
      </c>
      <c r="L499">
        <v>22</v>
      </c>
      <c r="M499">
        <f>VLOOKUP(B499,instances!$B$2:$E$21,3, FALSE)</f>
        <v>19947008</v>
      </c>
      <c r="N499">
        <f>VLOOKUP(B499,instances!$B$2:$E$21,4, FALSE)</f>
        <v>19982889</v>
      </c>
    </row>
    <row r="500" spans="1:14">
      <c r="A500" t="s">
        <v>60</v>
      </c>
      <c r="B500" t="str">
        <f t="shared" si="24"/>
        <v>usa13509.tsp</v>
      </c>
      <c r="C500">
        <f>VLOOKUP(B500,instances!$B$2:$E$21,2, FALSE)</f>
        <v>13509</v>
      </c>
      <c r="D500" t="s">
        <v>11</v>
      </c>
      <c r="E500">
        <v>1400749909</v>
      </c>
      <c r="F500" s="7">
        <f t="shared" si="22"/>
        <v>-69.223559794030265</v>
      </c>
      <c r="G500" s="7">
        <f t="shared" si="23"/>
        <v>-69.097467338181175</v>
      </c>
      <c r="H500">
        <v>29.321082000000001</v>
      </c>
      <c r="I500">
        <v>0</v>
      </c>
      <c r="J500">
        <v>0</v>
      </c>
      <c r="K500">
        <v>18</v>
      </c>
      <c r="L500">
        <v>22</v>
      </c>
      <c r="M500">
        <f>VLOOKUP(B500,instances!$B$2:$E$21,3, FALSE)</f>
        <v>19947008</v>
      </c>
      <c r="N500">
        <f>VLOOKUP(B500,instances!$B$2:$E$21,4, FALSE)</f>
        <v>19982889</v>
      </c>
    </row>
    <row r="501" spans="1:14">
      <c r="A501" t="s">
        <v>60</v>
      </c>
      <c r="B501" t="str">
        <f t="shared" si="24"/>
        <v>usa13509.tsp</v>
      </c>
      <c r="C501">
        <f>VLOOKUP(B501,instances!$B$2:$E$21,2, FALSE)</f>
        <v>13509</v>
      </c>
      <c r="D501" t="s">
        <v>12</v>
      </c>
      <c r="E501">
        <v>982351948</v>
      </c>
      <c r="F501" s="7">
        <f t="shared" si="22"/>
        <v>-48.24808512635078</v>
      </c>
      <c r="G501" s="7">
        <f t="shared" si="23"/>
        <v>-48.159655943642584</v>
      </c>
      <c r="H501">
        <v>58.743619000000002</v>
      </c>
      <c r="I501">
        <v>0</v>
      </c>
      <c r="J501">
        <v>0</v>
      </c>
      <c r="K501">
        <v>18</v>
      </c>
      <c r="L501">
        <v>22</v>
      </c>
      <c r="M501">
        <f>VLOOKUP(B501,instances!$B$2:$E$21,3, FALSE)</f>
        <v>19947008</v>
      </c>
      <c r="N501">
        <f>VLOOKUP(B501,instances!$B$2:$E$21,4, FALSE)</f>
        <v>19982889</v>
      </c>
    </row>
    <row r="502" spans="1:14">
      <c r="A502" t="s">
        <v>60</v>
      </c>
      <c r="B502" t="str">
        <f t="shared" si="24"/>
        <v>usa13509.tsp</v>
      </c>
      <c r="C502">
        <f>VLOOKUP(B502,instances!$B$2:$E$21,2, FALSE)</f>
        <v>13509</v>
      </c>
      <c r="D502" t="s">
        <v>9</v>
      </c>
      <c r="E502">
        <v>25041642</v>
      </c>
      <c r="F502" s="7">
        <f t="shared" si="22"/>
        <v>-0.25540843017659598</v>
      </c>
      <c r="G502" s="7">
        <f t="shared" si="23"/>
        <v>-0.25315423610670118</v>
      </c>
      <c r="H502">
        <v>0.48944300000000002</v>
      </c>
      <c r="I502">
        <v>0</v>
      </c>
      <c r="J502">
        <v>0</v>
      </c>
      <c r="K502">
        <v>20</v>
      </c>
      <c r="L502">
        <v>22</v>
      </c>
      <c r="M502">
        <f>VLOOKUP(B502,instances!$B$2:$E$21,3, FALSE)</f>
        <v>19947008</v>
      </c>
      <c r="N502">
        <f>VLOOKUP(B502,instances!$B$2:$E$21,4, FALSE)</f>
        <v>19982889</v>
      </c>
    </row>
    <row r="503" spans="1:14">
      <c r="A503" t="s">
        <v>60</v>
      </c>
      <c r="B503" t="str">
        <f t="shared" si="24"/>
        <v>usa13509.tsp</v>
      </c>
      <c r="C503">
        <f>VLOOKUP(B503,instances!$B$2:$E$21,2, FALSE)</f>
        <v>13509</v>
      </c>
      <c r="D503" t="s">
        <v>10</v>
      </c>
      <c r="E503">
        <v>24842510</v>
      </c>
      <c r="F503" s="7">
        <f t="shared" si="22"/>
        <v>-0.24542537908442208</v>
      </c>
      <c r="G503" s="7">
        <f t="shared" si="23"/>
        <v>-0.24318911044343983</v>
      </c>
      <c r="H503">
        <v>1.0954520000000001</v>
      </c>
      <c r="I503">
        <v>0</v>
      </c>
      <c r="J503">
        <v>0</v>
      </c>
      <c r="K503">
        <v>20</v>
      </c>
      <c r="L503">
        <v>22</v>
      </c>
      <c r="M503">
        <f>VLOOKUP(B503,instances!$B$2:$E$21,3, FALSE)</f>
        <v>19947008</v>
      </c>
      <c r="N503">
        <f>VLOOKUP(B503,instances!$B$2:$E$21,4, FALSE)</f>
        <v>19982889</v>
      </c>
    </row>
    <row r="504" spans="1:14">
      <c r="A504" t="s">
        <v>60</v>
      </c>
      <c r="B504" t="str">
        <f t="shared" si="24"/>
        <v>usa13509.tsp</v>
      </c>
      <c r="C504">
        <f>VLOOKUP(B504,instances!$B$2:$E$21,2, FALSE)</f>
        <v>13509</v>
      </c>
      <c r="D504" t="s">
        <v>11</v>
      </c>
      <c r="E504">
        <v>1462445490</v>
      </c>
      <c r="F504" s="7">
        <f t="shared" si="22"/>
        <v>-72.316533988455816</v>
      </c>
      <c r="G504" s="7">
        <f t="shared" si="23"/>
        <v>-72.184887830783623</v>
      </c>
      <c r="H504">
        <v>29.443774999999999</v>
      </c>
      <c r="I504">
        <v>0</v>
      </c>
      <c r="J504">
        <v>0</v>
      </c>
      <c r="K504">
        <v>20</v>
      </c>
      <c r="L504">
        <v>22</v>
      </c>
      <c r="M504">
        <f>VLOOKUP(B504,instances!$B$2:$E$21,3, FALSE)</f>
        <v>19947008</v>
      </c>
      <c r="N504">
        <f>VLOOKUP(B504,instances!$B$2:$E$21,4, FALSE)</f>
        <v>19982889</v>
      </c>
    </row>
    <row r="505" spans="1:14">
      <c r="A505" t="s">
        <v>60</v>
      </c>
      <c r="B505" t="str">
        <f t="shared" si="24"/>
        <v>usa13509.tsp</v>
      </c>
      <c r="C505">
        <f>VLOOKUP(B505,instances!$B$2:$E$21,2, FALSE)</f>
        <v>13509</v>
      </c>
      <c r="D505" t="s">
        <v>12</v>
      </c>
      <c r="E505">
        <v>1017561833</v>
      </c>
      <c r="F505" s="7">
        <f t="shared" si="22"/>
        <v>-50.013256374088783</v>
      </c>
      <c r="G505" s="7">
        <f t="shared" si="23"/>
        <v>-49.921657674223184</v>
      </c>
      <c r="H505">
        <v>58.760165999999998</v>
      </c>
      <c r="I505">
        <v>0</v>
      </c>
      <c r="J505">
        <v>0</v>
      </c>
      <c r="K505">
        <v>20</v>
      </c>
      <c r="L505">
        <v>22</v>
      </c>
      <c r="M505">
        <f>VLOOKUP(B505,instances!$B$2:$E$21,3, FALSE)</f>
        <v>19947008</v>
      </c>
      <c r="N505">
        <f>VLOOKUP(B505,instances!$B$2:$E$21,4, FALSE)</f>
        <v>19982889</v>
      </c>
    </row>
    <row r="506" spans="1:14">
      <c r="A506" t="s">
        <v>60</v>
      </c>
      <c r="B506" t="str">
        <f t="shared" si="24"/>
        <v>usa13509.tsp</v>
      </c>
      <c r="C506">
        <f>VLOOKUP(B506,instances!$B$2:$E$21,2, FALSE)</f>
        <v>13509</v>
      </c>
      <c r="D506" t="s">
        <v>9</v>
      </c>
      <c r="E506">
        <v>25041642</v>
      </c>
      <c r="F506" s="7">
        <f t="shared" si="22"/>
        <v>-0.25540843017659598</v>
      </c>
      <c r="G506" s="7">
        <f t="shared" si="23"/>
        <v>-0.25315423610670118</v>
      </c>
      <c r="H506">
        <v>0.49744699999999997</v>
      </c>
      <c r="I506">
        <v>0</v>
      </c>
      <c r="J506">
        <v>0</v>
      </c>
      <c r="K506">
        <v>10</v>
      </c>
      <c r="L506">
        <v>23</v>
      </c>
      <c r="M506">
        <f>VLOOKUP(B506,instances!$B$2:$E$21,3, FALSE)</f>
        <v>19947008</v>
      </c>
      <c r="N506">
        <f>VLOOKUP(B506,instances!$B$2:$E$21,4, FALSE)</f>
        <v>19982889</v>
      </c>
    </row>
    <row r="507" spans="1:14">
      <c r="A507" t="s">
        <v>60</v>
      </c>
      <c r="B507" t="str">
        <f t="shared" si="24"/>
        <v>usa13509.tsp</v>
      </c>
      <c r="C507">
        <f>VLOOKUP(B507,instances!$B$2:$E$21,2, FALSE)</f>
        <v>13509</v>
      </c>
      <c r="D507" t="s">
        <v>10</v>
      </c>
      <c r="E507">
        <v>24842510</v>
      </c>
      <c r="F507" s="7">
        <f t="shared" si="22"/>
        <v>-0.24542537908442208</v>
      </c>
      <c r="G507" s="7">
        <f t="shared" si="23"/>
        <v>-0.24318911044343983</v>
      </c>
      <c r="H507">
        <v>1.0970759999999999</v>
      </c>
      <c r="I507">
        <v>0</v>
      </c>
      <c r="J507">
        <v>0</v>
      </c>
      <c r="K507">
        <v>10</v>
      </c>
      <c r="L507">
        <v>23</v>
      </c>
      <c r="M507">
        <f>VLOOKUP(B507,instances!$B$2:$E$21,3, FALSE)</f>
        <v>19947008</v>
      </c>
      <c r="N507">
        <f>VLOOKUP(B507,instances!$B$2:$E$21,4, FALSE)</f>
        <v>19982889</v>
      </c>
    </row>
    <row r="508" spans="1:14">
      <c r="A508" t="s">
        <v>60</v>
      </c>
      <c r="B508" t="str">
        <f t="shared" si="24"/>
        <v>usa13509.tsp</v>
      </c>
      <c r="C508">
        <f>VLOOKUP(B508,instances!$B$2:$E$21,2, FALSE)</f>
        <v>13509</v>
      </c>
      <c r="D508" t="s">
        <v>11</v>
      </c>
      <c r="E508">
        <v>1052601119</v>
      </c>
      <c r="F508" s="7">
        <f t="shared" si="22"/>
        <v>-51.769875010828692</v>
      </c>
      <c r="G508" s="7">
        <f t="shared" si="23"/>
        <v>-51.675122150756081</v>
      </c>
      <c r="H508">
        <v>29.000228</v>
      </c>
      <c r="I508">
        <v>0</v>
      </c>
      <c r="J508">
        <v>0</v>
      </c>
      <c r="K508">
        <v>10</v>
      </c>
      <c r="L508">
        <v>23</v>
      </c>
      <c r="M508">
        <f>VLOOKUP(B508,instances!$B$2:$E$21,3, FALSE)</f>
        <v>19947008</v>
      </c>
      <c r="N508">
        <f>VLOOKUP(B508,instances!$B$2:$E$21,4, FALSE)</f>
        <v>19982889</v>
      </c>
    </row>
    <row r="509" spans="1:14">
      <c r="A509" t="s">
        <v>60</v>
      </c>
      <c r="B509" t="str">
        <f t="shared" si="24"/>
        <v>usa13509.tsp</v>
      </c>
      <c r="C509">
        <f>VLOOKUP(B509,instances!$B$2:$E$21,2, FALSE)</f>
        <v>13509</v>
      </c>
      <c r="D509" t="s">
        <v>12</v>
      </c>
      <c r="E509">
        <v>740944239</v>
      </c>
      <c r="F509" s="7">
        <f t="shared" si="22"/>
        <v>-36.145633019247796</v>
      </c>
      <c r="G509" s="7">
        <f t="shared" si="23"/>
        <v>-36.078934832696113</v>
      </c>
      <c r="H509">
        <v>57.980313000000002</v>
      </c>
      <c r="I509">
        <v>0</v>
      </c>
      <c r="J509">
        <v>0</v>
      </c>
      <c r="K509">
        <v>10</v>
      </c>
      <c r="L509">
        <v>23</v>
      </c>
      <c r="M509">
        <f>VLOOKUP(B509,instances!$B$2:$E$21,3, FALSE)</f>
        <v>19947008</v>
      </c>
      <c r="N509">
        <f>VLOOKUP(B509,instances!$B$2:$E$21,4, FALSE)</f>
        <v>19982889</v>
      </c>
    </row>
    <row r="510" spans="1:14">
      <c r="A510" t="s">
        <v>60</v>
      </c>
      <c r="B510" t="str">
        <f t="shared" si="24"/>
        <v>usa13509.tsp</v>
      </c>
      <c r="C510">
        <f>VLOOKUP(B510,instances!$B$2:$E$21,2, FALSE)</f>
        <v>13509</v>
      </c>
      <c r="D510" t="s">
        <v>9</v>
      </c>
      <c r="E510">
        <v>25041642</v>
      </c>
      <c r="F510" s="7">
        <f t="shared" si="22"/>
        <v>-0.25540843017659598</v>
      </c>
      <c r="G510" s="7">
        <f t="shared" si="23"/>
        <v>-0.25315423610670118</v>
      </c>
      <c r="H510">
        <v>0.49206100000000003</v>
      </c>
      <c r="I510">
        <v>0</v>
      </c>
      <c r="J510">
        <v>0</v>
      </c>
      <c r="K510">
        <v>12</v>
      </c>
      <c r="L510">
        <v>23</v>
      </c>
      <c r="M510">
        <f>VLOOKUP(B510,instances!$B$2:$E$21,3, FALSE)</f>
        <v>19947008</v>
      </c>
      <c r="N510">
        <f>VLOOKUP(B510,instances!$B$2:$E$21,4, FALSE)</f>
        <v>19982889</v>
      </c>
    </row>
    <row r="511" spans="1:14">
      <c r="A511" t="s">
        <v>60</v>
      </c>
      <c r="B511" t="str">
        <f t="shared" si="24"/>
        <v>usa13509.tsp</v>
      </c>
      <c r="C511">
        <f>VLOOKUP(B511,instances!$B$2:$E$21,2, FALSE)</f>
        <v>13509</v>
      </c>
      <c r="D511" t="s">
        <v>10</v>
      </c>
      <c r="E511">
        <v>24842510</v>
      </c>
      <c r="F511" s="7">
        <f t="shared" si="22"/>
        <v>-0.24542537908442208</v>
      </c>
      <c r="G511" s="7">
        <f t="shared" si="23"/>
        <v>-0.24318911044343983</v>
      </c>
      <c r="H511">
        <v>1.1114029999999999</v>
      </c>
      <c r="I511">
        <v>0</v>
      </c>
      <c r="J511">
        <v>0</v>
      </c>
      <c r="K511">
        <v>12</v>
      </c>
      <c r="L511">
        <v>23</v>
      </c>
      <c r="M511">
        <f>VLOOKUP(B511,instances!$B$2:$E$21,3, FALSE)</f>
        <v>19947008</v>
      </c>
      <c r="N511">
        <f>VLOOKUP(B511,instances!$B$2:$E$21,4, FALSE)</f>
        <v>19982889</v>
      </c>
    </row>
    <row r="512" spans="1:14">
      <c r="A512" t="s">
        <v>60</v>
      </c>
      <c r="B512" t="str">
        <f t="shared" si="24"/>
        <v>usa13509.tsp</v>
      </c>
      <c r="C512">
        <f>VLOOKUP(B512,instances!$B$2:$E$21,2, FALSE)</f>
        <v>13509</v>
      </c>
      <c r="D512" t="s">
        <v>11</v>
      </c>
      <c r="E512">
        <v>1171614076</v>
      </c>
      <c r="F512" s="7">
        <f t="shared" si="22"/>
        <v>-57.736331584165406</v>
      </c>
      <c r="G512" s="7">
        <f t="shared" si="23"/>
        <v>-57.630865436924559</v>
      </c>
      <c r="H512">
        <v>29.191576000000001</v>
      </c>
      <c r="I512">
        <v>0</v>
      </c>
      <c r="J512">
        <v>0</v>
      </c>
      <c r="K512">
        <v>12</v>
      </c>
      <c r="L512">
        <v>23</v>
      </c>
      <c r="M512">
        <f>VLOOKUP(B512,instances!$B$2:$E$21,3, FALSE)</f>
        <v>19947008</v>
      </c>
      <c r="N512">
        <f>VLOOKUP(B512,instances!$B$2:$E$21,4, FALSE)</f>
        <v>19982889</v>
      </c>
    </row>
    <row r="513" spans="1:14">
      <c r="A513" t="s">
        <v>60</v>
      </c>
      <c r="B513" t="str">
        <f t="shared" si="24"/>
        <v>usa13509.tsp</v>
      </c>
      <c r="C513">
        <f>VLOOKUP(B513,instances!$B$2:$E$21,2, FALSE)</f>
        <v>13509</v>
      </c>
      <c r="D513" t="s">
        <v>12</v>
      </c>
      <c r="E513">
        <v>807957011</v>
      </c>
      <c r="F513" s="7">
        <f t="shared" si="22"/>
        <v>-39.50517305653058</v>
      </c>
      <c r="G513" s="7">
        <f t="shared" si="23"/>
        <v>-39.432442526203296</v>
      </c>
      <c r="H513">
        <v>58.174824000000001</v>
      </c>
      <c r="I513">
        <v>0</v>
      </c>
      <c r="J513">
        <v>0</v>
      </c>
      <c r="K513">
        <v>12</v>
      </c>
      <c r="L513">
        <v>23</v>
      </c>
      <c r="M513">
        <f>VLOOKUP(B513,instances!$B$2:$E$21,3, FALSE)</f>
        <v>19947008</v>
      </c>
      <c r="N513">
        <f>VLOOKUP(B513,instances!$B$2:$E$21,4, FALSE)</f>
        <v>19982889</v>
      </c>
    </row>
    <row r="514" spans="1:14">
      <c r="A514" t="s">
        <v>60</v>
      </c>
      <c r="B514" t="str">
        <f t="shared" si="24"/>
        <v>usa13509.tsp</v>
      </c>
      <c r="C514">
        <f>VLOOKUP(B514,instances!$B$2:$E$21,2, FALSE)</f>
        <v>13509</v>
      </c>
      <c r="D514" t="s">
        <v>9</v>
      </c>
      <c r="E514">
        <v>25041642</v>
      </c>
      <c r="F514" s="7">
        <f t="shared" si="22"/>
        <v>-0.25540843017659598</v>
      </c>
      <c r="G514" s="7">
        <f t="shared" si="23"/>
        <v>-0.25315423610670118</v>
      </c>
      <c r="H514">
        <v>0.50620699999999996</v>
      </c>
      <c r="I514">
        <v>0</v>
      </c>
      <c r="J514">
        <v>0</v>
      </c>
      <c r="K514">
        <v>14</v>
      </c>
      <c r="L514">
        <v>23</v>
      </c>
      <c r="M514">
        <f>VLOOKUP(B514,instances!$B$2:$E$21,3, FALSE)</f>
        <v>19947008</v>
      </c>
      <c r="N514">
        <f>VLOOKUP(B514,instances!$B$2:$E$21,4, FALSE)</f>
        <v>19982889</v>
      </c>
    </row>
    <row r="515" spans="1:14">
      <c r="A515" t="s">
        <v>60</v>
      </c>
      <c r="B515" t="str">
        <f t="shared" si="24"/>
        <v>usa13509.tsp</v>
      </c>
      <c r="C515">
        <f>VLOOKUP(B515,instances!$B$2:$E$21,2, FALSE)</f>
        <v>13509</v>
      </c>
      <c r="D515" t="s">
        <v>10</v>
      </c>
      <c r="E515">
        <v>24842510</v>
      </c>
      <c r="F515" s="7">
        <f t="shared" ref="F515:F578" si="25">1-(E515/M515)</f>
        <v>-0.24542537908442208</v>
      </c>
      <c r="G515" s="7">
        <f t="shared" ref="G515:G578" si="26">1-(E515/N515)</f>
        <v>-0.24318911044343983</v>
      </c>
      <c r="H515">
        <v>1.1097429999999999</v>
      </c>
      <c r="I515">
        <v>0</v>
      </c>
      <c r="J515">
        <v>0</v>
      </c>
      <c r="K515">
        <v>14</v>
      </c>
      <c r="L515">
        <v>23</v>
      </c>
      <c r="M515">
        <f>VLOOKUP(B515,instances!$B$2:$E$21,3, FALSE)</f>
        <v>19947008</v>
      </c>
      <c r="N515">
        <f>VLOOKUP(B515,instances!$B$2:$E$21,4, FALSE)</f>
        <v>19982889</v>
      </c>
    </row>
    <row r="516" spans="1:14">
      <c r="A516" t="s">
        <v>60</v>
      </c>
      <c r="B516" t="str">
        <f t="shared" si="24"/>
        <v>usa13509.tsp</v>
      </c>
      <c r="C516">
        <f>VLOOKUP(B516,instances!$B$2:$E$21,2, FALSE)</f>
        <v>13509</v>
      </c>
      <c r="D516" t="s">
        <v>11</v>
      </c>
      <c r="E516">
        <v>1246930799</v>
      </c>
      <c r="F516" s="7">
        <f t="shared" si="25"/>
        <v>-61.512172201464999</v>
      </c>
      <c r="G516" s="7">
        <f t="shared" si="26"/>
        <v>-61.399926206866283</v>
      </c>
      <c r="H516">
        <v>29.137875999999999</v>
      </c>
      <c r="I516">
        <v>0</v>
      </c>
      <c r="J516">
        <v>0</v>
      </c>
      <c r="K516">
        <v>14</v>
      </c>
      <c r="L516">
        <v>23</v>
      </c>
      <c r="M516">
        <f>VLOOKUP(B516,instances!$B$2:$E$21,3, FALSE)</f>
        <v>19947008</v>
      </c>
      <c r="N516">
        <f>VLOOKUP(B516,instances!$B$2:$E$21,4, FALSE)</f>
        <v>19982889</v>
      </c>
    </row>
    <row r="517" spans="1:14">
      <c r="A517" t="s">
        <v>60</v>
      </c>
      <c r="B517" t="str">
        <f t="shared" si="24"/>
        <v>usa13509.tsp</v>
      </c>
      <c r="C517">
        <f>VLOOKUP(B517,instances!$B$2:$E$21,2, FALSE)</f>
        <v>13509</v>
      </c>
      <c r="D517" t="s">
        <v>12</v>
      </c>
      <c r="E517">
        <v>871479468</v>
      </c>
      <c r="F517" s="7">
        <f t="shared" si="25"/>
        <v>-42.689733718460431</v>
      </c>
      <c r="G517" s="7">
        <f t="shared" si="26"/>
        <v>-42.611285034911617</v>
      </c>
      <c r="H517">
        <v>58.228363000000002</v>
      </c>
      <c r="I517">
        <v>0</v>
      </c>
      <c r="J517">
        <v>0</v>
      </c>
      <c r="K517">
        <v>14</v>
      </c>
      <c r="L517">
        <v>23</v>
      </c>
      <c r="M517">
        <f>VLOOKUP(B517,instances!$B$2:$E$21,3, FALSE)</f>
        <v>19947008</v>
      </c>
      <c r="N517">
        <f>VLOOKUP(B517,instances!$B$2:$E$21,4, FALSE)</f>
        <v>19982889</v>
      </c>
    </row>
    <row r="518" spans="1:14">
      <c r="A518" t="s">
        <v>60</v>
      </c>
      <c r="B518" t="str">
        <f t="shared" si="24"/>
        <v>usa13509.tsp</v>
      </c>
      <c r="C518">
        <f>VLOOKUP(B518,instances!$B$2:$E$21,2, FALSE)</f>
        <v>13509</v>
      </c>
      <c r="D518" t="s">
        <v>9</v>
      </c>
      <c r="E518">
        <v>25041642</v>
      </c>
      <c r="F518" s="7">
        <f t="shared" si="25"/>
        <v>-0.25540843017659598</v>
      </c>
      <c r="G518" s="7">
        <f t="shared" si="26"/>
        <v>-0.25315423610670118</v>
      </c>
      <c r="H518">
        <v>0.49237999999999998</v>
      </c>
      <c r="I518">
        <v>0</v>
      </c>
      <c r="J518">
        <v>0</v>
      </c>
      <c r="K518">
        <v>16</v>
      </c>
      <c r="L518">
        <v>23</v>
      </c>
      <c r="M518">
        <f>VLOOKUP(B518,instances!$B$2:$E$21,3, FALSE)</f>
        <v>19947008</v>
      </c>
      <c r="N518">
        <f>VLOOKUP(B518,instances!$B$2:$E$21,4, FALSE)</f>
        <v>19982889</v>
      </c>
    </row>
    <row r="519" spans="1:14">
      <c r="A519" t="s">
        <v>60</v>
      </c>
      <c r="B519" t="str">
        <f t="shared" si="24"/>
        <v>usa13509.tsp</v>
      </c>
      <c r="C519">
        <f>VLOOKUP(B519,instances!$B$2:$E$21,2, FALSE)</f>
        <v>13509</v>
      </c>
      <c r="D519" t="s">
        <v>10</v>
      </c>
      <c r="E519">
        <v>24842510</v>
      </c>
      <c r="F519" s="7">
        <f t="shared" si="25"/>
        <v>-0.24542537908442208</v>
      </c>
      <c r="G519" s="7">
        <f t="shared" si="26"/>
        <v>-0.24318911044343983</v>
      </c>
      <c r="H519">
        <v>1.1073519999999999</v>
      </c>
      <c r="I519">
        <v>0</v>
      </c>
      <c r="J519">
        <v>0</v>
      </c>
      <c r="K519">
        <v>16</v>
      </c>
      <c r="L519">
        <v>23</v>
      </c>
      <c r="M519">
        <f>VLOOKUP(B519,instances!$B$2:$E$21,3, FALSE)</f>
        <v>19947008</v>
      </c>
      <c r="N519">
        <f>VLOOKUP(B519,instances!$B$2:$E$21,4, FALSE)</f>
        <v>19982889</v>
      </c>
    </row>
    <row r="520" spans="1:14">
      <c r="A520" t="s">
        <v>60</v>
      </c>
      <c r="B520" t="str">
        <f t="shared" si="24"/>
        <v>usa13509.tsp</v>
      </c>
      <c r="C520">
        <f>VLOOKUP(B520,instances!$B$2:$E$21,2, FALSE)</f>
        <v>13509</v>
      </c>
      <c r="D520" t="s">
        <v>11</v>
      </c>
      <c r="E520">
        <v>1339724904</v>
      </c>
      <c r="F520" s="7">
        <f t="shared" si="25"/>
        <v>-66.164203473523443</v>
      </c>
      <c r="G520" s="7">
        <f t="shared" si="26"/>
        <v>-66.04360435570652</v>
      </c>
      <c r="H520">
        <v>29.312104999999999</v>
      </c>
      <c r="I520">
        <v>0</v>
      </c>
      <c r="J520">
        <v>0</v>
      </c>
      <c r="K520">
        <v>16</v>
      </c>
      <c r="L520">
        <v>23</v>
      </c>
      <c r="M520">
        <f>VLOOKUP(B520,instances!$B$2:$E$21,3, FALSE)</f>
        <v>19947008</v>
      </c>
      <c r="N520">
        <f>VLOOKUP(B520,instances!$B$2:$E$21,4, FALSE)</f>
        <v>19982889</v>
      </c>
    </row>
    <row r="521" spans="1:14">
      <c r="A521" t="s">
        <v>60</v>
      </c>
      <c r="B521" t="str">
        <f t="shared" si="24"/>
        <v>usa13509.tsp</v>
      </c>
      <c r="C521">
        <f>VLOOKUP(B521,instances!$B$2:$E$21,2, FALSE)</f>
        <v>13509</v>
      </c>
      <c r="D521" t="s">
        <v>12</v>
      </c>
      <c r="E521">
        <v>922729478</v>
      </c>
      <c r="F521" s="7">
        <f t="shared" si="25"/>
        <v>-45.259041857305114</v>
      </c>
      <c r="G521" s="7">
        <f t="shared" si="26"/>
        <v>-45.175979759483226</v>
      </c>
      <c r="H521">
        <v>58.622393000000002</v>
      </c>
      <c r="I521">
        <v>0</v>
      </c>
      <c r="J521">
        <v>0</v>
      </c>
      <c r="K521">
        <v>16</v>
      </c>
      <c r="L521">
        <v>23</v>
      </c>
      <c r="M521">
        <f>VLOOKUP(B521,instances!$B$2:$E$21,3, FALSE)</f>
        <v>19947008</v>
      </c>
      <c r="N521">
        <f>VLOOKUP(B521,instances!$B$2:$E$21,4, FALSE)</f>
        <v>19982889</v>
      </c>
    </row>
    <row r="522" spans="1:14">
      <c r="A522" t="s">
        <v>60</v>
      </c>
      <c r="B522" t="str">
        <f t="shared" si="24"/>
        <v>usa13509.tsp</v>
      </c>
      <c r="C522">
        <f>VLOOKUP(B522,instances!$B$2:$E$21,2, FALSE)</f>
        <v>13509</v>
      </c>
      <c r="D522" t="s">
        <v>9</v>
      </c>
      <c r="E522">
        <v>25041642</v>
      </c>
      <c r="F522" s="7">
        <f t="shared" si="25"/>
        <v>-0.25540843017659598</v>
      </c>
      <c r="G522" s="7">
        <f t="shared" si="26"/>
        <v>-0.25315423610670118</v>
      </c>
      <c r="H522">
        <v>0.51677899999999999</v>
      </c>
      <c r="I522">
        <v>0</v>
      </c>
      <c r="J522">
        <v>0</v>
      </c>
      <c r="K522">
        <v>18</v>
      </c>
      <c r="L522">
        <v>23</v>
      </c>
      <c r="M522">
        <f>VLOOKUP(B522,instances!$B$2:$E$21,3, FALSE)</f>
        <v>19947008</v>
      </c>
      <c r="N522">
        <f>VLOOKUP(B522,instances!$B$2:$E$21,4, FALSE)</f>
        <v>19982889</v>
      </c>
    </row>
    <row r="523" spans="1:14">
      <c r="A523" t="s">
        <v>60</v>
      </c>
      <c r="B523" t="str">
        <f t="shared" si="24"/>
        <v>usa13509.tsp</v>
      </c>
      <c r="C523">
        <f>VLOOKUP(B523,instances!$B$2:$E$21,2, FALSE)</f>
        <v>13509</v>
      </c>
      <c r="D523" t="s">
        <v>10</v>
      </c>
      <c r="E523">
        <v>24842510</v>
      </c>
      <c r="F523" s="7">
        <f t="shared" si="25"/>
        <v>-0.24542537908442208</v>
      </c>
      <c r="G523" s="7">
        <f t="shared" si="26"/>
        <v>-0.24318911044343983</v>
      </c>
      <c r="H523">
        <v>1.125319</v>
      </c>
      <c r="I523">
        <v>0</v>
      </c>
      <c r="J523">
        <v>0</v>
      </c>
      <c r="K523">
        <v>18</v>
      </c>
      <c r="L523">
        <v>23</v>
      </c>
      <c r="M523">
        <f>VLOOKUP(B523,instances!$B$2:$E$21,3, FALSE)</f>
        <v>19947008</v>
      </c>
      <c r="N523">
        <f>VLOOKUP(B523,instances!$B$2:$E$21,4, FALSE)</f>
        <v>19982889</v>
      </c>
    </row>
    <row r="524" spans="1:14">
      <c r="A524" t="s">
        <v>60</v>
      </c>
      <c r="B524" t="str">
        <f t="shared" si="24"/>
        <v>usa13509.tsp</v>
      </c>
      <c r="C524">
        <f>VLOOKUP(B524,instances!$B$2:$E$21,2, FALSE)</f>
        <v>13509</v>
      </c>
      <c r="D524" t="s">
        <v>11</v>
      </c>
      <c r="E524">
        <v>1410072387</v>
      </c>
      <c r="F524" s="7">
        <f t="shared" si="25"/>
        <v>-69.690922016976174</v>
      </c>
      <c r="G524" s="7">
        <f t="shared" si="26"/>
        <v>-69.563990371962731</v>
      </c>
      <c r="H524">
        <v>29.348452999999999</v>
      </c>
      <c r="I524">
        <v>0</v>
      </c>
      <c r="J524">
        <v>0</v>
      </c>
      <c r="K524">
        <v>18</v>
      </c>
      <c r="L524">
        <v>23</v>
      </c>
      <c r="M524">
        <f>VLOOKUP(B524,instances!$B$2:$E$21,3, FALSE)</f>
        <v>19947008</v>
      </c>
      <c r="N524">
        <f>VLOOKUP(B524,instances!$B$2:$E$21,4, FALSE)</f>
        <v>19982889</v>
      </c>
    </row>
    <row r="525" spans="1:14">
      <c r="A525" t="s">
        <v>60</v>
      </c>
      <c r="B525" t="str">
        <f t="shared" si="24"/>
        <v>usa13509.tsp</v>
      </c>
      <c r="C525">
        <f>VLOOKUP(B525,instances!$B$2:$E$21,2, FALSE)</f>
        <v>13509</v>
      </c>
      <c r="D525" t="s">
        <v>12</v>
      </c>
      <c r="E525">
        <v>982231510</v>
      </c>
      <c r="F525" s="7">
        <f t="shared" si="25"/>
        <v>-48.242047228336197</v>
      </c>
      <c r="G525" s="7">
        <f t="shared" si="26"/>
        <v>-48.153628887194436</v>
      </c>
      <c r="H525">
        <v>58.503379000000002</v>
      </c>
      <c r="I525">
        <v>0</v>
      </c>
      <c r="J525">
        <v>0</v>
      </c>
      <c r="K525">
        <v>18</v>
      </c>
      <c r="L525">
        <v>23</v>
      </c>
      <c r="M525">
        <f>VLOOKUP(B525,instances!$B$2:$E$21,3, FALSE)</f>
        <v>19947008</v>
      </c>
      <c r="N525">
        <f>VLOOKUP(B525,instances!$B$2:$E$21,4, FALSE)</f>
        <v>19982889</v>
      </c>
    </row>
    <row r="526" spans="1:14">
      <c r="A526" t="s">
        <v>60</v>
      </c>
      <c r="B526" t="str">
        <f t="shared" si="24"/>
        <v>usa13509.tsp</v>
      </c>
      <c r="C526">
        <f>VLOOKUP(B526,instances!$B$2:$E$21,2, FALSE)</f>
        <v>13509</v>
      </c>
      <c r="D526" t="s">
        <v>9</v>
      </c>
      <c r="E526">
        <v>25041642</v>
      </c>
      <c r="F526" s="7">
        <f t="shared" si="25"/>
        <v>-0.25540843017659598</v>
      </c>
      <c r="G526" s="7">
        <f t="shared" si="26"/>
        <v>-0.25315423610670118</v>
      </c>
      <c r="H526">
        <v>0.49144300000000002</v>
      </c>
      <c r="I526">
        <v>0</v>
      </c>
      <c r="J526">
        <v>0</v>
      </c>
      <c r="K526">
        <v>20</v>
      </c>
      <c r="L526">
        <v>23</v>
      </c>
      <c r="M526">
        <f>VLOOKUP(B526,instances!$B$2:$E$21,3, FALSE)</f>
        <v>19947008</v>
      </c>
      <c r="N526">
        <f>VLOOKUP(B526,instances!$B$2:$E$21,4, FALSE)</f>
        <v>19982889</v>
      </c>
    </row>
    <row r="527" spans="1:14">
      <c r="A527" t="s">
        <v>60</v>
      </c>
      <c r="B527" t="str">
        <f t="shared" si="24"/>
        <v>usa13509.tsp</v>
      </c>
      <c r="C527">
        <f>VLOOKUP(B527,instances!$B$2:$E$21,2, FALSE)</f>
        <v>13509</v>
      </c>
      <c r="D527" t="s">
        <v>10</v>
      </c>
      <c r="E527">
        <v>24842510</v>
      </c>
      <c r="F527" s="7">
        <f t="shared" si="25"/>
        <v>-0.24542537908442208</v>
      </c>
      <c r="G527" s="7">
        <f t="shared" si="26"/>
        <v>-0.24318911044343983</v>
      </c>
      <c r="H527">
        <v>1.126077</v>
      </c>
      <c r="I527">
        <v>0</v>
      </c>
      <c r="J527">
        <v>0</v>
      </c>
      <c r="K527">
        <v>20</v>
      </c>
      <c r="L527">
        <v>23</v>
      </c>
      <c r="M527">
        <f>VLOOKUP(B527,instances!$B$2:$E$21,3, FALSE)</f>
        <v>19947008</v>
      </c>
      <c r="N527">
        <f>VLOOKUP(B527,instances!$B$2:$E$21,4, FALSE)</f>
        <v>19982889</v>
      </c>
    </row>
    <row r="528" spans="1:14">
      <c r="A528" t="s">
        <v>60</v>
      </c>
      <c r="B528" t="str">
        <f t="shared" si="24"/>
        <v>usa13509.tsp</v>
      </c>
      <c r="C528">
        <f>VLOOKUP(B528,instances!$B$2:$E$21,2, FALSE)</f>
        <v>13509</v>
      </c>
      <c r="D528" t="s">
        <v>11</v>
      </c>
      <c r="E528">
        <v>1475802113</v>
      </c>
      <c r="F528" s="7">
        <f t="shared" si="25"/>
        <v>-72.986139324754873</v>
      </c>
      <c r="G528" s="7">
        <f t="shared" si="26"/>
        <v>-72.853290832972149</v>
      </c>
      <c r="H528">
        <v>29.469296</v>
      </c>
      <c r="I528">
        <v>0</v>
      </c>
      <c r="J528">
        <v>0</v>
      </c>
      <c r="K528">
        <v>20</v>
      </c>
      <c r="L528">
        <v>23</v>
      </c>
      <c r="M528">
        <f>VLOOKUP(B528,instances!$B$2:$E$21,3, FALSE)</f>
        <v>19947008</v>
      </c>
      <c r="N528">
        <f>VLOOKUP(B528,instances!$B$2:$E$21,4, FALSE)</f>
        <v>19982889</v>
      </c>
    </row>
    <row r="529" spans="1:14">
      <c r="A529" t="s">
        <v>60</v>
      </c>
      <c r="B529" t="str">
        <f t="shared" si="24"/>
        <v>usa13509.tsp</v>
      </c>
      <c r="C529">
        <f>VLOOKUP(B529,instances!$B$2:$E$21,2, FALSE)</f>
        <v>13509</v>
      </c>
      <c r="D529" t="s">
        <v>12</v>
      </c>
      <c r="E529">
        <v>1018384336</v>
      </c>
      <c r="F529" s="7">
        <f t="shared" si="25"/>
        <v>-50.054490778767423</v>
      </c>
      <c r="G529" s="7">
        <f t="shared" si="26"/>
        <v>-49.962818038973246</v>
      </c>
      <c r="H529">
        <v>58.675015999999999</v>
      </c>
      <c r="I529">
        <v>0</v>
      </c>
      <c r="J529">
        <v>0</v>
      </c>
      <c r="K529">
        <v>20</v>
      </c>
      <c r="L529">
        <v>23</v>
      </c>
      <c r="M529">
        <f>VLOOKUP(B529,instances!$B$2:$E$21,3, FALSE)</f>
        <v>19947008</v>
      </c>
      <c r="N529">
        <f>VLOOKUP(B529,instances!$B$2:$E$21,4, FALSE)</f>
        <v>19982889</v>
      </c>
    </row>
    <row r="530" spans="1:14">
      <c r="A530" t="s">
        <v>60</v>
      </c>
      <c r="B530" t="str">
        <f t="shared" si="24"/>
        <v>usa13509.tsp</v>
      </c>
      <c r="C530">
        <f>VLOOKUP(B530,instances!$B$2:$E$21,2, FALSE)</f>
        <v>13509</v>
      </c>
      <c r="D530" t="s">
        <v>9</v>
      </c>
      <c r="E530">
        <v>25041642</v>
      </c>
      <c r="F530" s="7">
        <f t="shared" si="25"/>
        <v>-0.25540843017659598</v>
      </c>
      <c r="G530" s="7">
        <f t="shared" si="26"/>
        <v>-0.25315423610670118</v>
      </c>
      <c r="H530">
        <v>0.490649</v>
      </c>
      <c r="I530">
        <v>0</v>
      </c>
      <c r="J530">
        <v>0</v>
      </c>
      <c r="K530">
        <v>10</v>
      </c>
      <c r="L530">
        <v>24</v>
      </c>
      <c r="M530">
        <f>VLOOKUP(B530,instances!$B$2:$E$21,3, FALSE)</f>
        <v>19947008</v>
      </c>
      <c r="N530">
        <f>VLOOKUP(B530,instances!$B$2:$E$21,4, FALSE)</f>
        <v>19982889</v>
      </c>
    </row>
    <row r="531" spans="1:14">
      <c r="A531" t="s">
        <v>60</v>
      </c>
      <c r="B531" t="str">
        <f t="shared" si="24"/>
        <v>usa13509.tsp</v>
      </c>
      <c r="C531">
        <f>VLOOKUP(B531,instances!$B$2:$E$21,2, FALSE)</f>
        <v>13509</v>
      </c>
      <c r="D531" t="s">
        <v>10</v>
      </c>
      <c r="E531">
        <v>24842510</v>
      </c>
      <c r="F531" s="7">
        <f t="shared" si="25"/>
        <v>-0.24542537908442208</v>
      </c>
      <c r="G531" s="7">
        <f t="shared" si="26"/>
        <v>-0.24318911044343983</v>
      </c>
      <c r="H531">
        <v>1.1063210000000001</v>
      </c>
      <c r="I531">
        <v>0</v>
      </c>
      <c r="J531">
        <v>0</v>
      </c>
      <c r="K531">
        <v>10</v>
      </c>
      <c r="L531">
        <v>24</v>
      </c>
      <c r="M531">
        <f>VLOOKUP(B531,instances!$B$2:$E$21,3, FALSE)</f>
        <v>19947008</v>
      </c>
      <c r="N531">
        <f>VLOOKUP(B531,instances!$B$2:$E$21,4, FALSE)</f>
        <v>19982889</v>
      </c>
    </row>
    <row r="532" spans="1:14">
      <c r="A532" t="s">
        <v>60</v>
      </c>
      <c r="B532" t="str">
        <f t="shared" si="24"/>
        <v>usa13509.tsp</v>
      </c>
      <c r="C532">
        <f>VLOOKUP(B532,instances!$B$2:$E$21,2, FALSE)</f>
        <v>13509</v>
      </c>
      <c r="D532" t="s">
        <v>11</v>
      </c>
      <c r="E532">
        <v>1069545518</v>
      </c>
      <c r="F532" s="7">
        <f t="shared" si="25"/>
        <v>-52.619345718415516</v>
      </c>
      <c r="G532" s="7">
        <f t="shared" si="26"/>
        <v>-52.523067560451345</v>
      </c>
      <c r="H532">
        <v>29.067610999999999</v>
      </c>
      <c r="I532">
        <v>0</v>
      </c>
      <c r="J532">
        <v>0</v>
      </c>
      <c r="K532">
        <v>10</v>
      </c>
      <c r="L532">
        <v>24</v>
      </c>
      <c r="M532">
        <f>VLOOKUP(B532,instances!$B$2:$E$21,3, FALSE)</f>
        <v>19947008</v>
      </c>
      <c r="N532">
        <f>VLOOKUP(B532,instances!$B$2:$E$21,4, FALSE)</f>
        <v>19982889</v>
      </c>
    </row>
    <row r="533" spans="1:14">
      <c r="A533" t="s">
        <v>60</v>
      </c>
      <c r="B533" t="str">
        <f t="shared" si="24"/>
        <v>usa13509.tsp</v>
      </c>
      <c r="C533">
        <f>VLOOKUP(B533,instances!$B$2:$E$21,2, FALSE)</f>
        <v>13509</v>
      </c>
      <c r="D533" t="s">
        <v>12</v>
      </c>
      <c r="E533">
        <v>737711092</v>
      </c>
      <c r="F533" s="7">
        <f t="shared" si="25"/>
        <v>-35.983546204022176</v>
      </c>
      <c r="G533" s="7">
        <f t="shared" si="26"/>
        <v>-35.917139058321347</v>
      </c>
      <c r="H533">
        <v>58.305152999999997</v>
      </c>
      <c r="I533">
        <v>0</v>
      </c>
      <c r="J533">
        <v>0</v>
      </c>
      <c r="K533">
        <v>10</v>
      </c>
      <c r="L533">
        <v>24</v>
      </c>
      <c r="M533">
        <f>VLOOKUP(B533,instances!$B$2:$E$21,3, FALSE)</f>
        <v>19947008</v>
      </c>
      <c r="N533">
        <f>VLOOKUP(B533,instances!$B$2:$E$21,4, FALSE)</f>
        <v>19982889</v>
      </c>
    </row>
    <row r="534" spans="1:14">
      <c r="A534" t="s">
        <v>60</v>
      </c>
      <c r="B534" t="str">
        <f t="shared" si="24"/>
        <v>usa13509.tsp</v>
      </c>
      <c r="C534">
        <f>VLOOKUP(B534,instances!$B$2:$E$21,2, FALSE)</f>
        <v>13509</v>
      </c>
      <c r="D534" t="s">
        <v>9</v>
      </c>
      <c r="E534">
        <v>25041642</v>
      </c>
      <c r="F534" s="7">
        <f t="shared" si="25"/>
        <v>-0.25540843017659598</v>
      </c>
      <c r="G534" s="7">
        <f t="shared" si="26"/>
        <v>-0.25315423610670118</v>
      </c>
      <c r="H534">
        <v>0.50605</v>
      </c>
      <c r="I534">
        <v>0</v>
      </c>
      <c r="J534">
        <v>0</v>
      </c>
      <c r="K534">
        <v>12</v>
      </c>
      <c r="L534">
        <v>24</v>
      </c>
      <c r="M534">
        <f>VLOOKUP(B534,instances!$B$2:$E$21,3, FALSE)</f>
        <v>19947008</v>
      </c>
      <c r="N534">
        <f>VLOOKUP(B534,instances!$B$2:$E$21,4, FALSE)</f>
        <v>19982889</v>
      </c>
    </row>
    <row r="535" spans="1:14">
      <c r="A535" t="s">
        <v>60</v>
      </c>
      <c r="B535" t="str">
        <f t="shared" si="24"/>
        <v>usa13509.tsp</v>
      </c>
      <c r="C535">
        <f>VLOOKUP(B535,instances!$B$2:$E$21,2, FALSE)</f>
        <v>13509</v>
      </c>
      <c r="D535" t="s">
        <v>10</v>
      </c>
      <c r="E535">
        <v>24842510</v>
      </c>
      <c r="F535" s="7">
        <f t="shared" si="25"/>
        <v>-0.24542537908442208</v>
      </c>
      <c r="G535" s="7">
        <f t="shared" si="26"/>
        <v>-0.24318911044343983</v>
      </c>
      <c r="H535">
        <v>1.1012999999999999</v>
      </c>
      <c r="I535">
        <v>0</v>
      </c>
      <c r="J535">
        <v>0</v>
      </c>
      <c r="K535">
        <v>12</v>
      </c>
      <c r="L535">
        <v>24</v>
      </c>
      <c r="M535">
        <f>VLOOKUP(B535,instances!$B$2:$E$21,3, FALSE)</f>
        <v>19947008</v>
      </c>
      <c r="N535">
        <f>VLOOKUP(B535,instances!$B$2:$E$21,4, FALSE)</f>
        <v>19982889</v>
      </c>
    </row>
    <row r="536" spans="1:14">
      <c r="A536" t="s">
        <v>60</v>
      </c>
      <c r="B536" t="str">
        <f t="shared" si="24"/>
        <v>usa13509.tsp</v>
      </c>
      <c r="C536">
        <f>VLOOKUP(B536,instances!$B$2:$E$21,2, FALSE)</f>
        <v>13509</v>
      </c>
      <c r="D536" t="s">
        <v>11</v>
      </c>
      <c r="E536">
        <v>1157559564</v>
      </c>
      <c r="F536" s="7">
        <f t="shared" si="25"/>
        <v>-57.03173909590852</v>
      </c>
      <c r="G536" s="7">
        <f t="shared" si="26"/>
        <v>-56.927538105225928</v>
      </c>
      <c r="H536">
        <v>29.194991999999999</v>
      </c>
      <c r="I536">
        <v>0</v>
      </c>
      <c r="J536">
        <v>0</v>
      </c>
      <c r="K536">
        <v>12</v>
      </c>
      <c r="L536">
        <v>24</v>
      </c>
      <c r="M536">
        <f>VLOOKUP(B536,instances!$B$2:$E$21,3, FALSE)</f>
        <v>19947008</v>
      </c>
      <c r="N536">
        <f>VLOOKUP(B536,instances!$B$2:$E$21,4, FALSE)</f>
        <v>19982889</v>
      </c>
    </row>
    <row r="537" spans="1:14">
      <c r="A537" t="s">
        <v>60</v>
      </c>
      <c r="B537" t="str">
        <f t="shared" si="24"/>
        <v>usa13509.tsp</v>
      </c>
      <c r="C537">
        <f>VLOOKUP(B537,instances!$B$2:$E$21,2, FALSE)</f>
        <v>13509</v>
      </c>
      <c r="D537" t="s">
        <v>12</v>
      </c>
      <c r="E537">
        <v>807925166</v>
      </c>
      <c r="F537" s="7">
        <f t="shared" si="25"/>
        <v>-39.503576576497089</v>
      </c>
      <c r="G537" s="7">
        <f t="shared" si="26"/>
        <v>-39.430848912787333</v>
      </c>
      <c r="H537">
        <v>58.13946</v>
      </c>
      <c r="I537">
        <v>0</v>
      </c>
      <c r="J537">
        <v>0</v>
      </c>
      <c r="K537">
        <v>12</v>
      </c>
      <c r="L537">
        <v>24</v>
      </c>
      <c r="M537">
        <f>VLOOKUP(B537,instances!$B$2:$E$21,3, FALSE)</f>
        <v>19947008</v>
      </c>
      <c r="N537">
        <f>VLOOKUP(B537,instances!$B$2:$E$21,4, FALSE)</f>
        <v>19982889</v>
      </c>
    </row>
    <row r="538" spans="1:14">
      <c r="A538" t="s">
        <v>60</v>
      </c>
      <c r="B538" t="str">
        <f t="shared" si="24"/>
        <v>usa13509.tsp</v>
      </c>
      <c r="C538">
        <f>VLOOKUP(B538,instances!$B$2:$E$21,2, FALSE)</f>
        <v>13509</v>
      </c>
      <c r="D538" t="s">
        <v>9</v>
      </c>
      <c r="E538">
        <v>25041642</v>
      </c>
      <c r="F538" s="7">
        <f t="shared" si="25"/>
        <v>-0.25540843017659598</v>
      </c>
      <c r="G538" s="7">
        <f t="shared" si="26"/>
        <v>-0.25315423610670118</v>
      </c>
      <c r="H538">
        <v>0.49396299999999999</v>
      </c>
      <c r="I538">
        <v>0</v>
      </c>
      <c r="J538">
        <v>0</v>
      </c>
      <c r="K538">
        <v>14</v>
      </c>
      <c r="L538">
        <v>24</v>
      </c>
      <c r="M538">
        <f>VLOOKUP(B538,instances!$B$2:$E$21,3, FALSE)</f>
        <v>19947008</v>
      </c>
      <c r="N538">
        <f>VLOOKUP(B538,instances!$B$2:$E$21,4, FALSE)</f>
        <v>19982889</v>
      </c>
    </row>
    <row r="539" spans="1:14">
      <c r="A539" t="s">
        <v>60</v>
      </c>
      <c r="B539" t="str">
        <f t="shared" si="24"/>
        <v>usa13509.tsp</v>
      </c>
      <c r="C539">
        <f>VLOOKUP(B539,instances!$B$2:$E$21,2, FALSE)</f>
        <v>13509</v>
      </c>
      <c r="D539" t="s">
        <v>10</v>
      </c>
      <c r="E539">
        <v>24842510</v>
      </c>
      <c r="F539" s="7">
        <f t="shared" si="25"/>
        <v>-0.24542537908442208</v>
      </c>
      <c r="G539" s="7">
        <f t="shared" si="26"/>
        <v>-0.24318911044343983</v>
      </c>
      <c r="H539">
        <v>1.1220540000000001</v>
      </c>
      <c r="I539">
        <v>0</v>
      </c>
      <c r="J539">
        <v>0</v>
      </c>
      <c r="K539">
        <v>14</v>
      </c>
      <c r="L539">
        <v>24</v>
      </c>
      <c r="M539">
        <f>VLOOKUP(B539,instances!$B$2:$E$21,3, FALSE)</f>
        <v>19947008</v>
      </c>
      <c r="N539">
        <f>VLOOKUP(B539,instances!$B$2:$E$21,4, FALSE)</f>
        <v>19982889</v>
      </c>
    </row>
    <row r="540" spans="1:14">
      <c r="A540" t="s">
        <v>60</v>
      </c>
      <c r="B540" t="str">
        <f t="shared" si="24"/>
        <v>usa13509.tsp</v>
      </c>
      <c r="C540">
        <f>VLOOKUP(B540,instances!$B$2:$E$21,2, FALSE)</f>
        <v>13509</v>
      </c>
      <c r="D540" t="s">
        <v>11</v>
      </c>
      <c r="E540">
        <v>1260709755</v>
      </c>
      <c r="F540" s="7">
        <f t="shared" si="25"/>
        <v>-62.202950287080647</v>
      </c>
      <c r="G540" s="7">
        <f t="shared" si="26"/>
        <v>-62.089463940874616</v>
      </c>
      <c r="H540">
        <v>29.271559</v>
      </c>
      <c r="I540">
        <v>0</v>
      </c>
      <c r="J540">
        <v>0</v>
      </c>
      <c r="K540">
        <v>14</v>
      </c>
      <c r="L540">
        <v>24</v>
      </c>
      <c r="M540">
        <f>VLOOKUP(B540,instances!$B$2:$E$21,3, FALSE)</f>
        <v>19947008</v>
      </c>
      <c r="N540">
        <f>VLOOKUP(B540,instances!$B$2:$E$21,4, FALSE)</f>
        <v>19982889</v>
      </c>
    </row>
    <row r="541" spans="1:14">
      <c r="A541" t="s">
        <v>60</v>
      </c>
      <c r="B541" t="str">
        <f t="shared" si="24"/>
        <v>usa13509.tsp</v>
      </c>
      <c r="C541">
        <f>VLOOKUP(B541,instances!$B$2:$E$21,2, FALSE)</f>
        <v>13509</v>
      </c>
      <c r="D541" t="s">
        <v>12</v>
      </c>
      <c r="E541">
        <v>879600126</v>
      </c>
      <c r="F541" s="7">
        <f t="shared" si="25"/>
        <v>-43.096845301310353</v>
      </c>
      <c r="G541" s="7">
        <f t="shared" si="26"/>
        <v>-43.0176656138159</v>
      </c>
      <c r="H541">
        <v>58.448016000000003</v>
      </c>
      <c r="I541">
        <v>0</v>
      </c>
      <c r="J541">
        <v>0</v>
      </c>
      <c r="K541">
        <v>14</v>
      </c>
      <c r="L541">
        <v>24</v>
      </c>
      <c r="M541">
        <f>VLOOKUP(B541,instances!$B$2:$E$21,3, FALSE)</f>
        <v>19947008</v>
      </c>
      <c r="N541">
        <f>VLOOKUP(B541,instances!$B$2:$E$21,4, FALSE)</f>
        <v>19982889</v>
      </c>
    </row>
    <row r="542" spans="1:14">
      <c r="A542" t="s">
        <v>60</v>
      </c>
      <c r="B542" t="str">
        <f t="shared" si="24"/>
        <v>usa13509.tsp</v>
      </c>
      <c r="C542">
        <f>VLOOKUP(B542,instances!$B$2:$E$21,2, FALSE)</f>
        <v>13509</v>
      </c>
      <c r="D542" t="s">
        <v>9</v>
      </c>
      <c r="E542">
        <v>25041642</v>
      </c>
      <c r="F542" s="7">
        <f t="shared" si="25"/>
        <v>-0.25540843017659598</v>
      </c>
      <c r="G542" s="7">
        <f t="shared" si="26"/>
        <v>-0.25315423610670118</v>
      </c>
      <c r="H542">
        <v>0.49101600000000001</v>
      </c>
      <c r="I542">
        <v>0</v>
      </c>
      <c r="J542">
        <v>0</v>
      </c>
      <c r="K542">
        <v>16</v>
      </c>
      <c r="L542">
        <v>24</v>
      </c>
      <c r="M542">
        <f>VLOOKUP(B542,instances!$B$2:$E$21,3, FALSE)</f>
        <v>19947008</v>
      </c>
      <c r="N542">
        <f>VLOOKUP(B542,instances!$B$2:$E$21,4, FALSE)</f>
        <v>19982889</v>
      </c>
    </row>
    <row r="543" spans="1:14">
      <c r="A543" t="s">
        <v>60</v>
      </c>
      <c r="B543" t="str">
        <f t="shared" si="24"/>
        <v>usa13509.tsp</v>
      </c>
      <c r="C543">
        <f>VLOOKUP(B543,instances!$B$2:$E$21,2, FALSE)</f>
        <v>13509</v>
      </c>
      <c r="D543" t="s">
        <v>10</v>
      </c>
      <c r="E543">
        <v>24842510</v>
      </c>
      <c r="F543" s="7">
        <f t="shared" si="25"/>
        <v>-0.24542537908442208</v>
      </c>
      <c r="G543" s="7">
        <f t="shared" si="26"/>
        <v>-0.24318911044343983</v>
      </c>
      <c r="H543">
        <v>1.110897</v>
      </c>
      <c r="I543">
        <v>0</v>
      </c>
      <c r="J543">
        <v>0</v>
      </c>
      <c r="K543">
        <v>16</v>
      </c>
      <c r="L543">
        <v>24</v>
      </c>
      <c r="M543">
        <f>VLOOKUP(B543,instances!$B$2:$E$21,3, FALSE)</f>
        <v>19947008</v>
      </c>
      <c r="N543">
        <f>VLOOKUP(B543,instances!$B$2:$E$21,4, FALSE)</f>
        <v>19982889</v>
      </c>
    </row>
    <row r="544" spans="1:14">
      <c r="A544" t="s">
        <v>60</v>
      </c>
      <c r="B544" t="str">
        <f t="shared" si="24"/>
        <v>usa13509.tsp</v>
      </c>
      <c r="C544">
        <f>VLOOKUP(B544,instances!$B$2:$E$21,2, FALSE)</f>
        <v>13509</v>
      </c>
      <c r="D544" t="s">
        <v>11</v>
      </c>
      <c r="E544">
        <v>1328606976</v>
      </c>
      <c r="F544" s="7">
        <f t="shared" si="25"/>
        <v>-65.606830257450142</v>
      </c>
      <c r="G544" s="7">
        <f t="shared" si="26"/>
        <v>-65.487231951295925</v>
      </c>
      <c r="H544">
        <v>29.379897</v>
      </c>
      <c r="I544">
        <v>0</v>
      </c>
      <c r="J544">
        <v>0</v>
      </c>
      <c r="K544">
        <v>16</v>
      </c>
      <c r="L544">
        <v>24</v>
      </c>
      <c r="M544">
        <f>VLOOKUP(B544,instances!$B$2:$E$21,3, FALSE)</f>
        <v>19947008</v>
      </c>
      <c r="N544">
        <f>VLOOKUP(B544,instances!$B$2:$E$21,4, FALSE)</f>
        <v>19982889</v>
      </c>
    </row>
    <row r="545" spans="1:14">
      <c r="A545" t="s">
        <v>60</v>
      </c>
      <c r="B545" t="str">
        <f t="shared" si="24"/>
        <v>usa13509.tsp</v>
      </c>
      <c r="C545">
        <f>VLOOKUP(B545,instances!$B$2:$E$21,2, FALSE)</f>
        <v>13509</v>
      </c>
      <c r="D545" t="s">
        <v>12</v>
      </c>
      <c r="E545">
        <v>913963339</v>
      </c>
      <c r="F545" s="7">
        <f t="shared" si="25"/>
        <v>-44.819570483954287</v>
      </c>
      <c r="G545" s="7">
        <f t="shared" si="26"/>
        <v>-44.73729749487174</v>
      </c>
      <c r="H545">
        <v>58.888413</v>
      </c>
      <c r="I545">
        <v>0</v>
      </c>
      <c r="J545">
        <v>0</v>
      </c>
      <c r="K545">
        <v>16</v>
      </c>
      <c r="L545">
        <v>24</v>
      </c>
      <c r="M545">
        <f>VLOOKUP(B545,instances!$B$2:$E$21,3, FALSE)</f>
        <v>19947008</v>
      </c>
      <c r="N545">
        <f>VLOOKUP(B545,instances!$B$2:$E$21,4, FALSE)</f>
        <v>19982889</v>
      </c>
    </row>
    <row r="546" spans="1:14">
      <c r="A546" t="s">
        <v>60</v>
      </c>
      <c r="B546" t="str">
        <f t="shared" si="24"/>
        <v>usa13509.tsp</v>
      </c>
      <c r="C546">
        <f>VLOOKUP(B546,instances!$B$2:$E$21,2, FALSE)</f>
        <v>13509</v>
      </c>
      <c r="D546" t="s">
        <v>9</v>
      </c>
      <c r="E546">
        <v>25041642</v>
      </c>
      <c r="F546" s="7">
        <f t="shared" si="25"/>
        <v>-0.25540843017659598</v>
      </c>
      <c r="G546" s="7">
        <f t="shared" si="26"/>
        <v>-0.25315423610670118</v>
      </c>
      <c r="H546">
        <v>0.486151</v>
      </c>
      <c r="I546">
        <v>0</v>
      </c>
      <c r="J546">
        <v>0</v>
      </c>
      <c r="K546">
        <v>18</v>
      </c>
      <c r="L546">
        <v>24</v>
      </c>
      <c r="M546">
        <f>VLOOKUP(B546,instances!$B$2:$E$21,3, FALSE)</f>
        <v>19947008</v>
      </c>
      <c r="N546">
        <f>VLOOKUP(B546,instances!$B$2:$E$21,4, FALSE)</f>
        <v>19982889</v>
      </c>
    </row>
    <row r="547" spans="1:14">
      <c r="A547" t="s">
        <v>60</v>
      </c>
      <c r="B547" t="str">
        <f t="shared" si="24"/>
        <v>usa13509.tsp</v>
      </c>
      <c r="C547">
        <f>VLOOKUP(B547,instances!$B$2:$E$21,2, FALSE)</f>
        <v>13509</v>
      </c>
      <c r="D547" t="s">
        <v>10</v>
      </c>
      <c r="E547">
        <v>24842510</v>
      </c>
      <c r="F547" s="7">
        <f t="shared" si="25"/>
        <v>-0.24542537908442208</v>
      </c>
      <c r="G547" s="7">
        <f t="shared" si="26"/>
        <v>-0.24318911044343983</v>
      </c>
      <c r="H547">
        <v>1.113327</v>
      </c>
      <c r="I547">
        <v>0</v>
      </c>
      <c r="J547">
        <v>0</v>
      </c>
      <c r="K547">
        <v>18</v>
      </c>
      <c r="L547">
        <v>24</v>
      </c>
      <c r="M547">
        <f>VLOOKUP(B547,instances!$B$2:$E$21,3, FALSE)</f>
        <v>19947008</v>
      </c>
      <c r="N547">
        <f>VLOOKUP(B547,instances!$B$2:$E$21,4, FALSE)</f>
        <v>19982889</v>
      </c>
    </row>
    <row r="548" spans="1:14">
      <c r="A548" t="s">
        <v>60</v>
      </c>
      <c r="B548" t="str">
        <f t="shared" si="24"/>
        <v>usa13509.tsp</v>
      </c>
      <c r="C548">
        <f>VLOOKUP(B548,instances!$B$2:$E$21,2, FALSE)</f>
        <v>13509</v>
      </c>
      <c r="D548" t="s">
        <v>11</v>
      </c>
      <c r="E548">
        <v>1418720728</v>
      </c>
      <c r="F548" s="7">
        <f t="shared" si="25"/>
        <v>-70.124487842988785</v>
      </c>
      <c r="G548" s="7">
        <f t="shared" si="26"/>
        <v>-69.99677769315538</v>
      </c>
      <c r="H548">
        <v>29.243825000000001</v>
      </c>
      <c r="I548">
        <v>0</v>
      </c>
      <c r="J548">
        <v>0</v>
      </c>
      <c r="K548">
        <v>18</v>
      </c>
      <c r="L548">
        <v>24</v>
      </c>
      <c r="M548">
        <f>VLOOKUP(B548,instances!$B$2:$E$21,3, FALSE)</f>
        <v>19947008</v>
      </c>
      <c r="N548">
        <f>VLOOKUP(B548,instances!$B$2:$E$21,4, FALSE)</f>
        <v>19982889</v>
      </c>
    </row>
    <row r="549" spans="1:14">
      <c r="A549" t="s">
        <v>60</v>
      </c>
      <c r="B549" t="str">
        <f t="shared" si="24"/>
        <v>usa13509.tsp</v>
      </c>
      <c r="C549">
        <f>VLOOKUP(B549,instances!$B$2:$E$21,2, FALSE)</f>
        <v>13509</v>
      </c>
      <c r="D549" t="s">
        <v>12</v>
      </c>
      <c r="E549">
        <v>961500625</v>
      </c>
      <c r="F549" s="7">
        <f t="shared" si="25"/>
        <v>-47.202749254424525</v>
      </c>
      <c r="G549" s="7">
        <f t="shared" si="26"/>
        <v>-47.116197062396736</v>
      </c>
      <c r="H549">
        <v>58.737746000000001</v>
      </c>
      <c r="I549">
        <v>0</v>
      </c>
      <c r="J549">
        <v>0</v>
      </c>
      <c r="K549">
        <v>18</v>
      </c>
      <c r="L549">
        <v>24</v>
      </c>
      <c r="M549">
        <f>VLOOKUP(B549,instances!$B$2:$E$21,3, FALSE)</f>
        <v>19947008</v>
      </c>
      <c r="N549">
        <f>VLOOKUP(B549,instances!$B$2:$E$21,4, FALSE)</f>
        <v>19982889</v>
      </c>
    </row>
    <row r="550" spans="1:14">
      <c r="A550" t="s">
        <v>60</v>
      </c>
      <c r="B550" t="str">
        <f t="shared" si="24"/>
        <v>usa13509.tsp</v>
      </c>
      <c r="C550">
        <f>VLOOKUP(B550,instances!$B$2:$E$21,2, FALSE)</f>
        <v>13509</v>
      </c>
      <c r="D550" t="s">
        <v>9</v>
      </c>
      <c r="E550">
        <v>25041642</v>
      </c>
      <c r="F550" s="7">
        <f t="shared" si="25"/>
        <v>-0.25540843017659598</v>
      </c>
      <c r="G550" s="7">
        <f t="shared" si="26"/>
        <v>-0.25315423610670118</v>
      </c>
      <c r="H550">
        <v>0.49048599999999998</v>
      </c>
      <c r="I550">
        <v>0</v>
      </c>
      <c r="J550">
        <v>0</v>
      </c>
      <c r="K550">
        <v>20</v>
      </c>
      <c r="L550">
        <v>24</v>
      </c>
      <c r="M550">
        <f>VLOOKUP(B550,instances!$B$2:$E$21,3, FALSE)</f>
        <v>19947008</v>
      </c>
      <c r="N550">
        <f>VLOOKUP(B550,instances!$B$2:$E$21,4, FALSE)</f>
        <v>19982889</v>
      </c>
    </row>
    <row r="551" spans="1:14">
      <c r="A551" t="s">
        <v>60</v>
      </c>
      <c r="B551" t="str">
        <f t="shared" si="24"/>
        <v>usa13509.tsp</v>
      </c>
      <c r="C551">
        <f>VLOOKUP(B551,instances!$B$2:$E$21,2, FALSE)</f>
        <v>13509</v>
      </c>
      <c r="D551" t="s">
        <v>10</v>
      </c>
      <c r="E551">
        <v>24842510</v>
      </c>
      <c r="F551" s="7">
        <f t="shared" si="25"/>
        <v>-0.24542537908442208</v>
      </c>
      <c r="G551" s="7">
        <f t="shared" si="26"/>
        <v>-0.24318911044343983</v>
      </c>
      <c r="H551">
        <v>1.1102259999999999</v>
      </c>
      <c r="I551">
        <v>0</v>
      </c>
      <c r="J551">
        <v>0</v>
      </c>
      <c r="K551">
        <v>20</v>
      </c>
      <c r="L551">
        <v>24</v>
      </c>
      <c r="M551">
        <f>VLOOKUP(B551,instances!$B$2:$E$21,3, FALSE)</f>
        <v>19947008</v>
      </c>
      <c r="N551">
        <f>VLOOKUP(B551,instances!$B$2:$E$21,4, FALSE)</f>
        <v>19982889</v>
      </c>
    </row>
    <row r="552" spans="1:14">
      <c r="A552" t="s">
        <v>60</v>
      </c>
      <c r="B552" t="str">
        <f t="shared" si="24"/>
        <v>usa13509.tsp</v>
      </c>
      <c r="C552">
        <f>VLOOKUP(B552,instances!$B$2:$E$21,2, FALSE)</f>
        <v>13509</v>
      </c>
      <c r="D552" t="s">
        <v>11</v>
      </c>
      <c r="E552">
        <v>1470748620</v>
      </c>
      <c r="F552" s="7">
        <f t="shared" si="25"/>
        <v>-72.732793409417596</v>
      </c>
      <c r="G552" s="7">
        <f t="shared" si="26"/>
        <v>-72.600399822067772</v>
      </c>
      <c r="H552">
        <v>29.500171999999999</v>
      </c>
      <c r="I552">
        <v>0</v>
      </c>
      <c r="J552">
        <v>0</v>
      </c>
      <c r="K552">
        <v>20</v>
      </c>
      <c r="L552">
        <v>24</v>
      </c>
      <c r="M552">
        <f>VLOOKUP(B552,instances!$B$2:$E$21,3, FALSE)</f>
        <v>19947008</v>
      </c>
      <c r="N552">
        <f>VLOOKUP(B552,instances!$B$2:$E$21,4, FALSE)</f>
        <v>19982889</v>
      </c>
    </row>
    <row r="553" spans="1:14">
      <c r="A553" t="s">
        <v>60</v>
      </c>
      <c r="B553" t="str">
        <f t="shared" si="24"/>
        <v>usa13509.tsp</v>
      </c>
      <c r="C553">
        <f>VLOOKUP(B553,instances!$B$2:$E$21,2, FALSE)</f>
        <v>13509</v>
      </c>
      <c r="D553" t="s">
        <v>12</v>
      </c>
      <c r="E553">
        <v>1012189214</v>
      </c>
      <c r="F553" s="7">
        <f t="shared" si="25"/>
        <v>-49.743911768622141</v>
      </c>
      <c r="G553" s="7">
        <f t="shared" si="26"/>
        <v>-49.652796700216868</v>
      </c>
      <c r="H553">
        <v>58.712871</v>
      </c>
      <c r="I553">
        <v>0</v>
      </c>
      <c r="J553">
        <v>0</v>
      </c>
      <c r="K553">
        <v>20</v>
      </c>
      <c r="L553">
        <v>24</v>
      </c>
      <c r="M553">
        <f>VLOOKUP(B553,instances!$B$2:$E$21,3, FALSE)</f>
        <v>19947008</v>
      </c>
      <c r="N553">
        <f>VLOOKUP(B553,instances!$B$2:$E$21,4, FALSE)</f>
        <v>19982889</v>
      </c>
    </row>
    <row r="554" spans="1:14">
      <c r="A554" t="s">
        <v>60</v>
      </c>
      <c r="B554" t="str">
        <f t="shared" si="24"/>
        <v>usa13509.tsp</v>
      </c>
      <c r="C554">
        <f>VLOOKUP(B554,instances!$B$2:$E$21,2, FALSE)</f>
        <v>13509</v>
      </c>
      <c r="D554" t="s">
        <v>9</v>
      </c>
      <c r="E554">
        <v>25041642</v>
      </c>
      <c r="F554" s="7">
        <f t="shared" si="25"/>
        <v>-0.25540843017659598</v>
      </c>
      <c r="G554" s="7">
        <f t="shared" si="26"/>
        <v>-0.25315423610670118</v>
      </c>
      <c r="H554">
        <v>0.50128399999999995</v>
      </c>
      <c r="I554">
        <v>0</v>
      </c>
      <c r="J554">
        <v>0</v>
      </c>
      <c r="K554">
        <v>10</v>
      </c>
      <c r="L554">
        <v>25</v>
      </c>
      <c r="M554">
        <f>VLOOKUP(B554,instances!$B$2:$E$21,3, FALSE)</f>
        <v>19947008</v>
      </c>
      <c r="N554">
        <f>VLOOKUP(B554,instances!$B$2:$E$21,4, FALSE)</f>
        <v>19982889</v>
      </c>
    </row>
    <row r="555" spans="1:14">
      <c r="A555" t="s">
        <v>60</v>
      </c>
      <c r="B555" t="str">
        <f t="shared" si="24"/>
        <v>usa13509.tsp</v>
      </c>
      <c r="C555">
        <f>VLOOKUP(B555,instances!$B$2:$E$21,2, FALSE)</f>
        <v>13509</v>
      </c>
      <c r="D555" t="s">
        <v>10</v>
      </c>
      <c r="E555">
        <v>24842510</v>
      </c>
      <c r="F555" s="7">
        <f t="shared" si="25"/>
        <v>-0.24542537908442208</v>
      </c>
      <c r="G555" s="7">
        <f t="shared" si="26"/>
        <v>-0.24318911044343983</v>
      </c>
      <c r="H555">
        <v>1.105721</v>
      </c>
      <c r="I555">
        <v>0</v>
      </c>
      <c r="J555">
        <v>0</v>
      </c>
      <c r="K555">
        <v>10</v>
      </c>
      <c r="L555">
        <v>25</v>
      </c>
      <c r="M555">
        <f>VLOOKUP(B555,instances!$B$2:$E$21,3, FALSE)</f>
        <v>19947008</v>
      </c>
      <c r="N555">
        <f>VLOOKUP(B555,instances!$B$2:$E$21,4, FALSE)</f>
        <v>19982889</v>
      </c>
    </row>
    <row r="556" spans="1:14">
      <c r="A556" t="s">
        <v>60</v>
      </c>
      <c r="B556" t="str">
        <f t="shared" si="24"/>
        <v>usa13509.tsp</v>
      </c>
      <c r="C556">
        <f>VLOOKUP(B556,instances!$B$2:$E$21,2, FALSE)</f>
        <v>13509</v>
      </c>
      <c r="D556" t="s">
        <v>11</v>
      </c>
      <c r="E556">
        <v>1050697020</v>
      </c>
      <c r="F556" s="7">
        <f t="shared" si="25"/>
        <v>-51.674417135642599</v>
      </c>
      <c r="G556" s="7">
        <f t="shared" si="26"/>
        <v>-51.579835678414668</v>
      </c>
      <c r="H556">
        <v>28.817910999999999</v>
      </c>
      <c r="I556">
        <v>0</v>
      </c>
      <c r="J556">
        <v>0</v>
      </c>
      <c r="K556">
        <v>10</v>
      </c>
      <c r="L556">
        <v>25</v>
      </c>
      <c r="M556">
        <f>VLOOKUP(B556,instances!$B$2:$E$21,3, FALSE)</f>
        <v>19947008</v>
      </c>
      <c r="N556">
        <f>VLOOKUP(B556,instances!$B$2:$E$21,4, FALSE)</f>
        <v>19982889</v>
      </c>
    </row>
    <row r="557" spans="1:14">
      <c r="A557" t="s">
        <v>60</v>
      </c>
      <c r="B557" t="str">
        <f t="shared" si="24"/>
        <v>usa13509.tsp</v>
      </c>
      <c r="C557">
        <f>VLOOKUP(B557,instances!$B$2:$E$21,2, FALSE)</f>
        <v>13509</v>
      </c>
      <c r="D557" t="s">
        <v>12</v>
      </c>
      <c r="E557">
        <v>740407448</v>
      </c>
      <c r="F557" s="7">
        <f t="shared" si="25"/>
        <v>-36.1187221662517</v>
      </c>
      <c r="G557" s="7">
        <f t="shared" si="26"/>
        <v>-36.052072300456658</v>
      </c>
      <c r="H557">
        <v>57.780102999999997</v>
      </c>
      <c r="I557">
        <v>0</v>
      </c>
      <c r="J557">
        <v>0</v>
      </c>
      <c r="K557">
        <v>10</v>
      </c>
      <c r="L557">
        <v>25</v>
      </c>
      <c r="M557">
        <f>VLOOKUP(B557,instances!$B$2:$E$21,3, FALSE)</f>
        <v>19947008</v>
      </c>
      <c r="N557">
        <f>VLOOKUP(B557,instances!$B$2:$E$21,4, FALSE)</f>
        <v>19982889</v>
      </c>
    </row>
    <row r="558" spans="1:14">
      <c r="A558" t="s">
        <v>60</v>
      </c>
      <c r="B558" t="str">
        <f t="shared" si="24"/>
        <v>usa13509.tsp</v>
      </c>
      <c r="C558">
        <f>VLOOKUP(B558,instances!$B$2:$E$21,2, FALSE)</f>
        <v>13509</v>
      </c>
      <c r="D558" t="s">
        <v>9</v>
      </c>
      <c r="E558">
        <v>25041642</v>
      </c>
      <c r="F558" s="7">
        <f t="shared" si="25"/>
        <v>-0.25540843017659598</v>
      </c>
      <c r="G558" s="7">
        <f t="shared" si="26"/>
        <v>-0.25315423610670118</v>
      </c>
      <c r="H558">
        <v>0.49083199999999999</v>
      </c>
      <c r="I558">
        <v>0</v>
      </c>
      <c r="J558">
        <v>0</v>
      </c>
      <c r="K558">
        <v>12</v>
      </c>
      <c r="L558">
        <v>25</v>
      </c>
      <c r="M558">
        <f>VLOOKUP(B558,instances!$B$2:$E$21,3, FALSE)</f>
        <v>19947008</v>
      </c>
      <c r="N558">
        <f>VLOOKUP(B558,instances!$B$2:$E$21,4, FALSE)</f>
        <v>19982889</v>
      </c>
    </row>
    <row r="559" spans="1:14">
      <c r="A559" t="s">
        <v>60</v>
      </c>
      <c r="B559" t="str">
        <f t="shared" si="24"/>
        <v>usa13509.tsp</v>
      </c>
      <c r="C559">
        <f>VLOOKUP(B559,instances!$B$2:$E$21,2, FALSE)</f>
        <v>13509</v>
      </c>
      <c r="D559" t="s">
        <v>10</v>
      </c>
      <c r="E559">
        <v>24842510</v>
      </c>
      <c r="F559" s="7">
        <f t="shared" si="25"/>
        <v>-0.24542537908442208</v>
      </c>
      <c r="G559" s="7">
        <f t="shared" si="26"/>
        <v>-0.24318911044343983</v>
      </c>
      <c r="H559">
        <v>1.0994060000000001</v>
      </c>
      <c r="I559">
        <v>0</v>
      </c>
      <c r="J559">
        <v>0</v>
      </c>
      <c r="K559">
        <v>12</v>
      </c>
      <c r="L559">
        <v>25</v>
      </c>
      <c r="M559">
        <f>VLOOKUP(B559,instances!$B$2:$E$21,3, FALSE)</f>
        <v>19947008</v>
      </c>
      <c r="N559">
        <f>VLOOKUP(B559,instances!$B$2:$E$21,4, FALSE)</f>
        <v>19982889</v>
      </c>
    </row>
    <row r="560" spans="1:14">
      <c r="A560" t="s">
        <v>60</v>
      </c>
      <c r="B560" t="str">
        <f t="shared" si="24"/>
        <v>usa13509.tsp</v>
      </c>
      <c r="C560">
        <f>VLOOKUP(B560,instances!$B$2:$E$21,2, FALSE)</f>
        <v>13509</v>
      </c>
      <c r="D560" t="s">
        <v>11</v>
      </c>
      <c r="E560">
        <v>1169903147</v>
      </c>
      <c r="F560" s="7">
        <f t="shared" si="25"/>
        <v>-57.650557868127393</v>
      </c>
      <c r="G560" s="7">
        <f t="shared" si="26"/>
        <v>-57.545245734988569</v>
      </c>
      <c r="H560">
        <v>29.115202</v>
      </c>
      <c r="I560">
        <v>0</v>
      </c>
      <c r="J560">
        <v>0</v>
      </c>
      <c r="K560">
        <v>12</v>
      </c>
      <c r="L560">
        <v>25</v>
      </c>
      <c r="M560">
        <f>VLOOKUP(B560,instances!$B$2:$E$21,3, FALSE)</f>
        <v>19947008</v>
      </c>
      <c r="N560">
        <f>VLOOKUP(B560,instances!$B$2:$E$21,4, FALSE)</f>
        <v>19982889</v>
      </c>
    </row>
    <row r="561" spans="1:14">
      <c r="A561" t="s">
        <v>60</v>
      </c>
      <c r="B561" t="str">
        <f t="shared" si="24"/>
        <v>usa13509.tsp</v>
      </c>
      <c r="C561">
        <f>VLOOKUP(B561,instances!$B$2:$E$21,2, FALSE)</f>
        <v>13509</v>
      </c>
      <c r="D561" t="s">
        <v>12</v>
      </c>
      <c r="E561">
        <v>807092166</v>
      </c>
      <c r="F561" s="7">
        <f t="shared" si="25"/>
        <v>-39.461815927481453</v>
      </c>
      <c r="G561" s="7">
        <f t="shared" si="26"/>
        <v>-39.389163248617358</v>
      </c>
      <c r="H561">
        <v>57.475839999999998</v>
      </c>
      <c r="I561">
        <v>0</v>
      </c>
      <c r="J561">
        <v>0</v>
      </c>
      <c r="K561">
        <v>12</v>
      </c>
      <c r="L561">
        <v>25</v>
      </c>
      <c r="M561">
        <f>VLOOKUP(B561,instances!$B$2:$E$21,3, FALSE)</f>
        <v>19947008</v>
      </c>
      <c r="N561">
        <f>VLOOKUP(B561,instances!$B$2:$E$21,4, FALSE)</f>
        <v>19982889</v>
      </c>
    </row>
    <row r="562" spans="1:14">
      <c r="A562" t="s">
        <v>60</v>
      </c>
      <c r="B562" t="str">
        <f t="shared" si="24"/>
        <v>usa13509.tsp</v>
      </c>
      <c r="C562">
        <f>VLOOKUP(B562,instances!$B$2:$E$21,2, FALSE)</f>
        <v>13509</v>
      </c>
      <c r="D562" t="s">
        <v>9</v>
      </c>
      <c r="E562">
        <v>25041642</v>
      </c>
      <c r="F562" s="7">
        <f t="shared" si="25"/>
        <v>-0.25540843017659598</v>
      </c>
      <c r="G562" s="7">
        <f t="shared" si="26"/>
        <v>-0.25315423610670118</v>
      </c>
      <c r="H562">
        <v>0.48088500000000001</v>
      </c>
      <c r="I562">
        <v>0</v>
      </c>
      <c r="J562">
        <v>0</v>
      </c>
      <c r="K562">
        <v>14</v>
      </c>
      <c r="L562">
        <v>25</v>
      </c>
      <c r="M562">
        <f>VLOOKUP(B562,instances!$B$2:$E$21,3, FALSE)</f>
        <v>19947008</v>
      </c>
      <c r="N562">
        <f>VLOOKUP(B562,instances!$B$2:$E$21,4, FALSE)</f>
        <v>19982889</v>
      </c>
    </row>
    <row r="563" spans="1:14">
      <c r="A563" t="s">
        <v>60</v>
      </c>
      <c r="B563" t="str">
        <f t="shared" ref="B563:B626" si="27">RIGHT(A563,FIND("/",A563)+2)</f>
        <v>usa13509.tsp</v>
      </c>
      <c r="C563">
        <f>VLOOKUP(B563,instances!$B$2:$E$21,2, FALSE)</f>
        <v>13509</v>
      </c>
      <c r="D563" t="s">
        <v>10</v>
      </c>
      <c r="E563">
        <v>24842510</v>
      </c>
      <c r="F563" s="7">
        <f t="shared" si="25"/>
        <v>-0.24542537908442208</v>
      </c>
      <c r="G563" s="7">
        <f t="shared" si="26"/>
        <v>-0.24318911044343983</v>
      </c>
      <c r="H563">
        <v>1.0874520000000001</v>
      </c>
      <c r="I563">
        <v>0</v>
      </c>
      <c r="J563">
        <v>0</v>
      </c>
      <c r="K563">
        <v>14</v>
      </c>
      <c r="L563">
        <v>25</v>
      </c>
      <c r="M563">
        <f>VLOOKUP(B563,instances!$B$2:$E$21,3, FALSE)</f>
        <v>19947008</v>
      </c>
      <c r="N563">
        <f>VLOOKUP(B563,instances!$B$2:$E$21,4, FALSE)</f>
        <v>19982889</v>
      </c>
    </row>
    <row r="564" spans="1:14">
      <c r="A564" t="s">
        <v>60</v>
      </c>
      <c r="B564" t="str">
        <f t="shared" si="27"/>
        <v>usa13509.tsp</v>
      </c>
      <c r="C564">
        <f>VLOOKUP(B564,instances!$B$2:$E$21,2, FALSE)</f>
        <v>13509</v>
      </c>
      <c r="D564" t="s">
        <v>11</v>
      </c>
      <c r="E564">
        <v>1255684475</v>
      </c>
      <c r="F564" s="7">
        <f t="shared" si="25"/>
        <v>-61.95101876933122</v>
      </c>
      <c r="G564" s="7">
        <f t="shared" si="26"/>
        <v>-61.837984787885276</v>
      </c>
      <c r="H564">
        <v>28.687183999999998</v>
      </c>
      <c r="I564">
        <v>0</v>
      </c>
      <c r="J564">
        <v>0</v>
      </c>
      <c r="K564">
        <v>14</v>
      </c>
      <c r="L564">
        <v>25</v>
      </c>
      <c r="M564">
        <f>VLOOKUP(B564,instances!$B$2:$E$21,3, FALSE)</f>
        <v>19947008</v>
      </c>
      <c r="N564">
        <f>VLOOKUP(B564,instances!$B$2:$E$21,4, FALSE)</f>
        <v>19982889</v>
      </c>
    </row>
    <row r="565" spans="1:14">
      <c r="A565" t="s">
        <v>60</v>
      </c>
      <c r="B565" t="str">
        <f t="shared" si="27"/>
        <v>usa13509.tsp</v>
      </c>
      <c r="C565">
        <f>VLOOKUP(B565,instances!$B$2:$E$21,2, FALSE)</f>
        <v>13509</v>
      </c>
      <c r="D565" t="s">
        <v>12</v>
      </c>
      <c r="E565">
        <v>868375650</v>
      </c>
      <c r="F565" s="7">
        <f t="shared" si="25"/>
        <v>-42.534130532258274</v>
      </c>
      <c r="G565" s="7">
        <f t="shared" si="26"/>
        <v>-42.455961247645426</v>
      </c>
      <c r="H565">
        <v>57.342289999999998</v>
      </c>
      <c r="I565">
        <v>0</v>
      </c>
      <c r="J565">
        <v>0</v>
      </c>
      <c r="K565">
        <v>14</v>
      </c>
      <c r="L565">
        <v>25</v>
      </c>
      <c r="M565">
        <f>VLOOKUP(B565,instances!$B$2:$E$21,3, FALSE)</f>
        <v>19947008</v>
      </c>
      <c r="N565">
        <f>VLOOKUP(B565,instances!$B$2:$E$21,4, FALSE)</f>
        <v>19982889</v>
      </c>
    </row>
    <row r="566" spans="1:14">
      <c r="A566" t="s">
        <v>60</v>
      </c>
      <c r="B566" t="str">
        <f t="shared" si="27"/>
        <v>usa13509.tsp</v>
      </c>
      <c r="C566">
        <f>VLOOKUP(B566,instances!$B$2:$E$21,2, FALSE)</f>
        <v>13509</v>
      </c>
      <c r="D566" t="s">
        <v>9</v>
      </c>
      <c r="E566">
        <v>25041642</v>
      </c>
      <c r="F566" s="7">
        <f t="shared" si="25"/>
        <v>-0.25540843017659598</v>
      </c>
      <c r="G566" s="7">
        <f t="shared" si="26"/>
        <v>-0.25315423610670118</v>
      </c>
      <c r="H566">
        <v>0.48184199999999999</v>
      </c>
      <c r="I566">
        <v>0</v>
      </c>
      <c r="J566">
        <v>0</v>
      </c>
      <c r="K566">
        <v>16</v>
      </c>
      <c r="L566">
        <v>25</v>
      </c>
      <c r="M566">
        <f>VLOOKUP(B566,instances!$B$2:$E$21,3, FALSE)</f>
        <v>19947008</v>
      </c>
      <c r="N566">
        <f>VLOOKUP(B566,instances!$B$2:$E$21,4, FALSE)</f>
        <v>19982889</v>
      </c>
    </row>
    <row r="567" spans="1:14">
      <c r="A567" t="s">
        <v>60</v>
      </c>
      <c r="B567" t="str">
        <f t="shared" si="27"/>
        <v>usa13509.tsp</v>
      </c>
      <c r="C567">
        <f>VLOOKUP(B567,instances!$B$2:$E$21,2, FALSE)</f>
        <v>13509</v>
      </c>
      <c r="D567" t="s">
        <v>10</v>
      </c>
      <c r="E567">
        <v>24842510</v>
      </c>
      <c r="F567" s="7">
        <f t="shared" si="25"/>
        <v>-0.24542537908442208</v>
      </c>
      <c r="G567" s="7">
        <f t="shared" si="26"/>
        <v>-0.24318911044343983</v>
      </c>
      <c r="H567">
        <v>1.0967929999999999</v>
      </c>
      <c r="I567">
        <v>0</v>
      </c>
      <c r="J567">
        <v>0</v>
      </c>
      <c r="K567">
        <v>16</v>
      </c>
      <c r="L567">
        <v>25</v>
      </c>
      <c r="M567">
        <f>VLOOKUP(B567,instances!$B$2:$E$21,3, FALSE)</f>
        <v>19947008</v>
      </c>
      <c r="N567">
        <f>VLOOKUP(B567,instances!$B$2:$E$21,4, FALSE)</f>
        <v>19982889</v>
      </c>
    </row>
    <row r="568" spans="1:14">
      <c r="A568" t="s">
        <v>60</v>
      </c>
      <c r="B568" t="str">
        <f t="shared" si="27"/>
        <v>usa13509.tsp</v>
      </c>
      <c r="C568">
        <f>VLOOKUP(B568,instances!$B$2:$E$21,2, FALSE)</f>
        <v>13509</v>
      </c>
      <c r="D568" t="s">
        <v>11</v>
      </c>
      <c r="E568">
        <v>1322330473</v>
      </c>
      <c r="F568" s="7">
        <f t="shared" si="25"/>
        <v>-65.292171387307818</v>
      </c>
      <c r="G568" s="7">
        <f t="shared" si="26"/>
        <v>-65.173138078282875</v>
      </c>
      <c r="H568">
        <v>29.346184000000001</v>
      </c>
      <c r="I568">
        <v>0</v>
      </c>
      <c r="J568">
        <v>0</v>
      </c>
      <c r="K568">
        <v>16</v>
      </c>
      <c r="L568">
        <v>25</v>
      </c>
      <c r="M568">
        <f>VLOOKUP(B568,instances!$B$2:$E$21,3, FALSE)</f>
        <v>19947008</v>
      </c>
      <c r="N568">
        <f>VLOOKUP(B568,instances!$B$2:$E$21,4, FALSE)</f>
        <v>19982889</v>
      </c>
    </row>
    <row r="569" spans="1:14">
      <c r="A569" t="s">
        <v>60</v>
      </c>
      <c r="B569" t="str">
        <f t="shared" si="27"/>
        <v>usa13509.tsp</v>
      </c>
      <c r="C569">
        <f>VLOOKUP(B569,instances!$B$2:$E$21,2, FALSE)</f>
        <v>13509</v>
      </c>
      <c r="D569" t="s">
        <v>12</v>
      </c>
      <c r="E569">
        <v>922316347</v>
      </c>
      <c r="F569" s="7">
        <f t="shared" si="25"/>
        <v>-45.238330430308146</v>
      </c>
      <c r="G569" s="7">
        <f t="shared" si="26"/>
        <v>-45.155305521639036</v>
      </c>
      <c r="H569">
        <v>58.560319</v>
      </c>
      <c r="I569">
        <v>0</v>
      </c>
      <c r="J569">
        <v>0</v>
      </c>
      <c r="K569">
        <v>16</v>
      </c>
      <c r="L569">
        <v>25</v>
      </c>
      <c r="M569">
        <f>VLOOKUP(B569,instances!$B$2:$E$21,3, FALSE)</f>
        <v>19947008</v>
      </c>
      <c r="N569">
        <f>VLOOKUP(B569,instances!$B$2:$E$21,4, FALSE)</f>
        <v>19982889</v>
      </c>
    </row>
    <row r="570" spans="1:14">
      <c r="A570" t="s">
        <v>60</v>
      </c>
      <c r="B570" t="str">
        <f t="shared" si="27"/>
        <v>usa13509.tsp</v>
      </c>
      <c r="C570">
        <f>VLOOKUP(B570,instances!$B$2:$E$21,2, FALSE)</f>
        <v>13509</v>
      </c>
      <c r="D570" t="s">
        <v>9</v>
      </c>
      <c r="E570">
        <v>25041642</v>
      </c>
      <c r="F570" s="7">
        <f t="shared" si="25"/>
        <v>-0.25540843017659598</v>
      </c>
      <c r="G570" s="7">
        <f t="shared" si="26"/>
        <v>-0.25315423610670118</v>
      </c>
      <c r="H570">
        <v>0.49867899999999998</v>
      </c>
      <c r="I570">
        <v>0</v>
      </c>
      <c r="J570">
        <v>0</v>
      </c>
      <c r="K570">
        <v>18</v>
      </c>
      <c r="L570">
        <v>25</v>
      </c>
      <c r="M570">
        <f>VLOOKUP(B570,instances!$B$2:$E$21,3, FALSE)</f>
        <v>19947008</v>
      </c>
      <c r="N570">
        <f>VLOOKUP(B570,instances!$B$2:$E$21,4, FALSE)</f>
        <v>19982889</v>
      </c>
    </row>
    <row r="571" spans="1:14">
      <c r="A571" t="s">
        <v>60</v>
      </c>
      <c r="B571" t="str">
        <f t="shared" si="27"/>
        <v>usa13509.tsp</v>
      </c>
      <c r="C571">
        <f>VLOOKUP(B571,instances!$B$2:$E$21,2, FALSE)</f>
        <v>13509</v>
      </c>
      <c r="D571" t="s">
        <v>10</v>
      </c>
      <c r="E571">
        <v>24842510</v>
      </c>
      <c r="F571" s="7">
        <f t="shared" si="25"/>
        <v>-0.24542537908442208</v>
      </c>
      <c r="G571" s="7">
        <f t="shared" si="26"/>
        <v>-0.24318911044343983</v>
      </c>
      <c r="H571">
        <v>1.1076980000000001</v>
      </c>
      <c r="I571">
        <v>0</v>
      </c>
      <c r="J571">
        <v>0</v>
      </c>
      <c r="K571">
        <v>18</v>
      </c>
      <c r="L571">
        <v>25</v>
      </c>
      <c r="M571">
        <f>VLOOKUP(B571,instances!$B$2:$E$21,3, FALSE)</f>
        <v>19947008</v>
      </c>
      <c r="N571">
        <f>VLOOKUP(B571,instances!$B$2:$E$21,4, FALSE)</f>
        <v>19982889</v>
      </c>
    </row>
    <row r="572" spans="1:14">
      <c r="A572" t="s">
        <v>60</v>
      </c>
      <c r="B572" t="str">
        <f t="shared" si="27"/>
        <v>usa13509.tsp</v>
      </c>
      <c r="C572">
        <f>VLOOKUP(B572,instances!$B$2:$E$21,2, FALSE)</f>
        <v>13509</v>
      </c>
      <c r="D572" t="s">
        <v>11</v>
      </c>
      <c r="E572">
        <v>1404159186</v>
      </c>
      <c r="F572" s="7">
        <f t="shared" si="25"/>
        <v>-69.394476504947505</v>
      </c>
      <c r="G572" s="7">
        <f t="shared" si="26"/>
        <v>-69.268077153408598</v>
      </c>
      <c r="H572">
        <v>29.081883000000001</v>
      </c>
      <c r="I572">
        <v>0</v>
      </c>
      <c r="J572">
        <v>0</v>
      </c>
      <c r="K572">
        <v>18</v>
      </c>
      <c r="L572">
        <v>25</v>
      </c>
      <c r="M572">
        <f>VLOOKUP(B572,instances!$B$2:$E$21,3, FALSE)</f>
        <v>19947008</v>
      </c>
      <c r="N572">
        <f>VLOOKUP(B572,instances!$B$2:$E$21,4, FALSE)</f>
        <v>19982889</v>
      </c>
    </row>
    <row r="573" spans="1:14">
      <c r="A573" t="s">
        <v>60</v>
      </c>
      <c r="B573" t="str">
        <f t="shared" si="27"/>
        <v>usa13509.tsp</v>
      </c>
      <c r="C573">
        <f>VLOOKUP(B573,instances!$B$2:$E$21,2, FALSE)</f>
        <v>13509</v>
      </c>
      <c r="D573" t="s">
        <v>12</v>
      </c>
      <c r="E573">
        <v>976875524</v>
      </c>
      <c r="F573" s="7">
        <f t="shared" si="25"/>
        <v>-47.973536482263405</v>
      </c>
      <c r="G573" s="7">
        <f t="shared" si="26"/>
        <v>-47.885600275315547</v>
      </c>
      <c r="H573">
        <v>58.936539000000003</v>
      </c>
      <c r="I573">
        <v>0</v>
      </c>
      <c r="J573">
        <v>0</v>
      </c>
      <c r="K573">
        <v>18</v>
      </c>
      <c r="L573">
        <v>25</v>
      </c>
      <c r="M573">
        <f>VLOOKUP(B573,instances!$B$2:$E$21,3, FALSE)</f>
        <v>19947008</v>
      </c>
      <c r="N573">
        <f>VLOOKUP(B573,instances!$B$2:$E$21,4, FALSE)</f>
        <v>19982889</v>
      </c>
    </row>
    <row r="574" spans="1:14">
      <c r="A574" t="s">
        <v>60</v>
      </c>
      <c r="B574" t="str">
        <f t="shared" si="27"/>
        <v>usa13509.tsp</v>
      </c>
      <c r="C574">
        <f>VLOOKUP(B574,instances!$B$2:$E$21,2, FALSE)</f>
        <v>13509</v>
      </c>
      <c r="D574" t="s">
        <v>9</v>
      </c>
      <c r="E574">
        <v>25041642</v>
      </c>
      <c r="F574" s="7">
        <f t="shared" si="25"/>
        <v>-0.25540843017659598</v>
      </c>
      <c r="G574" s="7">
        <f t="shared" si="26"/>
        <v>-0.25315423610670118</v>
      </c>
      <c r="H574">
        <v>0.51078400000000002</v>
      </c>
      <c r="I574">
        <v>0</v>
      </c>
      <c r="J574">
        <v>0</v>
      </c>
      <c r="K574">
        <v>20</v>
      </c>
      <c r="L574">
        <v>25</v>
      </c>
      <c r="M574">
        <f>VLOOKUP(B574,instances!$B$2:$E$21,3, FALSE)</f>
        <v>19947008</v>
      </c>
      <c r="N574">
        <f>VLOOKUP(B574,instances!$B$2:$E$21,4, FALSE)</f>
        <v>19982889</v>
      </c>
    </row>
    <row r="575" spans="1:14">
      <c r="A575" t="s">
        <v>60</v>
      </c>
      <c r="B575" t="str">
        <f t="shared" si="27"/>
        <v>usa13509.tsp</v>
      </c>
      <c r="C575">
        <f>VLOOKUP(B575,instances!$B$2:$E$21,2, FALSE)</f>
        <v>13509</v>
      </c>
      <c r="D575" t="s">
        <v>10</v>
      </c>
      <c r="E575">
        <v>24842510</v>
      </c>
      <c r="F575" s="7">
        <f t="shared" si="25"/>
        <v>-0.24542537908442208</v>
      </c>
      <c r="G575" s="7">
        <f t="shared" si="26"/>
        <v>-0.24318911044343983</v>
      </c>
      <c r="H575">
        <v>1.1719040000000001</v>
      </c>
      <c r="I575">
        <v>0</v>
      </c>
      <c r="J575">
        <v>0</v>
      </c>
      <c r="K575">
        <v>20</v>
      </c>
      <c r="L575">
        <v>25</v>
      </c>
      <c r="M575">
        <f>VLOOKUP(B575,instances!$B$2:$E$21,3, FALSE)</f>
        <v>19947008</v>
      </c>
      <c r="N575">
        <f>VLOOKUP(B575,instances!$B$2:$E$21,4, FALSE)</f>
        <v>19982889</v>
      </c>
    </row>
    <row r="576" spans="1:14">
      <c r="A576" t="s">
        <v>60</v>
      </c>
      <c r="B576" t="str">
        <f t="shared" si="27"/>
        <v>usa13509.tsp</v>
      </c>
      <c r="C576">
        <f>VLOOKUP(B576,instances!$B$2:$E$21,2, FALSE)</f>
        <v>13509</v>
      </c>
      <c r="D576" t="s">
        <v>11</v>
      </c>
      <c r="E576">
        <v>1477222300</v>
      </c>
      <c r="F576" s="7">
        <f t="shared" si="25"/>
        <v>-73.05733732096563</v>
      </c>
      <c r="G576" s="7">
        <f t="shared" si="26"/>
        <v>-72.924360987042462</v>
      </c>
      <c r="H576">
        <v>29.140981</v>
      </c>
      <c r="I576">
        <v>0</v>
      </c>
      <c r="J576">
        <v>0</v>
      </c>
      <c r="K576">
        <v>20</v>
      </c>
      <c r="L576">
        <v>25</v>
      </c>
      <c r="M576">
        <f>VLOOKUP(B576,instances!$B$2:$E$21,3, FALSE)</f>
        <v>19947008</v>
      </c>
      <c r="N576">
        <f>VLOOKUP(B576,instances!$B$2:$E$21,4, FALSE)</f>
        <v>19982889</v>
      </c>
    </row>
    <row r="577" spans="1:14">
      <c r="A577" t="s">
        <v>60</v>
      </c>
      <c r="B577" t="str">
        <f t="shared" si="27"/>
        <v>usa13509.tsp</v>
      </c>
      <c r="C577">
        <f>VLOOKUP(B577,instances!$B$2:$E$21,2, FALSE)</f>
        <v>13509</v>
      </c>
      <c r="D577" t="s">
        <v>12</v>
      </c>
      <c r="E577">
        <v>1011515474</v>
      </c>
      <c r="F577" s="7">
        <f t="shared" si="25"/>
        <v>-49.710135274423109</v>
      </c>
      <c r="G577" s="7">
        <f t="shared" si="26"/>
        <v>-49.619080854625174</v>
      </c>
      <c r="H577">
        <v>58.774870999999997</v>
      </c>
      <c r="I577">
        <v>0</v>
      </c>
      <c r="J577">
        <v>0</v>
      </c>
      <c r="K577">
        <v>20</v>
      </c>
      <c r="L577">
        <v>25</v>
      </c>
      <c r="M577">
        <f>VLOOKUP(B577,instances!$B$2:$E$21,3, FALSE)</f>
        <v>19947008</v>
      </c>
      <c r="N577">
        <f>VLOOKUP(B577,instances!$B$2:$E$21,4, FALSE)</f>
        <v>19982889</v>
      </c>
    </row>
    <row r="578" spans="1:14">
      <c r="A578" t="s">
        <v>60</v>
      </c>
      <c r="B578" t="str">
        <f t="shared" si="27"/>
        <v>usa13509.tsp</v>
      </c>
      <c r="C578">
        <f>VLOOKUP(B578,instances!$B$2:$E$21,2, FALSE)</f>
        <v>13509</v>
      </c>
      <c r="D578" t="s">
        <v>9</v>
      </c>
      <c r="E578">
        <v>25041642</v>
      </c>
      <c r="F578" s="7">
        <f t="shared" si="25"/>
        <v>-0.25540843017659598</v>
      </c>
      <c r="G578" s="7">
        <f t="shared" si="26"/>
        <v>-0.25315423610670118</v>
      </c>
      <c r="H578">
        <v>0.48357899999999998</v>
      </c>
      <c r="I578">
        <v>0</v>
      </c>
      <c r="J578">
        <v>0</v>
      </c>
      <c r="K578">
        <v>10</v>
      </c>
      <c r="L578">
        <v>26</v>
      </c>
      <c r="M578">
        <f>VLOOKUP(B578,instances!$B$2:$E$21,3, FALSE)</f>
        <v>19947008</v>
      </c>
      <c r="N578">
        <f>VLOOKUP(B578,instances!$B$2:$E$21,4, FALSE)</f>
        <v>19982889</v>
      </c>
    </row>
    <row r="579" spans="1:14">
      <c r="A579" t="s">
        <v>60</v>
      </c>
      <c r="B579" t="str">
        <f t="shared" si="27"/>
        <v>usa13509.tsp</v>
      </c>
      <c r="C579">
        <f>VLOOKUP(B579,instances!$B$2:$E$21,2, FALSE)</f>
        <v>13509</v>
      </c>
      <c r="D579" t="s">
        <v>10</v>
      </c>
      <c r="E579">
        <v>24842510</v>
      </c>
      <c r="F579" s="7">
        <f t="shared" ref="F579:F642" si="28">1-(E579/M579)</f>
        <v>-0.24542537908442208</v>
      </c>
      <c r="G579" s="7">
        <f t="shared" ref="G579:G642" si="29">1-(E579/N579)</f>
        <v>-0.24318911044343983</v>
      </c>
      <c r="H579">
        <v>1.094795</v>
      </c>
      <c r="I579">
        <v>0</v>
      </c>
      <c r="J579">
        <v>0</v>
      </c>
      <c r="K579">
        <v>10</v>
      </c>
      <c r="L579">
        <v>26</v>
      </c>
      <c r="M579">
        <f>VLOOKUP(B579,instances!$B$2:$E$21,3, FALSE)</f>
        <v>19947008</v>
      </c>
      <c r="N579">
        <f>VLOOKUP(B579,instances!$B$2:$E$21,4, FALSE)</f>
        <v>19982889</v>
      </c>
    </row>
    <row r="580" spans="1:14">
      <c r="A580" t="s">
        <v>60</v>
      </c>
      <c r="B580" t="str">
        <f t="shared" si="27"/>
        <v>usa13509.tsp</v>
      </c>
      <c r="C580">
        <f>VLOOKUP(B580,instances!$B$2:$E$21,2, FALSE)</f>
        <v>13509</v>
      </c>
      <c r="D580" t="s">
        <v>11</v>
      </c>
      <c r="E580">
        <v>1076759250</v>
      </c>
      <c r="F580" s="7">
        <f t="shared" si="28"/>
        <v>-52.980990532514951</v>
      </c>
      <c r="G580" s="7">
        <f t="shared" si="29"/>
        <v>-52.884063010108299</v>
      </c>
      <c r="H580">
        <v>28.861350000000002</v>
      </c>
      <c r="I580">
        <v>0</v>
      </c>
      <c r="J580">
        <v>0</v>
      </c>
      <c r="K580">
        <v>10</v>
      </c>
      <c r="L580">
        <v>26</v>
      </c>
      <c r="M580">
        <f>VLOOKUP(B580,instances!$B$2:$E$21,3, FALSE)</f>
        <v>19947008</v>
      </c>
      <c r="N580">
        <f>VLOOKUP(B580,instances!$B$2:$E$21,4, FALSE)</f>
        <v>19982889</v>
      </c>
    </row>
    <row r="581" spans="1:14">
      <c r="A581" t="s">
        <v>60</v>
      </c>
      <c r="B581" t="str">
        <f t="shared" si="27"/>
        <v>usa13509.tsp</v>
      </c>
      <c r="C581">
        <f>VLOOKUP(B581,instances!$B$2:$E$21,2, FALSE)</f>
        <v>13509</v>
      </c>
      <c r="D581" t="s">
        <v>12</v>
      </c>
      <c r="E581">
        <v>751279012</v>
      </c>
      <c r="F581" s="7">
        <f t="shared" si="28"/>
        <v>-36.663744457314102</v>
      </c>
      <c r="G581" s="7">
        <f t="shared" si="29"/>
        <v>-36.596115957007015</v>
      </c>
      <c r="H581">
        <v>57.619641000000001</v>
      </c>
      <c r="I581">
        <v>0</v>
      </c>
      <c r="J581">
        <v>0</v>
      </c>
      <c r="K581">
        <v>10</v>
      </c>
      <c r="L581">
        <v>26</v>
      </c>
      <c r="M581">
        <f>VLOOKUP(B581,instances!$B$2:$E$21,3, FALSE)</f>
        <v>19947008</v>
      </c>
      <c r="N581">
        <f>VLOOKUP(B581,instances!$B$2:$E$21,4, FALSE)</f>
        <v>19982889</v>
      </c>
    </row>
    <row r="582" spans="1:14">
      <c r="A582" t="s">
        <v>60</v>
      </c>
      <c r="B582" t="str">
        <f t="shared" si="27"/>
        <v>usa13509.tsp</v>
      </c>
      <c r="C582">
        <f>VLOOKUP(B582,instances!$B$2:$E$21,2, FALSE)</f>
        <v>13509</v>
      </c>
      <c r="D582" t="s">
        <v>9</v>
      </c>
      <c r="E582">
        <v>25041642</v>
      </c>
      <c r="F582" s="7">
        <f t="shared" si="28"/>
        <v>-0.25540843017659598</v>
      </c>
      <c r="G582" s="7">
        <f t="shared" si="29"/>
        <v>-0.25315423610670118</v>
      </c>
      <c r="H582">
        <v>0.48647299999999999</v>
      </c>
      <c r="I582">
        <v>0</v>
      </c>
      <c r="J582">
        <v>0</v>
      </c>
      <c r="K582">
        <v>12</v>
      </c>
      <c r="L582">
        <v>26</v>
      </c>
      <c r="M582">
        <f>VLOOKUP(B582,instances!$B$2:$E$21,3, FALSE)</f>
        <v>19947008</v>
      </c>
      <c r="N582">
        <f>VLOOKUP(B582,instances!$B$2:$E$21,4, FALSE)</f>
        <v>19982889</v>
      </c>
    </row>
    <row r="583" spans="1:14">
      <c r="A583" t="s">
        <v>60</v>
      </c>
      <c r="B583" t="str">
        <f t="shared" si="27"/>
        <v>usa13509.tsp</v>
      </c>
      <c r="C583">
        <f>VLOOKUP(B583,instances!$B$2:$E$21,2, FALSE)</f>
        <v>13509</v>
      </c>
      <c r="D583" t="s">
        <v>10</v>
      </c>
      <c r="E583">
        <v>24842510</v>
      </c>
      <c r="F583" s="7">
        <f t="shared" si="28"/>
        <v>-0.24542537908442208</v>
      </c>
      <c r="G583" s="7">
        <f t="shared" si="29"/>
        <v>-0.24318911044343983</v>
      </c>
      <c r="H583">
        <v>1.0950569999999999</v>
      </c>
      <c r="I583">
        <v>0</v>
      </c>
      <c r="J583">
        <v>0</v>
      </c>
      <c r="K583">
        <v>12</v>
      </c>
      <c r="L583">
        <v>26</v>
      </c>
      <c r="M583">
        <f>VLOOKUP(B583,instances!$B$2:$E$21,3, FALSE)</f>
        <v>19947008</v>
      </c>
      <c r="N583">
        <f>VLOOKUP(B583,instances!$B$2:$E$21,4, FALSE)</f>
        <v>19982889</v>
      </c>
    </row>
    <row r="584" spans="1:14">
      <c r="A584" t="s">
        <v>60</v>
      </c>
      <c r="B584" t="str">
        <f t="shared" si="27"/>
        <v>usa13509.tsp</v>
      </c>
      <c r="C584">
        <f>VLOOKUP(B584,instances!$B$2:$E$21,2, FALSE)</f>
        <v>13509</v>
      </c>
      <c r="D584" t="s">
        <v>11</v>
      </c>
      <c r="E584">
        <v>1149206594</v>
      </c>
      <c r="F584" s="7">
        <f t="shared" si="28"/>
        <v>-56.612981054602272</v>
      </c>
      <c r="G584" s="7">
        <f t="shared" si="29"/>
        <v>-56.509531980085562</v>
      </c>
      <c r="H584">
        <v>28.788042000000001</v>
      </c>
      <c r="I584">
        <v>0</v>
      </c>
      <c r="J584">
        <v>0</v>
      </c>
      <c r="K584">
        <v>12</v>
      </c>
      <c r="L584">
        <v>26</v>
      </c>
      <c r="M584">
        <f>VLOOKUP(B584,instances!$B$2:$E$21,3, FALSE)</f>
        <v>19947008</v>
      </c>
      <c r="N584">
        <f>VLOOKUP(B584,instances!$B$2:$E$21,4, FALSE)</f>
        <v>19982889</v>
      </c>
    </row>
    <row r="585" spans="1:14">
      <c r="A585" t="s">
        <v>60</v>
      </c>
      <c r="B585" t="str">
        <f t="shared" si="27"/>
        <v>usa13509.tsp</v>
      </c>
      <c r="C585">
        <f>VLOOKUP(B585,instances!$B$2:$E$21,2, FALSE)</f>
        <v>13509</v>
      </c>
      <c r="D585" t="s">
        <v>12</v>
      </c>
      <c r="E585">
        <v>816730651</v>
      </c>
      <c r="F585" s="7">
        <f t="shared" si="28"/>
        <v>-39.94502047625388</v>
      </c>
      <c r="G585" s="7">
        <f t="shared" si="29"/>
        <v>-39.871500161963567</v>
      </c>
      <c r="H585">
        <v>57.833429000000002</v>
      </c>
      <c r="I585">
        <v>0</v>
      </c>
      <c r="J585">
        <v>0</v>
      </c>
      <c r="K585">
        <v>12</v>
      </c>
      <c r="L585">
        <v>26</v>
      </c>
      <c r="M585">
        <f>VLOOKUP(B585,instances!$B$2:$E$21,3, FALSE)</f>
        <v>19947008</v>
      </c>
      <c r="N585">
        <f>VLOOKUP(B585,instances!$B$2:$E$21,4, FALSE)</f>
        <v>19982889</v>
      </c>
    </row>
    <row r="586" spans="1:14">
      <c r="A586" t="s">
        <v>60</v>
      </c>
      <c r="B586" t="str">
        <f t="shared" si="27"/>
        <v>usa13509.tsp</v>
      </c>
      <c r="C586">
        <f>VLOOKUP(B586,instances!$B$2:$E$21,2, FALSE)</f>
        <v>13509</v>
      </c>
      <c r="D586" t="s">
        <v>9</v>
      </c>
      <c r="E586">
        <v>25041642</v>
      </c>
      <c r="F586" s="7">
        <f t="shared" si="28"/>
        <v>-0.25540843017659598</v>
      </c>
      <c r="G586" s="7">
        <f t="shared" si="29"/>
        <v>-0.25315423610670118</v>
      </c>
      <c r="H586">
        <v>0.48816700000000002</v>
      </c>
      <c r="I586">
        <v>0</v>
      </c>
      <c r="J586">
        <v>0</v>
      </c>
      <c r="K586">
        <v>14</v>
      </c>
      <c r="L586">
        <v>26</v>
      </c>
      <c r="M586">
        <f>VLOOKUP(B586,instances!$B$2:$E$21,3, FALSE)</f>
        <v>19947008</v>
      </c>
      <c r="N586">
        <f>VLOOKUP(B586,instances!$B$2:$E$21,4, FALSE)</f>
        <v>19982889</v>
      </c>
    </row>
    <row r="587" spans="1:14">
      <c r="A587" t="s">
        <v>60</v>
      </c>
      <c r="B587" t="str">
        <f t="shared" si="27"/>
        <v>usa13509.tsp</v>
      </c>
      <c r="C587">
        <f>VLOOKUP(B587,instances!$B$2:$E$21,2, FALSE)</f>
        <v>13509</v>
      </c>
      <c r="D587" t="s">
        <v>10</v>
      </c>
      <c r="E587">
        <v>24842510</v>
      </c>
      <c r="F587" s="7">
        <f t="shared" si="28"/>
        <v>-0.24542537908442208</v>
      </c>
      <c r="G587" s="7">
        <f t="shared" si="29"/>
        <v>-0.24318911044343983</v>
      </c>
      <c r="H587">
        <v>1.0937170000000001</v>
      </c>
      <c r="I587">
        <v>0</v>
      </c>
      <c r="J587">
        <v>0</v>
      </c>
      <c r="K587">
        <v>14</v>
      </c>
      <c r="L587">
        <v>26</v>
      </c>
      <c r="M587">
        <f>VLOOKUP(B587,instances!$B$2:$E$21,3, FALSE)</f>
        <v>19947008</v>
      </c>
      <c r="N587">
        <f>VLOOKUP(B587,instances!$B$2:$E$21,4, FALSE)</f>
        <v>19982889</v>
      </c>
    </row>
    <row r="588" spans="1:14">
      <c r="A588" t="s">
        <v>60</v>
      </c>
      <c r="B588" t="str">
        <f t="shared" si="27"/>
        <v>usa13509.tsp</v>
      </c>
      <c r="C588">
        <f>VLOOKUP(B588,instances!$B$2:$E$21,2, FALSE)</f>
        <v>13509</v>
      </c>
      <c r="D588" t="s">
        <v>11</v>
      </c>
      <c r="E588">
        <v>1279751684</v>
      </c>
      <c r="F588" s="7">
        <f t="shared" si="28"/>
        <v>-63.157576113670785</v>
      </c>
      <c r="G588" s="7">
        <f t="shared" si="29"/>
        <v>-63.042375654491195</v>
      </c>
      <c r="H588">
        <v>29.014759000000002</v>
      </c>
      <c r="I588">
        <v>0</v>
      </c>
      <c r="J588">
        <v>0</v>
      </c>
      <c r="K588">
        <v>14</v>
      </c>
      <c r="L588">
        <v>26</v>
      </c>
      <c r="M588">
        <f>VLOOKUP(B588,instances!$B$2:$E$21,3, FALSE)</f>
        <v>19947008</v>
      </c>
      <c r="N588">
        <f>VLOOKUP(B588,instances!$B$2:$E$21,4, FALSE)</f>
        <v>19982889</v>
      </c>
    </row>
    <row r="589" spans="1:14">
      <c r="A589" t="s">
        <v>60</v>
      </c>
      <c r="B589" t="str">
        <f t="shared" si="27"/>
        <v>usa13509.tsp</v>
      </c>
      <c r="C589">
        <f>VLOOKUP(B589,instances!$B$2:$E$21,2, FALSE)</f>
        <v>13509</v>
      </c>
      <c r="D589" t="s">
        <v>12</v>
      </c>
      <c r="E589">
        <v>881348959</v>
      </c>
      <c r="F589" s="7">
        <f t="shared" si="28"/>
        <v>-43.184519252210656</v>
      </c>
      <c r="G589" s="7">
        <f t="shared" si="29"/>
        <v>-43.105182138578662</v>
      </c>
      <c r="H589">
        <v>58.106879999999997</v>
      </c>
      <c r="I589">
        <v>0</v>
      </c>
      <c r="J589">
        <v>0</v>
      </c>
      <c r="K589">
        <v>14</v>
      </c>
      <c r="L589">
        <v>26</v>
      </c>
      <c r="M589">
        <f>VLOOKUP(B589,instances!$B$2:$E$21,3, FALSE)</f>
        <v>19947008</v>
      </c>
      <c r="N589">
        <f>VLOOKUP(B589,instances!$B$2:$E$21,4, FALSE)</f>
        <v>19982889</v>
      </c>
    </row>
    <row r="590" spans="1:14">
      <c r="A590" t="s">
        <v>60</v>
      </c>
      <c r="B590" t="str">
        <f t="shared" si="27"/>
        <v>usa13509.tsp</v>
      </c>
      <c r="C590">
        <f>VLOOKUP(B590,instances!$B$2:$E$21,2, FALSE)</f>
        <v>13509</v>
      </c>
      <c r="D590" t="s">
        <v>9</v>
      </c>
      <c r="E590">
        <v>25041642</v>
      </c>
      <c r="F590" s="7">
        <f t="shared" si="28"/>
        <v>-0.25540843017659598</v>
      </c>
      <c r="G590" s="7">
        <f t="shared" si="29"/>
        <v>-0.25315423610670118</v>
      </c>
      <c r="H590">
        <v>0.49274600000000002</v>
      </c>
      <c r="I590">
        <v>0</v>
      </c>
      <c r="J590">
        <v>0</v>
      </c>
      <c r="K590">
        <v>16</v>
      </c>
      <c r="L590">
        <v>26</v>
      </c>
      <c r="M590">
        <f>VLOOKUP(B590,instances!$B$2:$E$21,3, FALSE)</f>
        <v>19947008</v>
      </c>
      <c r="N590">
        <f>VLOOKUP(B590,instances!$B$2:$E$21,4, FALSE)</f>
        <v>19982889</v>
      </c>
    </row>
    <row r="591" spans="1:14">
      <c r="A591" t="s">
        <v>60</v>
      </c>
      <c r="B591" t="str">
        <f t="shared" si="27"/>
        <v>usa13509.tsp</v>
      </c>
      <c r="C591">
        <f>VLOOKUP(B591,instances!$B$2:$E$21,2, FALSE)</f>
        <v>13509</v>
      </c>
      <c r="D591" t="s">
        <v>10</v>
      </c>
      <c r="E591">
        <v>24842510</v>
      </c>
      <c r="F591" s="7">
        <f t="shared" si="28"/>
        <v>-0.24542537908442208</v>
      </c>
      <c r="G591" s="7">
        <f t="shared" si="29"/>
        <v>-0.24318911044343983</v>
      </c>
      <c r="H591">
        <v>1.1052280000000001</v>
      </c>
      <c r="I591">
        <v>0</v>
      </c>
      <c r="J591">
        <v>0</v>
      </c>
      <c r="K591">
        <v>16</v>
      </c>
      <c r="L591">
        <v>26</v>
      </c>
      <c r="M591">
        <f>VLOOKUP(B591,instances!$B$2:$E$21,3, FALSE)</f>
        <v>19947008</v>
      </c>
      <c r="N591">
        <f>VLOOKUP(B591,instances!$B$2:$E$21,4, FALSE)</f>
        <v>19982889</v>
      </c>
    </row>
    <row r="592" spans="1:14">
      <c r="A592" t="s">
        <v>60</v>
      </c>
      <c r="B592" t="str">
        <f t="shared" si="27"/>
        <v>usa13509.tsp</v>
      </c>
      <c r="C592">
        <f>VLOOKUP(B592,instances!$B$2:$E$21,2, FALSE)</f>
        <v>13509</v>
      </c>
      <c r="D592" t="s">
        <v>11</v>
      </c>
      <c r="E592">
        <v>1332860260</v>
      </c>
      <c r="F592" s="7">
        <f t="shared" si="28"/>
        <v>-65.820059429464308</v>
      </c>
      <c r="G592" s="7">
        <f t="shared" si="29"/>
        <v>-65.700078251948455</v>
      </c>
      <c r="H592">
        <v>28.988439</v>
      </c>
      <c r="I592">
        <v>0</v>
      </c>
      <c r="J592">
        <v>0</v>
      </c>
      <c r="K592">
        <v>16</v>
      </c>
      <c r="L592">
        <v>26</v>
      </c>
      <c r="M592">
        <f>VLOOKUP(B592,instances!$B$2:$E$21,3, FALSE)</f>
        <v>19947008</v>
      </c>
      <c r="N592">
        <f>VLOOKUP(B592,instances!$B$2:$E$21,4, FALSE)</f>
        <v>19982889</v>
      </c>
    </row>
    <row r="593" spans="1:14">
      <c r="A593" t="s">
        <v>60</v>
      </c>
      <c r="B593" t="str">
        <f t="shared" si="27"/>
        <v>usa13509.tsp</v>
      </c>
      <c r="C593">
        <f>VLOOKUP(B593,instances!$B$2:$E$21,2, FALSE)</f>
        <v>13509</v>
      </c>
      <c r="D593" t="s">
        <v>12</v>
      </c>
      <c r="E593">
        <v>930891554</v>
      </c>
      <c r="F593" s="7">
        <f t="shared" si="28"/>
        <v>-45.668229841788801</v>
      </c>
      <c r="G593" s="7">
        <f t="shared" si="29"/>
        <v>-45.58443301166313</v>
      </c>
      <c r="H593">
        <v>58.194245000000002</v>
      </c>
      <c r="I593">
        <v>0</v>
      </c>
      <c r="J593">
        <v>0</v>
      </c>
      <c r="K593">
        <v>16</v>
      </c>
      <c r="L593">
        <v>26</v>
      </c>
      <c r="M593">
        <f>VLOOKUP(B593,instances!$B$2:$E$21,3, FALSE)</f>
        <v>19947008</v>
      </c>
      <c r="N593">
        <f>VLOOKUP(B593,instances!$B$2:$E$21,4, FALSE)</f>
        <v>19982889</v>
      </c>
    </row>
    <row r="594" spans="1:14">
      <c r="A594" t="s">
        <v>60</v>
      </c>
      <c r="B594" t="str">
        <f t="shared" si="27"/>
        <v>usa13509.tsp</v>
      </c>
      <c r="C594">
        <f>VLOOKUP(B594,instances!$B$2:$E$21,2, FALSE)</f>
        <v>13509</v>
      </c>
      <c r="D594" t="s">
        <v>9</v>
      </c>
      <c r="E594">
        <v>25041642</v>
      </c>
      <c r="F594" s="7">
        <f t="shared" si="28"/>
        <v>-0.25540843017659598</v>
      </c>
      <c r="G594" s="7">
        <f t="shared" si="29"/>
        <v>-0.25315423610670118</v>
      </c>
      <c r="H594">
        <v>0.49846600000000002</v>
      </c>
      <c r="I594">
        <v>0</v>
      </c>
      <c r="J594">
        <v>0</v>
      </c>
      <c r="K594">
        <v>18</v>
      </c>
      <c r="L594">
        <v>26</v>
      </c>
      <c r="M594">
        <f>VLOOKUP(B594,instances!$B$2:$E$21,3, FALSE)</f>
        <v>19947008</v>
      </c>
      <c r="N594">
        <f>VLOOKUP(B594,instances!$B$2:$E$21,4, FALSE)</f>
        <v>19982889</v>
      </c>
    </row>
    <row r="595" spans="1:14">
      <c r="A595" t="s">
        <v>60</v>
      </c>
      <c r="B595" t="str">
        <f t="shared" si="27"/>
        <v>usa13509.tsp</v>
      </c>
      <c r="C595">
        <f>VLOOKUP(B595,instances!$B$2:$E$21,2, FALSE)</f>
        <v>13509</v>
      </c>
      <c r="D595" t="s">
        <v>10</v>
      </c>
      <c r="E595">
        <v>24842510</v>
      </c>
      <c r="F595" s="7">
        <f t="shared" si="28"/>
        <v>-0.24542537908442208</v>
      </c>
      <c r="G595" s="7">
        <f t="shared" si="29"/>
        <v>-0.24318911044343983</v>
      </c>
      <c r="H595">
        <v>1.0924830000000001</v>
      </c>
      <c r="I595">
        <v>0</v>
      </c>
      <c r="J595">
        <v>0</v>
      </c>
      <c r="K595">
        <v>18</v>
      </c>
      <c r="L595">
        <v>26</v>
      </c>
      <c r="M595">
        <f>VLOOKUP(B595,instances!$B$2:$E$21,3, FALSE)</f>
        <v>19947008</v>
      </c>
      <c r="N595">
        <f>VLOOKUP(B595,instances!$B$2:$E$21,4, FALSE)</f>
        <v>19982889</v>
      </c>
    </row>
    <row r="596" spans="1:14">
      <c r="A596" t="s">
        <v>60</v>
      </c>
      <c r="B596" t="str">
        <f t="shared" si="27"/>
        <v>usa13509.tsp</v>
      </c>
      <c r="C596">
        <f>VLOOKUP(B596,instances!$B$2:$E$21,2, FALSE)</f>
        <v>13509</v>
      </c>
      <c r="D596" t="s">
        <v>11</v>
      </c>
      <c r="E596">
        <v>1401824493</v>
      </c>
      <c r="F596" s="7">
        <f t="shared" si="28"/>
        <v>-69.277431733120082</v>
      </c>
      <c r="G596" s="7">
        <f t="shared" si="29"/>
        <v>-69.151242545559853</v>
      </c>
      <c r="H596">
        <v>29.098666999999999</v>
      </c>
      <c r="I596">
        <v>0</v>
      </c>
      <c r="J596">
        <v>0</v>
      </c>
      <c r="K596">
        <v>18</v>
      </c>
      <c r="L596">
        <v>26</v>
      </c>
      <c r="M596">
        <f>VLOOKUP(B596,instances!$B$2:$E$21,3, FALSE)</f>
        <v>19947008</v>
      </c>
      <c r="N596">
        <f>VLOOKUP(B596,instances!$B$2:$E$21,4, FALSE)</f>
        <v>19982889</v>
      </c>
    </row>
    <row r="597" spans="1:14">
      <c r="A597" t="s">
        <v>60</v>
      </c>
      <c r="B597" t="str">
        <f t="shared" si="27"/>
        <v>usa13509.tsp</v>
      </c>
      <c r="C597">
        <f>VLOOKUP(B597,instances!$B$2:$E$21,2, FALSE)</f>
        <v>13509</v>
      </c>
      <c r="D597" t="s">
        <v>12</v>
      </c>
      <c r="E597">
        <v>970194890</v>
      </c>
      <c r="F597" s="7">
        <f t="shared" si="28"/>
        <v>-47.63861738061167</v>
      </c>
      <c r="G597" s="7">
        <f t="shared" si="29"/>
        <v>-47.551282549785469</v>
      </c>
      <c r="H597">
        <v>58.113663000000003</v>
      </c>
      <c r="I597">
        <v>0</v>
      </c>
      <c r="J597">
        <v>0</v>
      </c>
      <c r="K597">
        <v>18</v>
      </c>
      <c r="L597">
        <v>26</v>
      </c>
      <c r="M597">
        <f>VLOOKUP(B597,instances!$B$2:$E$21,3, FALSE)</f>
        <v>19947008</v>
      </c>
      <c r="N597">
        <f>VLOOKUP(B597,instances!$B$2:$E$21,4, FALSE)</f>
        <v>19982889</v>
      </c>
    </row>
    <row r="598" spans="1:14">
      <c r="A598" t="s">
        <v>60</v>
      </c>
      <c r="B598" t="str">
        <f t="shared" si="27"/>
        <v>usa13509.tsp</v>
      </c>
      <c r="C598">
        <f>VLOOKUP(B598,instances!$B$2:$E$21,2, FALSE)</f>
        <v>13509</v>
      </c>
      <c r="D598" t="s">
        <v>9</v>
      </c>
      <c r="E598">
        <v>25041642</v>
      </c>
      <c r="F598" s="7">
        <f t="shared" si="28"/>
        <v>-0.25540843017659598</v>
      </c>
      <c r="G598" s="7">
        <f t="shared" si="29"/>
        <v>-0.25315423610670118</v>
      </c>
      <c r="H598">
        <v>0.49621900000000002</v>
      </c>
      <c r="I598">
        <v>0</v>
      </c>
      <c r="J598">
        <v>0</v>
      </c>
      <c r="K598">
        <v>20</v>
      </c>
      <c r="L598">
        <v>26</v>
      </c>
      <c r="M598">
        <f>VLOOKUP(B598,instances!$B$2:$E$21,3, FALSE)</f>
        <v>19947008</v>
      </c>
      <c r="N598">
        <f>VLOOKUP(B598,instances!$B$2:$E$21,4, FALSE)</f>
        <v>19982889</v>
      </c>
    </row>
    <row r="599" spans="1:14">
      <c r="A599" t="s">
        <v>60</v>
      </c>
      <c r="B599" t="str">
        <f t="shared" si="27"/>
        <v>usa13509.tsp</v>
      </c>
      <c r="C599">
        <f>VLOOKUP(B599,instances!$B$2:$E$21,2, FALSE)</f>
        <v>13509</v>
      </c>
      <c r="D599" t="s">
        <v>10</v>
      </c>
      <c r="E599">
        <v>24842510</v>
      </c>
      <c r="F599" s="7">
        <f t="shared" si="28"/>
        <v>-0.24542537908442208</v>
      </c>
      <c r="G599" s="7">
        <f t="shared" si="29"/>
        <v>-0.24318911044343983</v>
      </c>
      <c r="H599">
        <v>1.152447</v>
      </c>
      <c r="I599">
        <v>0</v>
      </c>
      <c r="J599">
        <v>0</v>
      </c>
      <c r="K599">
        <v>20</v>
      </c>
      <c r="L599">
        <v>26</v>
      </c>
      <c r="M599">
        <f>VLOOKUP(B599,instances!$B$2:$E$21,3, FALSE)</f>
        <v>19947008</v>
      </c>
      <c r="N599">
        <f>VLOOKUP(B599,instances!$B$2:$E$21,4, FALSE)</f>
        <v>19982889</v>
      </c>
    </row>
    <row r="600" spans="1:14">
      <c r="A600" t="s">
        <v>60</v>
      </c>
      <c r="B600" t="str">
        <f t="shared" si="27"/>
        <v>usa13509.tsp</v>
      </c>
      <c r="C600">
        <f>VLOOKUP(B600,instances!$B$2:$E$21,2, FALSE)</f>
        <v>13509</v>
      </c>
      <c r="D600" t="s">
        <v>11</v>
      </c>
      <c r="E600">
        <v>1464389510</v>
      </c>
      <c r="F600" s="7">
        <f t="shared" si="28"/>
        <v>-72.413993216426249</v>
      </c>
      <c r="G600" s="7">
        <f t="shared" si="29"/>
        <v>-72.282172062307907</v>
      </c>
      <c r="H600">
        <v>29.178571000000002</v>
      </c>
      <c r="I600">
        <v>0</v>
      </c>
      <c r="J600">
        <v>0</v>
      </c>
      <c r="K600">
        <v>20</v>
      </c>
      <c r="L600">
        <v>26</v>
      </c>
      <c r="M600">
        <f>VLOOKUP(B600,instances!$B$2:$E$21,3, FALSE)</f>
        <v>19947008</v>
      </c>
      <c r="N600">
        <f>VLOOKUP(B600,instances!$B$2:$E$21,4, FALSE)</f>
        <v>19982889</v>
      </c>
    </row>
    <row r="601" spans="1:14">
      <c r="A601" t="s">
        <v>60</v>
      </c>
      <c r="B601" t="str">
        <f t="shared" si="27"/>
        <v>usa13509.tsp</v>
      </c>
      <c r="C601">
        <f>VLOOKUP(B601,instances!$B$2:$E$21,2, FALSE)</f>
        <v>13509</v>
      </c>
      <c r="D601" t="s">
        <v>12</v>
      </c>
      <c r="E601">
        <v>1014744094</v>
      </c>
      <c r="F601" s="7">
        <f t="shared" si="28"/>
        <v>-49.871995138318489</v>
      </c>
      <c r="G601" s="7">
        <f t="shared" si="29"/>
        <v>-49.780650085180376</v>
      </c>
      <c r="H601">
        <v>58.265270000000001</v>
      </c>
      <c r="I601">
        <v>0</v>
      </c>
      <c r="J601">
        <v>0</v>
      </c>
      <c r="K601">
        <v>20</v>
      </c>
      <c r="L601">
        <v>26</v>
      </c>
      <c r="M601">
        <f>VLOOKUP(B601,instances!$B$2:$E$21,3, FALSE)</f>
        <v>19947008</v>
      </c>
      <c r="N601">
        <f>VLOOKUP(B601,instances!$B$2:$E$21,4, FALSE)</f>
        <v>19982889</v>
      </c>
    </row>
    <row r="602" spans="1:14">
      <c r="A602" t="s">
        <v>60</v>
      </c>
      <c r="B602" t="str">
        <f t="shared" si="27"/>
        <v>usa13509.tsp</v>
      </c>
      <c r="C602">
        <f>VLOOKUP(B602,instances!$B$2:$E$21,2, FALSE)</f>
        <v>13509</v>
      </c>
      <c r="D602" t="s">
        <v>9</v>
      </c>
      <c r="E602">
        <v>25041642</v>
      </c>
      <c r="F602" s="7">
        <f t="shared" si="28"/>
        <v>-0.25540843017659598</v>
      </c>
      <c r="G602" s="7">
        <f t="shared" si="29"/>
        <v>-0.25315423610670118</v>
      </c>
      <c r="H602">
        <v>0.48810300000000001</v>
      </c>
      <c r="I602">
        <v>0</v>
      </c>
      <c r="J602">
        <v>0</v>
      </c>
      <c r="K602">
        <v>10</v>
      </c>
      <c r="L602">
        <v>27</v>
      </c>
      <c r="M602">
        <f>VLOOKUP(B602,instances!$B$2:$E$21,3, FALSE)</f>
        <v>19947008</v>
      </c>
      <c r="N602">
        <f>VLOOKUP(B602,instances!$B$2:$E$21,4, FALSE)</f>
        <v>19982889</v>
      </c>
    </row>
    <row r="603" spans="1:14">
      <c r="A603" t="s">
        <v>60</v>
      </c>
      <c r="B603" t="str">
        <f t="shared" si="27"/>
        <v>usa13509.tsp</v>
      </c>
      <c r="C603">
        <f>VLOOKUP(B603,instances!$B$2:$E$21,2, FALSE)</f>
        <v>13509</v>
      </c>
      <c r="D603" t="s">
        <v>10</v>
      </c>
      <c r="E603">
        <v>24842510</v>
      </c>
      <c r="F603" s="7">
        <f t="shared" si="28"/>
        <v>-0.24542537908442208</v>
      </c>
      <c r="G603" s="7">
        <f t="shared" si="29"/>
        <v>-0.24318911044343983</v>
      </c>
      <c r="H603">
        <v>1.0881559999999999</v>
      </c>
      <c r="I603">
        <v>0</v>
      </c>
      <c r="J603">
        <v>0</v>
      </c>
      <c r="K603">
        <v>10</v>
      </c>
      <c r="L603">
        <v>27</v>
      </c>
      <c r="M603">
        <f>VLOOKUP(B603,instances!$B$2:$E$21,3, FALSE)</f>
        <v>19947008</v>
      </c>
      <c r="N603">
        <f>VLOOKUP(B603,instances!$B$2:$E$21,4, FALSE)</f>
        <v>19982889</v>
      </c>
    </row>
    <row r="604" spans="1:14">
      <c r="A604" t="s">
        <v>60</v>
      </c>
      <c r="B604" t="str">
        <f t="shared" si="27"/>
        <v>usa13509.tsp</v>
      </c>
      <c r="C604">
        <f>VLOOKUP(B604,instances!$B$2:$E$21,2, FALSE)</f>
        <v>13509</v>
      </c>
      <c r="D604" t="s">
        <v>11</v>
      </c>
      <c r="E604">
        <v>1057969146</v>
      </c>
      <c r="F604" s="7">
        <f t="shared" si="28"/>
        <v>-52.038989406331012</v>
      </c>
      <c r="G604" s="7">
        <f t="shared" si="29"/>
        <v>-51.943753328159907</v>
      </c>
      <c r="H604">
        <v>28.880082000000002</v>
      </c>
      <c r="I604">
        <v>0</v>
      </c>
      <c r="J604">
        <v>0</v>
      </c>
      <c r="K604">
        <v>10</v>
      </c>
      <c r="L604">
        <v>27</v>
      </c>
      <c r="M604">
        <f>VLOOKUP(B604,instances!$B$2:$E$21,3, FALSE)</f>
        <v>19947008</v>
      </c>
      <c r="N604">
        <f>VLOOKUP(B604,instances!$B$2:$E$21,4, FALSE)</f>
        <v>19982889</v>
      </c>
    </row>
    <row r="605" spans="1:14">
      <c r="A605" t="s">
        <v>60</v>
      </c>
      <c r="B605" t="str">
        <f t="shared" si="27"/>
        <v>usa13509.tsp</v>
      </c>
      <c r="C605">
        <f>VLOOKUP(B605,instances!$B$2:$E$21,2, FALSE)</f>
        <v>13509</v>
      </c>
      <c r="D605" t="s">
        <v>12</v>
      </c>
      <c r="E605">
        <v>742279973</v>
      </c>
      <c r="F605" s="7">
        <f t="shared" si="28"/>
        <v>-36.212597147401759</v>
      </c>
      <c r="G605" s="7">
        <f t="shared" si="29"/>
        <v>-36.145778720984737</v>
      </c>
      <c r="H605">
        <v>57.906269000000002</v>
      </c>
      <c r="I605">
        <v>0</v>
      </c>
      <c r="J605">
        <v>0</v>
      </c>
      <c r="K605">
        <v>10</v>
      </c>
      <c r="L605">
        <v>27</v>
      </c>
      <c r="M605">
        <f>VLOOKUP(B605,instances!$B$2:$E$21,3, FALSE)</f>
        <v>19947008</v>
      </c>
      <c r="N605">
        <f>VLOOKUP(B605,instances!$B$2:$E$21,4, FALSE)</f>
        <v>19982889</v>
      </c>
    </row>
    <row r="606" spans="1:14">
      <c r="A606" t="s">
        <v>60</v>
      </c>
      <c r="B606" t="str">
        <f t="shared" si="27"/>
        <v>usa13509.tsp</v>
      </c>
      <c r="C606">
        <f>VLOOKUP(B606,instances!$B$2:$E$21,2, FALSE)</f>
        <v>13509</v>
      </c>
      <c r="D606" t="s">
        <v>9</v>
      </c>
      <c r="E606">
        <v>25041642</v>
      </c>
      <c r="F606" s="7">
        <f t="shared" si="28"/>
        <v>-0.25540843017659598</v>
      </c>
      <c r="G606" s="7">
        <f t="shared" si="29"/>
        <v>-0.25315423610670118</v>
      </c>
      <c r="H606">
        <v>0.485155</v>
      </c>
      <c r="I606">
        <v>0</v>
      </c>
      <c r="J606">
        <v>0</v>
      </c>
      <c r="K606">
        <v>12</v>
      </c>
      <c r="L606">
        <v>27</v>
      </c>
      <c r="M606">
        <f>VLOOKUP(B606,instances!$B$2:$E$21,3, FALSE)</f>
        <v>19947008</v>
      </c>
      <c r="N606">
        <f>VLOOKUP(B606,instances!$B$2:$E$21,4, FALSE)</f>
        <v>19982889</v>
      </c>
    </row>
    <row r="607" spans="1:14">
      <c r="A607" t="s">
        <v>60</v>
      </c>
      <c r="B607" t="str">
        <f t="shared" si="27"/>
        <v>usa13509.tsp</v>
      </c>
      <c r="C607">
        <f>VLOOKUP(B607,instances!$B$2:$E$21,2, FALSE)</f>
        <v>13509</v>
      </c>
      <c r="D607" t="s">
        <v>10</v>
      </c>
      <c r="E607">
        <v>24842510</v>
      </c>
      <c r="F607" s="7">
        <f t="shared" si="28"/>
        <v>-0.24542537908442208</v>
      </c>
      <c r="G607" s="7">
        <f t="shared" si="29"/>
        <v>-0.24318911044343983</v>
      </c>
      <c r="H607">
        <v>1.1046800000000001</v>
      </c>
      <c r="I607">
        <v>0</v>
      </c>
      <c r="J607">
        <v>0</v>
      </c>
      <c r="K607">
        <v>12</v>
      </c>
      <c r="L607">
        <v>27</v>
      </c>
      <c r="M607">
        <f>VLOOKUP(B607,instances!$B$2:$E$21,3, FALSE)</f>
        <v>19947008</v>
      </c>
      <c r="N607">
        <f>VLOOKUP(B607,instances!$B$2:$E$21,4, FALSE)</f>
        <v>19982889</v>
      </c>
    </row>
    <row r="608" spans="1:14">
      <c r="A608" t="s">
        <v>60</v>
      </c>
      <c r="B608" t="str">
        <f t="shared" si="27"/>
        <v>usa13509.tsp</v>
      </c>
      <c r="C608">
        <f>VLOOKUP(B608,instances!$B$2:$E$21,2, FALSE)</f>
        <v>13509</v>
      </c>
      <c r="D608" t="s">
        <v>11</v>
      </c>
      <c r="E608">
        <v>1166962656</v>
      </c>
      <c r="F608" s="7">
        <f t="shared" si="28"/>
        <v>-57.503142726969379</v>
      </c>
      <c r="G608" s="7">
        <f t="shared" si="29"/>
        <v>-57.398095290425722</v>
      </c>
      <c r="H608">
        <v>28.860258000000002</v>
      </c>
      <c r="I608">
        <v>0</v>
      </c>
      <c r="J608">
        <v>0</v>
      </c>
      <c r="K608">
        <v>12</v>
      </c>
      <c r="L608">
        <v>27</v>
      </c>
      <c r="M608">
        <f>VLOOKUP(B608,instances!$B$2:$E$21,3, FALSE)</f>
        <v>19947008</v>
      </c>
      <c r="N608">
        <f>VLOOKUP(B608,instances!$B$2:$E$21,4, FALSE)</f>
        <v>19982889</v>
      </c>
    </row>
    <row r="609" spans="1:14">
      <c r="A609" t="s">
        <v>60</v>
      </c>
      <c r="B609" t="str">
        <f t="shared" si="27"/>
        <v>usa13509.tsp</v>
      </c>
      <c r="C609">
        <f>VLOOKUP(B609,instances!$B$2:$E$21,2, FALSE)</f>
        <v>13509</v>
      </c>
      <c r="D609" t="s">
        <v>12</v>
      </c>
      <c r="E609">
        <v>813038490</v>
      </c>
      <c r="F609" s="7">
        <f t="shared" si="28"/>
        <v>-39.75992198930286</v>
      </c>
      <c r="G609" s="7">
        <f t="shared" si="29"/>
        <v>-39.686734035303907</v>
      </c>
      <c r="H609">
        <v>57.884780999999997</v>
      </c>
      <c r="I609">
        <v>0</v>
      </c>
      <c r="J609">
        <v>0</v>
      </c>
      <c r="K609">
        <v>12</v>
      </c>
      <c r="L609">
        <v>27</v>
      </c>
      <c r="M609">
        <f>VLOOKUP(B609,instances!$B$2:$E$21,3, FALSE)</f>
        <v>19947008</v>
      </c>
      <c r="N609">
        <f>VLOOKUP(B609,instances!$B$2:$E$21,4, FALSE)</f>
        <v>19982889</v>
      </c>
    </row>
    <row r="610" spans="1:14">
      <c r="A610" t="s">
        <v>60</v>
      </c>
      <c r="B610" t="str">
        <f t="shared" si="27"/>
        <v>usa13509.tsp</v>
      </c>
      <c r="C610">
        <f>VLOOKUP(B610,instances!$B$2:$E$21,2, FALSE)</f>
        <v>13509</v>
      </c>
      <c r="D610" t="s">
        <v>9</v>
      </c>
      <c r="E610">
        <v>25041642</v>
      </c>
      <c r="F610" s="7">
        <f t="shared" si="28"/>
        <v>-0.25540843017659598</v>
      </c>
      <c r="G610" s="7">
        <f t="shared" si="29"/>
        <v>-0.25315423610670118</v>
      </c>
      <c r="H610">
        <v>0.495529</v>
      </c>
      <c r="I610">
        <v>0</v>
      </c>
      <c r="J610">
        <v>0</v>
      </c>
      <c r="K610">
        <v>14</v>
      </c>
      <c r="L610">
        <v>27</v>
      </c>
      <c r="M610">
        <f>VLOOKUP(B610,instances!$B$2:$E$21,3, FALSE)</f>
        <v>19947008</v>
      </c>
      <c r="N610">
        <f>VLOOKUP(B610,instances!$B$2:$E$21,4, FALSE)</f>
        <v>19982889</v>
      </c>
    </row>
    <row r="611" spans="1:14">
      <c r="A611" t="s">
        <v>60</v>
      </c>
      <c r="B611" t="str">
        <f t="shared" si="27"/>
        <v>usa13509.tsp</v>
      </c>
      <c r="C611">
        <f>VLOOKUP(B611,instances!$B$2:$E$21,2, FALSE)</f>
        <v>13509</v>
      </c>
      <c r="D611" t="s">
        <v>10</v>
      </c>
      <c r="E611">
        <v>24842510</v>
      </c>
      <c r="F611" s="7">
        <f t="shared" si="28"/>
        <v>-0.24542537908442208</v>
      </c>
      <c r="G611" s="7">
        <f t="shared" si="29"/>
        <v>-0.24318911044343983</v>
      </c>
      <c r="H611">
        <v>1.0876330000000001</v>
      </c>
      <c r="I611">
        <v>0</v>
      </c>
      <c r="J611">
        <v>0</v>
      </c>
      <c r="K611">
        <v>14</v>
      </c>
      <c r="L611">
        <v>27</v>
      </c>
      <c r="M611">
        <f>VLOOKUP(B611,instances!$B$2:$E$21,3, FALSE)</f>
        <v>19947008</v>
      </c>
      <c r="N611">
        <f>VLOOKUP(B611,instances!$B$2:$E$21,4, FALSE)</f>
        <v>19982889</v>
      </c>
    </row>
    <row r="612" spans="1:14">
      <c r="A612" t="s">
        <v>60</v>
      </c>
      <c r="B612" t="str">
        <f t="shared" si="27"/>
        <v>usa13509.tsp</v>
      </c>
      <c r="C612">
        <f>VLOOKUP(B612,instances!$B$2:$E$21,2, FALSE)</f>
        <v>13509</v>
      </c>
      <c r="D612" t="s">
        <v>11</v>
      </c>
      <c r="E612">
        <v>1264351885</v>
      </c>
      <c r="F612" s="7">
        <f t="shared" si="28"/>
        <v>-62.385540578316309</v>
      </c>
      <c r="G612" s="7">
        <f t="shared" si="29"/>
        <v>-62.271726375500556</v>
      </c>
      <c r="H612">
        <v>28.892634000000001</v>
      </c>
      <c r="I612">
        <v>0</v>
      </c>
      <c r="J612">
        <v>0</v>
      </c>
      <c r="K612">
        <v>14</v>
      </c>
      <c r="L612">
        <v>27</v>
      </c>
      <c r="M612">
        <f>VLOOKUP(B612,instances!$B$2:$E$21,3, FALSE)</f>
        <v>19947008</v>
      </c>
      <c r="N612">
        <f>VLOOKUP(B612,instances!$B$2:$E$21,4, FALSE)</f>
        <v>19982889</v>
      </c>
    </row>
    <row r="613" spans="1:14">
      <c r="A613" t="s">
        <v>60</v>
      </c>
      <c r="B613" t="str">
        <f t="shared" si="27"/>
        <v>usa13509.tsp</v>
      </c>
      <c r="C613">
        <f>VLOOKUP(B613,instances!$B$2:$E$21,2, FALSE)</f>
        <v>13509</v>
      </c>
      <c r="D613" t="s">
        <v>12</v>
      </c>
      <c r="E613">
        <v>874268147</v>
      </c>
      <c r="F613" s="7">
        <f t="shared" si="28"/>
        <v>-42.829538094134215</v>
      </c>
      <c r="G613" s="7">
        <f t="shared" si="29"/>
        <v>-42.750838379775814</v>
      </c>
      <c r="H613">
        <v>58.035134999999997</v>
      </c>
      <c r="I613">
        <v>0</v>
      </c>
      <c r="J613">
        <v>0</v>
      </c>
      <c r="K613">
        <v>14</v>
      </c>
      <c r="L613">
        <v>27</v>
      </c>
      <c r="M613">
        <f>VLOOKUP(B613,instances!$B$2:$E$21,3, FALSE)</f>
        <v>19947008</v>
      </c>
      <c r="N613">
        <f>VLOOKUP(B613,instances!$B$2:$E$21,4, FALSE)</f>
        <v>19982889</v>
      </c>
    </row>
    <row r="614" spans="1:14">
      <c r="A614" t="s">
        <v>60</v>
      </c>
      <c r="B614" t="str">
        <f t="shared" si="27"/>
        <v>usa13509.tsp</v>
      </c>
      <c r="C614">
        <f>VLOOKUP(B614,instances!$B$2:$E$21,2, FALSE)</f>
        <v>13509</v>
      </c>
      <c r="D614" t="s">
        <v>9</v>
      </c>
      <c r="E614">
        <v>25041642</v>
      </c>
      <c r="F614" s="7">
        <f t="shared" si="28"/>
        <v>-0.25540843017659598</v>
      </c>
      <c r="G614" s="7">
        <f t="shared" si="29"/>
        <v>-0.25315423610670118</v>
      </c>
      <c r="H614">
        <v>0.48154999999999998</v>
      </c>
      <c r="I614">
        <v>0</v>
      </c>
      <c r="J614">
        <v>0</v>
      </c>
      <c r="K614">
        <v>16</v>
      </c>
      <c r="L614">
        <v>27</v>
      </c>
      <c r="M614">
        <f>VLOOKUP(B614,instances!$B$2:$E$21,3, FALSE)</f>
        <v>19947008</v>
      </c>
      <c r="N614">
        <f>VLOOKUP(B614,instances!$B$2:$E$21,4, FALSE)</f>
        <v>19982889</v>
      </c>
    </row>
    <row r="615" spans="1:14">
      <c r="A615" t="s">
        <v>60</v>
      </c>
      <c r="B615" t="str">
        <f t="shared" si="27"/>
        <v>usa13509.tsp</v>
      </c>
      <c r="C615">
        <f>VLOOKUP(B615,instances!$B$2:$E$21,2, FALSE)</f>
        <v>13509</v>
      </c>
      <c r="D615" t="s">
        <v>10</v>
      </c>
      <c r="E615">
        <v>24842510</v>
      </c>
      <c r="F615" s="7">
        <f t="shared" si="28"/>
        <v>-0.24542537908442208</v>
      </c>
      <c r="G615" s="7">
        <f t="shared" si="29"/>
        <v>-0.24318911044343983</v>
      </c>
      <c r="H615">
        <v>1.0990770000000001</v>
      </c>
      <c r="I615">
        <v>0</v>
      </c>
      <c r="J615">
        <v>0</v>
      </c>
      <c r="K615">
        <v>16</v>
      </c>
      <c r="L615">
        <v>27</v>
      </c>
      <c r="M615">
        <f>VLOOKUP(B615,instances!$B$2:$E$21,3, FALSE)</f>
        <v>19947008</v>
      </c>
      <c r="N615">
        <f>VLOOKUP(B615,instances!$B$2:$E$21,4, FALSE)</f>
        <v>19982889</v>
      </c>
    </row>
    <row r="616" spans="1:14">
      <c r="A616" t="s">
        <v>60</v>
      </c>
      <c r="B616" t="str">
        <f t="shared" si="27"/>
        <v>usa13509.tsp</v>
      </c>
      <c r="C616">
        <f>VLOOKUP(B616,instances!$B$2:$E$21,2, FALSE)</f>
        <v>13509</v>
      </c>
      <c r="D616" t="s">
        <v>11</v>
      </c>
      <c r="E616">
        <v>1321885914</v>
      </c>
      <c r="F616" s="7">
        <f t="shared" si="28"/>
        <v>-65.269884385668263</v>
      </c>
      <c r="G616" s="7">
        <f t="shared" si="29"/>
        <v>-65.150891094876215</v>
      </c>
      <c r="H616">
        <v>28.619724000000001</v>
      </c>
      <c r="I616">
        <v>0</v>
      </c>
      <c r="J616">
        <v>0</v>
      </c>
      <c r="K616">
        <v>16</v>
      </c>
      <c r="L616">
        <v>27</v>
      </c>
      <c r="M616">
        <f>VLOOKUP(B616,instances!$B$2:$E$21,3, FALSE)</f>
        <v>19947008</v>
      </c>
      <c r="N616">
        <f>VLOOKUP(B616,instances!$B$2:$E$21,4, FALSE)</f>
        <v>19982889</v>
      </c>
    </row>
    <row r="617" spans="1:14">
      <c r="A617" t="s">
        <v>60</v>
      </c>
      <c r="B617" t="str">
        <f t="shared" si="27"/>
        <v>usa13509.tsp</v>
      </c>
      <c r="C617">
        <f>VLOOKUP(B617,instances!$B$2:$E$21,2, FALSE)</f>
        <v>13509</v>
      </c>
      <c r="D617" t="s">
        <v>12</v>
      </c>
      <c r="E617">
        <v>923573825</v>
      </c>
      <c r="F617" s="7">
        <f t="shared" si="28"/>
        <v>-45.301371363564904</v>
      </c>
      <c r="G617" s="7">
        <f t="shared" si="29"/>
        <v>-45.218233259465137</v>
      </c>
      <c r="H617">
        <v>57.134659999999997</v>
      </c>
      <c r="I617">
        <v>0</v>
      </c>
      <c r="J617">
        <v>0</v>
      </c>
      <c r="K617">
        <v>16</v>
      </c>
      <c r="L617">
        <v>27</v>
      </c>
      <c r="M617">
        <f>VLOOKUP(B617,instances!$B$2:$E$21,3, FALSE)</f>
        <v>19947008</v>
      </c>
      <c r="N617">
        <f>VLOOKUP(B617,instances!$B$2:$E$21,4, FALSE)</f>
        <v>19982889</v>
      </c>
    </row>
    <row r="618" spans="1:14">
      <c r="A618" t="s">
        <v>60</v>
      </c>
      <c r="B618" t="str">
        <f t="shared" si="27"/>
        <v>usa13509.tsp</v>
      </c>
      <c r="C618">
        <f>VLOOKUP(B618,instances!$B$2:$E$21,2, FALSE)</f>
        <v>13509</v>
      </c>
      <c r="D618" t="s">
        <v>9</v>
      </c>
      <c r="E618">
        <v>25041642</v>
      </c>
      <c r="F618" s="7">
        <f t="shared" si="28"/>
        <v>-0.25540843017659598</v>
      </c>
      <c r="G618" s="7">
        <f t="shared" si="29"/>
        <v>-0.25315423610670118</v>
      </c>
      <c r="H618">
        <v>0.48041499999999998</v>
      </c>
      <c r="I618">
        <v>0</v>
      </c>
      <c r="J618">
        <v>0</v>
      </c>
      <c r="K618">
        <v>18</v>
      </c>
      <c r="L618">
        <v>27</v>
      </c>
      <c r="M618">
        <f>VLOOKUP(B618,instances!$B$2:$E$21,3, FALSE)</f>
        <v>19947008</v>
      </c>
      <c r="N618">
        <f>VLOOKUP(B618,instances!$B$2:$E$21,4, FALSE)</f>
        <v>19982889</v>
      </c>
    </row>
    <row r="619" spans="1:14">
      <c r="A619" t="s">
        <v>60</v>
      </c>
      <c r="B619" t="str">
        <f t="shared" si="27"/>
        <v>usa13509.tsp</v>
      </c>
      <c r="C619">
        <f>VLOOKUP(B619,instances!$B$2:$E$21,2, FALSE)</f>
        <v>13509</v>
      </c>
      <c r="D619" t="s">
        <v>10</v>
      </c>
      <c r="E619">
        <v>24842510</v>
      </c>
      <c r="F619" s="7">
        <f t="shared" si="28"/>
        <v>-0.24542537908442208</v>
      </c>
      <c r="G619" s="7">
        <f t="shared" si="29"/>
        <v>-0.24318911044343983</v>
      </c>
      <c r="H619">
        <v>1.0740829999999999</v>
      </c>
      <c r="I619">
        <v>0</v>
      </c>
      <c r="J619">
        <v>0</v>
      </c>
      <c r="K619">
        <v>18</v>
      </c>
      <c r="L619">
        <v>27</v>
      </c>
      <c r="M619">
        <f>VLOOKUP(B619,instances!$B$2:$E$21,3, FALSE)</f>
        <v>19947008</v>
      </c>
      <c r="N619">
        <f>VLOOKUP(B619,instances!$B$2:$E$21,4, FALSE)</f>
        <v>19982889</v>
      </c>
    </row>
    <row r="620" spans="1:14">
      <c r="A620" t="s">
        <v>60</v>
      </c>
      <c r="B620" t="str">
        <f t="shared" si="27"/>
        <v>usa13509.tsp</v>
      </c>
      <c r="C620">
        <f>VLOOKUP(B620,instances!$B$2:$E$21,2, FALSE)</f>
        <v>13509</v>
      </c>
      <c r="D620" t="s">
        <v>11</v>
      </c>
      <c r="E620">
        <v>1405036251</v>
      </c>
      <c r="F620" s="7">
        <f t="shared" si="28"/>
        <v>-69.438446257203083</v>
      </c>
      <c r="G620" s="7">
        <f t="shared" si="29"/>
        <v>-69.311967954183203</v>
      </c>
      <c r="H620">
        <v>28.626296</v>
      </c>
      <c r="I620">
        <v>0</v>
      </c>
      <c r="J620">
        <v>0</v>
      </c>
      <c r="K620">
        <v>18</v>
      </c>
      <c r="L620">
        <v>27</v>
      </c>
      <c r="M620">
        <f>VLOOKUP(B620,instances!$B$2:$E$21,3, FALSE)</f>
        <v>19947008</v>
      </c>
      <c r="N620">
        <f>VLOOKUP(B620,instances!$B$2:$E$21,4, FALSE)</f>
        <v>19982889</v>
      </c>
    </row>
    <row r="621" spans="1:14">
      <c r="A621" t="s">
        <v>60</v>
      </c>
      <c r="B621" t="str">
        <f t="shared" si="27"/>
        <v>usa13509.tsp</v>
      </c>
      <c r="C621">
        <f>VLOOKUP(B621,instances!$B$2:$E$21,2, FALSE)</f>
        <v>13509</v>
      </c>
      <c r="D621" t="s">
        <v>12</v>
      </c>
      <c r="E621">
        <v>965385738</v>
      </c>
      <c r="F621" s="7">
        <f t="shared" si="28"/>
        <v>-47.397520971566259</v>
      </c>
      <c r="G621" s="7">
        <f t="shared" si="29"/>
        <v>-47.310619050128338</v>
      </c>
      <c r="H621">
        <v>57.301687999999999</v>
      </c>
      <c r="I621">
        <v>0</v>
      </c>
      <c r="J621">
        <v>0</v>
      </c>
      <c r="K621">
        <v>18</v>
      </c>
      <c r="L621">
        <v>27</v>
      </c>
      <c r="M621">
        <f>VLOOKUP(B621,instances!$B$2:$E$21,3, FALSE)</f>
        <v>19947008</v>
      </c>
      <c r="N621">
        <f>VLOOKUP(B621,instances!$B$2:$E$21,4, FALSE)</f>
        <v>19982889</v>
      </c>
    </row>
    <row r="622" spans="1:14">
      <c r="A622" t="s">
        <v>60</v>
      </c>
      <c r="B622" t="str">
        <f t="shared" si="27"/>
        <v>usa13509.tsp</v>
      </c>
      <c r="C622">
        <f>VLOOKUP(B622,instances!$B$2:$E$21,2, FALSE)</f>
        <v>13509</v>
      </c>
      <c r="D622" t="s">
        <v>9</v>
      </c>
      <c r="E622">
        <v>25041642</v>
      </c>
      <c r="F622" s="7">
        <f t="shared" si="28"/>
        <v>-0.25540843017659598</v>
      </c>
      <c r="G622" s="7">
        <f t="shared" si="29"/>
        <v>-0.25315423610670118</v>
      </c>
      <c r="H622">
        <v>0.49572500000000003</v>
      </c>
      <c r="I622">
        <v>0</v>
      </c>
      <c r="J622">
        <v>0</v>
      </c>
      <c r="K622">
        <v>20</v>
      </c>
      <c r="L622">
        <v>27</v>
      </c>
      <c r="M622">
        <f>VLOOKUP(B622,instances!$B$2:$E$21,3, FALSE)</f>
        <v>19947008</v>
      </c>
      <c r="N622">
        <f>VLOOKUP(B622,instances!$B$2:$E$21,4, FALSE)</f>
        <v>19982889</v>
      </c>
    </row>
    <row r="623" spans="1:14">
      <c r="A623" t="s">
        <v>60</v>
      </c>
      <c r="B623" t="str">
        <f t="shared" si="27"/>
        <v>usa13509.tsp</v>
      </c>
      <c r="C623">
        <f>VLOOKUP(B623,instances!$B$2:$E$21,2, FALSE)</f>
        <v>13509</v>
      </c>
      <c r="D623" t="s">
        <v>10</v>
      </c>
      <c r="E623">
        <v>24842510</v>
      </c>
      <c r="F623" s="7">
        <f t="shared" si="28"/>
        <v>-0.24542537908442208</v>
      </c>
      <c r="G623" s="7">
        <f t="shared" si="29"/>
        <v>-0.24318911044343983</v>
      </c>
      <c r="H623">
        <v>1.079167</v>
      </c>
      <c r="I623">
        <v>0</v>
      </c>
      <c r="J623">
        <v>0</v>
      </c>
      <c r="K623">
        <v>20</v>
      </c>
      <c r="L623">
        <v>27</v>
      </c>
      <c r="M623">
        <f>VLOOKUP(B623,instances!$B$2:$E$21,3, FALSE)</f>
        <v>19947008</v>
      </c>
      <c r="N623">
        <f>VLOOKUP(B623,instances!$B$2:$E$21,4, FALSE)</f>
        <v>19982889</v>
      </c>
    </row>
    <row r="624" spans="1:14">
      <c r="A624" t="s">
        <v>60</v>
      </c>
      <c r="B624" t="str">
        <f t="shared" si="27"/>
        <v>usa13509.tsp</v>
      </c>
      <c r="C624">
        <f>VLOOKUP(B624,instances!$B$2:$E$21,2, FALSE)</f>
        <v>13509</v>
      </c>
      <c r="D624" t="s">
        <v>11</v>
      </c>
      <c r="E624">
        <v>1469448992</v>
      </c>
      <c r="F624" s="7">
        <f t="shared" si="28"/>
        <v>-72.66763937729408</v>
      </c>
      <c r="G624" s="7">
        <f t="shared" si="29"/>
        <v>-72.535362779626112</v>
      </c>
      <c r="H624">
        <v>28.712018</v>
      </c>
      <c r="I624">
        <v>0</v>
      </c>
      <c r="J624">
        <v>0</v>
      </c>
      <c r="K624">
        <v>20</v>
      </c>
      <c r="L624">
        <v>27</v>
      </c>
      <c r="M624">
        <f>VLOOKUP(B624,instances!$B$2:$E$21,3, FALSE)</f>
        <v>19947008</v>
      </c>
      <c r="N624">
        <f>VLOOKUP(B624,instances!$B$2:$E$21,4, FALSE)</f>
        <v>19982889</v>
      </c>
    </row>
    <row r="625" spans="1:14">
      <c r="A625" t="s">
        <v>60</v>
      </c>
      <c r="B625" t="str">
        <f t="shared" si="27"/>
        <v>usa13509.tsp</v>
      </c>
      <c r="C625">
        <f>VLOOKUP(B625,instances!$B$2:$E$21,2, FALSE)</f>
        <v>13509</v>
      </c>
      <c r="D625" t="s">
        <v>12</v>
      </c>
      <c r="E625">
        <v>1016509636</v>
      </c>
      <c r="F625" s="7">
        <f t="shared" si="28"/>
        <v>-49.960506758707872</v>
      </c>
      <c r="G625" s="7">
        <f t="shared" si="29"/>
        <v>-49.869002775324432</v>
      </c>
      <c r="H625">
        <v>57.329531000000003</v>
      </c>
      <c r="I625">
        <v>0</v>
      </c>
      <c r="J625">
        <v>0</v>
      </c>
      <c r="K625">
        <v>20</v>
      </c>
      <c r="L625">
        <v>27</v>
      </c>
      <c r="M625">
        <f>VLOOKUP(B625,instances!$B$2:$E$21,3, FALSE)</f>
        <v>19947008</v>
      </c>
      <c r="N625">
        <f>VLOOKUP(B625,instances!$B$2:$E$21,4, FALSE)</f>
        <v>19982889</v>
      </c>
    </row>
    <row r="626" spans="1:14">
      <c r="A626" t="s">
        <v>60</v>
      </c>
      <c r="B626" t="str">
        <f t="shared" si="27"/>
        <v>usa13509.tsp</v>
      </c>
      <c r="C626">
        <f>VLOOKUP(B626,instances!$B$2:$E$21,2, FALSE)</f>
        <v>13509</v>
      </c>
      <c r="D626" t="s">
        <v>9</v>
      </c>
      <c r="E626">
        <v>25041642</v>
      </c>
      <c r="F626" s="7">
        <f t="shared" si="28"/>
        <v>-0.25540843017659598</v>
      </c>
      <c r="G626" s="7">
        <f t="shared" si="29"/>
        <v>-0.25315423610670118</v>
      </c>
      <c r="H626">
        <v>0.485456</v>
      </c>
      <c r="I626">
        <v>0</v>
      </c>
      <c r="J626">
        <v>0</v>
      </c>
      <c r="K626">
        <v>10</v>
      </c>
      <c r="L626">
        <v>28</v>
      </c>
      <c r="M626">
        <f>VLOOKUP(B626,instances!$B$2:$E$21,3, FALSE)</f>
        <v>19947008</v>
      </c>
      <c r="N626">
        <f>VLOOKUP(B626,instances!$B$2:$E$21,4, FALSE)</f>
        <v>19982889</v>
      </c>
    </row>
    <row r="627" spans="1:14">
      <c r="A627" t="s">
        <v>60</v>
      </c>
      <c r="B627" t="str">
        <f t="shared" ref="B627:B690" si="30">RIGHT(A627,FIND("/",A627)+2)</f>
        <v>usa13509.tsp</v>
      </c>
      <c r="C627">
        <f>VLOOKUP(B627,instances!$B$2:$E$21,2, FALSE)</f>
        <v>13509</v>
      </c>
      <c r="D627" t="s">
        <v>10</v>
      </c>
      <c r="E627">
        <v>24842510</v>
      </c>
      <c r="F627" s="7">
        <f t="shared" si="28"/>
        <v>-0.24542537908442208</v>
      </c>
      <c r="G627" s="7">
        <f t="shared" si="29"/>
        <v>-0.24318911044343983</v>
      </c>
      <c r="H627">
        <v>1.0776760000000001</v>
      </c>
      <c r="I627">
        <v>0</v>
      </c>
      <c r="J627">
        <v>0</v>
      </c>
      <c r="K627">
        <v>10</v>
      </c>
      <c r="L627">
        <v>28</v>
      </c>
      <c r="M627">
        <f>VLOOKUP(B627,instances!$B$2:$E$21,3, FALSE)</f>
        <v>19947008</v>
      </c>
      <c r="N627">
        <f>VLOOKUP(B627,instances!$B$2:$E$21,4, FALSE)</f>
        <v>19982889</v>
      </c>
    </row>
    <row r="628" spans="1:14">
      <c r="A628" t="s">
        <v>60</v>
      </c>
      <c r="B628" t="str">
        <f t="shared" si="30"/>
        <v>usa13509.tsp</v>
      </c>
      <c r="C628">
        <f>VLOOKUP(B628,instances!$B$2:$E$21,2, FALSE)</f>
        <v>13509</v>
      </c>
      <c r="D628" t="s">
        <v>11</v>
      </c>
      <c r="E628">
        <v>1056925944</v>
      </c>
      <c r="F628" s="7">
        <f t="shared" si="28"/>
        <v>-51.986690735773507</v>
      </c>
      <c r="G628" s="7">
        <f t="shared" si="29"/>
        <v>-51.891548564374247</v>
      </c>
      <c r="H628">
        <v>28.442225000000001</v>
      </c>
      <c r="I628">
        <v>0</v>
      </c>
      <c r="J628">
        <v>0</v>
      </c>
      <c r="K628">
        <v>10</v>
      </c>
      <c r="L628">
        <v>28</v>
      </c>
      <c r="M628">
        <f>VLOOKUP(B628,instances!$B$2:$E$21,3, FALSE)</f>
        <v>19947008</v>
      </c>
      <c r="N628">
        <f>VLOOKUP(B628,instances!$B$2:$E$21,4, FALSE)</f>
        <v>19982889</v>
      </c>
    </row>
    <row r="629" spans="1:14">
      <c r="A629" t="s">
        <v>60</v>
      </c>
      <c r="B629" t="str">
        <f t="shared" si="30"/>
        <v>usa13509.tsp</v>
      </c>
      <c r="C629">
        <f>VLOOKUP(B629,instances!$B$2:$E$21,2, FALSE)</f>
        <v>13509</v>
      </c>
      <c r="D629" t="s">
        <v>12</v>
      </c>
      <c r="E629">
        <v>740934263</v>
      </c>
      <c r="F629" s="7">
        <f t="shared" si="28"/>
        <v>-36.145132894116252</v>
      </c>
      <c r="G629" s="7">
        <f t="shared" si="29"/>
        <v>-36.078435605582357</v>
      </c>
      <c r="H629">
        <v>56.586972000000003</v>
      </c>
      <c r="I629">
        <v>0</v>
      </c>
      <c r="J629">
        <v>0</v>
      </c>
      <c r="K629">
        <v>10</v>
      </c>
      <c r="L629">
        <v>28</v>
      </c>
      <c r="M629">
        <f>VLOOKUP(B629,instances!$B$2:$E$21,3, FALSE)</f>
        <v>19947008</v>
      </c>
      <c r="N629">
        <f>VLOOKUP(B629,instances!$B$2:$E$21,4, FALSE)</f>
        <v>19982889</v>
      </c>
    </row>
    <row r="630" spans="1:14">
      <c r="A630" t="s">
        <v>60</v>
      </c>
      <c r="B630" t="str">
        <f t="shared" si="30"/>
        <v>usa13509.tsp</v>
      </c>
      <c r="C630">
        <f>VLOOKUP(B630,instances!$B$2:$E$21,2, FALSE)</f>
        <v>13509</v>
      </c>
      <c r="D630" t="s">
        <v>9</v>
      </c>
      <c r="E630">
        <v>25041642</v>
      </c>
      <c r="F630" s="7">
        <f t="shared" si="28"/>
        <v>-0.25540843017659598</v>
      </c>
      <c r="G630" s="7">
        <f t="shared" si="29"/>
        <v>-0.25315423610670118</v>
      </c>
      <c r="H630">
        <v>0.47717500000000002</v>
      </c>
      <c r="I630">
        <v>0</v>
      </c>
      <c r="J630">
        <v>0</v>
      </c>
      <c r="K630">
        <v>12</v>
      </c>
      <c r="L630">
        <v>28</v>
      </c>
      <c r="M630">
        <f>VLOOKUP(B630,instances!$B$2:$E$21,3, FALSE)</f>
        <v>19947008</v>
      </c>
      <c r="N630">
        <f>VLOOKUP(B630,instances!$B$2:$E$21,4, FALSE)</f>
        <v>19982889</v>
      </c>
    </row>
    <row r="631" spans="1:14">
      <c r="A631" t="s">
        <v>60</v>
      </c>
      <c r="B631" t="str">
        <f t="shared" si="30"/>
        <v>usa13509.tsp</v>
      </c>
      <c r="C631">
        <f>VLOOKUP(B631,instances!$B$2:$E$21,2, FALSE)</f>
        <v>13509</v>
      </c>
      <c r="D631" t="s">
        <v>10</v>
      </c>
      <c r="E631">
        <v>24842510</v>
      </c>
      <c r="F631" s="7">
        <f t="shared" si="28"/>
        <v>-0.24542537908442208</v>
      </c>
      <c r="G631" s="7">
        <f t="shared" si="29"/>
        <v>-0.24318911044343983</v>
      </c>
      <c r="H631">
        <v>1.0822069999999999</v>
      </c>
      <c r="I631">
        <v>0</v>
      </c>
      <c r="J631">
        <v>0</v>
      </c>
      <c r="K631">
        <v>12</v>
      </c>
      <c r="L631">
        <v>28</v>
      </c>
      <c r="M631">
        <f>VLOOKUP(B631,instances!$B$2:$E$21,3, FALSE)</f>
        <v>19947008</v>
      </c>
      <c r="N631">
        <f>VLOOKUP(B631,instances!$B$2:$E$21,4, FALSE)</f>
        <v>19982889</v>
      </c>
    </row>
    <row r="632" spans="1:14">
      <c r="A632" t="s">
        <v>60</v>
      </c>
      <c r="B632" t="str">
        <f t="shared" si="30"/>
        <v>usa13509.tsp</v>
      </c>
      <c r="C632">
        <f>VLOOKUP(B632,instances!$B$2:$E$21,2, FALSE)</f>
        <v>13509</v>
      </c>
      <c r="D632" t="s">
        <v>11</v>
      </c>
      <c r="E632">
        <v>1164840495</v>
      </c>
      <c r="F632" s="7">
        <f t="shared" si="28"/>
        <v>-57.396752786182269</v>
      </c>
      <c r="G632" s="7">
        <f t="shared" si="29"/>
        <v>-57.291896381949577</v>
      </c>
      <c r="H632">
        <v>28.541965999999999</v>
      </c>
      <c r="I632">
        <v>0</v>
      </c>
      <c r="J632">
        <v>0</v>
      </c>
      <c r="K632">
        <v>12</v>
      </c>
      <c r="L632">
        <v>28</v>
      </c>
      <c r="M632">
        <f>VLOOKUP(B632,instances!$B$2:$E$21,3, FALSE)</f>
        <v>19947008</v>
      </c>
      <c r="N632">
        <f>VLOOKUP(B632,instances!$B$2:$E$21,4, FALSE)</f>
        <v>19982889</v>
      </c>
    </row>
    <row r="633" spans="1:14">
      <c r="A633" t="s">
        <v>60</v>
      </c>
      <c r="B633" t="str">
        <f t="shared" si="30"/>
        <v>usa13509.tsp</v>
      </c>
      <c r="C633">
        <f>VLOOKUP(B633,instances!$B$2:$E$21,2, FALSE)</f>
        <v>13509</v>
      </c>
      <c r="D633" t="s">
        <v>12</v>
      </c>
      <c r="E633">
        <v>818330919</v>
      </c>
      <c r="F633" s="7">
        <f t="shared" si="28"/>
        <v>-40.025246442975309</v>
      </c>
      <c r="G633" s="7">
        <f t="shared" si="29"/>
        <v>-39.951582076045163</v>
      </c>
      <c r="H633">
        <v>56.921278000000001</v>
      </c>
      <c r="I633">
        <v>0</v>
      </c>
      <c r="J633">
        <v>0</v>
      </c>
      <c r="K633">
        <v>12</v>
      </c>
      <c r="L633">
        <v>28</v>
      </c>
      <c r="M633">
        <f>VLOOKUP(B633,instances!$B$2:$E$21,3, FALSE)</f>
        <v>19947008</v>
      </c>
      <c r="N633">
        <f>VLOOKUP(B633,instances!$B$2:$E$21,4, FALSE)</f>
        <v>19982889</v>
      </c>
    </row>
    <row r="634" spans="1:14">
      <c r="A634" t="s">
        <v>60</v>
      </c>
      <c r="B634" t="str">
        <f t="shared" si="30"/>
        <v>usa13509.tsp</v>
      </c>
      <c r="C634">
        <f>VLOOKUP(B634,instances!$B$2:$E$21,2, FALSE)</f>
        <v>13509</v>
      </c>
      <c r="D634" t="s">
        <v>9</v>
      </c>
      <c r="E634">
        <v>25041642</v>
      </c>
      <c r="F634" s="7">
        <f t="shared" si="28"/>
        <v>-0.25540843017659598</v>
      </c>
      <c r="G634" s="7">
        <f t="shared" si="29"/>
        <v>-0.25315423610670118</v>
      </c>
      <c r="H634">
        <v>0.483908</v>
      </c>
      <c r="I634">
        <v>0</v>
      </c>
      <c r="J634">
        <v>0</v>
      </c>
      <c r="K634">
        <v>14</v>
      </c>
      <c r="L634">
        <v>28</v>
      </c>
      <c r="M634">
        <f>VLOOKUP(B634,instances!$B$2:$E$21,3, FALSE)</f>
        <v>19947008</v>
      </c>
      <c r="N634">
        <f>VLOOKUP(B634,instances!$B$2:$E$21,4, FALSE)</f>
        <v>19982889</v>
      </c>
    </row>
    <row r="635" spans="1:14">
      <c r="A635" t="s">
        <v>60</v>
      </c>
      <c r="B635" t="str">
        <f t="shared" si="30"/>
        <v>usa13509.tsp</v>
      </c>
      <c r="C635">
        <f>VLOOKUP(B635,instances!$B$2:$E$21,2, FALSE)</f>
        <v>13509</v>
      </c>
      <c r="D635" t="s">
        <v>10</v>
      </c>
      <c r="E635">
        <v>24842510</v>
      </c>
      <c r="F635" s="7">
        <f t="shared" si="28"/>
        <v>-0.24542537908442208</v>
      </c>
      <c r="G635" s="7">
        <f t="shared" si="29"/>
        <v>-0.24318911044343983</v>
      </c>
      <c r="H635">
        <v>1.0732200000000001</v>
      </c>
      <c r="I635">
        <v>0</v>
      </c>
      <c r="J635">
        <v>0</v>
      </c>
      <c r="K635">
        <v>14</v>
      </c>
      <c r="L635">
        <v>28</v>
      </c>
      <c r="M635">
        <f>VLOOKUP(B635,instances!$B$2:$E$21,3, FALSE)</f>
        <v>19947008</v>
      </c>
      <c r="N635">
        <f>VLOOKUP(B635,instances!$B$2:$E$21,4, FALSE)</f>
        <v>19982889</v>
      </c>
    </row>
    <row r="636" spans="1:14">
      <c r="A636" t="s">
        <v>60</v>
      </c>
      <c r="B636" t="str">
        <f t="shared" si="30"/>
        <v>usa13509.tsp</v>
      </c>
      <c r="C636">
        <f>VLOOKUP(B636,instances!$B$2:$E$21,2, FALSE)</f>
        <v>13509</v>
      </c>
      <c r="D636" t="s">
        <v>11</v>
      </c>
      <c r="E636">
        <v>1256016943</v>
      </c>
      <c r="F636" s="7">
        <f t="shared" si="28"/>
        <v>-61.967686331704485</v>
      </c>
      <c r="G636" s="7">
        <f t="shared" si="29"/>
        <v>-61.854622422213325</v>
      </c>
      <c r="H636">
        <v>28.526975</v>
      </c>
      <c r="I636">
        <v>0</v>
      </c>
      <c r="J636">
        <v>0</v>
      </c>
      <c r="K636">
        <v>14</v>
      </c>
      <c r="L636">
        <v>28</v>
      </c>
      <c r="M636">
        <f>VLOOKUP(B636,instances!$B$2:$E$21,3, FALSE)</f>
        <v>19947008</v>
      </c>
      <c r="N636">
        <f>VLOOKUP(B636,instances!$B$2:$E$21,4, FALSE)</f>
        <v>19982889</v>
      </c>
    </row>
    <row r="637" spans="1:14">
      <c r="A637" t="s">
        <v>60</v>
      </c>
      <c r="B637" t="str">
        <f t="shared" si="30"/>
        <v>usa13509.tsp</v>
      </c>
      <c r="C637">
        <f>VLOOKUP(B637,instances!$B$2:$E$21,2, FALSE)</f>
        <v>13509</v>
      </c>
      <c r="D637" t="s">
        <v>12</v>
      </c>
      <c r="E637">
        <v>874616221</v>
      </c>
      <c r="F637" s="7">
        <f t="shared" si="28"/>
        <v>-42.846988029482915</v>
      </c>
      <c r="G637" s="7">
        <f t="shared" si="29"/>
        <v>-42.768256982261171</v>
      </c>
      <c r="H637">
        <v>57.505201</v>
      </c>
      <c r="I637">
        <v>0</v>
      </c>
      <c r="J637">
        <v>0</v>
      </c>
      <c r="K637">
        <v>14</v>
      </c>
      <c r="L637">
        <v>28</v>
      </c>
      <c r="M637">
        <f>VLOOKUP(B637,instances!$B$2:$E$21,3, FALSE)</f>
        <v>19947008</v>
      </c>
      <c r="N637">
        <f>VLOOKUP(B637,instances!$B$2:$E$21,4, FALSE)</f>
        <v>19982889</v>
      </c>
    </row>
    <row r="638" spans="1:14">
      <c r="A638" t="s">
        <v>60</v>
      </c>
      <c r="B638" t="str">
        <f t="shared" si="30"/>
        <v>usa13509.tsp</v>
      </c>
      <c r="C638">
        <f>VLOOKUP(B638,instances!$B$2:$E$21,2, FALSE)</f>
        <v>13509</v>
      </c>
      <c r="D638" t="s">
        <v>9</v>
      </c>
      <c r="E638">
        <v>25041642</v>
      </c>
      <c r="F638" s="7">
        <f t="shared" si="28"/>
        <v>-0.25540843017659598</v>
      </c>
      <c r="G638" s="7">
        <f t="shared" si="29"/>
        <v>-0.25315423610670118</v>
      </c>
      <c r="H638">
        <v>0.49102299999999999</v>
      </c>
      <c r="I638">
        <v>0</v>
      </c>
      <c r="J638">
        <v>0</v>
      </c>
      <c r="K638">
        <v>16</v>
      </c>
      <c r="L638">
        <v>28</v>
      </c>
      <c r="M638">
        <f>VLOOKUP(B638,instances!$B$2:$E$21,3, FALSE)</f>
        <v>19947008</v>
      </c>
      <c r="N638">
        <f>VLOOKUP(B638,instances!$B$2:$E$21,4, FALSE)</f>
        <v>19982889</v>
      </c>
    </row>
    <row r="639" spans="1:14">
      <c r="A639" t="s">
        <v>60</v>
      </c>
      <c r="B639" t="str">
        <f t="shared" si="30"/>
        <v>usa13509.tsp</v>
      </c>
      <c r="C639">
        <f>VLOOKUP(B639,instances!$B$2:$E$21,2, FALSE)</f>
        <v>13509</v>
      </c>
      <c r="D639" t="s">
        <v>10</v>
      </c>
      <c r="E639">
        <v>24842510</v>
      </c>
      <c r="F639" s="7">
        <f t="shared" si="28"/>
        <v>-0.24542537908442208</v>
      </c>
      <c r="G639" s="7">
        <f t="shared" si="29"/>
        <v>-0.24318911044343983</v>
      </c>
      <c r="H639">
        <v>1.103451</v>
      </c>
      <c r="I639">
        <v>0</v>
      </c>
      <c r="J639">
        <v>0</v>
      </c>
      <c r="K639">
        <v>16</v>
      </c>
      <c r="L639">
        <v>28</v>
      </c>
      <c r="M639">
        <f>VLOOKUP(B639,instances!$B$2:$E$21,3, FALSE)</f>
        <v>19947008</v>
      </c>
      <c r="N639">
        <f>VLOOKUP(B639,instances!$B$2:$E$21,4, FALSE)</f>
        <v>19982889</v>
      </c>
    </row>
    <row r="640" spans="1:14">
      <c r="A640" t="s">
        <v>60</v>
      </c>
      <c r="B640" t="str">
        <f t="shared" si="30"/>
        <v>usa13509.tsp</v>
      </c>
      <c r="C640">
        <f>VLOOKUP(B640,instances!$B$2:$E$21,2, FALSE)</f>
        <v>13509</v>
      </c>
      <c r="D640" t="s">
        <v>11</v>
      </c>
      <c r="E640">
        <v>1345035561</v>
      </c>
      <c r="F640" s="7">
        <f t="shared" si="28"/>
        <v>-66.430441748456715</v>
      </c>
      <c r="G640" s="7">
        <f t="shared" si="29"/>
        <v>-66.309364576863729</v>
      </c>
      <c r="H640">
        <v>28.783622999999999</v>
      </c>
      <c r="I640">
        <v>0</v>
      </c>
      <c r="J640">
        <v>0</v>
      </c>
      <c r="K640">
        <v>16</v>
      </c>
      <c r="L640">
        <v>28</v>
      </c>
      <c r="M640">
        <f>VLOOKUP(B640,instances!$B$2:$E$21,3, FALSE)</f>
        <v>19947008</v>
      </c>
      <c r="N640">
        <f>VLOOKUP(B640,instances!$B$2:$E$21,4, FALSE)</f>
        <v>19982889</v>
      </c>
    </row>
    <row r="641" spans="1:14">
      <c r="A641" t="s">
        <v>60</v>
      </c>
      <c r="B641" t="str">
        <f t="shared" si="30"/>
        <v>usa13509.tsp</v>
      </c>
      <c r="C641">
        <f>VLOOKUP(B641,instances!$B$2:$E$21,2, FALSE)</f>
        <v>13509</v>
      </c>
      <c r="D641" t="s">
        <v>12</v>
      </c>
      <c r="E641">
        <v>929322948</v>
      </c>
      <c r="F641" s="7">
        <f t="shared" si="28"/>
        <v>-45.589591180792631</v>
      </c>
      <c r="G641" s="7">
        <f t="shared" si="29"/>
        <v>-45.505935553162509</v>
      </c>
      <c r="H641">
        <v>57.314256</v>
      </c>
      <c r="I641">
        <v>0</v>
      </c>
      <c r="J641">
        <v>0</v>
      </c>
      <c r="K641">
        <v>16</v>
      </c>
      <c r="L641">
        <v>28</v>
      </c>
      <c r="M641">
        <f>VLOOKUP(B641,instances!$B$2:$E$21,3, FALSE)</f>
        <v>19947008</v>
      </c>
      <c r="N641">
        <f>VLOOKUP(B641,instances!$B$2:$E$21,4, FALSE)</f>
        <v>19982889</v>
      </c>
    </row>
    <row r="642" spans="1:14">
      <c r="A642" t="s">
        <v>60</v>
      </c>
      <c r="B642" t="str">
        <f t="shared" si="30"/>
        <v>usa13509.tsp</v>
      </c>
      <c r="C642">
        <f>VLOOKUP(B642,instances!$B$2:$E$21,2, FALSE)</f>
        <v>13509</v>
      </c>
      <c r="D642" t="s">
        <v>9</v>
      </c>
      <c r="E642">
        <v>25041642</v>
      </c>
      <c r="F642" s="7">
        <f t="shared" si="28"/>
        <v>-0.25540843017659598</v>
      </c>
      <c r="G642" s="7">
        <f t="shared" si="29"/>
        <v>-0.25315423610670118</v>
      </c>
      <c r="H642">
        <v>0.482514</v>
      </c>
      <c r="I642">
        <v>0</v>
      </c>
      <c r="J642">
        <v>0</v>
      </c>
      <c r="K642">
        <v>18</v>
      </c>
      <c r="L642">
        <v>28</v>
      </c>
      <c r="M642">
        <f>VLOOKUP(B642,instances!$B$2:$E$21,3, FALSE)</f>
        <v>19947008</v>
      </c>
      <c r="N642">
        <f>VLOOKUP(B642,instances!$B$2:$E$21,4, FALSE)</f>
        <v>19982889</v>
      </c>
    </row>
    <row r="643" spans="1:14">
      <c r="A643" t="s">
        <v>60</v>
      </c>
      <c r="B643" t="str">
        <f t="shared" si="30"/>
        <v>usa13509.tsp</v>
      </c>
      <c r="C643">
        <f>VLOOKUP(B643,instances!$B$2:$E$21,2, FALSE)</f>
        <v>13509</v>
      </c>
      <c r="D643" t="s">
        <v>10</v>
      </c>
      <c r="E643">
        <v>24842510</v>
      </c>
      <c r="F643" s="7">
        <f t="shared" ref="F643:F706" si="31">1-(E643/M643)</f>
        <v>-0.24542537908442208</v>
      </c>
      <c r="G643" s="7">
        <f t="shared" ref="G643:G706" si="32">1-(E643/N643)</f>
        <v>-0.24318911044343983</v>
      </c>
      <c r="H643">
        <v>1.0749550000000001</v>
      </c>
      <c r="I643">
        <v>0</v>
      </c>
      <c r="J643">
        <v>0</v>
      </c>
      <c r="K643">
        <v>18</v>
      </c>
      <c r="L643">
        <v>28</v>
      </c>
      <c r="M643">
        <f>VLOOKUP(B643,instances!$B$2:$E$21,3, FALSE)</f>
        <v>19947008</v>
      </c>
      <c r="N643">
        <f>VLOOKUP(B643,instances!$B$2:$E$21,4, FALSE)</f>
        <v>19982889</v>
      </c>
    </row>
    <row r="644" spans="1:14">
      <c r="A644" t="s">
        <v>60</v>
      </c>
      <c r="B644" t="str">
        <f t="shared" si="30"/>
        <v>usa13509.tsp</v>
      </c>
      <c r="C644">
        <f>VLOOKUP(B644,instances!$B$2:$E$21,2, FALSE)</f>
        <v>13509</v>
      </c>
      <c r="D644" t="s">
        <v>11</v>
      </c>
      <c r="E644">
        <v>1400496457</v>
      </c>
      <c r="F644" s="7">
        <f t="shared" si="31"/>
        <v>-69.210853527506487</v>
      </c>
      <c r="G644" s="7">
        <f t="shared" si="32"/>
        <v>-69.084783886854396</v>
      </c>
      <c r="H644">
        <v>28.600096000000001</v>
      </c>
      <c r="I644">
        <v>0</v>
      </c>
      <c r="J644">
        <v>0</v>
      </c>
      <c r="K644">
        <v>18</v>
      </c>
      <c r="L644">
        <v>28</v>
      </c>
      <c r="M644">
        <f>VLOOKUP(B644,instances!$B$2:$E$21,3, FALSE)</f>
        <v>19947008</v>
      </c>
      <c r="N644">
        <f>VLOOKUP(B644,instances!$B$2:$E$21,4, FALSE)</f>
        <v>19982889</v>
      </c>
    </row>
    <row r="645" spans="1:14">
      <c r="A645" t="s">
        <v>60</v>
      </c>
      <c r="B645" t="str">
        <f t="shared" si="30"/>
        <v>usa13509.tsp</v>
      </c>
      <c r="C645">
        <f>VLOOKUP(B645,instances!$B$2:$E$21,2, FALSE)</f>
        <v>13509</v>
      </c>
      <c r="D645" t="s">
        <v>12</v>
      </c>
      <c r="E645">
        <v>984390561</v>
      </c>
      <c r="F645" s="7">
        <f t="shared" si="31"/>
        <v>-48.350286569293999</v>
      </c>
      <c r="G645" s="7">
        <f t="shared" si="32"/>
        <v>-48.261673875083829</v>
      </c>
      <c r="H645">
        <v>57.124997999999998</v>
      </c>
      <c r="I645">
        <v>0</v>
      </c>
      <c r="J645">
        <v>0</v>
      </c>
      <c r="K645">
        <v>18</v>
      </c>
      <c r="L645">
        <v>28</v>
      </c>
      <c r="M645">
        <f>VLOOKUP(B645,instances!$B$2:$E$21,3, FALSE)</f>
        <v>19947008</v>
      </c>
      <c r="N645">
        <f>VLOOKUP(B645,instances!$B$2:$E$21,4, FALSE)</f>
        <v>19982889</v>
      </c>
    </row>
    <row r="646" spans="1:14">
      <c r="A646" t="s">
        <v>60</v>
      </c>
      <c r="B646" t="str">
        <f t="shared" si="30"/>
        <v>usa13509.tsp</v>
      </c>
      <c r="C646">
        <f>VLOOKUP(B646,instances!$B$2:$E$21,2, FALSE)</f>
        <v>13509</v>
      </c>
      <c r="D646" t="s">
        <v>9</v>
      </c>
      <c r="E646">
        <v>25041642</v>
      </c>
      <c r="F646" s="7">
        <f t="shared" si="31"/>
        <v>-0.25540843017659598</v>
      </c>
      <c r="G646" s="7">
        <f t="shared" si="32"/>
        <v>-0.25315423610670118</v>
      </c>
      <c r="H646">
        <v>0.479458</v>
      </c>
      <c r="I646">
        <v>0</v>
      </c>
      <c r="J646">
        <v>0</v>
      </c>
      <c r="K646">
        <v>20</v>
      </c>
      <c r="L646">
        <v>28</v>
      </c>
      <c r="M646">
        <f>VLOOKUP(B646,instances!$B$2:$E$21,3, FALSE)</f>
        <v>19947008</v>
      </c>
      <c r="N646">
        <f>VLOOKUP(B646,instances!$B$2:$E$21,4, FALSE)</f>
        <v>19982889</v>
      </c>
    </row>
    <row r="647" spans="1:14">
      <c r="A647" t="s">
        <v>60</v>
      </c>
      <c r="B647" t="str">
        <f t="shared" si="30"/>
        <v>usa13509.tsp</v>
      </c>
      <c r="C647">
        <f>VLOOKUP(B647,instances!$B$2:$E$21,2, FALSE)</f>
        <v>13509</v>
      </c>
      <c r="D647" t="s">
        <v>10</v>
      </c>
      <c r="E647">
        <v>24842510</v>
      </c>
      <c r="F647" s="7">
        <f t="shared" si="31"/>
        <v>-0.24542537908442208</v>
      </c>
      <c r="G647" s="7">
        <f t="shared" si="32"/>
        <v>-0.24318911044343983</v>
      </c>
      <c r="H647">
        <v>1.0779399999999999</v>
      </c>
      <c r="I647">
        <v>0</v>
      </c>
      <c r="J647">
        <v>0</v>
      </c>
      <c r="K647">
        <v>20</v>
      </c>
      <c r="L647">
        <v>28</v>
      </c>
      <c r="M647">
        <f>VLOOKUP(B647,instances!$B$2:$E$21,3, FALSE)</f>
        <v>19947008</v>
      </c>
      <c r="N647">
        <f>VLOOKUP(B647,instances!$B$2:$E$21,4, FALSE)</f>
        <v>19982889</v>
      </c>
    </row>
    <row r="648" spans="1:14">
      <c r="A648" t="s">
        <v>60</v>
      </c>
      <c r="B648" t="str">
        <f t="shared" si="30"/>
        <v>usa13509.tsp</v>
      </c>
      <c r="C648">
        <f>VLOOKUP(B648,instances!$B$2:$E$21,2, FALSE)</f>
        <v>13509</v>
      </c>
      <c r="D648" t="s">
        <v>11</v>
      </c>
      <c r="E648">
        <v>1471762104</v>
      </c>
      <c r="F648" s="7">
        <f t="shared" si="31"/>
        <v>-72.783602232475161</v>
      </c>
      <c r="G648" s="7">
        <f t="shared" si="32"/>
        <v>-72.65111741350313</v>
      </c>
      <c r="H648">
        <v>29.347652</v>
      </c>
      <c r="I648">
        <v>0</v>
      </c>
      <c r="J648">
        <v>0</v>
      </c>
      <c r="K648">
        <v>20</v>
      </c>
      <c r="L648">
        <v>28</v>
      </c>
      <c r="M648">
        <f>VLOOKUP(B648,instances!$B$2:$E$21,3, FALSE)</f>
        <v>19947008</v>
      </c>
      <c r="N648">
        <f>VLOOKUP(B648,instances!$B$2:$E$21,4, FALSE)</f>
        <v>19982889</v>
      </c>
    </row>
    <row r="649" spans="1:14">
      <c r="A649" t="s">
        <v>60</v>
      </c>
      <c r="B649" t="str">
        <f t="shared" si="30"/>
        <v>usa13509.tsp</v>
      </c>
      <c r="C649">
        <f>VLOOKUP(B649,instances!$B$2:$E$21,2, FALSE)</f>
        <v>13509</v>
      </c>
      <c r="D649" t="s">
        <v>12</v>
      </c>
      <c r="E649">
        <v>1023101657</v>
      </c>
      <c r="F649" s="7">
        <f t="shared" si="31"/>
        <v>-50.290983439721884</v>
      </c>
      <c r="G649" s="7">
        <f t="shared" si="32"/>
        <v>-50.198886056966039</v>
      </c>
      <c r="H649">
        <v>58.358353000000001</v>
      </c>
      <c r="I649">
        <v>0</v>
      </c>
      <c r="J649">
        <v>0</v>
      </c>
      <c r="K649">
        <v>20</v>
      </c>
      <c r="L649">
        <v>28</v>
      </c>
      <c r="M649">
        <f>VLOOKUP(B649,instances!$B$2:$E$21,3, FALSE)</f>
        <v>19947008</v>
      </c>
      <c r="N649">
        <f>VLOOKUP(B649,instances!$B$2:$E$21,4, FALSE)</f>
        <v>19982889</v>
      </c>
    </row>
    <row r="650" spans="1:14">
      <c r="A650" t="s">
        <v>60</v>
      </c>
      <c r="B650" t="str">
        <f t="shared" si="30"/>
        <v>usa13509.tsp</v>
      </c>
      <c r="C650">
        <f>VLOOKUP(B650,instances!$B$2:$E$21,2, FALSE)</f>
        <v>13509</v>
      </c>
      <c r="D650" t="s">
        <v>9</v>
      </c>
      <c r="E650">
        <v>25041642</v>
      </c>
      <c r="F650" s="7">
        <f t="shared" si="31"/>
        <v>-0.25540843017659598</v>
      </c>
      <c r="G650" s="7">
        <f t="shared" si="32"/>
        <v>-0.25315423610670118</v>
      </c>
      <c r="H650">
        <v>0.48386600000000002</v>
      </c>
      <c r="I650">
        <v>0</v>
      </c>
      <c r="J650">
        <v>0</v>
      </c>
      <c r="K650">
        <v>10</v>
      </c>
      <c r="L650">
        <v>29</v>
      </c>
      <c r="M650">
        <f>VLOOKUP(B650,instances!$B$2:$E$21,3, FALSE)</f>
        <v>19947008</v>
      </c>
      <c r="N650">
        <f>VLOOKUP(B650,instances!$B$2:$E$21,4, FALSE)</f>
        <v>19982889</v>
      </c>
    </row>
    <row r="651" spans="1:14">
      <c r="A651" t="s">
        <v>60</v>
      </c>
      <c r="B651" t="str">
        <f t="shared" si="30"/>
        <v>usa13509.tsp</v>
      </c>
      <c r="C651">
        <f>VLOOKUP(B651,instances!$B$2:$E$21,2, FALSE)</f>
        <v>13509</v>
      </c>
      <c r="D651" t="s">
        <v>10</v>
      </c>
      <c r="E651">
        <v>24842510</v>
      </c>
      <c r="F651" s="7">
        <f t="shared" si="31"/>
        <v>-0.24542537908442208</v>
      </c>
      <c r="G651" s="7">
        <f t="shared" si="32"/>
        <v>-0.24318911044343983</v>
      </c>
      <c r="H651">
        <v>1.108652</v>
      </c>
      <c r="I651">
        <v>0</v>
      </c>
      <c r="J651">
        <v>0</v>
      </c>
      <c r="K651">
        <v>10</v>
      </c>
      <c r="L651">
        <v>29</v>
      </c>
      <c r="M651">
        <f>VLOOKUP(B651,instances!$B$2:$E$21,3, FALSE)</f>
        <v>19947008</v>
      </c>
      <c r="N651">
        <f>VLOOKUP(B651,instances!$B$2:$E$21,4, FALSE)</f>
        <v>19982889</v>
      </c>
    </row>
    <row r="652" spans="1:14">
      <c r="A652" t="s">
        <v>60</v>
      </c>
      <c r="B652" t="str">
        <f t="shared" si="30"/>
        <v>usa13509.tsp</v>
      </c>
      <c r="C652">
        <f>VLOOKUP(B652,instances!$B$2:$E$21,2, FALSE)</f>
        <v>13509</v>
      </c>
      <c r="D652" t="s">
        <v>11</v>
      </c>
      <c r="E652">
        <v>1066403031</v>
      </c>
      <c r="F652" s="7">
        <f t="shared" si="31"/>
        <v>-52.461803945734616</v>
      </c>
      <c r="G652" s="7">
        <f t="shared" si="32"/>
        <v>-52.36580866760557</v>
      </c>
      <c r="H652">
        <v>28.914218999999999</v>
      </c>
      <c r="I652">
        <v>0</v>
      </c>
      <c r="J652">
        <v>0</v>
      </c>
      <c r="K652">
        <v>10</v>
      </c>
      <c r="L652">
        <v>29</v>
      </c>
      <c r="M652">
        <f>VLOOKUP(B652,instances!$B$2:$E$21,3, FALSE)</f>
        <v>19947008</v>
      </c>
      <c r="N652">
        <f>VLOOKUP(B652,instances!$B$2:$E$21,4, FALSE)</f>
        <v>19982889</v>
      </c>
    </row>
    <row r="653" spans="1:14">
      <c r="A653" t="s">
        <v>60</v>
      </c>
      <c r="B653" t="str">
        <f t="shared" si="30"/>
        <v>usa13509.tsp</v>
      </c>
      <c r="C653">
        <f>VLOOKUP(B653,instances!$B$2:$E$21,2, FALSE)</f>
        <v>13509</v>
      </c>
      <c r="D653" t="s">
        <v>12</v>
      </c>
      <c r="E653">
        <v>741850509</v>
      </c>
      <c r="F653" s="7">
        <f t="shared" si="31"/>
        <v>-36.19106690086052</v>
      </c>
      <c r="G653" s="7">
        <f t="shared" si="32"/>
        <v>-36.124287133857372</v>
      </c>
      <c r="H653">
        <v>57.577472</v>
      </c>
      <c r="I653">
        <v>0</v>
      </c>
      <c r="J653">
        <v>0</v>
      </c>
      <c r="K653">
        <v>10</v>
      </c>
      <c r="L653">
        <v>29</v>
      </c>
      <c r="M653">
        <f>VLOOKUP(B653,instances!$B$2:$E$21,3, FALSE)</f>
        <v>19947008</v>
      </c>
      <c r="N653">
        <f>VLOOKUP(B653,instances!$B$2:$E$21,4, FALSE)</f>
        <v>19982889</v>
      </c>
    </row>
    <row r="654" spans="1:14">
      <c r="A654" t="s">
        <v>60</v>
      </c>
      <c r="B654" t="str">
        <f t="shared" si="30"/>
        <v>usa13509.tsp</v>
      </c>
      <c r="C654">
        <f>VLOOKUP(B654,instances!$B$2:$E$21,2, FALSE)</f>
        <v>13509</v>
      </c>
      <c r="D654" t="s">
        <v>9</v>
      </c>
      <c r="E654">
        <v>25041642</v>
      </c>
      <c r="F654" s="7">
        <f t="shared" si="31"/>
        <v>-0.25540843017659598</v>
      </c>
      <c r="G654" s="7">
        <f t="shared" si="32"/>
        <v>-0.25315423610670118</v>
      </c>
      <c r="H654">
        <v>0.48996699999999999</v>
      </c>
      <c r="I654">
        <v>0</v>
      </c>
      <c r="J654">
        <v>0</v>
      </c>
      <c r="K654">
        <v>12</v>
      </c>
      <c r="L654">
        <v>29</v>
      </c>
      <c r="M654">
        <f>VLOOKUP(B654,instances!$B$2:$E$21,3, FALSE)</f>
        <v>19947008</v>
      </c>
      <c r="N654">
        <f>VLOOKUP(B654,instances!$B$2:$E$21,4, FALSE)</f>
        <v>19982889</v>
      </c>
    </row>
    <row r="655" spans="1:14">
      <c r="A655" t="s">
        <v>60</v>
      </c>
      <c r="B655" t="str">
        <f t="shared" si="30"/>
        <v>usa13509.tsp</v>
      </c>
      <c r="C655">
        <f>VLOOKUP(B655,instances!$B$2:$E$21,2, FALSE)</f>
        <v>13509</v>
      </c>
      <c r="D655" t="s">
        <v>10</v>
      </c>
      <c r="E655">
        <v>24842510</v>
      </c>
      <c r="F655" s="7">
        <f t="shared" si="31"/>
        <v>-0.24542537908442208</v>
      </c>
      <c r="G655" s="7">
        <f t="shared" si="32"/>
        <v>-0.24318911044343983</v>
      </c>
      <c r="H655">
        <v>1.0949690000000001</v>
      </c>
      <c r="I655">
        <v>0</v>
      </c>
      <c r="J655">
        <v>0</v>
      </c>
      <c r="K655">
        <v>12</v>
      </c>
      <c r="L655">
        <v>29</v>
      </c>
      <c r="M655">
        <f>VLOOKUP(B655,instances!$B$2:$E$21,3, FALSE)</f>
        <v>19947008</v>
      </c>
      <c r="N655">
        <f>VLOOKUP(B655,instances!$B$2:$E$21,4, FALSE)</f>
        <v>19982889</v>
      </c>
    </row>
    <row r="656" spans="1:14">
      <c r="A656" t="s">
        <v>60</v>
      </c>
      <c r="B656" t="str">
        <f t="shared" si="30"/>
        <v>usa13509.tsp</v>
      </c>
      <c r="C656">
        <f>VLOOKUP(B656,instances!$B$2:$E$21,2, FALSE)</f>
        <v>13509</v>
      </c>
      <c r="D656" t="s">
        <v>11</v>
      </c>
      <c r="E656">
        <v>1155686068</v>
      </c>
      <c r="F656" s="7">
        <f t="shared" si="31"/>
        <v>-56.937815435778639</v>
      </c>
      <c r="G656" s="7">
        <f t="shared" si="32"/>
        <v>-56.833783093125327</v>
      </c>
      <c r="H656">
        <v>29.169215999999999</v>
      </c>
      <c r="I656">
        <v>0</v>
      </c>
      <c r="J656">
        <v>0</v>
      </c>
      <c r="K656">
        <v>12</v>
      </c>
      <c r="L656">
        <v>29</v>
      </c>
      <c r="M656">
        <f>VLOOKUP(B656,instances!$B$2:$E$21,3, FALSE)</f>
        <v>19947008</v>
      </c>
      <c r="N656">
        <f>VLOOKUP(B656,instances!$B$2:$E$21,4, FALSE)</f>
        <v>19982889</v>
      </c>
    </row>
    <row r="657" spans="1:14">
      <c r="A657" t="s">
        <v>60</v>
      </c>
      <c r="B657" t="str">
        <f t="shared" si="30"/>
        <v>usa13509.tsp</v>
      </c>
      <c r="C657">
        <f>VLOOKUP(B657,instances!$B$2:$E$21,2, FALSE)</f>
        <v>13509</v>
      </c>
      <c r="D657" t="s">
        <v>12</v>
      </c>
      <c r="E657">
        <v>824316771</v>
      </c>
      <c r="F657" s="7">
        <f t="shared" si="31"/>
        <v>-40.325334155378087</v>
      </c>
      <c r="G657" s="7">
        <f t="shared" si="32"/>
        <v>-40.251130955088627</v>
      </c>
      <c r="H657">
        <v>58.037474000000003</v>
      </c>
      <c r="I657">
        <v>0</v>
      </c>
      <c r="J657">
        <v>0</v>
      </c>
      <c r="K657">
        <v>12</v>
      </c>
      <c r="L657">
        <v>29</v>
      </c>
      <c r="M657">
        <f>VLOOKUP(B657,instances!$B$2:$E$21,3, FALSE)</f>
        <v>19947008</v>
      </c>
      <c r="N657">
        <f>VLOOKUP(B657,instances!$B$2:$E$21,4, FALSE)</f>
        <v>19982889</v>
      </c>
    </row>
    <row r="658" spans="1:14">
      <c r="A658" t="s">
        <v>60</v>
      </c>
      <c r="B658" t="str">
        <f t="shared" si="30"/>
        <v>usa13509.tsp</v>
      </c>
      <c r="C658">
        <f>VLOOKUP(B658,instances!$B$2:$E$21,2, FALSE)</f>
        <v>13509</v>
      </c>
      <c r="D658" t="s">
        <v>9</v>
      </c>
      <c r="E658">
        <v>25041642</v>
      </c>
      <c r="F658" s="7">
        <f t="shared" si="31"/>
        <v>-0.25540843017659598</v>
      </c>
      <c r="G658" s="7">
        <f t="shared" si="32"/>
        <v>-0.25315423610670118</v>
      </c>
      <c r="H658">
        <v>0.48871900000000001</v>
      </c>
      <c r="I658">
        <v>0</v>
      </c>
      <c r="J658">
        <v>0</v>
      </c>
      <c r="K658">
        <v>14</v>
      </c>
      <c r="L658">
        <v>29</v>
      </c>
      <c r="M658">
        <f>VLOOKUP(B658,instances!$B$2:$E$21,3, FALSE)</f>
        <v>19947008</v>
      </c>
      <c r="N658">
        <f>VLOOKUP(B658,instances!$B$2:$E$21,4, FALSE)</f>
        <v>19982889</v>
      </c>
    </row>
    <row r="659" spans="1:14">
      <c r="A659" t="s">
        <v>60</v>
      </c>
      <c r="B659" t="str">
        <f t="shared" si="30"/>
        <v>usa13509.tsp</v>
      </c>
      <c r="C659">
        <f>VLOOKUP(B659,instances!$B$2:$E$21,2, FALSE)</f>
        <v>13509</v>
      </c>
      <c r="D659" t="s">
        <v>10</v>
      </c>
      <c r="E659">
        <v>24842510</v>
      </c>
      <c r="F659" s="7">
        <f t="shared" si="31"/>
        <v>-0.24542537908442208</v>
      </c>
      <c r="G659" s="7">
        <f t="shared" si="32"/>
        <v>-0.24318911044343983</v>
      </c>
      <c r="H659">
        <v>1.0938600000000001</v>
      </c>
      <c r="I659">
        <v>0</v>
      </c>
      <c r="J659">
        <v>0</v>
      </c>
      <c r="K659">
        <v>14</v>
      </c>
      <c r="L659">
        <v>29</v>
      </c>
      <c r="M659">
        <f>VLOOKUP(B659,instances!$B$2:$E$21,3, FALSE)</f>
        <v>19947008</v>
      </c>
      <c r="N659">
        <f>VLOOKUP(B659,instances!$B$2:$E$21,4, FALSE)</f>
        <v>19982889</v>
      </c>
    </row>
    <row r="660" spans="1:14">
      <c r="A660" t="s">
        <v>60</v>
      </c>
      <c r="B660" t="str">
        <f t="shared" si="30"/>
        <v>usa13509.tsp</v>
      </c>
      <c r="C660">
        <f>VLOOKUP(B660,instances!$B$2:$E$21,2, FALSE)</f>
        <v>13509</v>
      </c>
      <c r="D660" t="s">
        <v>11</v>
      </c>
      <c r="E660">
        <v>1241606847</v>
      </c>
      <c r="F660" s="7">
        <f t="shared" si="31"/>
        <v>-61.245267410530943</v>
      </c>
      <c r="G660" s="7">
        <f t="shared" si="32"/>
        <v>-61.133500666495223</v>
      </c>
      <c r="H660">
        <v>28.969768999999999</v>
      </c>
      <c r="I660">
        <v>0</v>
      </c>
      <c r="J660">
        <v>0</v>
      </c>
      <c r="K660">
        <v>14</v>
      </c>
      <c r="L660">
        <v>29</v>
      </c>
      <c r="M660">
        <f>VLOOKUP(B660,instances!$B$2:$E$21,3, FALSE)</f>
        <v>19947008</v>
      </c>
      <c r="N660">
        <f>VLOOKUP(B660,instances!$B$2:$E$21,4, FALSE)</f>
        <v>19982889</v>
      </c>
    </row>
    <row r="661" spans="1:14">
      <c r="A661" t="s">
        <v>60</v>
      </c>
      <c r="B661" t="str">
        <f t="shared" si="30"/>
        <v>usa13509.tsp</v>
      </c>
      <c r="C661">
        <f>VLOOKUP(B661,instances!$B$2:$E$21,2, FALSE)</f>
        <v>13509</v>
      </c>
      <c r="D661" t="s">
        <v>12</v>
      </c>
      <c r="E661">
        <v>873316998</v>
      </c>
      <c r="F661" s="7">
        <f t="shared" si="31"/>
        <v>-42.781854301156343</v>
      </c>
      <c r="G661" s="7">
        <f t="shared" si="32"/>
        <v>-42.703240207159233</v>
      </c>
      <c r="H661">
        <v>58.045875000000002</v>
      </c>
      <c r="I661">
        <v>0</v>
      </c>
      <c r="J661">
        <v>0</v>
      </c>
      <c r="K661">
        <v>14</v>
      </c>
      <c r="L661">
        <v>29</v>
      </c>
      <c r="M661">
        <f>VLOOKUP(B661,instances!$B$2:$E$21,3, FALSE)</f>
        <v>19947008</v>
      </c>
      <c r="N661">
        <f>VLOOKUP(B661,instances!$B$2:$E$21,4, FALSE)</f>
        <v>19982889</v>
      </c>
    </row>
    <row r="662" spans="1:14">
      <c r="A662" t="s">
        <v>60</v>
      </c>
      <c r="B662" t="str">
        <f t="shared" si="30"/>
        <v>usa13509.tsp</v>
      </c>
      <c r="C662">
        <f>VLOOKUP(B662,instances!$B$2:$E$21,2, FALSE)</f>
        <v>13509</v>
      </c>
      <c r="D662" t="s">
        <v>9</v>
      </c>
      <c r="E662">
        <v>25041642</v>
      </c>
      <c r="F662" s="7">
        <f t="shared" si="31"/>
        <v>-0.25540843017659598</v>
      </c>
      <c r="G662" s="7">
        <f t="shared" si="32"/>
        <v>-0.25315423610670118</v>
      </c>
      <c r="H662">
        <v>0.50024100000000005</v>
      </c>
      <c r="I662">
        <v>0</v>
      </c>
      <c r="J662">
        <v>0</v>
      </c>
      <c r="K662">
        <v>16</v>
      </c>
      <c r="L662">
        <v>29</v>
      </c>
      <c r="M662">
        <f>VLOOKUP(B662,instances!$B$2:$E$21,3, FALSE)</f>
        <v>19947008</v>
      </c>
      <c r="N662">
        <f>VLOOKUP(B662,instances!$B$2:$E$21,4, FALSE)</f>
        <v>19982889</v>
      </c>
    </row>
    <row r="663" spans="1:14">
      <c r="A663" t="s">
        <v>60</v>
      </c>
      <c r="B663" t="str">
        <f t="shared" si="30"/>
        <v>usa13509.tsp</v>
      </c>
      <c r="C663">
        <f>VLOOKUP(B663,instances!$B$2:$E$21,2, FALSE)</f>
        <v>13509</v>
      </c>
      <c r="D663" t="s">
        <v>10</v>
      </c>
      <c r="E663">
        <v>24842510</v>
      </c>
      <c r="F663" s="7">
        <f t="shared" si="31"/>
        <v>-0.24542537908442208</v>
      </c>
      <c r="G663" s="7">
        <f t="shared" si="32"/>
        <v>-0.24318911044343983</v>
      </c>
      <c r="H663">
        <v>1.1042400000000001</v>
      </c>
      <c r="I663">
        <v>0</v>
      </c>
      <c r="J663">
        <v>0</v>
      </c>
      <c r="K663">
        <v>16</v>
      </c>
      <c r="L663">
        <v>29</v>
      </c>
      <c r="M663">
        <f>VLOOKUP(B663,instances!$B$2:$E$21,3, FALSE)</f>
        <v>19947008</v>
      </c>
      <c r="N663">
        <f>VLOOKUP(B663,instances!$B$2:$E$21,4, FALSE)</f>
        <v>19982889</v>
      </c>
    </row>
    <row r="664" spans="1:14">
      <c r="A664" t="s">
        <v>60</v>
      </c>
      <c r="B664" t="str">
        <f t="shared" si="30"/>
        <v>usa13509.tsp</v>
      </c>
      <c r="C664">
        <f>VLOOKUP(B664,instances!$B$2:$E$21,2, FALSE)</f>
        <v>13509</v>
      </c>
      <c r="D664" t="s">
        <v>11</v>
      </c>
      <c r="E664">
        <v>1339663072</v>
      </c>
      <c r="F664" s="7">
        <f t="shared" si="31"/>
        <v>-66.16110366025822</v>
      </c>
      <c r="G664" s="7">
        <f t="shared" si="32"/>
        <v>-66.040510108423263</v>
      </c>
      <c r="H664">
        <v>29.138309</v>
      </c>
      <c r="I664">
        <v>0</v>
      </c>
      <c r="J664">
        <v>0</v>
      </c>
      <c r="K664">
        <v>16</v>
      </c>
      <c r="L664">
        <v>29</v>
      </c>
      <c r="M664">
        <f>VLOOKUP(B664,instances!$B$2:$E$21,3, FALSE)</f>
        <v>19947008</v>
      </c>
      <c r="N664">
        <f>VLOOKUP(B664,instances!$B$2:$E$21,4, FALSE)</f>
        <v>19982889</v>
      </c>
    </row>
    <row r="665" spans="1:14">
      <c r="A665" t="s">
        <v>60</v>
      </c>
      <c r="B665" t="str">
        <f t="shared" si="30"/>
        <v>usa13509.tsp</v>
      </c>
      <c r="C665">
        <f>VLOOKUP(B665,instances!$B$2:$E$21,2, FALSE)</f>
        <v>13509</v>
      </c>
      <c r="D665" t="s">
        <v>12</v>
      </c>
      <c r="E665">
        <v>923039400</v>
      </c>
      <c r="F665" s="7">
        <f t="shared" si="31"/>
        <v>-45.274579124849204</v>
      </c>
      <c r="G665" s="7">
        <f t="shared" si="32"/>
        <v>-45.191489128523905</v>
      </c>
      <c r="H665">
        <v>57.867646999999998</v>
      </c>
      <c r="I665">
        <v>0</v>
      </c>
      <c r="J665">
        <v>0</v>
      </c>
      <c r="K665">
        <v>16</v>
      </c>
      <c r="L665">
        <v>29</v>
      </c>
      <c r="M665">
        <f>VLOOKUP(B665,instances!$B$2:$E$21,3, FALSE)</f>
        <v>19947008</v>
      </c>
      <c r="N665">
        <f>VLOOKUP(B665,instances!$B$2:$E$21,4, FALSE)</f>
        <v>19982889</v>
      </c>
    </row>
    <row r="666" spans="1:14">
      <c r="A666" t="s">
        <v>60</v>
      </c>
      <c r="B666" t="str">
        <f t="shared" si="30"/>
        <v>usa13509.tsp</v>
      </c>
      <c r="C666">
        <f>VLOOKUP(B666,instances!$B$2:$E$21,2, FALSE)</f>
        <v>13509</v>
      </c>
      <c r="D666" t="s">
        <v>9</v>
      </c>
      <c r="E666">
        <v>25041642</v>
      </c>
      <c r="F666" s="7">
        <f t="shared" si="31"/>
        <v>-0.25540843017659598</v>
      </c>
      <c r="G666" s="7">
        <f t="shared" si="32"/>
        <v>-0.25315423610670118</v>
      </c>
      <c r="H666">
        <v>0.501946</v>
      </c>
      <c r="I666">
        <v>0</v>
      </c>
      <c r="J666">
        <v>0</v>
      </c>
      <c r="K666">
        <v>18</v>
      </c>
      <c r="L666">
        <v>29</v>
      </c>
      <c r="M666">
        <f>VLOOKUP(B666,instances!$B$2:$E$21,3, FALSE)</f>
        <v>19947008</v>
      </c>
      <c r="N666">
        <f>VLOOKUP(B666,instances!$B$2:$E$21,4, FALSE)</f>
        <v>19982889</v>
      </c>
    </row>
    <row r="667" spans="1:14">
      <c r="A667" t="s">
        <v>60</v>
      </c>
      <c r="B667" t="str">
        <f t="shared" si="30"/>
        <v>usa13509.tsp</v>
      </c>
      <c r="C667">
        <f>VLOOKUP(B667,instances!$B$2:$E$21,2, FALSE)</f>
        <v>13509</v>
      </c>
      <c r="D667" t="s">
        <v>10</v>
      </c>
      <c r="E667">
        <v>24842510</v>
      </c>
      <c r="F667" s="7">
        <f t="shared" si="31"/>
        <v>-0.24542537908442208</v>
      </c>
      <c r="G667" s="7">
        <f t="shared" si="32"/>
        <v>-0.24318911044343983</v>
      </c>
      <c r="H667">
        <v>1.1070070000000001</v>
      </c>
      <c r="I667">
        <v>0</v>
      </c>
      <c r="J667">
        <v>0</v>
      </c>
      <c r="K667">
        <v>18</v>
      </c>
      <c r="L667">
        <v>29</v>
      </c>
      <c r="M667">
        <f>VLOOKUP(B667,instances!$B$2:$E$21,3, FALSE)</f>
        <v>19947008</v>
      </c>
      <c r="N667">
        <f>VLOOKUP(B667,instances!$B$2:$E$21,4, FALSE)</f>
        <v>19982889</v>
      </c>
    </row>
    <row r="668" spans="1:14">
      <c r="A668" t="s">
        <v>60</v>
      </c>
      <c r="B668" t="str">
        <f t="shared" si="30"/>
        <v>usa13509.tsp</v>
      </c>
      <c r="C668">
        <f>VLOOKUP(B668,instances!$B$2:$E$21,2, FALSE)</f>
        <v>13509</v>
      </c>
      <c r="D668" t="s">
        <v>11</v>
      </c>
      <c r="E668">
        <v>1408036737</v>
      </c>
      <c r="F668" s="7">
        <f t="shared" si="31"/>
        <v>-69.588869117614024</v>
      </c>
      <c r="G668" s="7">
        <f t="shared" si="32"/>
        <v>-69.462120717379747</v>
      </c>
      <c r="H668">
        <v>28.905525999999998</v>
      </c>
      <c r="I668">
        <v>0</v>
      </c>
      <c r="J668">
        <v>0</v>
      </c>
      <c r="K668">
        <v>18</v>
      </c>
      <c r="L668">
        <v>29</v>
      </c>
      <c r="M668">
        <f>VLOOKUP(B668,instances!$B$2:$E$21,3, FALSE)</f>
        <v>19947008</v>
      </c>
      <c r="N668">
        <f>VLOOKUP(B668,instances!$B$2:$E$21,4, FALSE)</f>
        <v>19982889</v>
      </c>
    </row>
    <row r="669" spans="1:14">
      <c r="A669" t="s">
        <v>60</v>
      </c>
      <c r="B669" t="str">
        <f t="shared" si="30"/>
        <v>usa13509.tsp</v>
      </c>
      <c r="C669">
        <f>VLOOKUP(B669,instances!$B$2:$E$21,2, FALSE)</f>
        <v>13509</v>
      </c>
      <c r="D669" t="s">
        <v>12</v>
      </c>
      <c r="E669">
        <v>974272800</v>
      </c>
      <c r="F669" s="7">
        <f t="shared" si="31"/>
        <v>-47.843054557355167</v>
      </c>
      <c r="G669" s="7">
        <f t="shared" si="32"/>
        <v>-47.755352641952825</v>
      </c>
      <c r="H669">
        <v>58.453882</v>
      </c>
      <c r="I669">
        <v>0</v>
      </c>
      <c r="J669">
        <v>0</v>
      </c>
      <c r="K669">
        <v>18</v>
      </c>
      <c r="L669">
        <v>29</v>
      </c>
      <c r="M669">
        <f>VLOOKUP(B669,instances!$B$2:$E$21,3, FALSE)</f>
        <v>19947008</v>
      </c>
      <c r="N669">
        <f>VLOOKUP(B669,instances!$B$2:$E$21,4, FALSE)</f>
        <v>19982889</v>
      </c>
    </row>
    <row r="670" spans="1:14">
      <c r="A670" t="s">
        <v>60</v>
      </c>
      <c r="B670" t="str">
        <f t="shared" si="30"/>
        <v>usa13509.tsp</v>
      </c>
      <c r="C670">
        <f>VLOOKUP(B670,instances!$B$2:$E$21,2, FALSE)</f>
        <v>13509</v>
      </c>
      <c r="D670" t="s">
        <v>9</v>
      </c>
      <c r="E670">
        <v>25041642</v>
      </c>
      <c r="F670" s="7">
        <f t="shared" si="31"/>
        <v>-0.25540843017659598</v>
      </c>
      <c r="G670" s="7">
        <f t="shared" si="32"/>
        <v>-0.25315423610670118</v>
      </c>
      <c r="H670">
        <v>0.49622500000000003</v>
      </c>
      <c r="I670">
        <v>0</v>
      </c>
      <c r="J670">
        <v>0</v>
      </c>
      <c r="K670">
        <v>20</v>
      </c>
      <c r="L670">
        <v>29</v>
      </c>
      <c r="M670">
        <f>VLOOKUP(B670,instances!$B$2:$E$21,3, FALSE)</f>
        <v>19947008</v>
      </c>
      <c r="N670">
        <f>VLOOKUP(B670,instances!$B$2:$E$21,4, FALSE)</f>
        <v>19982889</v>
      </c>
    </row>
    <row r="671" spans="1:14">
      <c r="A671" t="s">
        <v>60</v>
      </c>
      <c r="B671" t="str">
        <f t="shared" si="30"/>
        <v>usa13509.tsp</v>
      </c>
      <c r="C671">
        <f>VLOOKUP(B671,instances!$B$2:$E$21,2, FALSE)</f>
        <v>13509</v>
      </c>
      <c r="D671" t="s">
        <v>10</v>
      </c>
      <c r="E671">
        <v>24842510</v>
      </c>
      <c r="F671" s="7">
        <f t="shared" si="31"/>
        <v>-0.24542537908442208</v>
      </c>
      <c r="G671" s="7">
        <f t="shared" si="32"/>
        <v>-0.24318911044343983</v>
      </c>
      <c r="H671">
        <v>1.1187100000000001</v>
      </c>
      <c r="I671">
        <v>0</v>
      </c>
      <c r="J671">
        <v>0</v>
      </c>
      <c r="K671">
        <v>20</v>
      </c>
      <c r="L671">
        <v>29</v>
      </c>
      <c r="M671">
        <f>VLOOKUP(B671,instances!$B$2:$E$21,3, FALSE)</f>
        <v>19947008</v>
      </c>
      <c r="N671">
        <f>VLOOKUP(B671,instances!$B$2:$E$21,4, FALSE)</f>
        <v>19982889</v>
      </c>
    </row>
    <row r="672" spans="1:14">
      <c r="A672" t="s">
        <v>60</v>
      </c>
      <c r="B672" t="str">
        <f t="shared" si="30"/>
        <v>usa13509.tsp</v>
      </c>
      <c r="C672">
        <f>VLOOKUP(B672,instances!$B$2:$E$21,2, FALSE)</f>
        <v>13509</v>
      </c>
      <c r="D672" t="s">
        <v>11</v>
      </c>
      <c r="E672">
        <v>1452762087</v>
      </c>
      <c r="F672" s="7">
        <f t="shared" si="31"/>
        <v>-71.83107757313779</v>
      </c>
      <c r="G672" s="7">
        <f t="shared" si="32"/>
        <v>-71.700303094312332</v>
      </c>
      <c r="H672">
        <v>29.333030999999998</v>
      </c>
      <c r="I672">
        <v>0</v>
      </c>
      <c r="J672">
        <v>0</v>
      </c>
      <c r="K672">
        <v>20</v>
      </c>
      <c r="L672">
        <v>29</v>
      </c>
      <c r="M672">
        <f>VLOOKUP(B672,instances!$B$2:$E$21,3, FALSE)</f>
        <v>19947008</v>
      </c>
      <c r="N672">
        <f>VLOOKUP(B672,instances!$B$2:$E$21,4, FALSE)</f>
        <v>19982889</v>
      </c>
    </row>
    <row r="673" spans="1:14">
      <c r="A673" t="s">
        <v>60</v>
      </c>
      <c r="B673" t="str">
        <f t="shared" si="30"/>
        <v>usa13509.tsp</v>
      </c>
      <c r="C673">
        <f>VLOOKUP(B673,instances!$B$2:$E$21,2, FALSE)</f>
        <v>13509</v>
      </c>
      <c r="D673" t="s">
        <v>12</v>
      </c>
      <c r="E673">
        <v>1030485590</v>
      </c>
      <c r="F673" s="7">
        <f t="shared" si="31"/>
        <v>-50.661160911952308</v>
      </c>
      <c r="G673" s="7">
        <f t="shared" si="32"/>
        <v>-50.568398843630668</v>
      </c>
      <c r="H673">
        <v>58.295003999999999</v>
      </c>
      <c r="I673">
        <v>0</v>
      </c>
      <c r="J673">
        <v>0</v>
      </c>
      <c r="K673">
        <v>20</v>
      </c>
      <c r="L673">
        <v>29</v>
      </c>
      <c r="M673">
        <f>VLOOKUP(B673,instances!$B$2:$E$21,3, FALSE)</f>
        <v>19947008</v>
      </c>
      <c r="N673">
        <f>VLOOKUP(B673,instances!$B$2:$E$21,4, FALSE)</f>
        <v>19982889</v>
      </c>
    </row>
    <row r="674" spans="1:14">
      <c r="A674" t="s">
        <v>60</v>
      </c>
      <c r="B674" t="str">
        <f t="shared" si="30"/>
        <v>usa13509.tsp</v>
      </c>
      <c r="C674">
        <f>VLOOKUP(B674,instances!$B$2:$E$21,2, FALSE)</f>
        <v>13509</v>
      </c>
      <c r="D674" t="s">
        <v>9</v>
      </c>
      <c r="E674">
        <v>25041642</v>
      </c>
      <c r="F674" s="7">
        <f t="shared" si="31"/>
        <v>-0.25540843017659598</v>
      </c>
      <c r="G674" s="7">
        <f t="shared" si="32"/>
        <v>-0.25315423610670118</v>
      </c>
      <c r="H674">
        <v>0.49667899999999998</v>
      </c>
      <c r="I674">
        <v>0</v>
      </c>
      <c r="J674">
        <v>0</v>
      </c>
      <c r="K674">
        <v>10</v>
      </c>
      <c r="L674">
        <v>30</v>
      </c>
      <c r="M674">
        <f>VLOOKUP(B674,instances!$B$2:$E$21,3, FALSE)</f>
        <v>19947008</v>
      </c>
      <c r="N674">
        <f>VLOOKUP(B674,instances!$B$2:$E$21,4, FALSE)</f>
        <v>19982889</v>
      </c>
    </row>
    <row r="675" spans="1:14">
      <c r="A675" t="s">
        <v>60</v>
      </c>
      <c r="B675" t="str">
        <f t="shared" si="30"/>
        <v>usa13509.tsp</v>
      </c>
      <c r="C675">
        <f>VLOOKUP(B675,instances!$B$2:$E$21,2, FALSE)</f>
        <v>13509</v>
      </c>
      <c r="D675" t="s">
        <v>10</v>
      </c>
      <c r="E675">
        <v>24842510</v>
      </c>
      <c r="F675" s="7">
        <f t="shared" si="31"/>
        <v>-0.24542537908442208</v>
      </c>
      <c r="G675" s="7">
        <f t="shared" si="32"/>
        <v>-0.24318911044343983</v>
      </c>
      <c r="H675">
        <v>1.0915299999999999</v>
      </c>
      <c r="I675">
        <v>0</v>
      </c>
      <c r="J675">
        <v>0</v>
      </c>
      <c r="K675">
        <v>10</v>
      </c>
      <c r="L675">
        <v>30</v>
      </c>
      <c r="M675">
        <f>VLOOKUP(B675,instances!$B$2:$E$21,3, FALSE)</f>
        <v>19947008</v>
      </c>
      <c r="N675">
        <f>VLOOKUP(B675,instances!$B$2:$E$21,4, FALSE)</f>
        <v>19982889</v>
      </c>
    </row>
    <row r="676" spans="1:14">
      <c r="A676" t="s">
        <v>60</v>
      </c>
      <c r="B676" t="str">
        <f t="shared" si="30"/>
        <v>usa13509.tsp</v>
      </c>
      <c r="C676">
        <f>VLOOKUP(B676,instances!$B$2:$E$21,2, FALSE)</f>
        <v>13509</v>
      </c>
      <c r="D676" t="s">
        <v>11</v>
      </c>
      <c r="E676">
        <v>1050915862</v>
      </c>
      <c r="F676" s="7">
        <f t="shared" si="31"/>
        <v>-51.685388304852538</v>
      </c>
      <c r="G676" s="7">
        <f t="shared" si="32"/>
        <v>-51.590787147944425</v>
      </c>
      <c r="H676">
        <v>28.969625000000001</v>
      </c>
      <c r="I676">
        <v>0</v>
      </c>
      <c r="J676">
        <v>0</v>
      </c>
      <c r="K676">
        <v>10</v>
      </c>
      <c r="L676">
        <v>30</v>
      </c>
      <c r="M676">
        <f>VLOOKUP(B676,instances!$B$2:$E$21,3, FALSE)</f>
        <v>19947008</v>
      </c>
      <c r="N676">
        <f>VLOOKUP(B676,instances!$B$2:$E$21,4, FALSE)</f>
        <v>19982889</v>
      </c>
    </row>
    <row r="677" spans="1:14">
      <c r="A677" t="s">
        <v>60</v>
      </c>
      <c r="B677" t="str">
        <f t="shared" si="30"/>
        <v>usa13509.tsp</v>
      </c>
      <c r="C677">
        <f>VLOOKUP(B677,instances!$B$2:$E$21,2, FALSE)</f>
        <v>13509</v>
      </c>
      <c r="D677" t="s">
        <v>12</v>
      </c>
      <c r="E677">
        <v>742569297</v>
      </c>
      <c r="F677" s="7">
        <f t="shared" si="31"/>
        <v>-36.227101778873305</v>
      </c>
      <c r="G677" s="7">
        <f t="shared" si="32"/>
        <v>-36.160257308139983</v>
      </c>
      <c r="H677">
        <v>57.647855999999997</v>
      </c>
      <c r="I677">
        <v>0</v>
      </c>
      <c r="J677">
        <v>0</v>
      </c>
      <c r="K677">
        <v>10</v>
      </c>
      <c r="L677">
        <v>30</v>
      </c>
      <c r="M677">
        <f>VLOOKUP(B677,instances!$B$2:$E$21,3, FALSE)</f>
        <v>19947008</v>
      </c>
      <c r="N677">
        <f>VLOOKUP(B677,instances!$B$2:$E$21,4, FALSE)</f>
        <v>19982889</v>
      </c>
    </row>
    <row r="678" spans="1:14">
      <c r="A678" t="s">
        <v>60</v>
      </c>
      <c r="B678" t="str">
        <f t="shared" si="30"/>
        <v>usa13509.tsp</v>
      </c>
      <c r="C678">
        <f>VLOOKUP(B678,instances!$B$2:$E$21,2, FALSE)</f>
        <v>13509</v>
      </c>
      <c r="D678" t="s">
        <v>9</v>
      </c>
      <c r="E678">
        <v>25041642</v>
      </c>
      <c r="F678" s="7">
        <f t="shared" si="31"/>
        <v>-0.25540843017659598</v>
      </c>
      <c r="G678" s="7">
        <f t="shared" si="32"/>
        <v>-0.25315423610670118</v>
      </c>
      <c r="H678">
        <v>0.483516</v>
      </c>
      <c r="I678">
        <v>0</v>
      </c>
      <c r="J678">
        <v>0</v>
      </c>
      <c r="K678">
        <v>12</v>
      </c>
      <c r="L678">
        <v>30</v>
      </c>
      <c r="M678">
        <f>VLOOKUP(B678,instances!$B$2:$E$21,3, FALSE)</f>
        <v>19947008</v>
      </c>
      <c r="N678">
        <f>VLOOKUP(B678,instances!$B$2:$E$21,4, FALSE)</f>
        <v>19982889</v>
      </c>
    </row>
    <row r="679" spans="1:14">
      <c r="A679" t="s">
        <v>60</v>
      </c>
      <c r="B679" t="str">
        <f t="shared" si="30"/>
        <v>usa13509.tsp</v>
      </c>
      <c r="C679">
        <f>VLOOKUP(B679,instances!$B$2:$E$21,2, FALSE)</f>
        <v>13509</v>
      </c>
      <c r="D679" t="s">
        <v>10</v>
      </c>
      <c r="E679">
        <v>24842510</v>
      </c>
      <c r="F679" s="7">
        <f t="shared" si="31"/>
        <v>-0.24542537908442208</v>
      </c>
      <c r="G679" s="7">
        <f t="shared" si="32"/>
        <v>-0.24318911044343983</v>
      </c>
      <c r="H679">
        <v>1.084535</v>
      </c>
      <c r="I679">
        <v>0</v>
      </c>
      <c r="J679">
        <v>0</v>
      </c>
      <c r="K679">
        <v>12</v>
      </c>
      <c r="L679">
        <v>30</v>
      </c>
      <c r="M679">
        <f>VLOOKUP(B679,instances!$B$2:$E$21,3, FALSE)</f>
        <v>19947008</v>
      </c>
      <c r="N679">
        <f>VLOOKUP(B679,instances!$B$2:$E$21,4, FALSE)</f>
        <v>19982889</v>
      </c>
    </row>
    <row r="680" spans="1:14">
      <c r="A680" t="s">
        <v>60</v>
      </c>
      <c r="B680" t="str">
        <f t="shared" si="30"/>
        <v>usa13509.tsp</v>
      </c>
      <c r="C680">
        <f>VLOOKUP(B680,instances!$B$2:$E$21,2, FALSE)</f>
        <v>13509</v>
      </c>
      <c r="D680" t="s">
        <v>11</v>
      </c>
      <c r="E680">
        <v>1164466866</v>
      </c>
      <c r="F680" s="7">
        <f t="shared" si="31"/>
        <v>-57.378021706313049</v>
      </c>
      <c r="G680" s="7">
        <f t="shared" si="32"/>
        <v>-57.273198935349136</v>
      </c>
      <c r="H680">
        <v>28.736042999999999</v>
      </c>
      <c r="I680">
        <v>0</v>
      </c>
      <c r="J680">
        <v>0</v>
      </c>
      <c r="K680">
        <v>12</v>
      </c>
      <c r="L680">
        <v>30</v>
      </c>
      <c r="M680">
        <f>VLOOKUP(B680,instances!$B$2:$E$21,3, FALSE)</f>
        <v>19947008</v>
      </c>
      <c r="N680">
        <f>VLOOKUP(B680,instances!$B$2:$E$21,4, FALSE)</f>
        <v>19982889</v>
      </c>
    </row>
    <row r="681" spans="1:14">
      <c r="A681" t="s">
        <v>60</v>
      </c>
      <c r="B681" t="str">
        <f t="shared" si="30"/>
        <v>usa13509.tsp</v>
      </c>
      <c r="C681">
        <f>VLOOKUP(B681,instances!$B$2:$E$21,2, FALSE)</f>
        <v>13509</v>
      </c>
      <c r="D681" t="s">
        <v>12</v>
      </c>
      <c r="E681">
        <v>798762862</v>
      </c>
      <c r="F681" s="7">
        <f t="shared" si="31"/>
        <v>-39.044244329776177</v>
      </c>
      <c r="G681" s="7">
        <f t="shared" si="32"/>
        <v>-38.972341436716185</v>
      </c>
      <c r="H681">
        <v>57.484667999999999</v>
      </c>
      <c r="I681">
        <v>0</v>
      </c>
      <c r="J681">
        <v>0</v>
      </c>
      <c r="K681">
        <v>12</v>
      </c>
      <c r="L681">
        <v>30</v>
      </c>
      <c r="M681">
        <f>VLOOKUP(B681,instances!$B$2:$E$21,3, FALSE)</f>
        <v>19947008</v>
      </c>
      <c r="N681">
        <f>VLOOKUP(B681,instances!$B$2:$E$21,4, FALSE)</f>
        <v>19982889</v>
      </c>
    </row>
    <row r="682" spans="1:14">
      <c r="A682" t="s">
        <v>60</v>
      </c>
      <c r="B682" t="str">
        <f t="shared" si="30"/>
        <v>usa13509.tsp</v>
      </c>
      <c r="C682">
        <f>VLOOKUP(B682,instances!$B$2:$E$21,2, FALSE)</f>
        <v>13509</v>
      </c>
      <c r="D682" t="s">
        <v>9</v>
      </c>
      <c r="E682">
        <v>25041642</v>
      </c>
      <c r="F682" s="7">
        <f t="shared" si="31"/>
        <v>-0.25540843017659598</v>
      </c>
      <c r="G682" s="7">
        <f t="shared" si="32"/>
        <v>-0.25315423610670118</v>
      </c>
      <c r="H682">
        <v>0.48682799999999998</v>
      </c>
      <c r="I682">
        <v>0</v>
      </c>
      <c r="J682">
        <v>0</v>
      </c>
      <c r="K682">
        <v>14</v>
      </c>
      <c r="L682">
        <v>30</v>
      </c>
      <c r="M682">
        <f>VLOOKUP(B682,instances!$B$2:$E$21,3, FALSE)</f>
        <v>19947008</v>
      </c>
      <c r="N682">
        <f>VLOOKUP(B682,instances!$B$2:$E$21,4, FALSE)</f>
        <v>19982889</v>
      </c>
    </row>
    <row r="683" spans="1:14">
      <c r="A683" t="s">
        <v>60</v>
      </c>
      <c r="B683" t="str">
        <f t="shared" si="30"/>
        <v>usa13509.tsp</v>
      </c>
      <c r="C683">
        <f>VLOOKUP(B683,instances!$B$2:$E$21,2, FALSE)</f>
        <v>13509</v>
      </c>
      <c r="D683" t="s">
        <v>10</v>
      </c>
      <c r="E683">
        <v>24842510</v>
      </c>
      <c r="F683" s="7">
        <f t="shared" si="31"/>
        <v>-0.24542537908442208</v>
      </c>
      <c r="G683" s="7">
        <f t="shared" si="32"/>
        <v>-0.24318911044343983</v>
      </c>
      <c r="H683">
        <v>1.0826119999999999</v>
      </c>
      <c r="I683">
        <v>0</v>
      </c>
      <c r="J683">
        <v>0</v>
      </c>
      <c r="K683">
        <v>14</v>
      </c>
      <c r="L683">
        <v>30</v>
      </c>
      <c r="M683">
        <f>VLOOKUP(B683,instances!$B$2:$E$21,3, FALSE)</f>
        <v>19947008</v>
      </c>
      <c r="N683">
        <f>VLOOKUP(B683,instances!$B$2:$E$21,4, FALSE)</f>
        <v>19982889</v>
      </c>
    </row>
    <row r="684" spans="1:14">
      <c r="A684" t="s">
        <v>60</v>
      </c>
      <c r="B684" t="str">
        <f t="shared" si="30"/>
        <v>usa13509.tsp</v>
      </c>
      <c r="C684">
        <f>VLOOKUP(B684,instances!$B$2:$E$21,2, FALSE)</f>
        <v>13509</v>
      </c>
      <c r="D684" t="s">
        <v>11</v>
      </c>
      <c r="E684">
        <v>1262828892</v>
      </c>
      <c r="F684" s="7">
        <f t="shared" si="31"/>
        <v>-62.309188626183939</v>
      </c>
      <c r="G684" s="7">
        <f t="shared" si="32"/>
        <v>-62.195511519880831</v>
      </c>
      <c r="H684">
        <v>28.895185999999999</v>
      </c>
      <c r="I684">
        <v>0</v>
      </c>
      <c r="J684">
        <v>0</v>
      </c>
      <c r="K684">
        <v>14</v>
      </c>
      <c r="L684">
        <v>30</v>
      </c>
      <c r="M684">
        <f>VLOOKUP(B684,instances!$B$2:$E$21,3, FALSE)</f>
        <v>19947008</v>
      </c>
      <c r="N684">
        <f>VLOOKUP(B684,instances!$B$2:$E$21,4, FALSE)</f>
        <v>19982889</v>
      </c>
    </row>
    <row r="685" spans="1:14">
      <c r="A685" t="s">
        <v>60</v>
      </c>
      <c r="B685" t="str">
        <f t="shared" si="30"/>
        <v>usa13509.tsp</v>
      </c>
      <c r="C685">
        <f>VLOOKUP(B685,instances!$B$2:$E$21,2, FALSE)</f>
        <v>13509</v>
      </c>
      <c r="D685" t="s">
        <v>12</v>
      </c>
      <c r="E685">
        <v>877660359</v>
      </c>
      <c r="F685" s="7">
        <f t="shared" si="31"/>
        <v>-42.999599288274212</v>
      </c>
      <c r="G685" s="7">
        <f t="shared" si="32"/>
        <v>-42.92059421438011</v>
      </c>
      <c r="H685">
        <v>57.692</v>
      </c>
      <c r="I685">
        <v>0</v>
      </c>
      <c r="J685">
        <v>0</v>
      </c>
      <c r="K685">
        <v>14</v>
      </c>
      <c r="L685">
        <v>30</v>
      </c>
      <c r="M685">
        <f>VLOOKUP(B685,instances!$B$2:$E$21,3, FALSE)</f>
        <v>19947008</v>
      </c>
      <c r="N685">
        <f>VLOOKUP(B685,instances!$B$2:$E$21,4, FALSE)</f>
        <v>19982889</v>
      </c>
    </row>
    <row r="686" spans="1:14">
      <c r="A686" t="s">
        <v>60</v>
      </c>
      <c r="B686" t="str">
        <f t="shared" si="30"/>
        <v>usa13509.tsp</v>
      </c>
      <c r="C686">
        <f>VLOOKUP(B686,instances!$B$2:$E$21,2, FALSE)</f>
        <v>13509</v>
      </c>
      <c r="D686" t="s">
        <v>9</v>
      </c>
      <c r="E686">
        <v>25041642</v>
      </c>
      <c r="F686" s="7">
        <f t="shared" si="31"/>
        <v>-0.25540843017659598</v>
      </c>
      <c r="G686" s="7">
        <f t="shared" si="32"/>
        <v>-0.25315423610670118</v>
      </c>
      <c r="H686">
        <v>0.48799500000000001</v>
      </c>
      <c r="I686">
        <v>0</v>
      </c>
      <c r="J686">
        <v>0</v>
      </c>
      <c r="K686">
        <v>16</v>
      </c>
      <c r="L686">
        <v>30</v>
      </c>
      <c r="M686">
        <f>VLOOKUP(B686,instances!$B$2:$E$21,3, FALSE)</f>
        <v>19947008</v>
      </c>
      <c r="N686">
        <f>VLOOKUP(B686,instances!$B$2:$E$21,4, FALSE)</f>
        <v>19982889</v>
      </c>
    </row>
    <row r="687" spans="1:14">
      <c r="A687" t="s">
        <v>60</v>
      </c>
      <c r="B687" t="str">
        <f t="shared" si="30"/>
        <v>usa13509.tsp</v>
      </c>
      <c r="C687">
        <f>VLOOKUP(B687,instances!$B$2:$E$21,2, FALSE)</f>
        <v>13509</v>
      </c>
      <c r="D687" t="s">
        <v>10</v>
      </c>
      <c r="E687">
        <v>24842510</v>
      </c>
      <c r="F687" s="7">
        <f t="shared" si="31"/>
        <v>-0.24542537908442208</v>
      </c>
      <c r="G687" s="7">
        <f t="shared" si="32"/>
        <v>-0.24318911044343983</v>
      </c>
      <c r="H687">
        <v>1.09602</v>
      </c>
      <c r="I687">
        <v>0</v>
      </c>
      <c r="J687">
        <v>0</v>
      </c>
      <c r="K687">
        <v>16</v>
      </c>
      <c r="L687">
        <v>30</v>
      </c>
      <c r="M687">
        <f>VLOOKUP(B687,instances!$B$2:$E$21,3, FALSE)</f>
        <v>19947008</v>
      </c>
      <c r="N687">
        <f>VLOOKUP(B687,instances!$B$2:$E$21,4, FALSE)</f>
        <v>19982889</v>
      </c>
    </row>
    <row r="688" spans="1:14">
      <c r="A688" t="s">
        <v>60</v>
      </c>
      <c r="B688" t="str">
        <f t="shared" si="30"/>
        <v>usa13509.tsp</v>
      </c>
      <c r="C688">
        <f>VLOOKUP(B688,instances!$B$2:$E$21,2, FALSE)</f>
        <v>13509</v>
      </c>
      <c r="D688" t="s">
        <v>11</v>
      </c>
      <c r="E688">
        <v>1339147272</v>
      </c>
      <c r="F688" s="7">
        <f t="shared" si="31"/>
        <v>-66.13524514553761</v>
      </c>
      <c r="G688" s="7">
        <f t="shared" si="32"/>
        <v>-66.014698024895196</v>
      </c>
      <c r="H688">
        <v>29.001837999999999</v>
      </c>
      <c r="I688">
        <v>0</v>
      </c>
      <c r="J688">
        <v>0</v>
      </c>
      <c r="K688">
        <v>16</v>
      </c>
      <c r="L688">
        <v>30</v>
      </c>
      <c r="M688">
        <f>VLOOKUP(B688,instances!$B$2:$E$21,3, FALSE)</f>
        <v>19947008</v>
      </c>
      <c r="N688">
        <f>VLOOKUP(B688,instances!$B$2:$E$21,4, FALSE)</f>
        <v>19982889</v>
      </c>
    </row>
    <row r="689" spans="1:14">
      <c r="A689" t="s">
        <v>60</v>
      </c>
      <c r="B689" t="str">
        <f t="shared" si="30"/>
        <v>usa13509.tsp</v>
      </c>
      <c r="C689">
        <f>VLOOKUP(B689,instances!$B$2:$E$21,2, FALSE)</f>
        <v>13509</v>
      </c>
      <c r="D689" t="s">
        <v>12</v>
      </c>
      <c r="E689">
        <v>931886218</v>
      </c>
      <c r="F689" s="7">
        <f t="shared" si="31"/>
        <v>-45.718095164949048</v>
      </c>
      <c r="G689" s="7">
        <f t="shared" si="32"/>
        <v>-45.634208797336562</v>
      </c>
      <c r="H689">
        <v>58.050908999999997</v>
      </c>
      <c r="I689">
        <v>0</v>
      </c>
      <c r="J689">
        <v>0</v>
      </c>
      <c r="K689">
        <v>16</v>
      </c>
      <c r="L689">
        <v>30</v>
      </c>
      <c r="M689">
        <f>VLOOKUP(B689,instances!$B$2:$E$21,3, FALSE)</f>
        <v>19947008</v>
      </c>
      <c r="N689">
        <f>VLOOKUP(B689,instances!$B$2:$E$21,4, FALSE)</f>
        <v>19982889</v>
      </c>
    </row>
    <row r="690" spans="1:14">
      <c r="A690" t="s">
        <v>60</v>
      </c>
      <c r="B690" t="str">
        <f t="shared" si="30"/>
        <v>usa13509.tsp</v>
      </c>
      <c r="C690">
        <f>VLOOKUP(B690,instances!$B$2:$E$21,2, FALSE)</f>
        <v>13509</v>
      </c>
      <c r="D690" t="s">
        <v>9</v>
      </c>
      <c r="E690">
        <v>25041642</v>
      </c>
      <c r="F690" s="7">
        <f t="shared" si="31"/>
        <v>-0.25540843017659598</v>
      </c>
      <c r="G690" s="7">
        <f t="shared" si="32"/>
        <v>-0.25315423610670118</v>
      </c>
      <c r="H690">
        <v>0.49761499999999997</v>
      </c>
      <c r="I690">
        <v>0</v>
      </c>
      <c r="J690">
        <v>0</v>
      </c>
      <c r="K690">
        <v>18</v>
      </c>
      <c r="L690">
        <v>30</v>
      </c>
      <c r="M690">
        <f>VLOOKUP(B690,instances!$B$2:$E$21,3, FALSE)</f>
        <v>19947008</v>
      </c>
      <c r="N690">
        <f>VLOOKUP(B690,instances!$B$2:$E$21,4, FALSE)</f>
        <v>19982889</v>
      </c>
    </row>
    <row r="691" spans="1:14">
      <c r="A691" t="s">
        <v>60</v>
      </c>
      <c r="B691" t="str">
        <f t="shared" ref="B691:B721" si="33">RIGHT(A691,FIND("/",A691)+2)</f>
        <v>usa13509.tsp</v>
      </c>
      <c r="C691">
        <f>VLOOKUP(B691,instances!$B$2:$E$21,2, FALSE)</f>
        <v>13509</v>
      </c>
      <c r="D691" t="s">
        <v>10</v>
      </c>
      <c r="E691">
        <v>24842510</v>
      </c>
      <c r="F691" s="7">
        <f t="shared" si="31"/>
        <v>-0.24542537908442208</v>
      </c>
      <c r="G691" s="7">
        <f t="shared" si="32"/>
        <v>-0.24318911044343983</v>
      </c>
      <c r="H691">
        <v>1.093812</v>
      </c>
      <c r="I691">
        <v>0</v>
      </c>
      <c r="J691">
        <v>0</v>
      </c>
      <c r="K691">
        <v>18</v>
      </c>
      <c r="L691">
        <v>30</v>
      </c>
      <c r="M691">
        <f>VLOOKUP(B691,instances!$B$2:$E$21,3, FALSE)</f>
        <v>19947008</v>
      </c>
      <c r="N691">
        <f>VLOOKUP(B691,instances!$B$2:$E$21,4, FALSE)</f>
        <v>19982889</v>
      </c>
    </row>
    <row r="692" spans="1:14">
      <c r="A692" t="s">
        <v>60</v>
      </c>
      <c r="B692" t="str">
        <f t="shared" si="33"/>
        <v>usa13509.tsp</v>
      </c>
      <c r="C692">
        <f>VLOOKUP(B692,instances!$B$2:$E$21,2, FALSE)</f>
        <v>13509</v>
      </c>
      <c r="D692" t="s">
        <v>11</v>
      </c>
      <c r="E692">
        <v>1399053316</v>
      </c>
      <c r="F692" s="7">
        <f t="shared" si="31"/>
        <v>-69.138504782271099</v>
      </c>
      <c r="G692" s="7">
        <f t="shared" si="32"/>
        <v>-69.012565050028556</v>
      </c>
      <c r="H692">
        <v>29.126109</v>
      </c>
      <c r="I692">
        <v>0</v>
      </c>
      <c r="J692">
        <v>0</v>
      </c>
      <c r="K692">
        <v>18</v>
      </c>
      <c r="L692">
        <v>30</v>
      </c>
      <c r="M692">
        <f>VLOOKUP(B692,instances!$B$2:$E$21,3, FALSE)</f>
        <v>19947008</v>
      </c>
      <c r="N692">
        <f>VLOOKUP(B692,instances!$B$2:$E$21,4, FALSE)</f>
        <v>19982889</v>
      </c>
    </row>
    <row r="693" spans="1:14">
      <c r="A693" t="s">
        <v>60</v>
      </c>
      <c r="B693" t="str">
        <f t="shared" si="33"/>
        <v>usa13509.tsp</v>
      </c>
      <c r="C693">
        <f>VLOOKUP(B693,instances!$B$2:$E$21,2, FALSE)</f>
        <v>13509</v>
      </c>
      <c r="D693" t="s">
        <v>12</v>
      </c>
      <c r="E693">
        <v>983989478</v>
      </c>
      <c r="F693" s="7">
        <f t="shared" si="31"/>
        <v>-48.330179142656384</v>
      </c>
      <c r="G693" s="7">
        <f t="shared" si="32"/>
        <v>-48.241602553064276</v>
      </c>
      <c r="H693">
        <v>58.152197000000001</v>
      </c>
      <c r="I693">
        <v>0</v>
      </c>
      <c r="J693">
        <v>0</v>
      </c>
      <c r="K693">
        <v>18</v>
      </c>
      <c r="L693">
        <v>30</v>
      </c>
      <c r="M693">
        <f>VLOOKUP(B693,instances!$B$2:$E$21,3, FALSE)</f>
        <v>19947008</v>
      </c>
      <c r="N693">
        <f>VLOOKUP(B693,instances!$B$2:$E$21,4, FALSE)</f>
        <v>19982889</v>
      </c>
    </row>
    <row r="694" spans="1:14">
      <c r="A694" t="s">
        <v>60</v>
      </c>
      <c r="B694" t="str">
        <f t="shared" si="33"/>
        <v>usa13509.tsp</v>
      </c>
      <c r="C694">
        <f>VLOOKUP(B694,instances!$B$2:$E$21,2, FALSE)</f>
        <v>13509</v>
      </c>
      <c r="D694" t="s">
        <v>9</v>
      </c>
      <c r="E694">
        <v>25041642</v>
      </c>
      <c r="F694" s="7">
        <f t="shared" si="31"/>
        <v>-0.25540843017659598</v>
      </c>
      <c r="G694" s="7">
        <f t="shared" si="32"/>
        <v>-0.25315423610670118</v>
      </c>
      <c r="H694">
        <v>0.52108299999999996</v>
      </c>
      <c r="I694">
        <v>0</v>
      </c>
      <c r="J694">
        <v>0</v>
      </c>
      <c r="K694">
        <v>20</v>
      </c>
      <c r="L694">
        <v>30</v>
      </c>
      <c r="M694">
        <f>VLOOKUP(B694,instances!$B$2:$E$21,3, FALSE)</f>
        <v>19947008</v>
      </c>
      <c r="N694">
        <f>VLOOKUP(B694,instances!$B$2:$E$21,4, FALSE)</f>
        <v>19982889</v>
      </c>
    </row>
    <row r="695" spans="1:14">
      <c r="A695" t="s">
        <v>60</v>
      </c>
      <c r="B695" t="str">
        <f t="shared" si="33"/>
        <v>usa13509.tsp</v>
      </c>
      <c r="C695">
        <f>VLOOKUP(B695,instances!$B$2:$E$21,2, FALSE)</f>
        <v>13509</v>
      </c>
      <c r="D695" t="s">
        <v>10</v>
      </c>
      <c r="E695">
        <v>24842510</v>
      </c>
      <c r="F695" s="7">
        <f t="shared" si="31"/>
        <v>-0.24542537908442208</v>
      </c>
      <c r="G695" s="7">
        <f t="shared" si="32"/>
        <v>-0.24318911044343983</v>
      </c>
      <c r="H695">
        <v>1.118169</v>
      </c>
      <c r="I695">
        <v>0</v>
      </c>
      <c r="J695">
        <v>0</v>
      </c>
      <c r="K695">
        <v>20</v>
      </c>
      <c r="L695">
        <v>30</v>
      </c>
      <c r="M695">
        <f>VLOOKUP(B695,instances!$B$2:$E$21,3, FALSE)</f>
        <v>19947008</v>
      </c>
      <c r="N695">
        <f>VLOOKUP(B695,instances!$B$2:$E$21,4, FALSE)</f>
        <v>19982889</v>
      </c>
    </row>
    <row r="696" spans="1:14">
      <c r="A696" t="s">
        <v>60</v>
      </c>
      <c r="B696" t="str">
        <f t="shared" si="33"/>
        <v>usa13509.tsp</v>
      </c>
      <c r="C696">
        <f>VLOOKUP(B696,instances!$B$2:$E$21,2, FALSE)</f>
        <v>13509</v>
      </c>
      <c r="D696" t="s">
        <v>11</v>
      </c>
      <c r="E696">
        <v>1473628024</v>
      </c>
      <c r="F696" s="7">
        <f t="shared" si="31"/>
        <v>-72.877146086270187</v>
      </c>
      <c r="G696" s="7">
        <f t="shared" si="32"/>
        <v>-72.744493301243878</v>
      </c>
      <c r="H696">
        <v>29.380929999999999</v>
      </c>
      <c r="I696">
        <v>0</v>
      </c>
      <c r="J696">
        <v>0</v>
      </c>
      <c r="K696">
        <v>20</v>
      </c>
      <c r="L696">
        <v>30</v>
      </c>
      <c r="M696">
        <f>VLOOKUP(B696,instances!$B$2:$E$21,3, FALSE)</f>
        <v>19947008</v>
      </c>
      <c r="N696">
        <f>VLOOKUP(B696,instances!$B$2:$E$21,4, FALSE)</f>
        <v>19982889</v>
      </c>
    </row>
    <row r="697" spans="1:14">
      <c r="A697" t="s">
        <v>60</v>
      </c>
      <c r="B697" t="str">
        <f t="shared" si="33"/>
        <v>usa13509.tsp</v>
      </c>
      <c r="C697">
        <f>VLOOKUP(B697,instances!$B$2:$E$21,2, FALSE)</f>
        <v>13509</v>
      </c>
      <c r="D697" t="s">
        <v>12</v>
      </c>
      <c r="E697">
        <v>1024415505</v>
      </c>
      <c r="F697" s="7">
        <f t="shared" si="31"/>
        <v>-50.356850360715754</v>
      </c>
      <c r="G697" s="7">
        <f t="shared" si="32"/>
        <v>-50.264634708224619</v>
      </c>
      <c r="H697">
        <v>58.395926000000003</v>
      </c>
      <c r="I697">
        <v>0</v>
      </c>
      <c r="J697">
        <v>0</v>
      </c>
      <c r="K697">
        <v>20</v>
      </c>
      <c r="L697">
        <v>30</v>
      </c>
      <c r="M697">
        <f>VLOOKUP(B697,instances!$B$2:$E$21,3, FALSE)</f>
        <v>19947008</v>
      </c>
      <c r="N697">
        <f>VLOOKUP(B697,instances!$B$2:$E$21,4, FALSE)</f>
        <v>19982889</v>
      </c>
    </row>
    <row r="698" spans="1:14">
      <c r="A698" t="s">
        <v>60</v>
      </c>
      <c r="B698" t="str">
        <f t="shared" si="33"/>
        <v>usa13509.tsp</v>
      </c>
      <c r="C698">
        <f>VLOOKUP(B698,instances!$B$2:$E$21,2, FALSE)</f>
        <v>13509</v>
      </c>
      <c r="D698" t="s">
        <v>9</v>
      </c>
      <c r="E698">
        <v>25041642</v>
      </c>
      <c r="F698" s="7">
        <f t="shared" si="31"/>
        <v>-0.25540843017659598</v>
      </c>
      <c r="G698" s="7">
        <f t="shared" si="32"/>
        <v>-0.25315423610670118</v>
      </c>
      <c r="H698">
        <v>0.48232799999999998</v>
      </c>
      <c r="I698">
        <v>0</v>
      </c>
      <c r="J698">
        <v>0</v>
      </c>
      <c r="K698">
        <v>10</v>
      </c>
      <c r="L698">
        <v>31</v>
      </c>
      <c r="M698">
        <f>VLOOKUP(B698,instances!$B$2:$E$21,3, FALSE)</f>
        <v>19947008</v>
      </c>
      <c r="N698">
        <f>VLOOKUP(B698,instances!$B$2:$E$21,4, FALSE)</f>
        <v>19982889</v>
      </c>
    </row>
    <row r="699" spans="1:14">
      <c r="A699" t="s">
        <v>60</v>
      </c>
      <c r="B699" t="str">
        <f t="shared" si="33"/>
        <v>usa13509.tsp</v>
      </c>
      <c r="C699">
        <f>VLOOKUP(B699,instances!$B$2:$E$21,2, FALSE)</f>
        <v>13509</v>
      </c>
      <c r="D699" t="s">
        <v>10</v>
      </c>
      <c r="E699">
        <v>24842510</v>
      </c>
      <c r="F699" s="7">
        <f t="shared" si="31"/>
        <v>-0.24542537908442208</v>
      </c>
      <c r="G699" s="7">
        <f t="shared" si="32"/>
        <v>-0.24318911044343983</v>
      </c>
      <c r="H699">
        <v>1.093971</v>
      </c>
      <c r="I699">
        <v>0</v>
      </c>
      <c r="J699">
        <v>0</v>
      </c>
      <c r="K699">
        <v>10</v>
      </c>
      <c r="L699">
        <v>31</v>
      </c>
      <c r="M699">
        <f>VLOOKUP(B699,instances!$B$2:$E$21,3, FALSE)</f>
        <v>19947008</v>
      </c>
      <c r="N699">
        <f>VLOOKUP(B699,instances!$B$2:$E$21,4, FALSE)</f>
        <v>19982889</v>
      </c>
    </row>
    <row r="700" spans="1:14">
      <c r="A700" t="s">
        <v>60</v>
      </c>
      <c r="B700" t="str">
        <f t="shared" si="33"/>
        <v>usa13509.tsp</v>
      </c>
      <c r="C700">
        <f>VLOOKUP(B700,instances!$B$2:$E$21,2, FALSE)</f>
        <v>13509</v>
      </c>
      <c r="D700" t="s">
        <v>11</v>
      </c>
      <c r="E700">
        <v>1065234416</v>
      </c>
      <c r="F700" s="7">
        <f t="shared" si="31"/>
        <v>-52.403217966323574</v>
      </c>
      <c r="G700" s="7">
        <f t="shared" si="32"/>
        <v>-52.307327884371475</v>
      </c>
      <c r="H700">
        <v>28.624984000000001</v>
      </c>
      <c r="I700">
        <v>0</v>
      </c>
      <c r="J700">
        <v>0</v>
      </c>
      <c r="K700">
        <v>10</v>
      </c>
      <c r="L700">
        <v>31</v>
      </c>
      <c r="M700">
        <f>VLOOKUP(B700,instances!$B$2:$E$21,3, FALSE)</f>
        <v>19947008</v>
      </c>
      <c r="N700">
        <f>VLOOKUP(B700,instances!$B$2:$E$21,4, FALSE)</f>
        <v>19982889</v>
      </c>
    </row>
    <row r="701" spans="1:14">
      <c r="A701" t="s">
        <v>60</v>
      </c>
      <c r="B701" t="str">
        <f t="shared" si="33"/>
        <v>usa13509.tsp</v>
      </c>
      <c r="C701">
        <f>VLOOKUP(B701,instances!$B$2:$E$21,2, FALSE)</f>
        <v>13509</v>
      </c>
      <c r="D701" t="s">
        <v>12</v>
      </c>
      <c r="E701">
        <v>742706040</v>
      </c>
      <c r="F701" s="7">
        <f t="shared" si="31"/>
        <v>-36.233957092712849</v>
      </c>
      <c r="G701" s="7">
        <f t="shared" si="32"/>
        <v>-36.16710031267251</v>
      </c>
      <c r="H701">
        <v>57.196084999999997</v>
      </c>
      <c r="I701">
        <v>0</v>
      </c>
      <c r="J701">
        <v>0</v>
      </c>
      <c r="K701">
        <v>10</v>
      </c>
      <c r="L701">
        <v>31</v>
      </c>
      <c r="M701">
        <f>VLOOKUP(B701,instances!$B$2:$E$21,3, FALSE)</f>
        <v>19947008</v>
      </c>
      <c r="N701">
        <f>VLOOKUP(B701,instances!$B$2:$E$21,4, FALSE)</f>
        <v>19982889</v>
      </c>
    </row>
    <row r="702" spans="1:14">
      <c r="A702" t="s">
        <v>60</v>
      </c>
      <c r="B702" t="str">
        <f t="shared" si="33"/>
        <v>usa13509.tsp</v>
      </c>
      <c r="C702">
        <f>VLOOKUP(B702,instances!$B$2:$E$21,2, FALSE)</f>
        <v>13509</v>
      </c>
      <c r="D702" t="s">
        <v>9</v>
      </c>
      <c r="E702">
        <v>25041642</v>
      </c>
      <c r="F702" s="7">
        <f t="shared" si="31"/>
        <v>-0.25540843017659598</v>
      </c>
      <c r="G702" s="7">
        <f t="shared" si="32"/>
        <v>-0.25315423610670118</v>
      </c>
      <c r="H702">
        <v>0.47887000000000002</v>
      </c>
      <c r="I702">
        <v>0</v>
      </c>
      <c r="J702">
        <v>0</v>
      </c>
      <c r="K702">
        <v>12</v>
      </c>
      <c r="L702">
        <v>31</v>
      </c>
      <c r="M702">
        <f>VLOOKUP(B702,instances!$B$2:$E$21,3, FALSE)</f>
        <v>19947008</v>
      </c>
      <c r="N702">
        <f>VLOOKUP(B702,instances!$B$2:$E$21,4, FALSE)</f>
        <v>19982889</v>
      </c>
    </row>
    <row r="703" spans="1:14">
      <c r="A703" t="s">
        <v>60</v>
      </c>
      <c r="B703" t="str">
        <f t="shared" si="33"/>
        <v>usa13509.tsp</v>
      </c>
      <c r="C703">
        <f>VLOOKUP(B703,instances!$B$2:$E$21,2, FALSE)</f>
        <v>13509</v>
      </c>
      <c r="D703" t="s">
        <v>10</v>
      </c>
      <c r="E703">
        <v>24842510</v>
      </c>
      <c r="F703" s="7">
        <f t="shared" si="31"/>
        <v>-0.24542537908442208</v>
      </c>
      <c r="G703" s="7">
        <f t="shared" si="32"/>
        <v>-0.24318911044343983</v>
      </c>
      <c r="H703">
        <v>1.0881479999999999</v>
      </c>
      <c r="I703">
        <v>0</v>
      </c>
      <c r="J703">
        <v>0</v>
      </c>
      <c r="K703">
        <v>12</v>
      </c>
      <c r="L703">
        <v>31</v>
      </c>
      <c r="M703">
        <f>VLOOKUP(B703,instances!$B$2:$E$21,3, FALSE)</f>
        <v>19947008</v>
      </c>
      <c r="N703">
        <f>VLOOKUP(B703,instances!$B$2:$E$21,4, FALSE)</f>
        <v>19982889</v>
      </c>
    </row>
    <row r="704" spans="1:14">
      <c r="A704" t="s">
        <v>60</v>
      </c>
      <c r="B704" t="str">
        <f t="shared" si="33"/>
        <v>usa13509.tsp</v>
      </c>
      <c r="C704">
        <f>VLOOKUP(B704,instances!$B$2:$E$21,2, FALSE)</f>
        <v>13509</v>
      </c>
      <c r="D704" t="s">
        <v>11</v>
      </c>
      <c r="E704">
        <v>1169078307</v>
      </c>
      <c r="F704" s="7">
        <f t="shared" si="31"/>
        <v>-57.609206303020486</v>
      </c>
      <c r="G704" s="7">
        <f t="shared" si="32"/>
        <v>-57.503968420181884</v>
      </c>
      <c r="H704">
        <v>28.484613</v>
      </c>
      <c r="I704">
        <v>0</v>
      </c>
      <c r="J704">
        <v>0</v>
      </c>
      <c r="K704">
        <v>12</v>
      </c>
      <c r="L704">
        <v>31</v>
      </c>
      <c r="M704">
        <f>VLOOKUP(B704,instances!$B$2:$E$21,3, FALSE)</f>
        <v>19947008</v>
      </c>
      <c r="N704">
        <f>VLOOKUP(B704,instances!$B$2:$E$21,4, FALSE)</f>
        <v>19982889</v>
      </c>
    </row>
    <row r="705" spans="1:14">
      <c r="A705" t="s">
        <v>60</v>
      </c>
      <c r="B705" t="str">
        <f t="shared" si="33"/>
        <v>usa13509.tsp</v>
      </c>
      <c r="C705">
        <f>VLOOKUP(B705,instances!$B$2:$E$21,2, FALSE)</f>
        <v>13509</v>
      </c>
      <c r="D705" t="s">
        <v>12</v>
      </c>
      <c r="E705">
        <v>812004195</v>
      </c>
      <c r="F705" s="7">
        <f t="shared" si="31"/>
        <v>-39.708069851879543</v>
      </c>
      <c r="G705" s="7">
        <f t="shared" si="32"/>
        <v>-39.634975002863698</v>
      </c>
      <c r="H705">
        <v>56.792285</v>
      </c>
      <c r="I705">
        <v>0</v>
      </c>
      <c r="J705">
        <v>0</v>
      </c>
      <c r="K705">
        <v>12</v>
      </c>
      <c r="L705">
        <v>31</v>
      </c>
      <c r="M705">
        <f>VLOOKUP(B705,instances!$B$2:$E$21,3, FALSE)</f>
        <v>19947008</v>
      </c>
      <c r="N705">
        <f>VLOOKUP(B705,instances!$B$2:$E$21,4, FALSE)</f>
        <v>19982889</v>
      </c>
    </row>
    <row r="706" spans="1:14">
      <c r="A706" t="s">
        <v>60</v>
      </c>
      <c r="B706" t="str">
        <f t="shared" si="33"/>
        <v>usa13509.tsp</v>
      </c>
      <c r="C706">
        <f>VLOOKUP(B706,instances!$B$2:$E$21,2, FALSE)</f>
        <v>13509</v>
      </c>
      <c r="D706" t="s">
        <v>9</v>
      </c>
      <c r="E706">
        <v>25041642</v>
      </c>
      <c r="F706" s="7">
        <f t="shared" si="31"/>
        <v>-0.25540843017659598</v>
      </c>
      <c r="G706" s="7">
        <f t="shared" si="32"/>
        <v>-0.25315423610670118</v>
      </c>
      <c r="H706">
        <v>0.48761399999999999</v>
      </c>
      <c r="I706">
        <v>0</v>
      </c>
      <c r="J706">
        <v>0</v>
      </c>
      <c r="K706">
        <v>14</v>
      </c>
      <c r="L706">
        <v>31</v>
      </c>
      <c r="M706">
        <f>VLOOKUP(B706,instances!$B$2:$E$21,3, FALSE)</f>
        <v>19947008</v>
      </c>
      <c r="N706">
        <f>VLOOKUP(B706,instances!$B$2:$E$21,4, FALSE)</f>
        <v>19982889</v>
      </c>
    </row>
    <row r="707" spans="1:14">
      <c r="A707" t="s">
        <v>60</v>
      </c>
      <c r="B707" t="str">
        <f t="shared" si="33"/>
        <v>usa13509.tsp</v>
      </c>
      <c r="C707">
        <f>VLOOKUP(B707,instances!$B$2:$E$21,2, FALSE)</f>
        <v>13509</v>
      </c>
      <c r="D707" t="s">
        <v>10</v>
      </c>
      <c r="E707">
        <v>24842510</v>
      </c>
      <c r="F707" s="7">
        <f t="shared" ref="F707:F770" si="34">1-(E707/M707)</f>
        <v>-0.24542537908442208</v>
      </c>
      <c r="G707" s="7">
        <f t="shared" ref="G707:G770" si="35">1-(E707/N707)</f>
        <v>-0.24318911044343983</v>
      </c>
      <c r="H707">
        <v>1.0754239999999999</v>
      </c>
      <c r="I707">
        <v>0</v>
      </c>
      <c r="J707">
        <v>0</v>
      </c>
      <c r="K707">
        <v>14</v>
      </c>
      <c r="L707">
        <v>31</v>
      </c>
      <c r="M707">
        <f>VLOOKUP(B707,instances!$B$2:$E$21,3, FALSE)</f>
        <v>19947008</v>
      </c>
      <c r="N707">
        <f>VLOOKUP(B707,instances!$B$2:$E$21,4, FALSE)</f>
        <v>19982889</v>
      </c>
    </row>
    <row r="708" spans="1:14">
      <c r="A708" t="s">
        <v>60</v>
      </c>
      <c r="B708" t="str">
        <f t="shared" si="33"/>
        <v>usa13509.tsp</v>
      </c>
      <c r="C708">
        <f>VLOOKUP(B708,instances!$B$2:$E$21,2, FALSE)</f>
        <v>13509</v>
      </c>
      <c r="D708" t="s">
        <v>11</v>
      </c>
      <c r="E708">
        <v>1250057704</v>
      </c>
      <c r="F708" s="7">
        <f t="shared" si="34"/>
        <v>-61.668932804358427</v>
      </c>
      <c r="G708" s="7">
        <f t="shared" si="35"/>
        <v>-61.556405332582294</v>
      </c>
      <c r="H708">
        <v>28.471588000000001</v>
      </c>
      <c r="I708">
        <v>0</v>
      </c>
      <c r="J708">
        <v>0</v>
      </c>
      <c r="K708">
        <v>14</v>
      </c>
      <c r="L708">
        <v>31</v>
      </c>
      <c r="M708">
        <f>VLOOKUP(B708,instances!$B$2:$E$21,3, FALSE)</f>
        <v>19947008</v>
      </c>
      <c r="N708">
        <f>VLOOKUP(B708,instances!$B$2:$E$21,4, FALSE)</f>
        <v>19982889</v>
      </c>
    </row>
    <row r="709" spans="1:14">
      <c r="A709" t="s">
        <v>60</v>
      </c>
      <c r="B709" t="str">
        <f t="shared" si="33"/>
        <v>usa13509.tsp</v>
      </c>
      <c r="C709">
        <f>VLOOKUP(B709,instances!$B$2:$E$21,2, FALSE)</f>
        <v>13509</v>
      </c>
      <c r="D709" t="s">
        <v>12</v>
      </c>
      <c r="E709">
        <v>888866935</v>
      </c>
      <c r="F709" s="7">
        <f t="shared" si="34"/>
        <v>-43.561416679634362</v>
      </c>
      <c r="G709" s="7">
        <f t="shared" si="35"/>
        <v>-43.48140281417767</v>
      </c>
      <c r="H709">
        <v>57.403170000000003</v>
      </c>
      <c r="I709">
        <v>0</v>
      </c>
      <c r="J709">
        <v>0</v>
      </c>
      <c r="K709">
        <v>14</v>
      </c>
      <c r="L709">
        <v>31</v>
      </c>
      <c r="M709">
        <f>VLOOKUP(B709,instances!$B$2:$E$21,3, FALSE)</f>
        <v>19947008</v>
      </c>
      <c r="N709">
        <f>VLOOKUP(B709,instances!$B$2:$E$21,4, FALSE)</f>
        <v>19982889</v>
      </c>
    </row>
    <row r="710" spans="1:14">
      <c r="A710" t="s">
        <v>60</v>
      </c>
      <c r="B710" t="str">
        <f t="shared" si="33"/>
        <v>usa13509.tsp</v>
      </c>
      <c r="C710">
        <f>VLOOKUP(B710,instances!$B$2:$E$21,2, FALSE)</f>
        <v>13509</v>
      </c>
      <c r="D710" t="s">
        <v>9</v>
      </c>
      <c r="E710">
        <v>25041642</v>
      </c>
      <c r="F710" s="7">
        <f t="shared" si="34"/>
        <v>-0.25540843017659598</v>
      </c>
      <c r="G710" s="7">
        <f t="shared" si="35"/>
        <v>-0.25315423610670118</v>
      </c>
      <c r="H710">
        <v>0.49533199999999999</v>
      </c>
      <c r="I710">
        <v>0</v>
      </c>
      <c r="J710">
        <v>0</v>
      </c>
      <c r="K710">
        <v>16</v>
      </c>
      <c r="L710">
        <v>31</v>
      </c>
      <c r="M710">
        <f>VLOOKUP(B710,instances!$B$2:$E$21,3, FALSE)</f>
        <v>19947008</v>
      </c>
      <c r="N710">
        <f>VLOOKUP(B710,instances!$B$2:$E$21,4, FALSE)</f>
        <v>19982889</v>
      </c>
    </row>
    <row r="711" spans="1:14">
      <c r="A711" t="s">
        <v>60</v>
      </c>
      <c r="B711" t="str">
        <f t="shared" si="33"/>
        <v>usa13509.tsp</v>
      </c>
      <c r="C711">
        <f>VLOOKUP(B711,instances!$B$2:$E$21,2, FALSE)</f>
        <v>13509</v>
      </c>
      <c r="D711" t="s">
        <v>10</v>
      </c>
      <c r="E711">
        <v>24842510</v>
      </c>
      <c r="F711" s="7">
        <f t="shared" si="34"/>
        <v>-0.24542537908442208</v>
      </c>
      <c r="G711" s="7">
        <f t="shared" si="35"/>
        <v>-0.24318911044343983</v>
      </c>
      <c r="H711">
        <v>1.0813090000000001</v>
      </c>
      <c r="I711">
        <v>0</v>
      </c>
      <c r="J711">
        <v>0</v>
      </c>
      <c r="K711">
        <v>16</v>
      </c>
      <c r="L711">
        <v>31</v>
      </c>
      <c r="M711">
        <f>VLOOKUP(B711,instances!$B$2:$E$21,3, FALSE)</f>
        <v>19947008</v>
      </c>
      <c r="N711">
        <f>VLOOKUP(B711,instances!$B$2:$E$21,4, FALSE)</f>
        <v>19982889</v>
      </c>
    </row>
    <row r="712" spans="1:14">
      <c r="A712" t="s">
        <v>60</v>
      </c>
      <c r="B712" t="str">
        <f t="shared" si="33"/>
        <v>usa13509.tsp</v>
      </c>
      <c r="C712">
        <f>VLOOKUP(B712,instances!$B$2:$E$21,2, FALSE)</f>
        <v>13509</v>
      </c>
      <c r="D712" t="s">
        <v>11</v>
      </c>
      <c r="E712">
        <v>1337612697</v>
      </c>
      <c r="F712" s="7">
        <f t="shared" si="34"/>
        <v>-66.058312554945587</v>
      </c>
      <c r="G712" s="7">
        <f t="shared" si="35"/>
        <v>-65.937903573402224</v>
      </c>
      <c r="H712">
        <v>28.883465000000001</v>
      </c>
      <c r="I712">
        <v>0</v>
      </c>
      <c r="J712">
        <v>0</v>
      </c>
      <c r="K712">
        <v>16</v>
      </c>
      <c r="L712">
        <v>31</v>
      </c>
      <c r="M712">
        <f>VLOOKUP(B712,instances!$B$2:$E$21,3, FALSE)</f>
        <v>19947008</v>
      </c>
      <c r="N712">
        <f>VLOOKUP(B712,instances!$B$2:$E$21,4, FALSE)</f>
        <v>19982889</v>
      </c>
    </row>
    <row r="713" spans="1:14">
      <c r="A713" t="s">
        <v>60</v>
      </c>
      <c r="B713" t="str">
        <f t="shared" si="33"/>
        <v>usa13509.tsp</v>
      </c>
      <c r="C713">
        <f>VLOOKUP(B713,instances!$B$2:$E$21,2, FALSE)</f>
        <v>13509</v>
      </c>
      <c r="D713" t="s">
        <v>12</v>
      </c>
      <c r="E713">
        <v>946343026</v>
      </c>
      <c r="F713" s="7">
        <f t="shared" si="34"/>
        <v>-46.442855890968708</v>
      </c>
      <c r="G713" s="7">
        <f t="shared" si="35"/>
        <v>-46.357668152988289</v>
      </c>
      <c r="H713">
        <v>57.632516000000003</v>
      </c>
      <c r="I713">
        <v>0</v>
      </c>
      <c r="J713">
        <v>0</v>
      </c>
      <c r="K713">
        <v>16</v>
      </c>
      <c r="L713">
        <v>31</v>
      </c>
      <c r="M713">
        <f>VLOOKUP(B713,instances!$B$2:$E$21,3, FALSE)</f>
        <v>19947008</v>
      </c>
      <c r="N713">
        <f>VLOOKUP(B713,instances!$B$2:$E$21,4, FALSE)</f>
        <v>19982889</v>
      </c>
    </row>
    <row r="714" spans="1:14">
      <c r="A714" t="s">
        <v>60</v>
      </c>
      <c r="B714" t="str">
        <f t="shared" si="33"/>
        <v>usa13509.tsp</v>
      </c>
      <c r="C714">
        <f>VLOOKUP(B714,instances!$B$2:$E$21,2, FALSE)</f>
        <v>13509</v>
      </c>
      <c r="D714" t="s">
        <v>9</v>
      </c>
      <c r="E714">
        <v>25041642</v>
      </c>
      <c r="F714" s="7">
        <f t="shared" si="34"/>
        <v>-0.25540843017659598</v>
      </c>
      <c r="G714" s="7">
        <f t="shared" si="35"/>
        <v>-0.25315423610670118</v>
      </c>
      <c r="H714">
        <v>0.49925599999999998</v>
      </c>
      <c r="I714">
        <v>0</v>
      </c>
      <c r="J714">
        <v>0</v>
      </c>
      <c r="K714">
        <v>18</v>
      </c>
      <c r="L714">
        <v>31</v>
      </c>
      <c r="M714">
        <f>VLOOKUP(B714,instances!$B$2:$E$21,3, FALSE)</f>
        <v>19947008</v>
      </c>
      <c r="N714">
        <f>VLOOKUP(B714,instances!$B$2:$E$21,4, FALSE)</f>
        <v>19982889</v>
      </c>
    </row>
    <row r="715" spans="1:14">
      <c r="A715" t="s">
        <v>60</v>
      </c>
      <c r="B715" t="str">
        <f t="shared" si="33"/>
        <v>usa13509.tsp</v>
      </c>
      <c r="C715">
        <f>VLOOKUP(B715,instances!$B$2:$E$21,2, FALSE)</f>
        <v>13509</v>
      </c>
      <c r="D715" t="s">
        <v>10</v>
      </c>
      <c r="E715">
        <v>24842510</v>
      </c>
      <c r="F715" s="7">
        <f t="shared" si="34"/>
        <v>-0.24542537908442208</v>
      </c>
      <c r="G715" s="7">
        <f t="shared" si="35"/>
        <v>-0.24318911044343983</v>
      </c>
      <c r="H715">
        <v>1.0834239999999999</v>
      </c>
      <c r="I715">
        <v>0</v>
      </c>
      <c r="J715">
        <v>0</v>
      </c>
      <c r="K715">
        <v>18</v>
      </c>
      <c r="L715">
        <v>31</v>
      </c>
      <c r="M715">
        <f>VLOOKUP(B715,instances!$B$2:$E$21,3, FALSE)</f>
        <v>19947008</v>
      </c>
      <c r="N715">
        <f>VLOOKUP(B715,instances!$B$2:$E$21,4, FALSE)</f>
        <v>19982889</v>
      </c>
    </row>
    <row r="716" spans="1:14">
      <c r="A716" t="s">
        <v>60</v>
      </c>
      <c r="B716" t="str">
        <f t="shared" si="33"/>
        <v>usa13509.tsp</v>
      </c>
      <c r="C716">
        <f>VLOOKUP(B716,instances!$B$2:$E$21,2, FALSE)</f>
        <v>13509</v>
      </c>
      <c r="D716" t="s">
        <v>11</v>
      </c>
      <c r="E716">
        <v>1408221609</v>
      </c>
      <c r="F716" s="7">
        <f t="shared" si="34"/>
        <v>-69.598137274522571</v>
      </c>
      <c r="G716" s="7">
        <f t="shared" si="35"/>
        <v>-69.471372232513531</v>
      </c>
      <c r="H716">
        <v>28.832253000000001</v>
      </c>
      <c r="I716">
        <v>0</v>
      </c>
      <c r="J716">
        <v>0</v>
      </c>
      <c r="K716">
        <v>18</v>
      </c>
      <c r="L716">
        <v>31</v>
      </c>
      <c r="M716">
        <f>VLOOKUP(B716,instances!$B$2:$E$21,3, FALSE)</f>
        <v>19947008</v>
      </c>
      <c r="N716">
        <f>VLOOKUP(B716,instances!$B$2:$E$21,4, FALSE)</f>
        <v>19982889</v>
      </c>
    </row>
    <row r="717" spans="1:14">
      <c r="A717" t="s">
        <v>60</v>
      </c>
      <c r="B717" t="str">
        <f t="shared" si="33"/>
        <v>usa13509.tsp</v>
      </c>
      <c r="C717">
        <f>VLOOKUP(B717,instances!$B$2:$E$21,2, FALSE)</f>
        <v>13509</v>
      </c>
      <c r="D717" t="s">
        <v>12</v>
      </c>
      <c r="E717">
        <v>993331741</v>
      </c>
      <c r="F717" s="7">
        <f t="shared" si="34"/>
        <v>-48.798533243682463</v>
      </c>
      <c r="G717" s="7">
        <f t="shared" si="35"/>
        <v>-48.709115683923379</v>
      </c>
      <c r="H717">
        <v>57.632406000000003</v>
      </c>
      <c r="I717">
        <v>0</v>
      </c>
      <c r="J717">
        <v>0</v>
      </c>
      <c r="K717">
        <v>18</v>
      </c>
      <c r="L717">
        <v>31</v>
      </c>
      <c r="M717">
        <f>VLOOKUP(B717,instances!$B$2:$E$21,3, FALSE)</f>
        <v>19947008</v>
      </c>
      <c r="N717">
        <f>VLOOKUP(B717,instances!$B$2:$E$21,4, FALSE)</f>
        <v>19982889</v>
      </c>
    </row>
    <row r="718" spans="1:14">
      <c r="A718" t="s">
        <v>60</v>
      </c>
      <c r="B718" t="str">
        <f t="shared" si="33"/>
        <v>usa13509.tsp</v>
      </c>
      <c r="C718">
        <f>VLOOKUP(B718,instances!$B$2:$E$21,2, FALSE)</f>
        <v>13509</v>
      </c>
      <c r="D718" t="s">
        <v>9</v>
      </c>
      <c r="E718">
        <v>25041642</v>
      </c>
      <c r="F718" s="7">
        <f t="shared" si="34"/>
        <v>-0.25540843017659598</v>
      </c>
      <c r="G718" s="7">
        <f t="shared" si="35"/>
        <v>-0.25315423610670118</v>
      </c>
      <c r="H718">
        <v>0.47915400000000002</v>
      </c>
      <c r="I718">
        <v>0</v>
      </c>
      <c r="J718">
        <v>0</v>
      </c>
      <c r="K718">
        <v>20</v>
      </c>
      <c r="L718">
        <v>31</v>
      </c>
      <c r="M718">
        <f>VLOOKUP(B718,instances!$B$2:$E$21,3, FALSE)</f>
        <v>19947008</v>
      </c>
      <c r="N718">
        <f>VLOOKUP(B718,instances!$B$2:$E$21,4, FALSE)</f>
        <v>19982889</v>
      </c>
    </row>
    <row r="719" spans="1:14">
      <c r="A719" t="s">
        <v>60</v>
      </c>
      <c r="B719" t="str">
        <f t="shared" si="33"/>
        <v>usa13509.tsp</v>
      </c>
      <c r="C719">
        <f>VLOOKUP(B719,instances!$B$2:$E$21,2, FALSE)</f>
        <v>13509</v>
      </c>
      <c r="D719" t="s">
        <v>10</v>
      </c>
      <c r="E719">
        <v>24842510</v>
      </c>
      <c r="F719" s="7">
        <f t="shared" si="34"/>
        <v>-0.24542537908442208</v>
      </c>
      <c r="G719" s="7">
        <f t="shared" si="35"/>
        <v>-0.24318911044343983</v>
      </c>
      <c r="H719">
        <v>1.0773379999999999</v>
      </c>
      <c r="I719">
        <v>0</v>
      </c>
      <c r="J719">
        <v>0</v>
      </c>
      <c r="K719">
        <v>20</v>
      </c>
      <c r="L719">
        <v>31</v>
      </c>
      <c r="M719">
        <f>VLOOKUP(B719,instances!$B$2:$E$21,3, FALSE)</f>
        <v>19947008</v>
      </c>
      <c r="N719">
        <f>VLOOKUP(B719,instances!$B$2:$E$21,4, FALSE)</f>
        <v>19982889</v>
      </c>
    </row>
    <row r="720" spans="1:14">
      <c r="A720" t="s">
        <v>60</v>
      </c>
      <c r="B720" t="str">
        <f t="shared" si="33"/>
        <v>usa13509.tsp</v>
      </c>
      <c r="C720">
        <f>VLOOKUP(B720,instances!$B$2:$E$21,2, FALSE)</f>
        <v>13509</v>
      </c>
      <c r="D720" t="s">
        <v>11</v>
      </c>
      <c r="E720">
        <v>1460619555</v>
      </c>
      <c r="F720" s="7">
        <f t="shared" si="34"/>
        <v>-72.224994695946378</v>
      </c>
      <c r="G720" s="7">
        <f t="shared" si="35"/>
        <v>-72.093512904965849</v>
      </c>
      <c r="H720">
        <v>29.260546000000001</v>
      </c>
      <c r="I720">
        <v>0</v>
      </c>
      <c r="J720">
        <v>0</v>
      </c>
      <c r="K720">
        <v>20</v>
      </c>
      <c r="L720">
        <v>31</v>
      </c>
      <c r="M720">
        <f>VLOOKUP(B720,instances!$B$2:$E$21,3, FALSE)</f>
        <v>19947008</v>
      </c>
      <c r="N720">
        <f>VLOOKUP(B720,instances!$B$2:$E$21,4, FALSE)</f>
        <v>19982889</v>
      </c>
    </row>
    <row r="721" spans="1:14">
      <c r="A721" t="s">
        <v>60</v>
      </c>
      <c r="B721" t="str">
        <f t="shared" si="33"/>
        <v>usa13509.tsp</v>
      </c>
      <c r="C721">
        <f>VLOOKUP(B721,instances!$B$2:$E$21,2, FALSE)</f>
        <v>13509</v>
      </c>
      <c r="D721" t="s">
        <v>12</v>
      </c>
      <c r="E721">
        <v>1025221463</v>
      </c>
      <c r="F721" s="7">
        <f t="shared" si="34"/>
        <v>-50.397255317689748</v>
      </c>
      <c r="G721" s="7">
        <f t="shared" si="35"/>
        <v>-50.304967114614911</v>
      </c>
      <c r="H721">
        <v>57.686878</v>
      </c>
      <c r="I721">
        <v>0</v>
      </c>
      <c r="J721">
        <v>0</v>
      </c>
      <c r="K721">
        <v>20</v>
      </c>
      <c r="L721">
        <v>31</v>
      </c>
      <c r="M721">
        <f>VLOOKUP(B721,instances!$B$2:$E$21,3, FALSE)</f>
        <v>19947008</v>
      </c>
      <c r="N721">
        <f>VLOOKUP(B721,instances!$B$2:$E$21,4, FALSE)</f>
        <v>19982889</v>
      </c>
    </row>
    <row r="722" spans="1:14">
      <c r="A722" t="s">
        <v>61</v>
      </c>
      <c r="B722" t="str">
        <f>RIGHT(A722,FIND("/",A722))</f>
        <v>d18512.tsp</v>
      </c>
      <c r="C722">
        <f>VLOOKUP(B722,instances!$B$2:$E$21,2, FALSE)</f>
        <v>18512</v>
      </c>
      <c r="D722" t="s">
        <v>9</v>
      </c>
      <c r="E722">
        <v>782168</v>
      </c>
      <c r="F722" s="7">
        <f t="shared" si="34"/>
        <v>-0.21332195765143869</v>
      </c>
      <c r="G722" s="7">
        <f t="shared" si="35"/>
        <v>-0.21174677143494525</v>
      </c>
      <c r="H722">
        <v>3.889456</v>
      </c>
      <c r="I722">
        <v>7.7506930000000001</v>
      </c>
      <c r="J722">
        <v>7.4060000000000003E-3</v>
      </c>
      <c r="K722">
        <v>10</v>
      </c>
      <c r="L722">
        <v>32</v>
      </c>
      <c r="M722">
        <f>VLOOKUP(B722,instances!$B$2:$E$21,3, FALSE)</f>
        <v>644650</v>
      </c>
      <c r="N722">
        <f>VLOOKUP(B722,instances!$B$2:$E$21,4, FALSE)</f>
        <v>645488</v>
      </c>
    </row>
    <row r="723" spans="1:14">
      <c r="A723" t="s">
        <v>61</v>
      </c>
      <c r="B723" t="str">
        <f t="shared" ref="B723:B786" si="36">RIGHT(A723,FIND("/",A723))</f>
        <v>d18512.tsp</v>
      </c>
      <c r="C723">
        <f>VLOOKUP(B723,instances!$B$2:$E$21,2, FALSE)</f>
        <v>18512</v>
      </c>
      <c r="D723" t="s">
        <v>10</v>
      </c>
      <c r="E723">
        <v>782620</v>
      </c>
      <c r="F723" s="7">
        <f t="shared" si="34"/>
        <v>-0.21402311331730406</v>
      </c>
      <c r="G723" s="7">
        <f t="shared" si="35"/>
        <v>-0.2124470168306769</v>
      </c>
      <c r="H723">
        <v>1.906312</v>
      </c>
      <c r="I723">
        <v>0</v>
      </c>
      <c r="J723">
        <v>0</v>
      </c>
      <c r="K723">
        <v>10</v>
      </c>
      <c r="L723">
        <v>32</v>
      </c>
      <c r="M723">
        <f>VLOOKUP(B723,instances!$B$2:$E$21,3, FALSE)</f>
        <v>644650</v>
      </c>
      <c r="N723">
        <f>VLOOKUP(B723,instances!$B$2:$E$21,4, FALSE)</f>
        <v>645488</v>
      </c>
    </row>
    <row r="724" spans="1:14">
      <c r="A724" t="s">
        <v>61</v>
      </c>
      <c r="B724" t="str">
        <f t="shared" si="36"/>
        <v>d18512.tsp</v>
      </c>
      <c r="C724">
        <f>VLOOKUP(B724,instances!$B$2:$E$21,2, FALSE)</f>
        <v>18512</v>
      </c>
      <c r="D724" t="s">
        <v>11</v>
      </c>
      <c r="E724">
        <v>28911784</v>
      </c>
      <c r="F724" s="7">
        <f t="shared" si="34"/>
        <v>-43.848807880245097</v>
      </c>
      <c r="G724" s="7">
        <f t="shared" si="35"/>
        <v>-43.790583248642889</v>
      </c>
      <c r="H724">
        <v>48.513047</v>
      </c>
      <c r="I724">
        <v>0</v>
      </c>
      <c r="J724">
        <v>0</v>
      </c>
      <c r="K724">
        <v>10</v>
      </c>
      <c r="L724">
        <v>32</v>
      </c>
      <c r="M724">
        <f>VLOOKUP(B724,instances!$B$2:$E$21,3, FALSE)</f>
        <v>644650</v>
      </c>
      <c r="N724">
        <f>VLOOKUP(B724,instances!$B$2:$E$21,4, FALSE)</f>
        <v>645488</v>
      </c>
    </row>
    <row r="725" spans="1:14">
      <c r="A725" t="s">
        <v>61</v>
      </c>
      <c r="B725" t="str">
        <f t="shared" si="36"/>
        <v>d18512.tsp</v>
      </c>
      <c r="C725">
        <f>VLOOKUP(B725,instances!$B$2:$E$21,2, FALSE)</f>
        <v>18512</v>
      </c>
      <c r="D725" t="s">
        <v>12</v>
      </c>
      <c r="E725">
        <v>21805574</v>
      </c>
      <c r="F725" s="7">
        <f t="shared" si="34"/>
        <v>-32.825446366245252</v>
      </c>
      <c r="G725" s="7">
        <f t="shared" si="35"/>
        <v>-32.781532731824605</v>
      </c>
      <c r="H725">
        <v>97.308841000000001</v>
      </c>
      <c r="I725">
        <v>0</v>
      </c>
      <c r="J725">
        <v>0</v>
      </c>
      <c r="K725">
        <v>10</v>
      </c>
      <c r="L725">
        <v>32</v>
      </c>
      <c r="M725">
        <f>VLOOKUP(B725,instances!$B$2:$E$21,3, FALSE)</f>
        <v>644650</v>
      </c>
      <c r="N725">
        <f>VLOOKUP(B725,instances!$B$2:$E$21,4, FALSE)</f>
        <v>645488</v>
      </c>
    </row>
    <row r="726" spans="1:14">
      <c r="A726" t="s">
        <v>61</v>
      </c>
      <c r="B726" t="str">
        <f t="shared" si="36"/>
        <v>d18512.tsp</v>
      </c>
      <c r="C726">
        <f>VLOOKUP(B726,instances!$B$2:$E$21,2, FALSE)</f>
        <v>18512</v>
      </c>
      <c r="D726" t="s">
        <v>9</v>
      </c>
      <c r="E726">
        <v>782168</v>
      </c>
      <c r="F726" s="7">
        <f t="shared" si="34"/>
        <v>-0.21332195765143869</v>
      </c>
      <c r="G726" s="7">
        <f t="shared" si="35"/>
        <v>-0.21174677143494525</v>
      </c>
      <c r="H726">
        <v>0.96924100000000002</v>
      </c>
      <c r="I726">
        <v>0</v>
      </c>
      <c r="J726">
        <v>0</v>
      </c>
      <c r="K726">
        <v>12</v>
      </c>
      <c r="L726">
        <v>32</v>
      </c>
      <c r="M726">
        <f>VLOOKUP(B726,instances!$B$2:$E$21,3, FALSE)</f>
        <v>644650</v>
      </c>
      <c r="N726">
        <f>VLOOKUP(B726,instances!$B$2:$E$21,4, FALSE)</f>
        <v>645488</v>
      </c>
    </row>
    <row r="727" spans="1:14">
      <c r="A727" t="s">
        <v>61</v>
      </c>
      <c r="B727" t="str">
        <f t="shared" si="36"/>
        <v>d18512.tsp</v>
      </c>
      <c r="C727">
        <f>VLOOKUP(B727,instances!$B$2:$E$21,2, FALSE)</f>
        <v>18512</v>
      </c>
      <c r="D727" t="s">
        <v>10</v>
      </c>
      <c r="E727">
        <v>782620</v>
      </c>
      <c r="F727" s="7">
        <f t="shared" si="34"/>
        <v>-0.21402311331730406</v>
      </c>
      <c r="G727" s="7">
        <f t="shared" si="35"/>
        <v>-0.2124470168306769</v>
      </c>
      <c r="H727">
        <v>1.8858980000000001</v>
      </c>
      <c r="I727">
        <v>0</v>
      </c>
      <c r="J727">
        <v>0</v>
      </c>
      <c r="K727">
        <v>12</v>
      </c>
      <c r="L727">
        <v>32</v>
      </c>
      <c r="M727">
        <f>VLOOKUP(B727,instances!$B$2:$E$21,3, FALSE)</f>
        <v>644650</v>
      </c>
      <c r="N727">
        <f>VLOOKUP(B727,instances!$B$2:$E$21,4, FALSE)</f>
        <v>645488</v>
      </c>
    </row>
    <row r="728" spans="1:14">
      <c r="A728" t="s">
        <v>61</v>
      </c>
      <c r="B728" t="str">
        <f t="shared" si="36"/>
        <v>d18512.tsp</v>
      </c>
      <c r="C728">
        <f>VLOOKUP(B728,instances!$B$2:$E$21,2, FALSE)</f>
        <v>18512</v>
      </c>
      <c r="D728" t="s">
        <v>11</v>
      </c>
      <c r="E728">
        <v>31593714</v>
      </c>
      <c r="F728" s="7">
        <f t="shared" si="34"/>
        <v>-48.009096408904057</v>
      </c>
      <c r="G728" s="7">
        <f t="shared" si="35"/>
        <v>-47.94547071363062</v>
      </c>
      <c r="H728">
        <v>48.562860000000001</v>
      </c>
      <c r="I728">
        <v>0</v>
      </c>
      <c r="J728">
        <v>0</v>
      </c>
      <c r="K728">
        <v>12</v>
      </c>
      <c r="L728">
        <v>32</v>
      </c>
      <c r="M728">
        <f>VLOOKUP(B728,instances!$B$2:$E$21,3, FALSE)</f>
        <v>644650</v>
      </c>
      <c r="N728">
        <f>VLOOKUP(B728,instances!$B$2:$E$21,4, FALSE)</f>
        <v>645488</v>
      </c>
    </row>
    <row r="729" spans="1:14">
      <c r="A729" t="s">
        <v>61</v>
      </c>
      <c r="B729" t="str">
        <f t="shared" si="36"/>
        <v>d18512.tsp</v>
      </c>
      <c r="C729">
        <f>VLOOKUP(B729,instances!$B$2:$E$21,2, FALSE)</f>
        <v>18512</v>
      </c>
      <c r="D729" t="s">
        <v>12</v>
      </c>
      <c r="E729">
        <v>23693086</v>
      </c>
      <c r="F729" s="7">
        <f t="shared" si="34"/>
        <v>-35.753410377724343</v>
      </c>
      <c r="G729" s="7">
        <f t="shared" si="35"/>
        <v>-35.705695535780677</v>
      </c>
      <c r="H729">
        <v>97.325008999999994</v>
      </c>
      <c r="I729">
        <v>0</v>
      </c>
      <c r="J729">
        <v>0</v>
      </c>
      <c r="K729">
        <v>12</v>
      </c>
      <c r="L729">
        <v>32</v>
      </c>
      <c r="M729">
        <f>VLOOKUP(B729,instances!$B$2:$E$21,3, FALSE)</f>
        <v>644650</v>
      </c>
      <c r="N729">
        <f>VLOOKUP(B729,instances!$B$2:$E$21,4, FALSE)</f>
        <v>645488</v>
      </c>
    </row>
    <row r="730" spans="1:14">
      <c r="A730" t="s">
        <v>61</v>
      </c>
      <c r="B730" t="str">
        <f t="shared" si="36"/>
        <v>d18512.tsp</v>
      </c>
      <c r="C730">
        <f>VLOOKUP(B730,instances!$B$2:$E$21,2, FALSE)</f>
        <v>18512</v>
      </c>
      <c r="D730" t="s">
        <v>9</v>
      </c>
      <c r="E730">
        <v>782168</v>
      </c>
      <c r="F730" s="7">
        <f t="shared" si="34"/>
        <v>-0.21332195765143869</v>
      </c>
      <c r="G730" s="7">
        <f t="shared" si="35"/>
        <v>-0.21174677143494525</v>
      </c>
      <c r="H730">
        <v>0.95679199999999998</v>
      </c>
      <c r="I730">
        <v>0</v>
      </c>
      <c r="J730">
        <v>0</v>
      </c>
      <c r="K730">
        <v>14</v>
      </c>
      <c r="L730">
        <v>32</v>
      </c>
      <c r="M730">
        <f>VLOOKUP(B730,instances!$B$2:$E$21,3, FALSE)</f>
        <v>644650</v>
      </c>
      <c r="N730">
        <f>VLOOKUP(B730,instances!$B$2:$E$21,4, FALSE)</f>
        <v>645488</v>
      </c>
    </row>
    <row r="731" spans="1:14">
      <c r="A731" t="s">
        <v>61</v>
      </c>
      <c r="B731" t="str">
        <f t="shared" si="36"/>
        <v>d18512.tsp</v>
      </c>
      <c r="C731">
        <f>VLOOKUP(B731,instances!$B$2:$E$21,2, FALSE)</f>
        <v>18512</v>
      </c>
      <c r="D731" t="s">
        <v>10</v>
      </c>
      <c r="E731">
        <v>782620</v>
      </c>
      <c r="F731" s="7">
        <f t="shared" si="34"/>
        <v>-0.21402311331730406</v>
      </c>
      <c r="G731" s="7">
        <f t="shared" si="35"/>
        <v>-0.2124470168306769</v>
      </c>
      <c r="H731">
        <v>1.872603</v>
      </c>
      <c r="I731">
        <v>0</v>
      </c>
      <c r="J731">
        <v>0</v>
      </c>
      <c r="K731">
        <v>14</v>
      </c>
      <c r="L731">
        <v>32</v>
      </c>
      <c r="M731">
        <f>VLOOKUP(B731,instances!$B$2:$E$21,3, FALSE)</f>
        <v>644650</v>
      </c>
      <c r="N731">
        <f>VLOOKUP(B731,instances!$B$2:$E$21,4, FALSE)</f>
        <v>645488</v>
      </c>
    </row>
    <row r="732" spans="1:14">
      <c r="A732" t="s">
        <v>61</v>
      </c>
      <c r="B732" t="str">
        <f t="shared" si="36"/>
        <v>d18512.tsp</v>
      </c>
      <c r="C732">
        <f>VLOOKUP(B732,instances!$B$2:$E$21,2, FALSE)</f>
        <v>18512</v>
      </c>
      <c r="D732" t="s">
        <v>11</v>
      </c>
      <c r="E732">
        <v>33933999</v>
      </c>
      <c r="F732" s="7">
        <f t="shared" si="34"/>
        <v>-51.639415186535331</v>
      </c>
      <c r="G732" s="7">
        <f t="shared" si="35"/>
        <v>-51.571076456882231</v>
      </c>
      <c r="H732">
        <v>49.336630999999997</v>
      </c>
      <c r="I732">
        <v>0</v>
      </c>
      <c r="J732">
        <v>0</v>
      </c>
      <c r="K732">
        <v>14</v>
      </c>
      <c r="L732">
        <v>32</v>
      </c>
      <c r="M732">
        <f>VLOOKUP(B732,instances!$B$2:$E$21,3, FALSE)</f>
        <v>644650</v>
      </c>
      <c r="N732">
        <f>VLOOKUP(B732,instances!$B$2:$E$21,4, FALSE)</f>
        <v>645488</v>
      </c>
    </row>
    <row r="733" spans="1:14">
      <c r="A733" t="s">
        <v>61</v>
      </c>
      <c r="B733" t="str">
        <f t="shared" si="36"/>
        <v>d18512.tsp</v>
      </c>
      <c r="C733">
        <f>VLOOKUP(B733,instances!$B$2:$E$21,2, FALSE)</f>
        <v>18512</v>
      </c>
      <c r="D733" t="s">
        <v>12</v>
      </c>
      <c r="E733">
        <v>25326166</v>
      </c>
      <c r="F733" s="7">
        <f t="shared" si="34"/>
        <v>-38.286692003412703</v>
      </c>
      <c r="G733" s="7">
        <f t="shared" si="35"/>
        <v>-38.235688347420869</v>
      </c>
      <c r="H733">
        <v>97.638881999999995</v>
      </c>
      <c r="I733">
        <v>0</v>
      </c>
      <c r="J733">
        <v>0</v>
      </c>
      <c r="K733">
        <v>14</v>
      </c>
      <c r="L733">
        <v>32</v>
      </c>
      <c r="M733">
        <f>VLOOKUP(B733,instances!$B$2:$E$21,3, FALSE)</f>
        <v>644650</v>
      </c>
      <c r="N733">
        <f>VLOOKUP(B733,instances!$B$2:$E$21,4, FALSE)</f>
        <v>645488</v>
      </c>
    </row>
    <row r="734" spans="1:14">
      <c r="A734" t="s">
        <v>61</v>
      </c>
      <c r="B734" t="str">
        <f t="shared" si="36"/>
        <v>d18512.tsp</v>
      </c>
      <c r="C734">
        <f>VLOOKUP(B734,instances!$B$2:$E$21,2, FALSE)</f>
        <v>18512</v>
      </c>
      <c r="D734" t="s">
        <v>9</v>
      </c>
      <c r="E734">
        <v>782168</v>
      </c>
      <c r="F734" s="7">
        <f t="shared" si="34"/>
        <v>-0.21332195765143869</v>
      </c>
      <c r="G734" s="7">
        <f t="shared" si="35"/>
        <v>-0.21174677143494525</v>
      </c>
      <c r="H734">
        <v>0.95391899999999996</v>
      </c>
      <c r="I734">
        <v>0</v>
      </c>
      <c r="J734">
        <v>0</v>
      </c>
      <c r="K734">
        <v>16</v>
      </c>
      <c r="L734">
        <v>32</v>
      </c>
      <c r="M734">
        <f>VLOOKUP(B734,instances!$B$2:$E$21,3, FALSE)</f>
        <v>644650</v>
      </c>
      <c r="N734">
        <f>VLOOKUP(B734,instances!$B$2:$E$21,4, FALSE)</f>
        <v>645488</v>
      </c>
    </row>
    <row r="735" spans="1:14">
      <c r="A735" t="s">
        <v>61</v>
      </c>
      <c r="B735" t="str">
        <f t="shared" si="36"/>
        <v>d18512.tsp</v>
      </c>
      <c r="C735">
        <f>VLOOKUP(B735,instances!$B$2:$E$21,2, FALSE)</f>
        <v>18512</v>
      </c>
      <c r="D735" t="s">
        <v>10</v>
      </c>
      <c r="E735">
        <v>782620</v>
      </c>
      <c r="F735" s="7">
        <f t="shared" si="34"/>
        <v>-0.21402311331730406</v>
      </c>
      <c r="G735" s="7">
        <f t="shared" si="35"/>
        <v>-0.2124470168306769</v>
      </c>
      <c r="H735">
        <v>1.8669359999999999</v>
      </c>
      <c r="I735">
        <v>0</v>
      </c>
      <c r="J735">
        <v>0</v>
      </c>
      <c r="K735">
        <v>16</v>
      </c>
      <c r="L735">
        <v>32</v>
      </c>
      <c r="M735">
        <f>VLOOKUP(B735,instances!$B$2:$E$21,3, FALSE)</f>
        <v>644650</v>
      </c>
      <c r="N735">
        <f>VLOOKUP(B735,instances!$B$2:$E$21,4, FALSE)</f>
        <v>645488</v>
      </c>
    </row>
    <row r="736" spans="1:14">
      <c r="A736" t="s">
        <v>61</v>
      </c>
      <c r="B736" t="str">
        <f t="shared" si="36"/>
        <v>d18512.tsp</v>
      </c>
      <c r="C736">
        <f>VLOOKUP(B736,instances!$B$2:$E$21,2, FALSE)</f>
        <v>18512</v>
      </c>
      <c r="D736" t="s">
        <v>11</v>
      </c>
      <c r="E736">
        <v>36145682</v>
      </c>
      <c r="F736" s="7">
        <f t="shared" si="34"/>
        <v>-55.070242767393161</v>
      </c>
      <c r="G736" s="7">
        <f t="shared" si="35"/>
        <v>-54.997449991324395</v>
      </c>
      <c r="H736">
        <v>48.909424999999999</v>
      </c>
      <c r="I736">
        <v>0</v>
      </c>
      <c r="J736">
        <v>0</v>
      </c>
      <c r="K736">
        <v>16</v>
      </c>
      <c r="L736">
        <v>32</v>
      </c>
      <c r="M736">
        <f>VLOOKUP(B736,instances!$B$2:$E$21,3, FALSE)</f>
        <v>644650</v>
      </c>
      <c r="N736">
        <f>VLOOKUP(B736,instances!$B$2:$E$21,4, FALSE)</f>
        <v>645488</v>
      </c>
    </row>
    <row r="737" spans="1:14">
      <c r="A737" t="s">
        <v>61</v>
      </c>
      <c r="B737" t="str">
        <f t="shared" si="36"/>
        <v>d18512.tsp</v>
      </c>
      <c r="C737">
        <f>VLOOKUP(B737,instances!$B$2:$E$21,2, FALSE)</f>
        <v>18512</v>
      </c>
      <c r="D737" t="s">
        <v>12</v>
      </c>
      <c r="E737">
        <v>26804494</v>
      </c>
      <c r="F737" s="7">
        <f t="shared" si="34"/>
        <v>-40.57991778484449</v>
      </c>
      <c r="G737" s="7">
        <f t="shared" si="35"/>
        <v>-40.525936965520657</v>
      </c>
      <c r="H737">
        <v>97.837078000000005</v>
      </c>
      <c r="I737">
        <v>0</v>
      </c>
      <c r="J737">
        <v>0</v>
      </c>
      <c r="K737">
        <v>16</v>
      </c>
      <c r="L737">
        <v>32</v>
      </c>
      <c r="M737">
        <f>VLOOKUP(B737,instances!$B$2:$E$21,3, FALSE)</f>
        <v>644650</v>
      </c>
      <c r="N737">
        <f>VLOOKUP(B737,instances!$B$2:$E$21,4, FALSE)</f>
        <v>645488</v>
      </c>
    </row>
    <row r="738" spans="1:14">
      <c r="A738" t="s">
        <v>61</v>
      </c>
      <c r="B738" t="str">
        <f t="shared" si="36"/>
        <v>d18512.tsp</v>
      </c>
      <c r="C738">
        <f>VLOOKUP(B738,instances!$B$2:$E$21,2, FALSE)</f>
        <v>18512</v>
      </c>
      <c r="D738" t="s">
        <v>9</v>
      </c>
      <c r="E738">
        <v>782168</v>
      </c>
      <c r="F738" s="7">
        <f t="shared" si="34"/>
        <v>-0.21332195765143869</v>
      </c>
      <c r="G738" s="7">
        <f t="shared" si="35"/>
        <v>-0.21174677143494525</v>
      </c>
      <c r="H738">
        <v>0.95351300000000005</v>
      </c>
      <c r="I738">
        <v>0</v>
      </c>
      <c r="J738">
        <v>0</v>
      </c>
      <c r="K738">
        <v>18</v>
      </c>
      <c r="L738">
        <v>32</v>
      </c>
      <c r="M738">
        <f>VLOOKUP(B738,instances!$B$2:$E$21,3, FALSE)</f>
        <v>644650</v>
      </c>
      <c r="N738">
        <f>VLOOKUP(B738,instances!$B$2:$E$21,4, FALSE)</f>
        <v>645488</v>
      </c>
    </row>
    <row r="739" spans="1:14">
      <c r="A739" t="s">
        <v>61</v>
      </c>
      <c r="B739" t="str">
        <f t="shared" si="36"/>
        <v>d18512.tsp</v>
      </c>
      <c r="C739">
        <f>VLOOKUP(B739,instances!$B$2:$E$21,2, FALSE)</f>
        <v>18512</v>
      </c>
      <c r="D739" t="s">
        <v>10</v>
      </c>
      <c r="E739">
        <v>782620</v>
      </c>
      <c r="F739" s="7">
        <f t="shared" si="34"/>
        <v>-0.21402311331730406</v>
      </c>
      <c r="G739" s="7">
        <f t="shared" si="35"/>
        <v>-0.2124470168306769</v>
      </c>
      <c r="H739">
        <v>1.8624179999999999</v>
      </c>
      <c r="I739">
        <v>0</v>
      </c>
      <c r="J739">
        <v>0</v>
      </c>
      <c r="K739">
        <v>18</v>
      </c>
      <c r="L739">
        <v>32</v>
      </c>
      <c r="M739">
        <f>VLOOKUP(B739,instances!$B$2:$E$21,3, FALSE)</f>
        <v>644650</v>
      </c>
      <c r="N739">
        <f>VLOOKUP(B739,instances!$B$2:$E$21,4, FALSE)</f>
        <v>645488</v>
      </c>
    </row>
    <row r="740" spans="1:14">
      <c r="A740" t="s">
        <v>61</v>
      </c>
      <c r="B740" t="str">
        <f t="shared" si="36"/>
        <v>d18512.tsp</v>
      </c>
      <c r="C740">
        <f>VLOOKUP(B740,instances!$B$2:$E$21,2, FALSE)</f>
        <v>18512</v>
      </c>
      <c r="D740" t="s">
        <v>11</v>
      </c>
      <c r="E740">
        <v>37679186</v>
      </c>
      <c r="F740" s="7">
        <f t="shared" si="34"/>
        <v>-57.449059179399676</v>
      </c>
      <c r="G740" s="7">
        <f t="shared" si="35"/>
        <v>-57.373178122598716</v>
      </c>
      <c r="H740">
        <v>48.905158</v>
      </c>
      <c r="I740">
        <v>0</v>
      </c>
      <c r="J740">
        <v>0</v>
      </c>
      <c r="K740">
        <v>18</v>
      </c>
      <c r="L740">
        <v>32</v>
      </c>
      <c r="M740">
        <f>VLOOKUP(B740,instances!$B$2:$E$21,3, FALSE)</f>
        <v>644650</v>
      </c>
      <c r="N740">
        <f>VLOOKUP(B740,instances!$B$2:$E$21,4, FALSE)</f>
        <v>645488</v>
      </c>
    </row>
    <row r="741" spans="1:14">
      <c r="A741" t="s">
        <v>61</v>
      </c>
      <c r="B741" t="str">
        <f t="shared" si="36"/>
        <v>d18512.tsp</v>
      </c>
      <c r="C741">
        <f>VLOOKUP(B741,instances!$B$2:$E$21,2, FALSE)</f>
        <v>18512</v>
      </c>
      <c r="D741" t="s">
        <v>12</v>
      </c>
      <c r="E741">
        <v>28155903</v>
      </c>
      <c r="F741" s="7">
        <f t="shared" si="34"/>
        <v>-42.676263088497635</v>
      </c>
      <c r="G741" s="7">
        <f t="shared" si="35"/>
        <v>-42.619560704459261</v>
      </c>
      <c r="H741">
        <v>98.472009</v>
      </c>
      <c r="I741">
        <v>0</v>
      </c>
      <c r="J741">
        <v>0</v>
      </c>
      <c r="K741">
        <v>18</v>
      </c>
      <c r="L741">
        <v>32</v>
      </c>
      <c r="M741">
        <f>VLOOKUP(B741,instances!$B$2:$E$21,3, FALSE)</f>
        <v>644650</v>
      </c>
      <c r="N741">
        <f>VLOOKUP(B741,instances!$B$2:$E$21,4, FALSE)</f>
        <v>645488</v>
      </c>
    </row>
    <row r="742" spans="1:14">
      <c r="A742" t="s">
        <v>61</v>
      </c>
      <c r="B742" t="str">
        <f t="shared" si="36"/>
        <v>d18512.tsp</v>
      </c>
      <c r="C742">
        <f>VLOOKUP(B742,instances!$B$2:$E$21,2, FALSE)</f>
        <v>18512</v>
      </c>
      <c r="D742" t="s">
        <v>9</v>
      </c>
      <c r="E742">
        <v>782168</v>
      </c>
      <c r="F742" s="7">
        <f t="shared" si="34"/>
        <v>-0.21332195765143869</v>
      </c>
      <c r="G742" s="7">
        <f t="shared" si="35"/>
        <v>-0.21174677143494525</v>
      </c>
      <c r="H742">
        <v>0.95466700000000004</v>
      </c>
      <c r="I742">
        <v>0</v>
      </c>
      <c r="J742">
        <v>0</v>
      </c>
      <c r="K742">
        <v>20</v>
      </c>
      <c r="L742">
        <v>32</v>
      </c>
      <c r="M742">
        <f>VLOOKUP(B742,instances!$B$2:$E$21,3, FALSE)</f>
        <v>644650</v>
      </c>
      <c r="N742">
        <f>VLOOKUP(B742,instances!$B$2:$E$21,4, FALSE)</f>
        <v>645488</v>
      </c>
    </row>
    <row r="743" spans="1:14">
      <c r="A743" t="s">
        <v>61</v>
      </c>
      <c r="B743" t="str">
        <f t="shared" si="36"/>
        <v>d18512.tsp</v>
      </c>
      <c r="C743">
        <f>VLOOKUP(B743,instances!$B$2:$E$21,2, FALSE)</f>
        <v>18512</v>
      </c>
      <c r="D743" t="s">
        <v>10</v>
      </c>
      <c r="E743">
        <v>782620</v>
      </c>
      <c r="F743" s="7">
        <f t="shared" si="34"/>
        <v>-0.21402311331730406</v>
      </c>
      <c r="G743" s="7">
        <f t="shared" si="35"/>
        <v>-0.2124470168306769</v>
      </c>
      <c r="H743">
        <v>1.8696189999999999</v>
      </c>
      <c r="I743">
        <v>0</v>
      </c>
      <c r="J743">
        <v>0</v>
      </c>
      <c r="K743">
        <v>20</v>
      </c>
      <c r="L743">
        <v>32</v>
      </c>
      <c r="M743">
        <f>VLOOKUP(B743,instances!$B$2:$E$21,3, FALSE)</f>
        <v>644650</v>
      </c>
      <c r="N743">
        <f>VLOOKUP(B743,instances!$B$2:$E$21,4, FALSE)</f>
        <v>645488</v>
      </c>
    </row>
    <row r="744" spans="1:14">
      <c r="A744" t="s">
        <v>61</v>
      </c>
      <c r="B744" t="str">
        <f t="shared" si="36"/>
        <v>d18512.tsp</v>
      </c>
      <c r="C744">
        <f>VLOOKUP(B744,instances!$B$2:$E$21,2, FALSE)</f>
        <v>18512</v>
      </c>
      <c r="D744" t="s">
        <v>11</v>
      </c>
      <c r="E744">
        <v>39293788</v>
      </c>
      <c r="F744" s="7">
        <f t="shared" si="34"/>
        <v>-59.953677189172417</v>
      </c>
      <c r="G744" s="7">
        <f t="shared" si="35"/>
        <v>-59.874544530649679</v>
      </c>
      <c r="H744">
        <v>49.044170999999999</v>
      </c>
      <c r="I744">
        <v>0</v>
      </c>
      <c r="J744">
        <v>0</v>
      </c>
      <c r="K744">
        <v>20</v>
      </c>
      <c r="L744">
        <v>32</v>
      </c>
      <c r="M744">
        <f>VLOOKUP(B744,instances!$B$2:$E$21,3, FALSE)</f>
        <v>644650</v>
      </c>
      <c r="N744">
        <f>VLOOKUP(B744,instances!$B$2:$E$21,4, FALSE)</f>
        <v>645488</v>
      </c>
    </row>
    <row r="745" spans="1:14">
      <c r="A745" t="s">
        <v>61</v>
      </c>
      <c r="B745" t="str">
        <f t="shared" si="36"/>
        <v>d18512.tsp</v>
      </c>
      <c r="C745">
        <f>VLOOKUP(B745,instances!$B$2:$E$21,2, FALSE)</f>
        <v>18512</v>
      </c>
      <c r="D745" t="s">
        <v>12</v>
      </c>
      <c r="E745">
        <v>29615047</v>
      </c>
      <c r="F745" s="7">
        <f t="shared" si="34"/>
        <v>-44.939730086093228</v>
      </c>
      <c r="G745" s="7">
        <f t="shared" si="35"/>
        <v>-44.880089172842872</v>
      </c>
      <c r="H745">
        <v>98.242608000000004</v>
      </c>
      <c r="I745">
        <v>0</v>
      </c>
      <c r="J745">
        <v>0</v>
      </c>
      <c r="K745">
        <v>20</v>
      </c>
      <c r="L745">
        <v>32</v>
      </c>
      <c r="M745">
        <f>VLOOKUP(B745,instances!$B$2:$E$21,3, FALSE)</f>
        <v>644650</v>
      </c>
      <c r="N745">
        <f>VLOOKUP(B745,instances!$B$2:$E$21,4, FALSE)</f>
        <v>645488</v>
      </c>
    </row>
    <row r="746" spans="1:14">
      <c r="A746" t="s">
        <v>61</v>
      </c>
      <c r="B746" t="str">
        <f t="shared" si="36"/>
        <v>d18512.tsp</v>
      </c>
      <c r="C746">
        <f>VLOOKUP(B746,instances!$B$2:$E$21,2, FALSE)</f>
        <v>18512</v>
      </c>
      <c r="D746" t="s">
        <v>9</v>
      </c>
      <c r="E746">
        <v>782168</v>
      </c>
      <c r="F746" s="7">
        <f t="shared" si="34"/>
        <v>-0.21332195765143869</v>
      </c>
      <c r="G746" s="7">
        <f t="shared" si="35"/>
        <v>-0.21174677143494525</v>
      </c>
      <c r="H746">
        <v>0.95426599999999995</v>
      </c>
      <c r="I746">
        <v>0</v>
      </c>
      <c r="J746">
        <v>0</v>
      </c>
      <c r="K746">
        <v>10</v>
      </c>
      <c r="L746">
        <v>33</v>
      </c>
      <c r="M746">
        <f>VLOOKUP(B746,instances!$B$2:$E$21,3, FALSE)</f>
        <v>644650</v>
      </c>
      <c r="N746">
        <f>VLOOKUP(B746,instances!$B$2:$E$21,4, FALSE)</f>
        <v>645488</v>
      </c>
    </row>
    <row r="747" spans="1:14">
      <c r="A747" t="s">
        <v>61</v>
      </c>
      <c r="B747" t="str">
        <f t="shared" si="36"/>
        <v>d18512.tsp</v>
      </c>
      <c r="C747">
        <f>VLOOKUP(B747,instances!$B$2:$E$21,2, FALSE)</f>
        <v>18512</v>
      </c>
      <c r="D747" t="s">
        <v>10</v>
      </c>
      <c r="E747">
        <v>782620</v>
      </c>
      <c r="F747" s="7">
        <f t="shared" si="34"/>
        <v>-0.21402311331730406</v>
      </c>
      <c r="G747" s="7">
        <f t="shared" si="35"/>
        <v>-0.2124470168306769</v>
      </c>
      <c r="H747">
        <v>1.870606</v>
      </c>
      <c r="I747">
        <v>0</v>
      </c>
      <c r="J747">
        <v>0</v>
      </c>
      <c r="K747">
        <v>10</v>
      </c>
      <c r="L747">
        <v>33</v>
      </c>
      <c r="M747">
        <f>VLOOKUP(B747,instances!$B$2:$E$21,3, FALSE)</f>
        <v>644650</v>
      </c>
      <c r="N747">
        <f>VLOOKUP(B747,instances!$B$2:$E$21,4, FALSE)</f>
        <v>645488</v>
      </c>
    </row>
    <row r="748" spans="1:14">
      <c r="A748" t="s">
        <v>61</v>
      </c>
      <c r="B748" t="str">
        <f t="shared" si="36"/>
        <v>d18512.tsp</v>
      </c>
      <c r="C748">
        <f>VLOOKUP(B748,instances!$B$2:$E$21,2, FALSE)</f>
        <v>18512</v>
      </c>
      <c r="D748" t="s">
        <v>11</v>
      </c>
      <c r="E748">
        <v>29145049</v>
      </c>
      <c r="F748" s="7">
        <f t="shared" si="34"/>
        <v>-44.210655394400064</v>
      </c>
      <c r="G748" s="7">
        <f t="shared" si="35"/>
        <v>-44.151960996951146</v>
      </c>
      <c r="H748">
        <v>48.566977999999999</v>
      </c>
      <c r="I748">
        <v>0</v>
      </c>
      <c r="J748">
        <v>0</v>
      </c>
      <c r="K748">
        <v>10</v>
      </c>
      <c r="L748">
        <v>33</v>
      </c>
      <c r="M748">
        <f>VLOOKUP(B748,instances!$B$2:$E$21,3, FALSE)</f>
        <v>644650</v>
      </c>
      <c r="N748">
        <f>VLOOKUP(B748,instances!$B$2:$E$21,4, FALSE)</f>
        <v>645488</v>
      </c>
    </row>
    <row r="749" spans="1:14">
      <c r="A749" t="s">
        <v>61</v>
      </c>
      <c r="B749" t="str">
        <f t="shared" si="36"/>
        <v>d18512.tsp</v>
      </c>
      <c r="C749">
        <f>VLOOKUP(B749,instances!$B$2:$E$21,2, FALSE)</f>
        <v>18512</v>
      </c>
      <c r="D749" t="s">
        <v>12</v>
      </c>
      <c r="E749">
        <v>21754299</v>
      </c>
      <c r="F749" s="7">
        <f t="shared" si="34"/>
        <v>-32.745907081361977</v>
      </c>
      <c r="G749" s="7">
        <f t="shared" si="35"/>
        <v>-32.702096708226954</v>
      </c>
      <c r="H749">
        <v>97.563742000000005</v>
      </c>
      <c r="I749">
        <v>0</v>
      </c>
      <c r="J749">
        <v>0</v>
      </c>
      <c r="K749">
        <v>10</v>
      </c>
      <c r="L749">
        <v>33</v>
      </c>
      <c r="M749">
        <f>VLOOKUP(B749,instances!$B$2:$E$21,3, FALSE)</f>
        <v>644650</v>
      </c>
      <c r="N749">
        <f>VLOOKUP(B749,instances!$B$2:$E$21,4, FALSE)</f>
        <v>645488</v>
      </c>
    </row>
    <row r="750" spans="1:14">
      <c r="A750" t="s">
        <v>61</v>
      </c>
      <c r="B750" t="str">
        <f t="shared" si="36"/>
        <v>d18512.tsp</v>
      </c>
      <c r="C750">
        <f>VLOOKUP(B750,instances!$B$2:$E$21,2, FALSE)</f>
        <v>18512</v>
      </c>
      <c r="D750" t="s">
        <v>9</v>
      </c>
      <c r="E750">
        <v>782168</v>
      </c>
      <c r="F750" s="7">
        <f t="shared" si="34"/>
        <v>-0.21332195765143869</v>
      </c>
      <c r="G750" s="7">
        <f t="shared" si="35"/>
        <v>-0.21174677143494525</v>
      </c>
      <c r="H750">
        <v>0.95654700000000004</v>
      </c>
      <c r="I750">
        <v>0</v>
      </c>
      <c r="J750">
        <v>0</v>
      </c>
      <c r="K750">
        <v>12</v>
      </c>
      <c r="L750">
        <v>33</v>
      </c>
      <c r="M750">
        <f>VLOOKUP(B750,instances!$B$2:$E$21,3, FALSE)</f>
        <v>644650</v>
      </c>
      <c r="N750">
        <f>VLOOKUP(B750,instances!$B$2:$E$21,4, FALSE)</f>
        <v>645488</v>
      </c>
    </row>
    <row r="751" spans="1:14">
      <c r="A751" t="s">
        <v>61</v>
      </c>
      <c r="B751" t="str">
        <f t="shared" si="36"/>
        <v>d18512.tsp</v>
      </c>
      <c r="C751">
        <f>VLOOKUP(B751,instances!$B$2:$E$21,2, FALSE)</f>
        <v>18512</v>
      </c>
      <c r="D751" t="s">
        <v>10</v>
      </c>
      <c r="E751">
        <v>782620</v>
      </c>
      <c r="F751" s="7">
        <f t="shared" si="34"/>
        <v>-0.21402311331730406</v>
      </c>
      <c r="G751" s="7">
        <f t="shared" si="35"/>
        <v>-0.2124470168306769</v>
      </c>
      <c r="H751">
        <v>1.854376</v>
      </c>
      <c r="I751">
        <v>0</v>
      </c>
      <c r="J751">
        <v>0</v>
      </c>
      <c r="K751">
        <v>12</v>
      </c>
      <c r="L751">
        <v>33</v>
      </c>
      <c r="M751">
        <f>VLOOKUP(B751,instances!$B$2:$E$21,3, FALSE)</f>
        <v>644650</v>
      </c>
      <c r="N751">
        <f>VLOOKUP(B751,instances!$B$2:$E$21,4, FALSE)</f>
        <v>645488</v>
      </c>
    </row>
    <row r="752" spans="1:14">
      <c r="A752" t="s">
        <v>61</v>
      </c>
      <c r="B752" t="str">
        <f t="shared" si="36"/>
        <v>d18512.tsp</v>
      </c>
      <c r="C752">
        <f>VLOOKUP(B752,instances!$B$2:$E$21,2, FALSE)</f>
        <v>18512</v>
      </c>
      <c r="D752" t="s">
        <v>11</v>
      </c>
      <c r="E752">
        <v>31696510</v>
      </c>
      <c r="F752" s="7">
        <f t="shared" si="34"/>
        <v>-48.168556581090513</v>
      </c>
      <c r="G752" s="7">
        <f t="shared" si="35"/>
        <v>-48.104723867833329</v>
      </c>
      <c r="H752">
        <v>48.574159000000002</v>
      </c>
      <c r="I752">
        <v>0</v>
      </c>
      <c r="J752">
        <v>0</v>
      </c>
      <c r="K752">
        <v>12</v>
      </c>
      <c r="L752">
        <v>33</v>
      </c>
      <c r="M752">
        <f>VLOOKUP(B752,instances!$B$2:$E$21,3, FALSE)</f>
        <v>644650</v>
      </c>
      <c r="N752">
        <f>VLOOKUP(B752,instances!$B$2:$E$21,4, FALSE)</f>
        <v>645488</v>
      </c>
    </row>
    <row r="753" spans="1:14">
      <c r="A753" t="s">
        <v>61</v>
      </c>
      <c r="B753" t="str">
        <f t="shared" si="36"/>
        <v>d18512.tsp</v>
      </c>
      <c r="C753">
        <f>VLOOKUP(B753,instances!$B$2:$E$21,2, FALSE)</f>
        <v>18512</v>
      </c>
      <c r="D753" t="s">
        <v>12</v>
      </c>
      <c r="E753">
        <v>23637203</v>
      </c>
      <c r="F753" s="7">
        <f t="shared" si="34"/>
        <v>-35.666723027999687</v>
      </c>
      <c r="G753" s="7">
        <f t="shared" si="35"/>
        <v>-35.619120727263713</v>
      </c>
      <c r="H753">
        <v>97.294269999999997</v>
      </c>
      <c r="I753">
        <v>0</v>
      </c>
      <c r="J753">
        <v>0</v>
      </c>
      <c r="K753">
        <v>12</v>
      </c>
      <c r="L753">
        <v>33</v>
      </c>
      <c r="M753">
        <f>VLOOKUP(B753,instances!$B$2:$E$21,3, FALSE)</f>
        <v>644650</v>
      </c>
      <c r="N753">
        <f>VLOOKUP(B753,instances!$B$2:$E$21,4, FALSE)</f>
        <v>645488</v>
      </c>
    </row>
    <row r="754" spans="1:14">
      <c r="A754" t="s">
        <v>61</v>
      </c>
      <c r="B754" t="str">
        <f t="shared" si="36"/>
        <v>d18512.tsp</v>
      </c>
      <c r="C754">
        <f>VLOOKUP(B754,instances!$B$2:$E$21,2, FALSE)</f>
        <v>18512</v>
      </c>
      <c r="D754" t="s">
        <v>9</v>
      </c>
      <c r="E754">
        <v>782168</v>
      </c>
      <c r="F754" s="7">
        <f t="shared" si="34"/>
        <v>-0.21332195765143869</v>
      </c>
      <c r="G754" s="7">
        <f t="shared" si="35"/>
        <v>-0.21174677143494525</v>
      </c>
      <c r="H754">
        <v>0.95054799999999995</v>
      </c>
      <c r="I754">
        <v>0</v>
      </c>
      <c r="J754">
        <v>0</v>
      </c>
      <c r="K754">
        <v>14</v>
      </c>
      <c r="L754">
        <v>33</v>
      </c>
      <c r="M754">
        <f>VLOOKUP(B754,instances!$B$2:$E$21,3, FALSE)</f>
        <v>644650</v>
      </c>
      <c r="N754">
        <f>VLOOKUP(B754,instances!$B$2:$E$21,4, FALSE)</f>
        <v>645488</v>
      </c>
    </row>
    <row r="755" spans="1:14">
      <c r="A755" t="s">
        <v>61</v>
      </c>
      <c r="B755" t="str">
        <f t="shared" si="36"/>
        <v>d18512.tsp</v>
      </c>
      <c r="C755">
        <f>VLOOKUP(B755,instances!$B$2:$E$21,2, FALSE)</f>
        <v>18512</v>
      </c>
      <c r="D755" t="s">
        <v>10</v>
      </c>
      <c r="E755">
        <v>782620</v>
      </c>
      <c r="F755" s="7">
        <f t="shared" si="34"/>
        <v>-0.21402311331730406</v>
      </c>
      <c r="G755" s="7">
        <f t="shared" si="35"/>
        <v>-0.2124470168306769</v>
      </c>
      <c r="H755">
        <v>1.9210670000000001</v>
      </c>
      <c r="I755">
        <v>0</v>
      </c>
      <c r="J755">
        <v>0</v>
      </c>
      <c r="K755">
        <v>14</v>
      </c>
      <c r="L755">
        <v>33</v>
      </c>
      <c r="M755">
        <f>VLOOKUP(B755,instances!$B$2:$E$21,3, FALSE)</f>
        <v>644650</v>
      </c>
      <c r="N755">
        <f>VLOOKUP(B755,instances!$B$2:$E$21,4, FALSE)</f>
        <v>645488</v>
      </c>
    </row>
    <row r="756" spans="1:14">
      <c r="A756" t="s">
        <v>61</v>
      </c>
      <c r="B756" t="str">
        <f t="shared" si="36"/>
        <v>d18512.tsp</v>
      </c>
      <c r="C756">
        <f>VLOOKUP(B756,instances!$B$2:$E$21,2, FALSE)</f>
        <v>18512</v>
      </c>
      <c r="D756" t="s">
        <v>11</v>
      </c>
      <c r="E756">
        <v>33823235</v>
      </c>
      <c r="F756" s="7">
        <f t="shared" si="34"/>
        <v>-51.467594818893971</v>
      </c>
      <c r="G756" s="7">
        <f t="shared" si="35"/>
        <v>-51.399479153756538</v>
      </c>
      <c r="H756">
        <v>48.765739000000004</v>
      </c>
      <c r="I756">
        <v>0</v>
      </c>
      <c r="J756">
        <v>0</v>
      </c>
      <c r="K756">
        <v>14</v>
      </c>
      <c r="L756">
        <v>33</v>
      </c>
      <c r="M756">
        <f>VLOOKUP(B756,instances!$B$2:$E$21,3, FALSE)</f>
        <v>644650</v>
      </c>
      <c r="N756">
        <f>VLOOKUP(B756,instances!$B$2:$E$21,4, FALSE)</f>
        <v>645488</v>
      </c>
    </row>
    <row r="757" spans="1:14">
      <c r="A757" t="s">
        <v>61</v>
      </c>
      <c r="B757" t="str">
        <f t="shared" si="36"/>
        <v>d18512.tsp</v>
      </c>
      <c r="C757">
        <f>VLOOKUP(B757,instances!$B$2:$E$21,2, FALSE)</f>
        <v>18512</v>
      </c>
      <c r="D757" t="s">
        <v>12</v>
      </c>
      <c r="E757">
        <v>25372264</v>
      </c>
      <c r="F757" s="7">
        <f t="shared" si="34"/>
        <v>-38.358200573954861</v>
      </c>
      <c r="G757" s="7">
        <f t="shared" si="35"/>
        <v>-38.307104082492629</v>
      </c>
      <c r="H757">
        <v>97.446808000000004</v>
      </c>
      <c r="I757">
        <v>0</v>
      </c>
      <c r="J757">
        <v>0</v>
      </c>
      <c r="K757">
        <v>14</v>
      </c>
      <c r="L757">
        <v>33</v>
      </c>
      <c r="M757">
        <f>VLOOKUP(B757,instances!$B$2:$E$21,3, FALSE)</f>
        <v>644650</v>
      </c>
      <c r="N757">
        <f>VLOOKUP(B757,instances!$B$2:$E$21,4, FALSE)</f>
        <v>645488</v>
      </c>
    </row>
    <row r="758" spans="1:14">
      <c r="A758" t="s">
        <v>61</v>
      </c>
      <c r="B758" t="str">
        <f t="shared" si="36"/>
        <v>d18512.tsp</v>
      </c>
      <c r="C758">
        <f>VLOOKUP(B758,instances!$B$2:$E$21,2, FALSE)</f>
        <v>18512</v>
      </c>
      <c r="D758" t="s">
        <v>9</v>
      </c>
      <c r="E758">
        <v>782168</v>
      </c>
      <c r="F758" s="7">
        <f t="shared" si="34"/>
        <v>-0.21332195765143869</v>
      </c>
      <c r="G758" s="7">
        <f t="shared" si="35"/>
        <v>-0.21174677143494525</v>
      </c>
      <c r="H758">
        <v>0.95460699999999998</v>
      </c>
      <c r="I758">
        <v>0</v>
      </c>
      <c r="J758">
        <v>0</v>
      </c>
      <c r="K758">
        <v>16</v>
      </c>
      <c r="L758">
        <v>33</v>
      </c>
      <c r="M758">
        <f>VLOOKUP(B758,instances!$B$2:$E$21,3, FALSE)</f>
        <v>644650</v>
      </c>
      <c r="N758">
        <f>VLOOKUP(B758,instances!$B$2:$E$21,4, FALSE)</f>
        <v>645488</v>
      </c>
    </row>
    <row r="759" spans="1:14">
      <c r="A759" t="s">
        <v>61</v>
      </c>
      <c r="B759" t="str">
        <f t="shared" si="36"/>
        <v>d18512.tsp</v>
      </c>
      <c r="C759">
        <f>VLOOKUP(B759,instances!$B$2:$E$21,2, FALSE)</f>
        <v>18512</v>
      </c>
      <c r="D759" t="s">
        <v>10</v>
      </c>
      <c r="E759">
        <v>782620</v>
      </c>
      <c r="F759" s="7">
        <f t="shared" si="34"/>
        <v>-0.21402311331730406</v>
      </c>
      <c r="G759" s="7">
        <f t="shared" si="35"/>
        <v>-0.2124470168306769</v>
      </c>
      <c r="H759">
        <v>1.891832</v>
      </c>
      <c r="I759">
        <v>0</v>
      </c>
      <c r="J759">
        <v>0</v>
      </c>
      <c r="K759">
        <v>16</v>
      </c>
      <c r="L759">
        <v>33</v>
      </c>
      <c r="M759">
        <f>VLOOKUP(B759,instances!$B$2:$E$21,3, FALSE)</f>
        <v>644650</v>
      </c>
      <c r="N759">
        <f>VLOOKUP(B759,instances!$B$2:$E$21,4, FALSE)</f>
        <v>645488</v>
      </c>
    </row>
    <row r="760" spans="1:14">
      <c r="A760" t="s">
        <v>61</v>
      </c>
      <c r="B760" t="str">
        <f t="shared" si="36"/>
        <v>d18512.tsp</v>
      </c>
      <c r="C760">
        <f>VLOOKUP(B760,instances!$B$2:$E$21,2, FALSE)</f>
        <v>18512</v>
      </c>
      <c r="D760" t="s">
        <v>11</v>
      </c>
      <c r="E760">
        <v>36172042</v>
      </c>
      <c r="F760" s="7">
        <f t="shared" si="34"/>
        <v>-55.111133173039633</v>
      </c>
      <c r="G760" s="7">
        <f t="shared" si="35"/>
        <v>-55.038287311305552</v>
      </c>
      <c r="H760">
        <v>48.875256999999998</v>
      </c>
      <c r="I760">
        <v>0</v>
      </c>
      <c r="J760">
        <v>0</v>
      </c>
      <c r="K760">
        <v>16</v>
      </c>
      <c r="L760">
        <v>33</v>
      </c>
      <c r="M760">
        <f>VLOOKUP(B760,instances!$B$2:$E$21,3, FALSE)</f>
        <v>644650</v>
      </c>
      <c r="N760">
        <f>VLOOKUP(B760,instances!$B$2:$E$21,4, FALSE)</f>
        <v>645488</v>
      </c>
    </row>
    <row r="761" spans="1:14">
      <c r="A761" t="s">
        <v>61</v>
      </c>
      <c r="B761" t="str">
        <f t="shared" si="36"/>
        <v>d18512.tsp</v>
      </c>
      <c r="C761">
        <f>VLOOKUP(B761,instances!$B$2:$E$21,2, FALSE)</f>
        <v>18512</v>
      </c>
      <c r="D761" t="s">
        <v>12</v>
      </c>
      <c r="E761">
        <v>26920722</v>
      </c>
      <c r="F761" s="7">
        <f t="shared" si="34"/>
        <v>-40.760214069650196</v>
      </c>
      <c r="G761" s="7">
        <f t="shared" si="35"/>
        <v>-40.705999182014232</v>
      </c>
      <c r="H761">
        <v>97.676244999999994</v>
      </c>
      <c r="I761">
        <v>0</v>
      </c>
      <c r="J761">
        <v>0</v>
      </c>
      <c r="K761">
        <v>16</v>
      </c>
      <c r="L761">
        <v>33</v>
      </c>
      <c r="M761">
        <f>VLOOKUP(B761,instances!$B$2:$E$21,3, FALSE)</f>
        <v>644650</v>
      </c>
      <c r="N761">
        <f>VLOOKUP(B761,instances!$B$2:$E$21,4, FALSE)</f>
        <v>645488</v>
      </c>
    </row>
    <row r="762" spans="1:14">
      <c r="A762" t="s">
        <v>61</v>
      </c>
      <c r="B762" t="str">
        <f t="shared" si="36"/>
        <v>d18512.tsp</v>
      </c>
      <c r="C762">
        <f>VLOOKUP(B762,instances!$B$2:$E$21,2, FALSE)</f>
        <v>18512</v>
      </c>
      <c r="D762" t="s">
        <v>9</v>
      </c>
      <c r="E762">
        <v>782168</v>
      </c>
      <c r="F762" s="7">
        <f t="shared" si="34"/>
        <v>-0.21332195765143869</v>
      </c>
      <c r="G762" s="7">
        <f t="shared" si="35"/>
        <v>-0.21174677143494525</v>
      </c>
      <c r="H762">
        <v>0.95438299999999998</v>
      </c>
      <c r="I762">
        <v>0</v>
      </c>
      <c r="J762">
        <v>0</v>
      </c>
      <c r="K762">
        <v>18</v>
      </c>
      <c r="L762">
        <v>33</v>
      </c>
      <c r="M762">
        <f>VLOOKUP(B762,instances!$B$2:$E$21,3, FALSE)</f>
        <v>644650</v>
      </c>
      <c r="N762">
        <f>VLOOKUP(B762,instances!$B$2:$E$21,4, FALSE)</f>
        <v>645488</v>
      </c>
    </row>
    <row r="763" spans="1:14">
      <c r="A763" t="s">
        <v>61</v>
      </c>
      <c r="B763" t="str">
        <f t="shared" si="36"/>
        <v>d18512.tsp</v>
      </c>
      <c r="C763">
        <f>VLOOKUP(B763,instances!$B$2:$E$21,2, FALSE)</f>
        <v>18512</v>
      </c>
      <c r="D763" t="s">
        <v>10</v>
      </c>
      <c r="E763">
        <v>782620</v>
      </c>
      <c r="F763" s="7">
        <f t="shared" si="34"/>
        <v>-0.21402311331730406</v>
      </c>
      <c r="G763" s="7">
        <f t="shared" si="35"/>
        <v>-0.2124470168306769</v>
      </c>
      <c r="H763">
        <v>1.8835390000000001</v>
      </c>
      <c r="I763">
        <v>0</v>
      </c>
      <c r="J763">
        <v>0</v>
      </c>
      <c r="K763">
        <v>18</v>
      </c>
      <c r="L763">
        <v>33</v>
      </c>
      <c r="M763">
        <f>VLOOKUP(B763,instances!$B$2:$E$21,3, FALSE)</f>
        <v>644650</v>
      </c>
      <c r="N763">
        <f>VLOOKUP(B763,instances!$B$2:$E$21,4, FALSE)</f>
        <v>645488</v>
      </c>
    </row>
    <row r="764" spans="1:14">
      <c r="A764" t="s">
        <v>61</v>
      </c>
      <c r="B764" t="str">
        <f t="shared" si="36"/>
        <v>d18512.tsp</v>
      </c>
      <c r="C764">
        <f>VLOOKUP(B764,instances!$B$2:$E$21,2, FALSE)</f>
        <v>18512</v>
      </c>
      <c r="D764" t="s">
        <v>11</v>
      </c>
      <c r="E764">
        <v>37738840</v>
      </c>
      <c r="F764" s="7">
        <f t="shared" si="34"/>
        <v>-57.541596215000389</v>
      </c>
      <c r="G764" s="7">
        <f t="shared" si="35"/>
        <v>-57.465595022680517</v>
      </c>
      <c r="H764">
        <v>49.021042999999999</v>
      </c>
      <c r="I764">
        <v>0</v>
      </c>
      <c r="J764">
        <v>0</v>
      </c>
      <c r="K764">
        <v>18</v>
      </c>
      <c r="L764">
        <v>33</v>
      </c>
      <c r="M764">
        <f>VLOOKUP(B764,instances!$B$2:$E$21,3, FALSE)</f>
        <v>644650</v>
      </c>
      <c r="N764">
        <f>VLOOKUP(B764,instances!$B$2:$E$21,4, FALSE)</f>
        <v>645488</v>
      </c>
    </row>
    <row r="765" spans="1:14">
      <c r="A765" t="s">
        <v>61</v>
      </c>
      <c r="B765" t="str">
        <f t="shared" si="36"/>
        <v>d18512.tsp</v>
      </c>
      <c r="C765">
        <f>VLOOKUP(B765,instances!$B$2:$E$21,2, FALSE)</f>
        <v>18512</v>
      </c>
      <c r="D765" t="s">
        <v>12</v>
      </c>
      <c r="E765">
        <v>28085511</v>
      </c>
      <c r="F765" s="7">
        <f t="shared" si="34"/>
        <v>-42.567068952144574</v>
      </c>
      <c r="G765" s="7">
        <f t="shared" si="35"/>
        <v>-42.510508328582404</v>
      </c>
      <c r="H765">
        <v>98.391332000000006</v>
      </c>
      <c r="I765">
        <v>0</v>
      </c>
      <c r="J765">
        <v>0</v>
      </c>
      <c r="K765">
        <v>18</v>
      </c>
      <c r="L765">
        <v>33</v>
      </c>
      <c r="M765">
        <f>VLOOKUP(B765,instances!$B$2:$E$21,3, FALSE)</f>
        <v>644650</v>
      </c>
      <c r="N765">
        <f>VLOOKUP(B765,instances!$B$2:$E$21,4, FALSE)</f>
        <v>645488</v>
      </c>
    </row>
    <row r="766" spans="1:14">
      <c r="A766" t="s">
        <v>61</v>
      </c>
      <c r="B766" t="str">
        <f t="shared" si="36"/>
        <v>d18512.tsp</v>
      </c>
      <c r="C766">
        <f>VLOOKUP(B766,instances!$B$2:$E$21,2, FALSE)</f>
        <v>18512</v>
      </c>
      <c r="D766" t="s">
        <v>9</v>
      </c>
      <c r="E766">
        <v>782168</v>
      </c>
      <c r="F766" s="7">
        <f t="shared" si="34"/>
        <v>-0.21332195765143869</v>
      </c>
      <c r="G766" s="7">
        <f t="shared" si="35"/>
        <v>-0.21174677143494525</v>
      </c>
      <c r="H766">
        <v>0.95470200000000005</v>
      </c>
      <c r="I766">
        <v>0</v>
      </c>
      <c r="J766">
        <v>0</v>
      </c>
      <c r="K766">
        <v>20</v>
      </c>
      <c r="L766">
        <v>33</v>
      </c>
      <c r="M766">
        <f>VLOOKUP(B766,instances!$B$2:$E$21,3, FALSE)</f>
        <v>644650</v>
      </c>
      <c r="N766">
        <f>VLOOKUP(B766,instances!$B$2:$E$21,4, FALSE)</f>
        <v>645488</v>
      </c>
    </row>
    <row r="767" spans="1:14">
      <c r="A767" t="s">
        <v>61</v>
      </c>
      <c r="B767" t="str">
        <f t="shared" si="36"/>
        <v>d18512.tsp</v>
      </c>
      <c r="C767">
        <f>VLOOKUP(B767,instances!$B$2:$E$21,2, FALSE)</f>
        <v>18512</v>
      </c>
      <c r="D767" t="s">
        <v>10</v>
      </c>
      <c r="E767">
        <v>782620</v>
      </c>
      <c r="F767" s="7">
        <f t="shared" si="34"/>
        <v>-0.21402311331730406</v>
      </c>
      <c r="G767" s="7">
        <f t="shared" si="35"/>
        <v>-0.2124470168306769</v>
      </c>
      <c r="H767">
        <v>1.867653</v>
      </c>
      <c r="I767">
        <v>0</v>
      </c>
      <c r="J767">
        <v>0</v>
      </c>
      <c r="K767">
        <v>20</v>
      </c>
      <c r="L767">
        <v>33</v>
      </c>
      <c r="M767">
        <f>VLOOKUP(B767,instances!$B$2:$E$21,3, FALSE)</f>
        <v>644650</v>
      </c>
      <c r="N767">
        <f>VLOOKUP(B767,instances!$B$2:$E$21,4, FALSE)</f>
        <v>645488</v>
      </c>
    </row>
    <row r="768" spans="1:14">
      <c r="A768" t="s">
        <v>61</v>
      </c>
      <c r="B768" t="str">
        <f t="shared" si="36"/>
        <v>d18512.tsp</v>
      </c>
      <c r="C768">
        <f>VLOOKUP(B768,instances!$B$2:$E$21,2, FALSE)</f>
        <v>18512</v>
      </c>
      <c r="D768" t="s">
        <v>11</v>
      </c>
      <c r="E768">
        <v>39706874</v>
      </c>
      <c r="F768" s="7">
        <f t="shared" si="34"/>
        <v>-60.594468316140542</v>
      </c>
      <c r="G768" s="7">
        <f t="shared" si="35"/>
        <v>-60.514503755298314</v>
      </c>
      <c r="H768">
        <v>49.171337000000001</v>
      </c>
      <c r="I768">
        <v>0</v>
      </c>
      <c r="J768">
        <v>0</v>
      </c>
      <c r="K768">
        <v>20</v>
      </c>
      <c r="L768">
        <v>33</v>
      </c>
      <c r="M768">
        <f>VLOOKUP(B768,instances!$B$2:$E$21,3, FALSE)</f>
        <v>644650</v>
      </c>
      <c r="N768">
        <f>VLOOKUP(B768,instances!$B$2:$E$21,4, FALSE)</f>
        <v>645488</v>
      </c>
    </row>
    <row r="769" spans="1:14">
      <c r="A769" t="s">
        <v>61</v>
      </c>
      <c r="B769" t="str">
        <f t="shared" si="36"/>
        <v>d18512.tsp</v>
      </c>
      <c r="C769">
        <f>VLOOKUP(B769,instances!$B$2:$E$21,2, FALSE)</f>
        <v>18512</v>
      </c>
      <c r="D769" t="s">
        <v>12</v>
      </c>
      <c r="E769">
        <v>29488913</v>
      </c>
      <c r="F769" s="7">
        <f t="shared" si="34"/>
        <v>-44.744067323353761</v>
      </c>
      <c r="G769" s="7">
        <f t="shared" si="35"/>
        <v>-44.684680427831346</v>
      </c>
      <c r="H769">
        <v>98.793916999999993</v>
      </c>
      <c r="I769">
        <v>0</v>
      </c>
      <c r="J769">
        <v>0</v>
      </c>
      <c r="K769">
        <v>20</v>
      </c>
      <c r="L769">
        <v>33</v>
      </c>
      <c r="M769">
        <f>VLOOKUP(B769,instances!$B$2:$E$21,3, FALSE)</f>
        <v>644650</v>
      </c>
      <c r="N769">
        <f>VLOOKUP(B769,instances!$B$2:$E$21,4, FALSE)</f>
        <v>645488</v>
      </c>
    </row>
    <row r="770" spans="1:14">
      <c r="A770" t="s">
        <v>61</v>
      </c>
      <c r="B770" t="str">
        <f t="shared" si="36"/>
        <v>d18512.tsp</v>
      </c>
      <c r="C770">
        <f>VLOOKUP(B770,instances!$B$2:$E$21,2, FALSE)</f>
        <v>18512</v>
      </c>
      <c r="D770" t="s">
        <v>9</v>
      </c>
      <c r="E770">
        <v>782168</v>
      </c>
      <c r="F770" s="7">
        <f t="shared" si="34"/>
        <v>-0.21332195765143869</v>
      </c>
      <c r="G770" s="7">
        <f t="shared" si="35"/>
        <v>-0.21174677143494525</v>
      </c>
      <c r="H770">
        <v>0.96042300000000003</v>
      </c>
      <c r="I770">
        <v>0</v>
      </c>
      <c r="J770">
        <v>0</v>
      </c>
      <c r="K770">
        <v>10</v>
      </c>
      <c r="L770">
        <v>34</v>
      </c>
      <c r="M770">
        <f>VLOOKUP(B770,instances!$B$2:$E$21,3, FALSE)</f>
        <v>644650</v>
      </c>
      <c r="N770">
        <f>VLOOKUP(B770,instances!$B$2:$E$21,4, FALSE)</f>
        <v>645488</v>
      </c>
    </row>
    <row r="771" spans="1:14">
      <c r="A771" t="s">
        <v>61</v>
      </c>
      <c r="B771" t="str">
        <f t="shared" si="36"/>
        <v>d18512.tsp</v>
      </c>
      <c r="C771">
        <f>VLOOKUP(B771,instances!$B$2:$E$21,2, FALSE)</f>
        <v>18512</v>
      </c>
      <c r="D771" t="s">
        <v>10</v>
      </c>
      <c r="E771">
        <v>782620</v>
      </c>
      <c r="F771" s="7">
        <f t="shared" ref="F771:F834" si="37">1-(E771/M771)</f>
        <v>-0.21402311331730406</v>
      </c>
      <c r="G771" s="7">
        <f t="shared" ref="G771:G834" si="38">1-(E771/N771)</f>
        <v>-0.2124470168306769</v>
      </c>
      <c r="H771">
        <v>1.8738699999999999</v>
      </c>
      <c r="I771">
        <v>0</v>
      </c>
      <c r="J771">
        <v>0</v>
      </c>
      <c r="K771">
        <v>10</v>
      </c>
      <c r="L771">
        <v>34</v>
      </c>
      <c r="M771">
        <f>VLOOKUP(B771,instances!$B$2:$E$21,3, FALSE)</f>
        <v>644650</v>
      </c>
      <c r="N771">
        <f>VLOOKUP(B771,instances!$B$2:$E$21,4, FALSE)</f>
        <v>645488</v>
      </c>
    </row>
    <row r="772" spans="1:14">
      <c r="A772" t="s">
        <v>61</v>
      </c>
      <c r="B772" t="str">
        <f t="shared" si="36"/>
        <v>d18512.tsp</v>
      </c>
      <c r="C772">
        <f>VLOOKUP(B772,instances!$B$2:$E$21,2, FALSE)</f>
        <v>18512</v>
      </c>
      <c r="D772" t="s">
        <v>11</v>
      </c>
      <c r="E772">
        <v>29128507</v>
      </c>
      <c r="F772" s="7">
        <f t="shared" si="37"/>
        <v>-44.184994958504618</v>
      </c>
      <c r="G772" s="7">
        <f t="shared" si="38"/>
        <v>-44.12633387452594</v>
      </c>
      <c r="H772">
        <v>48.586989000000003</v>
      </c>
      <c r="I772">
        <v>0</v>
      </c>
      <c r="J772">
        <v>0</v>
      </c>
      <c r="K772">
        <v>10</v>
      </c>
      <c r="L772">
        <v>34</v>
      </c>
      <c r="M772">
        <f>VLOOKUP(B772,instances!$B$2:$E$21,3, FALSE)</f>
        <v>644650</v>
      </c>
      <c r="N772">
        <f>VLOOKUP(B772,instances!$B$2:$E$21,4, FALSE)</f>
        <v>645488</v>
      </c>
    </row>
    <row r="773" spans="1:14">
      <c r="A773" t="s">
        <v>61</v>
      </c>
      <c r="B773" t="str">
        <f t="shared" si="36"/>
        <v>d18512.tsp</v>
      </c>
      <c r="C773">
        <f>VLOOKUP(B773,instances!$B$2:$E$21,2, FALSE)</f>
        <v>18512</v>
      </c>
      <c r="D773" t="s">
        <v>12</v>
      </c>
      <c r="E773">
        <v>21647514</v>
      </c>
      <c r="F773" s="7">
        <f t="shared" si="37"/>
        <v>-32.580259055301326</v>
      </c>
      <c r="G773" s="7">
        <f t="shared" si="38"/>
        <v>-32.536663733485362</v>
      </c>
      <c r="H773">
        <v>100.187583</v>
      </c>
      <c r="I773">
        <v>0</v>
      </c>
      <c r="J773">
        <v>0</v>
      </c>
      <c r="K773">
        <v>10</v>
      </c>
      <c r="L773">
        <v>34</v>
      </c>
      <c r="M773">
        <f>VLOOKUP(B773,instances!$B$2:$E$21,3, FALSE)</f>
        <v>644650</v>
      </c>
      <c r="N773">
        <f>VLOOKUP(B773,instances!$B$2:$E$21,4, FALSE)</f>
        <v>645488</v>
      </c>
    </row>
    <row r="774" spans="1:14">
      <c r="A774" t="s">
        <v>61</v>
      </c>
      <c r="B774" t="str">
        <f t="shared" si="36"/>
        <v>d18512.tsp</v>
      </c>
      <c r="C774">
        <f>VLOOKUP(B774,instances!$B$2:$E$21,2, FALSE)</f>
        <v>18512</v>
      </c>
      <c r="D774" t="s">
        <v>9</v>
      </c>
      <c r="E774">
        <v>782168</v>
      </c>
      <c r="F774" s="7">
        <f t="shared" si="37"/>
        <v>-0.21332195765143869</v>
      </c>
      <c r="G774" s="7">
        <f t="shared" si="38"/>
        <v>-0.21174677143494525</v>
      </c>
      <c r="H774">
        <v>0.96493700000000004</v>
      </c>
      <c r="I774">
        <v>0</v>
      </c>
      <c r="J774">
        <v>0</v>
      </c>
      <c r="K774">
        <v>12</v>
      </c>
      <c r="L774">
        <v>34</v>
      </c>
      <c r="M774">
        <f>VLOOKUP(B774,instances!$B$2:$E$21,3, FALSE)</f>
        <v>644650</v>
      </c>
      <c r="N774">
        <f>VLOOKUP(B774,instances!$B$2:$E$21,4, FALSE)</f>
        <v>645488</v>
      </c>
    </row>
    <row r="775" spans="1:14">
      <c r="A775" t="s">
        <v>61</v>
      </c>
      <c r="B775" t="str">
        <f t="shared" si="36"/>
        <v>d18512.tsp</v>
      </c>
      <c r="C775">
        <f>VLOOKUP(B775,instances!$B$2:$E$21,2, FALSE)</f>
        <v>18512</v>
      </c>
      <c r="D775" t="s">
        <v>10</v>
      </c>
      <c r="E775">
        <v>782620</v>
      </c>
      <c r="F775" s="7">
        <f t="shared" si="37"/>
        <v>-0.21402311331730406</v>
      </c>
      <c r="G775" s="7">
        <f t="shared" si="38"/>
        <v>-0.2124470168306769</v>
      </c>
      <c r="H775">
        <v>1.8694</v>
      </c>
      <c r="I775">
        <v>0</v>
      </c>
      <c r="J775">
        <v>0</v>
      </c>
      <c r="K775">
        <v>12</v>
      </c>
      <c r="L775">
        <v>34</v>
      </c>
      <c r="M775">
        <f>VLOOKUP(B775,instances!$B$2:$E$21,3, FALSE)</f>
        <v>644650</v>
      </c>
      <c r="N775">
        <f>VLOOKUP(B775,instances!$B$2:$E$21,4, FALSE)</f>
        <v>645488</v>
      </c>
    </row>
    <row r="776" spans="1:14">
      <c r="A776" t="s">
        <v>61</v>
      </c>
      <c r="B776" t="str">
        <f t="shared" si="36"/>
        <v>d18512.tsp</v>
      </c>
      <c r="C776">
        <f>VLOOKUP(B776,instances!$B$2:$E$21,2, FALSE)</f>
        <v>18512</v>
      </c>
      <c r="D776" t="s">
        <v>11</v>
      </c>
      <c r="E776">
        <v>31666244</v>
      </c>
      <c r="F776" s="7">
        <f t="shared" si="37"/>
        <v>-48.12160707360583</v>
      </c>
      <c r="G776" s="7">
        <f t="shared" si="38"/>
        <v>-48.057835312197902</v>
      </c>
      <c r="H776">
        <v>48.688243999999997</v>
      </c>
      <c r="I776">
        <v>0</v>
      </c>
      <c r="J776">
        <v>0</v>
      </c>
      <c r="K776">
        <v>12</v>
      </c>
      <c r="L776">
        <v>34</v>
      </c>
      <c r="M776">
        <f>VLOOKUP(B776,instances!$B$2:$E$21,3, FALSE)</f>
        <v>644650</v>
      </c>
      <c r="N776">
        <f>VLOOKUP(B776,instances!$B$2:$E$21,4, FALSE)</f>
        <v>645488</v>
      </c>
    </row>
    <row r="777" spans="1:14">
      <c r="A777" t="s">
        <v>61</v>
      </c>
      <c r="B777" t="str">
        <f t="shared" si="36"/>
        <v>d18512.tsp</v>
      </c>
      <c r="C777">
        <f>VLOOKUP(B777,instances!$B$2:$E$21,2, FALSE)</f>
        <v>18512</v>
      </c>
      <c r="D777" t="s">
        <v>12</v>
      </c>
      <c r="E777">
        <v>23827501</v>
      </c>
      <c r="F777" s="7">
        <f t="shared" si="37"/>
        <v>-35.961918870705034</v>
      </c>
      <c r="G777" s="7">
        <f t="shared" si="38"/>
        <v>-35.91393333415958</v>
      </c>
      <c r="H777">
        <v>97.392263999999997</v>
      </c>
      <c r="I777">
        <v>0</v>
      </c>
      <c r="J777">
        <v>0</v>
      </c>
      <c r="K777">
        <v>12</v>
      </c>
      <c r="L777">
        <v>34</v>
      </c>
      <c r="M777">
        <f>VLOOKUP(B777,instances!$B$2:$E$21,3, FALSE)</f>
        <v>644650</v>
      </c>
      <c r="N777">
        <f>VLOOKUP(B777,instances!$B$2:$E$21,4, FALSE)</f>
        <v>645488</v>
      </c>
    </row>
    <row r="778" spans="1:14">
      <c r="A778" t="s">
        <v>61</v>
      </c>
      <c r="B778" t="str">
        <f t="shared" si="36"/>
        <v>d18512.tsp</v>
      </c>
      <c r="C778">
        <f>VLOOKUP(B778,instances!$B$2:$E$21,2, FALSE)</f>
        <v>18512</v>
      </c>
      <c r="D778" t="s">
        <v>9</v>
      </c>
      <c r="E778">
        <v>782168</v>
      </c>
      <c r="F778" s="7">
        <f t="shared" si="37"/>
        <v>-0.21332195765143869</v>
      </c>
      <c r="G778" s="7">
        <f t="shared" si="38"/>
        <v>-0.21174677143494525</v>
      </c>
      <c r="H778">
        <v>0.95067000000000002</v>
      </c>
      <c r="I778">
        <v>0</v>
      </c>
      <c r="J778">
        <v>0</v>
      </c>
      <c r="K778">
        <v>14</v>
      </c>
      <c r="L778">
        <v>34</v>
      </c>
      <c r="M778">
        <f>VLOOKUP(B778,instances!$B$2:$E$21,3, FALSE)</f>
        <v>644650</v>
      </c>
      <c r="N778">
        <f>VLOOKUP(B778,instances!$B$2:$E$21,4, FALSE)</f>
        <v>645488</v>
      </c>
    </row>
    <row r="779" spans="1:14">
      <c r="A779" t="s">
        <v>61</v>
      </c>
      <c r="B779" t="str">
        <f t="shared" si="36"/>
        <v>d18512.tsp</v>
      </c>
      <c r="C779">
        <f>VLOOKUP(B779,instances!$B$2:$E$21,2, FALSE)</f>
        <v>18512</v>
      </c>
      <c r="D779" t="s">
        <v>10</v>
      </c>
      <c r="E779">
        <v>782620</v>
      </c>
      <c r="F779" s="7">
        <f t="shared" si="37"/>
        <v>-0.21402311331730406</v>
      </c>
      <c r="G779" s="7">
        <f t="shared" si="38"/>
        <v>-0.2124470168306769</v>
      </c>
      <c r="H779">
        <v>1.863059</v>
      </c>
      <c r="I779">
        <v>0</v>
      </c>
      <c r="J779">
        <v>0</v>
      </c>
      <c r="K779">
        <v>14</v>
      </c>
      <c r="L779">
        <v>34</v>
      </c>
      <c r="M779">
        <f>VLOOKUP(B779,instances!$B$2:$E$21,3, FALSE)</f>
        <v>644650</v>
      </c>
      <c r="N779">
        <f>VLOOKUP(B779,instances!$B$2:$E$21,4, FALSE)</f>
        <v>645488</v>
      </c>
    </row>
    <row r="780" spans="1:14">
      <c r="A780" t="s">
        <v>61</v>
      </c>
      <c r="B780" t="str">
        <f t="shared" si="36"/>
        <v>d18512.tsp</v>
      </c>
      <c r="C780">
        <f>VLOOKUP(B780,instances!$B$2:$E$21,2, FALSE)</f>
        <v>18512</v>
      </c>
      <c r="D780" t="s">
        <v>11</v>
      </c>
      <c r="E780">
        <v>33707712</v>
      </c>
      <c r="F780" s="7">
        <f t="shared" si="37"/>
        <v>-51.288392150779494</v>
      </c>
      <c r="G780" s="7">
        <f t="shared" si="38"/>
        <v>-51.220509134174456</v>
      </c>
      <c r="H780">
        <v>48.543337000000001</v>
      </c>
      <c r="I780">
        <v>0</v>
      </c>
      <c r="J780">
        <v>0</v>
      </c>
      <c r="K780">
        <v>14</v>
      </c>
      <c r="L780">
        <v>34</v>
      </c>
      <c r="M780">
        <f>VLOOKUP(B780,instances!$B$2:$E$21,3, FALSE)</f>
        <v>644650</v>
      </c>
      <c r="N780">
        <f>VLOOKUP(B780,instances!$B$2:$E$21,4, FALSE)</f>
        <v>645488</v>
      </c>
    </row>
    <row r="781" spans="1:14">
      <c r="A781" t="s">
        <v>61</v>
      </c>
      <c r="B781" t="str">
        <f t="shared" si="36"/>
        <v>d18512.tsp</v>
      </c>
      <c r="C781">
        <f>VLOOKUP(B781,instances!$B$2:$E$21,2, FALSE)</f>
        <v>18512</v>
      </c>
      <c r="D781" t="s">
        <v>12</v>
      </c>
      <c r="E781">
        <v>25326115</v>
      </c>
      <c r="F781" s="7">
        <f t="shared" si="37"/>
        <v>-38.286612890715894</v>
      </c>
      <c r="G781" s="7">
        <f t="shared" si="38"/>
        <v>-38.235609337431526</v>
      </c>
      <c r="H781">
        <v>97.507161999999994</v>
      </c>
      <c r="I781">
        <v>0</v>
      </c>
      <c r="J781">
        <v>0</v>
      </c>
      <c r="K781">
        <v>14</v>
      </c>
      <c r="L781">
        <v>34</v>
      </c>
      <c r="M781">
        <f>VLOOKUP(B781,instances!$B$2:$E$21,3, FALSE)</f>
        <v>644650</v>
      </c>
      <c r="N781">
        <f>VLOOKUP(B781,instances!$B$2:$E$21,4, FALSE)</f>
        <v>645488</v>
      </c>
    </row>
    <row r="782" spans="1:14">
      <c r="A782" t="s">
        <v>61</v>
      </c>
      <c r="B782" t="str">
        <f t="shared" si="36"/>
        <v>d18512.tsp</v>
      </c>
      <c r="C782">
        <f>VLOOKUP(B782,instances!$B$2:$E$21,2, FALSE)</f>
        <v>18512</v>
      </c>
      <c r="D782" t="s">
        <v>9</v>
      </c>
      <c r="E782">
        <v>782168</v>
      </c>
      <c r="F782" s="7">
        <f t="shared" si="37"/>
        <v>-0.21332195765143869</v>
      </c>
      <c r="G782" s="7">
        <f t="shared" si="38"/>
        <v>-0.21174677143494525</v>
      </c>
      <c r="H782">
        <v>0.94446799999999997</v>
      </c>
      <c r="I782">
        <v>0</v>
      </c>
      <c r="J782">
        <v>0</v>
      </c>
      <c r="K782">
        <v>16</v>
      </c>
      <c r="L782">
        <v>34</v>
      </c>
      <c r="M782">
        <f>VLOOKUP(B782,instances!$B$2:$E$21,3, FALSE)</f>
        <v>644650</v>
      </c>
      <c r="N782">
        <f>VLOOKUP(B782,instances!$B$2:$E$21,4, FALSE)</f>
        <v>645488</v>
      </c>
    </row>
    <row r="783" spans="1:14">
      <c r="A783" t="s">
        <v>61</v>
      </c>
      <c r="B783" t="str">
        <f t="shared" si="36"/>
        <v>d18512.tsp</v>
      </c>
      <c r="C783">
        <f>VLOOKUP(B783,instances!$B$2:$E$21,2, FALSE)</f>
        <v>18512</v>
      </c>
      <c r="D783" t="s">
        <v>10</v>
      </c>
      <c r="E783">
        <v>782620</v>
      </c>
      <c r="F783" s="7">
        <f t="shared" si="37"/>
        <v>-0.21402311331730406</v>
      </c>
      <c r="G783" s="7">
        <f t="shared" si="38"/>
        <v>-0.2124470168306769</v>
      </c>
      <c r="H783">
        <v>1.8617840000000001</v>
      </c>
      <c r="I783">
        <v>0</v>
      </c>
      <c r="J783">
        <v>0</v>
      </c>
      <c r="K783">
        <v>16</v>
      </c>
      <c r="L783">
        <v>34</v>
      </c>
      <c r="M783">
        <f>VLOOKUP(B783,instances!$B$2:$E$21,3, FALSE)</f>
        <v>644650</v>
      </c>
      <c r="N783">
        <f>VLOOKUP(B783,instances!$B$2:$E$21,4, FALSE)</f>
        <v>645488</v>
      </c>
    </row>
    <row r="784" spans="1:14">
      <c r="A784" t="s">
        <v>61</v>
      </c>
      <c r="B784" t="str">
        <f t="shared" si="36"/>
        <v>d18512.tsp</v>
      </c>
      <c r="C784">
        <f>VLOOKUP(B784,instances!$B$2:$E$21,2, FALSE)</f>
        <v>18512</v>
      </c>
      <c r="D784" t="s">
        <v>11</v>
      </c>
      <c r="E784">
        <v>36097064</v>
      </c>
      <c r="F784" s="7">
        <f t="shared" si="37"/>
        <v>-54.994825098890871</v>
      </c>
      <c r="G784" s="7">
        <f t="shared" si="38"/>
        <v>-54.922130233249881</v>
      </c>
      <c r="H784">
        <v>49.037255999999999</v>
      </c>
      <c r="I784">
        <v>0</v>
      </c>
      <c r="J784">
        <v>0</v>
      </c>
      <c r="K784">
        <v>16</v>
      </c>
      <c r="L784">
        <v>34</v>
      </c>
      <c r="M784">
        <f>VLOOKUP(B784,instances!$B$2:$E$21,3, FALSE)</f>
        <v>644650</v>
      </c>
      <c r="N784">
        <f>VLOOKUP(B784,instances!$B$2:$E$21,4, FALSE)</f>
        <v>645488</v>
      </c>
    </row>
    <row r="785" spans="1:14">
      <c r="A785" t="s">
        <v>61</v>
      </c>
      <c r="B785" t="str">
        <f t="shared" si="36"/>
        <v>d18512.tsp</v>
      </c>
      <c r="C785">
        <f>VLOOKUP(B785,instances!$B$2:$E$21,2, FALSE)</f>
        <v>18512</v>
      </c>
      <c r="D785" t="s">
        <v>12</v>
      </c>
      <c r="E785">
        <v>26755621</v>
      </c>
      <c r="F785" s="7">
        <f t="shared" si="37"/>
        <v>-40.504104552858138</v>
      </c>
      <c r="G785" s="7">
        <f t="shared" si="38"/>
        <v>-40.450222157499439</v>
      </c>
      <c r="H785">
        <v>97.357527000000005</v>
      </c>
      <c r="I785">
        <v>0</v>
      </c>
      <c r="J785">
        <v>0</v>
      </c>
      <c r="K785">
        <v>16</v>
      </c>
      <c r="L785">
        <v>34</v>
      </c>
      <c r="M785">
        <f>VLOOKUP(B785,instances!$B$2:$E$21,3, FALSE)</f>
        <v>644650</v>
      </c>
      <c r="N785">
        <f>VLOOKUP(B785,instances!$B$2:$E$21,4, FALSE)</f>
        <v>645488</v>
      </c>
    </row>
    <row r="786" spans="1:14">
      <c r="A786" t="s">
        <v>61</v>
      </c>
      <c r="B786" t="str">
        <f t="shared" si="36"/>
        <v>d18512.tsp</v>
      </c>
      <c r="C786">
        <f>VLOOKUP(B786,instances!$B$2:$E$21,2, FALSE)</f>
        <v>18512</v>
      </c>
      <c r="D786" t="s">
        <v>9</v>
      </c>
      <c r="E786">
        <v>782168</v>
      </c>
      <c r="F786" s="7">
        <f t="shared" si="37"/>
        <v>-0.21332195765143869</v>
      </c>
      <c r="G786" s="7">
        <f t="shared" si="38"/>
        <v>-0.21174677143494525</v>
      </c>
      <c r="H786">
        <v>0.94240500000000005</v>
      </c>
      <c r="I786">
        <v>0</v>
      </c>
      <c r="J786">
        <v>0</v>
      </c>
      <c r="K786">
        <v>18</v>
      </c>
      <c r="L786">
        <v>34</v>
      </c>
      <c r="M786">
        <f>VLOOKUP(B786,instances!$B$2:$E$21,3, FALSE)</f>
        <v>644650</v>
      </c>
      <c r="N786">
        <f>VLOOKUP(B786,instances!$B$2:$E$21,4, FALSE)</f>
        <v>645488</v>
      </c>
    </row>
    <row r="787" spans="1:14">
      <c r="A787" t="s">
        <v>61</v>
      </c>
      <c r="B787" t="str">
        <f t="shared" ref="B787:B850" si="39">RIGHT(A787,FIND("/",A787))</f>
        <v>d18512.tsp</v>
      </c>
      <c r="C787">
        <f>VLOOKUP(B787,instances!$B$2:$E$21,2, FALSE)</f>
        <v>18512</v>
      </c>
      <c r="D787" t="s">
        <v>10</v>
      </c>
      <c r="E787">
        <v>782620</v>
      </c>
      <c r="F787" s="7">
        <f t="shared" si="37"/>
        <v>-0.21402311331730406</v>
      </c>
      <c r="G787" s="7">
        <f t="shared" si="38"/>
        <v>-0.2124470168306769</v>
      </c>
      <c r="H787">
        <v>1.8558129999999999</v>
      </c>
      <c r="I787">
        <v>0</v>
      </c>
      <c r="J787">
        <v>0</v>
      </c>
      <c r="K787">
        <v>18</v>
      </c>
      <c r="L787">
        <v>34</v>
      </c>
      <c r="M787">
        <f>VLOOKUP(B787,instances!$B$2:$E$21,3, FALSE)</f>
        <v>644650</v>
      </c>
      <c r="N787">
        <f>VLOOKUP(B787,instances!$B$2:$E$21,4, FALSE)</f>
        <v>645488</v>
      </c>
    </row>
    <row r="788" spans="1:14">
      <c r="A788" t="s">
        <v>61</v>
      </c>
      <c r="B788" t="str">
        <f t="shared" si="39"/>
        <v>d18512.tsp</v>
      </c>
      <c r="C788">
        <f>VLOOKUP(B788,instances!$B$2:$E$21,2, FALSE)</f>
        <v>18512</v>
      </c>
      <c r="D788" t="s">
        <v>11</v>
      </c>
      <c r="E788">
        <v>37845524</v>
      </c>
      <c r="F788" s="7">
        <f t="shared" si="37"/>
        <v>-57.707087566896767</v>
      </c>
      <c r="G788" s="7">
        <f t="shared" si="38"/>
        <v>-57.6308715266589</v>
      </c>
      <c r="H788">
        <v>48.748725</v>
      </c>
      <c r="I788">
        <v>0</v>
      </c>
      <c r="J788">
        <v>0</v>
      </c>
      <c r="K788">
        <v>18</v>
      </c>
      <c r="L788">
        <v>34</v>
      </c>
      <c r="M788">
        <f>VLOOKUP(B788,instances!$B$2:$E$21,3, FALSE)</f>
        <v>644650</v>
      </c>
      <c r="N788">
        <f>VLOOKUP(B788,instances!$B$2:$E$21,4, FALSE)</f>
        <v>645488</v>
      </c>
    </row>
    <row r="789" spans="1:14">
      <c r="A789" t="s">
        <v>61</v>
      </c>
      <c r="B789" t="str">
        <f t="shared" si="39"/>
        <v>d18512.tsp</v>
      </c>
      <c r="C789">
        <f>VLOOKUP(B789,instances!$B$2:$E$21,2, FALSE)</f>
        <v>18512</v>
      </c>
      <c r="D789" t="s">
        <v>12</v>
      </c>
      <c r="E789">
        <v>28069992</v>
      </c>
      <c r="F789" s="7">
        <f t="shared" si="37"/>
        <v>-42.542995423873421</v>
      </c>
      <c r="G789" s="7">
        <f t="shared" si="38"/>
        <v>-42.486466053590462</v>
      </c>
      <c r="H789">
        <v>97.960043999999996</v>
      </c>
      <c r="I789">
        <v>0</v>
      </c>
      <c r="J789">
        <v>0</v>
      </c>
      <c r="K789">
        <v>18</v>
      </c>
      <c r="L789">
        <v>34</v>
      </c>
      <c r="M789">
        <f>VLOOKUP(B789,instances!$B$2:$E$21,3, FALSE)</f>
        <v>644650</v>
      </c>
      <c r="N789">
        <f>VLOOKUP(B789,instances!$B$2:$E$21,4, FALSE)</f>
        <v>645488</v>
      </c>
    </row>
    <row r="790" spans="1:14">
      <c r="A790" t="s">
        <v>61</v>
      </c>
      <c r="B790" t="str">
        <f t="shared" si="39"/>
        <v>d18512.tsp</v>
      </c>
      <c r="C790">
        <f>VLOOKUP(B790,instances!$B$2:$E$21,2, FALSE)</f>
        <v>18512</v>
      </c>
      <c r="D790" t="s">
        <v>9</v>
      </c>
      <c r="E790">
        <v>782168</v>
      </c>
      <c r="F790" s="7">
        <f t="shared" si="37"/>
        <v>-0.21332195765143869</v>
      </c>
      <c r="G790" s="7">
        <f t="shared" si="38"/>
        <v>-0.21174677143494525</v>
      </c>
      <c r="H790">
        <v>0.94984900000000005</v>
      </c>
      <c r="I790">
        <v>0</v>
      </c>
      <c r="J790">
        <v>0</v>
      </c>
      <c r="K790">
        <v>20</v>
      </c>
      <c r="L790">
        <v>34</v>
      </c>
      <c r="M790">
        <f>VLOOKUP(B790,instances!$B$2:$E$21,3, FALSE)</f>
        <v>644650</v>
      </c>
      <c r="N790">
        <f>VLOOKUP(B790,instances!$B$2:$E$21,4, FALSE)</f>
        <v>645488</v>
      </c>
    </row>
    <row r="791" spans="1:14">
      <c r="A791" t="s">
        <v>61</v>
      </c>
      <c r="B791" t="str">
        <f t="shared" si="39"/>
        <v>d18512.tsp</v>
      </c>
      <c r="C791">
        <f>VLOOKUP(B791,instances!$B$2:$E$21,2, FALSE)</f>
        <v>18512</v>
      </c>
      <c r="D791" t="s">
        <v>10</v>
      </c>
      <c r="E791">
        <v>782620</v>
      </c>
      <c r="F791" s="7">
        <f t="shared" si="37"/>
        <v>-0.21402311331730406</v>
      </c>
      <c r="G791" s="7">
        <f t="shared" si="38"/>
        <v>-0.2124470168306769</v>
      </c>
      <c r="H791">
        <v>1.912857</v>
      </c>
      <c r="I791">
        <v>0</v>
      </c>
      <c r="J791">
        <v>0</v>
      </c>
      <c r="K791">
        <v>20</v>
      </c>
      <c r="L791">
        <v>34</v>
      </c>
      <c r="M791">
        <f>VLOOKUP(B791,instances!$B$2:$E$21,3, FALSE)</f>
        <v>644650</v>
      </c>
      <c r="N791">
        <f>VLOOKUP(B791,instances!$B$2:$E$21,4, FALSE)</f>
        <v>645488</v>
      </c>
    </row>
    <row r="792" spans="1:14">
      <c r="A792" t="s">
        <v>61</v>
      </c>
      <c r="B792" t="str">
        <f t="shared" si="39"/>
        <v>d18512.tsp</v>
      </c>
      <c r="C792">
        <f>VLOOKUP(B792,instances!$B$2:$E$21,2, FALSE)</f>
        <v>18512</v>
      </c>
      <c r="D792" t="s">
        <v>11</v>
      </c>
      <c r="E792">
        <v>39348079</v>
      </c>
      <c r="F792" s="7">
        <f t="shared" si="37"/>
        <v>-60.037894981773057</v>
      </c>
      <c r="G792" s="7">
        <f t="shared" si="38"/>
        <v>-59.958652988126815</v>
      </c>
      <c r="H792">
        <v>48.815092</v>
      </c>
      <c r="I792">
        <v>0</v>
      </c>
      <c r="J792">
        <v>0</v>
      </c>
      <c r="K792">
        <v>20</v>
      </c>
      <c r="L792">
        <v>34</v>
      </c>
      <c r="M792">
        <f>VLOOKUP(B792,instances!$B$2:$E$21,3, FALSE)</f>
        <v>644650</v>
      </c>
      <c r="N792">
        <f>VLOOKUP(B792,instances!$B$2:$E$21,4, FALSE)</f>
        <v>645488</v>
      </c>
    </row>
    <row r="793" spans="1:14">
      <c r="A793" t="s">
        <v>61</v>
      </c>
      <c r="B793" t="str">
        <f t="shared" si="39"/>
        <v>d18512.tsp</v>
      </c>
      <c r="C793">
        <f>VLOOKUP(B793,instances!$B$2:$E$21,2, FALSE)</f>
        <v>18512</v>
      </c>
      <c r="D793" t="s">
        <v>12</v>
      </c>
      <c r="E793">
        <v>29469535</v>
      </c>
      <c r="F793" s="7">
        <f t="shared" si="37"/>
        <v>-44.714007601023809</v>
      </c>
      <c r="G793" s="7">
        <f t="shared" si="38"/>
        <v>-44.654659730312567</v>
      </c>
      <c r="H793">
        <v>97.851524999999995</v>
      </c>
      <c r="I793">
        <v>0</v>
      </c>
      <c r="J793">
        <v>0</v>
      </c>
      <c r="K793">
        <v>20</v>
      </c>
      <c r="L793">
        <v>34</v>
      </c>
      <c r="M793">
        <f>VLOOKUP(B793,instances!$B$2:$E$21,3, FALSE)</f>
        <v>644650</v>
      </c>
      <c r="N793">
        <f>VLOOKUP(B793,instances!$B$2:$E$21,4, FALSE)</f>
        <v>645488</v>
      </c>
    </row>
    <row r="794" spans="1:14">
      <c r="A794" t="s">
        <v>61</v>
      </c>
      <c r="B794" t="str">
        <f t="shared" si="39"/>
        <v>d18512.tsp</v>
      </c>
      <c r="C794">
        <f>VLOOKUP(B794,instances!$B$2:$E$21,2, FALSE)</f>
        <v>18512</v>
      </c>
      <c r="D794" t="s">
        <v>9</v>
      </c>
      <c r="E794">
        <v>782168</v>
      </c>
      <c r="F794" s="7">
        <f t="shared" si="37"/>
        <v>-0.21332195765143869</v>
      </c>
      <c r="G794" s="7">
        <f t="shared" si="38"/>
        <v>-0.21174677143494525</v>
      </c>
      <c r="H794">
        <v>0.95489199999999996</v>
      </c>
      <c r="I794">
        <v>0</v>
      </c>
      <c r="J794">
        <v>0</v>
      </c>
      <c r="K794">
        <v>10</v>
      </c>
      <c r="L794">
        <v>35</v>
      </c>
      <c r="M794">
        <f>VLOOKUP(B794,instances!$B$2:$E$21,3, FALSE)</f>
        <v>644650</v>
      </c>
      <c r="N794">
        <f>VLOOKUP(B794,instances!$B$2:$E$21,4, FALSE)</f>
        <v>645488</v>
      </c>
    </row>
    <row r="795" spans="1:14">
      <c r="A795" t="s">
        <v>61</v>
      </c>
      <c r="B795" t="str">
        <f t="shared" si="39"/>
        <v>d18512.tsp</v>
      </c>
      <c r="C795">
        <f>VLOOKUP(B795,instances!$B$2:$E$21,2, FALSE)</f>
        <v>18512</v>
      </c>
      <c r="D795" t="s">
        <v>10</v>
      </c>
      <c r="E795">
        <v>782620</v>
      </c>
      <c r="F795" s="7">
        <f t="shared" si="37"/>
        <v>-0.21402311331730406</v>
      </c>
      <c r="G795" s="7">
        <f t="shared" si="38"/>
        <v>-0.2124470168306769</v>
      </c>
      <c r="H795">
        <v>1.847191</v>
      </c>
      <c r="I795">
        <v>0</v>
      </c>
      <c r="J795">
        <v>0</v>
      </c>
      <c r="K795">
        <v>10</v>
      </c>
      <c r="L795">
        <v>35</v>
      </c>
      <c r="M795">
        <f>VLOOKUP(B795,instances!$B$2:$E$21,3, FALSE)</f>
        <v>644650</v>
      </c>
      <c r="N795">
        <f>VLOOKUP(B795,instances!$B$2:$E$21,4, FALSE)</f>
        <v>645488</v>
      </c>
    </row>
    <row r="796" spans="1:14">
      <c r="A796" t="s">
        <v>61</v>
      </c>
      <c r="B796" t="str">
        <f t="shared" si="39"/>
        <v>d18512.tsp</v>
      </c>
      <c r="C796">
        <f>VLOOKUP(B796,instances!$B$2:$E$21,2, FALSE)</f>
        <v>18512</v>
      </c>
      <c r="D796" t="s">
        <v>11</v>
      </c>
      <c r="E796">
        <v>29119557</v>
      </c>
      <c r="F796" s="7">
        <f t="shared" si="37"/>
        <v>-44.171111455828743</v>
      </c>
      <c r="G796" s="7">
        <f t="shared" si="38"/>
        <v>-44.11246839600426</v>
      </c>
      <c r="H796">
        <v>48.090004</v>
      </c>
      <c r="I796">
        <v>0</v>
      </c>
      <c r="J796">
        <v>0</v>
      </c>
      <c r="K796">
        <v>10</v>
      </c>
      <c r="L796">
        <v>35</v>
      </c>
      <c r="M796">
        <f>VLOOKUP(B796,instances!$B$2:$E$21,3, FALSE)</f>
        <v>644650</v>
      </c>
      <c r="N796">
        <f>VLOOKUP(B796,instances!$B$2:$E$21,4, FALSE)</f>
        <v>645488</v>
      </c>
    </row>
    <row r="797" spans="1:14">
      <c r="A797" t="s">
        <v>61</v>
      </c>
      <c r="B797" t="str">
        <f t="shared" si="39"/>
        <v>d18512.tsp</v>
      </c>
      <c r="C797">
        <f>VLOOKUP(B797,instances!$B$2:$E$21,2, FALSE)</f>
        <v>18512</v>
      </c>
      <c r="D797" t="s">
        <v>12</v>
      </c>
      <c r="E797">
        <v>21649639</v>
      </c>
      <c r="F797" s="7">
        <f t="shared" si="37"/>
        <v>-32.583555417668499</v>
      </c>
      <c r="G797" s="7">
        <f t="shared" si="38"/>
        <v>-32.539955816374587</v>
      </c>
      <c r="H797">
        <v>96.429450000000003</v>
      </c>
      <c r="I797">
        <v>0</v>
      </c>
      <c r="J797">
        <v>0</v>
      </c>
      <c r="K797">
        <v>10</v>
      </c>
      <c r="L797">
        <v>35</v>
      </c>
      <c r="M797">
        <f>VLOOKUP(B797,instances!$B$2:$E$21,3, FALSE)</f>
        <v>644650</v>
      </c>
      <c r="N797">
        <f>VLOOKUP(B797,instances!$B$2:$E$21,4, FALSE)</f>
        <v>645488</v>
      </c>
    </row>
    <row r="798" spans="1:14">
      <c r="A798" t="s">
        <v>61</v>
      </c>
      <c r="B798" t="str">
        <f t="shared" si="39"/>
        <v>d18512.tsp</v>
      </c>
      <c r="C798">
        <f>VLOOKUP(B798,instances!$B$2:$E$21,2, FALSE)</f>
        <v>18512</v>
      </c>
      <c r="D798" t="s">
        <v>9</v>
      </c>
      <c r="E798">
        <v>782168</v>
      </c>
      <c r="F798" s="7">
        <f t="shared" si="37"/>
        <v>-0.21332195765143869</v>
      </c>
      <c r="G798" s="7">
        <f t="shared" si="38"/>
        <v>-0.21174677143494525</v>
      </c>
      <c r="H798">
        <v>0.95707299999999995</v>
      </c>
      <c r="I798">
        <v>0</v>
      </c>
      <c r="J798">
        <v>0</v>
      </c>
      <c r="K798">
        <v>12</v>
      </c>
      <c r="L798">
        <v>35</v>
      </c>
      <c r="M798">
        <f>VLOOKUP(B798,instances!$B$2:$E$21,3, FALSE)</f>
        <v>644650</v>
      </c>
      <c r="N798">
        <f>VLOOKUP(B798,instances!$B$2:$E$21,4, FALSE)</f>
        <v>645488</v>
      </c>
    </row>
    <row r="799" spans="1:14">
      <c r="A799" t="s">
        <v>61</v>
      </c>
      <c r="B799" t="str">
        <f t="shared" si="39"/>
        <v>d18512.tsp</v>
      </c>
      <c r="C799">
        <f>VLOOKUP(B799,instances!$B$2:$E$21,2, FALSE)</f>
        <v>18512</v>
      </c>
      <c r="D799" t="s">
        <v>10</v>
      </c>
      <c r="E799">
        <v>782620</v>
      </c>
      <c r="F799" s="7">
        <f t="shared" si="37"/>
        <v>-0.21402311331730406</v>
      </c>
      <c r="G799" s="7">
        <f t="shared" si="38"/>
        <v>-0.2124470168306769</v>
      </c>
      <c r="H799">
        <v>1.8644829999999999</v>
      </c>
      <c r="I799">
        <v>0</v>
      </c>
      <c r="J799">
        <v>0</v>
      </c>
      <c r="K799">
        <v>12</v>
      </c>
      <c r="L799">
        <v>35</v>
      </c>
      <c r="M799">
        <f>VLOOKUP(B799,instances!$B$2:$E$21,3, FALSE)</f>
        <v>644650</v>
      </c>
      <c r="N799">
        <f>VLOOKUP(B799,instances!$B$2:$E$21,4, FALSE)</f>
        <v>645488</v>
      </c>
    </row>
    <row r="800" spans="1:14">
      <c r="A800" t="s">
        <v>61</v>
      </c>
      <c r="B800" t="str">
        <f t="shared" si="39"/>
        <v>d18512.tsp</v>
      </c>
      <c r="C800">
        <f>VLOOKUP(B800,instances!$B$2:$E$21,2, FALSE)</f>
        <v>18512</v>
      </c>
      <c r="D800" t="s">
        <v>11</v>
      </c>
      <c r="E800">
        <v>31709999</v>
      </c>
      <c r="F800" s="7">
        <f t="shared" si="37"/>
        <v>-48.189481113782669</v>
      </c>
      <c r="G800" s="7">
        <f t="shared" si="38"/>
        <v>-48.125621235406392</v>
      </c>
      <c r="H800">
        <v>48.144193000000001</v>
      </c>
      <c r="I800">
        <v>0</v>
      </c>
      <c r="J800">
        <v>0</v>
      </c>
      <c r="K800">
        <v>12</v>
      </c>
      <c r="L800">
        <v>35</v>
      </c>
      <c r="M800">
        <f>VLOOKUP(B800,instances!$B$2:$E$21,3, FALSE)</f>
        <v>644650</v>
      </c>
      <c r="N800">
        <f>VLOOKUP(B800,instances!$B$2:$E$21,4, FALSE)</f>
        <v>645488</v>
      </c>
    </row>
    <row r="801" spans="1:14">
      <c r="A801" t="s">
        <v>61</v>
      </c>
      <c r="B801" t="str">
        <f t="shared" si="39"/>
        <v>d18512.tsp</v>
      </c>
      <c r="C801">
        <f>VLOOKUP(B801,instances!$B$2:$E$21,2, FALSE)</f>
        <v>18512</v>
      </c>
      <c r="D801" t="s">
        <v>12</v>
      </c>
      <c r="E801">
        <v>23716752</v>
      </c>
      <c r="F801" s="7">
        <f t="shared" si="37"/>
        <v>-35.790121771503919</v>
      </c>
      <c r="G801" s="7">
        <f t="shared" si="38"/>
        <v>-35.742359269266046</v>
      </c>
      <c r="H801">
        <v>96.658512999999999</v>
      </c>
      <c r="I801">
        <v>0</v>
      </c>
      <c r="J801">
        <v>0</v>
      </c>
      <c r="K801">
        <v>12</v>
      </c>
      <c r="L801">
        <v>35</v>
      </c>
      <c r="M801">
        <f>VLOOKUP(B801,instances!$B$2:$E$21,3, FALSE)</f>
        <v>644650</v>
      </c>
      <c r="N801">
        <f>VLOOKUP(B801,instances!$B$2:$E$21,4, FALSE)</f>
        <v>645488</v>
      </c>
    </row>
    <row r="802" spans="1:14">
      <c r="A802" t="s">
        <v>61</v>
      </c>
      <c r="B802" t="str">
        <f t="shared" si="39"/>
        <v>d18512.tsp</v>
      </c>
      <c r="C802">
        <f>VLOOKUP(B802,instances!$B$2:$E$21,2, FALSE)</f>
        <v>18512</v>
      </c>
      <c r="D802" t="s">
        <v>9</v>
      </c>
      <c r="E802">
        <v>782168</v>
      </c>
      <c r="F802" s="7">
        <f t="shared" si="37"/>
        <v>-0.21332195765143869</v>
      </c>
      <c r="G802" s="7">
        <f t="shared" si="38"/>
        <v>-0.21174677143494525</v>
      </c>
      <c r="H802">
        <v>0.96171700000000004</v>
      </c>
      <c r="I802">
        <v>0</v>
      </c>
      <c r="J802">
        <v>0</v>
      </c>
      <c r="K802">
        <v>14</v>
      </c>
      <c r="L802">
        <v>35</v>
      </c>
      <c r="M802">
        <f>VLOOKUP(B802,instances!$B$2:$E$21,3, FALSE)</f>
        <v>644650</v>
      </c>
      <c r="N802">
        <f>VLOOKUP(B802,instances!$B$2:$E$21,4, FALSE)</f>
        <v>645488</v>
      </c>
    </row>
    <row r="803" spans="1:14">
      <c r="A803" t="s">
        <v>61</v>
      </c>
      <c r="B803" t="str">
        <f t="shared" si="39"/>
        <v>d18512.tsp</v>
      </c>
      <c r="C803">
        <f>VLOOKUP(B803,instances!$B$2:$E$21,2, FALSE)</f>
        <v>18512</v>
      </c>
      <c r="D803" t="s">
        <v>10</v>
      </c>
      <c r="E803">
        <v>782620</v>
      </c>
      <c r="F803" s="7">
        <f t="shared" si="37"/>
        <v>-0.21402311331730406</v>
      </c>
      <c r="G803" s="7">
        <f t="shared" si="38"/>
        <v>-0.2124470168306769</v>
      </c>
      <c r="H803">
        <v>1.903033</v>
      </c>
      <c r="I803">
        <v>0</v>
      </c>
      <c r="J803">
        <v>0</v>
      </c>
      <c r="K803">
        <v>14</v>
      </c>
      <c r="L803">
        <v>35</v>
      </c>
      <c r="M803">
        <f>VLOOKUP(B803,instances!$B$2:$E$21,3, FALSE)</f>
        <v>644650</v>
      </c>
      <c r="N803">
        <f>VLOOKUP(B803,instances!$B$2:$E$21,4, FALSE)</f>
        <v>645488</v>
      </c>
    </row>
    <row r="804" spans="1:14">
      <c r="A804" t="s">
        <v>61</v>
      </c>
      <c r="B804" t="str">
        <f t="shared" si="39"/>
        <v>d18512.tsp</v>
      </c>
      <c r="C804">
        <f>VLOOKUP(B804,instances!$B$2:$E$21,2, FALSE)</f>
        <v>18512</v>
      </c>
      <c r="D804" t="s">
        <v>11</v>
      </c>
      <c r="E804">
        <v>34109783</v>
      </c>
      <c r="F804" s="7">
        <f t="shared" si="37"/>
        <v>-51.912096486465522</v>
      </c>
      <c r="G804" s="7">
        <f t="shared" si="38"/>
        <v>-51.843403750340826</v>
      </c>
      <c r="H804">
        <v>48.317691000000003</v>
      </c>
      <c r="I804">
        <v>0</v>
      </c>
      <c r="J804">
        <v>0</v>
      </c>
      <c r="K804">
        <v>14</v>
      </c>
      <c r="L804">
        <v>35</v>
      </c>
      <c r="M804">
        <f>VLOOKUP(B804,instances!$B$2:$E$21,3, FALSE)</f>
        <v>644650</v>
      </c>
      <c r="N804">
        <f>VLOOKUP(B804,instances!$B$2:$E$21,4, FALSE)</f>
        <v>645488</v>
      </c>
    </row>
    <row r="805" spans="1:14">
      <c r="A805" t="s">
        <v>61</v>
      </c>
      <c r="B805" t="str">
        <f t="shared" si="39"/>
        <v>d18512.tsp</v>
      </c>
      <c r="C805">
        <f>VLOOKUP(B805,instances!$B$2:$E$21,2, FALSE)</f>
        <v>18512</v>
      </c>
      <c r="D805" t="s">
        <v>12</v>
      </c>
      <c r="E805">
        <v>25610797</v>
      </c>
      <c r="F805" s="7">
        <f t="shared" si="37"/>
        <v>-38.728219964321724</v>
      </c>
      <c r="G805" s="7">
        <f t="shared" si="38"/>
        <v>-38.676643097935205</v>
      </c>
      <c r="H805">
        <v>97.028271000000004</v>
      </c>
      <c r="I805">
        <v>0</v>
      </c>
      <c r="J805">
        <v>0</v>
      </c>
      <c r="K805">
        <v>14</v>
      </c>
      <c r="L805">
        <v>35</v>
      </c>
      <c r="M805">
        <f>VLOOKUP(B805,instances!$B$2:$E$21,3, FALSE)</f>
        <v>644650</v>
      </c>
      <c r="N805">
        <f>VLOOKUP(B805,instances!$B$2:$E$21,4, FALSE)</f>
        <v>645488</v>
      </c>
    </row>
    <row r="806" spans="1:14">
      <c r="A806" t="s">
        <v>61</v>
      </c>
      <c r="B806" t="str">
        <f t="shared" si="39"/>
        <v>d18512.tsp</v>
      </c>
      <c r="C806">
        <f>VLOOKUP(B806,instances!$B$2:$E$21,2, FALSE)</f>
        <v>18512</v>
      </c>
      <c r="D806" t="s">
        <v>9</v>
      </c>
      <c r="E806">
        <v>782168</v>
      </c>
      <c r="F806" s="7">
        <f t="shared" si="37"/>
        <v>-0.21332195765143869</v>
      </c>
      <c r="G806" s="7">
        <f t="shared" si="38"/>
        <v>-0.21174677143494525</v>
      </c>
      <c r="H806">
        <v>0.94659099999999996</v>
      </c>
      <c r="I806">
        <v>0</v>
      </c>
      <c r="J806">
        <v>0</v>
      </c>
      <c r="K806">
        <v>16</v>
      </c>
      <c r="L806">
        <v>35</v>
      </c>
      <c r="M806">
        <f>VLOOKUP(B806,instances!$B$2:$E$21,3, FALSE)</f>
        <v>644650</v>
      </c>
      <c r="N806">
        <f>VLOOKUP(B806,instances!$B$2:$E$21,4, FALSE)</f>
        <v>645488</v>
      </c>
    </row>
    <row r="807" spans="1:14">
      <c r="A807" t="s">
        <v>61</v>
      </c>
      <c r="B807" t="str">
        <f t="shared" si="39"/>
        <v>d18512.tsp</v>
      </c>
      <c r="C807">
        <f>VLOOKUP(B807,instances!$B$2:$E$21,2, FALSE)</f>
        <v>18512</v>
      </c>
      <c r="D807" t="s">
        <v>10</v>
      </c>
      <c r="E807">
        <v>782620</v>
      </c>
      <c r="F807" s="7">
        <f t="shared" si="37"/>
        <v>-0.21402311331730406</v>
      </c>
      <c r="G807" s="7">
        <f t="shared" si="38"/>
        <v>-0.2124470168306769</v>
      </c>
      <c r="H807">
        <v>1.902739</v>
      </c>
      <c r="I807">
        <v>0</v>
      </c>
      <c r="J807">
        <v>0</v>
      </c>
      <c r="K807">
        <v>16</v>
      </c>
      <c r="L807">
        <v>35</v>
      </c>
      <c r="M807">
        <f>VLOOKUP(B807,instances!$B$2:$E$21,3, FALSE)</f>
        <v>644650</v>
      </c>
      <c r="N807">
        <f>VLOOKUP(B807,instances!$B$2:$E$21,4, FALSE)</f>
        <v>645488</v>
      </c>
    </row>
    <row r="808" spans="1:14">
      <c r="A808" t="s">
        <v>61</v>
      </c>
      <c r="B808" t="str">
        <f t="shared" si="39"/>
        <v>d18512.tsp</v>
      </c>
      <c r="C808">
        <f>VLOOKUP(B808,instances!$B$2:$E$21,2, FALSE)</f>
        <v>18512</v>
      </c>
      <c r="D808" t="s">
        <v>11</v>
      </c>
      <c r="E808">
        <v>35910529</v>
      </c>
      <c r="F808" s="7">
        <f t="shared" si="37"/>
        <v>-54.705466532226787</v>
      </c>
      <c r="G808" s="7">
        <f t="shared" si="38"/>
        <v>-54.633147324195029</v>
      </c>
      <c r="H808">
        <v>48.467750000000002</v>
      </c>
      <c r="I808">
        <v>0</v>
      </c>
      <c r="J808">
        <v>0</v>
      </c>
      <c r="K808">
        <v>16</v>
      </c>
      <c r="L808">
        <v>35</v>
      </c>
      <c r="M808">
        <f>VLOOKUP(B808,instances!$B$2:$E$21,3, FALSE)</f>
        <v>644650</v>
      </c>
      <c r="N808">
        <f>VLOOKUP(B808,instances!$B$2:$E$21,4, FALSE)</f>
        <v>645488</v>
      </c>
    </row>
    <row r="809" spans="1:14">
      <c r="A809" t="s">
        <v>61</v>
      </c>
      <c r="B809" t="str">
        <f t="shared" si="39"/>
        <v>d18512.tsp</v>
      </c>
      <c r="C809">
        <f>VLOOKUP(B809,instances!$B$2:$E$21,2, FALSE)</f>
        <v>18512</v>
      </c>
      <c r="D809" t="s">
        <v>12</v>
      </c>
      <c r="E809">
        <v>26664821</v>
      </c>
      <c r="F809" s="7">
        <f t="shared" si="37"/>
        <v>-40.363252927945396</v>
      </c>
      <c r="G809" s="7">
        <f t="shared" si="38"/>
        <v>-40.309553392162208</v>
      </c>
      <c r="H809">
        <v>97.135615000000001</v>
      </c>
      <c r="I809">
        <v>0</v>
      </c>
      <c r="J809">
        <v>0</v>
      </c>
      <c r="K809">
        <v>16</v>
      </c>
      <c r="L809">
        <v>35</v>
      </c>
      <c r="M809">
        <f>VLOOKUP(B809,instances!$B$2:$E$21,3, FALSE)</f>
        <v>644650</v>
      </c>
      <c r="N809">
        <f>VLOOKUP(B809,instances!$B$2:$E$21,4, FALSE)</f>
        <v>645488</v>
      </c>
    </row>
    <row r="810" spans="1:14">
      <c r="A810" t="s">
        <v>61</v>
      </c>
      <c r="B810" t="str">
        <f t="shared" si="39"/>
        <v>d18512.tsp</v>
      </c>
      <c r="C810">
        <f>VLOOKUP(B810,instances!$B$2:$E$21,2, FALSE)</f>
        <v>18512</v>
      </c>
      <c r="D810" t="s">
        <v>9</v>
      </c>
      <c r="E810">
        <v>782168</v>
      </c>
      <c r="F810" s="7">
        <f t="shared" si="37"/>
        <v>-0.21332195765143869</v>
      </c>
      <c r="G810" s="7">
        <f t="shared" si="38"/>
        <v>-0.21174677143494525</v>
      </c>
      <c r="H810">
        <v>0.94573300000000005</v>
      </c>
      <c r="I810">
        <v>0</v>
      </c>
      <c r="J810">
        <v>0</v>
      </c>
      <c r="K810">
        <v>18</v>
      </c>
      <c r="L810">
        <v>35</v>
      </c>
      <c r="M810">
        <f>VLOOKUP(B810,instances!$B$2:$E$21,3, FALSE)</f>
        <v>644650</v>
      </c>
      <c r="N810">
        <f>VLOOKUP(B810,instances!$B$2:$E$21,4, FALSE)</f>
        <v>645488</v>
      </c>
    </row>
    <row r="811" spans="1:14">
      <c r="A811" t="s">
        <v>61</v>
      </c>
      <c r="B811" t="str">
        <f t="shared" si="39"/>
        <v>d18512.tsp</v>
      </c>
      <c r="C811">
        <f>VLOOKUP(B811,instances!$B$2:$E$21,2, FALSE)</f>
        <v>18512</v>
      </c>
      <c r="D811" t="s">
        <v>10</v>
      </c>
      <c r="E811">
        <v>782620</v>
      </c>
      <c r="F811" s="7">
        <f t="shared" si="37"/>
        <v>-0.21402311331730406</v>
      </c>
      <c r="G811" s="7">
        <f t="shared" si="38"/>
        <v>-0.2124470168306769</v>
      </c>
      <c r="H811">
        <v>1.8538349999999999</v>
      </c>
      <c r="I811">
        <v>0</v>
      </c>
      <c r="J811">
        <v>0</v>
      </c>
      <c r="K811">
        <v>18</v>
      </c>
      <c r="L811">
        <v>35</v>
      </c>
      <c r="M811">
        <f>VLOOKUP(B811,instances!$B$2:$E$21,3, FALSE)</f>
        <v>644650</v>
      </c>
      <c r="N811">
        <f>VLOOKUP(B811,instances!$B$2:$E$21,4, FALSE)</f>
        <v>645488</v>
      </c>
    </row>
    <row r="812" spans="1:14">
      <c r="A812" t="s">
        <v>61</v>
      </c>
      <c r="B812" t="str">
        <f t="shared" si="39"/>
        <v>d18512.tsp</v>
      </c>
      <c r="C812">
        <f>VLOOKUP(B812,instances!$B$2:$E$21,2, FALSE)</f>
        <v>18512</v>
      </c>
      <c r="D812" t="s">
        <v>11</v>
      </c>
      <c r="E812">
        <v>37636463</v>
      </c>
      <c r="F812" s="7">
        <f t="shared" si="37"/>
        <v>-57.382786007911271</v>
      </c>
      <c r="G812" s="7">
        <f t="shared" si="38"/>
        <v>-57.306990989762781</v>
      </c>
      <c r="H812">
        <v>48.668332999999997</v>
      </c>
      <c r="I812">
        <v>0</v>
      </c>
      <c r="J812">
        <v>0</v>
      </c>
      <c r="K812">
        <v>18</v>
      </c>
      <c r="L812">
        <v>35</v>
      </c>
      <c r="M812">
        <f>VLOOKUP(B812,instances!$B$2:$E$21,3, FALSE)</f>
        <v>644650</v>
      </c>
      <c r="N812">
        <f>VLOOKUP(B812,instances!$B$2:$E$21,4, FALSE)</f>
        <v>645488</v>
      </c>
    </row>
    <row r="813" spans="1:14">
      <c r="A813" t="s">
        <v>61</v>
      </c>
      <c r="B813" t="str">
        <f t="shared" si="39"/>
        <v>d18512.tsp</v>
      </c>
      <c r="C813">
        <f>VLOOKUP(B813,instances!$B$2:$E$21,2, FALSE)</f>
        <v>18512</v>
      </c>
      <c r="D813" t="s">
        <v>12</v>
      </c>
      <c r="E813">
        <v>28119133</v>
      </c>
      <c r="F813" s="7">
        <f t="shared" si="37"/>
        <v>-42.619224385325367</v>
      </c>
      <c r="G813" s="7">
        <f t="shared" si="38"/>
        <v>-42.562596051359591</v>
      </c>
      <c r="H813">
        <v>97.485279000000006</v>
      </c>
      <c r="I813">
        <v>0</v>
      </c>
      <c r="J813">
        <v>0</v>
      </c>
      <c r="K813">
        <v>18</v>
      </c>
      <c r="L813">
        <v>35</v>
      </c>
      <c r="M813">
        <f>VLOOKUP(B813,instances!$B$2:$E$21,3, FALSE)</f>
        <v>644650</v>
      </c>
      <c r="N813">
        <f>VLOOKUP(B813,instances!$B$2:$E$21,4, FALSE)</f>
        <v>645488</v>
      </c>
    </row>
    <row r="814" spans="1:14">
      <c r="A814" t="s">
        <v>61</v>
      </c>
      <c r="B814" t="str">
        <f t="shared" si="39"/>
        <v>d18512.tsp</v>
      </c>
      <c r="C814">
        <f>VLOOKUP(B814,instances!$B$2:$E$21,2, FALSE)</f>
        <v>18512</v>
      </c>
      <c r="D814" t="s">
        <v>9</v>
      </c>
      <c r="E814">
        <v>782168</v>
      </c>
      <c r="F814" s="7">
        <f t="shared" si="37"/>
        <v>-0.21332195765143869</v>
      </c>
      <c r="G814" s="7">
        <f t="shared" si="38"/>
        <v>-0.21174677143494525</v>
      </c>
      <c r="H814">
        <v>0.94738800000000001</v>
      </c>
      <c r="I814">
        <v>0</v>
      </c>
      <c r="J814">
        <v>0</v>
      </c>
      <c r="K814">
        <v>20</v>
      </c>
      <c r="L814">
        <v>35</v>
      </c>
      <c r="M814">
        <f>VLOOKUP(B814,instances!$B$2:$E$21,3, FALSE)</f>
        <v>644650</v>
      </c>
      <c r="N814">
        <f>VLOOKUP(B814,instances!$B$2:$E$21,4, FALSE)</f>
        <v>645488</v>
      </c>
    </row>
    <row r="815" spans="1:14">
      <c r="A815" t="s">
        <v>61</v>
      </c>
      <c r="B815" t="str">
        <f t="shared" si="39"/>
        <v>d18512.tsp</v>
      </c>
      <c r="C815">
        <f>VLOOKUP(B815,instances!$B$2:$E$21,2, FALSE)</f>
        <v>18512</v>
      </c>
      <c r="D815" t="s">
        <v>10</v>
      </c>
      <c r="E815">
        <v>782620</v>
      </c>
      <c r="F815" s="7">
        <f t="shared" si="37"/>
        <v>-0.21402311331730406</v>
      </c>
      <c r="G815" s="7">
        <f t="shared" si="38"/>
        <v>-0.2124470168306769</v>
      </c>
      <c r="H815">
        <v>1.854017</v>
      </c>
      <c r="I815">
        <v>0</v>
      </c>
      <c r="J815">
        <v>0</v>
      </c>
      <c r="K815">
        <v>20</v>
      </c>
      <c r="L815">
        <v>35</v>
      </c>
      <c r="M815">
        <f>VLOOKUP(B815,instances!$B$2:$E$21,3, FALSE)</f>
        <v>644650</v>
      </c>
      <c r="N815">
        <f>VLOOKUP(B815,instances!$B$2:$E$21,4, FALSE)</f>
        <v>645488</v>
      </c>
    </row>
    <row r="816" spans="1:14">
      <c r="A816" t="s">
        <v>61</v>
      </c>
      <c r="B816" t="str">
        <f t="shared" si="39"/>
        <v>d18512.tsp</v>
      </c>
      <c r="C816">
        <f>VLOOKUP(B816,instances!$B$2:$E$21,2, FALSE)</f>
        <v>18512</v>
      </c>
      <c r="D816" t="s">
        <v>11</v>
      </c>
      <c r="E816">
        <v>39467004</v>
      </c>
      <c r="F816" s="7">
        <f t="shared" si="37"/>
        <v>-60.222374932133718</v>
      </c>
      <c r="G816" s="7">
        <f t="shared" si="38"/>
        <v>-60.142893438762613</v>
      </c>
      <c r="H816">
        <v>48.720376000000002</v>
      </c>
      <c r="I816">
        <v>0</v>
      </c>
      <c r="J816">
        <v>0</v>
      </c>
      <c r="K816">
        <v>20</v>
      </c>
      <c r="L816">
        <v>35</v>
      </c>
      <c r="M816">
        <f>VLOOKUP(B816,instances!$B$2:$E$21,3, FALSE)</f>
        <v>644650</v>
      </c>
      <c r="N816">
        <f>VLOOKUP(B816,instances!$B$2:$E$21,4, FALSE)</f>
        <v>645488</v>
      </c>
    </row>
    <row r="817" spans="1:14">
      <c r="A817" t="s">
        <v>61</v>
      </c>
      <c r="B817" t="str">
        <f t="shared" si="39"/>
        <v>d18512.tsp</v>
      </c>
      <c r="C817">
        <f>VLOOKUP(B817,instances!$B$2:$E$21,2, FALSE)</f>
        <v>18512</v>
      </c>
      <c r="D817" t="s">
        <v>12</v>
      </c>
      <c r="E817">
        <v>29492737</v>
      </c>
      <c r="F817" s="7">
        <f t="shared" si="37"/>
        <v>-44.749999224385327</v>
      </c>
      <c r="G817" s="7">
        <f t="shared" si="38"/>
        <v>-44.690604627816477</v>
      </c>
      <c r="H817">
        <v>97.888351</v>
      </c>
      <c r="I817">
        <v>0</v>
      </c>
      <c r="J817">
        <v>0</v>
      </c>
      <c r="K817">
        <v>20</v>
      </c>
      <c r="L817">
        <v>35</v>
      </c>
      <c r="M817">
        <f>VLOOKUP(B817,instances!$B$2:$E$21,3, FALSE)</f>
        <v>644650</v>
      </c>
      <c r="N817">
        <f>VLOOKUP(B817,instances!$B$2:$E$21,4, FALSE)</f>
        <v>645488</v>
      </c>
    </row>
    <row r="818" spans="1:14">
      <c r="A818" t="s">
        <v>61</v>
      </c>
      <c r="B818" t="str">
        <f t="shared" si="39"/>
        <v>d18512.tsp</v>
      </c>
      <c r="C818">
        <f>VLOOKUP(B818,instances!$B$2:$E$21,2, FALSE)</f>
        <v>18512</v>
      </c>
      <c r="D818" t="s">
        <v>9</v>
      </c>
      <c r="E818">
        <v>782168</v>
      </c>
      <c r="F818" s="7">
        <f t="shared" si="37"/>
        <v>-0.21332195765143869</v>
      </c>
      <c r="G818" s="7">
        <f t="shared" si="38"/>
        <v>-0.21174677143494525</v>
      </c>
      <c r="H818">
        <v>0.94293400000000005</v>
      </c>
      <c r="I818">
        <v>0</v>
      </c>
      <c r="J818">
        <v>0</v>
      </c>
      <c r="K818">
        <v>10</v>
      </c>
      <c r="L818">
        <v>36</v>
      </c>
      <c r="M818">
        <f>VLOOKUP(B818,instances!$B$2:$E$21,3, FALSE)</f>
        <v>644650</v>
      </c>
      <c r="N818">
        <f>VLOOKUP(B818,instances!$B$2:$E$21,4, FALSE)</f>
        <v>645488</v>
      </c>
    </row>
    <row r="819" spans="1:14">
      <c r="A819" t="s">
        <v>61</v>
      </c>
      <c r="B819" t="str">
        <f t="shared" si="39"/>
        <v>d18512.tsp</v>
      </c>
      <c r="C819">
        <f>VLOOKUP(B819,instances!$B$2:$E$21,2, FALSE)</f>
        <v>18512</v>
      </c>
      <c r="D819" t="s">
        <v>10</v>
      </c>
      <c r="E819">
        <v>782620</v>
      </c>
      <c r="F819" s="7">
        <f t="shared" si="37"/>
        <v>-0.21402311331730406</v>
      </c>
      <c r="G819" s="7">
        <f t="shared" si="38"/>
        <v>-0.2124470168306769</v>
      </c>
      <c r="H819">
        <v>1.873488</v>
      </c>
      <c r="I819">
        <v>0</v>
      </c>
      <c r="J819">
        <v>0</v>
      </c>
      <c r="K819">
        <v>10</v>
      </c>
      <c r="L819">
        <v>36</v>
      </c>
      <c r="M819">
        <f>VLOOKUP(B819,instances!$B$2:$E$21,3, FALSE)</f>
        <v>644650</v>
      </c>
      <c r="N819">
        <f>VLOOKUP(B819,instances!$B$2:$E$21,4, FALSE)</f>
        <v>645488</v>
      </c>
    </row>
    <row r="820" spans="1:14">
      <c r="A820" t="s">
        <v>61</v>
      </c>
      <c r="B820" t="str">
        <f t="shared" si="39"/>
        <v>d18512.tsp</v>
      </c>
      <c r="C820">
        <f>VLOOKUP(B820,instances!$B$2:$E$21,2, FALSE)</f>
        <v>18512</v>
      </c>
      <c r="D820" t="s">
        <v>11</v>
      </c>
      <c r="E820">
        <v>29155666</v>
      </c>
      <c r="F820" s="7">
        <f t="shared" si="37"/>
        <v>-44.227124796401149</v>
      </c>
      <c r="G820" s="7">
        <f t="shared" si="38"/>
        <v>-44.168409017673447</v>
      </c>
      <c r="H820">
        <v>48.253301999999998</v>
      </c>
      <c r="I820">
        <v>0</v>
      </c>
      <c r="J820">
        <v>0</v>
      </c>
      <c r="K820">
        <v>10</v>
      </c>
      <c r="L820">
        <v>36</v>
      </c>
      <c r="M820">
        <f>VLOOKUP(B820,instances!$B$2:$E$21,3, FALSE)</f>
        <v>644650</v>
      </c>
      <c r="N820">
        <f>VLOOKUP(B820,instances!$B$2:$E$21,4, FALSE)</f>
        <v>645488</v>
      </c>
    </row>
    <row r="821" spans="1:14">
      <c r="A821" t="s">
        <v>61</v>
      </c>
      <c r="B821" t="str">
        <f t="shared" si="39"/>
        <v>d18512.tsp</v>
      </c>
      <c r="C821">
        <f>VLOOKUP(B821,instances!$B$2:$E$21,2, FALSE)</f>
        <v>18512</v>
      </c>
      <c r="D821" t="s">
        <v>12</v>
      </c>
      <c r="E821">
        <v>21711416</v>
      </c>
      <c r="F821" s="7">
        <f t="shared" si="37"/>
        <v>-32.679385713177695</v>
      </c>
      <c r="G821" s="7">
        <f t="shared" si="38"/>
        <v>-32.63566170091466</v>
      </c>
      <c r="H821">
        <v>96.411514999999994</v>
      </c>
      <c r="I821">
        <v>0</v>
      </c>
      <c r="J821">
        <v>0</v>
      </c>
      <c r="K821">
        <v>10</v>
      </c>
      <c r="L821">
        <v>36</v>
      </c>
      <c r="M821">
        <f>VLOOKUP(B821,instances!$B$2:$E$21,3, FALSE)</f>
        <v>644650</v>
      </c>
      <c r="N821">
        <f>VLOOKUP(B821,instances!$B$2:$E$21,4, FALSE)</f>
        <v>645488</v>
      </c>
    </row>
    <row r="822" spans="1:14">
      <c r="A822" t="s">
        <v>61</v>
      </c>
      <c r="B822" t="str">
        <f t="shared" si="39"/>
        <v>d18512.tsp</v>
      </c>
      <c r="C822">
        <f>VLOOKUP(B822,instances!$B$2:$E$21,2, FALSE)</f>
        <v>18512</v>
      </c>
      <c r="D822" t="s">
        <v>9</v>
      </c>
      <c r="E822">
        <v>782168</v>
      </c>
      <c r="F822" s="7">
        <f t="shared" si="37"/>
        <v>-0.21332195765143869</v>
      </c>
      <c r="G822" s="7">
        <f t="shared" si="38"/>
        <v>-0.21174677143494525</v>
      </c>
      <c r="H822">
        <v>0.96428100000000005</v>
      </c>
      <c r="I822">
        <v>0</v>
      </c>
      <c r="J822">
        <v>0</v>
      </c>
      <c r="K822">
        <v>12</v>
      </c>
      <c r="L822">
        <v>36</v>
      </c>
      <c r="M822">
        <f>VLOOKUP(B822,instances!$B$2:$E$21,3, FALSE)</f>
        <v>644650</v>
      </c>
      <c r="N822">
        <f>VLOOKUP(B822,instances!$B$2:$E$21,4, FALSE)</f>
        <v>645488</v>
      </c>
    </row>
    <row r="823" spans="1:14">
      <c r="A823" t="s">
        <v>61</v>
      </c>
      <c r="B823" t="str">
        <f t="shared" si="39"/>
        <v>d18512.tsp</v>
      </c>
      <c r="C823">
        <f>VLOOKUP(B823,instances!$B$2:$E$21,2, FALSE)</f>
        <v>18512</v>
      </c>
      <c r="D823" t="s">
        <v>10</v>
      </c>
      <c r="E823">
        <v>782620</v>
      </c>
      <c r="F823" s="7">
        <f t="shared" si="37"/>
        <v>-0.21402311331730406</v>
      </c>
      <c r="G823" s="7">
        <f t="shared" si="38"/>
        <v>-0.2124470168306769</v>
      </c>
      <c r="H823">
        <v>1.8554809999999999</v>
      </c>
      <c r="I823">
        <v>0</v>
      </c>
      <c r="J823">
        <v>0</v>
      </c>
      <c r="K823">
        <v>12</v>
      </c>
      <c r="L823">
        <v>36</v>
      </c>
      <c r="M823">
        <f>VLOOKUP(B823,instances!$B$2:$E$21,3, FALSE)</f>
        <v>644650</v>
      </c>
      <c r="N823">
        <f>VLOOKUP(B823,instances!$B$2:$E$21,4, FALSE)</f>
        <v>645488</v>
      </c>
    </row>
    <row r="824" spans="1:14">
      <c r="A824" t="s">
        <v>61</v>
      </c>
      <c r="B824" t="str">
        <f t="shared" si="39"/>
        <v>d18512.tsp</v>
      </c>
      <c r="C824">
        <f>VLOOKUP(B824,instances!$B$2:$E$21,2, FALSE)</f>
        <v>18512</v>
      </c>
      <c r="D824" t="s">
        <v>11</v>
      </c>
      <c r="E824">
        <v>31686485</v>
      </c>
      <c r="F824" s="7">
        <f t="shared" si="37"/>
        <v>-48.15300550686419</v>
      </c>
      <c r="G824" s="7">
        <f t="shared" si="38"/>
        <v>-48.089192982673573</v>
      </c>
      <c r="H824">
        <v>48.222658000000003</v>
      </c>
      <c r="I824">
        <v>0</v>
      </c>
      <c r="J824">
        <v>0</v>
      </c>
      <c r="K824">
        <v>12</v>
      </c>
      <c r="L824">
        <v>36</v>
      </c>
      <c r="M824">
        <f>VLOOKUP(B824,instances!$B$2:$E$21,3, FALSE)</f>
        <v>644650</v>
      </c>
      <c r="N824">
        <f>VLOOKUP(B824,instances!$B$2:$E$21,4, FALSE)</f>
        <v>645488</v>
      </c>
    </row>
    <row r="825" spans="1:14">
      <c r="A825" t="s">
        <v>61</v>
      </c>
      <c r="B825" t="str">
        <f t="shared" si="39"/>
        <v>d18512.tsp</v>
      </c>
      <c r="C825">
        <f>VLOOKUP(B825,instances!$B$2:$E$21,2, FALSE)</f>
        <v>18512</v>
      </c>
      <c r="D825" t="s">
        <v>12</v>
      </c>
      <c r="E825">
        <v>23886699</v>
      </c>
      <c r="F825" s="7">
        <f t="shared" si="37"/>
        <v>-36.053748545722485</v>
      </c>
      <c r="G825" s="7">
        <f t="shared" si="38"/>
        <v>-36.005643791983736</v>
      </c>
      <c r="H825">
        <v>96.567165000000003</v>
      </c>
      <c r="I825">
        <v>0</v>
      </c>
      <c r="J825">
        <v>0</v>
      </c>
      <c r="K825">
        <v>12</v>
      </c>
      <c r="L825">
        <v>36</v>
      </c>
      <c r="M825">
        <f>VLOOKUP(B825,instances!$B$2:$E$21,3, FALSE)</f>
        <v>644650</v>
      </c>
      <c r="N825">
        <f>VLOOKUP(B825,instances!$B$2:$E$21,4, FALSE)</f>
        <v>645488</v>
      </c>
    </row>
    <row r="826" spans="1:14">
      <c r="A826" t="s">
        <v>61</v>
      </c>
      <c r="B826" t="str">
        <f t="shared" si="39"/>
        <v>d18512.tsp</v>
      </c>
      <c r="C826">
        <f>VLOOKUP(B826,instances!$B$2:$E$21,2, FALSE)</f>
        <v>18512</v>
      </c>
      <c r="D826" t="s">
        <v>9</v>
      </c>
      <c r="E826">
        <v>782168</v>
      </c>
      <c r="F826" s="7">
        <f t="shared" si="37"/>
        <v>-0.21332195765143869</v>
      </c>
      <c r="G826" s="7">
        <f t="shared" si="38"/>
        <v>-0.21174677143494525</v>
      </c>
      <c r="H826">
        <v>0.94602900000000001</v>
      </c>
      <c r="I826">
        <v>0</v>
      </c>
      <c r="J826">
        <v>0</v>
      </c>
      <c r="K826">
        <v>14</v>
      </c>
      <c r="L826">
        <v>36</v>
      </c>
      <c r="M826">
        <f>VLOOKUP(B826,instances!$B$2:$E$21,3, FALSE)</f>
        <v>644650</v>
      </c>
      <c r="N826">
        <f>VLOOKUP(B826,instances!$B$2:$E$21,4, FALSE)</f>
        <v>645488</v>
      </c>
    </row>
    <row r="827" spans="1:14">
      <c r="A827" t="s">
        <v>61</v>
      </c>
      <c r="B827" t="str">
        <f t="shared" si="39"/>
        <v>d18512.tsp</v>
      </c>
      <c r="C827">
        <f>VLOOKUP(B827,instances!$B$2:$E$21,2, FALSE)</f>
        <v>18512</v>
      </c>
      <c r="D827" t="s">
        <v>10</v>
      </c>
      <c r="E827">
        <v>782620</v>
      </c>
      <c r="F827" s="7">
        <f t="shared" si="37"/>
        <v>-0.21402311331730406</v>
      </c>
      <c r="G827" s="7">
        <f t="shared" si="38"/>
        <v>-0.2124470168306769</v>
      </c>
      <c r="H827">
        <v>1.8764529999999999</v>
      </c>
      <c r="I827">
        <v>0</v>
      </c>
      <c r="J827">
        <v>0</v>
      </c>
      <c r="K827">
        <v>14</v>
      </c>
      <c r="L827">
        <v>36</v>
      </c>
      <c r="M827">
        <f>VLOOKUP(B827,instances!$B$2:$E$21,3, FALSE)</f>
        <v>644650</v>
      </c>
      <c r="N827">
        <f>VLOOKUP(B827,instances!$B$2:$E$21,4, FALSE)</f>
        <v>645488</v>
      </c>
    </row>
    <row r="828" spans="1:14">
      <c r="A828" t="s">
        <v>61</v>
      </c>
      <c r="B828" t="str">
        <f t="shared" si="39"/>
        <v>d18512.tsp</v>
      </c>
      <c r="C828">
        <f>VLOOKUP(B828,instances!$B$2:$E$21,2, FALSE)</f>
        <v>18512</v>
      </c>
      <c r="D828" t="s">
        <v>11</v>
      </c>
      <c r="E828">
        <v>34078223</v>
      </c>
      <c r="F828" s="7">
        <f t="shared" si="37"/>
        <v>-51.863139688202899</v>
      </c>
      <c r="G828" s="7">
        <f t="shared" si="38"/>
        <v>-51.794510509877796</v>
      </c>
      <c r="H828">
        <v>48.830072999999999</v>
      </c>
      <c r="I828">
        <v>0</v>
      </c>
      <c r="J828">
        <v>0</v>
      </c>
      <c r="K828">
        <v>14</v>
      </c>
      <c r="L828">
        <v>36</v>
      </c>
      <c r="M828">
        <f>VLOOKUP(B828,instances!$B$2:$E$21,3, FALSE)</f>
        <v>644650</v>
      </c>
      <c r="N828">
        <f>VLOOKUP(B828,instances!$B$2:$E$21,4, FALSE)</f>
        <v>645488</v>
      </c>
    </row>
    <row r="829" spans="1:14">
      <c r="A829" t="s">
        <v>61</v>
      </c>
      <c r="B829" t="str">
        <f t="shared" si="39"/>
        <v>d18512.tsp</v>
      </c>
      <c r="C829">
        <f>VLOOKUP(B829,instances!$B$2:$E$21,2, FALSE)</f>
        <v>18512</v>
      </c>
      <c r="D829" t="s">
        <v>12</v>
      </c>
      <c r="E829">
        <v>25121729</v>
      </c>
      <c r="F829" s="7">
        <f t="shared" si="37"/>
        <v>-37.969563328938186</v>
      </c>
      <c r="G829" s="7">
        <f t="shared" si="38"/>
        <v>-37.918971382891705</v>
      </c>
      <c r="H829">
        <v>96.829071999999996</v>
      </c>
      <c r="I829">
        <v>0</v>
      </c>
      <c r="J829">
        <v>0</v>
      </c>
      <c r="K829">
        <v>14</v>
      </c>
      <c r="L829">
        <v>36</v>
      </c>
      <c r="M829">
        <f>VLOOKUP(B829,instances!$B$2:$E$21,3, FALSE)</f>
        <v>644650</v>
      </c>
      <c r="N829">
        <f>VLOOKUP(B829,instances!$B$2:$E$21,4, FALSE)</f>
        <v>645488</v>
      </c>
    </row>
    <row r="830" spans="1:14">
      <c r="A830" t="s">
        <v>61</v>
      </c>
      <c r="B830" t="str">
        <f t="shared" si="39"/>
        <v>d18512.tsp</v>
      </c>
      <c r="C830">
        <f>VLOOKUP(B830,instances!$B$2:$E$21,2, FALSE)</f>
        <v>18512</v>
      </c>
      <c r="D830" t="s">
        <v>9</v>
      </c>
      <c r="E830">
        <v>782168</v>
      </c>
      <c r="F830" s="7">
        <f t="shared" si="37"/>
        <v>-0.21332195765143869</v>
      </c>
      <c r="G830" s="7">
        <f t="shared" si="38"/>
        <v>-0.21174677143494525</v>
      </c>
      <c r="H830">
        <v>0.94665699999999997</v>
      </c>
      <c r="I830">
        <v>0</v>
      </c>
      <c r="J830">
        <v>0</v>
      </c>
      <c r="K830">
        <v>16</v>
      </c>
      <c r="L830">
        <v>36</v>
      </c>
      <c r="M830">
        <f>VLOOKUP(B830,instances!$B$2:$E$21,3, FALSE)</f>
        <v>644650</v>
      </c>
      <c r="N830">
        <f>VLOOKUP(B830,instances!$B$2:$E$21,4, FALSE)</f>
        <v>645488</v>
      </c>
    </row>
    <row r="831" spans="1:14">
      <c r="A831" t="s">
        <v>61</v>
      </c>
      <c r="B831" t="str">
        <f t="shared" si="39"/>
        <v>d18512.tsp</v>
      </c>
      <c r="C831">
        <f>VLOOKUP(B831,instances!$B$2:$E$21,2, FALSE)</f>
        <v>18512</v>
      </c>
      <c r="D831" t="s">
        <v>10</v>
      </c>
      <c r="E831">
        <v>782620</v>
      </c>
      <c r="F831" s="7">
        <f t="shared" si="37"/>
        <v>-0.21402311331730406</v>
      </c>
      <c r="G831" s="7">
        <f t="shared" si="38"/>
        <v>-0.2124470168306769</v>
      </c>
      <c r="H831">
        <v>1.8851739999999999</v>
      </c>
      <c r="I831">
        <v>0</v>
      </c>
      <c r="J831">
        <v>0</v>
      </c>
      <c r="K831">
        <v>16</v>
      </c>
      <c r="L831">
        <v>36</v>
      </c>
      <c r="M831">
        <f>VLOOKUP(B831,instances!$B$2:$E$21,3, FALSE)</f>
        <v>644650</v>
      </c>
      <c r="N831">
        <f>VLOOKUP(B831,instances!$B$2:$E$21,4, FALSE)</f>
        <v>645488</v>
      </c>
    </row>
    <row r="832" spans="1:14">
      <c r="A832" t="s">
        <v>61</v>
      </c>
      <c r="B832" t="str">
        <f t="shared" si="39"/>
        <v>d18512.tsp</v>
      </c>
      <c r="C832">
        <f>VLOOKUP(B832,instances!$B$2:$E$21,2, FALSE)</f>
        <v>18512</v>
      </c>
      <c r="D832" t="s">
        <v>11</v>
      </c>
      <c r="E832">
        <v>35796026</v>
      </c>
      <c r="F832" s="7">
        <f t="shared" si="37"/>
        <v>-54.527846118048551</v>
      </c>
      <c r="G832" s="7">
        <f t="shared" si="38"/>
        <v>-54.45575750439977</v>
      </c>
      <c r="H832">
        <v>48.463959000000003</v>
      </c>
      <c r="I832">
        <v>0</v>
      </c>
      <c r="J832">
        <v>0</v>
      </c>
      <c r="K832">
        <v>16</v>
      </c>
      <c r="L832">
        <v>36</v>
      </c>
      <c r="M832">
        <f>VLOOKUP(B832,instances!$B$2:$E$21,3, FALSE)</f>
        <v>644650</v>
      </c>
      <c r="N832">
        <f>VLOOKUP(B832,instances!$B$2:$E$21,4, FALSE)</f>
        <v>645488</v>
      </c>
    </row>
    <row r="833" spans="1:14">
      <c r="A833" t="s">
        <v>61</v>
      </c>
      <c r="B833" t="str">
        <f t="shared" si="39"/>
        <v>d18512.tsp</v>
      </c>
      <c r="C833">
        <f>VLOOKUP(B833,instances!$B$2:$E$21,2, FALSE)</f>
        <v>18512</v>
      </c>
      <c r="D833" t="s">
        <v>12</v>
      </c>
      <c r="E833">
        <v>26683642</v>
      </c>
      <c r="F833" s="7">
        <f t="shared" si="37"/>
        <v>-40.392448615527805</v>
      </c>
      <c r="G833" s="7">
        <f t="shared" si="38"/>
        <v>-40.338711176660141</v>
      </c>
      <c r="H833">
        <v>97.110574999999997</v>
      </c>
      <c r="I833">
        <v>0</v>
      </c>
      <c r="J833">
        <v>0</v>
      </c>
      <c r="K833">
        <v>16</v>
      </c>
      <c r="L833">
        <v>36</v>
      </c>
      <c r="M833">
        <f>VLOOKUP(B833,instances!$B$2:$E$21,3, FALSE)</f>
        <v>644650</v>
      </c>
      <c r="N833">
        <f>VLOOKUP(B833,instances!$B$2:$E$21,4, FALSE)</f>
        <v>645488</v>
      </c>
    </row>
    <row r="834" spans="1:14">
      <c r="A834" t="s">
        <v>61</v>
      </c>
      <c r="B834" t="str">
        <f t="shared" si="39"/>
        <v>d18512.tsp</v>
      </c>
      <c r="C834">
        <f>VLOOKUP(B834,instances!$B$2:$E$21,2, FALSE)</f>
        <v>18512</v>
      </c>
      <c r="D834" t="s">
        <v>9</v>
      </c>
      <c r="E834">
        <v>782168</v>
      </c>
      <c r="F834" s="7">
        <f t="shared" si="37"/>
        <v>-0.21332195765143869</v>
      </c>
      <c r="G834" s="7">
        <f t="shared" si="38"/>
        <v>-0.21174677143494525</v>
      </c>
      <c r="H834">
        <v>0.93948399999999999</v>
      </c>
      <c r="I834">
        <v>0</v>
      </c>
      <c r="J834">
        <v>0</v>
      </c>
      <c r="K834">
        <v>18</v>
      </c>
      <c r="L834">
        <v>36</v>
      </c>
      <c r="M834">
        <f>VLOOKUP(B834,instances!$B$2:$E$21,3, FALSE)</f>
        <v>644650</v>
      </c>
      <c r="N834">
        <f>VLOOKUP(B834,instances!$B$2:$E$21,4, FALSE)</f>
        <v>645488</v>
      </c>
    </row>
    <row r="835" spans="1:14">
      <c r="A835" t="s">
        <v>61</v>
      </c>
      <c r="B835" t="str">
        <f t="shared" si="39"/>
        <v>d18512.tsp</v>
      </c>
      <c r="C835">
        <f>VLOOKUP(B835,instances!$B$2:$E$21,2, FALSE)</f>
        <v>18512</v>
      </c>
      <c r="D835" t="s">
        <v>10</v>
      </c>
      <c r="E835">
        <v>782620</v>
      </c>
      <c r="F835" s="7">
        <f t="shared" ref="F835:F898" si="40">1-(E835/M835)</f>
        <v>-0.21402311331730406</v>
      </c>
      <c r="G835" s="7">
        <f t="shared" ref="G835:G898" si="41">1-(E835/N835)</f>
        <v>-0.2124470168306769</v>
      </c>
      <c r="H835">
        <v>1.851272</v>
      </c>
      <c r="I835">
        <v>0</v>
      </c>
      <c r="J835">
        <v>0</v>
      </c>
      <c r="K835">
        <v>18</v>
      </c>
      <c r="L835">
        <v>36</v>
      </c>
      <c r="M835">
        <f>VLOOKUP(B835,instances!$B$2:$E$21,3, FALSE)</f>
        <v>644650</v>
      </c>
      <c r="N835">
        <f>VLOOKUP(B835,instances!$B$2:$E$21,4, FALSE)</f>
        <v>645488</v>
      </c>
    </row>
    <row r="836" spans="1:14">
      <c r="A836" t="s">
        <v>61</v>
      </c>
      <c r="B836" t="str">
        <f t="shared" si="39"/>
        <v>d18512.tsp</v>
      </c>
      <c r="C836">
        <f>VLOOKUP(B836,instances!$B$2:$E$21,2, FALSE)</f>
        <v>18512</v>
      </c>
      <c r="D836" t="s">
        <v>11</v>
      </c>
      <c r="E836">
        <v>37468201</v>
      </c>
      <c r="F836" s="7">
        <f t="shared" si="40"/>
        <v>-57.121773055146207</v>
      </c>
      <c r="G836" s="7">
        <f t="shared" si="41"/>
        <v>-57.046316895124306</v>
      </c>
      <c r="H836">
        <v>48.567793999999999</v>
      </c>
      <c r="I836">
        <v>0</v>
      </c>
      <c r="J836">
        <v>0</v>
      </c>
      <c r="K836">
        <v>18</v>
      </c>
      <c r="L836">
        <v>36</v>
      </c>
      <c r="M836">
        <f>VLOOKUP(B836,instances!$B$2:$E$21,3, FALSE)</f>
        <v>644650</v>
      </c>
      <c r="N836">
        <f>VLOOKUP(B836,instances!$B$2:$E$21,4, FALSE)</f>
        <v>645488</v>
      </c>
    </row>
    <row r="837" spans="1:14">
      <c r="A837" t="s">
        <v>61</v>
      </c>
      <c r="B837" t="str">
        <f t="shared" si="39"/>
        <v>d18512.tsp</v>
      </c>
      <c r="C837">
        <f>VLOOKUP(B837,instances!$B$2:$E$21,2, FALSE)</f>
        <v>18512</v>
      </c>
      <c r="D837" t="s">
        <v>12</v>
      </c>
      <c r="E837">
        <v>28516058</v>
      </c>
      <c r="F837" s="7">
        <f t="shared" si="40"/>
        <v>-43.234946094780113</v>
      </c>
      <c r="G837" s="7">
        <f t="shared" si="41"/>
        <v>-43.177518404679873</v>
      </c>
      <c r="H837">
        <v>97.201257999999996</v>
      </c>
      <c r="I837">
        <v>0</v>
      </c>
      <c r="J837">
        <v>0</v>
      </c>
      <c r="K837">
        <v>18</v>
      </c>
      <c r="L837">
        <v>36</v>
      </c>
      <c r="M837">
        <f>VLOOKUP(B837,instances!$B$2:$E$21,3, FALSE)</f>
        <v>644650</v>
      </c>
      <c r="N837">
        <f>VLOOKUP(B837,instances!$B$2:$E$21,4, FALSE)</f>
        <v>645488</v>
      </c>
    </row>
    <row r="838" spans="1:14">
      <c r="A838" t="s">
        <v>61</v>
      </c>
      <c r="B838" t="str">
        <f t="shared" si="39"/>
        <v>d18512.tsp</v>
      </c>
      <c r="C838">
        <f>VLOOKUP(B838,instances!$B$2:$E$21,2, FALSE)</f>
        <v>18512</v>
      </c>
      <c r="D838" t="s">
        <v>9</v>
      </c>
      <c r="E838">
        <v>782168</v>
      </c>
      <c r="F838" s="7">
        <f t="shared" si="40"/>
        <v>-0.21332195765143869</v>
      </c>
      <c r="G838" s="7">
        <f t="shared" si="41"/>
        <v>-0.21174677143494525</v>
      </c>
      <c r="H838">
        <v>0.94539600000000001</v>
      </c>
      <c r="I838">
        <v>0</v>
      </c>
      <c r="J838">
        <v>0</v>
      </c>
      <c r="K838">
        <v>20</v>
      </c>
      <c r="L838">
        <v>36</v>
      </c>
      <c r="M838">
        <f>VLOOKUP(B838,instances!$B$2:$E$21,3, FALSE)</f>
        <v>644650</v>
      </c>
      <c r="N838">
        <f>VLOOKUP(B838,instances!$B$2:$E$21,4, FALSE)</f>
        <v>645488</v>
      </c>
    </row>
    <row r="839" spans="1:14">
      <c r="A839" t="s">
        <v>61</v>
      </c>
      <c r="B839" t="str">
        <f t="shared" si="39"/>
        <v>d18512.tsp</v>
      </c>
      <c r="C839">
        <f>VLOOKUP(B839,instances!$B$2:$E$21,2, FALSE)</f>
        <v>18512</v>
      </c>
      <c r="D839" t="s">
        <v>10</v>
      </c>
      <c r="E839">
        <v>782620</v>
      </c>
      <c r="F839" s="7">
        <f t="shared" si="40"/>
        <v>-0.21402311331730406</v>
      </c>
      <c r="G839" s="7">
        <f t="shared" si="41"/>
        <v>-0.2124470168306769</v>
      </c>
      <c r="H839">
        <v>1.855218</v>
      </c>
      <c r="I839">
        <v>0</v>
      </c>
      <c r="J839">
        <v>0</v>
      </c>
      <c r="K839">
        <v>20</v>
      </c>
      <c r="L839">
        <v>36</v>
      </c>
      <c r="M839">
        <f>VLOOKUP(B839,instances!$B$2:$E$21,3, FALSE)</f>
        <v>644650</v>
      </c>
      <c r="N839">
        <f>VLOOKUP(B839,instances!$B$2:$E$21,4, FALSE)</f>
        <v>645488</v>
      </c>
    </row>
    <row r="840" spans="1:14">
      <c r="A840" t="s">
        <v>61</v>
      </c>
      <c r="B840" t="str">
        <f t="shared" si="39"/>
        <v>d18512.tsp</v>
      </c>
      <c r="C840">
        <f>VLOOKUP(B840,instances!$B$2:$E$21,2, FALSE)</f>
        <v>18512</v>
      </c>
      <c r="D840" t="s">
        <v>11</v>
      </c>
      <c r="E840">
        <v>39500264</v>
      </c>
      <c r="F840" s="7">
        <f t="shared" si="40"/>
        <v>-60.273968820290079</v>
      </c>
      <c r="G840" s="7">
        <f t="shared" si="41"/>
        <v>-60.194420345537019</v>
      </c>
      <c r="H840">
        <v>48.843389000000002</v>
      </c>
      <c r="I840">
        <v>0</v>
      </c>
      <c r="J840">
        <v>0</v>
      </c>
      <c r="K840">
        <v>20</v>
      </c>
      <c r="L840">
        <v>36</v>
      </c>
      <c r="M840">
        <f>VLOOKUP(B840,instances!$B$2:$E$21,3, FALSE)</f>
        <v>644650</v>
      </c>
      <c r="N840">
        <f>VLOOKUP(B840,instances!$B$2:$E$21,4, FALSE)</f>
        <v>645488</v>
      </c>
    </row>
    <row r="841" spans="1:14">
      <c r="A841" t="s">
        <v>61</v>
      </c>
      <c r="B841" t="str">
        <f t="shared" si="39"/>
        <v>d18512.tsp</v>
      </c>
      <c r="C841">
        <f>VLOOKUP(B841,instances!$B$2:$E$21,2, FALSE)</f>
        <v>18512</v>
      </c>
      <c r="D841" t="s">
        <v>12</v>
      </c>
      <c r="E841">
        <v>29425752</v>
      </c>
      <c r="F841" s="7">
        <f t="shared" si="40"/>
        <v>-44.646090126425193</v>
      </c>
      <c r="G841" s="7">
        <f t="shared" si="41"/>
        <v>-44.586830429070716</v>
      </c>
      <c r="H841">
        <v>99.086327999999995</v>
      </c>
      <c r="I841">
        <v>0</v>
      </c>
      <c r="J841">
        <v>0</v>
      </c>
      <c r="K841">
        <v>20</v>
      </c>
      <c r="L841">
        <v>36</v>
      </c>
      <c r="M841">
        <f>VLOOKUP(B841,instances!$B$2:$E$21,3, FALSE)</f>
        <v>644650</v>
      </c>
      <c r="N841">
        <f>VLOOKUP(B841,instances!$B$2:$E$21,4, FALSE)</f>
        <v>645488</v>
      </c>
    </row>
    <row r="842" spans="1:14">
      <c r="A842" t="s">
        <v>61</v>
      </c>
      <c r="B842" t="str">
        <f t="shared" si="39"/>
        <v>d18512.tsp</v>
      </c>
      <c r="C842">
        <f>VLOOKUP(B842,instances!$B$2:$E$21,2, FALSE)</f>
        <v>18512</v>
      </c>
      <c r="D842" t="s">
        <v>9</v>
      </c>
      <c r="E842">
        <v>782168</v>
      </c>
      <c r="F842" s="7">
        <f t="shared" si="40"/>
        <v>-0.21332195765143869</v>
      </c>
      <c r="G842" s="7">
        <f t="shared" si="41"/>
        <v>-0.21174677143494525</v>
      </c>
      <c r="H842">
        <v>0.95316800000000002</v>
      </c>
      <c r="I842">
        <v>0</v>
      </c>
      <c r="J842">
        <v>0</v>
      </c>
      <c r="K842">
        <v>10</v>
      </c>
      <c r="L842">
        <v>37</v>
      </c>
      <c r="M842">
        <f>VLOOKUP(B842,instances!$B$2:$E$21,3, FALSE)</f>
        <v>644650</v>
      </c>
      <c r="N842">
        <f>VLOOKUP(B842,instances!$B$2:$E$21,4, FALSE)</f>
        <v>645488</v>
      </c>
    </row>
    <row r="843" spans="1:14">
      <c r="A843" t="s">
        <v>61</v>
      </c>
      <c r="B843" t="str">
        <f t="shared" si="39"/>
        <v>d18512.tsp</v>
      </c>
      <c r="C843">
        <f>VLOOKUP(B843,instances!$B$2:$E$21,2, FALSE)</f>
        <v>18512</v>
      </c>
      <c r="D843" t="s">
        <v>10</v>
      </c>
      <c r="E843">
        <v>782620</v>
      </c>
      <c r="F843" s="7">
        <f t="shared" si="40"/>
        <v>-0.21402311331730406</v>
      </c>
      <c r="G843" s="7">
        <f t="shared" si="41"/>
        <v>-0.2124470168306769</v>
      </c>
      <c r="H843">
        <v>1.863645</v>
      </c>
      <c r="I843">
        <v>0</v>
      </c>
      <c r="J843">
        <v>0</v>
      </c>
      <c r="K843">
        <v>10</v>
      </c>
      <c r="L843">
        <v>37</v>
      </c>
      <c r="M843">
        <f>VLOOKUP(B843,instances!$B$2:$E$21,3, FALSE)</f>
        <v>644650</v>
      </c>
      <c r="N843">
        <f>VLOOKUP(B843,instances!$B$2:$E$21,4, FALSE)</f>
        <v>645488</v>
      </c>
    </row>
    <row r="844" spans="1:14">
      <c r="A844" t="s">
        <v>61</v>
      </c>
      <c r="B844" t="str">
        <f t="shared" si="39"/>
        <v>d18512.tsp</v>
      </c>
      <c r="C844">
        <f>VLOOKUP(B844,instances!$B$2:$E$21,2, FALSE)</f>
        <v>18512</v>
      </c>
      <c r="D844" t="s">
        <v>11</v>
      </c>
      <c r="E844">
        <v>28901424</v>
      </c>
      <c r="F844" s="7">
        <f t="shared" si="40"/>
        <v>-43.832737144186765</v>
      </c>
      <c r="G844" s="7">
        <f t="shared" si="41"/>
        <v>-43.774533376298244</v>
      </c>
      <c r="H844">
        <v>48.466262999999998</v>
      </c>
      <c r="I844">
        <v>0</v>
      </c>
      <c r="J844">
        <v>0</v>
      </c>
      <c r="K844">
        <v>10</v>
      </c>
      <c r="L844">
        <v>37</v>
      </c>
      <c r="M844">
        <f>VLOOKUP(B844,instances!$B$2:$E$21,3, FALSE)</f>
        <v>644650</v>
      </c>
      <c r="N844">
        <f>VLOOKUP(B844,instances!$B$2:$E$21,4, FALSE)</f>
        <v>645488</v>
      </c>
    </row>
    <row r="845" spans="1:14">
      <c r="A845" t="s">
        <v>61</v>
      </c>
      <c r="B845" t="str">
        <f t="shared" si="39"/>
        <v>d18512.tsp</v>
      </c>
      <c r="C845">
        <f>VLOOKUP(B845,instances!$B$2:$E$21,2, FALSE)</f>
        <v>18512</v>
      </c>
      <c r="D845" t="s">
        <v>12</v>
      </c>
      <c r="E845">
        <v>21860625</v>
      </c>
      <c r="F845" s="7">
        <f t="shared" si="40"/>
        <v>-32.910843093151321</v>
      </c>
      <c r="G845" s="7">
        <f t="shared" si="41"/>
        <v>-32.866818593064473</v>
      </c>
      <c r="H845">
        <v>97.216153000000006</v>
      </c>
      <c r="I845">
        <v>0</v>
      </c>
      <c r="J845">
        <v>0</v>
      </c>
      <c r="K845">
        <v>10</v>
      </c>
      <c r="L845">
        <v>37</v>
      </c>
      <c r="M845">
        <f>VLOOKUP(B845,instances!$B$2:$E$21,3, FALSE)</f>
        <v>644650</v>
      </c>
      <c r="N845">
        <f>VLOOKUP(B845,instances!$B$2:$E$21,4, FALSE)</f>
        <v>645488</v>
      </c>
    </row>
    <row r="846" spans="1:14">
      <c r="A846" t="s">
        <v>61</v>
      </c>
      <c r="B846" t="str">
        <f t="shared" si="39"/>
        <v>d18512.tsp</v>
      </c>
      <c r="C846">
        <f>VLOOKUP(B846,instances!$B$2:$E$21,2, FALSE)</f>
        <v>18512</v>
      </c>
      <c r="D846" t="s">
        <v>9</v>
      </c>
      <c r="E846">
        <v>782168</v>
      </c>
      <c r="F846" s="7">
        <f t="shared" si="40"/>
        <v>-0.21332195765143869</v>
      </c>
      <c r="G846" s="7">
        <f t="shared" si="41"/>
        <v>-0.21174677143494525</v>
      </c>
      <c r="H846">
        <v>0.95450999999999997</v>
      </c>
      <c r="I846">
        <v>0</v>
      </c>
      <c r="J846">
        <v>0</v>
      </c>
      <c r="K846">
        <v>12</v>
      </c>
      <c r="L846">
        <v>37</v>
      </c>
      <c r="M846">
        <f>VLOOKUP(B846,instances!$B$2:$E$21,3, FALSE)</f>
        <v>644650</v>
      </c>
      <c r="N846">
        <f>VLOOKUP(B846,instances!$B$2:$E$21,4, FALSE)</f>
        <v>645488</v>
      </c>
    </row>
    <row r="847" spans="1:14">
      <c r="A847" t="s">
        <v>61</v>
      </c>
      <c r="B847" t="str">
        <f t="shared" si="39"/>
        <v>d18512.tsp</v>
      </c>
      <c r="C847">
        <f>VLOOKUP(B847,instances!$B$2:$E$21,2, FALSE)</f>
        <v>18512</v>
      </c>
      <c r="D847" t="s">
        <v>10</v>
      </c>
      <c r="E847">
        <v>782620</v>
      </c>
      <c r="F847" s="7">
        <f t="shared" si="40"/>
        <v>-0.21402311331730406</v>
      </c>
      <c r="G847" s="7">
        <f t="shared" si="41"/>
        <v>-0.2124470168306769</v>
      </c>
      <c r="H847">
        <v>1.8715759999999999</v>
      </c>
      <c r="I847">
        <v>0</v>
      </c>
      <c r="J847">
        <v>0</v>
      </c>
      <c r="K847">
        <v>12</v>
      </c>
      <c r="L847">
        <v>37</v>
      </c>
      <c r="M847">
        <f>VLOOKUP(B847,instances!$B$2:$E$21,3, FALSE)</f>
        <v>644650</v>
      </c>
      <c r="N847">
        <f>VLOOKUP(B847,instances!$B$2:$E$21,4, FALSE)</f>
        <v>645488</v>
      </c>
    </row>
    <row r="848" spans="1:14">
      <c r="A848" t="s">
        <v>61</v>
      </c>
      <c r="B848" t="str">
        <f t="shared" si="39"/>
        <v>d18512.tsp</v>
      </c>
      <c r="C848">
        <f>VLOOKUP(B848,instances!$B$2:$E$21,2, FALSE)</f>
        <v>18512</v>
      </c>
      <c r="D848" t="s">
        <v>11</v>
      </c>
      <c r="E848">
        <v>31574912</v>
      </c>
      <c r="F848" s="7">
        <f t="shared" si="40"/>
        <v>-47.979930194679284</v>
      </c>
      <c r="G848" s="7">
        <f t="shared" si="41"/>
        <v>-47.916342364226757</v>
      </c>
      <c r="H848">
        <v>48.615583999999998</v>
      </c>
      <c r="I848">
        <v>0</v>
      </c>
      <c r="J848">
        <v>0</v>
      </c>
      <c r="K848">
        <v>12</v>
      </c>
      <c r="L848">
        <v>37</v>
      </c>
      <c r="M848">
        <f>VLOOKUP(B848,instances!$B$2:$E$21,3, FALSE)</f>
        <v>644650</v>
      </c>
      <c r="N848">
        <f>VLOOKUP(B848,instances!$B$2:$E$21,4, FALSE)</f>
        <v>645488</v>
      </c>
    </row>
    <row r="849" spans="1:14">
      <c r="A849" t="s">
        <v>61</v>
      </c>
      <c r="B849" t="str">
        <f t="shared" si="39"/>
        <v>d18512.tsp</v>
      </c>
      <c r="C849">
        <f>VLOOKUP(B849,instances!$B$2:$E$21,2, FALSE)</f>
        <v>18512</v>
      </c>
      <c r="D849" t="s">
        <v>12</v>
      </c>
      <c r="E849">
        <v>23682138</v>
      </c>
      <c r="F849" s="7">
        <f t="shared" si="40"/>
        <v>-35.736427518808654</v>
      </c>
      <c r="G849" s="7">
        <f t="shared" si="41"/>
        <v>-35.688734724735397</v>
      </c>
      <c r="H849">
        <v>97.189858000000001</v>
      </c>
      <c r="I849">
        <v>0</v>
      </c>
      <c r="J849">
        <v>0</v>
      </c>
      <c r="K849">
        <v>12</v>
      </c>
      <c r="L849">
        <v>37</v>
      </c>
      <c r="M849">
        <f>VLOOKUP(B849,instances!$B$2:$E$21,3, FALSE)</f>
        <v>644650</v>
      </c>
      <c r="N849">
        <f>VLOOKUP(B849,instances!$B$2:$E$21,4, FALSE)</f>
        <v>645488</v>
      </c>
    </row>
    <row r="850" spans="1:14">
      <c r="A850" t="s">
        <v>61</v>
      </c>
      <c r="B850" t="str">
        <f t="shared" si="39"/>
        <v>d18512.tsp</v>
      </c>
      <c r="C850">
        <f>VLOOKUP(B850,instances!$B$2:$E$21,2, FALSE)</f>
        <v>18512</v>
      </c>
      <c r="D850" t="s">
        <v>9</v>
      </c>
      <c r="E850">
        <v>782168</v>
      </c>
      <c r="F850" s="7">
        <f t="shared" si="40"/>
        <v>-0.21332195765143869</v>
      </c>
      <c r="G850" s="7">
        <f t="shared" si="41"/>
        <v>-0.21174677143494525</v>
      </c>
      <c r="H850">
        <v>0.94008000000000003</v>
      </c>
      <c r="I850">
        <v>0</v>
      </c>
      <c r="J850">
        <v>0</v>
      </c>
      <c r="K850">
        <v>14</v>
      </c>
      <c r="L850">
        <v>37</v>
      </c>
      <c r="M850">
        <f>VLOOKUP(B850,instances!$B$2:$E$21,3, FALSE)</f>
        <v>644650</v>
      </c>
      <c r="N850">
        <f>VLOOKUP(B850,instances!$B$2:$E$21,4, FALSE)</f>
        <v>645488</v>
      </c>
    </row>
    <row r="851" spans="1:14">
      <c r="A851" t="s">
        <v>61</v>
      </c>
      <c r="B851" t="str">
        <f t="shared" ref="B851:B914" si="42">RIGHT(A851,FIND("/",A851))</f>
        <v>d18512.tsp</v>
      </c>
      <c r="C851">
        <f>VLOOKUP(B851,instances!$B$2:$E$21,2, FALSE)</f>
        <v>18512</v>
      </c>
      <c r="D851" t="s">
        <v>10</v>
      </c>
      <c r="E851">
        <v>782620</v>
      </c>
      <c r="F851" s="7">
        <f t="shared" si="40"/>
        <v>-0.21402311331730406</v>
      </c>
      <c r="G851" s="7">
        <f t="shared" si="41"/>
        <v>-0.2124470168306769</v>
      </c>
      <c r="H851">
        <v>1.8621840000000001</v>
      </c>
      <c r="I851">
        <v>0</v>
      </c>
      <c r="J851">
        <v>0</v>
      </c>
      <c r="K851">
        <v>14</v>
      </c>
      <c r="L851">
        <v>37</v>
      </c>
      <c r="M851">
        <f>VLOOKUP(B851,instances!$B$2:$E$21,3, FALSE)</f>
        <v>644650</v>
      </c>
      <c r="N851">
        <f>VLOOKUP(B851,instances!$B$2:$E$21,4, FALSE)</f>
        <v>645488</v>
      </c>
    </row>
    <row r="852" spans="1:14">
      <c r="A852" t="s">
        <v>61</v>
      </c>
      <c r="B852" t="str">
        <f t="shared" si="42"/>
        <v>d18512.tsp</v>
      </c>
      <c r="C852">
        <f>VLOOKUP(B852,instances!$B$2:$E$21,2, FALSE)</f>
        <v>18512</v>
      </c>
      <c r="D852" t="s">
        <v>11</v>
      </c>
      <c r="E852">
        <v>33464668</v>
      </c>
      <c r="F852" s="7">
        <f t="shared" si="40"/>
        <v>-50.911375164818118</v>
      </c>
      <c r="G852" s="7">
        <f t="shared" si="41"/>
        <v>-50.84398160771385</v>
      </c>
      <c r="H852">
        <v>48.691656999999999</v>
      </c>
      <c r="I852">
        <v>0</v>
      </c>
      <c r="J852">
        <v>0</v>
      </c>
      <c r="K852">
        <v>14</v>
      </c>
      <c r="L852">
        <v>37</v>
      </c>
      <c r="M852">
        <f>VLOOKUP(B852,instances!$B$2:$E$21,3, FALSE)</f>
        <v>644650</v>
      </c>
      <c r="N852">
        <f>VLOOKUP(B852,instances!$B$2:$E$21,4, FALSE)</f>
        <v>645488</v>
      </c>
    </row>
    <row r="853" spans="1:14">
      <c r="A853" t="s">
        <v>61</v>
      </c>
      <c r="B853" t="str">
        <f t="shared" si="42"/>
        <v>d18512.tsp</v>
      </c>
      <c r="C853">
        <f>VLOOKUP(B853,instances!$B$2:$E$21,2, FALSE)</f>
        <v>18512</v>
      </c>
      <c r="D853" t="s">
        <v>12</v>
      </c>
      <c r="E853">
        <v>25598872</v>
      </c>
      <c r="F853" s="7">
        <f t="shared" si="40"/>
        <v>-38.709721554331807</v>
      </c>
      <c r="G853" s="7">
        <f t="shared" si="41"/>
        <v>-38.658168703368617</v>
      </c>
      <c r="H853">
        <v>97.399078000000003</v>
      </c>
      <c r="I853">
        <v>0</v>
      </c>
      <c r="J853">
        <v>0</v>
      </c>
      <c r="K853">
        <v>14</v>
      </c>
      <c r="L853">
        <v>37</v>
      </c>
      <c r="M853">
        <f>VLOOKUP(B853,instances!$B$2:$E$21,3, FALSE)</f>
        <v>644650</v>
      </c>
      <c r="N853">
        <f>VLOOKUP(B853,instances!$B$2:$E$21,4, FALSE)</f>
        <v>645488</v>
      </c>
    </row>
    <row r="854" spans="1:14">
      <c r="A854" t="s">
        <v>61</v>
      </c>
      <c r="B854" t="str">
        <f t="shared" si="42"/>
        <v>d18512.tsp</v>
      </c>
      <c r="C854">
        <f>VLOOKUP(B854,instances!$B$2:$E$21,2, FALSE)</f>
        <v>18512</v>
      </c>
      <c r="D854" t="s">
        <v>9</v>
      </c>
      <c r="E854">
        <v>782168</v>
      </c>
      <c r="F854" s="7">
        <f t="shared" si="40"/>
        <v>-0.21332195765143869</v>
      </c>
      <c r="G854" s="7">
        <f t="shared" si="41"/>
        <v>-0.21174677143494525</v>
      </c>
      <c r="H854">
        <v>0.95283200000000001</v>
      </c>
      <c r="I854">
        <v>0</v>
      </c>
      <c r="J854">
        <v>0</v>
      </c>
      <c r="K854">
        <v>16</v>
      </c>
      <c r="L854">
        <v>37</v>
      </c>
      <c r="M854">
        <f>VLOOKUP(B854,instances!$B$2:$E$21,3, FALSE)</f>
        <v>644650</v>
      </c>
      <c r="N854">
        <f>VLOOKUP(B854,instances!$B$2:$E$21,4, FALSE)</f>
        <v>645488</v>
      </c>
    </row>
    <row r="855" spans="1:14">
      <c r="A855" t="s">
        <v>61</v>
      </c>
      <c r="B855" t="str">
        <f t="shared" si="42"/>
        <v>d18512.tsp</v>
      </c>
      <c r="C855">
        <f>VLOOKUP(B855,instances!$B$2:$E$21,2, FALSE)</f>
        <v>18512</v>
      </c>
      <c r="D855" t="s">
        <v>10</v>
      </c>
      <c r="E855">
        <v>782620</v>
      </c>
      <c r="F855" s="7">
        <f t="shared" si="40"/>
        <v>-0.21402311331730406</v>
      </c>
      <c r="G855" s="7">
        <f t="shared" si="41"/>
        <v>-0.2124470168306769</v>
      </c>
      <c r="H855">
        <v>1.864166</v>
      </c>
      <c r="I855">
        <v>0</v>
      </c>
      <c r="J855">
        <v>0</v>
      </c>
      <c r="K855">
        <v>16</v>
      </c>
      <c r="L855">
        <v>37</v>
      </c>
      <c r="M855">
        <f>VLOOKUP(B855,instances!$B$2:$E$21,3, FALSE)</f>
        <v>644650</v>
      </c>
      <c r="N855">
        <f>VLOOKUP(B855,instances!$B$2:$E$21,4, FALSE)</f>
        <v>645488</v>
      </c>
    </row>
    <row r="856" spans="1:14">
      <c r="A856" t="s">
        <v>61</v>
      </c>
      <c r="B856" t="str">
        <f t="shared" si="42"/>
        <v>d18512.tsp</v>
      </c>
      <c r="C856">
        <f>VLOOKUP(B856,instances!$B$2:$E$21,2, FALSE)</f>
        <v>18512</v>
      </c>
      <c r="D856" t="s">
        <v>11</v>
      </c>
      <c r="E856">
        <v>35832208</v>
      </c>
      <c r="F856" s="7">
        <f t="shared" si="40"/>
        <v>-54.583972698363453</v>
      </c>
      <c r="G856" s="7">
        <f t="shared" si="41"/>
        <v>-54.511811218798798</v>
      </c>
      <c r="H856">
        <v>48.729246000000003</v>
      </c>
      <c r="I856">
        <v>0</v>
      </c>
      <c r="J856">
        <v>0</v>
      </c>
      <c r="K856">
        <v>16</v>
      </c>
      <c r="L856">
        <v>37</v>
      </c>
      <c r="M856">
        <f>VLOOKUP(B856,instances!$B$2:$E$21,3, FALSE)</f>
        <v>644650</v>
      </c>
      <c r="N856">
        <f>VLOOKUP(B856,instances!$B$2:$E$21,4, FALSE)</f>
        <v>645488</v>
      </c>
    </row>
    <row r="857" spans="1:14">
      <c r="A857" t="s">
        <v>61</v>
      </c>
      <c r="B857" t="str">
        <f t="shared" si="42"/>
        <v>d18512.tsp</v>
      </c>
      <c r="C857">
        <f>VLOOKUP(B857,instances!$B$2:$E$21,2, FALSE)</f>
        <v>18512</v>
      </c>
      <c r="D857" t="s">
        <v>12</v>
      </c>
      <c r="E857">
        <v>26794681</v>
      </c>
      <c r="F857" s="7">
        <f t="shared" si="40"/>
        <v>-40.564695571240208</v>
      </c>
      <c r="G857" s="7">
        <f t="shared" si="41"/>
        <v>-40.510734514042092</v>
      </c>
      <c r="H857">
        <v>97.624138000000002</v>
      </c>
      <c r="I857">
        <v>0</v>
      </c>
      <c r="J857">
        <v>0</v>
      </c>
      <c r="K857">
        <v>16</v>
      </c>
      <c r="L857">
        <v>37</v>
      </c>
      <c r="M857">
        <f>VLOOKUP(B857,instances!$B$2:$E$21,3, FALSE)</f>
        <v>644650</v>
      </c>
      <c r="N857">
        <f>VLOOKUP(B857,instances!$B$2:$E$21,4, FALSE)</f>
        <v>645488</v>
      </c>
    </row>
    <row r="858" spans="1:14">
      <c r="A858" t="s">
        <v>61</v>
      </c>
      <c r="B858" t="str">
        <f t="shared" si="42"/>
        <v>d18512.tsp</v>
      </c>
      <c r="C858">
        <f>VLOOKUP(B858,instances!$B$2:$E$21,2, FALSE)</f>
        <v>18512</v>
      </c>
      <c r="D858" t="s">
        <v>9</v>
      </c>
      <c r="E858">
        <v>782168</v>
      </c>
      <c r="F858" s="7">
        <f t="shared" si="40"/>
        <v>-0.21332195765143869</v>
      </c>
      <c r="G858" s="7">
        <f t="shared" si="41"/>
        <v>-0.21174677143494525</v>
      </c>
      <c r="H858">
        <v>0.95437000000000005</v>
      </c>
      <c r="I858">
        <v>0</v>
      </c>
      <c r="J858">
        <v>0</v>
      </c>
      <c r="K858">
        <v>18</v>
      </c>
      <c r="L858">
        <v>37</v>
      </c>
      <c r="M858">
        <f>VLOOKUP(B858,instances!$B$2:$E$21,3, FALSE)</f>
        <v>644650</v>
      </c>
      <c r="N858">
        <f>VLOOKUP(B858,instances!$B$2:$E$21,4, FALSE)</f>
        <v>645488</v>
      </c>
    </row>
    <row r="859" spans="1:14">
      <c r="A859" t="s">
        <v>61</v>
      </c>
      <c r="B859" t="str">
        <f t="shared" si="42"/>
        <v>d18512.tsp</v>
      </c>
      <c r="C859">
        <f>VLOOKUP(B859,instances!$B$2:$E$21,2, FALSE)</f>
        <v>18512</v>
      </c>
      <c r="D859" t="s">
        <v>10</v>
      </c>
      <c r="E859">
        <v>782620</v>
      </c>
      <c r="F859" s="7">
        <f t="shared" si="40"/>
        <v>-0.21402311331730406</v>
      </c>
      <c r="G859" s="7">
        <f t="shared" si="41"/>
        <v>-0.2124470168306769</v>
      </c>
      <c r="H859">
        <v>1.8626100000000001</v>
      </c>
      <c r="I859">
        <v>0</v>
      </c>
      <c r="J859">
        <v>0</v>
      </c>
      <c r="K859">
        <v>18</v>
      </c>
      <c r="L859">
        <v>37</v>
      </c>
      <c r="M859">
        <f>VLOOKUP(B859,instances!$B$2:$E$21,3, FALSE)</f>
        <v>644650</v>
      </c>
      <c r="N859">
        <f>VLOOKUP(B859,instances!$B$2:$E$21,4, FALSE)</f>
        <v>645488</v>
      </c>
    </row>
    <row r="860" spans="1:14">
      <c r="A860" t="s">
        <v>61</v>
      </c>
      <c r="B860" t="str">
        <f t="shared" si="42"/>
        <v>d18512.tsp</v>
      </c>
      <c r="C860">
        <f>VLOOKUP(B860,instances!$B$2:$E$21,2, FALSE)</f>
        <v>18512</v>
      </c>
      <c r="D860" t="s">
        <v>11</v>
      </c>
      <c r="E860">
        <v>37816235</v>
      </c>
      <c r="F860" s="7">
        <f t="shared" si="40"/>
        <v>-57.661653610486312</v>
      </c>
      <c r="G860" s="7">
        <f t="shared" si="41"/>
        <v>-57.585496554544775</v>
      </c>
      <c r="H860">
        <v>48.779369000000003</v>
      </c>
      <c r="I860">
        <v>0</v>
      </c>
      <c r="J860">
        <v>0</v>
      </c>
      <c r="K860">
        <v>18</v>
      </c>
      <c r="L860">
        <v>37</v>
      </c>
      <c r="M860">
        <f>VLOOKUP(B860,instances!$B$2:$E$21,3, FALSE)</f>
        <v>644650</v>
      </c>
      <c r="N860">
        <f>VLOOKUP(B860,instances!$B$2:$E$21,4, FALSE)</f>
        <v>645488</v>
      </c>
    </row>
    <row r="861" spans="1:14">
      <c r="A861" t="s">
        <v>61</v>
      </c>
      <c r="B861" t="str">
        <f t="shared" si="42"/>
        <v>d18512.tsp</v>
      </c>
      <c r="C861">
        <f>VLOOKUP(B861,instances!$B$2:$E$21,2, FALSE)</f>
        <v>18512</v>
      </c>
      <c r="D861" t="s">
        <v>12</v>
      </c>
      <c r="E861">
        <v>28329809</v>
      </c>
      <c r="F861" s="7">
        <f t="shared" si="40"/>
        <v>-42.946031179709919</v>
      </c>
      <c r="G861" s="7">
        <f t="shared" si="41"/>
        <v>-42.888978571251521</v>
      </c>
      <c r="H861">
        <v>97.914722999999995</v>
      </c>
      <c r="I861">
        <v>0</v>
      </c>
      <c r="J861">
        <v>0</v>
      </c>
      <c r="K861">
        <v>18</v>
      </c>
      <c r="L861">
        <v>37</v>
      </c>
      <c r="M861">
        <f>VLOOKUP(B861,instances!$B$2:$E$21,3, FALSE)</f>
        <v>644650</v>
      </c>
      <c r="N861">
        <f>VLOOKUP(B861,instances!$B$2:$E$21,4, FALSE)</f>
        <v>645488</v>
      </c>
    </row>
    <row r="862" spans="1:14">
      <c r="A862" t="s">
        <v>61</v>
      </c>
      <c r="B862" t="str">
        <f t="shared" si="42"/>
        <v>d18512.tsp</v>
      </c>
      <c r="C862">
        <f>VLOOKUP(B862,instances!$B$2:$E$21,2, FALSE)</f>
        <v>18512</v>
      </c>
      <c r="D862" t="s">
        <v>9</v>
      </c>
      <c r="E862">
        <v>782168</v>
      </c>
      <c r="F862" s="7">
        <f t="shared" si="40"/>
        <v>-0.21332195765143869</v>
      </c>
      <c r="G862" s="7">
        <f t="shared" si="41"/>
        <v>-0.21174677143494525</v>
      </c>
      <c r="H862">
        <v>0.95352999999999999</v>
      </c>
      <c r="I862">
        <v>0</v>
      </c>
      <c r="J862">
        <v>0</v>
      </c>
      <c r="K862">
        <v>20</v>
      </c>
      <c r="L862">
        <v>37</v>
      </c>
      <c r="M862">
        <f>VLOOKUP(B862,instances!$B$2:$E$21,3, FALSE)</f>
        <v>644650</v>
      </c>
      <c r="N862">
        <f>VLOOKUP(B862,instances!$B$2:$E$21,4, FALSE)</f>
        <v>645488</v>
      </c>
    </row>
    <row r="863" spans="1:14">
      <c r="A863" t="s">
        <v>61</v>
      </c>
      <c r="B863" t="str">
        <f t="shared" si="42"/>
        <v>d18512.tsp</v>
      </c>
      <c r="C863">
        <f>VLOOKUP(B863,instances!$B$2:$E$21,2, FALSE)</f>
        <v>18512</v>
      </c>
      <c r="D863" t="s">
        <v>10</v>
      </c>
      <c r="E863">
        <v>782620</v>
      </c>
      <c r="F863" s="7">
        <f t="shared" si="40"/>
        <v>-0.21402311331730406</v>
      </c>
      <c r="G863" s="7">
        <f t="shared" si="41"/>
        <v>-0.2124470168306769</v>
      </c>
      <c r="H863">
        <v>1.8545480000000001</v>
      </c>
      <c r="I863">
        <v>0</v>
      </c>
      <c r="J863">
        <v>0</v>
      </c>
      <c r="K863">
        <v>20</v>
      </c>
      <c r="L863">
        <v>37</v>
      </c>
      <c r="M863">
        <f>VLOOKUP(B863,instances!$B$2:$E$21,3, FALSE)</f>
        <v>644650</v>
      </c>
      <c r="N863">
        <f>VLOOKUP(B863,instances!$B$2:$E$21,4, FALSE)</f>
        <v>645488</v>
      </c>
    </row>
    <row r="864" spans="1:14">
      <c r="A864" t="s">
        <v>61</v>
      </c>
      <c r="B864" t="str">
        <f t="shared" si="42"/>
        <v>d18512.tsp</v>
      </c>
      <c r="C864">
        <f>VLOOKUP(B864,instances!$B$2:$E$21,2, FALSE)</f>
        <v>18512</v>
      </c>
      <c r="D864" t="s">
        <v>11</v>
      </c>
      <c r="E864">
        <v>39502494</v>
      </c>
      <c r="F864" s="7">
        <f t="shared" si="40"/>
        <v>-60.277428061738931</v>
      </c>
      <c r="G864" s="7">
        <f t="shared" si="41"/>
        <v>-60.197875096051362</v>
      </c>
      <c r="H864">
        <v>48.953581999999997</v>
      </c>
      <c r="I864">
        <v>0</v>
      </c>
      <c r="J864">
        <v>0</v>
      </c>
      <c r="K864">
        <v>20</v>
      </c>
      <c r="L864">
        <v>37</v>
      </c>
      <c r="M864">
        <f>VLOOKUP(B864,instances!$B$2:$E$21,3, FALSE)</f>
        <v>644650</v>
      </c>
      <c r="N864">
        <f>VLOOKUP(B864,instances!$B$2:$E$21,4, FALSE)</f>
        <v>645488</v>
      </c>
    </row>
    <row r="865" spans="1:14">
      <c r="A865" t="s">
        <v>61</v>
      </c>
      <c r="B865" t="str">
        <f t="shared" si="42"/>
        <v>d18512.tsp</v>
      </c>
      <c r="C865">
        <f>VLOOKUP(B865,instances!$B$2:$E$21,2, FALSE)</f>
        <v>18512</v>
      </c>
      <c r="D865" t="s">
        <v>12</v>
      </c>
      <c r="E865">
        <v>29598695</v>
      </c>
      <c r="F865" s="7">
        <f t="shared" si="40"/>
        <v>-44.914364383774142</v>
      </c>
      <c r="G865" s="7">
        <f t="shared" si="41"/>
        <v>-44.854756401358351</v>
      </c>
      <c r="H865">
        <v>98.415003999999996</v>
      </c>
      <c r="I865">
        <v>0</v>
      </c>
      <c r="J865">
        <v>0</v>
      </c>
      <c r="K865">
        <v>20</v>
      </c>
      <c r="L865">
        <v>37</v>
      </c>
      <c r="M865">
        <f>VLOOKUP(B865,instances!$B$2:$E$21,3, FALSE)</f>
        <v>644650</v>
      </c>
      <c r="N865">
        <f>VLOOKUP(B865,instances!$B$2:$E$21,4, FALSE)</f>
        <v>645488</v>
      </c>
    </row>
    <row r="866" spans="1:14">
      <c r="A866" t="s">
        <v>61</v>
      </c>
      <c r="B866" t="str">
        <f t="shared" si="42"/>
        <v>d18512.tsp</v>
      </c>
      <c r="C866">
        <f>VLOOKUP(B866,instances!$B$2:$E$21,2, FALSE)</f>
        <v>18512</v>
      </c>
      <c r="D866" t="s">
        <v>9</v>
      </c>
      <c r="E866">
        <v>782168</v>
      </c>
      <c r="F866" s="7">
        <f t="shared" si="40"/>
        <v>-0.21332195765143869</v>
      </c>
      <c r="G866" s="7">
        <f t="shared" si="41"/>
        <v>-0.21174677143494525</v>
      </c>
      <c r="H866">
        <v>0.99443300000000001</v>
      </c>
      <c r="I866">
        <v>0</v>
      </c>
      <c r="J866">
        <v>0</v>
      </c>
      <c r="K866">
        <v>10</v>
      </c>
      <c r="L866">
        <v>38</v>
      </c>
      <c r="M866">
        <f>VLOOKUP(B866,instances!$B$2:$E$21,3, FALSE)</f>
        <v>644650</v>
      </c>
      <c r="N866">
        <f>VLOOKUP(B866,instances!$B$2:$E$21,4, FALSE)</f>
        <v>645488</v>
      </c>
    </row>
    <row r="867" spans="1:14">
      <c r="A867" t="s">
        <v>61</v>
      </c>
      <c r="B867" t="str">
        <f t="shared" si="42"/>
        <v>d18512.tsp</v>
      </c>
      <c r="C867">
        <f>VLOOKUP(B867,instances!$B$2:$E$21,2, FALSE)</f>
        <v>18512</v>
      </c>
      <c r="D867" t="s">
        <v>10</v>
      </c>
      <c r="E867">
        <v>782620</v>
      </c>
      <c r="F867" s="7">
        <f t="shared" si="40"/>
        <v>-0.21402311331730406</v>
      </c>
      <c r="G867" s="7">
        <f t="shared" si="41"/>
        <v>-0.2124470168306769</v>
      </c>
      <c r="H867">
        <v>1.886328</v>
      </c>
      <c r="I867">
        <v>0</v>
      </c>
      <c r="J867">
        <v>0</v>
      </c>
      <c r="K867">
        <v>10</v>
      </c>
      <c r="L867">
        <v>38</v>
      </c>
      <c r="M867">
        <f>VLOOKUP(B867,instances!$B$2:$E$21,3, FALSE)</f>
        <v>644650</v>
      </c>
      <c r="N867">
        <f>VLOOKUP(B867,instances!$B$2:$E$21,4, FALSE)</f>
        <v>645488</v>
      </c>
    </row>
    <row r="868" spans="1:14">
      <c r="A868" t="s">
        <v>61</v>
      </c>
      <c r="B868" t="str">
        <f t="shared" si="42"/>
        <v>d18512.tsp</v>
      </c>
      <c r="C868">
        <f>VLOOKUP(B868,instances!$B$2:$E$21,2, FALSE)</f>
        <v>18512</v>
      </c>
      <c r="D868" t="s">
        <v>11</v>
      </c>
      <c r="E868">
        <v>29085750</v>
      </c>
      <c r="F868" s="7">
        <f t="shared" si="40"/>
        <v>-44.118669045218333</v>
      </c>
      <c r="G868" s="7">
        <f t="shared" si="41"/>
        <v>-44.060094068363782</v>
      </c>
      <c r="H868">
        <v>48.319114999999996</v>
      </c>
      <c r="I868">
        <v>0</v>
      </c>
      <c r="J868">
        <v>0</v>
      </c>
      <c r="K868">
        <v>10</v>
      </c>
      <c r="L868">
        <v>38</v>
      </c>
      <c r="M868">
        <f>VLOOKUP(B868,instances!$B$2:$E$21,3, FALSE)</f>
        <v>644650</v>
      </c>
      <c r="N868">
        <f>VLOOKUP(B868,instances!$B$2:$E$21,4, FALSE)</f>
        <v>645488</v>
      </c>
    </row>
    <row r="869" spans="1:14">
      <c r="A869" t="s">
        <v>61</v>
      </c>
      <c r="B869" t="str">
        <f t="shared" si="42"/>
        <v>d18512.tsp</v>
      </c>
      <c r="C869">
        <f>VLOOKUP(B869,instances!$B$2:$E$21,2, FALSE)</f>
        <v>18512</v>
      </c>
      <c r="D869" t="s">
        <v>12</v>
      </c>
      <c r="E869">
        <v>21790859</v>
      </c>
      <c r="F869" s="7">
        <f t="shared" si="40"/>
        <v>-32.802620026370896</v>
      </c>
      <c r="G869" s="7">
        <f t="shared" si="41"/>
        <v>-32.758736026076392</v>
      </c>
      <c r="H869">
        <v>96.967185999999998</v>
      </c>
      <c r="I869">
        <v>0</v>
      </c>
      <c r="J869">
        <v>0</v>
      </c>
      <c r="K869">
        <v>10</v>
      </c>
      <c r="L869">
        <v>38</v>
      </c>
      <c r="M869">
        <f>VLOOKUP(B869,instances!$B$2:$E$21,3, FALSE)</f>
        <v>644650</v>
      </c>
      <c r="N869">
        <f>VLOOKUP(B869,instances!$B$2:$E$21,4, FALSE)</f>
        <v>645488</v>
      </c>
    </row>
    <row r="870" spans="1:14">
      <c r="A870" t="s">
        <v>61</v>
      </c>
      <c r="B870" t="str">
        <f t="shared" si="42"/>
        <v>d18512.tsp</v>
      </c>
      <c r="C870">
        <f>VLOOKUP(B870,instances!$B$2:$E$21,2, FALSE)</f>
        <v>18512</v>
      </c>
      <c r="D870" t="s">
        <v>9</v>
      </c>
      <c r="E870">
        <v>782168</v>
      </c>
      <c r="F870" s="7">
        <f t="shared" si="40"/>
        <v>-0.21332195765143869</v>
      </c>
      <c r="G870" s="7">
        <f t="shared" si="41"/>
        <v>-0.21174677143494525</v>
      </c>
      <c r="H870">
        <v>0.93646099999999999</v>
      </c>
      <c r="I870">
        <v>0</v>
      </c>
      <c r="J870">
        <v>0</v>
      </c>
      <c r="K870">
        <v>12</v>
      </c>
      <c r="L870">
        <v>38</v>
      </c>
      <c r="M870">
        <f>VLOOKUP(B870,instances!$B$2:$E$21,3, FALSE)</f>
        <v>644650</v>
      </c>
      <c r="N870">
        <f>VLOOKUP(B870,instances!$B$2:$E$21,4, FALSE)</f>
        <v>645488</v>
      </c>
    </row>
    <row r="871" spans="1:14">
      <c r="A871" t="s">
        <v>61</v>
      </c>
      <c r="B871" t="str">
        <f t="shared" si="42"/>
        <v>d18512.tsp</v>
      </c>
      <c r="C871">
        <f>VLOOKUP(B871,instances!$B$2:$E$21,2, FALSE)</f>
        <v>18512</v>
      </c>
      <c r="D871" t="s">
        <v>10</v>
      </c>
      <c r="E871">
        <v>782620</v>
      </c>
      <c r="F871" s="7">
        <f t="shared" si="40"/>
        <v>-0.21402311331730406</v>
      </c>
      <c r="G871" s="7">
        <f t="shared" si="41"/>
        <v>-0.2124470168306769</v>
      </c>
      <c r="H871">
        <v>1.8610420000000001</v>
      </c>
      <c r="I871">
        <v>0</v>
      </c>
      <c r="J871">
        <v>0</v>
      </c>
      <c r="K871">
        <v>12</v>
      </c>
      <c r="L871">
        <v>38</v>
      </c>
      <c r="M871">
        <f>VLOOKUP(B871,instances!$B$2:$E$21,3, FALSE)</f>
        <v>644650</v>
      </c>
      <c r="N871">
        <f>VLOOKUP(B871,instances!$B$2:$E$21,4, FALSE)</f>
        <v>645488</v>
      </c>
    </row>
    <row r="872" spans="1:14">
      <c r="A872" t="s">
        <v>61</v>
      </c>
      <c r="B872" t="str">
        <f t="shared" si="42"/>
        <v>d18512.tsp</v>
      </c>
      <c r="C872">
        <f>VLOOKUP(B872,instances!$B$2:$E$21,2, FALSE)</f>
        <v>18512</v>
      </c>
      <c r="D872" t="s">
        <v>11</v>
      </c>
      <c r="E872">
        <v>31481976</v>
      </c>
      <c r="F872" s="7">
        <f t="shared" si="40"/>
        <v>-47.835765143876522</v>
      </c>
      <c r="G872" s="7">
        <f t="shared" si="41"/>
        <v>-47.772364474630045</v>
      </c>
      <c r="H872">
        <v>48.580097000000002</v>
      </c>
      <c r="I872">
        <v>0</v>
      </c>
      <c r="J872">
        <v>0</v>
      </c>
      <c r="K872">
        <v>12</v>
      </c>
      <c r="L872">
        <v>38</v>
      </c>
      <c r="M872">
        <f>VLOOKUP(B872,instances!$B$2:$E$21,3, FALSE)</f>
        <v>644650</v>
      </c>
      <c r="N872">
        <f>VLOOKUP(B872,instances!$B$2:$E$21,4, FALSE)</f>
        <v>645488</v>
      </c>
    </row>
    <row r="873" spans="1:14">
      <c r="A873" t="s">
        <v>61</v>
      </c>
      <c r="B873" t="str">
        <f t="shared" si="42"/>
        <v>d18512.tsp</v>
      </c>
      <c r="C873">
        <f>VLOOKUP(B873,instances!$B$2:$E$21,2, FALSE)</f>
        <v>18512</v>
      </c>
      <c r="D873" t="s">
        <v>12</v>
      </c>
      <c r="E873">
        <v>23713789</v>
      </c>
      <c r="F873" s="7">
        <f t="shared" si="40"/>
        <v>-35.785525478942063</v>
      </c>
      <c r="G873" s="7">
        <f t="shared" si="41"/>
        <v>-35.737768943806856</v>
      </c>
      <c r="H873">
        <v>97.174307999999996</v>
      </c>
      <c r="I873">
        <v>0</v>
      </c>
      <c r="J873">
        <v>0</v>
      </c>
      <c r="K873">
        <v>12</v>
      </c>
      <c r="L873">
        <v>38</v>
      </c>
      <c r="M873">
        <f>VLOOKUP(B873,instances!$B$2:$E$21,3, FALSE)</f>
        <v>644650</v>
      </c>
      <c r="N873">
        <f>VLOOKUP(B873,instances!$B$2:$E$21,4, FALSE)</f>
        <v>645488</v>
      </c>
    </row>
    <row r="874" spans="1:14">
      <c r="A874" t="s">
        <v>61</v>
      </c>
      <c r="B874" t="str">
        <f t="shared" si="42"/>
        <v>d18512.tsp</v>
      </c>
      <c r="C874">
        <f>VLOOKUP(B874,instances!$B$2:$E$21,2, FALSE)</f>
        <v>18512</v>
      </c>
      <c r="D874" t="s">
        <v>9</v>
      </c>
      <c r="E874">
        <v>782168</v>
      </c>
      <c r="F874" s="7">
        <f t="shared" si="40"/>
        <v>-0.21332195765143869</v>
      </c>
      <c r="G874" s="7">
        <f t="shared" si="41"/>
        <v>-0.21174677143494525</v>
      </c>
      <c r="H874">
        <v>0.94669999999999999</v>
      </c>
      <c r="I874">
        <v>0</v>
      </c>
      <c r="J874">
        <v>0</v>
      </c>
      <c r="K874">
        <v>14</v>
      </c>
      <c r="L874">
        <v>38</v>
      </c>
      <c r="M874">
        <f>VLOOKUP(B874,instances!$B$2:$E$21,3, FALSE)</f>
        <v>644650</v>
      </c>
      <c r="N874">
        <f>VLOOKUP(B874,instances!$B$2:$E$21,4, FALSE)</f>
        <v>645488</v>
      </c>
    </row>
    <row r="875" spans="1:14">
      <c r="A875" t="s">
        <v>61</v>
      </c>
      <c r="B875" t="str">
        <f t="shared" si="42"/>
        <v>d18512.tsp</v>
      </c>
      <c r="C875">
        <f>VLOOKUP(B875,instances!$B$2:$E$21,2, FALSE)</f>
        <v>18512</v>
      </c>
      <c r="D875" t="s">
        <v>10</v>
      </c>
      <c r="E875">
        <v>782620</v>
      </c>
      <c r="F875" s="7">
        <f t="shared" si="40"/>
        <v>-0.21402311331730406</v>
      </c>
      <c r="G875" s="7">
        <f t="shared" si="41"/>
        <v>-0.2124470168306769</v>
      </c>
      <c r="H875">
        <v>1.852357</v>
      </c>
      <c r="I875">
        <v>0</v>
      </c>
      <c r="J875">
        <v>0</v>
      </c>
      <c r="K875">
        <v>14</v>
      </c>
      <c r="L875">
        <v>38</v>
      </c>
      <c r="M875">
        <f>VLOOKUP(B875,instances!$B$2:$E$21,3, FALSE)</f>
        <v>644650</v>
      </c>
      <c r="N875">
        <f>VLOOKUP(B875,instances!$B$2:$E$21,4, FALSE)</f>
        <v>645488</v>
      </c>
    </row>
    <row r="876" spans="1:14">
      <c r="A876" t="s">
        <v>61</v>
      </c>
      <c r="B876" t="str">
        <f t="shared" si="42"/>
        <v>d18512.tsp</v>
      </c>
      <c r="C876">
        <f>VLOOKUP(B876,instances!$B$2:$E$21,2, FALSE)</f>
        <v>18512</v>
      </c>
      <c r="D876" t="s">
        <v>11</v>
      </c>
      <c r="E876">
        <v>33684973</v>
      </c>
      <c r="F876" s="7">
        <f t="shared" si="40"/>
        <v>-51.253118746606688</v>
      </c>
      <c r="G876" s="7">
        <f t="shared" si="41"/>
        <v>-51.185281523436529</v>
      </c>
      <c r="H876">
        <v>48.310639000000002</v>
      </c>
      <c r="I876">
        <v>0</v>
      </c>
      <c r="J876">
        <v>0</v>
      </c>
      <c r="K876">
        <v>14</v>
      </c>
      <c r="L876">
        <v>38</v>
      </c>
      <c r="M876">
        <f>VLOOKUP(B876,instances!$B$2:$E$21,3, FALSE)</f>
        <v>644650</v>
      </c>
      <c r="N876">
        <f>VLOOKUP(B876,instances!$B$2:$E$21,4, FALSE)</f>
        <v>645488</v>
      </c>
    </row>
    <row r="877" spans="1:14">
      <c r="A877" t="s">
        <v>61</v>
      </c>
      <c r="B877" t="str">
        <f t="shared" si="42"/>
        <v>d18512.tsp</v>
      </c>
      <c r="C877">
        <f>VLOOKUP(B877,instances!$B$2:$E$21,2, FALSE)</f>
        <v>18512</v>
      </c>
      <c r="D877" t="s">
        <v>12</v>
      </c>
      <c r="E877">
        <v>25218836</v>
      </c>
      <c r="F877" s="7">
        <f t="shared" si="40"/>
        <v>-38.120198557356709</v>
      </c>
      <c r="G877" s="7">
        <f t="shared" si="41"/>
        <v>-38.069411050244156</v>
      </c>
      <c r="H877">
        <v>96.969449999999995</v>
      </c>
      <c r="I877">
        <v>0</v>
      </c>
      <c r="J877">
        <v>0</v>
      </c>
      <c r="K877">
        <v>14</v>
      </c>
      <c r="L877">
        <v>38</v>
      </c>
      <c r="M877">
        <f>VLOOKUP(B877,instances!$B$2:$E$21,3, FALSE)</f>
        <v>644650</v>
      </c>
      <c r="N877">
        <f>VLOOKUP(B877,instances!$B$2:$E$21,4, FALSE)</f>
        <v>645488</v>
      </c>
    </row>
    <row r="878" spans="1:14">
      <c r="A878" t="s">
        <v>61</v>
      </c>
      <c r="B878" t="str">
        <f t="shared" si="42"/>
        <v>d18512.tsp</v>
      </c>
      <c r="C878">
        <f>VLOOKUP(B878,instances!$B$2:$E$21,2, FALSE)</f>
        <v>18512</v>
      </c>
      <c r="D878" t="s">
        <v>9</v>
      </c>
      <c r="E878">
        <v>782168</v>
      </c>
      <c r="F878" s="7">
        <f t="shared" si="40"/>
        <v>-0.21332195765143869</v>
      </c>
      <c r="G878" s="7">
        <f t="shared" si="41"/>
        <v>-0.21174677143494525</v>
      </c>
      <c r="H878">
        <v>0.94673799999999997</v>
      </c>
      <c r="I878">
        <v>0</v>
      </c>
      <c r="J878">
        <v>0</v>
      </c>
      <c r="K878">
        <v>16</v>
      </c>
      <c r="L878">
        <v>38</v>
      </c>
      <c r="M878">
        <f>VLOOKUP(B878,instances!$B$2:$E$21,3, FALSE)</f>
        <v>644650</v>
      </c>
      <c r="N878">
        <f>VLOOKUP(B878,instances!$B$2:$E$21,4, FALSE)</f>
        <v>645488</v>
      </c>
    </row>
    <row r="879" spans="1:14">
      <c r="A879" t="s">
        <v>61</v>
      </c>
      <c r="B879" t="str">
        <f t="shared" si="42"/>
        <v>d18512.tsp</v>
      </c>
      <c r="C879">
        <f>VLOOKUP(B879,instances!$B$2:$E$21,2, FALSE)</f>
        <v>18512</v>
      </c>
      <c r="D879" t="s">
        <v>10</v>
      </c>
      <c r="E879">
        <v>782620</v>
      </c>
      <c r="F879" s="7">
        <f t="shared" si="40"/>
        <v>-0.21402311331730406</v>
      </c>
      <c r="G879" s="7">
        <f t="shared" si="41"/>
        <v>-0.2124470168306769</v>
      </c>
      <c r="H879">
        <v>1.85304</v>
      </c>
      <c r="I879">
        <v>0</v>
      </c>
      <c r="J879">
        <v>0</v>
      </c>
      <c r="K879">
        <v>16</v>
      </c>
      <c r="L879">
        <v>38</v>
      </c>
      <c r="M879">
        <f>VLOOKUP(B879,instances!$B$2:$E$21,3, FALSE)</f>
        <v>644650</v>
      </c>
      <c r="N879">
        <f>VLOOKUP(B879,instances!$B$2:$E$21,4, FALSE)</f>
        <v>645488</v>
      </c>
    </row>
    <row r="880" spans="1:14">
      <c r="A880" t="s">
        <v>61</v>
      </c>
      <c r="B880" t="str">
        <f t="shared" si="42"/>
        <v>d18512.tsp</v>
      </c>
      <c r="C880">
        <f>VLOOKUP(B880,instances!$B$2:$E$21,2, FALSE)</f>
        <v>18512</v>
      </c>
      <c r="D880" t="s">
        <v>11</v>
      </c>
      <c r="E880">
        <v>35891706</v>
      </c>
      <c r="F880" s="7">
        <f t="shared" si="40"/>
        <v>-54.676267742185679</v>
      </c>
      <c r="G880" s="7">
        <f t="shared" si="41"/>
        <v>-54.603986441266144</v>
      </c>
      <c r="H880">
        <v>48.532857999999997</v>
      </c>
      <c r="I880">
        <v>0</v>
      </c>
      <c r="J880">
        <v>0</v>
      </c>
      <c r="K880">
        <v>16</v>
      </c>
      <c r="L880">
        <v>38</v>
      </c>
      <c r="M880">
        <f>VLOOKUP(B880,instances!$B$2:$E$21,3, FALSE)</f>
        <v>644650</v>
      </c>
      <c r="N880">
        <f>VLOOKUP(B880,instances!$B$2:$E$21,4, FALSE)</f>
        <v>645488</v>
      </c>
    </row>
    <row r="881" spans="1:14">
      <c r="A881" t="s">
        <v>61</v>
      </c>
      <c r="B881" t="str">
        <f t="shared" si="42"/>
        <v>d18512.tsp</v>
      </c>
      <c r="C881">
        <f>VLOOKUP(B881,instances!$B$2:$E$21,2, FALSE)</f>
        <v>18512</v>
      </c>
      <c r="D881" t="s">
        <v>12</v>
      </c>
      <c r="E881">
        <v>26693419</v>
      </c>
      <c r="F881" s="7">
        <f t="shared" si="40"/>
        <v>-40.407614984875515</v>
      </c>
      <c r="G881" s="7">
        <f t="shared" si="41"/>
        <v>-40.353857856381531</v>
      </c>
      <c r="H881">
        <v>96.975386</v>
      </c>
      <c r="I881">
        <v>0</v>
      </c>
      <c r="J881">
        <v>0</v>
      </c>
      <c r="K881">
        <v>16</v>
      </c>
      <c r="L881">
        <v>38</v>
      </c>
      <c r="M881">
        <f>VLOOKUP(B881,instances!$B$2:$E$21,3, FALSE)</f>
        <v>644650</v>
      </c>
      <c r="N881">
        <f>VLOOKUP(B881,instances!$B$2:$E$21,4, FALSE)</f>
        <v>645488</v>
      </c>
    </row>
    <row r="882" spans="1:14">
      <c r="A882" t="s">
        <v>61</v>
      </c>
      <c r="B882" t="str">
        <f t="shared" si="42"/>
        <v>d18512.tsp</v>
      </c>
      <c r="C882">
        <f>VLOOKUP(B882,instances!$B$2:$E$21,2, FALSE)</f>
        <v>18512</v>
      </c>
      <c r="D882" t="s">
        <v>9</v>
      </c>
      <c r="E882">
        <v>782168</v>
      </c>
      <c r="F882" s="7">
        <f t="shared" si="40"/>
        <v>-0.21332195765143869</v>
      </c>
      <c r="G882" s="7">
        <f t="shared" si="41"/>
        <v>-0.21174677143494525</v>
      </c>
      <c r="H882">
        <v>0.94119699999999995</v>
      </c>
      <c r="I882">
        <v>0</v>
      </c>
      <c r="J882">
        <v>0</v>
      </c>
      <c r="K882">
        <v>18</v>
      </c>
      <c r="L882">
        <v>38</v>
      </c>
      <c r="M882">
        <f>VLOOKUP(B882,instances!$B$2:$E$21,3, FALSE)</f>
        <v>644650</v>
      </c>
      <c r="N882">
        <f>VLOOKUP(B882,instances!$B$2:$E$21,4, FALSE)</f>
        <v>645488</v>
      </c>
    </row>
    <row r="883" spans="1:14">
      <c r="A883" t="s">
        <v>61</v>
      </c>
      <c r="B883" t="str">
        <f t="shared" si="42"/>
        <v>d18512.tsp</v>
      </c>
      <c r="C883">
        <f>VLOOKUP(B883,instances!$B$2:$E$21,2, FALSE)</f>
        <v>18512</v>
      </c>
      <c r="D883" t="s">
        <v>10</v>
      </c>
      <c r="E883">
        <v>782620</v>
      </c>
      <c r="F883" s="7">
        <f t="shared" si="40"/>
        <v>-0.21402311331730406</v>
      </c>
      <c r="G883" s="7">
        <f t="shared" si="41"/>
        <v>-0.2124470168306769</v>
      </c>
      <c r="H883">
        <v>1.867764</v>
      </c>
      <c r="I883">
        <v>0</v>
      </c>
      <c r="J883">
        <v>0</v>
      </c>
      <c r="K883">
        <v>18</v>
      </c>
      <c r="L883">
        <v>38</v>
      </c>
      <c r="M883">
        <f>VLOOKUP(B883,instances!$B$2:$E$21,3, FALSE)</f>
        <v>644650</v>
      </c>
      <c r="N883">
        <f>VLOOKUP(B883,instances!$B$2:$E$21,4, FALSE)</f>
        <v>645488</v>
      </c>
    </row>
    <row r="884" spans="1:14">
      <c r="A884" t="s">
        <v>61</v>
      </c>
      <c r="B884" t="str">
        <f t="shared" si="42"/>
        <v>d18512.tsp</v>
      </c>
      <c r="C884">
        <f>VLOOKUP(B884,instances!$B$2:$E$21,2, FALSE)</f>
        <v>18512</v>
      </c>
      <c r="D884" t="s">
        <v>11</v>
      </c>
      <c r="E884">
        <v>37767320</v>
      </c>
      <c r="F884" s="7">
        <f t="shared" si="40"/>
        <v>-57.585775226867291</v>
      </c>
      <c r="G884" s="7">
        <f t="shared" si="41"/>
        <v>-57.509716679473513</v>
      </c>
      <c r="H884">
        <v>48.599234000000003</v>
      </c>
      <c r="I884">
        <v>0</v>
      </c>
      <c r="J884">
        <v>0</v>
      </c>
      <c r="K884">
        <v>18</v>
      </c>
      <c r="L884">
        <v>38</v>
      </c>
      <c r="M884">
        <f>VLOOKUP(B884,instances!$B$2:$E$21,3, FALSE)</f>
        <v>644650</v>
      </c>
      <c r="N884">
        <f>VLOOKUP(B884,instances!$B$2:$E$21,4, FALSE)</f>
        <v>645488</v>
      </c>
    </row>
    <row r="885" spans="1:14">
      <c r="A885" t="s">
        <v>61</v>
      </c>
      <c r="B885" t="str">
        <f t="shared" si="42"/>
        <v>d18512.tsp</v>
      </c>
      <c r="C885">
        <f>VLOOKUP(B885,instances!$B$2:$E$21,2, FALSE)</f>
        <v>18512</v>
      </c>
      <c r="D885" t="s">
        <v>12</v>
      </c>
      <c r="E885">
        <v>28211616</v>
      </c>
      <c r="F885" s="7">
        <f t="shared" si="40"/>
        <v>-42.762686729232918</v>
      </c>
      <c r="G885" s="7">
        <f t="shared" si="41"/>
        <v>-42.705872146345094</v>
      </c>
      <c r="H885">
        <v>97.387376000000003</v>
      </c>
      <c r="I885">
        <v>0</v>
      </c>
      <c r="J885">
        <v>0</v>
      </c>
      <c r="K885">
        <v>18</v>
      </c>
      <c r="L885">
        <v>38</v>
      </c>
      <c r="M885">
        <f>VLOOKUP(B885,instances!$B$2:$E$21,3, FALSE)</f>
        <v>644650</v>
      </c>
      <c r="N885">
        <f>VLOOKUP(B885,instances!$B$2:$E$21,4, FALSE)</f>
        <v>645488</v>
      </c>
    </row>
    <row r="886" spans="1:14">
      <c r="A886" t="s">
        <v>61</v>
      </c>
      <c r="B886" t="str">
        <f t="shared" si="42"/>
        <v>d18512.tsp</v>
      </c>
      <c r="C886">
        <f>VLOOKUP(B886,instances!$B$2:$E$21,2, FALSE)</f>
        <v>18512</v>
      </c>
      <c r="D886" t="s">
        <v>9</v>
      </c>
      <c r="E886">
        <v>782168</v>
      </c>
      <c r="F886" s="7">
        <f t="shared" si="40"/>
        <v>-0.21332195765143869</v>
      </c>
      <c r="G886" s="7">
        <f t="shared" si="41"/>
        <v>-0.21174677143494525</v>
      </c>
      <c r="H886">
        <v>0.95028699999999999</v>
      </c>
      <c r="I886">
        <v>0</v>
      </c>
      <c r="J886">
        <v>0</v>
      </c>
      <c r="K886">
        <v>20</v>
      </c>
      <c r="L886">
        <v>38</v>
      </c>
      <c r="M886">
        <f>VLOOKUP(B886,instances!$B$2:$E$21,3, FALSE)</f>
        <v>644650</v>
      </c>
      <c r="N886">
        <f>VLOOKUP(B886,instances!$B$2:$E$21,4, FALSE)</f>
        <v>645488</v>
      </c>
    </row>
    <row r="887" spans="1:14">
      <c r="A887" t="s">
        <v>61</v>
      </c>
      <c r="B887" t="str">
        <f t="shared" si="42"/>
        <v>d18512.tsp</v>
      </c>
      <c r="C887">
        <f>VLOOKUP(B887,instances!$B$2:$E$21,2, FALSE)</f>
        <v>18512</v>
      </c>
      <c r="D887" t="s">
        <v>10</v>
      </c>
      <c r="E887">
        <v>782620</v>
      </c>
      <c r="F887" s="7">
        <f t="shared" si="40"/>
        <v>-0.21402311331730406</v>
      </c>
      <c r="G887" s="7">
        <f t="shared" si="41"/>
        <v>-0.2124470168306769</v>
      </c>
      <c r="H887">
        <v>1.846481</v>
      </c>
      <c r="I887">
        <v>0</v>
      </c>
      <c r="J887">
        <v>0</v>
      </c>
      <c r="K887">
        <v>20</v>
      </c>
      <c r="L887">
        <v>38</v>
      </c>
      <c r="M887">
        <f>VLOOKUP(B887,instances!$B$2:$E$21,3, FALSE)</f>
        <v>644650</v>
      </c>
      <c r="N887">
        <f>VLOOKUP(B887,instances!$B$2:$E$21,4, FALSE)</f>
        <v>645488</v>
      </c>
    </row>
    <row r="888" spans="1:14">
      <c r="A888" t="s">
        <v>61</v>
      </c>
      <c r="B888" t="str">
        <f t="shared" si="42"/>
        <v>d18512.tsp</v>
      </c>
      <c r="C888">
        <f>VLOOKUP(B888,instances!$B$2:$E$21,2, FALSE)</f>
        <v>18512</v>
      </c>
      <c r="D888" t="s">
        <v>11</v>
      </c>
      <c r="E888">
        <v>39817888</v>
      </c>
      <c r="F888" s="7">
        <f t="shared" si="40"/>
        <v>-60.766676491119213</v>
      </c>
      <c r="G888" s="7">
        <f t="shared" si="41"/>
        <v>-60.686488362293332</v>
      </c>
      <c r="H888">
        <v>48.708022</v>
      </c>
      <c r="I888">
        <v>0</v>
      </c>
      <c r="J888">
        <v>0</v>
      </c>
      <c r="K888">
        <v>20</v>
      </c>
      <c r="L888">
        <v>38</v>
      </c>
      <c r="M888">
        <f>VLOOKUP(B888,instances!$B$2:$E$21,3, FALSE)</f>
        <v>644650</v>
      </c>
      <c r="N888">
        <f>VLOOKUP(B888,instances!$B$2:$E$21,4, FALSE)</f>
        <v>645488</v>
      </c>
    </row>
    <row r="889" spans="1:14">
      <c r="A889" t="s">
        <v>61</v>
      </c>
      <c r="B889" t="str">
        <f t="shared" si="42"/>
        <v>d18512.tsp</v>
      </c>
      <c r="C889">
        <f>VLOOKUP(B889,instances!$B$2:$E$21,2, FALSE)</f>
        <v>18512</v>
      </c>
      <c r="D889" t="s">
        <v>12</v>
      </c>
      <c r="E889">
        <v>29345230</v>
      </c>
      <c r="F889" s="7">
        <f t="shared" si="40"/>
        <v>-44.521182036764138</v>
      </c>
      <c r="G889" s="7">
        <f t="shared" si="41"/>
        <v>-44.462084500408992</v>
      </c>
      <c r="H889">
        <v>97.418867000000006</v>
      </c>
      <c r="I889">
        <v>0</v>
      </c>
      <c r="J889">
        <v>0</v>
      </c>
      <c r="K889">
        <v>20</v>
      </c>
      <c r="L889">
        <v>38</v>
      </c>
      <c r="M889">
        <f>VLOOKUP(B889,instances!$B$2:$E$21,3, FALSE)</f>
        <v>644650</v>
      </c>
      <c r="N889">
        <f>VLOOKUP(B889,instances!$B$2:$E$21,4, FALSE)</f>
        <v>645488</v>
      </c>
    </row>
    <row r="890" spans="1:14">
      <c r="A890" t="s">
        <v>61</v>
      </c>
      <c r="B890" t="str">
        <f t="shared" si="42"/>
        <v>d18512.tsp</v>
      </c>
      <c r="C890">
        <f>VLOOKUP(B890,instances!$B$2:$E$21,2, FALSE)</f>
        <v>18512</v>
      </c>
      <c r="D890" t="s">
        <v>9</v>
      </c>
      <c r="E890">
        <v>782168</v>
      </c>
      <c r="F890" s="7">
        <f t="shared" si="40"/>
        <v>-0.21332195765143869</v>
      </c>
      <c r="G890" s="7">
        <f t="shared" si="41"/>
        <v>-0.21174677143494525</v>
      </c>
      <c r="H890">
        <v>0.93876499999999996</v>
      </c>
      <c r="I890">
        <v>0</v>
      </c>
      <c r="J890">
        <v>0</v>
      </c>
      <c r="K890">
        <v>10</v>
      </c>
      <c r="L890">
        <v>39</v>
      </c>
      <c r="M890">
        <f>VLOOKUP(B890,instances!$B$2:$E$21,3, FALSE)</f>
        <v>644650</v>
      </c>
      <c r="N890">
        <f>VLOOKUP(B890,instances!$B$2:$E$21,4, FALSE)</f>
        <v>645488</v>
      </c>
    </row>
    <row r="891" spans="1:14">
      <c r="A891" t="s">
        <v>61</v>
      </c>
      <c r="B891" t="str">
        <f t="shared" si="42"/>
        <v>d18512.tsp</v>
      </c>
      <c r="C891">
        <f>VLOOKUP(B891,instances!$B$2:$E$21,2, FALSE)</f>
        <v>18512</v>
      </c>
      <c r="D891" t="s">
        <v>10</v>
      </c>
      <c r="E891">
        <v>782620</v>
      </c>
      <c r="F891" s="7">
        <f t="shared" si="40"/>
        <v>-0.21402311331730406</v>
      </c>
      <c r="G891" s="7">
        <f t="shared" si="41"/>
        <v>-0.2124470168306769</v>
      </c>
      <c r="H891">
        <v>1.850133</v>
      </c>
      <c r="I891">
        <v>0</v>
      </c>
      <c r="J891">
        <v>0</v>
      </c>
      <c r="K891">
        <v>10</v>
      </c>
      <c r="L891">
        <v>39</v>
      </c>
      <c r="M891">
        <f>VLOOKUP(B891,instances!$B$2:$E$21,3, FALSE)</f>
        <v>644650</v>
      </c>
      <c r="N891">
        <f>VLOOKUP(B891,instances!$B$2:$E$21,4, FALSE)</f>
        <v>645488</v>
      </c>
    </row>
    <row r="892" spans="1:14">
      <c r="A892" t="s">
        <v>61</v>
      </c>
      <c r="B892" t="str">
        <f t="shared" si="42"/>
        <v>d18512.tsp</v>
      </c>
      <c r="C892">
        <f>VLOOKUP(B892,instances!$B$2:$E$21,2, FALSE)</f>
        <v>18512</v>
      </c>
      <c r="D892" t="s">
        <v>11</v>
      </c>
      <c r="E892">
        <v>29215429</v>
      </c>
      <c r="F892" s="7">
        <f t="shared" si="40"/>
        <v>-44.319830916000932</v>
      </c>
      <c r="G892" s="7">
        <f t="shared" si="41"/>
        <v>-44.260994782242271</v>
      </c>
      <c r="H892">
        <v>48.129950999999998</v>
      </c>
      <c r="I892">
        <v>0</v>
      </c>
      <c r="J892">
        <v>0</v>
      </c>
      <c r="K892">
        <v>10</v>
      </c>
      <c r="L892">
        <v>39</v>
      </c>
      <c r="M892">
        <f>VLOOKUP(B892,instances!$B$2:$E$21,3, FALSE)</f>
        <v>644650</v>
      </c>
      <c r="N892">
        <f>VLOOKUP(B892,instances!$B$2:$E$21,4, FALSE)</f>
        <v>645488</v>
      </c>
    </row>
    <row r="893" spans="1:14">
      <c r="A893" t="s">
        <v>61</v>
      </c>
      <c r="B893" t="str">
        <f t="shared" si="42"/>
        <v>d18512.tsp</v>
      </c>
      <c r="C893">
        <f>VLOOKUP(B893,instances!$B$2:$E$21,2, FALSE)</f>
        <v>18512</v>
      </c>
      <c r="D893" t="s">
        <v>12</v>
      </c>
      <c r="E893">
        <v>21861681</v>
      </c>
      <c r="F893" s="7">
        <f t="shared" si="40"/>
        <v>-32.912481191344142</v>
      </c>
      <c r="G893" s="7">
        <f t="shared" si="41"/>
        <v>-32.868454564608484</v>
      </c>
      <c r="H893">
        <v>96.399708000000004</v>
      </c>
      <c r="I893">
        <v>0</v>
      </c>
      <c r="J893">
        <v>0</v>
      </c>
      <c r="K893">
        <v>10</v>
      </c>
      <c r="L893">
        <v>39</v>
      </c>
      <c r="M893">
        <f>VLOOKUP(B893,instances!$B$2:$E$21,3, FALSE)</f>
        <v>644650</v>
      </c>
      <c r="N893">
        <f>VLOOKUP(B893,instances!$B$2:$E$21,4, FALSE)</f>
        <v>645488</v>
      </c>
    </row>
    <row r="894" spans="1:14">
      <c r="A894" t="s">
        <v>61</v>
      </c>
      <c r="B894" t="str">
        <f t="shared" si="42"/>
        <v>d18512.tsp</v>
      </c>
      <c r="C894">
        <f>VLOOKUP(B894,instances!$B$2:$E$21,2, FALSE)</f>
        <v>18512</v>
      </c>
      <c r="D894" t="s">
        <v>9</v>
      </c>
      <c r="E894">
        <v>782168</v>
      </c>
      <c r="F894" s="7">
        <f t="shared" si="40"/>
        <v>-0.21332195765143869</v>
      </c>
      <c r="G894" s="7">
        <f t="shared" si="41"/>
        <v>-0.21174677143494525</v>
      </c>
      <c r="H894">
        <v>0.94153900000000001</v>
      </c>
      <c r="I894">
        <v>0</v>
      </c>
      <c r="J894">
        <v>0</v>
      </c>
      <c r="K894">
        <v>12</v>
      </c>
      <c r="L894">
        <v>39</v>
      </c>
      <c r="M894">
        <f>VLOOKUP(B894,instances!$B$2:$E$21,3, FALSE)</f>
        <v>644650</v>
      </c>
      <c r="N894">
        <f>VLOOKUP(B894,instances!$B$2:$E$21,4, FALSE)</f>
        <v>645488</v>
      </c>
    </row>
    <row r="895" spans="1:14">
      <c r="A895" t="s">
        <v>61</v>
      </c>
      <c r="B895" t="str">
        <f t="shared" si="42"/>
        <v>d18512.tsp</v>
      </c>
      <c r="C895">
        <f>VLOOKUP(B895,instances!$B$2:$E$21,2, FALSE)</f>
        <v>18512</v>
      </c>
      <c r="D895" t="s">
        <v>10</v>
      </c>
      <c r="E895">
        <v>782620</v>
      </c>
      <c r="F895" s="7">
        <f t="shared" si="40"/>
        <v>-0.21402311331730406</v>
      </c>
      <c r="G895" s="7">
        <f t="shared" si="41"/>
        <v>-0.2124470168306769</v>
      </c>
      <c r="H895">
        <v>1.85869</v>
      </c>
      <c r="I895">
        <v>0</v>
      </c>
      <c r="J895">
        <v>0</v>
      </c>
      <c r="K895">
        <v>12</v>
      </c>
      <c r="L895">
        <v>39</v>
      </c>
      <c r="M895">
        <f>VLOOKUP(B895,instances!$B$2:$E$21,3, FALSE)</f>
        <v>644650</v>
      </c>
      <c r="N895">
        <f>VLOOKUP(B895,instances!$B$2:$E$21,4, FALSE)</f>
        <v>645488</v>
      </c>
    </row>
    <row r="896" spans="1:14">
      <c r="A896" t="s">
        <v>61</v>
      </c>
      <c r="B896" t="str">
        <f t="shared" si="42"/>
        <v>d18512.tsp</v>
      </c>
      <c r="C896">
        <f>VLOOKUP(B896,instances!$B$2:$E$21,2, FALSE)</f>
        <v>18512</v>
      </c>
      <c r="D896" t="s">
        <v>11</v>
      </c>
      <c r="E896">
        <v>31670121</v>
      </c>
      <c r="F896" s="7">
        <f t="shared" si="40"/>
        <v>-48.127621189792912</v>
      </c>
      <c r="G896" s="7">
        <f t="shared" si="41"/>
        <v>-48.063841620603327</v>
      </c>
      <c r="H896">
        <v>48.078104000000003</v>
      </c>
      <c r="I896">
        <v>0</v>
      </c>
      <c r="J896">
        <v>0</v>
      </c>
      <c r="K896">
        <v>12</v>
      </c>
      <c r="L896">
        <v>39</v>
      </c>
      <c r="M896">
        <f>VLOOKUP(B896,instances!$B$2:$E$21,3, FALSE)</f>
        <v>644650</v>
      </c>
      <c r="N896">
        <f>VLOOKUP(B896,instances!$B$2:$E$21,4, FALSE)</f>
        <v>645488</v>
      </c>
    </row>
    <row r="897" spans="1:14">
      <c r="A897" t="s">
        <v>61</v>
      </c>
      <c r="B897" t="str">
        <f t="shared" si="42"/>
        <v>d18512.tsp</v>
      </c>
      <c r="C897">
        <f>VLOOKUP(B897,instances!$B$2:$E$21,2, FALSE)</f>
        <v>18512</v>
      </c>
      <c r="D897" t="s">
        <v>12</v>
      </c>
      <c r="E897">
        <v>23553601</v>
      </c>
      <c r="F897" s="7">
        <f t="shared" si="40"/>
        <v>-35.537037151942911</v>
      </c>
      <c r="G897" s="7">
        <f t="shared" si="41"/>
        <v>-35.489603214931961</v>
      </c>
      <c r="H897">
        <v>96.462913999999998</v>
      </c>
      <c r="I897">
        <v>0</v>
      </c>
      <c r="J897">
        <v>0</v>
      </c>
      <c r="K897">
        <v>12</v>
      </c>
      <c r="L897">
        <v>39</v>
      </c>
      <c r="M897">
        <f>VLOOKUP(B897,instances!$B$2:$E$21,3, FALSE)</f>
        <v>644650</v>
      </c>
      <c r="N897">
        <f>VLOOKUP(B897,instances!$B$2:$E$21,4, FALSE)</f>
        <v>645488</v>
      </c>
    </row>
    <row r="898" spans="1:14">
      <c r="A898" t="s">
        <v>61</v>
      </c>
      <c r="B898" t="str">
        <f t="shared" si="42"/>
        <v>d18512.tsp</v>
      </c>
      <c r="C898">
        <f>VLOOKUP(B898,instances!$B$2:$E$21,2, FALSE)</f>
        <v>18512</v>
      </c>
      <c r="D898" t="s">
        <v>9</v>
      </c>
      <c r="E898">
        <v>782168</v>
      </c>
      <c r="F898" s="7">
        <f t="shared" si="40"/>
        <v>-0.21332195765143869</v>
      </c>
      <c r="G898" s="7">
        <f t="shared" si="41"/>
        <v>-0.21174677143494525</v>
      </c>
      <c r="H898">
        <v>0.94415800000000005</v>
      </c>
      <c r="I898">
        <v>0</v>
      </c>
      <c r="J898">
        <v>0</v>
      </c>
      <c r="K898">
        <v>14</v>
      </c>
      <c r="L898">
        <v>39</v>
      </c>
      <c r="M898">
        <f>VLOOKUP(B898,instances!$B$2:$E$21,3, FALSE)</f>
        <v>644650</v>
      </c>
      <c r="N898">
        <f>VLOOKUP(B898,instances!$B$2:$E$21,4, FALSE)</f>
        <v>645488</v>
      </c>
    </row>
    <row r="899" spans="1:14">
      <c r="A899" t="s">
        <v>61</v>
      </c>
      <c r="B899" t="str">
        <f t="shared" si="42"/>
        <v>d18512.tsp</v>
      </c>
      <c r="C899">
        <f>VLOOKUP(B899,instances!$B$2:$E$21,2, FALSE)</f>
        <v>18512</v>
      </c>
      <c r="D899" t="s">
        <v>10</v>
      </c>
      <c r="E899">
        <v>782620</v>
      </c>
      <c r="F899" s="7">
        <f t="shared" ref="F899:F961" si="43">1-(E899/M899)</f>
        <v>-0.21402311331730406</v>
      </c>
      <c r="G899" s="7">
        <f t="shared" ref="G899:G961" si="44">1-(E899/N899)</f>
        <v>-0.2124470168306769</v>
      </c>
      <c r="H899">
        <v>1.855548</v>
      </c>
      <c r="I899">
        <v>0</v>
      </c>
      <c r="J899">
        <v>0</v>
      </c>
      <c r="K899">
        <v>14</v>
      </c>
      <c r="L899">
        <v>39</v>
      </c>
      <c r="M899">
        <f>VLOOKUP(B899,instances!$B$2:$E$21,3, FALSE)</f>
        <v>644650</v>
      </c>
      <c r="N899">
        <f>VLOOKUP(B899,instances!$B$2:$E$21,4, FALSE)</f>
        <v>645488</v>
      </c>
    </row>
    <row r="900" spans="1:14">
      <c r="A900" t="s">
        <v>61</v>
      </c>
      <c r="B900" t="str">
        <f t="shared" si="42"/>
        <v>d18512.tsp</v>
      </c>
      <c r="C900">
        <f>VLOOKUP(B900,instances!$B$2:$E$21,2, FALSE)</f>
        <v>18512</v>
      </c>
      <c r="D900" t="s">
        <v>11</v>
      </c>
      <c r="E900">
        <v>33913443</v>
      </c>
      <c r="F900" s="7">
        <f t="shared" si="43"/>
        <v>-51.607528116031958</v>
      </c>
      <c r="G900" s="7">
        <f t="shared" si="44"/>
        <v>-51.539230783531217</v>
      </c>
      <c r="H900">
        <v>48.264843999999997</v>
      </c>
      <c r="I900">
        <v>0</v>
      </c>
      <c r="J900">
        <v>0</v>
      </c>
      <c r="K900">
        <v>14</v>
      </c>
      <c r="L900">
        <v>39</v>
      </c>
      <c r="M900">
        <f>VLOOKUP(B900,instances!$B$2:$E$21,3, FALSE)</f>
        <v>644650</v>
      </c>
      <c r="N900">
        <f>VLOOKUP(B900,instances!$B$2:$E$21,4, FALSE)</f>
        <v>645488</v>
      </c>
    </row>
    <row r="901" spans="1:14">
      <c r="A901" t="s">
        <v>61</v>
      </c>
      <c r="B901" t="str">
        <f t="shared" si="42"/>
        <v>d18512.tsp</v>
      </c>
      <c r="C901">
        <f>VLOOKUP(B901,instances!$B$2:$E$21,2, FALSE)</f>
        <v>18512</v>
      </c>
      <c r="D901" t="s">
        <v>12</v>
      </c>
      <c r="E901">
        <v>25214613</v>
      </c>
      <c r="F901" s="7">
        <f t="shared" si="43"/>
        <v>-38.113647715814785</v>
      </c>
      <c r="G901" s="7">
        <f t="shared" si="44"/>
        <v>-38.062868713283592</v>
      </c>
      <c r="H901">
        <v>96.719829000000004</v>
      </c>
      <c r="I901">
        <v>0</v>
      </c>
      <c r="J901">
        <v>0</v>
      </c>
      <c r="K901">
        <v>14</v>
      </c>
      <c r="L901">
        <v>39</v>
      </c>
      <c r="M901">
        <f>VLOOKUP(B901,instances!$B$2:$E$21,3, FALSE)</f>
        <v>644650</v>
      </c>
      <c r="N901">
        <f>VLOOKUP(B901,instances!$B$2:$E$21,4, FALSE)</f>
        <v>645488</v>
      </c>
    </row>
    <row r="902" spans="1:14">
      <c r="A902" t="s">
        <v>61</v>
      </c>
      <c r="B902" t="str">
        <f t="shared" si="42"/>
        <v>d18512.tsp</v>
      </c>
      <c r="C902">
        <f>VLOOKUP(B902,instances!$B$2:$E$21,2, FALSE)</f>
        <v>18512</v>
      </c>
      <c r="D902" t="s">
        <v>9</v>
      </c>
      <c r="E902">
        <v>782168</v>
      </c>
      <c r="F902" s="7">
        <f t="shared" si="43"/>
        <v>-0.21332195765143869</v>
      </c>
      <c r="G902" s="7">
        <f t="shared" si="44"/>
        <v>-0.21174677143494525</v>
      </c>
      <c r="H902">
        <v>0.95181099999999996</v>
      </c>
      <c r="I902">
        <v>0</v>
      </c>
      <c r="J902">
        <v>0</v>
      </c>
      <c r="K902">
        <v>16</v>
      </c>
      <c r="L902">
        <v>39</v>
      </c>
      <c r="M902">
        <f>VLOOKUP(B902,instances!$B$2:$E$21,3, FALSE)</f>
        <v>644650</v>
      </c>
      <c r="N902">
        <f>VLOOKUP(B902,instances!$B$2:$E$21,4, FALSE)</f>
        <v>645488</v>
      </c>
    </row>
    <row r="903" spans="1:14">
      <c r="A903" t="s">
        <v>61</v>
      </c>
      <c r="B903" t="str">
        <f t="shared" si="42"/>
        <v>d18512.tsp</v>
      </c>
      <c r="C903">
        <f>VLOOKUP(B903,instances!$B$2:$E$21,2, FALSE)</f>
        <v>18512</v>
      </c>
      <c r="D903" t="s">
        <v>10</v>
      </c>
      <c r="E903">
        <v>782620</v>
      </c>
      <c r="F903" s="7">
        <f t="shared" si="43"/>
        <v>-0.21402311331730406</v>
      </c>
      <c r="G903" s="7">
        <f t="shared" si="44"/>
        <v>-0.2124470168306769</v>
      </c>
      <c r="H903">
        <v>1.8501829999999999</v>
      </c>
      <c r="I903">
        <v>0</v>
      </c>
      <c r="J903">
        <v>0</v>
      </c>
      <c r="K903">
        <v>16</v>
      </c>
      <c r="L903">
        <v>39</v>
      </c>
      <c r="M903">
        <f>VLOOKUP(B903,instances!$B$2:$E$21,3, FALSE)</f>
        <v>644650</v>
      </c>
      <c r="N903">
        <f>VLOOKUP(B903,instances!$B$2:$E$21,4, FALSE)</f>
        <v>645488</v>
      </c>
    </row>
    <row r="904" spans="1:14">
      <c r="A904" t="s">
        <v>61</v>
      </c>
      <c r="B904" t="str">
        <f t="shared" si="42"/>
        <v>d18512.tsp</v>
      </c>
      <c r="C904">
        <f>VLOOKUP(B904,instances!$B$2:$E$21,2, FALSE)</f>
        <v>18512</v>
      </c>
      <c r="D904" t="s">
        <v>11</v>
      </c>
      <c r="E904">
        <v>36100317</v>
      </c>
      <c r="F904" s="7">
        <f t="shared" si="43"/>
        <v>-54.999871247964009</v>
      </c>
      <c r="G904" s="7">
        <f t="shared" si="44"/>
        <v>-54.927169831197482</v>
      </c>
      <c r="H904">
        <v>50.048420999999998</v>
      </c>
      <c r="I904">
        <v>0</v>
      </c>
      <c r="J904">
        <v>0</v>
      </c>
      <c r="K904">
        <v>16</v>
      </c>
      <c r="L904">
        <v>39</v>
      </c>
      <c r="M904">
        <f>VLOOKUP(B904,instances!$B$2:$E$21,3, FALSE)</f>
        <v>644650</v>
      </c>
      <c r="N904">
        <f>VLOOKUP(B904,instances!$B$2:$E$21,4, FALSE)</f>
        <v>645488</v>
      </c>
    </row>
    <row r="905" spans="1:14">
      <c r="A905" t="s">
        <v>61</v>
      </c>
      <c r="B905" t="str">
        <f t="shared" si="42"/>
        <v>d18512.tsp</v>
      </c>
      <c r="C905">
        <f>VLOOKUP(B905,instances!$B$2:$E$21,2, FALSE)</f>
        <v>18512</v>
      </c>
      <c r="D905" t="s">
        <v>12</v>
      </c>
      <c r="E905">
        <v>26718661</v>
      </c>
      <c r="F905" s="7">
        <f t="shared" si="43"/>
        <v>-40.446771116109517</v>
      </c>
      <c r="G905" s="7">
        <f t="shared" si="44"/>
        <v>-40.392963153459085</v>
      </c>
      <c r="H905">
        <v>96.832014999999998</v>
      </c>
      <c r="I905">
        <v>0</v>
      </c>
      <c r="J905">
        <v>0</v>
      </c>
      <c r="K905">
        <v>16</v>
      </c>
      <c r="L905">
        <v>39</v>
      </c>
      <c r="M905">
        <f>VLOOKUP(B905,instances!$B$2:$E$21,3, FALSE)</f>
        <v>644650</v>
      </c>
      <c r="N905">
        <f>VLOOKUP(B905,instances!$B$2:$E$21,4, FALSE)</f>
        <v>645488</v>
      </c>
    </row>
    <row r="906" spans="1:14">
      <c r="A906" t="s">
        <v>61</v>
      </c>
      <c r="B906" t="str">
        <f t="shared" si="42"/>
        <v>d18512.tsp</v>
      </c>
      <c r="C906">
        <f>VLOOKUP(B906,instances!$B$2:$E$21,2, FALSE)</f>
        <v>18512</v>
      </c>
      <c r="D906" t="s">
        <v>9</v>
      </c>
      <c r="E906">
        <v>782168</v>
      </c>
      <c r="F906" s="7">
        <f t="shared" si="43"/>
        <v>-0.21332195765143869</v>
      </c>
      <c r="G906" s="7">
        <f t="shared" si="44"/>
        <v>-0.21174677143494525</v>
      </c>
      <c r="H906">
        <v>0.95775699999999997</v>
      </c>
      <c r="I906">
        <v>0</v>
      </c>
      <c r="J906">
        <v>0</v>
      </c>
      <c r="K906">
        <v>18</v>
      </c>
      <c r="L906">
        <v>39</v>
      </c>
      <c r="M906">
        <f>VLOOKUP(B906,instances!$B$2:$E$21,3, FALSE)</f>
        <v>644650</v>
      </c>
      <c r="N906">
        <f>VLOOKUP(B906,instances!$B$2:$E$21,4, FALSE)</f>
        <v>645488</v>
      </c>
    </row>
    <row r="907" spans="1:14">
      <c r="A907" t="s">
        <v>61</v>
      </c>
      <c r="B907" t="str">
        <f t="shared" si="42"/>
        <v>d18512.tsp</v>
      </c>
      <c r="C907">
        <f>VLOOKUP(B907,instances!$B$2:$E$21,2, FALSE)</f>
        <v>18512</v>
      </c>
      <c r="D907" t="s">
        <v>10</v>
      </c>
      <c r="E907">
        <v>782620</v>
      </c>
      <c r="F907" s="7">
        <f t="shared" si="43"/>
        <v>-0.21402311331730406</v>
      </c>
      <c r="G907" s="7">
        <f t="shared" si="44"/>
        <v>-0.2124470168306769</v>
      </c>
      <c r="H907">
        <v>1.8543069999999999</v>
      </c>
      <c r="I907">
        <v>0</v>
      </c>
      <c r="J907">
        <v>0</v>
      </c>
      <c r="K907">
        <v>18</v>
      </c>
      <c r="L907">
        <v>39</v>
      </c>
      <c r="M907">
        <f>VLOOKUP(B907,instances!$B$2:$E$21,3, FALSE)</f>
        <v>644650</v>
      </c>
      <c r="N907">
        <f>VLOOKUP(B907,instances!$B$2:$E$21,4, FALSE)</f>
        <v>645488</v>
      </c>
    </row>
    <row r="908" spans="1:14">
      <c r="A908" t="s">
        <v>61</v>
      </c>
      <c r="B908" t="str">
        <f t="shared" si="42"/>
        <v>d18512.tsp</v>
      </c>
      <c r="C908">
        <f>VLOOKUP(B908,instances!$B$2:$E$21,2, FALSE)</f>
        <v>18512</v>
      </c>
      <c r="D908" t="s">
        <v>11</v>
      </c>
      <c r="E908">
        <v>37943574</v>
      </c>
      <c r="F908" s="7">
        <f t="shared" si="43"/>
        <v>-57.859185604591637</v>
      </c>
      <c r="G908" s="7">
        <f t="shared" si="44"/>
        <v>-57.78277210420643</v>
      </c>
      <c r="H908">
        <v>48.502175999999999</v>
      </c>
      <c r="I908">
        <v>0</v>
      </c>
      <c r="J908">
        <v>0</v>
      </c>
      <c r="K908">
        <v>18</v>
      </c>
      <c r="L908">
        <v>39</v>
      </c>
      <c r="M908">
        <f>VLOOKUP(B908,instances!$B$2:$E$21,3, FALSE)</f>
        <v>644650</v>
      </c>
      <c r="N908">
        <f>VLOOKUP(B908,instances!$B$2:$E$21,4, FALSE)</f>
        <v>645488</v>
      </c>
    </row>
    <row r="909" spans="1:14">
      <c r="A909" t="s">
        <v>61</v>
      </c>
      <c r="B909" t="str">
        <f t="shared" si="42"/>
        <v>d18512.tsp</v>
      </c>
      <c r="C909">
        <f>VLOOKUP(B909,instances!$B$2:$E$21,2, FALSE)</f>
        <v>18512</v>
      </c>
      <c r="D909" t="s">
        <v>12</v>
      </c>
      <c r="E909">
        <v>28184100</v>
      </c>
      <c r="F909" s="7">
        <f t="shared" si="43"/>
        <v>-42.720003102458698</v>
      </c>
      <c r="G909" s="7">
        <f t="shared" si="44"/>
        <v>-42.663243933272192</v>
      </c>
      <c r="H909">
        <v>97.420248000000001</v>
      </c>
      <c r="I909">
        <v>0</v>
      </c>
      <c r="J909">
        <v>0</v>
      </c>
      <c r="K909">
        <v>18</v>
      </c>
      <c r="L909">
        <v>39</v>
      </c>
      <c r="M909">
        <f>VLOOKUP(B909,instances!$B$2:$E$21,3, FALSE)</f>
        <v>644650</v>
      </c>
      <c r="N909">
        <f>VLOOKUP(B909,instances!$B$2:$E$21,4, FALSE)</f>
        <v>645488</v>
      </c>
    </row>
    <row r="910" spans="1:14">
      <c r="A910" t="s">
        <v>61</v>
      </c>
      <c r="B910" t="str">
        <f t="shared" si="42"/>
        <v>d18512.tsp</v>
      </c>
      <c r="C910">
        <f>VLOOKUP(B910,instances!$B$2:$E$21,2, FALSE)</f>
        <v>18512</v>
      </c>
      <c r="D910" t="s">
        <v>9</v>
      </c>
      <c r="E910">
        <v>782168</v>
      </c>
      <c r="F910" s="7">
        <f t="shared" si="43"/>
        <v>-0.21332195765143869</v>
      </c>
      <c r="G910" s="7">
        <f t="shared" si="44"/>
        <v>-0.21174677143494525</v>
      </c>
      <c r="H910">
        <v>0.94245999999999996</v>
      </c>
      <c r="I910">
        <v>0</v>
      </c>
      <c r="J910">
        <v>0</v>
      </c>
      <c r="K910">
        <v>20</v>
      </c>
      <c r="L910">
        <v>39</v>
      </c>
      <c r="M910">
        <f>VLOOKUP(B910,instances!$B$2:$E$21,3, FALSE)</f>
        <v>644650</v>
      </c>
      <c r="N910">
        <f>VLOOKUP(B910,instances!$B$2:$E$21,4, FALSE)</f>
        <v>645488</v>
      </c>
    </row>
    <row r="911" spans="1:14">
      <c r="A911" t="s">
        <v>61</v>
      </c>
      <c r="B911" t="str">
        <f t="shared" si="42"/>
        <v>d18512.tsp</v>
      </c>
      <c r="C911">
        <f>VLOOKUP(B911,instances!$B$2:$E$21,2, FALSE)</f>
        <v>18512</v>
      </c>
      <c r="D911" t="s">
        <v>10</v>
      </c>
      <c r="E911">
        <v>782620</v>
      </c>
      <c r="F911" s="7">
        <f t="shared" si="43"/>
        <v>-0.21402311331730406</v>
      </c>
      <c r="G911" s="7">
        <f t="shared" si="44"/>
        <v>-0.2124470168306769</v>
      </c>
      <c r="H911">
        <v>1.852822</v>
      </c>
      <c r="I911">
        <v>0</v>
      </c>
      <c r="J911">
        <v>0</v>
      </c>
      <c r="K911">
        <v>20</v>
      </c>
      <c r="L911">
        <v>39</v>
      </c>
      <c r="M911">
        <f>VLOOKUP(B911,instances!$B$2:$E$21,3, FALSE)</f>
        <v>644650</v>
      </c>
      <c r="N911">
        <f>VLOOKUP(B911,instances!$B$2:$E$21,4, FALSE)</f>
        <v>645488</v>
      </c>
    </row>
    <row r="912" spans="1:14">
      <c r="A912" t="s">
        <v>61</v>
      </c>
      <c r="B912" t="str">
        <f t="shared" si="42"/>
        <v>d18512.tsp</v>
      </c>
      <c r="C912">
        <f>VLOOKUP(B912,instances!$B$2:$E$21,2, FALSE)</f>
        <v>18512</v>
      </c>
      <c r="D912" t="s">
        <v>11</v>
      </c>
      <c r="E912">
        <v>39580551</v>
      </c>
      <c r="F912" s="7">
        <f t="shared" si="43"/>
        <v>-60.398512371054061</v>
      </c>
      <c r="G912" s="7">
        <f t="shared" si="44"/>
        <v>-60.318802208561586</v>
      </c>
      <c r="H912">
        <v>48.549543999999997</v>
      </c>
      <c r="I912">
        <v>0</v>
      </c>
      <c r="J912">
        <v>0</v>
      </c>
      <c r="K912">
        <v>20</v>
      </c>
      <c r="L912">
        <v>39</v>
      </c>
      <c r="M912">
        <f>VLOOKUP(B912,instances!$B$2:$E$21,3, FALSE)</f>
        <v>644650</v>
      </c>
      <c r="N912">
        <f>VLOOKUP(B912,instances!$B$2:$E$21,4, FALSE)</f>
        <v>645488</v>
      </c>
    </row>
    <row r="913" spans="1:14">
      <c r="A913" t="s">
        <v>61</v>
      </c>
      <c r="B913" t="str">
        <f t="shared" si="42"/>
        <v>d18512.tsp</v>
      </c>
      <c r="C913">
        <f>VLOOKUP(B913,instances!$B$2:$E$21,2, FALSE)</f>
        <v>18512</v>
      </c>
      <c r="D913" t="s">
        <v>12</v>
      </c>
      <c r="E913">
        <v>29478145</v>
      </c>
      <c r="F913" s="7">
        <f t="shared" si="43"/>
        <v>-44.727363685720931</v>
      </c>
      <c r="G913" s="7">
        <f t="shared" si="44"/>
        <v>-44.66799847557197</v>
      </c>
      <c r="H913">
        <v>97.734257999999997</v>
      </c>
      <c r="I913">
        <v>0</v>
      </c>
      <c r="J913">
        <v>0</v>
      </c>
      <c r="K913">
        <v>20</v>
      </c>
      <c r="L913">
        <v>39</v>
      </c>
      <c r="M913">
        <f>VLOOKUP(B913,instances!$B$2:$E$21,3, FALSE)</f>
        <v>644650</v>
      </c>
      <c r="N913">
        <f>VLOOKUP(B913,instances!$B$2:$E$21,4, FALSE)</f>
        <v>645488</v>
      </c>
    </row>
    <row r="914" spans="1:14">
      <c r="A914" t="s">
        <v>61</v>
      </c>
      <c r="B914" t="str">
        <f t="shared" si="42"/>
        <v>d18512.tsp</v>
      </c>
      <c r="C914">
        <f>VLOOKUP(B914,instances!$B$2:$E$21,2, FALSE)</f>
        <v>18512</v>
      </c>
      <c r="D914" t="s">
        <v>9</v>
      </c>
      <c r="E914">
        <v>782168</v>
      </c>
      <c r="F914" s="7">
        <f t="shared" si="43"/>
        <v>-0.21332195765143869</v>
      </c>
      <c r="G914" s="7">
        <f t="shared" si="44"/>
        <v>-0.21174677143494525</v>
      </c>
      <c r="H914">
        <v>0.93814299999999995</v>
      </c>
      <c r="I914">
        <v>0</v>
      </c>
      <c r="J914">
        <v>0</v>
      </c>
      <c r="K914">
        <v>10</v>
      </c>
      <c r="L914">
        <v>40</v>
      </c>
      <c r="M914">
        <f>VLOOKUP(B914,instances!$B$2:$E$21,3, FALSE)</f>
        <v>644650</v>
      </c>
      <c r="N914">
        <f>VLOOKUP(B914,instances!$B$2:$E$21,4, FALSE)</f>
        <v>645488</v>
      </c>
    </row>
    <row r="915" spans="1:14">
      <c r="A915" t="s">
        <v>61</v>
      </c>
      <c r="B915" t="str">
        <f t="shared" ref="B915:B961" si="45">RIGHT(A915,FIND("/",A915))</f>
        <v>d18512.tsp</v>
      </c>
      <c r="C915">
        <f>VLOOKUP(B915,instances!$B$2:$E$21,2, FALSE)</f>
        <v>18512</v>
      </c>
      <c r="D915" t="s">
        <v>10</v>
      </c>
      <c r="E915">
        <v>782620</v>
      </c>
      <c r="F915" s="7">
        <f t="shared" si="43"/>
        <v>-0.21402311331730406</v>
      </c>
      <c r="G915" s="7">
        <f t="shared" si="44"/>
        <v>-0.2124470168306769</v>
      </c>
      <c r="H915">
        <v>1.8776139999999999</v>
      </c>
      <c r="I915">
        <v>0</v>
      </c>
      <c r="J915">
        <v>0</v>
      </c>
      <c r="K915">
        <v>10</v>
      </c>
      <c r="L915">
        <v>40</v>
      </c>
      <c r="M915">
        <f>VLOOKUP(B915,instances!$B$2:$E$21,3, FALSE)</f>
        <v>644650</v>
      </c>
      <c r="N915">
        <f>VLOOKUP(B915,instances!$B$2:$E$21,4, FALSE)</f>
        <v>645488</v>
      </c>
    </row>
    <row r="916" spans="1:14">
      <c r="A916" t="s">
        <v>61</v>
      </c>
      <c r="B916" t="str">
        <f t="shared" si="45"/>
        <v>d18512.tsp</v>
      </c>
      <c r="C916">
        <f>VLOOKUP(B916,instances!$B$2:$E$21,2, FALSE)</f>
        <v>18512</v>
      </c>
      <c r="D916" t="s">
        <v>11</v>
      </c>
      <c r="E916">
        <v>29074070</v>
      </c>
      <c r="F916" s="7">
        <f t="shared" si="43"/>
        <v>-44.100550686418984</v>
      </c>
      <c r="G916" s="7">
        <f t="shared" si="44"/>
        <v>-44.041999231589124</v>
      </c>
      <c r="H916">
        <v>48.106462000000001</v>
      </c>
      <c r="I916">
        <v>0</v>
      </c>
      <c r="J916">
        <v>0</v>
      </c>
      <c r="K916">
        <v>10</v>
      </c>
      <c r="L916">
        <v>40</v>
      </c>
      <c r="M916">
        <f>VLOOKUP(B916,instances!$B$2:$E$21,3, FALSE)</f>
        <v>644650</v>
      </c>
      <c r="N916">
        <f>VLOOKUP(B916,instances!$B$2:$E$21,4, FALSE)</f>
        <v>645488</v>
      </c>
    </row>
    <row r="917" spans="1:14">
      <c r="A917" t="s">
        <v>61</v>
      </c>
      <c r="B917" t="str">
        <f t="shared" si="45"/>
        <v>d18512.tsp</v>
      </c>
      <c r="C917">
        <f>VLOOKUP(B917,instances!$B$2:$E$21,2, FALSE)</f>
        <v>18512</v>
      </c>
      <c r="D917" t="s">
        <v>12</v>
      </c>
      <c r="E917">
        <v>21920147</v>
      </c>
      <c r="F917" s="7">
        <f t="shared" si="43"/>
        <v>-33.003175366477933</v>
      </c>
      <c r="G917" s="7">
        <f t="shared" si="44"/>
        <v>-32.95903099670327</v>
      </c>
      <c r="H917">
        <v>96.084667999999994</v>
      </c>
      <c r="I917">
        <v>0</v>
      </c>
      <c r="J917">
        <v>0</v>
      </c>
      <c r="K917">
        <v>10</v>
      </c>
      <c r="L917">
        <v>40</v>
      </c>
      <c r="M917">
        <f>VLOOKUP(B917,instances!$B$2:$E$21,3, FALSE)</f>
        <v>644650</v>
      </c>
      <c r="N917">
        <f>VLOOKUP(B917,instances!$B$2:$E$21,4, FALSE)</f>
        <v>645488</v>
      </c>
    </row>
    <row r="918" spans="1:14">
      <c r="A918" t="s">
        <v>61</v>
      </c>
      <c r="B918" t="str">
        <f t="shared" si="45"/>
        <v>d18512.tsp</v>
      </c>
      <c r="C918">
        <f>VLOOKUP(B918,instances!$B$2:$E$21,2, FALSE)</f>
        <v>18512</v>
      </c>
      <c r="D918" t="s">
        <v>9</v>
      </c>
      <c r="E918">
        <v>782168</v>
      </c>
      <c r="F918" s="7">
        <f t="shared" si="43"/>
        <v>-0.21332195765143869</v>
      </c>
      <c r="G918" s="7">
        <f t="shared" si="44"/>
        <v>-0.21174677143494525</v>
      </c>
      <c r="H918">
        <v>0.94266399999999995</v>
      </c>
      <c r="I918">
        <v>0</v>
      </c>
      <c r="J918">
        <v>0</v>
      </c>
      <c r="K918">
        <v>12</v>
      </c>
      <c r="L918">
        <v>40</v>
      </c>
      <c r="M918">
        <f>VLOOKUP(B918,instances!$B$2:$E$21,3, FALSE)</f>
        <v>644650</v>
      </c>
      <c r="N918">
        <f>VLOOKUP(B918,instances!$B$2:$E$21,4, FALSE)</f>
        <v>645488</v>
      </c>
    </row>
    <row r="919" spans="1:14">
      <c r="A919" t="s">
        <v>61</v>
      </c>
      <c r="B919" t="str">
        <f t="shared" si="45"/>
        <v>d18512.tsp</v>
      </c>
      <c r="C919">
        <f>VLOOKUP(B919,instances!$B$2:$E$21,2, FALSE)</f>
        <v>18512</v>
      </c>
      <c r="D919" t="s">
        <v>10</v>
      </c>
      <c r="E919">
        <v>782620</v>
      </c>
      <c r="F919" s="7">
        <f t="shared" si="43"/>
        <v>-0.21402311331730406</v>
      </c>
      <c r="G919" s="7">
        <f t="shared" si="44"/>
        <v>-0.2124470168306769</v>
      </c>
      <c r="H919">
        <v>1.8494159999999999</v>
      </c>
      <c r="I919">
        <v>0</v>
      </c>
      <c r="J919">
        <v>0</v>
      </c>
      <c r="K919">
        <v>12</v>
      </c>
      <c r="L919">
        <v>40</v>
      </c>
      <c r="M919">
        <f>VLOOKUP(B919,instances!$B$2:$E$21,3, FALSE)</f>
        <v>644650</v>
      </c>
      <c r="N919">
        <f>VLOOKUP(B919,instances!$B$2:$E$21,4, FALSE)</f>
        <v>645488</v>
      </c>
    </row>
    <row r="920" spans="1:14">
      <c r="A920" t="s">
        <v>61</v>
      </c>
      <c r="B920" t="str">
        <f t="shared" si="45"/>
        <v>d18512.tsp</v>
      </c>
      <c r="C920">
        <f>VLOOKUP(B920,instances!$B$2:$E$21,2, FALSE)</f>
        <v>18512</v>
      </c>
      <c r="D920" t="s">
        <v>11</v>
      </c>
      <c r="E920">
        <v>31616710</v>
      </c>
      <c r="F920" s="7">
        <f t="shared" si="43"/>
        <v>-48.044768479019623</v>
      </c>
      <c r="G920" s="7">
        <f t="shared" si="44"/>
        <v>-47.981096472746202</v>
      </c>
      <c r="H920">
        <v>48.205576000000001</v>
      </c>
      <c r="I920">
        <v>0</v>
      </c>
      <c r="J920">
        <v>0</v>
      </c>
      <c r="K920">
        <v>12</v>
      </c>
      <c r="L920">
        <v>40</v>
      </c>
      <c r="M920">
        <f>VLOOKUP(B920,instances!$B$2:$E$21,3, FALSE)</f>
        <v>644650</v>
      </c>
      <c r="N920">
        <f>VLOOKUP(B920,instances!$B$2:$E$21,4, FALSE)</f>
        <v>645488</v>
      </c>
    </row>
    <row r="921" spans="1:14">
      <c r="A921" t="s">
        <v>61</v>
      </c>
      <c r="B921" t="str">
        <f t="shared" si="45"/>
        <v>d18512.tsp</v>
      </c>
      <c r="C921">
        <f>VLOOKUP(B921,instances!$B$2:$E$21,2, FALSE)</f>
        <v>18512</v>
      </c>
      <c r="D921" t="s">
        <v>12</v>
      </c>
      <c r="E921">
        <v>23539322</v>
      </c>
      <c r="F921" s="7">
        <f t="shared" si="43"/>
        <v>-35.514887148064844</v>
      </c>
      <c r="G921" s="7">
        <f t="shared" si="44"/>
        <v>-35.467481967131846</v>
      </c>
      <c r="H921">
        <v>96.424881999999997</v>
      </c>
      <c r="I921">
        <v>0</v>
      </c>
      <c r="J921">
        <v>0</v>
      </c>
      <c r="K921">
        <v>12</v>
      </c>
      <c r="L921">
        <v>40</v>
      </c>
      <c r="M921">
        <f>VLOOKUP(B921,instances!$B$2:$E$21,3, FALSE)</f>
        <v>644650</v>
      </c>
      <c r="N921">
        <f>VLOOKUP(B921,instances!$B$2:$E$21,4, FALSE)</f>
        <v>645488</v>
      </c>
    </row>
    <row r="922" spans="1:14">
      <c r="A922" t="s">
        <v>61</v>
      </c>
      <c r="B922" t="str">
        <f t="shared" si="45"/>
        <v>d18512.tsp</v>
      </c>
      <c r="C922">
        <f>VLOOKUP(B922,instances!$B$2:$E$21,2, FALSE)</f>
        <v>18512</v>
      </c>
      <c r="D922" t="s">
        <v>9</v>
      </c>
      <c r="E922">
        <v>782168</v>
      </c>
      <c r="F922" s="7">
        <f t="shared" si="43"/>
        <v>-0.21332195765143869</v>
      </c>
      <c r="G922" s="7">
        <f t="shared" si="44"/>
        <v>-0.21174677143494525</v>
      </c>
      <c r="H922">
        <v>0.95049799999999995</v>
      </c>
      <c r="I922">
        <v>0</v>
      </c>
      <c r="J922">
        <v>0</v>
      </c>
      <c r="K922">
        <v>14</v>
      </c>
      <c r="L922">
        <v>40</v>
      </c>
      <c r="M922">
        <f>VLOOKUP(B922,instances!$B$2:$E$21,3, FALSE)</f>
        <v>644650</v>
      </c>
      <c r="N922">
        <f>VLOOKUP(B922,instances!$B$2:$E$21,4, FALSE)</f>
        <v>645488</v>
      </c>
    </row>
    <row r="923" spans="1:14">
      <c r="A923" t="s">
        <v>61</v>
      </c>
      <c r="B923" t="str">
        <f t="shared" si="45"/>
        <v>d18512.tsp</v>
      </c>
      <c r="C923">
        <f>VLOOKUP(B923,instances!$B$2:$E$21,2, FALSE)</f>
        <v>18512</v>
      </c>
      <c r="D923" t="s">
        <v>10</v>
      </c>
      <c r="E923">
        <v>782620</v>
      </c>
      <c r="F923" s="7">
        <f t="shared" si="43"/>
        <v>-0.21402311331730406</v>
      </c>
      <c r="G923" s="7">
        <f t="shared" si="44"/>
        <v>-0.2124470168306769</v>
      </c>
      <c r="H923">
        <v>1.8522080000000001</v>
      </c>
      <c r="I923">
        <v>0</v>
      </c>
      <c r="J923">
        <v>0</v>
      </c>
      <c r="K923">
        <v>14</v>
      </c>
      <c r="L923">
        <v>40</v>
      </c>
      <c r="M923">
        <f>VLOOKUP(B923,instances!$B$2:$E$21,3, FALSE)</f>
        <v>644650</v>
      </c>
      <c r="N923">
        <f>VLOOKUP(B923,instances!$B$2:$E$21,4, FALSE)</f>
        <v>645488</v>
      </c>
    </row>
    <row r="924" spans="1:14">
      <c r="A924" t="s">
        <v>61</v>
      </c>
      <c r="B924" t="str">
        <f t="shared" si="45"/>
        <v>d18512.tsp</v>
      </c>
      <c r="C924">
        <f>VLOOKUP(B924,instances!$B$2:$E$21,2, FALSE)</f>
        <v>18512</v>
      </c>
      <c r="D924" t="s">
        <v>11</v>
      </c>
      <c r="E924">
        <v>33948174</v>
      </c>
      <c r="F924" s="7">
        <f t="shared" si="43"/>
        <v>-51.66140386256108</v>
      </c>
      <c r="G924" s="7">
        <f t="shared" si="44"/>
        <v>-51.59303658627271</v>
      </c>
      <c r="H924">
        <v>48.55395</v>
      </c>
      <c r="I924">
        <v>0</v>
      </c>
      <c r="J924">
        <v>0</v>
      </c>
      <c r="K924">
        <v>14</v>
      </c>
      <c r="L924">
        <v>40</v>
      </c>
      <c r="M924">
        <f>VLOOKUP(B924,instances!$B$2:$E$21,3, FALSE)</f>
        <v>644650</v>
      </c>
      <c r="N924">
        <f>VLOOKUP(B924,instances!$B$2:$E$21,4, FALSE)</f>
        <v>645488</v>
      </c>
    </row>
    <row r="925" spans="1:14">
      <c r="A925" t="s">
        <v>61</v>
      </c>
      <c r="B925" t="str">
        <f t="shared" si="45"/>
        <v>d18512.tsp</v>
      </c>
      <c r="C925">
        <f>VLOOKUP(B925,instances!$B$2:$E$21,2, FALSE)</f>
        <v>18512</v>
      </c>
      <c r="D925" t="s">
        <v>12</v>
      </c>
      <c r="E925">
        <v>25174088</v>
      </c>
      <c r="F925" s="7">
        <f t="shared" si="43"/>
        <v>-38.050784146436051</v>
      </c>
      <c r="G925" s="7">
        <f t="shared" si="44"/>
        <v>-38.000086756066729</v>
      </c>
      <c r="H925">
        <v>96.858091999999999</v>
      </c>
      <c r="I925">
        <v>0</v>
      </c>
      <c r="J925">
        <v>0</v>
      </c>
      <c r="K925">
        <v>14</v>
      </c>
      <c r="L925">
        <v>40</v>
      </c>
      <c r="M925">
        <f>VLOOKUP(B925,instances!$B$2:$E$21,3, FALSE)</f>
        <v>644650</v>
      </c>
      <c r="N925">
        <f>VLOOKUP(B925,instances!$B$2:$E$21,4, FALSE)</f>
        <v>645488</v>
      </c>
    </row>
    <row r="926" spans="1:14">
      <c r="A926" t="s">
        <v>61</v>
      </c>
      <c r="B926" t="str">
        <f t="shared" si="45"/>
        <v>d18512.tsp</v>
      </c>
      <c r="C926">
        <f>VLOOKUP(B926,instances!$B$2:$E$21,2, FALSE)</f>
        <v>18512</v>
      </c>
      <c r="D926" t="s">
        <v>9</v>
      </c>
      <c r="E926">
        <v>782168</v>
      </c>
      <c r="F926" s="7">
        <f t="shared" si="43"/>
        <v>-0.21332195765143869</v>
      </c>
      <c r="G926" s="7">
        <f t="shared" si="44"/>
        <v>-0.21174677143494525</v>
      </c>
      <c r="H926">
        <v>0.93871000000000004</v>
      </c>
      <c r="I926">
        <v>0</v>
      </c>
      <c r="J926">
        <v>0</v>
      </c>
      <c r="K926">
        <v>16</v>
      </c>
      <c r="L926">
        <v>40</v>
      </c>
      <c r="M926">
        <f>VLOOKUP(B926,instances!$B$2:$E$21,3, FALSE)</f>
        <v>644650</v>
      </c>
      <c r="N926">
        <f>VLOOKUP(B926,instances!$B$2:$E$21,4, FALSE)</f>
        <v>645488</v>
      </c>
    </row>
    <row r="927" spans="1:14">
      <c r="A927" t="s">
        <v>61</v>
      </c>
      <c r="B927" t="str">
        <f t="shared" si="45"/>
        <v>d18512.tsp</v>
      </c>
      <c r="C927">
        <f>VLOOKUP(B927,instances!$B$2:$E$21,2, FALSE)</f>
        <v>18512</v>
      </c>
      <c r="D927" t="s">
        <v>10</v>
      </c>
      <c r="E927">
        <v>782620</v>
      </c>
      <c r="F927" s="7">
        <f t="shared" si="43"/>
        <v>-0.21402311331730406</v>
      </c>
      <c r="G927" s="7">
        <f t="shared" si="44"/>
        <v>-0.2124470168306769</v>
      </c>
      <c r="H927">
        <v>1.8546579999999999</v>
      </c>
      <c r="I927">
        <v>0</v>
      </c>
      <c r="J927">
        <v>0</v>
      </c>
      <c r="K927">
        <v>16</v>
      </c>
      <c r="L927">
        <v>40</v>
      </c>
      <c r="M927">
        <f>VLOOKUP(B927,instances!$B$2:$E$21,3, FALSE)</f>
        <v>644650</v>
      </c>
      <c r="N927">
        <f>VLOOKUP(B927,instances!$B$2:$E$21,4, FALSE)</f>
        <v>645488</v>
      </c>
    </row>
    <row r="928" spans="1:14">
      <c r="A928" t="s">
        <v>61</v>
      </c>
      <c r="B928" t="str">
        <f t="shared" si="45"/>
        <v>d18512.tsp</v>
      </c>
      <c r="C928">
        <f>VLOOKUP(B928,instances!$B$2:$E$21,2, FALSE)</f>
        <v>18512</v>
      </c>
      <c r="D928" t="s">
        <v>11</v>
      </c>
      <c r="E928">
        <v>35740221</v>
      </c>
      <c r="F928" s="7">
        <f t="shared" si="43"/>
        <v>-54.441279764213142</v>
      </c>
      <c r="G928" s="7">
        <f t="shared" si="44"/>
        <v>-54.369303534690033</v>
      </c>
      <c r="H928">
        <v>48.408479</v>
      </c>
      <c r="I928">
        <v>0</v>
      </c>
      <c r="J928">
        <v>0</v>
      </c>
      <c r="K928">
        <v>16</v>
      </c>
      <c r="L928">
        <v>40</v>
      </c>
      <c r="M928">
        <f>VLOOKUP(B928,instances!$B$2:$E$21,3, FALSE)</f>
        <v>644650</v>
      </c>
      <c r="N928">
        <f>VLOOKUP(B928,instances!$B$2:$E$21,4, FALSE)</f>
        <v>645488</v>
      </c>
    </row>
    <row r="929" spans="1:14">
      <c r="A929" t="s">
        <v>61</v>
      </c>
      <c r="B929" t="str">
        <f t="shared" si="45"/>
        <v>d18512.tsp</v>
      </c>
      <c r="C929">
        <f>VLOOKUP(B929,instances!$B$2:$E$21,2, FALSE)</f>
        <v>18512</v>
      </c>
      <c r="D929" t="s">
        <v>12</v>
      </c>
      <c r="E929">
        <v>26913634</v>
      </c>
      <c r="F929" s="7">
        <f t="shared" si="43"/>
        <v>-40.749218956022645</v>
      </c>
      <c r="G929" s="7">
        <f t="shared" si="44"/>
        <v>-40.695018342711251</v>
      </c>
      <c r="H929">
        <v>96.825529000000003</v>
      </c>
      <c r="I929">
        <v>0</v>
      </c>
      <c r="J929">
        <v>0</v>
      </c>
      <c r="K929">
        <v>16</v>
      </c>
      <c r="L929">
        <v>40</v>
      </c>
      <c r="M929">
        <f>VLOOKUP(B929,instances!$B$2:$E$21,3, FALSE)</f>
        <v>644650</v>
      </c>
      <c r="N929">
        <f>VLOOKUP(B929,instances!$B$2:$E$21,4, FALSE)</f>
        <v>645488</v>
      </c>
    </row>
    <row r="930" spans="1:14">
      <c r="A930" t="s">
        <v>61</v>
      </c>
      <c r="B930" t="str">
        <f t="shared" si="45"/>
        <v>d18512.tsp</v>
      </c>
      <c r="C930">
        <f>VLOOKUP(B930,instances!$B$2:$E$21,2, FALSE)</f>
        <v>18512</v>
      </c>
      <c r="D930" t="s">
        <v>9</v>
      </c>
      <c r="E930">
        <v>782168</v>
      </c>
      <c r="F930" s="7">
        <f t="shared" si="43"/>
        <v>-0.21332195765143869</v>
      </c>
      <c r="G930" s="7">
        <f t="shared" si="44"/>
        <v>-0.21174677143494525</v>
      </c>
      <c r="H930">
        <v>0.94420300000000001</v>
      </c>
      <c r="I930">
        <v>0</v>
      </c>
      <c r="J930">
        <v>0</v>
      </c>
      <c r="K930">
        <v>18</v>
      </c>
      <c r="L930">
        <v>40</v>
      </c>
      <c r="M930">
        <f>VLOOKUP(B930,instances!$B$2:$E$21,3, FALSE)</f>
        <v>644650</v>
      </c>
      <c r="N930">
        <f>VLOOKUP(B930,instances!$B$2:$E$21,4, FALSE)</f>
        <v>645488</v>
      </c>
    </row>
    <row r="931" spans="1:14">
      <c r="A931" t="s">
        <v>61</v>
      </c>
      <c r="B931" t="str">
        <f t="shared" si="45"/>
        <v>d18512.tsp</v>
      </c>
      <c r="C931">
        <f>VLOOKUP(B931,instances!$B$2:$E$21,2, FALSE)</f>
        <v>18512</v>
      </c>
      <c r="D931" t="s">
        <v>10</v>
      </c>
      <c r="E931">
        <v>782620</v>
      </c>
      <c r="F931" s="7">
        <f t="shared" si="43"/>
        <v>-0.21402311331730406</v>
      </c>
      <c r="G931" s="7">
        <f t="shared" si="44"/>
        <v>-0.2124470168306769</v>
      </c>
      <c r="H931">
        <v>1.848957</v>
      </c>
      <c r="I931">
        <v>0</v>
      </c>
      <c r="J931">
        <v>0</v>
      </c>
      <c r="K931">
        <v>18</v>
      </c>
      <c r="L931">
        <v>40</v>
      </c>
      <c r="M931">
        <f>VLOOKUP(B931,instances!$B$2:$E$21,3, FALSE)</f>
        <v>644650</v>
      </c>
      <c r="N931">
        <f>VLOOKUP(B931,instances!$B$2:$E$21,4, FALSE)</f>
        <v>645488</v>
      </c>
    </row>
    <row r="932" spans="1:14">
      <c r="A932" t="s">
        <v>61</v>
      </c>
      <c r="B932" t="str">
        <f t="shared" si="45"/>
        <v>d18512.tsp</v>
      </c>
      <c r="C932">
        <f>VLOOKUP(B932,instances!$B$2:$E$21,2, FALSE)</f>
        <v>18512</v>
      </c>
      <c r="D932" t="s">
        <v>11</v>
      </c>
      <c r="E932">
        <v>37678033</v>
      </c>
      <c r="F932" s="7">
        <f t="shared" si="43"/>
        <v>-57.447270611959979</v>
      </c>
      <c r="G932" s="7">
        <f t="shared" si="44"/>
        <v>-57.371391877153407</v>
      </c>
      <c r="H932">
        <v>48.551333999999997</v>
      </c>
      <c r="I932">
        <v>0</v>
      </c>
      <c r="J932">
        <v>0</v>
      </c>
      <c r="K932">
        <v>18</v>
      </c>
      <c r="L932">
        <v>40</v>
      </c>
      <c r="M932">
        <f>VLOOKUP(B932,instances!$B$2:$E$21,3, FALSE)</f>
        <v>644650</v>
      </c>
      <c r="N932">
        <f>VLOOKUP(B932,instances!$B$2:$E$21,4, FALSE)</f>
        <v>645488</v>
      </c>
    </row>
    <row r="933" spans="1:14">
      <c r="A933" t="s">
        <v>61</v>
      </c>
      <c r="B933" t="str">
        <f t="shared" si="45"/>
        <v>d18512.tsp</v>
      </c>
      <c r="C933">
        <f>VLOOKUP(B933,instances!$B$2:$E$21,2, FALSE)</f>
        <v>18512</v>
      </c>
      <c r="D933" t="s">
        <v>12</v>
      </c>
      <c r="E933">
        <v>28127138</v>
      </c>
      <c r="F933" s="7">
        <f t="shared" si="43"/>
        <v>-42.631641976266188</v>
      </c>
      <c r="G933" s="7">
        <f t="shared" si="44"/>
        <v>-42.574997521255234</v>
      </c>
      <c r="H933">
        <v>99.794573</v>
      </c>
      <c r="I933">
        <v>0</v>
      </c>
      <c r="J933">
        <v>0</v>
      </c>
      <c r="K933">
        <v>18</v>
      </c>
      <c r="L933">
        <v>40</v>
      </c>
      <c r="M933">
        <f>VLOOKUP(B933,instances!$B$2:$E$21,3, FALSE)</f>
        <v>644650</v>
      </c>
      <c r="N933">
        <f>VLOOKUP(B933,instances!$B$2:$E$21,4, FALSE)</f>
        <v>645488</v>
      </c>
    </row>
    <row r="934" spans="1:14">
      <c r="A934" t="s">
        <v>61</v>
      </c>
      <c r="B934" t="str">
        <f t="shared" si="45"/>
        <v>d18512.tsp</v>
      </c>
      <c r="C934">
        <f>VLOOKUP(B934,instances!$B$2:$E$21,2, FALSE)</f>
        <v>18512</v>
      </c>
      <c r="D934" t="s">
        <v>9</v>
      </c>
      <c r="E934">
        <v>782168</v>
      </c>
      <c r="F934" s="7">
        <f t="shared" si="43"/>
        <v>-0.21332195765143869</v>
      </c>
      <c r="G934" s="7">
        <f t="shared" si="44"/>
        <v>-0.21174677143494525</v>
      </c>
      <c r="H934">
        <v>0.94726900000000003</v>
      </c>
      <c r="I934">
        <v>0</v>
      </c>
      <c r="J934">
        <v>0</v>
      </c>
      <c r="K934">
        <v>20</v>
      </c>
      <c r="L934">
        <v>40</v>
      </c>
      <c r="M934">
        <f>VLOOKUP(B934,instances!$B$2:$E$21,3, FALSE)</f>
        <v>644650</v>
      </c>
      <c r="N934">
        <f>VLOOKUP(B934,instances!$B$2:$E$21,4, FALSE)</f>
        <v>645488</v>
      </c>
    </row>
    <row r="935" spans="1:14">
      <c r="A935" t="s">
        <v>61</v>
      </c>
      <c r="B935" t="str">
        <f t="shared" si="45"/>
        <v>d18512.tsp</v>
      </c>
      <c r="C935">
        <f>VLOOKUP(B935,instances!$B$2:$E$21,2, FALSE)</f>
        <v>18512</v>
      </c>
      <c r="D935" t="s">
        <v>10</v>
      </c>
      <c r="E935">
        <v>782620</v>
      </c>
      <c r="F935" s="7">
        <f t="shared" si="43"/>
        <v>-0.21402311331730406</v>
      </c>
      <c r="G935" s="7">
        <f t="shared" si="44"/>
        <v>-0.2124470168306769</v>
      </c>
      <c r="H935">
        <v>1.858663</v>
      </c>
      <c r="I935">
        <v>0</v>
      </c>
      <c r="J935">
        <v>0</v>
      </c>
      <c r="K935">
        <v>20</v>
      </c>
      <c r="L935">
        <v>40</v>
      </c>
      <c r="M935">
        <f>VLOOKUP(B935,instances!$B$2:$E$21,3, FALSE)</f>
        <v>644650</v>
      </c>
      <c r="N935">
        <f>VLOOKUP(B935,instances!$B$2:$E$21,4, FALSE)</f>
        <v>645488</v>
      </c>
    </row>
    <row r="936" spans="1:14">
      <c r="A936" t="s">
        <v>61</v>
      </c>
      <c r="B936" t="str">
        <f t="shared" si="45"/>
        <v>d18512.tsp</v>
      </c>
      <c r="C936">
        <f>VLOOKUP(B936,instances!$B$2:$E$21,2, FALSE)</f>
        <v>18512</v>
      </c>
      <c r="D936" t="s">
        <v>11</v>
      </c>
      <c r="E936">
        <v>39328739</v>
      </c>
      <c r="F936" s="7">
        <f t="shared" si="43"/>
        <v>-60.007894206158383</v>
      </c>
      <c r="G936" s="7">
        <f t="shared" si="44"/>
        <v>-59.92869116079617</v>
      </c>
      <c r="H936">
        <v>48.906680999999999</v>
      </c>
      <c r="I936">
        <v>0</v>
      </c>
      <c r="J936">
        <v>0</v>
      </c>
      <c r="K936">
        <v>20</v>
      </c>
      <c r="L936">
        <v>40</v>
      </c>
      <c r="M936">
        <f>VLOOKUP(B936,instances!$B$2:$E$21,3, FALSE)</f>
        <v>644650</v>
      </c>
      <c r="N936">
        <f>VLOOKUP(B936,instances!$B$2:$E$21,4, FALSE)</f>
        <v>645488</v>
      </c>
    </row>
    <row r="937" spans="1:14">
      <c r="A937" t="s">
        <v>61</v>
      </c>
      <c r="B937" t="str">
        <f t="shared" si="45"/>
        <v>d18512.tsp</v>
      </c>
      <c r="C937">
        <f>VLOOKUP(B937,instances!$B$2:$E$21,2, FALSE)</f>
        <v>18512</v>
      </c>
      <c r="D937" t="s">
        <v>12</v>
      </c>
      <c r="E937">
        <v>29375549</v>
      </c>
      <c r="F937" s="7">
        <f t="shared" si="43"/>
        <v>-44.56821375940433</v>
      </c>
      <c r="G937" s="7">
        <f t="shared" si="44"/>
        <v>-44.509055164464712</v>
      </c>
      <c r="H937">
        <v>97.735455999999999</v>
      </c>
      <c r="I937">
        <v>0</v>
      </c>
      <c r="J937">
        <v>0</v>
      </c>
      <c r="K937">
        <v>20</v>
      </c>
      <c r="L937">
        <v>40</v>
      </c>
      <c r="M937">
        <f>VLOOKUP(B937,instances!$B$2:$E$21,3, FALSE)</f>
        <v>644650</v>
      </c>
      <c r="N937">
        <f>VLOOKUP(B937,instances!$B$2:$E$21,4, FALSE)</f>
        <v>645488</v>
      </c>
    </row>
    <row r="938" spans="1:14">
      <c r="A938" t="s">
        <v>61</v>
      </c>
      <c r="B938" t="str">
        <f t="shared" si="45"/>
        <v>d18512.tsp</v>
      </c>
      <c r="C938">
        <f>VLOOKUP(B938,instances!$B$2:$E$21,2, FALSE)</f>
        <v>18512</v>
      </c>
      <c r="D938" t="s">
        <v>9</v>
      </c>
      <c r="E938">
        <v>782168</v>
      </c>
      <c r="F938" s="7">
        <f t="shared" si="43"/>
        <v>-0.21332195765143869</v>
      </c>
      <c r="G938" s="7">
        <f t="shared" si="44"/>
        <v>-0.21174677143494525</v>
      </c>
      <c r="H938">
        <v>0.94839200000000001</v>
      </c>
      <c r="I938">
        <v>0</v>
      </c>
      <c r="J938">
        <v>0</v>
      </c>
      <c r="K938">
        <v>10</v>
      </c>
      <c r="L938">
        <v>41</v>
      </c>
      <c r="M938">
        <f>VLOOKUP(B938,instances!$B$2:$E$21,3, FALSE)</f>
        <v>644650</v>
      </c>
      <c r="N938">
        <f>VLOOKUP(B938,instances!$B$2:$E$21,4, FALSE)</f>
        <v>645488</v>
      </c>
    </row>
    <row r="939" spans="1:14">
      <c r="A939" t="s">
        <v>61</v>
      </c>
      <c r="B939" t="str">
        <f t="shared" si="45"/>
        <v>d18512.tsp</v>
      </c>
      <c r="C939">
        <f>VLOOKUP(B939,instances!$B$2:$E$21,2, FALSE)</f>
        <v>18512</v>
      </c>
      <c r="D939" t="s">
        <v>10</v>
      </c>
      <c r="E939">
        <v>782620</v>
      </c>
      <c r="F939" s="7">
        <f t="shared" si="43"/>
        <v>-0.21402311331730406</v>
      </c>
      <c r="G939" s="7">
        <f t="shared" si="44"/>
        <v>-0.2124470168306769</v>
      </c>
      <c r="H939">
        <v>1.867621</v>
      </c>
      <c r="I939">
        <v>0</v>
      </c>
      <c r="J939">
        <v>0</v>
      </c>
      <c r="K939">
        <v>10</v>
      </c>
      <c r="L939">
        <v>41</v>
      </c>
      <c r="M939">
        <f>VLOOKUP(B939,instances!$B$2:$E$21,3, FALSE)</f>
        <v>644650</v>
      </c>
      <c r="N939">
        <f>VLOOKUP(B939,instances!$B$2:$E$21,4, FALSE)</f>
        <v>645488</v>
      </c>
    </row>
    <row r="940" spans="1:14">
      <c r="A940" t="s">
        <v>61</v>
      </c>
      <c r="B940" t="str">
        <f t="shared" si="45"/>
        <v>d18512.tsp</v>
      </c>
      <c r="C940">
        <f>VLOOKUP(B940,instances!$B$2:$E$21,2, FALSE)</f>
        <v>18512</v>
      </c>
      <c r="D940" t="s">
        <v>11</v>
      </c>
      <c r="E940">
        <v>29048622</v>
      </c>
      <c r="F940" s="7">
        <f t="shared" si="43"/>
        <v>-44.061075001939038</v>
      </c>
      <c r="G940" s="7">
        <f t="shared" si="44"/>
        <v>-44.002574796123241</v>
      </c>
      <c r="H940">
        <v>48.079889999999999</v>
      </c>
      <c r="I940">
        <v>0</v>
      </c>
      <c r="J940">
        <v>0</v>
      </c>
      <c r="K940">
        <v>10</v>
      </c>
      <c r="L940">
        <v>41</v>
      </c>
      <c r="M940">
        <f>VLOOKUP(B940,instances!$B$2:$E$21,3, FALSE)</f>
        <v>644650</v>
      </c>
      <c r="N940">
        <f>VLOOKUP(B940,instances!$B$2:$E$21,4, FALSE)</f>
        <v>645488</v>
      </c>
    </row>
    <row r="941" spans="1:14">
      <c r="A941" t="s">
        <v>61</v>
      </c>
      <c r="B941" t="str">
        <f t="shared" si="45"/>
        <v>d18512.tsp</v>
      </c>
      <c r="C941">
        <f>VLOOKUP(B941,instances!$B$2:$E$21,2, FALSE)</f>
        <v>18512</v>
      </c>
      <c r="D941" t="s">
        <v>12</v>
      </c>
      <c r="E941">
        <v>21900896</v>
      </c>
      <c r="F941" s="7">
        <f t="shared" si="43"/>
        <v>-32.973312650275346</v>
      </c>
      <c r="G941" s="7">
        <f t="shared" si="44"/>
        <v>-32.929207049550108</v>
      </c>
      <c r="H941">
        <v>96.162621999999999</v>
      </c>
      <c r="I941">
        <v>0</v>
      </c>
      <c r="J941">
        <v>0</v>
      </c>
      <c r="K941">
        <v>10</v>
      </c>
      <c r="L941">
        <v>41</v>
      </c>
      <c r="M941">
        <f>VLOOKUP(B941,instances!$B$2:$E$21,3, FALSE)</f>
        <v>644650</v>
      </c>
      <c r="N941">
        <f>VLOOKUP(B941,instances!$B$2:$E$21,4, FALSE)</f>
        <v>645488</v>
      </c>
    </row>
    <row r="942" spans="1:14">
      <c r="A942" t="s">
        <v>61</v>
      </c>
      <c r="B942" t="str">
        <f t="shared" si="45"/>
        <v>d18512.tsp</v>
      </c>
      <c r="C942">
        <f>VLOOKUP(B942,instances!$B$2:$E$21,2, FALSE)</f>
        <v>18512</v>
      </c>
      <c r="D942" t="s">
        <v>9</v>
      </c>
      <c r="E942">
        <v>782168</v>
      </c>
      <c r="F942" s="7">
        <f t="shared" si="43"/>
        <v>-0.21332195765143869</v>
      </c>
      <c r="G942" s="7">
        <f t="shared" si="44"/>
        <v>-0.21174677143494525</v>
      </c>
      <c r="H942">
        <v>0.94895300000000005</v>
      </c>
      <c r="I942">
        <v>0</v>
      </c>
      <c r="J942">
        <v>0</v>
      </c>
      <c r="K942">
        <v>12</v>
      </c>
      <c r="L942">
        <v>41</v>
      </c>
      <c r="M942">
        <f>VLOOKUP(B942,instances!$B$2:$E$21,3, FALSE)</f>
        <v>644650</v>
      </c>
      <c r="N942">
        <f>VLOOKUP(B942,instances!$B$2:$E$21,4, FALSE)</f>
        <v>645488</v>
      </c>
    </row>
    <row r="943" spans="1:14">
      <c r="A943" t="s">
        <v>61</v>
      </c>
      <c r="B943" t="str">
        <f t="shared" si="45"/>
        <v>d18512.tsp</v>
      </c>
      <c r="C943">
        <f>VLOOKUP(B943,instances!$B$2:$E$21,2, FALSE)</f>
        <v>18512</v>
      </c>
      <c r="D943" t="s">
        <v>10</v>
      </c>
      <c r="E943">
        <v>782620</v>
      </c>
      <c r="F943" s="7">
        <f t="shared" si="43"/>
        <v>-0.21402311331730406</v>
      </c>
      <c r="G943" s="7">
        <f t="shared" si="44"/>
        <v>-0.2124470168306769</v>
      </c>
      <c r="H943">
        <v>1.8837219999999999</v>
      </c>
      <c r="I943">
        <v>0</v>
      </c>
      <c r="J943">
        <v>0</v>
      </c>
      <c r="K943">
        <v>12</v>
      </c>
      <c r="L943">
        <v>41</v>
      </c>
      <c r="M943">
        <f>VLOOKUP(B943,instances!$B$2:$E$21,3, FALSE)</f>
        <v>644650</v>
      </c>
      <c r="N943">
        <f>VLOOKUP(B943,instances!$B$2:$E$21,4, FALSE)</f>
        <v>645488</v>
      </c>
    </row>
    <row r="944" spans="1:14">
      <c r="A944" t="s">
        <v>61</v>
      </c>
      <c r="B944" t="str">
        <f t="shared" si="45"/>
        <v>d18512.tsp</v>
      </c>
      <c r="C944">
        <f>VLOOKUP(B944,instances!$B$2:$E$21,2, FALSE)</f>
        <v>18512</v>
      </c>
      <c r="D944" t="s">
        <v>11</v>
      </c>
      <c r="E944">
        <v>31720000</v>
      </c>
      <c r="F944" s="7">
        <f t="shared" si="43"/>
        <v>-48.204994958504614</v>
      </c>
      <c r="G944" s="7">
        <f t="shared" si="44"/>
        <v>-48.14111493939469</v>
      </c>
      <c r="H944">
        <v>48.337744999999998</v>
      </c>
      <c r="I944">
        <v>0</v>
      </c>
      <c r="J944">
        <v>0</v>
      </c>
      <c r="K944">
        <v>12</v>
      </c>
      <c r="L944">
        <v>41</v>
      </c>
      <c r="M944">
        <f>VLOOKUP(B944,instances!$B$2:$E$21,3, FALSE)</f>
        <v>644650</v>
      </c>
      <c r="N944">
        <f>VLOOKUP(B944,instances!$B$2:$E$21,4, FALSE)</f>
        <v>645488</v>
      </c>
    </row>
    <row r="945" spans="1:14">
      <c r="A945" t="s">
        <v>61</v>
      </c>
      <c r="B945" t="str">
        <f t="shared" si="45"/>
        <v>d18512.tsp</v>
      </c>
      <c r="C945">
        <f>VLOOKUP(B945,instances!$B$2:$E$21,2, FALSE)</f>
        <v>18512</v>
      </c>
      <c r="D945" t="s">
        <v>12</v>
      </c>
      <c r="E945">
        <v>23575146</v>
      </c>
      <c r="F945" s="7">
        <f t="shared" si="43"/>
        <v>-35.570458388272705</v>
      </c>
      <c r="G945" s="7">
        <f t="shared" si="44"/>
        <v>-35.522981062390002</v>
      </c>
      <c r="H945">
        <v>98.328429</v>
      </c>
      <c r="I945">
        <v>0</v>
      </c>
      <c r="J945">
        <v>0</v>
      </c>
      <c r="K945">
        <v>12</v>
      </c>
      <c r="L945">
        <v>41</v>
      </c>
      <c r="M945">
        <f>VLOOKUP(B945,instances!$B$2:$E$21,3, FALSE)</f>
        <v>644650</v>
      </c>
      <c r="N945">
        <f>VLOOKUP(B945,instances!$B$2:$E$21,4, FALSE)</f>
        <v>645488</v>
      </c>
    </row>
    <row r="946" spans="1:14">
      <c r="A946" t="s">
        <v>61</v>
      </c>
      <c r="B946" t="str">
        <f t="shared" si="45"/>
        <v>d18512.tsp</v>
      </c>
      <c r="C946">
        <f>VLOOKUP(B946,instances!$B$2:$E$21,2, FALSE)</f>
        <v>18512</v>
      </c>
      <c r="D946" t="s">
        <v>9</v>
      </c>
      <c r="E946">
        <v>782168</v>
      </c>
      <c r="F946" s="7">
        <f t="shared" si="43"/>
        <v>-0.21332195765143869</v>
      </c>
      <c r="G946" s="7">
        <f t="shared" si="44"/>
        <v>-0.21174677143494525</v>
      </c>
      <c r="H946">
        <v>0.93946799999999997</v>
      </c>
      <c r="I946">
        <v>0</v>
      </c>
      <c r="J946">
        <v>0</v>
      </c>
      <c r="K946">
        <v>14</v>
      </c>
      <c r="L946">
        <v>41</v>
      </c>
      <c r="M946">
        <f>VLOOKUP(B946,instances!$B$2:$E$21,3, FALSE)</f>
        <v>644650</v>
      </c>
      <c r="N946">
        <f>VLOOKUP(B946,instances!$B$2:$E$21,4, FALSE)</f>
        <v>645488</v>
      </c>
    </row>
    <row r="947" spans="1:14">
      <c r="A947" t="s">
        <v>61</v>
      </c>
      <c r="B947" t="str">
        <f t="shared" si="45"/>
        <v>d18512.tsp</v>
      </c>
      <c r="C947">
        <f>VLOOKUP(B947,instances!$B$2:$E$21,2, FALSE)</f>
        <v>18512</v>
      </c>
      <c r="D947" t="s">
        <v>10</v>
      </c>
      <c r="E947">
        <v>782620</v>
      </c>
      <c r="F947" s="7">
        <f t="shared" si="43"/>
        <v>-0.21402311331730406</v>
      </c>
      <c r="G947" s="7">
        <f t="shared" si="44"/>
        <v>-0.2124470168306769</v>
      </c>
      <c r="H947">
        <v>1.8559380000000001</v>
      </c>
      <c r="I947">
        <v>0</v>
      </c>
      <c r="J947">
        <v>0</v>
      </c>
      <c r="K947">
        <v>14</v>
      </c>
      <c r="L947">
        <v>41</v>
      </c>
      <c r="M947">
        <f>VLOOKUP(B947,instances!$B$2:$E$21,3, FALSE)</f>
        <v>644650</v>
      </c>
      <c r="N947">
        <f>VLOOKUP(B947,instances!$B$2:$E$21,4, FALSE)</f>
        <v>645488</v>
      </c>
    </row>
    <row r="948" spans="1:14">
      <c r="A948" t="s">
        <v>61</v>
      </c>
      <c r="B948" t="str">
        <f t="shared" si="45"/>
        <v>d18512.tsp</v>
      </c>
      <c r="C948">
        <f>VLOOKUP(B948,instances!$B$2:$E$21,2, FALSE)</f>
        <v>18512</v>
      </c>
      <c r="D948" t="s">
        <v>11</v>
      </c>
      <c r="E948">
        <v>33820976</v>
      </c>
      <c r="F948" s="7">
        <f t="shared" si="43"/>
        <v>-51.464090591793997</v>
      </c>
      <c r="G948" s="7">
        <f t="shared" si="44"/>
        <v>-51.395979475993357</v>
      </c>
      <c r="H948">
        <v>48.469813000000002</v>
      </c>
      <c r="I948">
        <v>0</v>
      </c>
      <c r="J948">
        <v>0</v>
      </c>
      <c r="K948">
        <v>14</v>
      </c>
      <c r="L948">
        <v>41</v>
      </c>
      <c r="M948">
        <f>VLOOKUP(B948,instances!$B$2:$E$21,3, FALSE)</f>
        <v>644650</v>
      </c>
      <c r="N948">
        <f>VLOOKUP(B948,instances!$B$2:$E$21,4, FALSE)</f>
        <v>645488</v>
      </c>
    </row>
    <row r="949" spans="1:14">
      <c r="A949" t="s">
        <v>61</v>
      </c>
      <c r="B949" t="str">
        <f t="shared" si="45"/>
        <v>d18512.tsp</v>
      </c>
      <c r="C949">
        <f>VLOOKUP(B949,instances!$B$2:$E$21,2, FALSE)</f>
        <v>18512</v>
      </c>
      <c r="D949" t="s">
        <v>12</v>
      </c>
      <c r="E949">
        <v>25133052</v>
      </c>
      <c r="F949" s="7">
        <f t="shared" si="43"/>
        <v>-37.987127898859846</v>
      </c>
      <c r="G949" s="7">
        <f t="shared" si="44"/>
        <v>-37.936513149740968</v>
      </c>
      <c r="H949">
        <v>96.656085000000004</v>
      </c>
      <c r="I949">
        <v>0</v>
      </c>
      <c r="J949">
        <v>0</v>
      </c>
      <c r="K949">
        <v>14</v>
      </c>
      <c r="L949">
        <v>41</v>
      </c>
      <c r="M949">
        <f>VLOOKUP(B949,instances!$B$2:$E$21,3, FALSE)</f>
        <v>644650</v>
      </c>
      <c r="N949">
        <f>VLOOKUP(B949,instances!$B$2:$E$21,4, FALSE)</f>
        <v>645488</v>
      </c>
    </row>
    <row r="950" spans="1:14">
      <c r="A950" t="s">
        <v>61</v>
      </c>
      <c r="B950" t="str">
        <f t="shared" si="45"/>
        <v>d18512.tsp</v>
      </c>
      <c r="C950">
        <f>VLOOKUP(B950,instances!$B$2:$E$21,2, FALSE)</f>
        <v>18512</v>
      </c>
      <c r="D950" t="s">
        <v>9</v>
      </c>
      <c r="E950">
        <v>782168</v>
      </c>
      <c r="F950" s="7">
        <f t="shared" si="43"/>
        <v>-0.21332195765143869</v>
      </c>
      <c r="G950" s="7">
        <f t="shared" si="44"/>
        <v>-0.21174677143494525</v>
      </c>
      <c r="H950">
        <v>0.93938200000000005</v>
      </c>
      <c r="I950">
        <v>0</v>
      </c>
      <c r="J950">
        <v>0</v>
      </c>
      <c r="K950">
        <v>16</v>
      </c>
      <c r="L950">
        <v>41</v>
      </c>
      <c r="M950">
        <f>VLOOKUP(B950,instances!$B$2:$E$21,3, FALSE)</f>
        <v>644650</v>
      </c>
      <c r="N950">
        <f>VLOOKUP(B950,instances!$B$2:$E$21,4, FALSE)</f>
        <v>645488</v>
      </c>
    </row>
    <row r="951" spans="1:14">
      <c r="A951" t="s">
        <v>61</v>
      </c>
      <c r="B951" t="str">
        <f t="shared" si="45"/>
        <v>d18512.tsp</v>
      </c>
      <c r="C951">
        <f>VLOOKUP(B951,instances!$B$2:$E$21,2, FALSE)</f>
        <v>18512</v>
      </c>
      <c r="D951" t="s">
        <v>10</v>
      </c>
      <c r="E951">
        <v>782620</v>
      </c>
      <c r="F951" s="7">
        <f t="shared" si="43"/>
        <v>-0.21402311331730406</v>
      </c>
      <c r="G951" s="7">
        <f t="shared" si="44"/>
        <v>-0.2124470168306769</v>
      </c>
      <c r="H951">
        <v>1.8509119999999999</v>
      </c>
      <c r="I951">
        <v>0</v>
      </c>
      <c r="J951">
        <v>0</v>
      </c>
      <c r="K951">
        <v>16</v>
      </c>
      <c r="L951">
        <v>41</v>
      </c>
      <c r="M951">
        <f>VLOOKUP(B951,instances!$B$2:$E$21,3, FALSE)</f>
        <v>644650</v>
      </c>
      <c r="N951">
        <f>VLOOKUP(B951,instances!$B$2:$E$21,4, FALSE)</f>
        <v>645488</v>
      </c>
    </row>
    <row r="952" spans="1:14">
      <c r="A952" t="s">
        <v>61</v>
      </c>
      <c r="B952" t="str">
        <f t="shared" si="45"/>
        <v>d18512.tsp</v>
      </c>
      <c r="C952">
        <f>VLOOKUP(B952,instances!$B$2:$E$21,2, FALSE)</f>
        <v>18512</v>
      </c>
      <c r="D952" t="s">
        <v>11</v>
      </c>
      <c r="E952">
        <v>35736526</v>
      </c>
      <c r="F952" s="7">
        <f t="shared" si="43"/>
        <v>-54.435547971767626</v>
      </c>
      <c r="G952" s="7">
        <f t="shared" si="44"/>
        <v>-54.363579183501471</v>
      </c>
      <c r="H952">
        <v>48.291615999999998</v>
      </c>
      <c r="I952">
        <v>0</v>
      </c>
      <c r="J952">
        <v>0</v>
      </c>
      <c r="K952">
        <v>16</v>
      </c>
      <c r="L952">
        <v>41</v>
      </c>
      <c r="M952">
        <f>VLOOKUP(B952,instances!$B$2:$E$21,3, FALSE)</f>
        <v>644650</v>
      </c>
      <c r="N952">
        <f>VLOOKUP(B952,instances!$B$2:$E$21,4, FALSE)</f>
        <v>645488</v>
      </c>
    </row>
    <row r="953" spans="1:14">
      <c r="A953" t="s">
        <v>61</v>
      </c>
      <c r="B953" t="str">
        <f t="shared" si="45"/>
        <v>d18512.tsp</v>
      </c>
      <c r="C953">
        <f>VLOOKUP(B953,instances!$B$2:$E$21,2, FALSE)</f>
        <v>18512</v>
      </c>
      <c r="D953" t="s">
        <v>12</v>
      </c>
      <c r="E953">
        <v>26614104</v>
      </c>
      <c r="F953" s="7">
        <f t="shared" si="43"/>
        <v>-40.284579229039011</v>
      </c>
      <c r="G953" s="7">
        <f t="shared" si="44"/>
        <v>-40.230981830800886</v>
      </c>
      <c r="H953">
        <v>96.79034</v>
      </c>
      <c r="I953">
        <v>0</v>
      </c>
      <c r="J953">
        <v>0</v>
      </c>
      <c r="K953">
        <v>16</v>
      </c>
      <c r="L953">
        <v>41</v>
      </c>
      <c r="M953">
        <f>VLOOKUP(B953,instances!$B$2:$E$21,3, FALSE)</f>
        <v>644650</v>
      </c>
      <c r="N953">
        <f>VLOOKUP(B953,instances!$B$2:$E$21,4, FALSE)</f>
        <v>645488</v>
      </c>
    </row>
    <row r="954" spans="1:14">
      <c r="A954" t="s">
        <v>61</v>
      </c>
      <c r="B954" t="str">
        <f t="shared" si="45"/>
        <v>d18512.tsp</v>
      </c>
      <c r="C954">
        <f>VLOOKUP(B954,instances!$B$2:$E$21,2, FALSE)</f>
        <v>18512</v>
      </c>
      <c r="D954" t="s">
        <v>9</v>
      </c>
      <c r="E954">
        <v>782168</v>
      </c>
      <c r="F954" s="7">
        <f t="shared" si="43"/>
        <v>-0.21332195765143869</v>
      </c>
      <c r="G954" s="7">
        <f t="shared" si="44"/>
        <v>-0.21174677143494525</v>
      </c>
      <c r="H954">
        <v>0.94318299999999999</v>
      </c>
      <c r="I954">
        <v>0</v>
      </c>
      <c r="J954">
        <v>0</v>
      </c>
      <c r="K954">
        <v>18</v>
      </c>
      <c r="L954">
        <v>41</v>
      </c>
      <c r="M954">
        <f>VLOOKUP(B954,instances!$B$2:$E$21,3, FALSE)</f>
        <v>644650</v>
      </c>
      <c r="N954">
        <f>VLOOKUP(B954,instances!$B$2:$E$21,4, FALSE)</f>
        <v>645488</v>
      </c>
    </row>
    <row r="955" spans="1:14">
      <c r="A955" t="s">
        <v>61</v>
      </c>
      <c r="B955" t="str">
        <f t="shared" si="45"/>
        <v>d18512.tsp</v>
      </c>
      <c r="C955">
        <f>VLOOKUP(B955,instances!$B$2:$E$21,2, FALSE)</f>
        <v>18512</v>
      </c>
      <c r="D955" t="s">
        <v>10</v>
      </c>
      <c r="E955">
        <v>782620</v>
      </c>
      <c r="F955" s="7">
        <f t="shared" si="43"/>
        <v>-0.21402311331730406</v>
      </c>
      <c r="G955" s="7">
        <f t="shared" si="44"/>
        <v>-0.2124470168306769</v>
      </c>
      <c r="H955">
        <v>1.8469059999999999</v>
      </c>
      <c r="I955">
        <v>0</v>
      </c>
      <c r="J955">
        <v>0</v>
      </c>
      <c r="K955">
        <v>18</v>
      </c>
      <c r="L955">
        <v>41</v>
      </c>
      <c r="M955">
        <f>VLOOKUP(B955,instances!$B$2:$E$21,3, FALSE)</f>
        <v>644650</v>
      </c>
      <c r="N955">
        <f>VLOOKUP(B955,instances!$B$2:$E$21,4, FALSE)</f>
        <v>645488</v>
      </c>
    </row>
    <row r="956" spans="1:14">
      <c r="A956" t="s">
        <v>61</v>
      </c>
      <c r="B956" t="str">
        <f t="shared" si="45"/>
        <v>d18512.tsp</v>
      </c>
      <c r="C956">
        <f>VLOOKUP(B956,instances!$B$2:$E$21,2, FALSE)</f>
        <v>18512</v>
      </c>
      <c r="D956" t="s">
        <v>11</v>
      </c>
      <c r="E956">
        <v>37867312</v>
      </c>
      <c r="F956" s="7">
        <f t="shared" si="43"/>
        <v>-57.74088575195843</v>
      </c>
      <c r="G956" s="7">
        <f t="shared" si="44"/>
        <v>-57.664625833477928</v>
      </c>
      <c r="H956">
        <v>48.395713999999998</v>
      </c>
      <c r="I956">
        <v>0</v>
      </c>
      <c r="J956">
        <v>0</v>
      </c>
      <c r="K956">
        <v>18</v>
      </c>
      <c r="L956">
        <v>41</v>
      </c>
      <c r="M956">
        <f>VLOOKUP(B956,instances!$B$2:$E$21,3, FALSE)</f>
        <v>644650</v>
      </c>
      <c r="N956">
        <f>VLOOKUP(B956,instances!$B$2:$E$21,4, FALSE)</f>
        <v>645488</v>
      </c>
    </row>
    <row r="957" spans="1:14">
      <c r="A957" t="s">
        <v>61</v>
      </c>
      <c r="B957" t="str">
        <f t="shared" si="45"/>
        <v>d18512.tsp</v>
      </c>
      <c r="C957">
        <f>VLOOKUP(B957,instances!$B$2:$E$21,2, FALSE)</f>
        <v>18512</v>
      </c>
      <c r="D957" t="s">
        <v>12</v>
      </c>
      <c r="E957">
        <v>28178699</v>
      </c>
      <c r="F957" s="7">
        <f t="shared" si="43"/>
        <v>-42.711624912743346</v>
      </c>
      <c r="G957" s="7">
        <f t="shared" si="44"/>
        <v>-42.654876620479392</v>
      </c>
      <c r="H957">
        <v>96.904202999999995</v>
      </c>
      <c r="I957">
        <v>0</v>
      </c>
      <c r="J957">
        <v>0</v>
      </c>
      <c r="K957">
        <v>18</v>
      </c>
      <c r="L957">
        <v>41</v>
      </c>
      <c r="M957">
        <f>VLOOKUP(B957,instances!$B$2:$E$21,3, FALSE)</f>
        <v>644650</v>
      </c>
      <c r="N957">
        <f>VLOOKUP(B957,instances!$B$2:$E$21,4, FALSE)</f>
        <v>645488</v>
      </c>
    </row>
    <row r="958" spans="1:14">
      <c r="A958" t="s">
        <v>61</v>
      </c>
      <c r="B958" t="str">
        <f t="shared" si="45"/>
        <v>d18512.tsp</v>
      </c>
      <c r="C958">
        <f>VLOOKUP(B958,instances!$B$2:$E$21,2, FALSE)</f>
        <v>18512</v>
      </c>
      <c r="D958" t="s">
        <v>9</v>
      </c>
      <c r="E958">
        <v>782168</v>
      </c>
      <c r="F958" s="7">
        <f t="shared" si="43"/>
        <v>-0.21332195765143869</v>
      </c>
      <c r="G958" s="7">
        <f t="shared" si="44"/>
        <v>-0.21174677143494525</v>
      </c>
      <c r="H958">
        <v>0.94061700000000004</v>
      </c>
      <c r="I958">
        <v>0</v>
      </c>
      <c r="J958">
        <v>0</v>
      </c>
      <c r="K958">
        <v>20</v>
      </c>
      <c r="L958">
        <v>41</v>
      </c>
      <c r="M958">
        <f>VLOOKUP(B958,instances!$B$2:$E$21,3, FALSE)</f>
        <v>644650</v>
      </c>
      <c r="N958">
        <f>VLOOKUP(B958,instances!$B$2:$E$21,4, FALSE)</f>
        <v>645488</v>
      </c>
    </row>
    <row r="959" spans="1:14">
      <c r="A959" t="s">
        <v>61</v>
      </c>
      <c r="B959" t="str">
        <f t="shared" si="45"/>
        <v>d18512.tsp</v>
      </c>
      <c r="C959">
        <f>VLOOKUP(B959,instances!$B$2:$E$21,2, FALSE)</f>
        <v>18512</v>
      </c>
      <c r="D959" t="s">
        <v>10</v>
      </c>
      <c r="E959">
        <v>782620</v>
      </c>
      <c r="F959" s="7">
        <f t="shared" si="43"/>
        <v>-0.21402311331730406</v>
      </c>
      <c r="G959" s="7">
        <f t="shared" si="44"/>
        <v>-0.2124470168306769</v>
      </c>
      <c r="H959">
        <v>1.8493280000000001</v>
      </c>
      <c r="I959">
        <v>0</v>
      </c>
      <c r="J959">
        <v>0</v>
      </c>
      <c r="K959">
        <v>20</v>
      </c>
      <c r="L959">
        <v>41</v>
      </c>
      <c r="M959">
        <f>VLOOKUP(B959,instances!$B$2:$E$21,3, FALSE)</f>
        <v>644650</v>
      </c>
      <c r="N959">
        <f>VLOOKUP(B959,instances!$B$2:$E$21,4, FALSE)</f>
        <v>645488</v>
      </c>
    </row>
    <row r="960" spans="1:14">
      <c r="A960" t="s">
        <v>61</v>
      </c>
      <c r="B960" t="str">
        <f t="shared" si="45"/>
        <v>d18512.tsp</v>
      </c>
      <c r="C960">
        <f>VLOOKUP(B960,instances!$B$2:$E$21,2, FALSE)</f>
        <v>18512</v>
      </c>
      <c r="D960" t="s">
        <v>11</v>
      </c>
      <c r="E960">
        <v>39736104</v>
      </c>
      <c r="F960" s="7">
        <f t="shared" si="43"/>
        <v>-60.639810750019393</v>
      </c>
      <c r="G960" s="7">
        <f t="shared" si="44"/>
        <v>-60.559787323699275</v>
      </c>
      <c r="H960">
        <v>48.578958</v>
      </c>
      <c r="I960">
        <v>0</v>
      </c>
      <c r="J960">
        <v>0</v>
      </c>
      <c r="K960">
        <v>20</v>
      </c>
      <c r="L960">
        <v>41</v>
      </c>
      <c r="M960">
        <f>VLOOKUP(B960,instances!$B$2:$E$21,3, FALSE)</f>
        <v>644650</v>
      </c>
      <c r="N960">
        <f>VLOOKUP(B960,instances!$B$2:$E$21,4, FALSE)</f>
        <v>645488</v>
      </c>
    </row>
    <row r="961" spans="1:14">
      <c r="A961" t="s">
        <v>61</v>
      </c>
      <c r="B961" t="str">
        <f t="shared" si="45"/>
        <v>d18512.tsp</v>
      </c>
      <c r="C961">
        <f>VLOOKUP(B961,instances!$B$2:$E$21,2, FALSE)</f>
        <v>18512</v>
      </c>
      <c r="D961" t="s">
        <v>12</v>
      </c>
      <c r="E961">
        <v>29417767</v>
      </c>
      <c r="F961" s="7">
        <f t="shared" si="43"/>
        <v>-44.633703560071353</v>
      </c>
      <c r="G961" s="7">
        <f t="shared" si="44"/>
        <v>-44.574459943484619</v>
      </c>
      <c r="H961">
        <v>97.550708999999998</v>
      </c>
      <c r="I961">
        <v>0</v>
      </c>
      <c r="J961">
        <v>0</v>
      </c>
      <c r="K961">
        <v>20</v>
      </c>
      <c r="L961">
        <v>41</v>
      </c>
      <c r="M961">
        <f>VLOOKUP(B961,instances!$B$2:$E$21,3, FALSE)</f>
        <v>644650</v>
      </c>
      <c r="N961">
        <f>VLOOKUP(B961,instances!$B$2:$E$21,4, FALSE)</f>
        <v>645488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1"/>
  <sheetViews>
    <sheetView tabSelected="1" topLeftCell="B1" workbookViewId="0">
      <selection activeCell="I1" sqref="I1"/>
    </sheetView>
  </sheetViews>
  <sheetFormatPr baseColWidth="10" defaultRowHeight="15" x14ac:dyDescent="0"/>
  <cols>
    <col min="1" max="1" width="0" hidden="1" customWidth="1"/>
    <col min="5" max="5" width="25.33203125" customWidth="1"/>
    <col min="6" max="6" width="15" style="9" bestFit="1" customWidth="1"/>
    <col min="10" max="11" width="0" hidden="1" customWidth="1"/>
  </cols>
  <sheetData>
    <row r="1" spans="1:15">
      <c r="A1" t="s">
        <v>20</v>
      </c>
      <c r="B1" t="s">
        <v>21</v>
      </c>
      <c r="C1" t="s">
        <v>22</v>
      </c>
      <c r="D1" t="s">
        <v>88</v>
      </c>
      <c r="E1" t="s">
        <v>1</v>
      </c>
      <c r="F1" s="9" t="s">
        <v>2</v>
      </c>
      <c r="G1" s="7" t="s">
        <v>62</v>
      </c>
      <c r="H1" s="7" t="s">
        <v>63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48</v>
      </c>
      <c r="O1" t="s">
        <v>49</v>
      </c>
    </row>
    <row r="2" spans="1:15">
      <c r="A2" t="s">
        <v>14</v>
      </c>
      <c r="B2" t="str">
        <f>RIGHT(A2,FIND("/",A2)-1)</f>
        <v>eil51.tsp</v>
      </c>
      <c r="C2">
        <f>VLOOKUP(B2,instances!$B$2:$E$21,2, FALSE)</f>
        <v>51</v>
      </c>
      <c r="D2" t="str">
        <f>IF(C2&lt;=783,"small",IF(C2&lt;=2103,"medium","large"))</f>
        <v>small</v>
      </c>
      <c r="E2" t="s">
        <v>12</v>
      </c>
      <c r="F2" s="9">
        <v>880</v>
      </c>
      <c r="G2" s="7">
        <f>1-(F2/N2)</f>
        <v>-1.0657276995305165</v>
      </c>
      <c r="H2" s="7">
        <f>1-(F2/O2)</f>
        <v>-1.0657276995305165</v>
      </c>
      <c r="I2">
        <v>4.0099999999999999E-4</v>
      </c>
      <c r="J2">
        <v>0</v>
      </c>
      <c r="K2">
        <v>0</v>
      </c>
      <c r="L2">
        <v>14</v>
      </c>
      <c r="M2">
        <v>22</v>
      </c>
      <c r="N2">
        <f>VLOOKUP(B2,instances!$B$2:$E$21,3, FALSE)</f>
        <v>426</v>
      </c>
      <c r="O2">
        <f>VLOOKUP(B2,instances!$B$2:$E$21,4, FALSE)</f>
        <v>426</v>
      </c>
    </row>
    <row r="3" spans="1:15">
      <c r="A3" t="s">
        <v>14</v>
      </c>
      <c r="B3" t="str">
        <f>RIGHT(A3,FIND("/",A3)-1)</f>
        <v>eil51.tsp</v>
      </c>
      <c r="C3">
        <f>VLOOKUP(B3,instances!$B$2:$E$21,2, FALSE)</f>
        <v>51</v>
      </c>
      <c r="D3" t="str">
        <f>IF(C3&lt;=783,"small",IF(C3&lt;=2103,"medium","large"))</f>
        <v>small</v>
      </c>
      <c r="E3" t="s">
        <v>12</v>
      </c>
      <c r="F3" s="9">
        <v>915</v>
      </c>
      <c r="G3" s="7">
        <f>1-(F3/N3)</f>
        <v>-1.147887323943662</v>
      </c>
      <c r="H3" s="7">
        <f>1-(F3/O3)</f>
        <v>-1.147887323943662</v>
      </c>
      <c r="I3">
        <v>3.88E-4</v>
      </c>
      <c r="J3">
        <v>0</v>
      </c>
      <c r="K3">
        <v>0</v>
      </c>
      <c r="L3">
        <v>10</v>
      </c>
      <c r="M3">
        <v>22</v>
      </c>
      <c r="N3">
        <f>VLOOKUP(B3,instances!$B$2:$E$21,3, FALSE)</f>
        <v>426</v>
      </c>
      <c r="O3">
        <f>VLOOKUP(B3,instances!$B$2:$E$21,4, FALSE)</f>
        <v>426</v>
      </c>
    </row>
    <row r="4" spans="1:15">
      <c r="A4" t="s">
        <v>14</v>
      </c>
      <c r="B4" t="str">
        <f>RIGHT(A4,FIND("/",A4)-1)</f>
        <v>eil51.tsp</v>
      </c>
      <c r="C4">
        <f>VLOOKUP(B4,instances!$B$2:$E$21,2, FALSE)</f>
        <v>51</v>
      </c>
      <c r="D4" t="str">
        <f>IF(C4&lt;=783,"small",IF(C4&lt;=2103,"medium","large"))</f>
        <v>small</v>
      </c>
      <c r="E4" t="s">
        <v>12</v>
      </c>
      <c r="F4" s="9">
        <v>941</v>
      </c>
      <c r="G4" s="7">
        <f>1-(F4/N4)</f>
        <v>-1.208920187793427</v>
      </c>
      <c r="H4" s="7">
        <f>1-(F4/O4)</f>
        <v>-1.208920187793427</v>
      </c>
      <c r="I4">
        <v>3.8699999999999997E-4</v>
      </c>
      <c r="J4">
        <v>0</v>
      </c>
      <c r="K4">
        <v>0</v>
      </c>
      <c r="L4">
        <v>20</v>
      </c>
      <c r="M4">
        <v>24</v>
      </c>
      <c r="N4">
        <f>VLOOKUP(B4,instances!$B$2:$E$21,3, FALSE)</f>
        <v>426</v>
      </c>
      <c r="O4">
        <f>VLOOKUP(B4,instances!$B$2:$E$21,4, FALSE)</f>
        <v>426</v>
      </c>
    </row>
    <row r="5" spans="1:15">
      <c r="A5" t="s">
        <v>14</v>
      </c>
      <c r="B5" t="str">
        <f>RIGHT(A5,FIND("/",A5)-1)</f>
        <v>eil51.tsp</v>
      </c>
      <c r="C5">
        <f>VLOOKUP(B5,instances!$B$2:$E$21,2, FALSE)</f>
        <v>51</v>
      </c>
      <c r="D5" t="str">
        <f>IF(C5&lt;=783,"small",IF(C5&lt;=2103,"medium","large"))</f>
        <v>small</v>
      </c>
      <c r="E5" t="s">
        <v>12</v>
      </c>
      <c r="F5" s="9">
        <v>723</v>
      </c>
      <c r="G5" s="7">
        <f>1-(F5/N5)</f>
        <v>-0.69718309859154926</v>
      </c>
      <c r="H5" s="7">
        <f>1-(F5/O5)</f>
        <v>-0.69718309859154926</v>
      </c>
      <c r="I5">
        <v>3.8299999999999999E-4</v>
      </c>
      <c r="J5">
        <v>0</v>
      </c>
      <c r="K5">
        <v>0</v>
      </c>
      <c r="L5">
        <v>12</v>
      </c>
      <c r="M5">
        <v>22</v>
      </c>
      <c r="N5">
        <f>VLOOKUP(B5,instances!$B$2:$E$21,3, FALSE)</f>
        <v>426</v>
      </c>
      <c r="O5">
        <f>VLOOKUP(B5,instances!$B$2:$E$21,4, FALSE)</f>
        <v>426</v>
      </c>
    </row>
    <row r="6" spans="1:15">
      <c r="A6" t="s">
        <v>14</v>
      </c>
      <c r="B6" t="str">
        <f>RIGHT(A6,FIND("/",A6)-1)</f>
        <v>eil51.tsp</v>
      </c>
      <c r="C6">
        <f>VLOOKUP(B6,instances!$B$2:$E$21,2, FALSE)</f>
        <v>51</v>
      </c>
      <c r="D6" t="str">
        <f>IF(C6&lt;=783,"small",IF(C6&lt;=2103,"medium","large"))</f>
        <v>small</v>
      </c>
      <c r="E6" t="s">
        <v>12</v>
      </c>
      <c r="F6" s="9">
        <v>857</v>
      </c>
      <c r="G6" s="7">
        <f>1-(F6/N6)</f>
        <v>-1.011737089201878</v>
      </c>
      <c r="H6" s="7">
        <f>1-(F6/O6)</f>
        <v>-1.011737089201878</v>
      </c>
      <c r="I6">
        <v>3.8200000000000002E-4</v>
      </c>
      <c r="J6">
        <v>0</v>
      </c>
      <c r="K6">
        <v>0</v>
      </c>
      <c r="L6">
        <v>16</v>
      </c>
      <c r="M6">
        <v>22</v>
      </c>
      <c r="N6">
        <f>VLOOKUP(B6,instances!$B$2:$E$21,3, FALSE)</f>
        <v>426</v>
      </c>
      <c r="O6">
        <f>VLOOKUP(B6,instances!$B$2:$E$21,4, FALSE)</f>
        <v>426</v>
      </c>
    </row>
    <row r="7" spans="1:15">
      <c r="A7" t="s">
        <v>14</v>
      </c>
      <c r="B7" t="str">
        <f>RIGHT(A7,FIND("/",A7)-1)</f>
        <v>eil51.tsp</v>
      </c>
      <c r="C7">
        <f>VLOOKUP(B7,instances!$B$2:$E$21,2, FALSE)</f>
        <v>51</v>
      </c>
      <c r="D7" t="str">
        <f>IF(C7&lt;=783,"small",IF(C7&lt;=2103,"medium","large"))</f>
        <v>small</v>
      </c>
      <c r="E7" t="s">
        <v>12</v>
      </c>
      <c r="F7" s="9">
        <v>841</v>
      </c>
      <c r="G7" s="7">
        <f>1-(F7/N7)</f>
        <v>-0.9741784037558685</v>
      </c>
      <c r="H7" s="7">
        <f>1-(F7/O7)</f>
        <v>-0.9741784037558685</v>
      </c>
      <c r="I7">
        <v>3.7399999999999998E-4</v>
      </c>
      <c r="J7">
        <v>0</v>
      </c>
      <c r="K7">
        <v>0</v>
      </c>
      <c r="L7">
        <v>16</v>
      </c>
      <c r="M7">
        <v>28</v>
      </c>
      <c r="N7">
        <f>VLOOKUP(B7,instances!$B$2:$E$21,3, FALSE)</f>
        <v>426</v>
      </c>
      <c r="O7">
        <f>VLOOKUP(B7,instances!$B$2:$E$21,4, FALSE)</f>
        <v>426</v>
      </c>
    </row>
    <row r="8" spans="1:15">
      <c r="A8" t="s">
        <v>14</v>
      </c>
      <c r="B8" t="str">
        <f>RIGHT(A8,FIND("/",A8)-1)</f>
        <v>eil51.tsp</v>
      </c>
      <c r="C8">
        <f>VLOOKUP(B8,instances!$B$2:$E$21,2, FALSE)</f>
        <v>51</v>
      </c>
      <c r="D8" t="str">
        <f>IF(C8&lt;=783,"small",IF(C8&lt;=2103,"medium","large"))</f>
        <v>small</v>
      </c>
      <c r="E8" t="s">
        <v>12</v>
      </c>
      <c r="F8" s="9">
        <v>750</v>
      </c>
      <c r="G8" s="7">
        <f>1-(F8/N8)</f>
        <v>-0.76056338028169024</v>
      </c>
      <c r="H8" s="7">
        <f>1-(F8/O8)</f>
        <v>-0.76056338028169024</v>
      </c>
      <c r="I8">
        <v>3.4000000000000002E-4</v>
      </c>
      <c r="J8">
        <v>0</v>
      </c>
      <c r="K8">
        <v>0</v>
      </c>
      <c r="L8">
        <v>12</v>
      </c>
      <c r="M8">
        <v>24</v>
      </c>
      <c r="N8">
        <f>VLOOKUP(B8,instances!$B$2:$E$21,3, FALSE)</f>
        <v>426</v>
      </c>
      <c r="O8">
        <f>VLOOKUP(B8,instances!$B$2:$E$21,4, FALSE)</f>
        <v>426</v>
      </c>
    </row>
    <row r="9" spans="1:15">
      <c r="A9" t="s">
        <v>14</v>
      </c>
      <c r="B9" t="str">
        <f>RIGHT(A9,FIND("/",A9)-1)</f>
        <v>eil51.tsp</v>
      </c>
      <c r="C9">
        <f>VLOOKUP(B9,instances!$B$2:$E$21,2, FALSE)</f>
        <v>51</v>
      </c>
      <c r="D9" t="str">
        <f>IF(C9&lt;=783,"small",IF(C9&lt;=2103,"medium","large"))</f>
        <v>small</v>
      </c>
      <c r="E9" t="s">
        <v>12</v>
      </c>
      <c r="F9" s="9">
        <v>778</v>
      </c>
      <c r="G9" s="7">
        <f>1-(F9/N9)</f>
        <v>-0.82629107981220651</v>
      </c>
      <c r="H9" s="7">
        <f>1-(F9/O9)</f>
        <v>-0.82629107981220651</v>
      </c>
      <c r="I9">
        <v>3.3199999999999999E-4</v>
      </c>
      <c r="J9">
        <v>0</v>
      </c>
      <c r="K9">
        <v>0</v>
      </c>
      <c r="L9">
        <v>12</v>
      </c>
      <c r="M9">
        <v>25</v>
      </c>
      <c r="N9">
        <f>VLOOKUP(B9,instances!$B$2:$E$21,3, FALSE)</f>
        <v>426</v>
      </c>
      <c r="O9">
        <f>VLOOKUP(B9,instances!$B$2:$E$21,4, FALSE)</f>
        <v>426</v>
      </c>
    </row>
    <row r="10" spans="1:15">
      <c r="A10" t="s">
        <v>14</v>
      </c>
      <c r="B10" t="str">
        <f>RIGHT(A10,FIND("/",A10)-1)</f>
        <v>eil51.tsp</v>
      </c>
      <c r="C10">
        <f>VLOOKUP(B10,instances!$B$2:$E$21,2, FALSE)</f>
        <v>51</v>
      </c>
      <c r="D10" t="str">
        <f>IF(C10&lt;=783,"small",IF(C10&lt;=2103,"medium","large"))</f>
        <v>small</v>
      </c>
      <c r="E10" t="s">
        <v>12</v>
      </c>
      <c r="F10" s="9">
        <v>972</v>
      </c>
      <c r="G10" s="7">
        <f>1-(F10/N10)</f>
        <v>-1.2816901408450705</v>
      </c>
      <c r="H10" s="7">
        <f>1-(F10/O10)</f>
        <v>-1.2816901408450705</v>
      </c>
      <c r="I10">
        <v>3.2899999999999997E-4</v>
      </c>
      <c r="J10">
        <v>0</v>
      </c>
      <c r="K10">
        <v>0</v>
      </c>
      <c r="L10">
        <v>18</v>
      </c>
      <c r="M10">
        <v>28</v>
      </c>
      <c r="N10">
        <f>VLOOKUP(B10,instances!$B$2:$E$21,3, FALSE)</f>
        <v>426</v>
      </c>
      <c r="O10">
        <f>VLOOKUP(B10,instances!$B$2:$E$21,4, FALSE)</f>
        <v>426</v>
      </c>
    </row>
    <row r="11" spans="1:15">
      <c r="A11" t="s">
        <v>14</v>
      </c>
      <c r="B11" t="str">
        <f>RIGHT(A11,FIND("/",A11)-1)</f>
        <v>eil51.tsp</v>
      </c>
      <c r="C11">
        <f>VLOOKUP(B11,instances!$B$2:$E$21,2, FALSE)</f>
        <v>51</v>
      </c>
      <c r="D11" t="str">
        <f>IF(C11&lt;=783,"small",IF(C11&lt;=2103,"medium","large"))</f>
        <v>small</v>
      </c>
      <c r="E11" t="s">
        <v>12</v>
      </c>
      <c r="F11" s="9">
        <v>972</v>
      </c>
      <c r="G11" s="7">
        <f>1-(F11/N11)</f>
        <v>-1.2816901408450705</v>
      </c>
      <c r="H11" s="7">
        <f>1-(F11/O11)</f>
        <v>-1.2816901408450705</v>
      </c>
      <c r="I11">
        <v>3.19E-4</v>
      </c>
      <c r="J11">
        <v>0</v>
      </c>
      <c r="K11">
        <v>0</v>
      </c>
      <c r="L11">
        <v>20</v>
      </c>
      <c r="M11">
        <v>28</v>
      </c>
      <c r="N11">
        <f>VLOOKUP(B11,instances!$B$2:$E$21,3, FALSE)</f>
        <v>426</v>
      </c>
      <c r="O11">
        <f>VLOOKUP(B11,instances!$B$2:$E$21,4, FALSE)</f>
        <v>426</v>
      </c>
    </row>
    <row r="12" spans="1:15">
      <c r="A12" t="s">
        <v>14</v>
      </c>
      <c r="B12" t="str">
        <f>RIGHT(A12,FIND("/",A12)-1)</f>
        <v>eil51.tsp</v>
      </c>
      <c r="C12">
        <f>VLOOKUP(B12,instances!$B$2:$E$21,2, FALSE)</f>
        <v>51</v>
      </c>
      <c r="D12" t="str">
        <f>IF(C12&lt;=783,"small",IF(C12&lt;=2103,"medium","large"))</f>
        <v>small</v>
      </c>
      <c r="E12" t="s">
        <v>12</v>
      </c>
      <c r="F12" s="9">
        <v>1004</v>
      </c>
      <c r="G12" s="7">
        <f>1-(F12/N12)</f>
        <v>-1.356807511737089</v>
      </c>
      <c r="H12" s="7">
        <f>1-(F12/O12)</f>
        <v>-1.356807511737089</v>
      </c>
      <c r="I12">
        <v>3.19E-4</v>
      </c>
      <c r="J12">
        <v>0</v>
      </c>
      <c r="K12">
        <v>0</v>
      </c>
      <c r="L12">
        <v>20</v>
      </c>
      <c r="M12">
        <v>22</v>
      </c>
      <c r="N12">
        <f>VLOOKUP(B12,instances!$B$2:$E$21,3, FALSE)</f>
        <v>426</v>
      </c>
      <c r="O12">
        <f>VLOOKUP(B12,instances!$B$2:$E$21,4, FALSE)</f>
        <v>426</v>
      </c>
    </row>
    <row r="13" spans="1:15">
      <c r="A13" t="s">
        <v>14</v>
      </c>
      <c r="B13" t="str">
        <f>RIGHT(A13,FIND("/",A13)-1)</f>
        <v>eil51.tsp</v>
      </c>
      <c r="C13">
        <f>VLOOKUP(B13,instances!$B$2:$E$21,2, FALSE)</f>
        <v>51</v>
      </c>
      <c r="D13" t="str">
        <f>IF(C13&lt;=783,"small",IF(C13&lt;=2103,"medium","large"))</f>
        <v>small</v>
      </c>
      <c r="E13" t="s">
        <v>12</v>
      </c>
      <c r="F13" s="9">
        <v>1032</v>
      </c>
      <c r="G13" s="7">
        <f>1-(F13/N13)</f>
        <v>-1.4225352112676055</v>
      </c>
      <c r="H13" s="7">
        <f>1-(F13/O13)</f>
        <v>-1.4225352112676055</v>
      </c>
      <c r="I13">
        <v>3.1399999999999999E-4</v>
      </c>
      <c r="J13">
        <v>0</v>
      </c>
      <c r="K13">
        <v>0</v>
      </c>
      <c r="L13">
        <v>18</v>
      </c>
      <c r="M13">
        <v>22</v>
      </c>
      <c r="N13">
        <f>VLOOKUP(B13,instances!$B$2:$E$21,3, FALSE)</f>
        <v>426</v>
      </c>
      <c r="O13">
        <f>VLOOKUP(B13,instances!$B$2:$E$21,4, FALSE)</f>
        <v>426</v>
      </c>
    </row>
    <row r="14" spans="1:15">
      <c r="A14" t="s">
        <v>14</v>
      </c>
      <c r="B14" t="str">
        <f>RIGHT(A14,FIND("/",A14)-1)</f>
        <v>eil51.tsp</v>
      </c>
      <c r="C14">
        <f>VLOOKUP(B14,instances!$B$2:$E$21,2, FALSE)</f>
        <v>51</v>
      </c>
      <c r="D14" t="str">
        <f>IF(C14&lt;=783,"small",IF(C14&lt;=2103,"medium","large"))</f>
        <v>small</v>
      </c>
      <c r="E14" t="s">
        <v>12</v>
      </c>
      <c r="F14" s="9">
        <v>795</v>
      </c>
      <c r="G14" s="7">
        <f>1-(F14/N14)</f>
        <v>-0.86619718309859151</v>
      </c>
      <c r="H14" s="7">
        <f>1-(F14/O14)</f>
        <v>-0.86619718309859151</v>
      </c>
      <c r="I14">
        <v>3.1100000000000002E-4</v>
      </c>
      <c r="J14">
        <v>0</v>
      </c>
      <c r="K14">
        <v>0</v>
      </c>
      <c r="L14">
        <v>10</v>
      </c>
      <c r="M14">
        <v>25</v>
      </c>
      <c r="N14">
        <f>VLOOKUP(B14,instances!$B$2:$E$21,3, FALSE)</f>
        <v>426</v>
      </c>
      <c r="O14">
        <f>VLOOKUP(B14,instances!$B$2:$E$21,4, FALSE)</f>
        <v>426</v>
      </c>
    </row>
    <row r="15" spans="1:15">
      <c r="A15" t="s">
        <v>14</v>
      </c>
      <c r="B15" t="str">
        <f>RIGHT(A15,FIND("/",A15)-1)</f>
        <v>eil51.tsp</v>
      </c>
      <c r="C15">
        <f>VLOOKUP(B15,instances!$B$2:$E$21,2, FALSE)</f>
        <v>51</v>
      </c>
      <c r="D15" t="str">
        <f>IF(C15&lt;=783,"small",IF(C15&lt;=2103,"medium","large"))</f>
        <v>small</v>
      </c>
      <c r="E15" t="s">
        <v>12</v>
      </c>
      <c r="F15" s="9">
        <v>837</v>
      </c>
      <c r="G15" s="7">
        <f>1-(F15/N15)</f>
        <v>-0.96478873239436624</v>
      </c>
      <c r="H15" s="7">
        <f>1-(F15/O15)</f>
        <v>-0.96478873239436624</v>
      </c>
      <c r="I15">
        <v>3.0899999999999998E-4</v>
      </c>
      <c r="J15">
        <v>0</v>
      </c>
      <c r="K15">
        <v>0</v>
      </c>
      <c r="L15">
        <v>18</v>
      </c>
      <c r="M15">
        <v>26</v>
      </c>
      <c r="N15">
        <f>VLOOKUP(B15,instances!$B$2:$E$21,3, FALSE)</f>
        <v>426</v>
      </c>
      <c r="O15">
        <f>VLOOKUP(B15,instances!$B$2:$E$21,4, FALSE)</f>
        <v>426</v>
      </c>
    </row>
    <row r="16" spans="1:15">
      <c r="A16" t="s">
        <v>14</v>
      </c>
      <c r="B16" t="str">
        <f>RIGHT(A16,FIND("/",A16)-1)</f>
        <v>eil51.tsp</v>
      </c>
      <c r="C16">
        <f>VLOOKUP(B16,instances!$B$2:$E$21,2, FALSE)</f>
        <v>51</v>
      </c>
      <c r="D16" t="str">
        <f>IF(C16&lt;=783,"small",IF(C16&lt;=2103,"medium","large"))</f>
        <v>small</v>
      </c>
      <c r="E16" t="s">
        <v>12</v>
      </c>
      <c r="F16" s="9">
        <v>944</v>
      </c>
      <c r="G16" s="7">
        <f>1-(F16/N16)</f>
        <v>-1.215962441314554</v>
      </c>
      <c r="H16" s="7">
        <f>1-(F16/O16)</f>
        <v>-1.215962441314554</v>
      </c>
      <c r="I16">
        <v>3.0800000000000001E-4</v>
      </c>
      <c r="J16">
        <v>0</v>
      </c>
      <c r="K16">
        <v>0</v>
      </c>
      <c r="L16">
        <v>18</v>
      </c>
      <c r="M16">
        <v>25</v>
      </c>
      <c r="N16">
        <f>VLOOKUP(B16,instances!$B$2:$E$21,3, FALSE)</f>
        <v>426</v>
      </c>
      <c r="O16">
        <f>VLOOKUP(B16,instances!$B$2:$E$21,4, FALSE)</f>
        <v>426</v>
      </c>
    </row>
    <row r="17" spans="1:15">
      <c r="A17" t="s">
        <v>14</v>
      </c>
      <c r="B17" t="str">
        <f>RIGHT(A17,FIND("/",A17)-1)</f>
        <v>eil51.tsp</v>
      </c>
      <c r="C17">
        <f>VLOOKUP(B17,instances!$B$2:$E$21,2, FALSE)</f>
        <v>51</v>
      </c>
      <c r="D17" t="str">
        <f>IF(C17&lt;=783,"small",IF(C17&lt;=2103,"medium","large"))</f>
        <v>small</v>
      </c>
      <c r="E17" t="s">
        <v>12</v>
      </c>
      <c r="F17" s="9">
        <v>924</v>
      </c>
      <c r="G17" s="7">
        <f>1-(F17/N17)</f>
        <v>-1.1690140845070425</v>
      </c>
      <c r="H17" s="7">
        <f>1-(F17/O17)</f>
        <v>-1.1690140845070425</v>
      </c>
      <c r="I17">
        <v>3.0699999999999998E-4</v>
      </c>
      <c r="J17">
        <v>0</v>
      </c>
      <c r="K17">
        <v>0</v>
      </c>
      <c r="L17">
        <v>20</v>
      </c>
      <c r="M17">
        <v>31</v>
      </c>
      <c r="N17">
        <f>VLOOKUP(B17,instances!$B$2:$E$21,3, FALSE)</f>
        <v>426</v>
      </c>
      <c r="O17">
        <f>VLOOKUP(B17,instances!$B$2:$E$21,4, FALSE)</f>
        <v>426</v>
      </c>
    </row>
    <row r="18" spans="1:15">
      <c r="A18" t="s">
        <v>14</v>
      </c>
      <c r="B18" t="str">
        <f>RIGHT(A18,FIND("/",A18)-1)</f>
        <v>eil51.tsp</v>
      </c>
      <c r="C18">
        <f>VLOOKUP(B18,instances!$B$2:$E$21,2, FALSE)</f>
        <v>51</v>
      </c>
      <c r="D18" t="str">
        <f>IF(C18&lt;=783,"small",IF(C18&lt;=2103,"medium","large"))</f>
        <v>small</v>
      </c>
      <c r="E18" t="s">
        <v>12</v>
      </c>
      <c r="F18" s="9">
        <v>804</v>
      </c>
      <c r="G18" s="7">
        <f>1-(F18/N18)</f>
        <v>-0.88732394366197176</v>
      </c>
      <c r="H18" s="7">
        <f>1-(F18/O18)</f>
        <v>-0.88732394366197176</v>
      </c>
      <c r="I18">
        <v>3.0499999999999999E-4</v>
      </c>
      <c r="J18">
        <v>0</v>
      </c>
      <c r="K18">
        <v>0</v>
      </c>
      <c r="L18">
        <v>18</v>
      </c>
      <c r="M18">
        <v>24</v>
      </c>
      <c r="N18">
        <f>VLOOKUP(B18,instances!$B$2:$E$21,3, FALSE)</f>
        <v>426</v>
      </c>
      <c r="O18">
        <f>VLOOKUP(B18,instances!$B$2:$E$21,4, FALSE)</f>
        <v>426</v>
      </c>
    </row>
    <row r="19" spans="1:15">
      <c r="A19" t="s">
        <v>14</v>
      </c>
      <c r="B19" t="str">
        <f>RIGHT(A19,FIND("/",A19)-1)</f>
        <v>eil51.tsp</v>
      </c>
      <c r="C19">
        <f>VLOOKUP(B19,instances!$B$2:$E$21,2, FALSE)</f>
        <v>51</v>
      </c>
      <c r="D19" t="str">
        <f>IF(C19&lt;=783,"small",IF(C19&lt;=2103,"medium","large"))</f>
        <v>small</v>
      </c>
      <c r="E19" t="s">
        <v>12</v>
      </c>
      <c r="F19" s="9">
        <v>820</v>
      </c>
      <c r="G19" s="7">
        <f>1-(F19/N19)</f>
        <v>-0.92488262910798125</v>
      </c>
      <c r="H19" s="7">
        <f>1-(F19/O19)</f>
        <v>-0.92488262910798125</v>
      </c>
      <c r="I19">
        <v>3.0499999999999999E-4</v>
      </c>
      <c r="J19">
        <v>0</v>
      </c>
      <c r="K19">
        <v>0</v>
      </c>
      <c r="L19">
        <v>20</v>
      </c>
      <c r="M19">
        <v>23</v>
      </c>
      <c r="N19">
        <f>VLOOKUP(B19,instances!$B$2:$E$21,3, FALSE)</f>
        <v>426</v>
      </c>
      <c r="O19">
        <f>VLOOKUP(B19,instances!$B$2:$E$21,4, FALSE)</f>
        <v>426</v>
      </c>
    </row>
    <row r="20" spans="1:15">
      <c r="A20" t="s">
        <v>14</v>
      </c>
      <c r="B20" t="str">
        <f>RIGHT(A20,FIND("/",A20)-1)</f>
        <v>eil51.tsp</v>
      </c>
      <c r="C20">
        <f>VLOOKUP(B20,instances!$B$2:$E$21,2, FALSE)</f>
        <v>51</v>
      </c>
      <c r="D20" t="str">
        <f>IF(C20&lt;=783,"small",IF(C20&lt;=2103,"medium","large"))</f>
        <v>small</v>
      </c>
      <c r="E20" t="s">
        <v>12</v>
      </c>
      <c r="F20" s="9">
        <v>941</v>
      </c>
      <c r="G20" s="7">
        <f>1-(F20/N20)</f>
        <v>-1.208920187793427</v>
      </c>
      <c r="H20" s="7">
        <f>1-(F20/O20)</f>
        <v>-1.208920187793427</v>
      </c>
      <c r="I20">
        <v>3.0499999999999999E-4</v>
      </c>
      <c r="J20">
        <v>0</v>
      </c>
      <c r="K20">
        <v>0</v>
      </c>
      <c r="L20">
        <v>20</v>
      </c>
      <c r="M20">
        <v>30</v>
      </c>
      <c r="N20">
        <f>VLOOKUP(B20,instances!$B$2:$E$21,3, FALSE)</f>
        <v>426</v>
      </c>
      <c r="O20">
        <f>VLOOKUP(B20,instances!$B$2:$E$21,4, FALSE)</f>
        <v>426</v>
      </c>
    </row>
    <row r="21" spans="1:15">
      <c r="A21" t="s">
        <v>14</v>
      </c>
      <c r="B21" t="str">
        <f>RIGHT(A21,FIND("/",A21)-1)</f>
        <v>eil51.tsp</v>
      </c>
      <c r="C21">
        <f>VLOOKUP(B21,instances!$B$2:$E$21,2, FALSE)</f>
        <v>51</v>
      </c>
      <c r="D21" t="str">
        <f>IF(C21&lt;=783,"small",IF(C21&lt;=2103,"medium","large"))</f>
        <v>small</v>
      </c>
      <c r="E21" t="s">
        <v>12</v>
      </c>
      <c r="F21" s="9">
        <v>837</v>
      </c>
      <c r="G21" s="7">
        <f>1-(F21/N21)</f>
        <v>-0.96478873239436624</v>
      </c>
      <c r="H21" s="7">
        <f>1-(F21/O21)</f>
        <v>-0.96478873239436624</v>
      </c>
      <c r="I21">
        <v>3.0400000000000002E-4</v>
      </c>
      <c r="J21">
        <v>0</v>
      </c>
      <c r="K21">
        <v>0</v>
      </c>
      <c r="L21">
        <v>18</v>
      </c>
      <c r="M21">
        <v>23</v>
      </c>
      <c r="N21">
        <f>VLOOKUP(B21,instances!$B$2:$E$21,3, FALSE)</f>
        <v>426</v>
      </c>
      <c r="O21">
        <f>VLOOKUP(B21,instances!$B$2:$E$21,4, FALSE)</f>
        <v>426</v>
      </c>
    </row>
    <row r="22" spans="1:15">
      <c r="A22" t="s">
        <v>14</v>
      </c>
      <c r="B22" t="str">
        <f>RIGHT(A22,FIND("/",A22)-1)</f>
        <v>eil51.tsp</v>
      </c>
      <c r="C22">
        <f>VLOOKUP(B22,instances!$B$2:$E$21,2, FALSE)</f>
        <v>51</v>
      </c>
      <c r="D22" t="str">
        <f>IF(C22&lt;=783,"small",IF(C22&lt;=2103,"medium","large"))</f>
        <v>small</v>
      </c>
      <c r="E22" t="s">
        <v>12</v>
      </c>
      <c r="F22" s="9">
        <v>861</v>
      </c>
      <c r="G22" s="7">
        <f>1-(F22/N22)</f>
        <v>-1.0211267605633805</v>
      </c>
      <c r="H22" s="7">
        <f>1-(F22/O22)</f>
        <v>-1.0211267605633805</v>
      </c>
      <c r="I22">
        <v>3.0400000000000002E-4</v>
      </c>
      <c r="J22">
        <v>0</v>
      </c>
      <c r="K22">
        <v>0</v>
      </c>
      <c r="L22">
        <v>18</v>
      </c>
      <c r="M22">
        <v>30</v>
      </c>
      <c r="N22">
        <f>VLOOKUP(B22,instances!$B$2:$E$21,3, FALSE)</f>
        <v>426</v>
      </c>
      <c r="O22">
        <f>VLOOKUP(B22,instances!$B$2:$E$21,4, FALSE)</f>
        <v>426</v>
      </c>
    </row>
    <row r="23" spans="1:15">
      <c r="A23" t="s">
        <v>14</v>
      </c>
      <c r="B23" t="str">
        <f>RIGHT(A23,FIND("/",A23)-1)</f>
        <v>eil51.tsp</v>
      </c>
      <c r="C23">
        <f>VLOOKUP(B23,instances!$B$2:$E$21,2, FALSE)</f>
        <v>51</v>
      </c>
      <c r="D23" t="str">
        <f>IF(C23&lt;=783,"small",IF(C23&lt;=2103,"medium","large"))</f>
        <v>small</v>
      </c>
      <c r="E23" t="s">
        <v>12</v>
      </c>
      <c r="F23" s="9">
        <v>891</v>
      </c>
      <c r="G23" s="7">
        <f>1-(F23/N23)</f>
        <v>-1.091549295774648</v>
      </c>
      <c r="H23" s="7">
        <f>1-(F23/O23)</f>
        <v>-1.091549295774648</v>
      </c>
      <c r="I23">
        <v>3.0400000000000002E-4</v>
      </c>
      <c r="J23">
        <v>0</v>
      </c>
      <c r="K23">
        <v>0</v>
      </c>
      <c r="L23">
        <v>16</v>
      </c>
      <c r="M23">
        <v>31</v>
      </c>
      <c r="N23">
        <f>VLOOKUP(B23,instances!$B$2:$E$21,3, FALSE)</f>
        <v>426</v>
      </c>
      <c r="O23">
        <f>VLOOKUP(B23,instances!$B$2:$E$21,4, FALSE)</f>
        <v>426</v>
      </c>
    </row>
    <row r="24" spans="1:15">
      <c r="A24" t="s">
        <v>14</v>
      </c>
      <c r="B24" t="str">
        <f>RIGHT(A24,FIND("/",A24)-1)</f>
        <v>eil51.tsp</v>
      </c>
      <c r="C24">
        <f>VLOOKUP(B24,instances!$B$2:$E$21,2, FALSE)</f>
        <v>51</v>
      </c>
      <c r="D24" t="str">
        <f>IF(C24&lt;=783,"small",IF(C24&lt;=2103,"medium","large"))</f>
        <v>small</v>
      </c>
      <c r="E24" t="s">
        <v>12</v>
      </c>
      <c r="F24" s="9">
        <v>748</v>
      </c>
      <c r="G24" s="7">
        <f>1-(F24/N24)</f>
        <v>-0.755868544600939</v>
      </c>
      <c r="H24" s="7">
        <f>1-(F24/O24)</f>
        <v>-0.755868544600939</v>
      </c>
      <c r="I24">
        <v>3.0299999999999999E-4</v>
      </c>
      <c r="J24">
        <v>0</v>
      </c>
      <c r="K24">
        <v>0</v>
      </c>
      <c r="L24">
        <v>14</v>
      </c>
      <c r="M24">
        <v>25</v>
      </c>
      <c r="N24">
        <f>VLOOKUP(B24,instances!$B$2:$E$21,3, FALSE)</f>
        <v>426</v>
      </c>
      <c r="O24">
        <f>VLOOKUP(B24,instances!$B$2:$E$21,4, FALSE)</f>
        <v>426</v>
      </c>
    </row>
    <row r="25" spans="1:15">
      <c r="A25" t="s">
        <v>14</v>
      </c>
      <c r="B25" t="str">
        <f>RIGHT(A25,FIND("/",A25)-1)</f>
        <v>eil51.tsp</v>
      </c>
      <c r="C25">
        <f>VLOOKUP(B25,instances!$B$2:$E$21,2, FALSE)</f>
        <v>51</v>
      </c>
      <c r="D25" t="str">
        <f>IF(C25&lt;=783,"small",IF(C25&lt;=2103,"medium","large"))</f>
        <v>small</v>
      </c>
      <c r="E25" t="s">
        <v>12</v>
      </c>
      <c r="F25" s="9">
        <v>859</v>
      </c>
      <c r="G25" s="7">
        <f>1-(F25/N25)</f>
        <v>-1.016431924882629</v>
      </c>
      <c r="H25" s="7">
        <f>1-(F25/O25)</f>
        <v>-1.016431924882629</v>
      </c>
      <c r="I25">
        <v>3.0299999999999999E-4</v>
      </c>
      <c r="J25">
        <v>0</v>
      </c>
      <c r="K25">
        <v>0</v>
      </c>
      <c r="L25">
        <v>16</v>
      </c>
      <c r="M25">
        <v>29</v>
      </c>
      <c r="N25">
        <f>VLOOKUP(B25,instances!$B$2:$E$21,3, FALSE)</f>
        <v>426</v>
      </c>
      <c r="O25">
        <f>VLOOKUP(B25,instances!$B$2:$E$21,4, FALSE)</f>
        <v>426</v>
      </c>
    </row>
    <row r="26" spans="1:15">
      <c r="A26" t="s">
        <v>14</v>
      </c>
      <c r="B26" t="str">
        <f>RIGHT(A26,FIND("/",A26)-1)</f>
        <v>eil51.tsp</v>
      </c>
      <c r="C26">
        <f>VLOOKUP(B26,instances!$B$2:$E$21,2, FALSE)</f>
        <v>51</v>
      </c>
      <c r="D26" t="str">
        <f>IF(C26&lt;=783,"small",IF(C26&lt;=2103,"medium","large"))</f>
        <v>small</v>
      </c>
      <c r="E26" t="s">
        <v>12</v>
      </c>
      <c r="F26" s="9">
        <v>898</v>
      </c>
      <c r="G26" s="7">
        <f>1-(F26/N26)</f>
        <v>-1.107981220657277</v>
      </c>
      <c r="H26" s="7">
        <f>1-(F26/O26)</f>
        <v>-1.107981220657277</v>
      </c>
      <c r="I26">
        <v>3.0299999999999999E-4</v>
      </c>
      <c r="J26">
        <v>0</v>
      </c>
      <c r="K26">
        <v>0</v>
      </c>
      <c r="L26">
        <v>16</v>
      </c>
      <c r="M26">
        <v>25</v>
      </c>
      <c r="N26">
        <f>VLOOKUP(B26,instances!$B$2:$E$21,3, FALSE)</f>
        <v>426</v>
      </c>
      <c r="O26">
        <f>VLOOKUP(B26,instances!$B$2:$E$21,4, FALSE)</f>
        <v>426</v>
      </c>
    </row>
    <row r="27" spans="1:15">
      <c r="A27" t="s">
        <v>14</v>
      </c>
      <c r="B27" t="str">
        <f>RIGHT(A27,FIND("/",A27)-1)</f>
        <v>eil51.tsp</v>
      </c>
      <c r="C27">
        <f>VLOOKUP(B27,instances!$B$2:$E$21,2, FALSE)</f>
        <v>51</v>
      </c>
      <c r="D27" t="str">
        <f>IF(C27&lt;=783,"small",IF(C27&lt;=2103,"medium","large"))</f>
        <v>small</v>
      </c>
      <c r="E27" t="s">
        <v>12</v>
      </c>
      <c r="F27" s="9">
        <v>990</v>
      </c>
      <c r="G27" s="7">
        <f>1-(F27/N27)</f>
        <v>-1.323943661971831</v>
      </c>
      <c r="H27" s="7">
        <f>1-(F27/O27)</f>
        <v>-1.323943661971831</v>
      </c>
      <c r="I27">
        <v>3.0299999999999999E-4</v>
      </c>
      <c r="J27">
        <v>0</v>
      </c>
      <c r="K27">
        <v>0</v>
      </c>
      <c r="L27">
        <v>18</v>
      </c>
      <c r="M27">
        <v>31</v>
      </c>
      <c r="N27">
        <f>VLOOKUP(B27,instances!$B$2:$E$21,3, FALSE)</f>
        <v>426</v>
      </c>
      <c r="O27">
        <f>VLOOKUP(B27,instances!$B$2:$E$21,4, FALSE)</f>
        <v>426</v>
      </c>
    </row>
    <row r="28" spans="1:15">
      <c r="A28" t="s">
        <v>14</v>
      </c>
      <c r="B28" t="str">
        <f>RIGHT(A28,FIND("/",A28)-1)</f>
        <v>eil51.tsp</v>
      </c>
      <c r="C28">
        <f>VLOOKUP(B28,instances!$B$2:$E$21,2, FALSE)</f>
        <v>51</v>
      </c>
      <c r="D28" t="str">
        <f>IF(C28&lt;=783,"small",IF(C28&lt;=2103,"medium","large"))</f>
        <v>small</v>
      </c>
      <c r="E28" t="s">
        <v>12</v>
      </c>
      <c r="F28" s="9">
        <v>836</v>
      </c>
      <c r="G28" s="7">
        <f>1-(F28/N28)</f>
        <v>-0.96244131455399051</v>
      </c>
      <c r="H28" s="7">
        <f>1-(F28/O28)</f>
        <v>-0.96244131455399051</v>
      </c>
      <c r="I28">
        <v>3.01E-4</v>
      </c>
      <c r="J28">
        <v>0</v>
      </c>
      <c r="K28">
        <v>0</v>
      </c>
      <c r="L28">
        <v>14</v>
      </c>
      <c r="M28">
        <v>30</v>
      </c>
      <c r="N28">
        <f>VLOOKUP(B28,instances!$B$2:$E$21,3, FALSE)</f>
        <v>426</v>
      </c>
      <c r="O28">
        <f>VLOOKUP(B28,instances!$B$2:$E$21,4, FALSE)</f>
        <v>426</v>
      </c>
    </row>
    <row r="29" spans="1:15">
      <c r="A29" t="s">
        <v>14</v>
      </c>
      <c r="B29" t="str">
        <f>RIGHT(A29,FIND("/",A29)-1)</f>
        <v>eil51.tsp</v>
      </c>
      <c r="C29">
        <f>VLOOKUP(B29,instances!$B$2:$E$21,2, FALSE)</f>
        <v>51</v>
      </c>
      <c r="D29" t="str">
        <f>IF(C29&lt;=783,"small",IF(C29&lt;=2103,"medium","large"))</f>
        <v>small</v>
      </c>
      <c r="E29" t="s">
        <v>12</v>
      </c>
      <c r="F29" s="9">
        <v>902</v>
      </c>
      <c r="G29" s="7">
        <f>1-(F29/N29)</f>
        <v>-1.1173708920187795</v>
      </c>
      <c r="H29" s="7">
        <f>1-(F29/O29)</f>
        <v>-1.1173708920187795</v>
      </c>
      <c r="I29">
        <v>3.01E-4</v>
      </c>
      <c r="J29">
        <v>0</v>
      </c>
      <c r="K29">
        <v>0</v>
      </c>
      <c r="L29">
        <v>20</v>
      </c>
      <c r="M29">
        <v>26</v>
      </c>
      <c r="N29">
        <f>VLOOKUP(B29,instances!$B$2:$E$21,3, FALSE)</f>
        <v>426</v>
      </c>
      <c r="O29">
        <f>VLOOKUP(B29,instances!$B$2:$E$21,4, FALSE)</f>
        <v>426</v>
      </c>
    </row>
    <row r="30" spans="1:15">
      <c r="A30" t="s">
        <v>14</v>
      </c>
      <c r="B30" t="str">
        <f>RIGHT(A30,FIND("/",A30)-1)</f>
        <v>eil51.tsp</v>
      </c>
      <c r="C30">
        <f>VLOOKUP(B30,instances!$B$2:$E$21,2, FALSE)</f>
        <v>51</v>
      </c>
      <c r="D30" t="str">
        <f>IF(C30&lt;=783,"small",IF(C30&lt;=2103,"medium","large"))</f>
        <v>small</v>
      </c>
      <c r="E30" t="s">
        <v>12</v>
      </c>
      <c r="F30" s="9">
        <v>1108</v>
      </c>
      <c r="G30" s="7">
        <f>1-(F30/N30)</f>
        <v>-1.60093896713615</v>
      </c>
      <c r="H30" s="7">
        <f>1-(F30/O30)</f>
        <v>-1.60093896713615</v>
      </c>
      <c r="I30">
        <v>3.01E-4</v>
      </c>
      <c r="J30">
        <v>0</v>
      </c>
      <c r="K30">
        <v>0</v>
      </c>
      <c r="L30">
        <v>20</v>
      </c>
      <c r="M30">
        <v>27</v>
      </c>
      <c r="N30">
        <f>VLOOKUP(B30,instances!$B$2:$E$21,3, FALSE)</f>
        <v>426</v>
      </c>
      <c r="O30">
        <f>VLOOKUP(B30,instances!$B$2:$E$21,4, FALSE)</f>
        <v>426</v>
      </c>
    </row>
    <row r="31" spans="1:15">
      <c r="A31" t="s">
        <v>14</v>
      </c>
      <c r="B31" t="str">
        <f>RIGHT(A31,FIND("/",A31)-1)</f>
        <v>eil51.tsp</v>
      </c>
      <c r="C31">
        <f>VLOOKUP(B31,instances!$B$2:$E$21,2, FALSE)</f>
        <v>51</v>
      </c>
      <c r="D31" t="str">
        <f>IF(C31&lt;=783,"small",IF(C31&lt;=2103,"medium","large"))</f>
        <v>small</v>
      </c>
      <c r="E31" t="s">
        <v>12</v>
      </c>
      <c r="F31" s="9">
        <v>841</v>
      </c>
      <c r="G31" s="7">
        <f>1-(F31/N31)</f>
        <v>-0.9741784037558685</v>
      </c>
      <c r="H31" s="7">
        <f>1-(F31/O31)</f>
        <v>-0.9741784037558685</v>
      </c>
      <c r="I31">
        <v>2.9999999999999997E-4</v>
      </c>
      <c r="J31">
        <v>0</v>
      </c>
      <c r="K31">
        <v>0</v>
      </c>
      <c r="L31">
        <v>20</v>
      </c>
      <c r="M31">
        <v>29</v>
      </c>
      <c r="N31">
        <f>VLOOKUP(B31,instances!$B$2:$E$21,3, FALSE)</f>
        <v>426</v>
      </c>
      <c r="O31">
        <f>VLOOKUP(B31,instances!$B$2:$E$21,4, FALSE)</f>
        <v>426</v>
      </c>
    </row>
    <row r="32" spans="1:15">
      <c r="A32" t="s">
        <v>14</v>
      </c>
      <c r="B32" t="str">
        <f>RIGHT(A32,FIND("/",A32)-1)</f>
        <v>eil51.tsp</v>
      </c>
      <c r="C32">
        <f>VLOOKUP(B32,instances!$B$2:$E$21,2, FALSE)</f>
        <v>51</v>
      </c>
      <c r="D32" t="str">
        <f>IF(C32&lt;=783,"small",IF(C32&lt;=2103,"medium","large"))</f>
        <v>small</v>
      </c>
      <c r="E32" t="s">
        <v>12</v>
      </c>
      <c r="F32" s="9">
        <v>844</v>
      </c>
      <c r="G32" s="7">
        <f>1-(F32/N32)</f>
        <v>-0.98122065727699526</v>
      </c>
      <c r="H32" s="7">
        <f>1-(F32/O32)</f>
        <v>-0.98122065727699526</v>
      </c>
      <c r="I32">
        <v>2.9999999999999997E-4</v>
      </c>
      <c r="J32">
        <v>0</v>
      </c>
      <c r="K32">
        <v>0</v>
      </c>
      <c r="L32">
        <v>16</v>
      </c>
      <c r="M32">
        <v>30</v>
      </c>
      <c r="N32">
        <f>VLOOKUP(B32,instances!$B$2:$E$21,3, FALSE)</f>
        <v>426</v>
      </c>
      <c r="O32">
        <f>VLOOKUP(B32,instances!$B$2:$E$21,4, FALSE)</f>
        <v>426</v>
      </c>
    </row>
    <row r="33" spans="1:15">
      <c r="A33" t="s">
        <v>14</v>
      </c>
      <c r="B33" t="str">
        <f>RIGHT(A33,FIND("/",A33)-1)</f>
        <v>eil51.tsp</v>
      </c>
      <c r="C33">
        <f>VLOOKUP(B33,instances!$B$2:$E$21,2, FALSE)</f>
        <v>51</v>
      </c>
      <c r="D33" t="str">
        <f>IF(C33&lt;=783,"small",IF(C33&lt;=2103,"medium","large"))</f>
        <v>small</v>
      </c>
      <c r="E33" t="s">
        <v>12</v>
      </c>
      <c r="F33" s="9">
        <v>931</v>
      </c>
      <c r="G33" s="7">
        <f>1-(F33/N33)</f>
        <v>-1.1854460093896715</v>
      </c>
      <c r="H33" s="7">
        <f>1-(F33/O33)</f>
        <v>-1.1854460093896715</v>
      </c>
      <c r="I33">
        <v>2.9999999999999997E-4</v>
      </c>
      <c r="J33">
        <v>0</v>
      </c>
      <c r="K33">
        <v>0</v>
      </c>
      <c r="L33">
        <v>14</v>
      </c>
      <c r="M33">
        <v>28</v>
      </c>
      <c r="N33">
        <f>VLOOKUP(B33,instances!$B$2:$E$21,3, FALSE)</f>
        <v>426</v>
      </c>
      <c r="O33">
        <f>VLOOKUP(B33,instances!$B$2:$E$21,4, FALSE)</f>
        <v>426</v>
      </c>
    </row>
    <row r="34" spans="1:15">
      <c r="A34" t="s">
        <v>14</v>
      </c>
      <c r="B34" t="str">
        <f>RIGHT(A34,FIND("/",A34)-1)</f>
        <v>eil51.tsp</v>
      </c>
      <c r="C34">
        <f>VLOOKUP(B34,instances!$B$2:$E$21,2, FALSE)</f>
        <v>51</v>
      </c>
      <c r="D34" t="str">
        <f>IF(C34&lt;=783,"small",IF(C34&lt;=2103,"medium","large"))</f>
        <v>small</v>
      </c>
      <c r="E34" t="s">
        <v>12</v>
      </c>
      <c r="F34" s="9">
        <v>954</v>
      </c>
      <c r="G34" s="7">
        <f>1-(F34/N34)</f>
        <v>-1.23943661971831</v>
      </c>
      <c r="H34" s="7">
        <f>1-(F34/O34)</f>
        <v>-1.23943661971831</v>
      </c>
      <c r="I34">
        <v>2.9999999999999997E-4</v>
      </c>
      <c r="J34">
        <v>0</v>
      </c>
      <c r="K34">
        <v>0</v>
      </c>
      <c r="L34">
        <v>20</v>
      </c>
      <c r="M34">
        <v>25</v>
      </c>
      <c r="N34">
        <f>VLOOKUP(B34,instances!$B$2:$E$21,3, FALSE)</f>
        <v>426</v>
      </c>
      <c r="O34">
        <f>VLOOKUP(B34,instances!$B$2:$E$21,4, FALSE)</f>
        <v>426</v>
      </c>
    </row>
    <row r="35" spans="1:15">
      <c r="A35" t="s">
        <v>14</v>
      </c>
      <c r="B35" t="str">
        <f>RIGHT(A35,FIND("/",A35)-1)</f>
        <v>eil51.tsp</v>
      </c>
      <c r="C35">
        <f>VLOOKUP(B35,instances!$B$2:$E$21,2, FALSE)</f>
        <v>51</v>
      </c>
      <c r="D35" t="str">
        <f>IF(C35&lt;=783,"small",IF(C35&lt;=2103,"medium","large"))</f>
        <v>small</v>
      </c>
      <c r="E35" t="s">
        <v>12</v>
      </c>
      <c r="F35" s="9">
        <v>830</v>
      </c>
      <c r="G35" s="7">
        <f>1-(F35/N35)</f>
        <v>-0.94835680751173701</v>
      </c>
      <c r="H35" s="7">
        <f>1-(F35/O35)</f>
        <v>-0.94835680751173701</v>
      </c>
      <c r="I35">
        <v>2.99E-4</v>
      </c>
      <c r="J35">
        <v>0</v>
      </c>
      <c r="K35">
        <v>0</v>
      </c>
      <c r="L35">
        <v>12</v>
      </c>
      <c r="M35">
        <v>29</v>
      </c>
      <c r="N35">
        <f>VLOOKUP(B35,instances!$B$2:$E$21,3, FALSE)</f>
        <v>426</v>
      </c>
      <c r="O35">
        <f>VLOOKUP(B35,instances!$B$2:$E$21,4, FALSE)</f>
        <v>426</v>
      </c>
    </row>
    <row r="36" spans="1:15">
      <c r="A36" t="s">
        <v>14</v>
      </c>
      <c r="B36" t="str">
        <f>RIGHT(A36,FIND("/",A36)-1)</f>
        <v>eil51.tsp</v>
      </c>
      <c r="C36">
        <f>VLOOKUP(B36,instances!$B$2:$E$21,2, FALSE)</f>
        <v>51</v>
      </c>
      <c r="D36" t="str">
        <f>IF(C36&lt;=783,"small",IF(C36&lt;=2103,"medium","large"))</f>
        <v>small</v>
      </c>
      <c r="E36" t="s">
        <v>12</v>
      </c>
      <c r="F36" s="9">
        <v>959</v>
      </c>
      <c r="G36" s="7">
        <f>1-(F36/N36)</f>
        <v>-1.251173708920188</v>
      </c>
      <c r="H36" s="7">
        <f>1-(F36/O36)</f>
        <v>-1.251173708920188</v>
      </c>
      <c r="I36">
        <v>2.9799999999999998E-4</v>
      </c>
      <c r="J36">
        <v>0</v>
      </c>
      <c r="K36">
        <v>0</v>
      </c>
      <c r="L36">
        <v>18</v>
      </c>
      <c r="M36">
        <v>27</v>
      </c>
      <c r="N36">
        <f>VLOOKUP(B36,instances!$B$2:$E$21,3, FALSE)</f>
        <v>426</v>
      </c>
      <c r="O36">
        <f>VLOOKUP(B36,instances!$B$2:$E$21,4, FALSE)</f>
        <v>426</v>
      </c>
    </row>
    <row r="37" spans="1:15">
      <c r="A37" t="s">
        <v>14</v>
      </c>
      <c r="B37" t="str">
        <f>RIGHT(A37,FIND("/",A37)-1)</f>
        <v>eil51.tsp</v>
      </c>
      <c r="C37">
        <f>VLOOKUP(B37,instances!$B$2:$E$21,2, FALSE)</f>
        <v>51</v>
      </c>
      <c r="D37" t="str">
        <f>IF(C37&lt;=783,"small",IF(C37&lt;=2103,"medium","large"))</f>
        <v>small</v>
      </c>
      <c r="E37" t="s">
        <v>12</v>
      </c>
      <c r="F37" s="9">
        <v>807</v>
      </c>
      <c r="G37" s="7">
        <f>1-(F37/N37)</f>
        <v>-0.89436619718309851</v>
      </c>
      <c r="H37" s="7">
        <f>1-(F37/O37)</f>
        <v>-0.89436619718309851</v>
      </c>
      <c r="I37">
        <v>2.9599999999999998E-4</v>
      </c>
      <c r="J37">
        <v>0</v>
      </c>
      <c r="K37">
        <v>0</v>
      </c>
      <c r="L37">
        <v>16</v>
      </c>
      <c r="M37">
        <v>24</v>
      </c>
      <c r="N37">
        <f>VLOOKUP(B37,instances!$B$2:$E$21,3, FALSE)</f>
        <v>426</v>
      </c>
      <c r="O37">
        <f>VLOOKUP(B37,instances!$B$2:$E$21,4, FALSE)</f>
        <v>426</v>
      </c>
    </row>
    <row r="38" spans="1:15">
      <c r="A38" t="s">
        <v>14</v>
      </c>
      <c r="B38" t="str">
        <f>RIGHT(A38,FIND("/",A38)-1)</f>
        <v>eil51.tsp</v>
      </c>
      <c r="C38">
        <f>VLOOKUP(B38,instances!$B$2:$E$21,2, FALSE)</f>
        <v>51</v>
      </c>
      <c r="D38" t="str">
        <f>IF(C38&lt;=783,"small",IF(C38&lt;=2103,"medium","large"))</f>
        <v>small</v>
      </c>
      <c r="E38" t="s">
        <v>12</v>
      </c>
      <c r="F38" s="9">
        <v>801</v>
      </c>
      <c r="G38" s="7">
        <f>1-(F38/N38)</f>
        <v>-0.88028169014084501</v>
      </c>
      <c r="H38" s="7">
        <f>1-(F38/O38)</f>
        <v>-0.88028169014084501</v>
      </c>
      <c r="I38">
        <v>2.9500000000000001E-4</v>
      </c>
      <c r="J38">
        <v>0</v>
      </c>
      <c r="K38">
        <v>0</v>
      </c>
      <c r="L38">
        <v>14</v>
      </c>
      <c r="M38">
        <v>24</v>
      </c>
      <c r="N38">
        <f>VLOOKUP(B38,instances!$B$2:$E$21,3, FALSE)</f>
        <v>426</v>
      </c>
      <c r="O38">
        <f>VLOOKUP(B38,instances!$B$2:$E$21,4, FALSE)</f>
        <v>426</v>
      </c>
    </row>
    <row r="39" spans="1:15">
      <c r="A39" t="s">
        <v>14</v>
      </c>
      <c r="B39" t="str">
        <f>RIGHT(A39,FIND("/",A39)-1)</f>
        <v>eil51.tsp</v>
      </c>
      <c r="C39">
        <f>VLOOKUP(B39,instances!$B$2:$E$21,2, FALSE)</f>
        <v>51</v>
      </c>
      <c r="D39" t="str">
        <f>IF(C39&lt;=783,"small",IF(C39&lt;=2103,"medium","large"))</f>
        <v>small</v>
      </c>
      <c r="E39" t="s">
        <v>12</v>
      </c>
      <c r="F39" s="9">
        <v>866</v>
      </c>
      <c r="G39" s="7">
        <f>1-(F39/N39)</f>
        <v>-1.032863849765258</v>
      </c>
      <c r="H39" s="7">
        <f>1-(F39/O39)</f>
        <v>-1.032863849765258</v>
      </c>
      <c r="I39">
        <v>2.9399999999999999E-4</v>
      </c>
      <c r="J39">
        <v>0</v>
      </c>
      <c r="K39">
        <v>0</v>
      </c>
      <c r="L39">
        <v>14</v>
      </c>
      <c r="M39">
        <v>23</v>
      </c>
      <c r="N39">
        <f>VLOOKUP(B39,instances!$B$2:$E$21,3, FALSE)</f>
        <v>426</v>
      </c>
      <c r="O39">
        <f>VLOOKUP(B39,instances!$B$2:$E$21,4, FALSE)</f>
        <v>426</v>
      </c>
    </row>
    <row r="40" spans="1:15">
      <c r="A40" t="s">
        <v>14</v>
      </c>
      <c r="B40" t="str">
        <f>RIGHT(A40,FIND("/",A40)-1)</f>
        <v>eil51.tsp</v>
      </c>
      <c r="C40">
        <f>VLOOKUP(B40,instances!$B$2:$E$21,2, FALSE)</f>
        <v>51</v>
      </c>
      <c r="D40" t="str">
        <f>IF(C40&lt;=783,"small",IF(C40&lt;=2103,"medium","large"))</f>
        <v>small</v>
      </c>
      <c r="E40" t="s">
        <v>12</v>
      </c>
      <c r="F40" s="9">
        <v>792</v>
      </c>
      <c r="G40" s="7">
        <f>1-(F40/N40)</f>
        <v>-0.85915492957746475</v>
      </c>
      <c r="H40" s="7">
        <f>1-(F40/O40)</f>
        <v>-0.85915492957746475</v>
      </c>
      <c r="I40">
        <v>2.9300000000000002E-4</v>
      </c>
      <c r="J40">
        <v>0</v>
      </c>
      <c r="K40">
        <v>0</v>
      </c>
      <c r="L40">
        <v>10</v>
      </c>
      <c r="M40">
        <v>29</v>
      </c>
      <c r="N40">
        <f>VLOOKUP(B40,instances!$B$2:$E$21,3, FALSE)</f>
        <v>426</v>
      </c>
      <c r="O40">
        <f>VLOOKUP(B40,instances!$B$2:$E$21,4, FALSE)</f>
        <v>426</v>
      </c>
    </row>
    <row r="41" spans="1:15">
      <c r="A41" t="s">
        <v>14</v>
      </c>
      <c r="B41" t="str">
        <f>RIGHT(A41,FIND("/",A41)-1)</f>
        <v>eil51.tsp</v>
      </c>
      <c r="C41">
        <f>VLOOKUP(B41,instances!$B$2:$E$21,2, FALSE)</f>
        <v>51</v>
      </c>
      <c r="D41" t="str">
        <f>IF(C41&lt;=783,"small",IF(C41&lt;=2103,"medium","large"))</f>
        <v>small</v>
      </c>
      <c r="E41" t="s">
        <v>12</v>
      </c>
      <c r="F41" s="9">
        <v>796</v>
      </c>
      <c r="G41" s="7">
        <f>1-(F41/N41)</f>
        <v>-0.86854460093896724</v>
      </c>
      <c r="H41" s="7">
        <f>1-(F41/O41)</f>
        <v>-0.86854460093896724</v>
      </c>
      <c r="I41">
        <v>2.9300000000000002E-4</v>
      </c>
      <c r="J41">
        <v>0</v>
      </c>
      <c r="K41">
        <v>0</v>
      </c>
      <c r="L41">
        <v>16</v>
      </c>
      <c r="M41">
        <v>27</v>
      </c>
      <c r="N41">
        <f>VLOOKUP(B41,instances!$B$2:$E$21,3, FALSE)</f>
        <v>426</v>
      </c>
      <c r="O41">
        <f>VLOOKUP(B41,instances!$B$2:$E$21,4, FALSE)</f>
        <v>426</v>
      </c>
    </row>
    <row r="42" spans="1:15">
      <c r="A42" t="s">
        <v>14</v>
      </c>
      <c r="B42" t="str">
        <f>RIGHT(A42,FIND("/",A42)-1)</f>
        <v>eil51.tsp</v>
      </c>
      <c r="C42">
        <f>VLOOKUP(B42,instances!$B$2:$E$21,2, FALSE)</f>
        <v>51</v>
      </c>
      <c r="D42" t="str">
        <f>IF(C42&lt;=783,"small",IF(C42&lt;=2103,"medium","large"))</f>
        <v>small</v>
      </c>
      <c r="E42" t="s">
        <v>12</v>
      </c>
      <c r="F42" s="9">
        <v>746</v>
      </c>
      <c r="G42" s="7">
        <f>1-(F42/N42)</f>
        <v>-0.75117370892018775</v>
      </c>
      <c r="H42" s="7">
        <f>1-(F42/O42)</f>
        <v>-0.75117370892018775</v>
      </c>
      <c r="I42">
        <v>2.9100000000000003E-4</v>
      </c>
      <c r="J42">
        <v>0</v>
      </c>
      <c r="K42">
        <v>0</v>
      </c>
      <c r="L42">
        <v>12</v>
      </c>
      <c r="M42">
        <v>31</v>
      </c>
      <c r="N42">
        <f>VLOOKUP(B42,instances!$B$2:$E$21,3, FALSE)</f>
        <v>426</v>
      </c>
      <c r="O42">
        <f>VLOOKUP(B42,instances!$B$2:$E$21,4, FALSE)</f>
        <v>426</v>
      </c>
    </row>
    <row r="43" spans="1:15">
      <c r="A43" t="s">
        <v>14</v>
      </c>
      <c r="B43" t="str">
        <f>RIGHT(A43,FIND("/",A43)-1)</f>
        <v>eil51.tsp</v>
      </c>
      <c r="C43">
        <f>VLOOKUP(B43,instances!$B$2:$E$21,2, FALSE)</f>
        <v>51</v>
      </c>
      <c r="D43" t="str">
        <f>IF(C43&lt;=783,"small",IF(C43&lt;=2103,"medium","large"))</f>
        <v>small</v>
      </c>
      <c r="E43" t="s">
        <v>12</v>
      </c>
      <c r="F43" s="9">
        <v>808</v>
      </c>
      <c r="G43" s="7">
        <f>1-(F43/N43)</f>
        <v>-0.89671361502347424</v>
      </c>
      <c r="H43" s="7">
        <f>1-(F43/O43)</f>
        <v>-0.89671361502347424</v>
      </c>
      <c r="I43">
        <v>2.9100000000000003E-4</v>
      </c>
      <c r="J43">
        <v>0</v>
      </c>
      <c r="K43">
        <v>0</v>
      </c>
      <c r="L43">
        <v>12</v>
      </c>
      <c r="M43">
        <v>26</v>
      </c>
      <c r="N43">
        <f>VLOOKUP(B43,instances!$B$2:$E$21,3, FALSE)</f>
        <v>426</v>
      </c>
      <c r="O43">
        <f>VLOOKUP(B43,instances!$B$2:$E$21,4, FALSE)</f>
        <v>426</v>
      </c>
    </row>
    <row r="44" spans="1:15">
      <c r="A44" t="s">
        <v>14</v>
      </c>
      <c r="B44" t="str">
        <f>RIGHT(A44,FIND("/",A44)-1)</f>
        <v>eil51.tsp</v>
      </c>
      <c r="C44">
        <f>VLOOKUP(B44,instances!$B$2:$E$21,2, FALSE)</f>
        <v>51</v>
      </c>
      <c r="D44" t="str">
        <f>IF(C44&lt;=783,"small",IF(C44&lt;=2103,"medium","large"))</f>
        <v>small</v>
      </c>
      <c r="E44" t="s">
        <v>12</v>
      </c>
      <c r="F44" s="9">
        <v>829</v>
      </c>
      <c r="G44" s="7">
        <f>1-(F44/N44)</f>
        <v>-0.9460093896713615</v>
      </c>
      <c r="H44" s="7">
        <f>1-(F44/O44)</f>
        <v>-0.9460093896713615</v>
      </c>
      <c r="I44">
        <v>2.9100000000000003E-4</v>
      </c>
      <c r="J44">
        <v>0</v>
      </c>
      <c r="K44">
        <v>0</v>
      </c>
      <c r="L44">
        <v>14</v>
      </c>
      <c r="M44">
        <v>29</v>
      </c>
      <c r="N44">
        <f>VLOOKUP(B44,instances!$B$2:$E$21,3, FALSE)</f>
        <v>426</v>
      </c>
      <c r="O44">
        <f>VLOOKUP(B44,instances!$B$2:$E$21,4, FALSE)</f>
        <v>426</v>
      </c>
    </row>
    <row r="45" spans="1:15">
      <c r="A45" t="s">
        <v>14</v>
      </c>
      <c r="B45" t="str">
        <f>RIGHT(A45,FIND("/",A45)-1)</f>
        <v>eil51.tsp</v>
      </c>
      <c r="C45">
        <f>VLOOKUP(B45,instances!$B$2:$E$21,2, FALSE)</f>
        <v>51</v>
      </c>
      <c r="D45" t="str">
        <f>IF(C45&lt;=783,"small",IF(C45&lt;=2103,"medium","large"))</f>
        <v>small</v>
      </c>
      <c r="E45" t="s">
        <v>12</v>
      </c>
      <c r="F45" s="9">
        <v>959</v>
      </c>
      <c r="G45" s="7">
        <f>1-(F45/N45)</f>
        <v>-1.251173708920188</v>
      </c>
      <c r="H45" s="7">
        <f>1-(F45/O45)</f>
        <v>-1.251173708920188</v>
      </c>
      <c r="I45">
        <v>2.9100000000000003E-4</v>
      </c>
      <c r="J45">
        <v>0</v>
      </c>
      <c r="K45">
        <v>0</v>
      </c>
      <c r="L45">
        <v>14</v>
      </c>
      <c r="M45">
        <v>27</v>
      </c>
      <c r="N45">
        <f>VLOOKUP(B45,instances!$B$2:$E$21,3, FALSE)</f>
        <v>426</v>
      </c>
      <c r="O45">
        <f>VLOOKUP(B45,instances!$B$2:$E$21,4, FALSE)</f>
        <v>426</v>
      </c>
    </row>
    <row r="46" spans="1:15">
      <c r="A46" t="s">
        <v>14</v>
      </c>
      <c r="B46" t="str">
        <f>RIGHT(A46,FIND("/",A46)-1)</f>
        <v>eil51.tsp</v>
      </c>
      <c r="C46">
        <f>VLOOKUP(B46,instances!$B$2:$E$21,2, FALSE)</f>
        <v>51</v>
      </c>
      <c r="D46" t="str">
        <f>IF(C46&lt;=783,"small",IF(C46&lt;=2103,"medium","large"))</f>
        <v>small</v>
      </c>
      <c r="E46" t="s">
        <v>12</v>
      </c>
      <c r="F46" s="9">
        <v>756</v>
      </c>
      <c r="G46" s="7">
        <f>1-(F46/N46)</f>
        <v>-0.77464788732394374</v>
      </c>
      <c r="H46" s="7">
        <f>1-(F46/O46)</f>
        <v>-0.77464788732394374</v>
      </c>
      <c r="I46">
        <v>2.9E-4</v>
      </c>
      <c r="J46">
        <v>0</v>
      </c>
      <c r="K46">
        <v>0</v>
      </c>
      <c r="L46">
        <v>10</v>
      </c>
      <c r="M46">
        <v>26</v>
      </c>
      <c r="N46">
        <f>VLOOKUP(B46,instances!$B$2:$E$21,3, FALSE)</f>
        <v>426</v>
      </c>
      <c r="O46">
        <f>VLOOKUP(B46,instances!$B$2:$E$21,4, FALSE)</f>
        <v>426</v>
      </c>
    </row>
    <row r="47" spans="1:15">
      <c r="A47" t="s">
        <v>14</v>
      </c>
      <c r="B47" t="str">
        <f>RIGHT(A47,FIND("/",A47)-1)</f>
        <v>eil51.tsp</v>
      </c>
      <c r="C47">
        <f>VLOOKUP(B47,instances!$B$2:$E$21,2, FALSE)</f>
        <v>51</v>
      </c>
      <c r="D47" t="str">
        <f>IF(C47&lt;=783,"small",IF(C47&lt;=2103,"medium","large"))</f>
        <v>small</v>
      </c>
      <c r="E47" t="s">
        <v>12</v>
      </c>
      <c r="F47" s="9">
        <v>790</v>
      </c>
      <c r="G47" s="7">
        <f>1-(F47/N47)</f>
        <v>-0.85446009389671351</v>
      </c>
      <c r="H47" s="7">
        <f>1-(F47/O47)</f>
        <v>-0.85446009389671351</v>
      </c>
      <c r="I47">
        <v>2.9E-4</v>
      </c>
      <c r="J47">
        <v>0</v>
      </c>
      <c r="K47">
        <v>0</v>
      </c>
      <c r="L47">
        <v>12</v>
      </c>
      <c r="M47">
        <v>28</v>
      </c>
      <c r="N47">
        <f>VLOOKUP(B47,instances!$B$2:$E$21,3, FALSE)</f>
        <v>426</v>
      </c>
      <c r="O47">
        <f>VLOOKUP(B47,instances!$B$2:$E$21,4, FALSE)</f>
        <v>426</v>
      </c>
    </row>
    <row r="48" spans="1:15">
      <c r="A48" t="s">
        <v>14</v>
      </c>
      <c r="B48" t="str">
        <f>RIGHT(A48,FIND("/",A48)-1)</f>
        <v>eil51.tsp</v>
      </c>
      <c r="C48">
        <f>VLOOKUP(B48,instances!$B$2:$E$21,2, FALSE)</f>
        <v>51</v>
      </c>
      <c r="D48" t="str">
        <f>IF(C48&lt;=783,"small",IF(C48&lt;=2103,"medium","large"))</f>
        <v>small</v>
      </c>
      <c r="E48" t="s">
        <v>12</v>
      </c>
      <c r="F48" s="9">
        <v>918</v>
      </c>
      <c r="G48" s="7">
        <f>1-(F48/N48)</f>
        <v>-1.1549295774647885</v>
      </c>
      <c r="H48" s="7">
        <f>1-(F48/O48)</f>
        <v>-1.1549295774647885</v>
      </c>
      <c r="I48">
        <v>2.9E-4</v>
      </c>
      <c r="J48">
        <v>0</v>
      </c>
      <c r="K48">
        <v>0</v>
      </c>
      <c r="L48">
        <v>16</v>
      </c>
      <c r="M48">
        <v>23</v>
      </c>
      <c r="N48">
        <f>VLOOKUP(B48,instances!$B$2:$E$21,3, FALSE)</f>
        <v>426</v>
      </c>
      <c r="O48">
        <f>VLOOKUP(B48,instances!$B$2:$E$21,4, FALSE)</f>
        <v>426</v>
      </c>
    </row>
    <row r="49" spans="1:15">
      <c r="A49" t="s">
        <v>14</v>
      </c>
      <c r="B49" t="str">
        <f>RIGHT(A49,FIND("/",A49)-1)</f>
        <v>eil51.tsp</v>
      </c>
      <c r="C49">
        <f>VLOOKUP(B49,instances!$B$2:$E$21,2, FALSE)</f>
        <v>51</v>
      </c>
      <c r="D49" t="str">
        <f>IF(C49&lt;=783,"small",IF(C49&lt;=2103,"medium","large"))</f>
        <v>small</v>
      </c>
      <c r="E49" t="s">
        <v>12</v>
      </c>
      <c r="F49" s="9">
        <v>935</v>
      </c>
      <c r="G49" s="7">
        <f>1-(F49/N49)</f>
        <v>-1.1948356807511735</v>
      </c>
      <c r="H49" s="7">
        <f>1-(F49/O49)</f>
        <v>-1.1948356807511735</v>
      </c>
      <c r="I49">
        <v>2.9E-4</v>
      </c>
      <c r="J49">
        <v>0</v>
      </c>
      <c r="K49">
        <v>0</v>
      </c>
      <c r="L49">
        <v>14</v>
      </c>
      <c r="M49">
        <v>31</v>
      </c>
      <c r="N49">
        <f>VLOOKUP(B49,instances!$B$2:$E$21,3, FALSE)</f>
        <v>426</v>
      </c>
      <c r="O49">
        <f>VLOOKUP(B49,instances!$B$2:$E$21,4, FALSE)</f>
        <v>426</v>
      </c>
    </row>
    <row r="50" spans="1:15">
      <c r="A50" t="s">
        <v>14</v>
      </c>
      <c r="B50" t="str">
        <f>RIGHT(A50,FIND("/",A50)-1)</f>
        <v>eil51.tsp</v>
      </c>
      <c r="C50">
        <f>VLOOKUP(B50,instances!$B$2:$E$21,2, FALSE)</f>
        <v>51</v>
      </c>
      <c r="D50" t="str">
        <f>IF(C50&lt;=783,"small",IF(C50&lt;=2103,"medium","large"))</f>
        <v>small</v>
      </c>
      <c r="E50" t="s">
        <v>12</v>
      </c>
      <c r="F50" s="9">
        <v>720</v>
      </c>
      <c r="G50" s="7">
        <f>1-(F50/N50)</f>
        <v>-0.6901408450704225</v>
      </c>
      <c r="H50" s="7">
        <f>1-(F50/O50)</f>
        <v>-0.6901408450704225</v>
      </c>
      <c r="I50">
        <v>2.8899999999999998E-4</v>
      </c>
      <c r="J50">
        <v>0</v>
      </c>
      <c r="K50">
        <v>0</v>
      </c>
      <c r="L50">
        <v>12</v>
      </c>
      <c r="M50">
        <v>30</v>
      </c>
      <c r="N50">
        <f>VLOOKUP(B50,instances!$B$2:$E$21,3, FALSE)</f>
        <v>426</v>
      </c>
      <c r="O50">
        <f>VLOOKUP(B50,instances!$B$2:$E$21,4, FALSE)</f>
        <v>426</v>
      </c>
    </row>
    <row r="51" spans="1:15">
      <c r="A51" t="s">
        <v>14</v>
      </c>
      <c r="B51" t="str">
        <f>RIGHT(A51,FIND("/",A51)-1)</f>
        <v>eil51.tsp</v>
      </c>
      <c r="C51">
        <f>VLOOKUP(B51,instances!$B$2:$E$21,2, FALSE)</f>
        <v>51</v>
      </c>
      <c r="D51" t="str">
        <f>IF(C51&lt;=783,"small",IF(C51&lt;=2103,"medium","large"))</f>
        <v>small</v>
      </c>
      <c r="E51" t="s">
        <v>12</v>
      </c>
      <c r="F51" s="9">
        <v>888</v>
      </c>
      <c r="G51" s="7">
        <f>1-(F51/N51)</f>
        <v>-1.084507042253521</v>
      </c>
      <c r="H51" s="7">
        <f>1-(F51/O51)</f>
        <v>-1.084507042253521</v>
      </c>
      <c r="I51">
        <v>2.8899999999999998E-4</v>
      </c>
      <c r="J51">
        <v>0</v>
      </c>
      <c r="K51">
        <v>0</v>
      </c>
      <c r="L51">
        <v>16</v>
      </c>
      <c r="M51">
        <v>26</v>
      </c>
      <c r="N51">
        <f>VLOOKUP(B51,instances!$B$2:$E$21,3, FALSE)</f>
        <v>426</v>
      </c>
      <c r="O51">
        <f>VLOOKUP(B51,instances!$B$2:$E$21,4, FALSE)</f>
        <v>426</v>
      </c>
    </row>
    <row r="52" spans="1:15">
      <c r="A52" t="s">
        <v>14</v>
      </c>
      <c r="B52" t="str">
        <f>RIGHT(A52,FIND("/",A52)-1)</f>
        <v>eil51.tsp</v>
      </c>
      <c r="C52">
        <f>VLOOKUP(B52,instances!$B$2:$E$21,2, FALSE)</f>
        <v>51</v>
      </c>
      <c r="D52" t="str">
        <f>IF(C52&lt;=783,"small",IF(C52&lt;=2103,"medium","large"))</f>
        <v>small</v>
      </c>
      <c r="E52" t="s">
        <v>12</v>
      </c>
      <c r="F52" s="9">
        <v>760</v>
      </c>
      <c r="G52" s="7">
        <f>1-(F52/N52)</f>
        <v>-0.784037558685446</v>
      </c>
      <c r="H52" s="7">
        <f>1-(F52/O52)</f>
        <v>-0.784037558685446</v>
      </c>
      <c r="I52">
        <v>2.8699999999999998E-4</v>
      </c>
      <c r="J52">
        <v>0</v>
      </c>
      <c r="K52">
        <v>0</v>
      </c>
      <c r="L52">
        <v>10</v>
      </c>
      <c r="M52">
        <v>31</v>
      </c>
      <c r="N52">
        <f>VLOOKUP(B52,instances!$B$2:$E$21,3, FALSE)</f>
        <v>426</v>
      </c>
      <c r="O52">
        <f>VLOOKUP(B52,instances!$B$2:$E$21,4, FALSE)</f>
        <v>426</v>
      </c>
    </row>
    <row r="53" spans="1:15">
      <c r="A53" t="s">
        <v>14</v>
      </c>
      <c r="B53" t="str">
        <f>RIGHT(A53,FIND("/",A53)-1)</f>
        <v>eil51.tsp</v>
      </c>
      <c r="C53">
        <f>VLOOKUP(B53,instances!$B$2:$E$21,2, FALSE)</f>
        <v>51</v>
      </c>
      <c r="D53" t="str">
        <f>IF(C53&lt;=783,"small",IF(C53&lt;=2103,"medium","large"))</f>
        <v>small</v>
      </c>
      <c r="E53" t="s">
        <v>12</v>
      </c>
      <c r="F53" s="9">
        <v>856</v>
      </c>
      <c r="G53" s="7">
        <f>1-(F53/N53)</f>
        <v>-1.0093896713615025</v>
      </c>
      <c r="H53" s="7">
        <f>1-(F53/O53)</f>
        <v>-1.0093896713615025</v>
      </c>
      <c r="I53">
        <v>2.8699999999999998E-4</v>
      </c>
      <c r="J53">
        <v>0</v>
      </c>
      <c r="K53">
        <v>0</v>
      </c>
      <c r="L53">
        <v>14</v>
      </c>
      <c r="M53">
        <v>26</v>
      </c>
      <c r="N53">
        <f>VLOOKUP(B53,instances!$B$2:$E$21,3, FALSE)</f>
        <v>426</v>
      </c>
      <c r="O53">
        <f>VLOOKUP(B53,instances!$B$2:$E$21,4, FALSE)</f>
        <v>426</v>
      </c>
    </row>
    <row r="54" spans="1:15">
      <c r="A54" t="s">
        <v>14</v>
      </c>
      <c r="B54" t="str">
        <f>RIGHT(A54,FIND("/",A54)-1)</f>
        <v>eil51.tsp</v>
      </c>
      <c r="C54">
        <f>VLOOKUP(B54,instances!$B$2:$E$21,2, FALSE)</f>
        <v>51</v>
      </c>
      <c r="D54" t="str">
        <f>IF(C54&lt;=783,"small",IF(C54&lt;=2103,"medium","large"))</f>
        <v>small</v>
      </c>
      <c r="E54" t="s">
        <v>12</v>
      </c>
      <c r="F54" s="9">
        <v>1030</v>
      </c>
      <c r="G54" s="7">
        <f>1-(F54/N54)</f>
        <v>-1.4178403755868545</v>
      </c>
      <c r="H54" s="7">
        <f>1-(F54/O54)</f>
        <v>-1.4178403755868545</v>
      </c>
      <c r="I54">
        <v>2.8699999999999998E-4</v>
      </c>
      <c r="J54">
        <v>0</v>
      </c>
      <c r="K54">
        <v>0</v>
      </c>
      <c r="L54">
        <v>18</v>
      </c>
      <c r="M54">
        <v>29</v>
      </c>
      <c r="N54">
        <f>VLOOKUP(B54,instances!$B$2:$E$21,3, FALSE)</f>
        <v>426</v>
      </c>
      <c r="O54">
        <f>VLOOKUP(B54,instances!$B$2:$E$21,4, FALSE)</f>
        <v>426</v>
      </c>
    </row>
    <row r="55" spans="1:15">
      <c r="A55" t="s">
        <v>14</v>
      </c>
      <c r="B55" t="str">
        <f>RIGHT(A55,FIND("/",A55)-1)</f>
        <v>eil51.tsp</v>
      </c>
      <c r="C55">
        <f>VLOOKUP(B55,instances!$B$2:$E$21,2, FALSE)</f>
        <v>51</v>
      </c>
      <c r="D55" t="str">
        <f>IF(C55&lt;=783,"small",IF(C55&lt;=2103,"medium","large"))</f>
        <v>small</v>
      </c>
      <c r="E55" t="s">
        <v>12</v>
      </c>
      <c r="F55" s="9">
        <v>685</v>
      </c>
      <c r="G55" s="7">
        <f>1-(F55/N55)</f>
        <v>-0.607981220657277</v>
      </c>
      <c r="H55" s="7">
        <f>1-(F55/O55)</f>
        <v>-0.607981220657277</v>
      </c>
      <c r="I55">
        <v>2.8600000000000001E-4</v>
      </c>
      <c r="J55">
        <v>0</v>
      </c>
      <c r="K55">
        <v>0</v>
      </c>
      <c r="L55">
        <v>10</v>
      </c>
      <c r="M55">
        <v>28</v>
      </c>
      <c r="N55">
        <f>VLOOKUP(B55,instances!$B$2:$E$21,3, FALSE)</f>
        <v>426</v>
      </c>
      <c r="O55">
        <f>VLOOKUP(B55,instances!$B$2:$E$21,4, FALSE)</f>
        <v>426</v>
      </c>
    </row>
    <row r="56" spans="1:15">
      <c r="A56" t="s">
        <v>14</v>
      </c>
      <c r="B56" t="str">
        <f>RIGHT(A56,FIND("/",A56)-1)</f>
        <v>eil51.tsp</v>
      </c>
      <c r="C56">
        <f>VLOOKUP(B56,instances!$B$2:$E$21,2, FALSE)</f>
        <v>51</v>
      </c>
      <c r="D56" t="str">
        <f>IF(C56&lt;=783,"small",IF(C56&lt;=2103,"medium","large"))</f>
        <v>small</v>
      </c>
      <c r="E56" t="s">
        <v>12</v>
      </c>
      <c r="F56" s="9">
        <v>725</v>
      </c>
      <c r="G56" s="7">
        <f>1-(F56/N56)</f>
        <v>-0.7018779342723005</v>
      </c>
      <c r="H56" s="7">
        <f>1-(F56/O56)</f>
        <v>-0.7018779342723005</v>
      </c>
      <c r="I56">
        <v>2.8600000000000001E-4</v>
      </c>
      <c r="J56">
        <v>0</v>
      </c>
      <c r="K56">
        <v>0</v>
      </c>
      <c r="L56">
        <v>12</v>
      </c>
      <c r="M56">
        <v>23</v>
      </c>
      <c r="N56">
        <f>VLOOKUP(B56,instances!$B$2:$E$21,3, FALSE)</f>
        <v>426</v>
      </c>
      <c r="O56">
        <f>VLOOKUP(B56,instances!$B$2:$E$21,4, FALSE)</f>
        <v>426</v>
      </c>
    </row>
    <row r="57" spans="1:15">
      <c r="A57" t="s">
        <v>14</v>
      </c>
      <c r="B57" t="str">
        <f>RIGHT(A57,FIND("/",A57)-1)</f>
        <v>eil51.tsp</v>
      </c>
      <c r="C57">
        <f>VLOOKUP(B57,instances!$B$2:$E$21,2, FALSE)</f>
        <v>51</v>
      </c>
      <c r="D57" t="str">
        <f>IF(C57&lt;=783,"small",IF(C57&lt;=2103,"medium","large"))</f>
        <v>small</v>
      </c>
      <c r="E57" t="s">
        <v>11</v>
      </c>
      <c r="F57" s="9">
        <v>1041</v>
      </c>
      <c r="G57" s="7">
        <f>1-(F57/N57)</f>
        <v>-1.443661971830986</v>
      </c>
      <c r="H57" s="7">
        <f>1-(F57/O57)</f>
        <v>-1.443661971830986</v>
      </c>
      <c r="I57">
        <v>2.8600000000000001E-4</v>
      </c>
      <c r="J57">
        <v>0</v>
      </c>
      <c r="K57">
        <v>0</v>
      </c>
      <c r="L57">
        <v>10</v>
      </c>
      <c r="M57">
        <v>25</v>
      </c>
      <c r="N57">
        <f>VLOOKUP(B57,instances!$B$2:$E$21,3, FALSE)</f>
        <v>426</v>
      </c>
      <c r="O57">
        <f>VLOOKUP(B57,instances!$B$2:$E$21,4, FALSE)</f>
        <v>426</v>
      </c>
    </row>
    <row r="58" spans="1:15">
      <c r="A58" t="s">
        <v>14</v>
      </c>
      <c r="B58" t="str">
        <f>RIGHT(A58,FIND("/",A58)-1)</f>
        <v>eil51.tsp</v>
      </c>
      <c r="C58">
        <f>VLOOKUP(B58,instances!$B$2:$E$21,2, FALSE)</f>
        <v>51</v>
      </c>
      <c r="D58" t="str">
        <f>IF(C58&lt;=783,"small",IF(C58&lt;=2103,"medium","large"))</f>
        <v>small</v>
      </c>
      <c r="E58" t="s">
        <v>12</v>
      </c>
      <c r="F58" s="9">
        <v>823</v>
      </c>
      <c r="G58" s="7">
        <f>1-(F58/N58)</f>
        <v>-0.931924882629108</v>
      </c>
      <c r="H58" s="7">
        <f>1-(F58/O58)</f>
        <v>-0.931924882629108</v>
      </c>
      <c r="I58">
        <v>2.8400000000000002E-4</v>
      </c>
      <c r="J58">
        <v>0</v>
      </c>
      <c r="K58">
        <v>0</v>
      </c>
      <c r="L58">
        <v>12</v>
      </c>
      <c r="M58">
        <v>27</v>
      </c>
      <c r="N58">
        <f>VLOOKUP(B58,instances!$B$2:$E$21,3, FALSE)</f>
        <v>426</v>
      </c>
      <c r="O58">
        <f>VLOOKUP(B58,instances!$B$2:$E$21,4, FALSE)</f>
        <v>426</v>
      </c>
    </row>
    <row r="59" spans="1:15">
      <c r="A59" t="s">
        <v>14</v>
      </c>
      <c r="B59" t="str">
        <f>RIGHT(A59,FIND("/",A59)-1)</f>
        <v>eil51.tsp</v>
      </c>
      <c r="C59">
        <f>VLOOKUP(B59,instances!$B$2:$E$21,2, FALSE)</f>
        <v>51</v>
      </c>
      <c r="D59" t="str">
        <f>IF(C59&lt;=783,"small",IF(C59&lt;=2103,"medium","large"))</f>
        <v>small</v>
      </c>
      <c r="E59" t="s">
        <v>12</v>
      </c>
      <c r="F59" s="9">
        <v>722</v>
      </c>
      <c r="G59" s="7">
        <f>1-(F59/N59)</f>
        <v>-0.69483568075117375</v>
      </c>
      <c r="H59" s="7">
        <f>1-(F59/O59)</f>
        <v>-0.69483568075117375</v>
      </c>
      <c r="I59">
        <v>2.8299999999999999E-4</v>
      </c>
      <c r="J59">
        <v>0</v>
      </c>
      <c r="K59">
        <v>0</v>
      </c>
      <c r="L59">
        <v>10</v>
      </c>
      <c r="M59">
        <v>30</v>
      </c>
      <c r="N59">
        <f>VLOOKUP(B59,instances!$B$2:$E$21,3, FALSE)</f>
        <v>426</v>
      </c>
      <c r="O59">
        <f>VLOOKUP(B59,instances!$B$2:$E$21,4, FALSE)</f>
        <v>426</v>
      </c>
    </row>
    <row r="60" spans="1:15">
      <c r="A60" t="s">
        <v>14</v>
      </c>
      <c r="B60" t="str">
        <f>RIGHT(A60,FIND("/",A60)-1)</f>
        <v>eil51.tsp</v>
      </c>
      <c r="C60">
        <f>VLOOKUP(B60,instances!$B$2:$E$21,2, FALSE)</f>
        <v>51</v>
      </c>
      <c r="D60" t="str">
        <f>IF(C60&lt;=783,"small",IF(C60&lt;=2103,"medium","large"))</f>
        <v>small</v>
      </c>
      <c r="E60" t="s">
        <v>12</v>
      </c>
      <c r="F60" s="9">
        <v>700</v>
      </c>
      <c r="G60" s="7">
        <f>1-(F60/N60)</f>
        <v>-0.64319248826291076</v>
      </c>
      <c r="H60" s="7">
        <f>1-(F60/O60)</f>
        <v>-0.64319248826291076</v>
      </c>
      <c r="I60">
        <v>2.8200000000000002E-4</v>
      </c>
      <c r="J60">
        <v>0</v>
      </c>
      <c r="K60">
        <v>0</v>
      </c>
      <c r="L60">
        <v>10</v>
      </c>
      <c r="M60">
        <v>23</v>
      </c>
      <c r="N60">
        <f>VLOOKUP(B60,instances!$B$2:$E$21,3, FALSE)</f>
        <v>426</v>
      </c>
      <c r="O60">
        <f>VLOOKUP(B60,instances!$B$2:$E$21,4, FALSE)</f>
        <v>426</v>
      </c>
    </row>
    <row r="61" spans="1:15">
      <c r="A61" t="s">
        <v>14</v>
      </c>
      <c r="B61" t="str">
        <f>RIGHT(A61,FIND("/",A61)-1)</f>
        <v>eil51.tsp</v>
      </c>
      <c r="C61">
        <f>VLOOKUP(B61,instances!$B$2:$E$21,2, FALSE)</f>
        <v>51</v>
      </c>
      <c r="D61" t="str">
        <f>IF(C61&lt;=783,"small",IF(C61&lt;=2103,"medium","large"))</f>
        <v>small</v>
      </c>
      <c r="E61" t="s">
        <v>12</v>
      </c>
      <c r="F61" s="9">
        <v>820</v>
      </c>
      <c r="G61" s="7">
        <f>1-(F61/N61)</f>
        <v>-0.92488262910798125</v>
      </c>
      <c r="H61" s="7">
        <f>1-(F61/O61)</f>
        <v>-0.92488262910798125</v>
      </c>
      <c r="I61">
        <v>2.8200000000000002E-4</v>
      </c>
      <c r="J61">
        <v>0</v>
      </c>
      <c r="K61">
        <v>0</v>
      </c>
      <c r="L61">
        <v>10</v>
      </c>
      <c r="M61">
        <v>27</v>
      </c>
      <c r="N61">
        <f>VLOOKUP(B61,instances!$B$2:$E$21,3, FALSE)</f>
        <v>426</v>
      </c>
      <c r="O61">
        <f>VLOOKUP(B61,instances!$B$2:$E$21,4, FALSE)</f>
        <v>426</v>
      </c>
    </row>
    <row r="62" spans="1:15">
      <c r="A62" t="s">
        <v>14</v>
      </c>
      <c r="B62" t="str">
        <f>RIGHT(A62,FIND("/",A62)-1)</f>
        <v>eil51.tsp</v>
      </c>
      <c r="C62">
        <f>VLOOKUP(B62,instances!$B$2:$E$21,2, FALSE)</f>
        <v>51</v>
      </c>
      <c r="D62" t="str">
        <f>IF(C62&lt;=783,"small",IF(C62&lt;=2103,"medium","large"))</f>
        <v>small</v>
      </c>
      <c r="E62" t="s">
        <v>12</v>
      </c>
      <c r="F62" s="9">
        <v>844</v>
      </c>
      <c r="G62" s="7">
        <f>1-(F62/N62)</f>
        <v>-0.98122065727699526</v>
      </c>
      <c r="H62" s="7">
        <f>1-(F62/O62)</f>
        <v>-0.98122065727699526</v>
      </c>
      <c r="I62">
        <v>2.8200000000000002E-4</v>
      </c>
      <c r="J62">
        <v>0</v>
      </c>
      <c r="K62">
        <v>0</v>
      </c>
      <c r="L62">
        <v>10</v>
      </c>
      <c r="M62">
        <v>24</v>
      </c>
      <c r="N62">
        <f>VLOOKUP(B62,instances!$B$2:$E$21,3, FALSE)</f>
        <v>426</v>
      </c>
      <c r="O62">
        <f>VLOOKUP(B62,instances!$B$2:$E$21,4, FALSE)</f>
        <v>426</v>
      </c>
    </row>
    <row r="63" spans="1:15">
      <c r="A63" t="s">
        <v>14</v>
      </c>
      <c r="B63" t="str">
        <f>RIGHT(A63,FIND("/",A63)-1)</f>
        <v>eil51.tsp</v>
      </c>
      <c r="C63">
        <f>VLOOKUP(B63,instances!$B$2:$E$21,2, FALSE)</f>
        <v>51</v>
      </c>
      <c r="D63" t="str">
        <f>IF(C63&lt;=783,"small",IF(C63&lt;=2103,"medium","large"))</f>
        <v>small</v>
      </c>
      <c r="E63" t="s">
        <v>11</v>
      </c>
      <c r="F63" s="9">
        <v>907</v>
      </c>
      <c r="G63" s="7">
        <f>1-(F63/N63)</f>
        <v>-1.1291079812206575</v>
      </c>
      <c r="H63" s="7">
        <f>1-(F63/O63)</f>
        <v>-1.1291079812206575</v>
      </c>
      <c r="I63">
        <v>2.4600000000000002E-4</v>
      </c>
      <c r="J63">
        <v>0</v>
      </c>
      <c r="K63">
        <v>0</v>
      </c>
      <c r="L63">
        <v>10</v>
      </c>
      <c r="M63">
        <v>22</v>
      </c>
      <c r="N63">
        <f>VLOOKUP(B63,instances!$B$2:$E$21,3, FALSE)</f>
        <v>426</v>
      </c>
      <c r="O63">
        <f>VLOOKUP(B63,instances!$B$2:$E$21,4, FALSE)</f>
        <v>426</v>
      </c>
    </row>
    <row r="64" spans="1:15">
      <c r="A64" t="s">
        <v>14</v>
      </c>
      <c r="B64" t="str">
        <f>RIGHT(A64,FIND("/",A64)-1)</f>
        <v>eil51.tsp</v>
      </c>
      <c r="C64">
        <f>VLOOKUP(B64,instances!$B$2:$E$21,2, FALSE)</f>
        <v>51</v>
      </c>
      <c r="D64" t="str">
        <f>IF(C64&lt;=783,"small",IF(C64&lt;=2103,"medium","large"))</f>
        <v>small</v>
      </c>
      <c r="E64" t="s">
        <v>11</v>
      </c>
      <c r="F64" s="9">
        <v>1026</v>
      </c>
      <c r="G64" s="7">
        <f>1-(F64/N64)</f>
        <v>-1.408450704225352</v>
      </c>
      <c r="H64" s="7">
        <f>1-(F64/O64)</f>
        <v>-1.408450704225352</v>
      </c>
      <c r="I64">
        <v>2.34E-4</v>
      </c>
      <c r="J64">
        <v>0</v>
      </c>
      <c r="K64">
        <v>0</v>
      </c>
      <c r="L64">
        <v>16</v>
      </c>
      <c r="M64">
        <v>22</v>
      </c>
      <c r="N64">
        <f>VLOOKUP(B64,instances!$B$2:$E$21,3, FALSE)</f>
        <v>426</v>
      </c>
      <c r="O64">
        <f>VLOOKUP(B64,instances!$B$2:$E$21,4, FALSE)</f>
        <v>426</v>
      </c>
    </row>
    <row r="65" spans="1:15">
      <c r="A65" t="s">
        <v>14</v>
      </c>
      <c r="B65" t="str">
        <f>RIGHT(A65,FIND("/",A65)-1)</f>
        <v>eil51.tsp</v>
      </c>
      <c r="C65">
        <f>VLOOKUP(B65,instances!$B$2:$E$21,2, FALSE)</f>
        <v>51</v>
      </c>
      <c r="D65" t="str">
        <f>IF(C65&lt;=783,"small",IF(C65&lt;=2103,"medium","large"))</f>
        <v>small</v>
      </c>
      <c r="E65" t="s">
        <v>11</v>
      </c>
      <c r="F65" s="9">
        <v>1108</v>
      </c>
      <c r="G65" s="7">
        <f>1-(F65/N65)</f>
        <v>-1.60093896713615</v>
      </c>
      <c r="H65" s="7">
        <f>1-(F65/O65)</f>
        <v>-1.60093896713615</v>
      </c>
      <c r="I65">
        <v>2.34E-4</v>
      </c>
      <c r="J65">
        <v>0</v>
      </c>
      <c r="K65">
        <v>0</v>
      </c>
      <c r="L65">
        <v>14</v>
      </c>
      <c r="M65">
        <v>22</v>
      </c>
      <c r="N65">
        <f>VLOOKUP(B65,instances!$B$2:$E$21,3, FALSE)</f>
        <v>426</v>
      </c>
      <c r="O65">
        <f>VLOOKUP(B65,instances!$B$2:$E$21,4, FALSE)</f>
        <v>426</v>
      </c>
    </row>
    <row r="66" spans="1:15">
      <c r="A66" t="s">
        <v>14</v>
      </c>
      <c r="B66" t="str">
        <f>RIGHT(A66,FIND("/",A66)-1)</f>
        <v>eil51.tsp</v>
      </c>
      <c r="C66">
        <f>VLOOKUP(B66,instances!$B$2:$E$21,2, FALSE)</f>
        <v>51</v>
      </c>
      <c r="D66" t="str">
        <f>IF(C66&lt;=783,"small",IF(C66&lt;=2103,"medium","large"))</f>
        <v>small</v>
      </c>
      <c r="E66" t="s">
        <v>11</v>
      </c>
      <c r="F66" s="9">
        <v>904</v>
      </c>
      <c r="G66" s="7">
        <f>1-(F66/N66)</f>
        <v>-1.1220657276995305</v>
      </c>
      <c r="H66" s="7">
        <f>1-(F66/O66)</f>
        <v>-1.1220657276995305</v>
      </c>
      <c r="I66">
        <v>2.32E-4</v>
      </c>
      <c r="J66">
        <v>0</v>
      </c>
      <c r="K66">
        <v>0</v>
      </c>
      <c r="L66">
        <v>12</v>
      </c>
      <c r="M66">
        <v>22</v>
      </c>
      <c r="N66">
        <f>VLOOKUP(B66,instances!$B$2:$E$21,3, FALSE)</f>
        <v>426</v>
      </c>
      <c r="O66">
        <f>VLOOKUP(B66,instances!$B$2:$E$21,4, FALSE)</f>
        <v>426</v>
      </c>
    </row>
    <row r="67" spans="1:15">
      <c r="A67" t="s">
        <v>14</v>
      </c>
      <c r="B67" t="str">
        <f>RIGHT(A67,FIND("/",A67)-1)</f>
        <v>eil51.tsp</v>
      </c>
      <c r="C67">
        <f>VLOOKUP(B67,instances!$B$2:$E$21,2, FALSE)</f>
        <v>51</v>
      </c>
      <c r="D67" t="str">
        <f>IF(C67&lt;=783,"small",IF(C67&lt;=2103,"medium","large"))</f>
        <v>small</v>
      </c>
      <c r="E67" t="s">
        <v>11</v>
      </c>
      <c r="F67" s="9">
        <v>1126</v>
      </c>
      <c r="G67" s="7">
        <f>1-(F67/N67)</f>
        <v>-1.643192488262911</v>
      </c>
      <c r="H67" s="7">
        <f>1-(F67/O67)</f>
        <v>-1.643192488262911</v>
      </c>
      <c r="I67">
        <v>2.2699999999999999E-4</v>
      </c>
      <c r="J67">
        <v>0</v>
      </c>
      <c r="K67">
        <v>0</v>
      </c>
      <c r="L67">
        <v>16</v>
      </c>
      <c r="M67">
        <v>29</v>
      </c>
      <c r="N67">
        <f>VLOOKUP(B67,instances!$B$2:$E$21,3, FALSE)</f>
        <v>426</v>
      </c>
      <c r="O67">
        <f>VLOOKUP(B67,instances!$B$2:$E$21,4, FALSE)</f>
        <v>426</v>
      </c>
    </row>
    <row r="68" spans="1:15">
      <c r="A68" t="s">
        <v>14</v>
      </c>
      <c r="B68" t="str">
        <f>RIGHT(A68,FIND("/",A68)-1)</f>
        <v>eil51.tsp</v>
      </c>
      <c r="C68">
        <f>VLOOKUP(B68,instances!$B$2:$E$21,2, FALSE)</f>
        <v>51</v>
      </c>
      <c r="D68" t="str">
        <f>IF(C68&lt;=783,"small",IF(C68&lt;=2103,"medium","large"))</f>
        <v>small</v>
      </c>
      <c r="E68" t="s">
        <v>11</v>
      </c>
      <c r="F68" s="9">
        <v>856</v>
      </c>
      <c r="G68" s="7">
        <f>1-(F68/N68)</f>
        <v>-1.0093896713615025</v>
      </c>
      <c r="H68" s="7">
        <f>1-(F68/O68)</f>
        <v>-1.0093896713615025</v>
      </c>
      <c r="I68">
        <v>2.1900000000000001E-4</v>
      </c>
      <c r="J68">
        <v>0</v>
      </c>
      <c r="K68">
        <v>0</v>
      </c>
      <c r="L68">
        <v>12</v>
      </c>
      <c r="M68">
        <v>31</v>
      </c>
      <c r="N68">
        <f>VLOOKUP(B68,instances!$B$2:$E$21,3, FALSE)</f>
        <v>426</v>
      </c>
      <c r="O68">
        <f>VLOOKUP(B68,instances!$B$2:$E$21,4, FALSE)</f>
        <v>426</v>
      </c>
    </row>
    <row r="69" spans="1:15">
      <c r="A69" t="s">
        <v>14</v>
      </c>
      <c r="B69" t="str">
        <f>RIGHT(A69,FIND("/",A69)-1)</f>
        <v>eil51.tsp</v>
      </c>
      <c r="C69">
        <f>VLOOKUP(B69,instances!$B$2:$E$21,2, FALSE)</f>
        <v>51</v>
      </c>
      <c r="D69" t="str">
        <f>IF(C69&lt;=783,"small",IF(C69&lt;=2103,"medium","large"))</f>
        <v>small</v>
      </c>
      <c r="E69" t="s">
        <v>11</v>
      </c>
      <c r="F69" s="9">
        <v>1079</v>
      </c>
      <c r="G69" s="7">
        <f>1-(F69/N69)</f>
        <v>-1.532863849765258</v>
      </c>
      <c r="H69" s="7">
        <f>1-(F69/O69)</f>
        <v>-1.532863849765258</v>
      </c>
      <c r="I69">
        <v>2.1499999999999999E-4</v>
      </c>
      <c r="J69">
        <v>0</v>
      </c>
      <c r="K69">
        <v>0</v>
      </c>
      <c r="L69">
        <v>18</v>
      </c>
      <c r="M69">
        <v>31</v>
      </c>
      <c r="N69">
        <f>VLOOKUP(B69,instances!$B$2:$E$21,3, FALSE)</f>
        <v>426</v>
      </c>
      <c r="O69">
        <f>VLOOKUP(B69,instances!$B$2:$E$21,4, FALSE)</f>
        <v>426</v>
      </c>
    </row>
    <row r="70" spans="1:15">
      <c r="A70" t="s">
        <v>14</v>
      </c>
      <c r="B70" t="str">
        <f>RIGHT(A70,FIND("/",A70)-1)</f>
        <v>eil51.tsp</v>
      </c>
      <c r="C70">
        <f>VLOOKUP(B70,instances!$B$2:$E$21,2, FALSE)</f>
        <v>51</v>
      </c>
      <c r="D70" t="str">
        <f>IF(C70&lt;=783,"small",IF(C70&lt;=2103,"medium","large"))</f>
        <v>small</v>
      </c>
      <c r="E70" t="s">
        <v>11</v>
      </c>
      <c r="F70" s="9">
        <v>1192</v>
      </c>
      <c r="G70" s="7">
        <f>1-(F70/N70)</f>
        <v>-1.7981220657276995</v>
      </c>
      <c r="H70" s="7">
        <f>1-(F70/O70)</f>
        <v>-1.7981220657276995</v>
      </c>
      <c r="I70">
        <v>2.1100000000000001E-4</v>
      </c>
      <c r="J70">
        <v>0</v>
      </c>
      <c r="K70">
        <v>0</v>
      </c>
      <c r="L70">
        <v>20</v>
      </c>
      <c r="M70">
        <v>24</v>
      </c>
      <c r="N70">
        <f>VLOOKUP(B70,instances!$B$2:$E$21,3, FALSE)</f>
        <v>426</v>
      </c>
      <c r="O70">
        <f>VLOOKUP(B70,instances!$B$2:$E$21,4, FALSE)</f>
        <v>426</v>
      </c>
    </row>
    <row r="71" spans="1:15">
      <c r="A71" t="s">
        <v>14</v>
      </c>
      <c r="B71" t="str">
        <f>RIGHT(A71,FIND("/",A71)-1)</f>
        <v>eil51.tsp</v>
      </c>
      <c r="C71">
        <f>VLOOKUP(B71,instances!$B$2:$E$21,2, FALSE)</f>
        <v>51</v>
      </c>
      <c r="D71" t="str">
        <f>IF(C71&lt;=783,"small",IF(C71&lt;=2103,"medium","large"))</f>
        <v>small</v>
      </c>
      <c r="E71" t="s">
        <v>11</v>
      </c>
      <c r="F71" s="9">
        <v>1198</v>
      </c>
      <c r="G71" s="7">
        <f>1-(F71/N71)</f>
        <v>-1.812206572769953</v>
      </c>
      <c r="H71" s="7">
        <f>1-(F71/O71)</f>
        <v>-1.812206572769953</v>
      </c>
      <c r="I71">
        <v>2.0100000000000001E-4</v>
      </c>
      <c r="J71">
        <v>0</v>
      </c>
      <c r="K71">
        <v>0</v>
      </c>
      <c r="L71">
        <v>18</v>
      </c>
      <c r="M71">
        <v>28</v>
      </c>
      <c r="N71">
        <f>VLOOKUP(B71,instances!$B$2:$E$21,3, FALSE)</f>
        <v>426</v>
      </c>
      <c r="O71">
        <f>VLOOKUP(B71,instances!$B$2:$E$21,4, FALSE)</f>
        <v>426</v>
      </c>
    </row>
    <row r="72" spans="1:15">
      <c r="A72" t="s">
        <v>14</v>
      </c>
      <c r="B72" t="str">
        <f>RIGHT(A72,FIND("/",A72)-1)</f>
        <v>eil51.tsp</v>
      </c>
      <c r="C72">
        <f>VLOOKUP(B72,instances!$B$2:$E$21,2, FALSE)</f>
        <v>51</v>
      </c>
      <c r="D72" t="str">
        <f>IF(C72&lt;=783,"small",IF(C72&lt;=2103,"medium","large"))</f>
        <v>small</v>
      </c>
      <c r="E72" t="s">
        <v>11</v>
      </c>
      <c r="F72" s="9">
        <v>1166</v>
      </c>
      <c r="G72" s="7">
        <f>1-(F72/N72)</f>
        <v>-1.7370892018779345</v>
      </c>
      <c r="H72" s="7">
        <f>1-(F72/O72)</f>
        <v>-1.7370892018779345</v>
      </c>
      <c r="I72">
        <v>2.0000000000000001E-4</v>
      </c>
      <c r="J72">
        <v>0</v>
      </c>
      <c r="K72">
        <v>0</v>
      </c>
      <c r="L72">
        <v>20</v>
      </c>
      <c r="M72">
        <v>28</v>
      </c>
      <c r="N72">
        <f>VLOOKUP(B72,instances!$B$2:$E$21,3, FALSE)</f>
        <v>426</v>
      </c>
      <c r="O72">
        <f>VLOOKUP(B72,instances!$B$2:$E$21,4, FALSE)</f>
        <v>426</v>
      </c>
    </row>
    <row r="73" spans="1:15">
      <c r="A73" t="s">
        <v>14</v>
      </c>
      <c r="B73" t="str">
        <f>RIGHT(A73,FIND("/",A73)-1)</f>
        <v>eil51.tsp</v>
      </c>
      <c r="C73">
        <f>VLOOKUP(B73,instances!$B$2:$E$21,2, FALSE)</f>
        <v>51</v>
      </c>
      <c r="D73" t="str">
        <f>IF(C73&lt;=783,"small",IF(C73&lt;=2103,"medium","large"))</f>
        <v>small</v>
      </c>
      <c r="E73" t="s">
        <v>11</v>
      </c>
      <c r="F73" s="9">
        <v>1055</v>
      </c>
      <c r="G73" s="7">
        <f>1-(F73/N73)</f>
        <v>-1.476525821596244</v>
      </c>
      <c r="H73" s="7">
        <f>1-(F73/O73)</f>
        <v>-1.476525821596244</v>
      </c>
      <c r="I73">
        <v>1.9799999999999999E-4</v>
      </c>
      <c r="J73">
        <v>0</v>
      </c>
      <c r="K73">
        <v>0</v>
      </c>
      <c r="L73">
        <v>16</v>
      </c>
      <c r="M73">
        <v>28</v>
      </c>
      <c r="N73">
        <f>VLOOKUP(B73,instances!$B$2:$E$21,3, FALSE)</f>
        <v>426</v>
      </c>
      <c r="O73">
        <f>VLOOKUP(B73,instances!$B$2:$E$21,4, FALSE)</f>
        <v>426</v>
      </c>
    </row>
    <row r="74" spans="1:15">
      <c r="A74" t="s">
        <v>14</v>
      </c>
      <c r="B74" t="str">
        <f>RIGHT(A74,FIND("/",A74)-1)</f>
        <v>eil51.tsp</v>
      </c>
      <c r="C74">
        <f>VLOOKUP(B74,instances!$B$2:$E$21,2, FALSE)</f>
        <v>51</v>
      </c>
      <c r="D74" t="str">
        <f>IF(C74&lt;=783,"small",IF(C74&lt;=2103,"medium","large"))</f>
        <v>small</v>
      </c>
      <c r="E74" t="s">
        <v>11</v>
      </c>
      <c r="F74" s="9">
        <v>973</v>
      </c>
      <c r="G74" s="7">
        <f>1-(F74/N74)</f>
        <v>-1.284037558685446</v>
      </c>
      <c r="H74" s="7">
        <f>1-(F74/O74)</f>
        <v>-1.284037558685446</v>
      </c>
      <c r="I74">
        <v>1.95E-4</v>
      </c>
      <c r="J74">
        <v>0</v>
      </c>
      <c r="K74">
        <v>0</v>
      </c>
      <c r="L74">
        <v>12</v>
      </c>
      <c r="M74">
        <v>25</v>
      </c>
      <c r="N74">
        <f>VLOOKUP(B74,instances!$B$2:$E$21,3, FALSE)</f>
        <v>426</v>
      </c>
      <c r="O74">
        <f>VLOOKUP(B74,instances!$B$2:$E$21,4, FALSE)</f>
        <v>426</v>
      </c>
    </row>
    <row r="75" spans="1:15">
      <c r="A75" t="s">
        <v>14</v>
      </c>
      <c r="B75" t="str">
        <f>RIGHT(A75,FIND("/",A75)-1)</f>
        <v>eil51.tsp</v>
      </c>
      <c r="C75">
        <f>VLOOKUP(B75,instances!$B$2:$E$21,2, FALSE)</f>
        <v>51</v>
      </c>
      <c r="D75" t="str">
        <f>IF(C75&lt;=783,"small",IF(C75&lt;=2103,"medium","large"))</f>
        <v>small</v>
      </c>
      <c r="E75" t="s">
        <v>11</v>
      </c>
      <c r="F75" s="9">
        <v>1254</v>
      </c>
      <c r="G75" s="7">
        <f>1-(F75/N75)</f>
        <v>-1.943661971830986</v>
      </c>
      <c r="H75" s="7">
        <f>1-(F75/O75)</f>
        <v>-1.943661971830986</v>
      </c>
      <c r="I75">
        <v>1.92E-4</v>
      </c>
      <c r="J75">
        <v>0</v>
      </c>
      <c r="K75">
        <v>0</v>
      </c>
      <c r="L75">
        <v>18</v>
      </c>
      <c r="M75">
        <v>22</v>
      </c>
      <c r="N75">
        <f>VLOOKUP(B75,instances!$B$2:$E$21,3, FALSE)</f>
        <v>426</v>
      </c>
      <c r="O75">
        <f>VLOOKUP(B75,instances!$B$2:$E$21,4, FALSE)</f>
        <v>426</v>
      </c>
    </row>
    <row r="76" spans="1:15">
      <c r="A76" t="s">
        <v>14</v>
      </c>
      <c r="B76" t="str">
        <f>RIGHT(A76,FIND("/",A76)-1)</f>
        <v>eil51.tsp</v>
      </c>
      <c r="C76">
        <f>VLOOKUP(B76,instances!$B$2:$E$21,2, FALSE)</f>
        <v>51</v>
      </c>
      <c r="D76" t="str">
        <f>IF(C76&lt;=783,"small",IF(C76&lt;=2103,"medium","large"))</f>
        <v>small</v>
      </c>
      <c r="E76" t="s">
        <v>11</v>
      </c>
      <c r="F76" s="9">
        <v>1311</v>
      </c>
      <c r="G76" s="7">
        <f>1-(F76/N76)</f>
        <v>-2.0774647887323945</v>
      </c>
      <c r="H76" s="7">
        <f>1-(F76/O76)</f>
        <v>-2.0774647887323945</v>
      </c>
      <c r="I76">
        <v>1.92E-4</v>
      </c>
      <c r="J76">
        <v>0</v>
      </c>
      <c r="K76">
        <v>0</v>
      </c>
      <c r="L76">
        <v>20</v>
      </c>
      <c r="M76">
        <v>22</v>
      </c>
      <c r="N76">
        <f>VLOOKUP(B76,instances!$B$2:$E$21,3, FALSE)</f>
        <v>426</v>
      </c>
      <c r="O76">
        <f>VLOOKUP(B76,instances!$B$2:$E$21,4, FALSE)</f>
        <v>426</v>
      </c>
    </row>
    <row r="77" spans="1:15">
      <c r="A77" t="s">
        <v>14</v>
      </c>
      <c r="B77" t="str">
        <f>RIGHT(A77,FIND("/",A77)-1)</f>
        <v>eil51.tsp</v>
      </c>
      <c r="C77">
        <f>VLOOKUP(B77,instances!$B$2:$E$21,2, FALSE)</f>
        <v>51</v>
      </c>
      <c r="D77" t="str">
        <f>IF(C77&lt;=783,"small",IF(C77&lt;=2103,"medium","large"))</f>
        <v>small</v>
      </c>
      <c r="E77" t="s">
        <v>11</v>
      </c>
      <c r="F77" s="9">
        <v>1055</v>
      </c>
      <c r="G77" s="7">
        <f>1-(F77/N77)</f>
        <v>-1.476525821596244</v>
      </c>
      <c r="H77" s="7">
        <f>1-(F77/O77)</f>
        <v>-1.476525821596244</v>
      </c>
      <c r="I77">
        <v>1.84E-4</v>
      </c>
      <c r="J77">
        <v>0</v>
      </c>
      <c r="K77">
        <v>0</v>
      </c>
      <c r="L77">
        <v>14</v>
      </c>
      <c r="M77">
        <v>24</v>
      </c>
      <c r="N77">
        <f>VLOOKUP(B77,instances!$B$2:$E$21,3, FALSE)</f>
        <v>426</v>
      </c>
      <c r="O77">
        <f>VLOOKUP(B77,instances!$B$2:$E$21,4, FALSE)</f>
        <v>426</v>
      </c>
    </row>
    <row r="78" spans="1:15">
      <c r="A78" t="s">
        <v>14</v>
      </c>
      <c r="B78" t="str">
        <f>RIGHT(A78,FIND("/",A78)-1)</f>
        <v>eil51.tsp</v>
      </c>
      <c r="C78">
        <f>VLOOKUP(B78,instances!$B$2:$E$21,2, FALSE)</f>
        <v>51</v>
      </c>
      <c r="D78" t="str">
        <f>IF(C78&lt;=783,"small",IF(C78&lt;=2103,"medium","large"))</f>
        <v>small</v>
      </c>
      <c r="E78" t="s">
        <v>11</v>
      </c>
      <c r="F78" s="9">
        <v>1172</v>
      </c>
      <c r="G78" s="7">
        <f>1-(F78/N78)</f>
        <v>-1.751173708920188</v>
      </c>
      <c r="H78" s="7">
        <f>1-(F78/O78)</f>
        <v>-1.751173708920188</v>
      </c>
      <c r="I78">
        <v>1.83E-4</v>
      </c>
      <c r="J78">
        <v>0</v>
      </c>
      <c r="K78">
        <v>0</v>
      </c>
      <c r="L78">
        <v>18</v>
      </c>
      <c r="M78">
        <v>29</v>
      </c>
      <c r="N78">
        <f>VLOOKUP(B78,instances!$B$2:$E$21,3, FALSE)</f>
        <v>426</v>
      </c>
      <c r="O78">
        <f>VLOOKUP(B78,instances!$B$2:$E$21,4, FALSE)</f>
        <v>426</v>
      </c>
    </row>
    <row r="79" spans="1:15">
      <c r="A79" t="s">
        <v>14</v>
      </c>
      <c r="B79" t="str">
        <f>RIGHT(A79,FIND("/",A79)-1)</f>
        <v>eil51.tsp</v>
      </c>
      <c r="C79">
        <f>VLOOKUP(B79,instances!$B$2:$E$21,2, FALSE)</f>
        <v>51</v>
      </c>
      <c r="D79" t="str">
        <f>IF(C79&lt;=783,"small",IF(C79&lt;=2103,"medium","large"))</f>
        <v>small</v>
      </c>
      <c r="E79" t="s">
        <v>11</v>
      </c>
      <c r="F79" s="9">
        <v>1068</v>
      </c>
      <c r="G79" s="7">
        <f>1-(F79/N79)</f>
        <v>-1.507042253521127</v>
      </c>
      <c r="H79" s="7">
        <f>1-(F79/O79)</f>
        <v>-1.507042253521127</v>
      </c>
      <c r="I79">
        <v>1.8200000000000001E-4</v>
      </c>
      <c r="J79">
        <v>0</v>
      </c>
      <c r="K79">
        <v>0</v>
      </c>
      <c r="L79">
        <v>18</v>
      </c>
      <c r="M79">
        <v>27</v>
      </c>
      <c r="N79">
        <f>VLOOKUP(B79,instances!$B$2:$E$21,3, FALSE)</f>
        <v>426</v>
      </c>
      <c r="O79">
        <f>VLOOKUP(B79,instances!$B$2:$E$21,4, FALSE)</f>
        <v>426</v>
      </c>
    </row>
    <row r="80" spans="1:15">
      <c r="A80" t="s">
        <v>14</v>
      </c>
      <c r="B80" t="str">
        <f>RIGHT(A80,FIND("/",A80)-1)</f>
        <v>eil51.tsp</v>
      </c>
      <c r="C80">
        <f>VLOOKUP(B80,instances!$B$2:$E$21,2, FALSE)</f>
        <v>51</v>
      </c>
      <c r="D80" t="str">
        <f>IF(C80&lt;=783,"small",IF(C80&lt;=2103,"medium","large"))</f>
        <v>small</v>
      </c>
      <c r="E80" t="s">
        <v>11</v>
      </c>
      <c r="F80" s="9">
        <v>1120</v>
      </c>
      <c r="G80" s="7">
        <f>1-(F80/N80)</f>
        <v>-1.6291079812206575</v>
      </c>
      <c r="H80" s="7">
        <f>1-(F80/O80)</f>
        <v>-1.6291079812206575</v>
      </c>
      <c r="I80">
        <v>1.8200000000000001E-4</v>
      </c>
      <c r="J80">
        <v>0</v>
      </c>
      <c r="K80">
        <v>0</v>
      </c>
      <c r="L80">
        <v>20</v>
      </c>
      <c r="M80">
        <v>25</v>
      </c>
      <c r="N80">
        <f>VLOOKUP(B80,instances!$B$2:$E$21,3, FALSE)</f>
        <v>426</v>
      </c>
      <c r="O80">
        <f>VLOOKUP(B80,instances!$B$2:$E$21,4, FALSE)</f>
        <v>426</v>
      </c>
    </row>
    <row r="81" spans="1:15">
      <c r="A81" t="s">
        <v>14</v>
      </c>
      <c r="B81" t="str">
        <f>RIGHT(A81,FIND("/",A81)-1)</f>
        <v>eil51.tsp</v>
      </c>
      <c r="C81">
        <f>VLOOKUP(B81,instances!$B$2:$E$21,2, FALSE)</f>
        <v>51</v>
      </c>
      <c r="D81" t="str">
        <f>IF(C81&lt;=783,"small",IF(C81&lt;=2103,"medium","large"))</f>
        <v>small</v>
      </c>
      <c r="E81" t="s">
        <v>11</v>
      </c>
      <c r="F81" s="9">
        <v>1223</v>
      </c>
      <c r="G81" s="7">
        <f>1-(F81/N81)</f>
        <v>-1.8708920187793425</v>
      </c>
      <c r="H81" s="7">
        <f>1-(F81/O81)</f>
        <v>-1.8708920187793425</v>
      </c>
      <c r="I81">
        <v>1.8200000000000001E-4</v>
      </c>
      <c r="J81">
        <v>0</v>
      </c>
      <c r="K81">
        <v>0</v>
      </c>
      <c r="L81">
        <v>20</v>
      </c>
      <c r="M81">
        <v>31</v>
      </c>
      <c r="N81">
        <f>VLOOKUP(B81,instances!$B$2:$E$21,3, FALSE)</f>
        <v>426</v>
      </c>
      <c r="O81">
        <f>VLOOKUP(B81,instances!$B$2:$E$21,4, FALSE)</f>
        <v>426</v>
      </c>
    </row>
    <row r="82" spans="1:15">
      <c r="A82" t="s">
        <v>14</v>
      </c>
      <c r="B82" t="str">
        <f>RIGHT(A82,FIND("/",A82)-1)</f>
        <v>eil51.tsp</v>
      </c>
      <c r="C82">
        <f>VLOOKUP(B82,instances!$B$2:$E$21,2, FALSE)</f>
        <v>51</v>
      </c>
      <c r="D82" t="str">
        <f>IF(C82&lt;=783,"small",IF(C82&lt;=2103,"medium","large"))</f>
        <v>small</v>
      </c>
      <c r="E82" t="s">
        <v>11</v>
      </c>
      <c r="F82" s="9">
        <v>1234</v>
      </c>
      <c r="G82" s="7">
        <f>1-(F82/N82)</f>
        <v>-1.896713615023474</v>
      </c>
      <c r="H82" s="7">
        <f>1-(F82/O82)</f>
        <v>-1.896713615023474</v>
      </c>
      <c r="I82">
        <v>1.8200000000000001E-4</v>
      </c>
      <c r="J82">
        <v>0</v>
      </c>
      <c r="K82">
        <v>0</v>
      </c>
      <c r="L82">
        <v>18</v>
      </c>
      <c r="M82">
        <v>26</v>
      </c>
      <c r="N82">
        <f>VLOOKUP(B82,instances!$B$2:$E$21,3, FALSE)</f>
        <v>426</v>
      </c>
      <c r="O82">
        <f>VLOOKUP(B82,instances!$B$2:$E$21,4, FALSE)</f>
        <v>426</v>
      </c>
    </row>
    <row r="83" spans="1:15">
      <c r="A83" t="s">
        <v>14</v>
      </c>
      <c r="B83" t="str">
        <f>RIGHT(A83,FIND("/",A83)-1)</f>
        <v>eil51.tsp</v>
      </c>
      <c r="C83">
        <f>VLOOKUP(B83,instances!$B$2:$E$21,2, FALSE)</f>
        <v>51</v>
      </c>
      <c r="D83" t="str">
        <f>IF(C83&lt;=783,"small",IF(C83&lt;=2103,"medium","large"))</f>
        <v>small</v>
      </c>
      <c r="E83" t="s">
        <v>11</v>
      </c>
      <c r="F83" s="9">
        <v>1096</v>
      </c>
      <c r="G83" s="7">
        <f>1-(F83/N83)</f>
        <v>-1.572769953051643</v>
      </c>
      <c r="H83" s="7">
        <f>1-(F83/O83)</f>
        <v>-1.572769953051643</v>
      </c>
      <c r="I83">
        <v>1.8100000000000001E-4</v>
      </c>
      <c r="J83">
        <v>0</v>
      </c>
      <c r="K83">
        <v>0</v>
      </c>
      <c r="L83">
        <v>16</v>
      </c>
      <c r="M83">
        <v>31</v>
      </c>
      <c r="N83">
        <f>VLOOKUP(B83,instances!$B$2:$E$21,3, FALSE)</f>
        <v>426</v>
      </c>
      <c r="O83">
        <f>VLOOKUP(B83,instances!$B$2:$E$21,4, FALSE)</f>
        <v>426</v>
      </c>
    </row>
    <row r="84" spans="1:15">
      <c r="A84" t="s">
        <v>14</v>
      </c>
      <c r="B84" t="str">
        <f>RIGHT(A84,FIND("/",A84)-1)</f>
        <v>eil51.tsp</v>
      </c>
      <c r="C84">
        <f>VLOOKUP(B84,instances!$B$2:$E$21,2, FALSE)</f>
        <v>51</v>
      </c>
      <c r="D84" t="str">
        <f>IF(C84&lt;=783,"small",IF(C84&lt;=2103,"medium","large"))</f>
        <v>small</v>
      </c>
      <c r="E84" t="s">
        <v>11</v>
      </c>
      <c r="F84" s="9">
        <v>1098</v>
      </c>
      <c r="G84" s="7">
        <f>1-(F84/N84)</f>
        <v>-1.5774647887323945</v>
      </c>
      <c r="H84" s="7">
        <f>1-(F84/O84)</f>
        <v>-1.5774647887323945</v>
      </c>
      <c r="I84">
        <v>1.8100000000000001E-4</v>
      </c>
      <c r="J84">
        <v>0</v>
      </c>
      <c r="K84">
        <v>0</v>
      </c>
      <c r="L84">
        <v>18</v>
      </c>
      <c r="M84">
        <v>25</v>
      </c>
      <c r="N84">
        <f>VLOOKUP(B84,instances!$B$2:$E$21,3, FALSE)</f>
        <v>426</v>
      </c>
      <c r="O84">
        <f>VLOOKUP(B84,instances!$B$2:$E$21,4, FALSE)</f>
        <v>426</v>
      </c>
    </row>
    <row r="85" spans="1:15">
      <c r="A85" t="s">
        <v>14</v>
      </c>
      <c r="B85" t="str">
        <f>RIGHT(A85,FIND("/",A85)-1)</f>
        <v>eil51.tsp</v>
      </c>
      <c r="C85">
        <f>VLOOKUP(B85,instances!$B$2:$E$21,2, FALSE)</f>
        <v>51</v>
      </c>
      <c r="D85" t="str">
        <f>IF(C85&lt;=783,"small",IF(C85&lt;=2103,"medium","large"))</f>
        <v>small</v>
      </c>
      <c r="E85" t="s">
        <v>11</v>
      </c>
      <c r="F85" s="9">
        <v>1228</v>
      </c>
      <c r="G85" s="7">
        <f>1-(F85/N85)</f>
        <v>-1.8826291079812205</v>
      </c>
      <c r="H85" s="7">
        <f>1-(F85/O85)</f>
        <v>-1.8826291079812205</v>
      </c>
      <c r="I85">
        <v>1.8100000000000001E-4</v>
      </c>
      <c r="J85">
        <v>0</v>
      </c>
      <c r="K85">
        <v>0</v>
      </c>
      <c r="L85">
        <v>20</v>
      </c>
      <c r="M85">
        <v>29</v>
      </c>
      <c r="N85">
        <f>VLOOKUP(B85,instances!$B$2:$E$21,3, FALSE)</f>
        <v>426</v>
      </c>
      <c r="O85">
        <f>VLOOKUP(B85,instances!$B$2:$E$21,4, FALSE)</f>
        <v>426</v>
      </c>
    </row>
    <row r="86" spans="1:15">
      <c r="A86" t="s">
        <v>14</v>
      </c>
      <c r="B86" t="str">
        <f>RIGHT(A86,FIND("/",A86)-1)</f>
        <v>eil51.tsp</v>
      </c>
      <c r="C86">
        <f>VLOOKUP(B86,instances!$B$2:$E$21,2, FALSE)</f>
        <v>51</v>
      </c>
      <c r="D86" t="str">
        <f>IF(C86&lt;=783,"small",IF(C86&lt;=2103,"medium","large"))</f>
        <v>small</v>
      </c>
      <c r="E86" t="s">
        <v>11</v>
      </c>
      <c r="F86" s="9">
        <v>1279</v>
      </c>
      <c r="G86" s="7">
        <f>1-(F86/N86)</f>
        <v>-2.0023474178403755</v>
      </c>
      <c r="H86" s="7">
        <f>1-(F86/O86)</f>
        <v>-2.0023474178403755</v>
      </c>
      <c r="I86">
        <v>1.8100000000000001E-4</v>
      </c>
      <c r="J86">
        <v>0</v>
      </c>
      <c r="K86">
        <v>0</v>
      </c>
      <c r="L86">
        <v>18</v>
      </c>
      <c r="M86">
        <v>24</v>
      </c>
      <c r="N86">
        <f>VLOOKUP(B86,instances!$B$2:$E$21,3, FALSE)</f>
        <v>426</v>
      </c>
      <c r="O86">
        <f>VLOOKUP(B86,instances!$B$2:$E$21,4, FALSE)</f>
        <v>426</v>
      </c>
    </row>
    <row r="87" spans="1:15">
      <c r="A87" t="s">
        <v>14</v>
      </c>
      <c r="B87" t="str">
        <f>RIGHT(A87,FIND("/",A87)-1)</f>
        <v>eil51.tsp</v>
      </c>
      <c r="C87">
        <f>VLOOKUP(B87,instances!$B$2:$E$21,2, FALSE)</f>
        <v>51</v>
      </c>
      <c r="D87" t="str">
        <f>IF(C87&lt;=783,"small",IF(C87&lt;=2103,"medium","large"))</f>
        <v>small</v>
      </c>
      <c r="E87" t="s">
        <v>11</v>
      </c>
      <c r="F87" s="9">
        <v>908</v>
      </c>
      <c r="G87" s="7">
        <f>1-(F87/N87)</f>
        <v>-1.131455399061033</v>
      </c>
      <c r="H87" s="7">
        <f>1-(F87/O87)</f>
        <v>-1.131455399061033</v>
      </c>
      <c r="I87">
        <v>1.8000000000000001E-4</v>
      </c>
      <c r="J87">
        <v>0</v>
      </c>
      <c r="K87">
        <v>0</v>
      </c>
      <c r="L87">
        <v>10</v>
      </c>
      <c r="M87">
        <v>29</v>
      </c>
      <c r="N87">
        <f>VLOOKUP(B87,instances!$B$2:$E$21,3, FALSE)</f>
        <v>426</v>
      </c>
      <c r="O87">
        <f>VLOOKUP(B87,instances!$B$2:$E$21,4, FALSE)</f>
        <v>426</v>
      </c>
    </row>
    <row r="88" spans="1:15">
      <c r="A88" t="s">
        <v>14</v>
      </c>
      <c r="B88" t="str">
        <f>RIGHT(A88,FIND("/",A88)-1)</f>
        <v>eil51.tsp</v>
      </c>
      <c r="C88">
        <f>VLOOKUP(B88,instances!$B$2:$E$21,2, FALSE)</f>
        <v>51</v>
      </c>
      <c r="D88" t="str">
        <f>IF(C88&lt;=783,"small",IF(C88&lt;=2103,"medium","large"))</f>
        <v>small</v>
      </c>
      <c r="E88" t="s">
        <v>11</v>
      </c>
      <c r="F88" s="9">
        <v>1095</v>
      </c>
      <c r="G88" s="7">
        <f>1-(F88/N88)</f>
        <v>-1.5704225352112675</v>
      </c>
      <c r="H88" s="7">
        <f>1-(F88/O88)</f>
        <v>-1.5704225352112675</v>
      </c>
      <c r="I88">
        <v>1.8000000000000001E-4</v>
      </c>
      <c r="J88">
        <v>0</v>
      </c>
      <c r="K88">
        <v>0</v>
      </c>
      <c r="L88">
        <v>18</v>
      </c>
      <c r="M88">
        <v>30</v>
      </c>
      <c r="N88">
        <f>VLOOKUP(B88,instances!$B$2:$E$21,3, FALSE)</f>
        <v>426</v>
      </c>
      <c r="O88">
        <f>VLOOKUP(B88,instances!$B$2:$E$21,4, FALSE)</f>
        <v>426</v>
      </c>
    </row>
    <row r="89" spans="1:15">
      <c r="A89" t="s">
        <v>14</v>
      </c>
      <c r="B89" t="str">
        <f>RIGHT(A89,FIND("/",A89)-1)</f>
        <v>eil51.tsp</v>
      </c>
      <c r="C89">
        <f>VLOOKUP(B89,instances!$B$2:$E$21,2, FALSE)</f>
        <v>51</v>
      </c>
      <c r="D89" t="str">
        <f>IF(C89&lt;=783,"small",IF(C89&lt;=2103,"medium","large"))</f>
        <v>small</v>
      </c>
      <c r="E89" t="s">
        <v>11</v>
      </c>
      <c r="F89" s="9">
        <v>1179</v>
      </c>
      <c r="G89" s="7">
        <f>1-(F89/N89)</f>
        <v>-1.767605633802817</v>
      </c>
      <c r="H89" s="7">
        <f>1-(F89/O89)</f>
        <v>-1.767605633802817</v>
      </c>
      <c r="I89">
        <v>1.8000000000000001E-4</v>
      </c>
      <c r="J89">
        <v>0</v>
      </c>
      <c r="K89">
        <v>0</v>
      </c>
      <c r="L89">
        <v>20</v>
      </c>
      <c r="M89">
        <v>27</v>
      </c>
      <c r="N89">
        <f>VLOOKUP(B89,instances!$B$2:$E$21,3, FALSE)</f>
        <v>426</v>
      </c>
      <c r="O89">
        <f>VLOOKUP(B89,instances!$B$2:$E$21,4, FALSE)</f>
        <v>426</v>
      </c>
    </row>
    <row r="90" spans="1:15">
      <c r="A90" t="s">
        <v>14</v>
      </c>
      <c r="B90" t="str">
        <f>RIGHT(A90,FIND("/",A90)-1)</f>
        <v>eil51.tsp</v>
      </c>
      <c r="C90">
        <f>VLOOKUP(B90,instances!$B$2:$E$21,2, FALSE)</f>
        <v>51</v>
      </c>
      <c r="D90" t="str">
        <f>IF(C90&lt;=783,"small",IF(C90&lt;=2103,"medium","large"))</f>
        <v>small</v>
      </c>
      <c r="E90" t="s">
        <v>11</v>
      </c>
      <c r="F90" s="9">
        <v>1211</v>
      </c>
      <c r="G90" s="7">
        <f>1-(F90/N90)</f>
        <v>-1.8427230046948355</v>
      </c>
      <c r="H90" s="7">
        <f>1-(F90/O90)</f>
        <v>-1.8427230046948355</v>
      </c>
      <c r="I90">
        <v>1.8000000000000001E-4</v>
      </c>
      <c r="J90">
        <v>0</v>
      </c>
      <c r="K90">
        <v>0</v>
      </c>
      <c r="L90">
        <v>16</v>
      </c>
      <c r="M90">
        <v>25</v>
      </c>
      <c r="N90">
        <f>VLOOKUP(B90,instances!$B$2:$E$21,3, FALSE)</f>
        <v>426</v>
      </c>
      <c r="O90">
        <f>VLOOKUP(B90,instances!$B$2:$E$21,4, FALSE)</f>
        <v>426</v>
      </c>
    </row>
    <row r="91" spans="1:15">
      <c r="A91" t="s">
        <v>14</v>
      </c>
      <c r="B91" t="str">
        <f>RIGHT(A91,FIND("/",A91)-1)</f>
        <v>eil51.tsp</v>
      </c>
      <c r="C91">
        <f>VLOOKUP(B91,instances!$B$2:$E$21,2, FALSE)</f>
        <v>51</v>
      </c>
      <c r="D91" t="str">
        <f>IF(C91&lt;=783,"small",IF(C91&lt;=2103,"medium","large"))</f>
        <v>small</v>
      </c>
      <c r="E91" t="s">
        <v>11</v>
      </c>
      <c r="F91" s="9">
        <v>975</v>
      </c>
      <c r="G91" s="7">
        <f>1-(F91/N91)</f>
        <v>-1.288732394366197</v>
      </c>
      <c r="H91" s="7">
        <f>1-(F91/O91)</f>
        <v>-1.288732394366197</v>
      </c>
      <c r="I91">
        <v>1.7899999999999999E-4</v>
      </c>
      <c r="J91">
        <v>0</v>
      </c>
      <c r="K91">
        <v>0</v>
      </c>
      <c r="L91">
        <v>14</v>
      </c>
      <c r="M91">
        <v>31</v>
      </c>
      <c r="N91">
        <f>VLOOKUP(B91,instances!$B$2:$E$21,3, FALSE)</f>
        <v>426</v>
      </c>
      <c r="O91">
        <f>VLOOKUP(B91,instances!$B$2:$E$21,4, FALSE)</f>
        <v>426</v>
      </c>
    </row>
    <row r="92" spans="1:15">
      <c r="A92" t="s">
        <v>14</v>
      </c>
      <c r="B92" t="str">
        <f>RIGHT(A92,FIND("/",A92)-1)</f>
        <v>eil51.tsp</v>
      </c>
      <c r="C92">
        <f>VLOOKUP(B92,instances!$B$2:$E$21,2, FALSE)</f>
        <v>51</v>
      </c>
      <c r="D92" t="str">
        <f>IF(C92&lt;=783,"small",IF(C92&lt;=2103,"medium","large"))</f>
        <v>small</v>
      </c>
      <c r="E92" t="s">
        <v>11</v>
      </c>
      <c r="F92" s="9">
        <v>991</v>
      </c>
      <c r="G92" s="7">
        <f>1-(F92/N92)</f>
        <v>-1.3262910798122065</v>
      </c>
      <c r="H92" s="7">
        <f>1-(F92/O92)</f>
        <v>-1.3262910798122065</v>
      </c>
      <c r="I92">
        <v>1.7899999999999999E-4</v>
      </c>
      <c r="J92">
        <v>0</v>
      </c>
      <c r="K92">
        <v>0</v>
      </c>
      <c r="L92">
        <v>12</v>
      </c>
      <c r="M92">
        <v>29</v>
      </c>
      <c r="N92">
        <f>VLOOKUP(B92,instances!$B$2:$E$21,3, FALSE)</f>
        <v>426</v>
      </c>
      <c r="O92">
        <f>VLOOKUP(B92,instances!$B$2:$E$21,4, FALSE)</f>
        <v>426</v>
      </c>
    </row>
    <row r="93" spans="1:15">
      <c r="A93" t="s">
        <v>14</v>
      </c>
      <c r="B93" t="str">
        <f>RIGHT(A93,FIND("/",A93)-1)</f>
        <v>eil51.tsp</v>
      </c>
      <c r="C93">
        <f>VLOOKUP(B93,instances!$B$2:$E$21,2, FALSE)</f>
        <v>51</v>
      </c>
      <c r="D93" t="str">
        <f>IF(C93&lt;=783,"small",IF(C93&lt;=2103,"medium","large"))</f>
        <v>small</v>
      </c>
      <c r="E93" t="s">
        <v>11</v>
      </c>
      <c r="F93" s="9">
        <v>1078</v>
      </c>
      <c r="G93" s="7">
        <f>1-(F93/N93)</f>
        <v>-1.5305164319248825</v>
      </c>
      <c r="H93" s="7">
        <f>1-(F93/O93)</f>
        <v>-1.5305164319248825</v>
      </c>
      <c r="I93">
        <v>1.7899999999999999E-4</v>
      </c>
      <c r="J93">
        <v>0</v>
      </c>
      <c r="K93">
        <v>0</v>
      </c>
      <c r="L93">
        <v>20</v>
      </c>
      <c r="M93">
        <v>23</v>
      </c>
      <c r="N93">
        <f>VLOOKUP(B93,instances!$B$2:$E$21,3, FALSE)</f>
        <v>426</v>
      </c>
      <c r="O93">
        <f>VLOOKUP(B93,instances!$B$2:$E$21,4, FALSE)</f>
        <v>426</v>
      </c>
    </row>
    <row r="94" spans="1:15">
      <c r="A94" t="s">
        <v>14</v>
      </c>
      <c r="B94" t="str">
        <f>RIGHT(A94,FIND("/",A94)-1)</f>
        <v>eil51.tsp</v>
      </c>
      <c r="C94">
        <f>VLOOKUP(B94,instances!$B$2:$E$21,2, FALSE)</f>
        <v>51</v>
      </c>
      <c r="D94" t="str">
        <f>IF(C94&lt;=783,"small",IF(C94&lt;=2103,"medium","large"))</f>
        <v>small</v>
      </c>
      <c r="E94" t="s">
        <v>11</v>
      </c>
      <c r="F94" s="9">
        <v>1120</v>
      </c>
      <c r="G94" s="7">
        <f>1-(F94/N94)</f>
        <v>-1.6291079812206575</v>
      </c>
      <c r="H94" s="7">
        <f>1-(F94/O94)</f>
        <v>-1.6291079812206575</v>
      </c>
      <c r="I94">
        <v>1.7899999999999999E-4</v>
      </c>
      <c r="J94">
        <v>0</v>
      </c>
      <c r="K94">
        <v>0</v>
      </c>
      <c r="L94">
        <v>14</v>
      </c>
      <c r="M94">
        <v>30</v>
      </c>
      <c r="N94">
        <f>VLOOKUP(B94,instances!$B$2:$E$21,3, FALSE)</f>
        <v>426</v>
      </c>
      <c r="O94">
        <f>VLOOKUP(B94,instances!$B$2:$E$21,4, FALSE)</f>
        <v>426</v>
      </c>
    </row>
    <row r="95" spans="1:15">
      <c r="A95" t="s">
        <v>14</v>
      </c>
      <c r="B95" t="str">
        <f>RIGHT(A95,FIND("/",A95)-1)</f>
        <v>eil51.tsp</v>
      </c>
      <c r="C95">
        <f>VLOOKUP(B95,instances!$B$2:$E$21,2, FALSE)</f>
        <v>51</v>
      </c>
      <c r="D95" t="str">
        <f>IF(C95&lt;=783,"small",IF(C95&lt;=2103,"medium","large"))</f>
        <v>small</v>
      </c>
      <c r="E95" t="s">
        <v>11</v>
      </c>
      <c r="F95" s="9">
        <v>1125</v>
      </c>
      <c r="G95" s="7">
        <f>1-(F95/N95)</f>
        <v>-1.640845070422535</v>
      </c>
      <c r="H95" s="7">
        <f>1-(F95/O95)</f>
        <v>-1.640845070422535</v>
      </c>
      <c r="I95">
        <v>1.7899999999999999E-4</v>
      </c>
      <c r="J95">
        <v>0</v>
      </c>
      <c r="K95">
        <v>0</v>
      </c>
      <c r="L95">
        <v>14</v>
      </c>
      <c r="M95">
        <v>29</v>
      </c>
      <c r="N95">
        <f>VLOOKUP(B95,instances!$B$2:$E$21,3, FALSE)</f>
        <v>426</v>
      </c>
      <c r="O95">
        <f>VLOOKUP(B95,instances!$B$2:$E$21,4, FALSE)</f>
        <v>426</v>
      </c>
    </row>
    <row r="96" spans="1:15">
      <c r="A96" t="s">
        <v>14</v>
      </c>
      <c r="B96" t="str">
        <f>RIGHT(A96,FIND("/",A96)-1)</f>
        <v>eil51.tsp</v>
      </c>
      <c r="C96">
        <f>VLOOKUP(B96,instances!$B$2:$E$21,2, FALSE)</f>
        <v>51</v>
      </c>
      <c r="D96" t="str">
        <f>IF(C96&lt;=783,"small",IF(C96&lt;=2103,"medium","large"))</f>
        <v>small</v>
      </c>
      <c r="E96" t="s">
        <v>11</v>
      </c>
      <c r="F96" s="9">
        <v>1127</v>
      </c>
      <c r="G96" s="7">
        <f>1-(F96/N96)</f>
        <v>-1.6455399061032865</v>
      </c>
      <c r="H96" s="7">
        <f>1-(F96/O96)</f>
        <v>-1.6455399061032865</v>
      </c>
      <c r="I96">
        <v>1.7899999999999999E-4</v>
      </c>
      <c r="J96">
        <v>0</v>
      </c>
      <c r="K96">
        <v>0</v>
      </c>
      <c r="L96">
        <v>20</v>
      </c>
      <c r="M96">
        <v>26</v>
      </c>
      <c r="N96">
        <f>VLOOKUP(B96,instances!$B$2:$E$21,3, FALSE)</f>
        <v>426</v>
      </c>
      <c r="O96">
        <f>VLOOKUP(B96,instances!$B$2:$E$21,4, FALSE)</f>
        <v>426</v>
      </c>
    </row>
    <row r="97" spans="1:15">
      <c r="A97" t="s">
        <v>14</v>
      </c>
      <c r="B97" t="str">
        <f>RIGHT(A97,FIND("/",A97)-1)</f>
        <v>eil51.tsp</v>
      </c>
      <c r="C97">
        <f>VLOOKUP(B97,instances!$B$2:$E$21,2, FALSE)</f>
        <v>51</v>
      </c>
      <c r="D97" t="str">
        <f>IF(C97&lt;=783,"small",IF(C97&lt;=2103,"medium","large"))</f>
        <v>small</v>
      </c>
      <c r="E97" t="s">
        <v>11</v>
      </c>
      <c r="F97" s="9">
        <v>1132</v>
      </c>
      <c r="G97" s="7">
        <f>1-(F97/N97)</f>
        <v>-1.6572769953051645</v>
      </c>
      <c r="H97" s="7">
        <f>1-(F97/O97)</f>
        <v>-1.6572769953051645</v>
      </c>
      <c r="I97">
        <v>1.7899999999999999E-4</v>
      </c>
      <c r="J97">
        <v>0</v>
      </c>
      <c r="K97">
        <v>0</v>
      </c>
      <c r="L97">
        <v>20</v>
      </c>
      <c r="M97">
        <v>30</v>
      </c>
      <c r="N97">
        <f>VLOOKUP(B97,instances!$B$2:$E$21,3, FALSE)</f>
        <v>426</v>
      </c>
      <c r="O97">
        <f>VLOOKUP(B97,instances!$B$2:$E$21,4, FALSE)</f>
        <v>426</v>
      </c>
    </row>
    <row r="98" spans="1:15">
      <c r="A98" t="s">
        <v>14</v>
      </c>
      <c r="B98" t="str">
        <f>RIGHT(A98,FIND("/",A98)-1)</f>
        <v>eil51.tsp</v>
      </c>
      <c r="C98">
        <f>VLOOKUP(B98,instances!$B$2:$E$21,2, FALSE)</f>
        <v>51</v>
      </c>
      <c r="D98" t="str">
        <f>IF(C98&lt;=783,"small",IF(C98&lt;=2103,"medium","large"))</f>
        <v>small</v>
      </c>
      <c r="E98" t="s">
        <v>11</v>
      </c>
      <c r="F98" s="9">
        <v>839</v>
      </c>
      <c r="G98" s="7">
        <f>1-(F98/N98)</f>
        <v>-0.96948356807511726</v>
      </c>
      <c r="H98" s="7">
        <f>1-(F98/O98)</f>
        <v>-0.96948356807511726</v>
      </c>
      <c r="I98">
        <v>1.7799999999999999E-4</v>
      </c>
      <c r="J98">
        <v>0</v>
      </c>
      <c r="K98">
        <v>0</v>
      </c>
      <c r="L98">
        <v>10</v>
      </c>
      <c r="M98">
        <v>30</v>
      </c>
      <c r="N98">
        <f>VLOOKUP(B98,instances!$B$2:$E$21,3, FALSE)</f>
        <v>426</v>
      </c>
      <c r="O98">
        <f>VLOOKUP(B98,instances!$B$2:$E$21,4, FALSE)</f>
        <v>426</v>
      </c>
    </row>
    <row r="99" spans="1:15">
      <c r="A99" t="s">
        <v>14</v>
      </c>
      <c r="B99" t="str">
        <f>RIGHT(A99,FIND("/",A99)-1)</f>
        <v>eil51.tsp</v>
      </c>
      <c r="C99">
        <f>VLOOKUP(B99,instances!$B$2:$E$21,2, FALSE)</f>
        <v>51</v>
      </c>
      <c r="D99" t="str">
        <f>IF(C99&lt;=783,"small",IF(C99&lt;=2103,"medium","large"))</f>
        <v>small</v>
      </c>
      <c r="E99" t="s">
        <v>11</v>
      </c>
      <c r="F99" s="9">
        <v>912</v>
      </c>
      <c r="G99" s="7">
        <f>1-(F99/N99)</f>
        <v>-1.140845070422535</v>
      </c>
      <c r="H99" s="7">
        <f>1-(F99/O99)</f>
        <v>-1.140845070422535</v>
      </c>
      <c r="I99">
        <v>1.7799999999999999E-4</v>
      </c>
      <c r="J99">
        <v>0</v>
      </c>
      <c r="K99">
        <v>0</v>
      </c>
      <c r="L99">
        <v>10</v>
      </c>
      <c r="M99">
        <v>31</v>
      </c>
      <c r="N99">
        <f>VLOOKUP(B99,instances!$B$2:$E$21,3, FALSE)</f>
        <v>426</v>
      </c>
      <c r="O99">
        <f>VLOOKUP(B99,instances!$B$2:$E$21,4, FALSE)</f>
        <v>426</v>
      </c>
    </row>
    <row r="100" spans="1:15">
      <c r="A100" t="s">
        <v>14</v>
      </c>
      <c r="B100" t="str">
        <f>RIGHT(A100,FIND("/",A100)-1)</f>
        <v>eil51.tsp</v>
      </c>
      <c r="C100">
        <f>VLOOKUP(B100,instances!$B$2:$E$21,2, FALSE)</f>
        <v>51</v>
      </c>
      <c r="D100" t="str">
        <f>IF(C100&lt;=783,"small",IF(C100&lt;=2103,"medium","large"))</f>
        <v>small</v>
      </c>
      <c r="E100" t="s">
        <v>11</v>
      </c>
      <c r="F100" s="9">
        <v>1038</v>
      </c>
      <c r="G100" s="7">
        <f>1-(F100/N100)</f>
        <v>-1.436619718309859</v>
      </c>
      <c r="H100" s="7">
        <f>1-(F100/O100)</f>
        <v>-1.436619718309859</v>
      </c>
      <c r="I100">
        <v>1.7799999999999999E-4</v>
      </c>
      <c r="J100">
        <v>0</v>
      </c>
      <c r="K100">
        <v>0</v>
      </c>
      <c r="L100">
        <v>16</v>
      </c>
      <c r="M100">
        <v>24</v>
      </c>
      <c r="N100">
        <f>VLOOKUP(B100,instances!$B$2:$E$21,3, FALSE)</f>
        <v>426</v>
      </c>
      <c r="O100">
        <f>VLOOKUP(B100,instances!$B$2:$E$21,4, FALSE)</f>
        <v>426</v>
      </c>
    </row>
    <row r="101" spans="1:15">
      <c r="A101" t="s">
        <v>14</v>
      </c>
      <c r="B101" t="str">
        <f>RIGHT(A101,FIND("/",A101)-1)</f>
        <v>eil51.tsp</v>
      </c>
      <c r="C101">
        <f>VLOOKUP(B101,instances!$B$2:$E$21,2, FALSE)</f>
        <v>51</v>
      </c>
      <c r="D101" t="str">
        <f>IF(C101&lt;=783,"small",IF(C101&lt;=2103,"medium","large"))</f>
        <v>small</v>
      </c>
      <c r="E101" t="s">
        <v>11</v>
      </c>
      <c r="F101" s="9">
        <v>1195</v>
      </c>
      <c r="G101" s="7">
        <f>1-(F101/N101)</f>
        <v>-1.8051643192488265</v>
      </c>
      <c r="H101" s="7">
        <f>1-(F101/O101)</f>
        <v>-1.8051643192488265</v>
      </c>
      <c r="I101">
        <v>1.7799999999999999E-4</v>
      </c>
      <c r="J101">
        <v>0</v>
      </c>
      <c r="K101">
        <v>0</v>
      </c>
      <c r="L101">
        <v>18</v>
      </c>
      <c r="M101">
        <v>23</v>
      </c>
      <c r="N101">
        <f>VLOOKUP(B101,instances!$B$2:$E$21,3, FALSE)</f>
        <v>426</v>
      </c>
      <c r="O101">
        <f>VLOOKUP(B101,instances!$B$2:$E$21,4, FALSE)</f>
        <v>426</v>
      </c>
    </row>
    <row r="102" spans="1:15">
      <c r="A102" t="s">
        <v>14</v>
      </c>
      <c r="B102" t="str">
        <f>RIGHT(A102,FIND("/",A102)-1)</f>
        <v>eil51.tsp</v>
      </c>
      <c r="C102">
        <f>VLOOKUP(B102,instances!$B$2:$E$21,2, FALSE)</f>
        <v>51</v>
      </c>
      <c r="D102" t="str">
        <f>IF(C102&lt;=783,"small",IF(C102&lt;=2103,"medium","large"))</f>
        <v>small</v>
      </c>
      <c r="E102" t="s">
        <v>11</v>
      </c>
      <c r="F102" s="9">
        <v>1228</v>
      </c>
      <c r="G102" s="7">
        <f>1-(F102/N102)</f>
        <v>-1.8826291079812205</v>
      </c>
      <c r="H102" s="7">
        <f>1-(F102/O102)</f>
        <v>-1.8826291079812205</v>
      </c>
      <c r="I102">
        <v>1.7799999999999999E-4</v>
      </c>
      <c r="J102">
        <v>0</v>
      </c>
      <c r="K102">
        <v>0</v>
      </c>
      <c r="L102">
        <v>14</v>
      </c>
      <c r="M102">
        <v>25</v>
      </c>
      <c r="N102">
        <f>VLOOKUP(B102,instances!$B$2:$E$21,3, FALSE)</f>
        <v>426</v>
      </c>
      <c r="O102">
        <f>VLOOKUP(B102,instances!$B$2:$E$21,4, FALSE)</f>
        <v>426</v>
      </c>
    </row>
    <row r="103" spans="1:15">
      <c r="A103" t="s">
        <v>14</v>
      </c>
      <c r="B103" t="str">
        <f>RIGHT(A103,FIND("/",A103)-1)</f>
        <v>eil51.tsp</v>
      </c>
      <c r="C103">
        <f>VLOOKUP(B103,instances!$B$2:$E$21,2, FALSE)</f>
        <v>51</v>
      </c>
      <c r="D103" t="str">
        <f>IF(C103&lt;=783,"small",IF(C103&lt;=2103,"medium","large"))</f>
        <v>small</v>
      </c>
      <c r="E103" t="s">
        <v>11</v>
      </c>
      <c r="F103" s="9">
        <v>849</v>
      </c>
      <c r="G103" s="7">
        <f>1-(F103/N103)</f>
        <v>-0.99295774647887325</v>
      </c>
      <c r="H103" s="7">
        <f>1-(F103/O103)</f>
        <v>-0.99295774647887325</v>
      </c>
      <c r="I103">
        <v>1.7699999999999999E-4</v>
      </c>
      <c r="J103">
        <v>0</v>
      </c>
      <c r="K103">
        <v>0</v>
      </c>
      <c r="L103">
        <v>10</v>
      </c>
      <c r="M103">
        <v>26</v>
      </c>
      <c r="N103">
        <f>VLOOKUP(B103,instances!$B$2:$E$21,3, FALSE)</f>
        <v>426</v>
      </c>
      <c r="O103">
        <f>VLOOKUP(B103,instances!$B$2:$E$21,4, FALSE)</f>
        <v>426</v>
      </c>
    </row>
    <row r="104" spans="1:15">
      <c r="A104" t="s">
        <v>14</v>
      </c>
      <c r="B104" t="str">
        <f>RIGHT(A104,FIND("/",A104)-1)</f>
        <v>eil51.tsp</v>
      </c>
      <c r="C104">
        <f>VLOOKUP(B104,instances!$B$2:$E$21,2, FALSE)</f>
        <v>51</v>
      </c>
      <c r="D104" t="str">
        <f>IF(C104&lt;=783,"small",IF(C104&lt;=2103,"medium","large"))</f>
        <v>small</v>
      </c>
      <c r="E104" t="s">
        <v>11</v>
      </c>
      <c r="F104" s="9">
        <v>882</v>
      </c>
      <c r="G104" s="7">
        <f>1-(F104/N104)</f>
        <v>-1.0704225352112675</v>
      </c>
      <c r="H104" s="7">
        <f>1-(F104/O104)</f>
        <v>-1.0704225352112675</v>
      </c>
      <c r="I104">
        <v>1.7699999999999999E-4</v>
      </c>
      <c r="J104">
        <v>0</v>
      </c>
      <c r="K104">
        <v>0</v>
      </c>
      <c r="L104">
        <v>10</v>
      </c>
      <c r="M104">
        <v>28</v>
      </c>
      <c r="N104">
        <f>VLOOKUP(B104,instances!$B$2:$E$21,3, FALSE)</f>
        <v>426</v>
      </c>
      <c r="O104">
        <f>VLOOKUP(B104,instances!$B$2:$E$21,4, FALSE)</f>
        <v>426</v>
      </c>
    </row>
    <row r="105" spans="1:15">
      <c r="A105" t="s">
        <v>14</v>
      </c>
      <c r="B105" t="str">
        <f>RIGHT(A105,FIND("/",A105)-1)</f>
        <v>eil51.tsp</v>
      </c>
      <c r="C105">
        <f>VLOOKUP(B105,instances!$B$2:$E$21,2, FALSE)</f>
        <v>51</v>
      </c>
      <c r="D105" t="str">
        <f>IF(C105&lt;=783,"small",IF(C105&lt;=2103,"medium","large"))</f>
        <v>small</v>
      </c>
      <c r="E105" t="s">
        <v>11</v>
      </c>
      <c r="F105" s="9">
        <v>916</v>
      </c>
      <c r="G105" s="7">
        <f>1-(F105/N105)</f>
        <v>-1.1502347417840375</v>
      </c>
      <c r="H105" s="7">
        <f>1-(F105/O105)</f>
        <v>-1.1502347417840375</v>
      </c>
      <c r="I105">
        <v>1.7699999999999999E-4</v>
      </c>
      <c r="J105">
        <v>0</v>
      </c>
      <c r="K105">
        <v>0</v>
      </c>
      <c r="L105">
        <v>10</v>
      </c>
      <c r="M105">
        <v>24</v>
      </c>
      <c r="N105">
        <f>VLOOKUP(B105,instances!$B$2:$E$21,3, FALSE)</f>
        <v>426</v>
      </c>
      <c r="O105">
        <f>VLOOKUP(B105,instances!$B$2:$E$21,4, FALSE)</f>
        <v>426</v>
      </c>
    </row>
    <row r="106" spans="1:15">
      <c r="A106" t="s">
        <v>14</v>
      </c>
      <c r="B106" t="str">
        <f>RIGHT(A106,FIND("/",A106)-1)</f>
        <v>eil51.tsp</v>
      </c>
      <c r="C106">
        <f>VLOOKUP(B106,instances!$B$2:$E$21,2, FALSE)</f>
        <v>51</v>
      </c>
      <c r="D106" t="str">
        <f>IF(C106&lt;=783,"small",IF(C106&lt;=2103,"medium","large"))</f>
        <v>small</v>
      </c>
      <c r="E106" t="s">
        <v>11</v>
      </c>
      <c r="F106" s="9">
        <v>940</v>
      </c>
      <c r="G106" s="7">
        <f>1-(F106/N106)</f>
        <v>-1.2065727699530515</v>
      </c>
      <c r="H106" s="7">
        <f>1-(F106/O106)</f>
        <v>-1.2065727699530515</v>
      </c>
      <c r="I106">
        <v>1.7699999999999999E-4</v>
      </c>
      <c r="J106">
        <v>0</v>
      </c>
      <c r="K106">
        <v>0</v>
      </c>
      <c r="L106">
        <v>12</v>
      </c>
      <c r="M106">
        <v>30</v>
      </c>
      <c r="N106">
        <f>VLOOKUP(B106,instances!$B$2:$E$21,3, FALSE)</f>
        <v>426</v>
      </c>
      <c r="O106">
        <f>VLOOKUP(B106,instances!$B$2:$E$21,4, FALSE)</f>
        <v>426</v>
      </c>
    </row>
    <row r="107" spans="1:15">
      <c r="A107" t="s">
        <v>14</v>
      </c>
      <c r="B107" t="str">
        <f>RIGHT(A107,FIND("/",A107)-1)</f>
        <v>eil51.tsp</v>
      </c>
      <c r="C107">
        <f>VLOOKUP(B107,instances!$B$2:$E$21,2, FALSE)</f>
        <v>51</v>
      </c>
      <c r="D107" t="str">
        <f>IF(C107&lt;=783,"small",IF(C107&lt;=2103,"medium","large"))</f>
        <v>small</v>
      </c>
      <c r="E107" t="s">
        <v>11</v>
      </c>
      <c r="F107" s="9">
        <v>1038</v>
      </c>
      <c r="G107" s="7">
        <f>1-(F107/N107)</f>
        <v>-1.436619718309859</v>
      </c>
      <c r="H107" s="7">
        <f>1-(F107/O107)</f>
        <v>-1.436619718309859</v>
      </c>
      <c r="I107">
        <v>1.7699999999999999E-4</v>
      </c>
      <c r="J107">
        <v>0</v>
      </c>
      <c r="K107">
        <v>0</v>
      </c>
      <c r="L107">
        <v>16</v>
      </c>
      <c r="M107">
        <v>26</v>
      </c>
      <c r="N107">
        <f>VLOOKUP(B107,instances!$B$2:$E$21,3, FALSE)</f>
        <v>426</v>
      </c>
      <c r="O107">
        <f>VLOOKUP(B107,instances!$B$2:$E$21,4, FALSE)</f>
        <v>426</v>
      </c>
    </row>
    <row r="108" spans="1:15">
      <c r="A108" t="s">
        <v>14</v>
      </c>
      <c r="B108" t="str">
        <f>RIGHT(A108,FIND("/",A108)-1)</f>
        <v>eil51.tsp</v>
      </c>
      <c r="C108">
        <f>VLOOKUP(B108,instances!$B$2:$E$21,2, FALSE)</f>
        <v>51</v>
      </c>
      <c r="D108" t="str">
        <f>IF(C108&lt;=783,"small",IF(C108&lt;=2103,"medium","large"))</f>
        <v>small</v>
      </c>
      <c r="E108" t="s">
        <v>11</v>
      </c>
      <c r="F108" s="9">
        <v>1041</v>
      </c>
      <c r="G108" s="7">
        <f>1-(F108/N108)</f>
        <v>-1.443661971830986</v>
      </c>
      <c r="H108" s="7">
        <f>1-(F108/O108)</f>
        <v>-1.443661971830986</v>
      </c>
      <c r="I108">
        <v>1.7699999999999999E-4</v>
      </c>
      <c r="J108">
        <v>0</v>
      </c>
      <c r="K108">
        <v>0</v>
      </c>
      <c r="L108">
        <v>16</v>
      </c>
      <c r="M108">
        <v>27</v>
      </c>
      <c r="N108">
        <f>VLOOKUP(B108,instances!$B$2:$E$21,3, FALSE)</f>
        <v>426</v>
      </c>
      <c r="O108">
        <f>VLOOKUP(B108,instances!$B$2:$E$21,4, FALSE)</f>
        <v>426</v>
      </c>
    </row>
    <row r="109" spans="1:15">
      <c r="A109" t="s">
        <v>14</v>
      </c>
      <c r="B109" t="str">
        <f>RIGHT(A109,FIND("/",A109)-1)</f>
        <v>eil51.tsp</v>
      </c>
      <c r="C109">
        <f>VLOOKUP(B109,instances!$B$2:$E$21,2, FALSE)</f>
        <v>51</v>
      </c>
      <c r="D109" t="str">
        <f>IF(C109&lt;=783,"small",IF(C109&lt;=2103,"medium","large"))</f>
        <v>small</v>
      </c>
      <c r="E109" t="s">
        <v>11</v>
      </c>
      <c r="F109" s="9">
        <v>1056</v>
      </c>
      <c r="G109" s="7">
        <f>1-(F109/N109)</f>
        <v>-1.4788732394366195</v>
      </c>
      <c r="H109" s="7">
        <f>1-(F109/O109)</f>
        <v>-1.4788732394366195</v>
      </c>
      <c r="I109">
        <v>1.7699999999999999E-4</v>
      </c>
      <c r="J109">
        <v>0</v>
      </c>
      <c r="K109">
        <v>0</v>
      </c>
      <c r="L109">
        <v>14</v>
      </c>
      <c r="M109">
        <v>28</v>
      </c>
      <c r="N109">
        <f>VLOOKUP(B109,instances!$B$2:$E$21,3, FALSE)</f>
        <v>426</v>
      </c>
      <c r="O109">
        <f>VLOOKUP(B109,instances!$B$2:$E$21,4, FALSE)</f>
        <v>426</v>
      </c>
    </row>
    <row r="110" spans="1:15">
      <c r="A110" t="s">
        <v>14</v>
      </c>
      <c r="B110" t="str">
        <f>RIGHT(A110,FIND("/",A110)-1)</f>
        <v>eil51.tsp</v>
      </c>
      <c r="C110">
        <f>VLOOKUP(B110,instances!$B$2:$E$21,2, FALSE)</f>
        <v>51</v>
      </c>
      <c r="D110" t="str">
        <f>IF(C110&lt;=783,"small",IF(C110&lt;=2103,"medium","large"))</f>
        <v>small</v>
      </c>
      <c r="E110" t="s">
        <v>11</v>
      </c>
      <c r="F110" s="9">
        <v>1058</v>
      </c>
      <c r="G110" s="7">
        <f>1-(F110/N110)</f>
        <v>-1.483568075117371</v>
      </c>
      <c r="H110" s="7">
        <f>1-(F110/O110)</f>
        <v>-1.483568075117371</v>
      </c>
      <c r="I110">
        <v>1.7699999999999999E-4</v>
      </c>
      <c r="J110">
        <v>0</v>
      </c>
      <c r="K110">
        <v>0</v>
      </c>
      <c r="L110">
        <v>14</v>
      </c>
      <c r="M110">
        <v>23</v>
      </c>
      <c r="N110">
        <f>VLOOKUP(B110,instances!$B$2:$E$21,3, FALSE)</f>
        <v>426</v>
      </c>
      <c r="O110">
        <f>VLOOKUP(B110,instances!$B$2:$E$21,4, FALSE)</f>
        <v>426</v>
      </c>
    </row>
    <row r="111" spans="1:15">
      <c r="A111" t="s">
        <v>14</v>
      </c>
      <c r="B111" t="str">
        <f>RIGHT(A111,FIND("/",A111)-1)</f>
        <v>eil51.tsp</v>
      </c>
      <c r="C111">
        <f>VLOOKUP(B111,instances!$B$2:$E$21,2, FALSE)</f>
        <v>51</v>
      </c>
      <c r="D111" t="str">
        <f>IF(C111&lt;=783,"small",IF(C111&lt;=2103,"medium","large"))</f>
        <v>small</v>
      </c>
      <c r="E111" t="s">
        <v>11</v>
      </c>
      <c r="F111" s="9">
        <v>1085</v>
      </c>
      <c r="G111" s="7">
        <f>1-(F111/N111)</f>
        <v>-1.5469483568075115</v>
      </c>
      <c r="H111" s="7">
        <f>1-(F111/O111)</f>
        <v>-1.5469483568075115</v>
      </c>
      <c r="I111">
        <v>1.7699999999999999E-4</v>
      </c>
      <c r="J111">
        <v>0</v>
      </c>
      <c r="K111">
        <v>0</v>
      </c>
      <c r="L111">
        <v>14</v>
      </c>
      <c r="M111">
        <v>27</v>
      </c>
      <c r="N111">
        <f>VLOOKUP(B111,instances!$B$2:$E$21,3, FALSE)</f>
        <v>426</v>
      </c>
      <c r="O111">
        <f>VLOOKUP(B111,instances!$B$2:$E$21,4, FALSE)</f>
        <v>426</v>
      </c>
    </row>
    <row r="112" spans="1:15">
      <c r="A112" t="s">
        <v>14</v>
      </c>
      <c r="B112" t="str">
        <f>RIGHT(A112,FIND("/",A112)-1)</f>
        <v>eil51.tsp</v>
      </c>
      <c r="C112">
        <f>VLOOKUP(B112,instances!$B$2:$E$21,2, FALSE)</f>
        <v>51</v>
      </c>
      <c r="D112" t="str">
        <f>IF(C112&lt;=783,"small",IF(C112&lt;=2103,"medium","large"))</f>
        <v>small</v>
      </c>
      <c r="E112" t="s">
        <v>11</v>
      </c>
      <c r="F112" s="9">
        <v>1099</v>
      </c>
      <c r="G112" s="7">
        <f>1-(F112/N112)</f>
        <v>-1.57981220657277</v>
      </c>
      <c r="H112" s="7">
        <f>1-(F112/O112)</f>
        <v>-1.57981220657277</v>
      </c>
      <c r="I112">
        <v>1.7699999999999999E-4</v>
      </c>
      <c r="J112">
        <v>0</v>
      </c>
      <c r="K112">
        <v>0</v>
      </c>
      <c r="L112">
        <v>16</v>
      </c>
      <c r="M112">
        <v>30</v>
      </c>
      <c r="N112">
        <f>VLOOKUP(B112,instances!$B$2:$E$21,3, FALSE)</f>
        <v>426</v>
      </c>
      <c r="O112">
        <f>VLOOKUP(B112,instances!$B$2:$E$21,4, FALSE)</f>
        <v>426</v>
      </c>
    </row>
    <row r="113" spans="1:15">
      <c r="A113" t="s">
        <v>14</v>
      </c>
      <c r="B113" t="str">
        <f>RIGHT(A113,FIND("/",A113)-1)</f>
        <v>eil51.tsp</v>
      </c>
      <c r="C113">
        <f>VLOOKUP(B113,instances!$B$2:$E$21,2, FALSE)</f>
        <v>51</v>
      </c>
      <c r="D113" t="str">
        <f>IF(C113&lt;=783,"small",IF(C113&lt;=2103,"medium","large"))</f>
        <v>small</v>
      </c>
      <c r="E113" t="s">
        <v>11</v>
      </c>
      <c r="F113" s="9">
        <v>1262</v>
      </c>
      <c r="G113" s="7">
        <f>1-(F113/N113)</f>
        <v>-1.9624413145539905</v>
      </c>
      <c r="H113" s="7">
        <f>1-(F113/O113)</f>
        <v>-1.9624413145539905</v>
      </c>
      <c r="I113">
        <v>1.7699999999999999E-4</v>
      </c>
      <c r="J113">
        <v>0</v>
      </c>
      <c r="K113">
        <v>0</v>
      </c>
      <c r="L113">
        <v>16</v>
      </c>
      <c r="M113">
        <v>23</v>
      </c>
      <c r="N113">
        <f>VLOOKUP(B113,instances!$B$2:$E$21,3, FALSE)</f>
        <v>426</v>
      </c>
      <c r="O113">
        <f>VLOOKUP(B113,instances!$B$2:$E$21,4, FALSE)</f>
        <v>426</v>
      </c>
    </row>
    <row r="114" spans="1:15">
      <c r="A114" t="s">
        <v>14</v>
      </c>
      <c r="B114" t="str">
        <f>RIGHT(A114,FIND("/",A114)-1)</f>
        <v>eil51.tsp</v>
      </c>
      <c r="C114">
        <f>VLOOKUP(B114,instances!$B$2:$E$21,2, FALSE)</f>
        <v>51</v>
      </c>
      <c r="D114" t="str">
        <f>IF(C114&lt;=783,"small",IF(C114&lt;=2103,"medium","large"))</f>
        <v>small</v>
      </c>
      <c r="E114" t="s">
        <v>11</v>
      </c>
      <c r="F114" s="9">
        <v>945</v>
      </c>
      <c r="G114" s="7">
        <f>1-(F114/N114)</f>
        <v>-1.2183098591549295</v>
      </c>
      <c r="H114" s="7">
        <f>1-(F114/O114)</f>
        <v>-1.2183098591549295</v>
      </c>
      <c r="I114">
        <v>1.76E-4</v>
      </c>
      <c r="J114">
        <v>0</v>
      </c>
      <c r="K114">
        <v>0</v>
      </c>
      <c r="L114">
        <v>10</v>
      </c>
      <c r="M114">
        <v>23</v>
      </c>
      <c r="N114">
        <f>VLOOKUP(B114,instances!$B$2:$E$21,3, FALSE)</f>
        <v>426</v>
      </c>
      <c r="O114">
        <f>VLOOKUP(B114,instances!$B$2:$E$21,4, FALSE)</f>
        <v>426</v>
      </c>
    </row>
    <row r="115" spans="1:15">
      <c r="A115" t="s">
        <v>14</v>
      </c>
      <c r="B115" t="str">
        <f>RIGHT(A115,FIND("/",A115)-1)</f>
        <v>eil51.tsp</v>
      </c>
      <c r="C115">
        <f>VLOOKUP(B115,instances!$B$2:$E$21,2, FALSE)</f>
        <v>51</v>
      </c>
      <c r="D115" t="str">
        <f>IF(C115&lt;=783,"small",IF(C115&lt;=2103,"medium","large"))</f>
        <v>small</v>
      </c>
      <c r="E115" t="s">
        <v>11</v>
      </c>
      <c r="F115" s="9">
        <v>968</v>
      </c>
      <c r="G115" s="7">
        <f>1-(F115/N115)</f>
        <v>-1.272300469483568</v>
      </c>
      <c r="H115" s="7">
        <f>1-(F115/O115)</f>
        <v>-1.272300469483568</v>
      </c>
      <c r="I115">
        <v>1.76E-4</v>
      </c>
      <c r="J115">
        <v>0</v>
      </c>
      <c r="K115">
        <v>0</v>
      </c>
      <c r="L115">
        <v>10</v>
      </c>
      <c r="M115">
        <v>27</v>
      </c>
      <c r="N115">
        <f>VLOOKUP(B115,instances!$B$2:$E$21,3, FALSE)</f>
        <v>426</v>
      </c>
      <c r="O115">
        <f>VLOOKUP(B115,instances!$B$2:$E$21,4, FALSE)</f>
        <v>426</v>
      </c>
    </row>
    <row r="116" spans="1:15">
      <c r="A116" t="s">
        <v>14</v>
      </c>
      <c r="B116" t="str">
        <f>RIGHT(A116,FIND("/",A116)-1)</f>
        <v>eil51.tsp</v>
      </c>
      <c r="C116">
        <f>VLOOKUP(B116,instances!$B$2:$E$21,2, FALSE)</f>
        <v>51</v>
      </c>
      <c r="D116" t="str">
        <f>IF(C116&lt;=783,"small",IF(C116&lt;=2103,"medium","large"))</f>
        <v>small</v>
      </c>
      <c r="E116" t="s">
        <v>11</v>
      </c>
      <c r="F116" s="9">
        <v>1224</v>
      </c>
      <c r="G116" s="7">
        <f>1-(F116/N116)</f>
        <v>-1.8732394366197185</v>
      </c>
      <c r="H116" s="7">
        <f>1-(F116/O116)</f>
        <v>-1.8732394366197185</v>
      </c>
      <c r="I116">
        <v>1.76E-4</v>
      </c>
      <c r="J116">
        <v>0</v>
      </c>
      <c r="K116">
        <v>0</v>
      </c>
      <c r="L116">
        <v>14</v>
      </c>
      <c r="M116">
        <v>26</v>
      </c>
      <c r="N116">
        <f>VLOOKUP(B116,instances!$B$2:$E$21,3, FALSE)</f>
        <v>426</v>
      </c>
      <c r="O116">
        <f>VLOOKUP(B116,instances!$B$2:$E$21,4, FALSE)</f>
        <v>426</v>
      </c>
    </row>
    <row r="117" spans="1:15">
      <c r="A117" t="s">
        <v>14</v>
      </c>
      <c r="B117" t="str">
        <f>RIGHT(A117,FIND("/",A117)-1)</f>
        <v>eil51.tsp</v>
      </c>
      <c r="C117">
        <f>VLOOKUP(B117,instances!$B$2:$E$21,2, FALSE)</f>
        <v>51</v>
      </c>
      <c r="D117" t="str">
        <f>IF(C117&lt;=783,"small",IF(C117&lt;=2103,"medium","large"))</f>
        <v>small</v>
      </c>
      <c r="E117" t="s">
        <v>11</v>
      </c>
      <c r="F117" s="9">
        <v>971</v>
      </c>
      <c r="G117" s="7">
        <f>1-(F117/N117)</f>
        <v>-1.279342723004695</v>
      </c>
      <c r="H117" s="7">
        <f>1-(F117/O117)</f>
        <v>-1.279342723004695</v>
      </c>
      <c r="I117">
        <v>1.75E-4</v>
      </c>
      <c r="J117">
        <v>0</v>
      </c>
      <c r="K117">
        <v>0</v>
      </c>
      <c r="L117">
        <v>12</v>
      </c>
      <c r="M117">
        <v>26</v>
      </c>
      <c r="N117">
        <f>VLOOKUP(B117,instances!$B$2:$E$21,3, FALSE)</f>
        <v>426</v>
      </c>
      <c r="O117">
        <f>VLOOKUP(B117,instances!$B$2:$E$21,4, FALSE)</f>
        <v>426</v>
      </c>
    </row>
    <row r="118" spans="1:15">
      <c r="A118" t="s">
        <v>14</v>
      </c>
      <c r="B118" t="str">
        <f>RIGHT(A118,FIND("/",A118)-1)</f>
        <v>eil51.tsp</v>
      </c>
      <c r="C118">
        <f>VLOOKUP(B118,instances!$B$2:$E$21,2, FALSE)</f>
        <v>51</v>
      </c>
      <c r="D118" t="str">
        <f>IF(C118&lt;=783,"small",IF(C118&lt;=2103,"medium","large"))</f>
        <v>small</v>
      </c>
      <c r="E118" t="s">
        <v>11</v>
      </c>
      <c r="F118" s="9">
        <v>1050</v>
      </c>
      <c r="G118" s="7">
        <f>1-(F118/N118)</f>
        <v>-1.464788732394366</v>
      </c>
      <c r="H118" s="7">
        <f>1-(F118/O118)</f>
        <v>-1.464788732394366</v>
      </c>
      <c r="I118">
        <v>1.75E-4</v>
      </c>
      <c r="J118">
        <v>0</v>
      </c>
      <c r="K118">
        <v>0</v>
      </c>
      <c r="L118">
        <v>12</v>
      </c>
      <c r="M118">
        <v>23</v>
      </c>
      <c r="N118">
        <f>VLOOKUP(B118,instances!$B$2:$E$21,3, FALSE)</f>
        <v>426</v>
      </c>
      <c r="O118">
        <f>VLOOKUP(B118,instances!$B$2:$E$21,4, FALSE)</f>
        <v>426</v>
      </c>
    </row>
    <row r="119" spans="1:15">
      <c r="A119" t="s">
        <v>14</v>
      </c>
      <c r="B119" t="str">
        <f>RIGHT(A119,FIND("/",A119)-1)</f>
        <v>eil51.tsp</v>
      </c>
      <c r="C119">
        <f>VLOOKUP(B119,instances!$B$2:$E$21,2, FALSE)</f>
        <v>51</v>
      </c>
      <c r="D119" t="str">
        <f>IF(C119&lt;=783,"small",IF(C119&lt;=2103,"medium","large"))</f>
        <v>small</v>
      </c>
      <c r="E119" t="s">
        <v>11</v>
      </c>
      <c r="F119" s="9">
        <v>820</v>
      </c>
      <c r="G119" s="7">
        <f>1-(F119/N119)</f>
        <v>-0.92488262910798125</v>
      </c>
      <c r="H119" s="7">
        <f>1-(F119/O119)</f>
        <v>-0.92488262910798125</v>
      </c>
      <c r="I119">
        <v>1.74E-4</v>
      </c>
      <c r="J119">
        <v>0</v>
      </c>
      <c r="K119">
        <v>0</v>
      </c>
      <c r="L119">
        <v>12</v>
      </c>
      <c r="M119">
        <v>24</v>
      </c>
      <c r="N119">
        <f>VLOOKUP(B119,instances!$B$2:$E$21,3, FALSE)</f>
        <v>426</v>
      </c>
      <c r="O119">
        <f>VLOOKUP(B119,instances!$B$2:$E$21,4, FALSE)</f>
        <v>426</v>
      </c>
    </row>
    <row r="120" spans="1:15">
      <c r="A120" t="s">
        <v>14</v>
      </c>
      <c r="B120" t="str">
        <f>RIGHT(A120,FIND("/",A120)-1)</f>
        <v>eil51.tsp</v>
      </c>
      <c r="C120">
        <f>VLOOKUP(B120,instances!$B$2:$E$21,2, FALSE)</f>
        <v>51</v>
      </c>
      <c r="D120" t="str">
        <f>IF(C120&lt;=783,"small",IF(C120&lt;=2103,"medium","large"))</f>
        <v>small</v>
      </c>
      <c r="E120" t="s">
        <v>11</v>
      </c>
      <c r="F120" s="9">
        <v>949</v>
      </c>
      <c r="G120" s="7">
        <f>1-(F120/N120)</f>
        <v>-1.227699530516432</v>
      </c>
      <c r="H120" s="7">
        <f>1-(F120/O120)</f>
        <v>-1.227699530516432</v>
      </c>
      <c r="I120">
        <v>1.74E-4</v>
      </c>
      <c r="J120">
        <v>0</v>
      </c>
      <c r="K120">
        <v>0</v>
      </c>
      <c r="L120">
        <v>12</v>
      </c>
      <c r="M120">
        <v>27</v>
      </c>
      <c r="N120">
        <f>VLOOKUP(B120,instances!$B$2:$E$21,3, FALSE)</f>
        <v>426</v>
      </c>
      <c r="O120">
        <f>VLOOKUP(B120,instances!$B$2:$E$21,4, FALSE)</f>
        <v>426</v>
      </c>
    </row>
    <row r="121" spans="1:15">
      <c r="A121" t="s">
        <v>14</v>
      </c>
      <c r="B121" t="str">
        <f>RIGHT(A121,FIND("/",A121)-1)</f>
        <v>eil51.tsp</v>
      </c>
      <c r="C121">
        <f>VLOOKUP(B121,instances!$B$2:$E$21,2, FALSE)</f>
        <v>51</v>
      </c>
      <c r="D121" t="str">
        <f>IF(C121&lt;=783,"small",IF(C121&lt;=2103,"medium","large"))</f>
        <v>small</v>
      </c>
      <c r="E121" t="s">
        <v>11</v>
      </c>
      <c r="F121" s="9">
        <v>1010</v>
      </c>
      <c r="G121" s="7">
        <f>1-(F121/N121)</f>
        <v>-1.3708920187793425</v>
      </c>
      <c r="H121" s="7">
        <f>1-(F121/O121)</f>
        <v>-1.3708920187793425</v>
      </c>
      <c r="I121">
        <v>1.74E-4</v>
      </c>
      <c r="J121">
        <v>0</v>
      </c>
      <c r="K121">
        <v>0</v>
      </c>
      <c r="L121">
        <v>12</v>
      </c>
      <c r="M121">
        <v>28</v>
      </c>
      <c r="N121">
        <f>VLOOKUP(B121,instances!$B$2:$E$21,3, FALSE)</f>
        <v>426</v>
      </c>
      <c r="O121">
        <f>VLOOKUP(B121,instances!$B$2:$E$21,4, FALSE)</f>
        <v>426</v>
      </c>
    </row>
    <row r="122" spans="1:15">
      <c r="A122" t="s">
        <v>14</v>
      </c>
      <c r="B122" t="str">
        <f>RIGHT(A122,FIND("/",A122)-1)</f>
        <v>eil51.tsp</v>
      </c>
      <c r="C122">
        <f>VLOOKUP(B122,instances!$B$2:$E$21,2, FALSE)</f>
        <v>51</v>
      </c>
      <c r="D122" t="str">
        <f>IF(C122&lt;=783,"small",IF(C122&lt;=2103,"medium","large"))</f>
        <v>small</v>
      </c>
      <c r="E122" t="s">
        <v>10</v>
      </c>
      <c r="F122" s="9">
        <v>565</v>
      </c>
      <c r="G122" s="7">
        <f>1-(F122/N122)</f>
        <v>-0.32629107981220651</v>
      </c>
      <c r="H122" s="7">
        <f>1-(F122/O122)</f>
        <v>-0.32629107981220651</v>
      </c>
      <c r="I122">
        <v>3.8999999999999999E-5</v>
      </c>
      <c r="J122">
        <v>0</v>
      </c>
      <c r="K122">
        <v>0</v>
      </c>
      <c r="L122">
        <v>10</v>
      </c>
      <c r="M122">
        <v>25</v>
      </c>
      <c r="N122">
        <f>VLOOKUP(B122,instances!$B$2:$E$21,3, FALSE)</f>
        <v>426</v>
      </c>
      <c r="O122">
        <f>VLOOKUP(B122,instances!$B$2:$E$21,4, FALSE)</f>
        <v>426</v>
      </c>
    </row>
    <row r="123" spans="1:15">
      <c r="A123" t="s">
        <v>14</v>
      </c>
      <c r="B123" t="str">
        <f>RIGHT(A123,FIND("/",A123)-1)</f>
        <v>eil51.tsp</v>
      </c>
      <c r="C123">
        <f>VLOOKUP(B123,instances!$B$2:$E$21,2, FALSE)</f>
        <v>51</v>
      </c>
      <c r="D123" t="str">
        <f>IF(C123&lt;=783,"small",IF(C123&lt;=2103,"medium","large"))</f>
        <v>small</v>
      </c>
      <c r="E123" t="s">
        <v>10</v>
      </c>
      <c r="F123" s="9">
        <v>565</v>
      </c>
      <c r="G123" s="7">
        <f>1-(F123/N123)</f>
        <v>-0.32629107981220651</v>
      </c>
      <c r="H123" s="7">
        <f>1-(F123/O123)</f>
        <v>-0.32629107981220651</v>
      </c>
      <c r="I123">
        <v>2.8E-5</v>
      </c>
      <c r="J123">
        <v>0</v>
      </c>
      <c r="K123">
        <v>0</v>
      </c>
      <c r="L123">
        <v>10</v>
      </c>
      <c r="M123">
        <v>22</v>
      </c>
      <c r="N123">
        <f>VLOOKUP(B123,instances!$B$2:$E$21,3, FALSE)</f>
        <v>426</v>
      </c>
      <c r="O123">
        <f>VLOOKUP(B123,instances!$B$2:$E$21,4, FALSE)</f>
        <v>426</v>
      </c>
    </row>
    <row r="124" spans="1:15">
      <c r="A124" t="s">
        <v>14</v>
      </c>
      <c r="B124" t="str">
        <f>RIGHT(A124,FIND("/",A124)-1)</f>
        <v>eil51.tsp</v>
      </c>
      <c r="C124">
        <f>VLOOKUP(B124,instances!$B$2:$E$21,2, FALSE)</f>
        <v>51</v>
      </c>
      <c r="D124" t="str">
        <f>IF(C124&lt;=783,"small",IF(C124&lt;=2103,"medium","large"))</f>
        <v>small</v>
      </c>
      <c r="E124" t="s">
        <v>10</v>
      </c>
      <c r="F124" s="9">
        <v>565</v>
      </c>
      <c r="G124" s="7">
        <f>1-(F124/N124)</f>
        <v>-0.32629107981220651</v>
      </c>
      <c r="H124" s="7">
        <f>1-(F124/O124)</f>
        <v>-0.32629107981220651</v>
      </c>
      <c r="I124">
        <v>2.8E-5</v>
      </c>
      <c r="J124">
        <v>0</v>
      </c>
      <c r="K124">
        <v>0</v>
      </c>
      <c r="L124">
        <v>16</v>
      </c>
      <c r="M124">
        <v>22</v>
      </c>
      <c r="N124">
        <f>VLOOKUP(B124,instances!$B$2:$E$21,3, FALSE)</f>
        <v>426</v>
      </c>
      <c r="O124">
        <f>VLOOKUP(B124,instances!$B$2:$E$21,4, FALSE)</f>
        <v>426</v>
      </c>
    </row>
    <row r="125" spans="1:15">
      <c r="A125" t="s">
        <v>14</v>
      </c>
      <c r="B125" t="str">
        <f>RIGHT(A125,FIND("/",A125)-1)</f>
        <v>eil51.tsp</v>
      </c>
      <c r="C125">
        <f>VLOOKUP(B125,instances!$B$2:$E$21,2, FALSE)</f>
        <v>51</v>
      </c>
      <c r="D125" t="str">
        <f>IF(C125&lt;=783,"small",IF(C125&lt;=2103,"medium","large"))</f>
        <v>small</v>
      </c>
      <c r="E125" t="s">
        <v>10</v>
      </c>
      <c r="F125" s="9">
        <v>565</v>
      </c>
      <c r="G125" s="7">
        <f>1-(F125/N125)</f>
        <v>-0.32629107981220651</v>
      </c>
      <c r="H125" s="7">
        <f>1-(F125/O125)</f>
        <v>-0.32629107981220651</v>
      </c>
      <c r="I125">
        <v>2.6999999999999999E-5</v>
      </c>
      <c r="J125">
        <v>0</v>
      </c>
      <c r="K125">
        <v>0</v>
      </c>
      <c r="L125">
        <v>12</v>
      </c>
      <c r="M125">
        <v>22</v>
      </c>
      <c r="N125">
        <f>VLOOKUP(B125,instances!$B$2:$E$21,3, FALSE)</f>
        <v>426</v>
      </c>
      <c r="O125">
        <f>VLOOKUP(B125,instances!$B$2:$E$21,4, FALSE)</f>
        <v>426</v>
      </c>
    </row>
    <row r="126" spans="1:15">
      <c r="A126" t="s">
        <v>14</v>
      </c>
      <c r="B126" t="str">
        <f>RIGHT(A126,FIND("/",A126)-1)</f>
        <v>eil51.tsp</v>
      </c>
      <c r="C126">
        <f>VLOOKUP(B126,instances!$B$2:$E$21,2, FALSE)</f>
        <v>51</v>
      </c>
      <c r="D126" t="str">
        <f>IF(C126&lt;=783,"small",IF(C126&lt;=2103,"medium","large"))</f>
        <v>small</v>
      </c>
      <c r="E126" t="s">
        <v>10</v>
      </c>
      <c r="F126" s="9">
        <v>565</v>
      </c>
      <c r="G126" s="7">
        <f>1-(F126/N126)</f>
        <v>-0.32629107981220651</v>
      </c>
      <c r="H126" s="7">
        <f>1-(F126/O126)</f>
        <v>-0.32629107981220651</v>
      </c>
      <c r="I126">
        <v>2.6999999999999999E-5</v>
      </c>
      <c r="J126">
        <v>0</v>
      </c>
      <c r="K126">
        <v>0</v>
      </c>
      <c r="L126">
        <v>14</v>
      </c>
      <c r="M126">
        <v>22</v>
      </c>
      <c r="N126">
        <f>VLOOKUP(B126,instances!$B$2:$E$21,3, FALSE)</f>
        <v>426</v>
      </c>
      <c r="O126">
        <f>VLOOKUP(B126,instances!$B$2:$E$21,4, FALSE)</f>
        <v>426</v>
      </c>
    </row>
    <row r="127" spans="1:15">
      <c r="A127" t="s">
        <v>14</v>
      </c>
      <c r="B127" t="str">
        <f>RIGHT(A127,FIND("/",A127)-1)</f>
        <v>eil51.tsp</v>
      </c>
      <c r="C127">
        <f>VLOOKUP(B127,instances!$B$2:$E$21,2, FALSE)</f>
        <v>51</v>
      </c>
      <c r="D127" t="str">
        <f>IF(C127&lt;=783,"small",IF(C127&lt;=2103,"medium","large"))</f>
        <v>small</v>
      </c>
      <c r="E127" t="s">
        <v>10</v>
      </c>
      <c r="F127" s="9">
        <v>565</v>
      </c>
      <c r="G127" s="7">
        <f>1-(F127/N127)</f>
        <v>-0.32629107981220651</v>
      </c>
      <c r="H127" s="7">
        <f>1-(F127/O127)</f>
        <v>-0.32629107981220651</v>
      </c>
      <c r="I127">
        <v>2.3E-5</v>
      </c>
      <c r="J127">
        <v>0</v>
      </c>
      <c r="K127">
        <v>0</v>
      </c>
      <c r="L127">
        <v>18</v>
      </c>
      <c r="M127">
        <v>28</v>
      </c>
      <c r="N127">
        <f>VLOOKUP(B127,instances!$B$2:$E$21,3, FALSE)</f>
        <v>426</v>
      </c>
      <c r="O127">
        <f>VLOOKUP(B127,instances!$B$2:$E$21,4, FALSE)</f>
        <v>426</v>
      </c>
    </row>
    <row r="128" spans="1:15">
      <c r="A128" t="s">
        <v>14</v>
      </c>
      <c r="B128" t="str">
        <f>RIGHT(A128,FIND("/",A128)-1)</f>
        <v>eil51.tsp</v>
      </c>
      <c r="C128">
        <f>VLOOKUP(B128,instances!$B$2:$E$21,2, FALSE)</f>
        <v>51</v>
      </c>
      <c r="D128" t="str">
        <f>IF(C128&lt;=783,"small",IF(C128&lt;=2103,"medium","large"))</f>
        <v>small</v>
      </c>
      <c r="E128" t="s">
        <v>10</v>
      </c>
      <c r="F128" s="9">
        <v>565</v>
      </c>
      <c r="G128" s="7">
        <f>1-(F128/N128)</f>
        <v>-0.32629107981220651</v>
      </c>
      <c r="H128" s="7">
        <f>1-(F128/O128)</f>
        <v>-0.32629107981220651</v>
      </c>
      <c r="I128">
        <v>2.1999999999999999E-5</v>
      </c>
      <c r="J128">
        <v>0</v>
      </c>
      <c r="K128">
        <v>0</v>
      </c>
      <c r="L128">
        <v>12</v>
      </c>
      <c r="M128">
        <v>25</v>
      </c>
      <c r="N128">
        <f>VLOOKUP(B128,instances!$B$2:$E$21,3, FALSE)</f>
        <v>426</v>
      </c>
      <c r="O128">
        <f>VLOOKUP(B128,instances!$B$2:$E$21,4, FALSE)</f>
        <v>426</v>
      </c>
    </row>
    <row r="129" spans="1:15">
      <c r="A129" t="s">
        <v>14</v>
      </c>
      <c r="B129" t="str">
        <f>RIGHT(A129,FIND("/",A129)-1)</f>
        <v>eil51.tsp</v>
      </c>
      <c r="C129">
        <f>VLOOKUP(B129,instances!$B$2:$E$21,2, FALSE)</f>
        <v>51</v>
      </c>
      <c r="D129" t="str">
        <f>IF(C129&lt;=783,"small",IF(C129&lt;=2103,"medium","large"))</f>
        <v>small</v>
      </c>
      <c r="E129" t="s">
        <v>10</v>
      </c>
      <c r="F129" s="9">
        <v>565</v>
      </c>
      <c r="G129" s="7">
        <f>1-(F129/N129)</f>
        <v>-0.32629107981220651</v>
      </c>
      <c r="H129" s="7">
        <f>1-(F129/O129)</f>
        <v>-0.32629107981220651</v>
      </c>
      <c r="I129">
        <v>2.1999999999999999E-5</v>
      </c>
      <c r="J129">
        <v>0</v>
      </c>
      <c r="K129">
        <v>0</v>
      </c>
      <c r="L129">
        <v>20</v>
      </c>
      <c r="M129">
        <v>22</v>
      </c>
      <c r="N129">
        <f>VLOOKUP(B129,instances!$B$2:$E$21,3, FALSE)</f>
        <v>426</v>
      </c>
      <c r="O129">
        <f>VLOOKUP(B129,instances!$B$2:$E$21,4, FALSE)</f>
        <v>426</v>
      </c>
    </row>
    <row r="130" spans="1:15">
      <c r="A130" t="s">
        <v>14</v>
      </c>
      <c r="B130" t="str">
        <f>RIGHT(A130,FIND("/",A130)-1)</f>
        <v>eil51.tsp</v>
      </c>
      <c r="C130">
        <f>VLOOKUP(B130,instances!$B$2:$E$21,2, FALSE)</f>
        <v>51</v>
      </c>
      <c r="D130" t="str">
        <f>IF(C130&lt;=783,"small",IF(C130&lt;=2103,"medium","large"))</f>
        <v>small</v>
      </c>
      <c r="E130" t="s">
        <v>10</v>
      </c>
      <c r="F130" s="9">
        <v>565</v>
      </c>
      <c r="G130" s="7">
        <f>1-(F130/N130)</f>
        <v>-0.32629107981220651</v>
      </c>
      <c r="H130" s="7">
        <f>1-(F130/O130)</f>
        <v>-0.32629107981220651</v>
      </c>
      <c r="I130">
        <v>2.0999999999999999E-5</v>
      </c>
      <c r="J130">
        <v>0</v>
      </c>
      <c r="K130">
        <v>0</v>
      </c>
      <c r="L130">
        <v>12</v>
      </c>
      <c r="M130">
        <v>23</v>
      </c>
      <c r="N130">
        <f>VLOOKUP(B130,instances!$B$2:$E$21,3, FALSE)</f>
        <v>426</v>
      </c>
      <c r="O130">
        <f>VLOOKUP(B130,instances!$B$2:$E$21,4, FALSE)</f>
        <v>426</v>
      </c>
    </row>
    <row r="131" spans="1:15">
      <c r="A131" t="s">
        <v>14</v>
      </c>
      <c r="B131" t="str">
        <f>RIGHT(A131,FIND("/",A131)-1)</f>
        <v>eil51.tsp</v>
      </c>
      <c r="C131">
        <f>VLOOKUP(B131,instances!$B$2:$E$21,2, FALSE)</f>
        <v>51</v>
      </c>
      <c r="D131" t="str">
        <f>IF(C131&lt;=783,"small",IF(C131&lt;=2103,"medium","large"))</f>
        <v>small</v>
      </c>
      <c r="E131" t="s">
        <v>10</v>
      </c>
      <c r="F131" s="9">
        <v>565</v>
      </c>
      <c r="G131" s="7">
        <f>1-(F131/N131)</f>
        <v>-0.32629107981220651</v>
      </c>
      <c r="H131" s="7">
        <f>1-(F131/O131)</f>
        <v>-0.32629107981220651</v>
      </c>
      <c r="I131">
        <v>2.0999999999999999E-5</v>
      </c>
      <c r="J131">
        <v>0</v>
      </c>
      <c r="K131">
        <v>0</v>
      </c>
      <c r="L131">
        <v>12</v>
      </c>
      <c r="M131">
        <v>26</v>
      </c>
      <c r="N131">
        <f>VLOOKUP(B131,instances!$B$2:$E$21,3, FALSE)</f>
        <v>426</v>
      </c>
      <c r="O131">
        <f>VLOOKUP(B131,instances!$B$2:$E$21,4, FALSE)</f>
        <v>426</v>
      </c>
    </row>
    <row r="132" spans="1:15">
      <c r="A132" t="s">
        <v>14</v>
      </c>
      <c r="B132" t="str">
        <f>RIGHT(A132,FIND("/",A132)-1)</f>
        <v>eil51.tsp</v>
      </c>
      <c r="C132">
        <f>VLOOKUP(B132,instances!$B$2:$E$21,2, FALSE)</f>
        <v>51</v>
      </c>
      <c r="D132" t="str">
        <f>IF(C132&lt;=783,"small",IF(C132&lt;=2103,"medium","large"))</f>
        <v>small</v>
      </c>
      <c r="E132" t="s">
        <v>10</v>
      </c>
      <c r="F132" s="9">
        <v>565</v>
      </c>
      <c r="G132" s="7">
        <f>1-(F132/N132)</f>
        <v>-0.32629107981220651</v>
      </c>
      <c r="H132" s="7">
        <f>1-(F132/O132)</f>
        <v>-0.32629107981220651</v>
      </c>
      <c r="I132">
        <v>2.0999999999999999E-5</v>
      </c>
      <c r="J132">
        <v>0</v>
      </c>
      <c r="K132">
        <v>0</v>
      </c>
      <c r="L132">
        <v>12</v>
      </c>
      <c r="M132">
        <v>28</v>
      </c>
      <c r="N132">
        <f>VLOOKUP(B132,instances!$B$2:$E$21,3, FALSE)</f>
        <v>426</v>
      </c>
      <c r="O132">
        <f>VLOOKUP(B132,instances!$B$2:$E$21,4, FALSE)</f>
        <v>426</v>
      </c>
    </row>
    <row r="133" spans="1:15">
      <c r="A133" t="s">
        <v>14</v>
      </c>
      <c r="B133" t="str">
        <f>RIGHT(A133,FIND("/",A133)-1)</f>
        <v>eil51.tsp</v>
      </c>
      <c r="C133">
        <f>VLOOKUP(B133,instances!$B$2:$E$21,2, FALSE)</f>
        <v>51</v>
      </c>
      <c r="D133" t="str">
        <f>IF(C133&lt;=783,"small",IF(C133&lt;=2103,"medium","large"))</f>
        <v>small</v>
      </c>
      <c r="E133" t="s">
        <v>10</v>
      </c>
      <c r="F133" s="9">
        <v>565</v>
      </c>
      <c r="G133" s="7">
        <f>1-(F133/N133)</f>
        <v>-0.32629107981220651</v>
      </c>
      <c r="H133" s="7">
        <f>1-(F133/O133)</f>
        <v>-0.32629107981220651</v>
      </c>
      <c r="I133">
        <v>2.0999999999999999E-5</v>
      </c>
      <c r="J133">
        <v>0</v>
      </c>
      <c r="K133">
        <v>0</v>
      </c>
      <c r="L133">
        <v>12</v>
      </c>
      <c r="M133">
        <v>30</v>
      </c>
      <c r="N133">
        <f>VLOOKUP(B133,instances!$B$2:$E$21,3, FALSE)</f>
        <v>426</v>
      </c>
      <c r="O133">
        <f>VLOOKUP(B133,instances!$B$2:$E$21,4, FALSE)</f>
        <v>426</v>
      </c>
    </row>
    <row r="134" spans="1:15">
      <c r="A134" t="s">
        <v>14</v>
      </c>
      <c r="B134" t="str">
        <f>RIGHT(A134,FIND("/",A134)-1)</f>
        <v>eil51.tsp</v>
      </c>
      <c r="C134">
        <f>VLOOKUP(B134,instances!$B$2:$E$21,2, FALSE)</f>
        <v>51</v>
      </c>
      <c r="D134" t="str">
        <f>IF(C134&lt;=783,"small",IF(C134&lt;=2103,"medium","large"))</f>
        <v>small</v>
      </c>
      <c r="E134" t="s">
        <v>10</v>
      </c>
      <c r="F134" s="9">
        <v>565</v>
      </c>
      <c r="G134" s="7">
        <f>1-(F134/N134)</f>
        <v>-0.32629107981220651</v>
      </c>
      <c r="H134" s="7">
        <f>1-(F134/O134)</f>
        <v>-0.32629107981220651</v>
      </c>
      <c r="I134">
        <v>2.0999999999999999E-5</v>
      </c>
      <c r="J134">
        <v>0</v>
      </c>
      <c r="K134">
        <v>0</v>
      </c>
      <c r="L134">
        <v>12</v>
      </c>
      <c r="M134">
        <v>31</v>
      </c>
      <c r="N134">
        <f>VLOOKUP(B134,instances!$B$2:$E$21,3, FALSE)</f>
        <v>426</v>
      </c>
      <c r="O134">
        <f>VLOOKUP(B134,instances!$B$2:$E$21,4, FALSE)</f>
        <v>426</v>
      </c>
    </row>
    <row r="135" spans="1:15">
      <c r="A135" t="s">
        <v>14</v>
      </c>
      <c r="B135" t="str">
        <f>RIGHT(A135,FIND("/",A135)-1)</f>
        <v>eil51.tsp</v>
      </c>
      <c r="C135">
        <f>VLOOKUP(B135,instances!$B$2:$E$21,2, FALSE)</f>
        <v>51</v>
      </c>
      <c r="D135" t="str">
        <f>IF(C135&lt;=783,"small",IF(C135&lt;=2103,"medium","large"))</f>
        <v>small</v>
      </c>
      <c r="E135" t="s">
        <v>10</v>
      </c>
      <c r="F135" s="9">
        <v>565</v>
      </c>
      <c r="G135" s="7">
        <f>1-(F135/N135)</f>
        <v>-0.32629107981220651</v>
      </c>
      <c r="H135" s="7">
        <f>1-(F135/O135)</f>
        <v>-0.32629107981220651</v>
      </c>
      <c r="I135">
        <v>2.0999999999999999E-5</v>
      </c>
      <c r="J135">
        <v>0</v>
      </c>
      <c r="K135">
        <v>0</v>
      </c>
      <c r="L135">
        <v>14</v>
      </c>
      <c r="M135">
        <v>24</v>
      </c>
      <c r="N135">
        <f>VLOOKUP(B135,instances!$B$2:$E$21,3, FALSE)</f>
        <v>426</v>
      </c>
      <c r="O135">
        <f>VLOOKUP(B135,instances!$B$2:$E$21,4, FALSE)</f>
        <v>426</v>
      </c>
    </row>
    <row r="136" spans="1:15">
      <c r="A136" t="s">
        <v>14</v>
      </c>
      <c r="B136" t="str">
        <f>RIGHT(A136,FIND("/",A136)-1)</f>
        <v>eil51.tsp</v>
      </c>
      <c r="C136">
        <f>VLOOKUP(B136,instances!$B$2:$E$21,2, FALSE)</f>
        <v>51</v>
      </c>
      <c r="D136" t="str">
        <f>IF(C136&lt;=783,"small",IF(C136&lt;=2103,"medium","large"))</f>
        <v>small</v>
      </c>
      <c r="E136" t="s">
        <v>10</v>
      </c>
      <c r="F136" s="9">
        <v>565</v>
      </c>
      <c r="G136" s="7">
        <f>1-(F136/N136)</f>
        <v>-0.32629107981220651</v>
      </c>
      <c r="H136" s="7">
        <f>1-(F136/O136)</f>
        <v>-0.32629107981220651</v>
      </c>
      <c r="I136">
        <v>2.0999999999999999E-5</v>
      </c>
      <c r="J136">
        <v>0</v>
      </c>
      <c r="K136">
        <v>0</v>
      </c>
      <c r="L136">
        <v>14</v>
      </c>
      <c r="M136">
        <v>29</v>
      </c>
      <c r="N136">
        <f>VLOOKUP(B136,instances!$B$2:$E$21,3, FALSE)</f>
        <v>426</v>
      </c>
      <c r="O136">
        <f>VLOOKUP(B136,instances!$B$2:$E$21,4, FALSE)</f>
        <v>426</v>
      </c>
    </row>
    <row r="137" spans="1:15">
      <c r="A137" t="s">
        <v>14</v>
      </c>
      <c r="B137" t="str">
        <f>RIGHT(A137,FIND("/",A137)-1)</f>
        <v>eil51.tsp</v>
      </c>
      <c r="C137">
        <f>VLOOKUP(B137,instances!$B$2:$E$21,2, FALSE)</f>
        <v>51</v>
      </c>
      <c r="D137" t="str">
        <f>IF(C137&lt;=783,"small",IF(C137&lt;=2103,"medium","large"))</f>
        <v>small</v>
      </c>
      <c r="E137" t="s">
        <v>10</v>
      </c>
      <c r="F137" s="9">
        <v>565</v>
      </c>
      <c r="G137" s="7">
        <f>1-(F137/N137)</f>
        <v>-0.32629107981220651</v>
      </c>
      <c r="H137" s="7">
        <f>1-(F137/O137)</f>
        <v>-0.32629107981220651</v>
      </c>
      <c r="I137">
        <v>2.0999999999999999E-5</v>
      </c>
      <c r="J137">
        <v>0</v>
      </c>
      <c r="K137">
        <v>0</v>
      </c>
      <c r="L137">
        <v>16</v>
      </c>
      <c r="M137">
        <v>25</v>
      </c>
      <c r="N137">
        <f>VLOOKUP(B137,instances!$B$2:$E$21,3, FALSE)</f>
        <v>426</v>
      </c>
      <c r="O137">
        <f>VLOOKUP(B137,instances!$B$2:$E$21,4, FALSE)</f>
        <v>426</v>
      </c>
    </row>
    <row r="138" spans="1:15">
      <c r="A138" t="s">
        <v>14</v>
      </c>
      <c r="B138" t="str">
        <f>RIGHT(A138,FIND("/",A138)-1)</f>
        <v>eil51.tsp</v>
      </c>
      <c r="C138">
        <f>VLOOKUP(B138,instances!$B$2:$E$21,2, FALSE)</f>
        <v>51</v>
      </c>
      <c r="D138" t="str">
        <f>IF(C138&lt;=783,"small",IF(C138&lt;=2103,"medium","large"))</f>
        <v>small</v>
      </c>
      <c r="E138" t="s">
        <v>10</v>
      </c>
      <c r="F138" s="9">
        <v>565</v>
      </c>
      <c r="G138" s="7">
        <f>1-(F138/N138)</f>
        <v>-0.32629107981220651</v>
      </c>
      <c r="H138" s="7">
        <f>1-(F138/O138)</f>
        <v>-0.32629107981220651</v>
      </c>
      <c r="I138">
        <v>2.0999999999999999E-5</v>
      </c>
      <c r="J138">
        <v>0</v>
      </c>
      <c r="K138">
        <v>0</v>
      </c>
      <c r="L138">
        <v>16</v>
      </c>
      <c r="M138">
        <v>27</v>
      </c>
      <c r="N138">
        <f>VLOOKUP(B138,instances!$B$2:$E$21,3, FALSE)</f>
        <v>426</v>
      </c>
      <c r="O138">
        <f>VLOOKUP(B138,instances!$B$2:$E$21,4, FALSE)</f>
        <v>426</v>
      </c>
    </row>
    <row r="139" spans="1:15">
      <c r="A139" t="s">
        <v>14</v>
      </c>
      <c r="B139" t="str">
        <f>RIGHT(A139,FIND("/",A139)-1)</f>
        <v>eil51.tsp</v>
      </c>
      <c r="C139">
        <f>VLOOKUP(B139,instances!$B$2:$E$21,2, FALSE)</f>
        <v>51</v>
      </c>
      <c r="D139" t="str">
        <f>IF(C139&lt;=783,"small",IF(C139&lt;=2103,"medium","large"))</f>
        <v>small</v>
      </c>
      <c r="E139" t="s">
        <v>10</v>
      </c>
      <c r="F139" s="9">
        <v>565</v>
      </c>
      <c r="G139" s="7">
        <f>1-(F139/N139)</f>
        <v>-0.32629107981220651</v>
      </c>
      <c r="H139" s="7">
        <f>1-(F139/O139)</f>
        <v>-0.32629107981220651</v>
      </c>
      <c r="I139">
        <v>2.0999999999999999E-5</v>
      </c>
      <c r="J139">
        <v>0</v>
      </c>
      <c r="K139">
        <v>0</v>
      </c>
      <c r="L139">
        <v>16</v>
      </c>
      <c r="M139">
        <v>30</v>
      </c>
      <c r="N139">
        <f>VLOOKUP(B139,instances!$B$2:$E$21,3, FALSE)</f>
        <v>426</v>
      </c>
      <c r="O139">
        <f>VLOOKUP(B139,instances!$B$2:$E$21,4, FALSE)</f>
        <v>426</v>
      </c>
    </row>
    <row r="140" spans="1:15">
      <c r="A140" t="s">
        <v>14</v>
      </c>
      <c r="B140" t="str">
        <f>RIGHT(A140,FIND("/",A140)-1)</f>
        <v>eil51.tsp</v>
      </c>
      <c r="C140">
        <f>VLOOKUP(B140,instances!$B$2:$E$21,2, FALSE)</f>
        <v>51</v>
      </c>
      <c r="D140" t="str">
        <f>IF(C140&lt;=783,"small",IF(C140&lt;=2103,"medium","large"))</f>
        <v>small</v>
      </c>
      <c r="E140" t="s">
        <v>10</v>
      </c>
      <c r="F140" s="9">
        <v>565</v>
      </c>
      <c r="G140" s="7">
        <f>1-(F140/N140)</f>
        <v>-0.32629107981220651</v>
      </c>
      <c r="H140" s="7">
        <f>1-(F140/O140)</f>
        <v>-0.32629107981220651</v>
      </c>
      <c r="I140">
        <v>2.0999999999999999E-5</v>
      </c>
      <c r="J140">
        <v>0</v>
      </c>
      <c r="K140">
        <v>0</v>
      </c>
      <c r="L140">
        <v>18</v>
      </c>
      <c r="M140">
        <v>22</v>
      </c>
      <c r="N140">
        <f>VLOOKUP(B140,instances!$B$2:$E$21,3, FALSE)</f>
        <v>426</v>
      </c>
      <c r="O140">
        <f>VLOOKUP(B140,instances!$B$2:$E$21,4, FALSE)</f>
        <v>426</v>
      </c>
    </row>
    <row r="141" spans="1:15">
      <c r="A141" t="s">
        <v>14</v>
      </c>
      <c r="B141" t="str">
        <f>RIGHT(A141,FIND("/",A141)-1)</f>
        <v>eil51.tsp</v>
      </c>
      <c r="C141">
        <f>VLOOKUP(B141,instances!$B$2:$E$21,2, FALSE)</f>
        <v>51</v>
      </c>
      <c r="D141" t="str">
        <f>IF(C141&lt;=783,"small",IF(C141&lt;=2103,"medium","large"))</f>
        <v>small</v>
      </c>
      <c r="E141" t="s">
        <v>10</v>
      </c>
      <c r="F141" s="9">
        <v>565</v>
      </c>
      <c r="G141" s="7">
        <f>1-(F141/N141)</f>
        <v>-0.32629107981220651</v>
      </c>
      <c r="H141" s="7">
        <f>1-(F141/O141)</f>
        <v>-0.32629107981220651</v>
      </c>
      <c r="I141">
        <v>2.0999999999999999E-5</v>
      </c>
      <c r="J141">
        <v>0</v>
      </c>
      <c r="K141">
        <v>0</v>
      </c>
      <c r="L141">
        <v>20</v>
      </c>
      <c r="M141">
        <v>23</v>
      </c>
      <c r="N141">
        <f>VLOOKUP(B141,instances!$B$2:$E$21,3, FALSE)</f>
        <v>426</v>
      </c>
      <c r="O141">
        <f>VLOOKUP(B141,instances!$B$2:$E$21,4, FALSE)</f>
        <v>426</v>
      </c>
    </row>
    <row r="142" spans="1:15">
      <c r="A142" t="s">
        <v>14</v>
      </c>
      <c r="B142" t="str">
        <f>RIGHT(A142,FIND("/",A142)-1)</f>
        <v>eil51.tsp</v>
      </c>
      <c r="C142">
        <f>VLOOKUP(B142,instances!$B$2:$E$21,2, FALSE)</f>
        <v>51</v>
      </c>
      <c r="D142" t="str">
        <f>IF(C142&lt;=783,"small",IF(C142&lt;=2103,"medium","large"))</f>
        <v>small</v>
      </c>
      <c r="E142" t="s">
        <v>10</v>
      </c>
      <c r="F142" s="9">
        <v>565</v>
      </c>
      <c r="G142" s="7">
        <f>1-(F142/N142)</f>
        <v>-0.32629107981220651</v>
      </c>
      <c r="H142" s="7">
        <f>1-(F142/O142)</f>
        <v>-0.32629107981220651</v>
      </c>
      <c r="I142">
        <v>2.0999999999999999E-5</v>
      </c>
      <c r="J142">
        <v>0</v>
      </c>
      <c r="K142">
        <v>0</v>
      </c>
      <c r="L142">
        <v>20</v>
      </c>
      <c r="M142">
        <v>24</v>
      </c>
      <c r="N142">
        <f>VLOOKUP(B142,instances!$B$2:$E$21,3, FALSE)</f>
        <v>426</v>
      </c>
      <c r="O142">
        <f>VLOOKUP(B142,instances!$B$2:$E$21,4, FALSE)</f>
        <v>426</v>
      </c>
    </row>
    <row r="143" spans="1:15">
      <c r="A143" t="s">
        <v>14</v>
      </c>
      <c r="B143" t="str">
        <f>RIGHT(A143,FIND("/",A143)-1)</f>
        <v>eil51.tsp</v>
      </c>
      <c r="C143">
        <f>VLOOKUP(B143,instances!$B$2:$E$21,2, FALSE)</f>
        <v>51</v>
      </c>
      <c r="D143" t="str">
        <f>IF(C143&lt;=783,"small",IF(C143&lt;=2103,"medium","large"))</f>
        <v>small</v>
      </c>
      <c r="E143" t="s">
        <v>10</v>
      </c>
      <c r="F143" s="9">
        <v>565</v>
      </c>
      <c r="G143" s="7">
        <f>1-(F143/N143)</f>
        <v>-0.32629107981220651</v>
      </c>
      <c r="H143" s="7">
        <f>1-(F143/O143)</f>
        <v>-0.32629107981220651</v>
      </c>
      <c r="I143">
        <v>2.0999999999999999E-5</v>
      </c>
      <c r="J143">
        <v>0</v>
      </c>
      <c r="K143">
        <v>0</v>
      </c>
      <c r="L143">
        <v>20</v>
      </c>
      <c r="M143">
        <v>25</v>
      </c>
      <c r="N143">
        <f>VLOOKUP(B143,instances!$B$2:$E$21,3, FALSE)</f>
        <v>426</v>
      </c>
      <c r="O143">
        <f>VLOOKUP(B143,instances!$B$2:$E$21,4, FALSE)</f>
        <v>426</v>
      </c>
    </row>
    <row r="144" spans="1:15">
      <c r="A144" t="s">
        <v>14</v>
      </c>
      <c r="B144" t="str">
        <f>RIGHT(A144,FIND("/",A144)-1)</f>
        <v>eil51.tsp</v>
      </c>
      <c r="C144">
        <f>VLOOKUP(B144,instances!$B$2:$E$21,2, FALSE)</f>
        <v>51</v>
      </c>
      <c r="D144" t="str">
        <f>IF(C144&lt;=783,"small",IF(C144&lt;=2103,"medium","large"))</f>
        <v>small</v>
      </c>
      <c r="E144" t="s">
        <v>10</v>
      </c>
      <c r="F144" s="9">
        <v>565</v>
      </c>
      <c r="G144" s="7">
        <f>1-(F144/N144)</f>
        <v>-0.32629107981220651</v>
      </c>
      <c r="H144" s="7">
        <f>1-(F144/O144)</f>
        <v>-0.32629107981220651</v>
      </c>
      <c r="I144">
        <v>2.0999999999999999E-5</v>
      </c>
      <c r="J144">
        <v>0</v>
      </c>
      <c r="K144">
        <v>0</v>
      </c>
      <c r="L144">
        <v>20</v>
      </c>
      <c r="M144">
        <v>26</v>
      </c>
      <c r="N144">
        <f>VLOOKUP(B144,instances!$B$2:$E$21,3, FALSE)</f>
        <v>426</v>
      </c>
      <c r="O144">
        <f>VLOOKUP(B144,instances!$B$2:$E$21,4, FALSE)</f>
        <v>426</v>
      </c>
    </row>
    <row r="145" spans="1:15">
      <c r="A145" t="s">
        <v>14</v>
      </c>
      <c r="B145" t="str">
        <f>RIGHT(A145,FIND("/",A145)-1)</f>
        <v>eil51.tsp</v>
      </c>
      <c r="C145">
        <f>VLOOKUP(B145,instances!$B$2:$E$21,2, FALSE)</f>
        <v>51</v>
      </c>
      <c r="D145" t="str">
        <f>IF(C145&lt;=783,"small",IF(C145&lt;=2103,"medium","large"))</f>
        <v>small</v>
      </c>
      <c r="E145" t="s">
        <v>10</v>
      </c>
      <c r="F145" s="9">
        <v>565</v>
      </c>
      <c r="G145" s="7">
        <f>1-(F145/N145)</f>
        <v>-0.32629107981220651</v>
      </c>
      <c r="H145" s="7">
        <f>1-(F145/O145)</f>
        <v>-0.32629107981220651</v>
      </c>
      <c r="I145">
        <v>2.0999999999999999E-5</v>
      </c>
      <c r="J145">
        <v>0</v>
      </c>
      <c r="K145">
        <v>0</v>
      </c>
      <c r="L145">
        <v>20</v>
      </c>
      <c r="M145">
        <v>28</v>
      </c>
      <c r="N145">
        <f>VLOOKUP(B145,instances!$B$2:$E$21,3, FALSE)</f>
        <v>426</v>
      </c>
      <c r="O145">
        <f>VLOOKUP(B145,instances!$B$2:$E$21,4, FALSE)</f>
        <v>426</v>
      </c>
    </row>
    <row r="146" spans="1:15">
      <c r="A146" t="s">
        <v>14</v>
      </c>
      <c r="B146" t="str">
        <f>RIGHT(A146,FIND("/",A146)-1)</f>
        <v>eil51.tsp</v>
      </c>
      <c r="C146">
        <f>VLOOKUP(B146,instances!$B$2:$E$21,2, FALSE)</f>
        <v>51</v>
      </c>
      <c r="D146" t="str">
        <f>IF(C146&lt;=783,"small",IF(C146&lt;=2103,"medium","large"))</f>
        <v>small</v>
      </c>
      <c r="E146" t="s">
        <v>10</v>
      </c>
      <c r="F146" s="9">
        <v>565</v>
      </c>
      <c r="G146" s="7">
        <f>1-(F146/N146)</f>
        <v>-0.32629107981220651</v>
      </c>
      <c r="H146" s="7">
        <f>1-(F146/O146)</f>
        <v>-0.32629107981220651</v>
      </c>
      <c r="I146">
        <v>2.0999999999999999E-5</v>
      </c>
      <c r="J146">
        <v>0</v>
      </c>
      <c r="K146">
        <v>0</v>
      </c>
      <c r="L146">
        <v>20</v>
      </c>
      <c r="M146">
        <v>31</v>
      </c>
      <c r="N146">
        <f>VLOOKUP(B146,instances!$B$2:$E$21,3, FALSE)</f>
        <v>426</v>
      </c>
      <c r="O146">
        <f>VLOOKUP(B146,instances!$B$2:$E$21,4, FALSE)</f>
        <v>426</v>
      </c>
    </row>
    <row r="147" spans="1:15">
      <c r="A147" t="s">
        <v>14</v>
      </c>
      <c r="B147" t="str">
        <f>RIGHT(A147,FIND("/",A147)-1)</f>
        <v>eil51.tsp</v>
      </c>
      <c r="C147">
        <f>VLOOKUP(B147,instances!$B$2:$E$21,2, FALSE)</f>
        <v>51</v>
      </c>
      <c r="D147" t="str">
        <f>IF(C147&lt;=783,"small",IF(C147&lt;=2103,"medium","large"))</f>
        <v>small</v>
      </c>
      <c r="E147" t="s">
        <v>10</v>
      </c>
      <c r="F147" s="9">
        <v>565</v>
      </c>
      <c r="G147" s="7">
        <f>1-(F147/N147)</f>
        <v>-0.32629107981220651</v>
      </c>
      <c r="H147" s="7">
        <f>1-(F147/O147)</f>
        <v>-0.32629107981220651</v>
      </c>
      <c r="I147">
        <v>2.0000000000000002E-5</v>
      </c>
      <c r="J147">
        <v>0</v>
      </c>
      <c r="K147">
        <v>0</v>
      </c>
      <c r="L147">
        <v>10</v>
      </c>
      <c r="M147">
        <v>23</v>
      </c>
      <c r="N147">
        <f>VLOOKUP(B147,instances!$B$2:$E$21,3, FALSE)</f>
        <v>426</v>
      </c>
      <c r="O147">
        <f>VLOOKUP(B147,instances!$B$2:$E$21,4, FALSE)</f>
        <v>426</v>
      </c>
    </row>
    <row r="148" spans="1:15">
      <c r="A148" t="s">
        <v>14</v>
      </c>
      <c r="B148" t="str">
        <f>RIGHT(A148,FIND("/",A148)-1)</f>
        <v>eil51.tsp</v>
      </c>
      <c r="C148">
        <f>VLOOKUP(B148,instances!$B$2:$E$21,2, FALSE)</f>
        <v>51</v>
      </c>
      <c r="D148" t="str">
        <f>IF(C148&lt;=783,"small",IF(C148&lt;=2103,"medium","large"))</f>
        <v>small</v>
      </c>
      <c r="E148" t="s">
        <v>10</v>
      </c>
      <c r="F148" s="9">
        <v>565</v>
      </c>
      <c r="G148" s="7">
        <f>1-(F148/N148)</f>
        <v>-0.32629107981220651</v>
      </c>
      <c r="H148" s="7">
        <f>1-(F148/O148)</f>
        <v>-0.32629107981220651</v>
      </c>
      <c r="I148">
        <v>2.0000000000000002E-5</v>
      </c>
      <c r="J148">
        <v>0</v>
      </c>
      <c r="K148">
        <v>0</v>
      </c>
      <c r="L148">
        <v>10</v>
      </c>
      <c r="M148">
        <v>24</v>
      </c>
      <c r="N148">
        <f>VLOOKUP(B148,instances!$B$2:$E$21,3, FALSE)</f>
        <v>426</v>
      </c>
      <c r="O148">
        <f>VLOOKUP(B148,instances!$B$2:$E$21,4, FALSE)</f>
        <v>426</v>
      </c>
    </row>
    <row r="149" spans="1:15">
      <c r="A149" t="s">
        <v>14</v>
      </c>
      <c r="B149" t="str">
        <f>RIGHT(A149,FIND("/",A149)-1)</f>
        <v>eil51.tsp</v>
      </c>
      <c r="C149">
        <f>VLOOKUP(B149,instances!$B$2:$E$21,2, FALSE)</f>
        <v>51</v>
      </c>
      <c r="D149" t="str">
        <f>IF(C149&lt;=783,"small",IF(C149&lt;=2103,"medium","large"))</f>
        <v>small</v>
      </c>
      <c r="E149" t="s">
        <v>10</v>
      </c>
      <c r="F149" s="9">
        <v>565</v>
      </c>
      <c r="G149" s="7">
        <f>1-(F149/N149)</f>
        <v>-0.32629107981220651</v>
      </c>
      <c r="H149" s="7">
        <f>1-(F149/O149)</f>
        <v>-0.32629107981220651</v>
      </c>
      <c r="I149">
        <v>2.0000000000000002E-5</v>
      </c>
      <c r="J149">
        <v>0</v>
      </c>
      <c r="K149">
        <v>0</v>
      </c>
      <c r="L149">
        <v>10</v>
      </c>
      <c r="M149">
        <v>27</v>
      </c>
      <c r="N149">
        <f>VLOOKUP(B149,instances!$B$2:$E$21,3, FALSE)</f>
        <v>426</v>
      </c>
      <c r="O149">
        <f>VLOOKUP(B149,instances!$B$2:$E$21,4, FALSE)</f>
        <v>426</v>
      </c>
    </row>
    <row r="150" spans="1:15">
      <c r="A150" t="s">
        <v>14</v>
      </c>
      <c r="B150" t="str">
        <f>RIGHT(A150,FIND("/",A150)-1)</f>
        <v>eil51.tsp</v>
      </c>
      <c r="C150">
        <f>VLOOKUP(B150,instances!$B$2:$E$21,2, FALSE)</f>
        <v>51</v>
      </c>
      <c r="D150" t="str">
        <f>IF(C150&lt;=783,"small",IF(C150&lt;=2103,"medium","large"))</f>
        <v>small</v>
      </c>
      <c r="E150" t="s">
        <v>10</v>
      </c>
      <c r="F150" s="9">
        <v>565</v>
      </c>
      <c r="G150" s="7">
        <f>1-(F150/N150)</f>
        <v>-0.32629107981220651</v>
      </c>
      <c r="H150" s="7">
        <f>1-(F150/O150)</f>
        <v>-0.32629107981220651</v>
      </c>
      <c r="I150">
        <v>2.0000000000000002E-5</v>
      </c>
      <c r="J150">
        <v>0</v>
      </c>
      <c r="K150">
        <v>0</v>
      </c>
      <c r="L150">
        <v>10</v>
      </c>
      <c r="M150">
        <v>28</v>
      </c>
      <c r="N150">
        <f>VLOOKUP(B150,instances!$B$2:$E$21,3, FALSE)</f>
        <v>426</v>
      </c>
      <c r="O150">
        <f>VLOOKUP(B150,instances!$B$2:$E$21,4, FALSE)</f>
        <v>426</v>
      </c>
    </row>
    <row r="151" spans="1:15">
      <c r="A151" t="s">
        <v>14</v>
      </c>
      <c r="B151" t="str">
        <f>RIGHT(A151,FIND("/",A151)-1)</f>
        <v>eil51.tsp</v>
      </c>
      <c r="C151">
        <f>VLOOKUP(B151,instances!$B$2:$E$21,2, FALSE)</f>
        <v>51</v>
      </c>
      <c r="D151" t="str">
        <f>IF(C151&lt;=783,"small",IF(C151&lt;=2103,"medium","large"))</f>
        <v>small</v>
      </c>
      <c r="E151" t="s">
        <v>10</v>
      </c>
      <c r="F151" s="9">
        <v>565</v>
      </c>
      <c r="G151" s="7">
        <f>1-(F151/N151)</f>
        <v>-0.32629107981220651</v>
      </c>
      <c r="H151" s="7">
        <f>1-(F151/O151)</f>
        <v>-0.32629107981220651</v>
      </c>
      <c r="I151">
        <v>2.0000000000000002E-5</v>
      </c>
      <c r="J151">
        <v>0</v>
      </c>
      <c r="K151">
        <v>0</v>
      </c>
      <c r="L151">
        <v>10</v>
      </c>
      <c r="M151">
        <v>29</v>
      </c>
      <c r="N151">
        <f>VLOOKUP(B151,instances!$B$2:$E$21,3, FALSE)</f>
        <v>426</v>
      </c>
      <c r="O151">
        <f>VLOOKUP(B151,instances!$B$2:$E$21,4, FALSE)</f>
        <v>426</v>
      </c>
    </row>
    <row r="152" spans="1:15">
      <c r="A152" t="s">
        <v>14</v>
      </c>
      <c r="B152" t="str">
        <f>RIGHT(A152,FIND("/",A152)-1)</f>
        <v>eil51.tsp</v>
      </c>
      <c r="C152">
        <f>VLOOKUP(B152,instances!$B$2:$E$21,2, FALSE)</f>
        <v>51</v>
      </c>
      <c r="D152" t="str">
        <f>IF(C152&lt;=783,"small",IF(C152&lt;=2103,"medium","large"))</f>
        <v>small</v>
      </c>
      <c r="E152" t="s">
        <v>10</v>
      </c>
      <c r="F152" s="9">
        <v>565</v>
      </c>
      <c r="G152" s="7">
        <f>1-(F152/N152)</f>
        <v>-0.32629107981220651</v>
      </c>
      <c r="H152" s="7">
        <f>1-(F152/O152)</f>
        <v>-0.32629107981220651</v>
      </c>
      <c r="I152">
        <v>2.0000000000000002E-5</v>
      </c>
      <c r="J152">
        <v>0</v>
      </c>
      <c r="K152">
        <v>0</v>
      </c>
      <c r="L152">
        <v>10</v>
      </c>
      <c r="M152">
        <v>30</v>
      </c>
      <c r="N152">
        <f>VLOOKUP(B152,instances!$B$2:$E$21,3, FALSE)</f>
        <v>426</v>
      </c>
      <c r="O152">
        <f>VLOOKUP(B152,instances!$B$2:$E$21,4, FALSE)</f>
        <v>426</v>
      </c>
    </row>
    <row r="153" spans="1:15">
      <c r="A153" t="s">
        <v>14</v>
      </c>
      <c r="B153" t="str">
        <f>RIGHT(A153,FIND("/",A153)-1)</f>
        <v>eil51.tsp</v>
      </c>
      <c r="C153">
        <f>VLOOKUP(B153,instances!$B$2:$E$21,2, FALSE)</f>
        <v>51</v>
      </c>
      <c r="D153" t="str">
        <f>IF(C153&lt;=783,"small",IF(C153&lt;=2103,"medium","large"))</f>
        <v>small</v>
      </c>
      <c r="E153" t="s">
        <v>10</v>
      </c>
      <c r="F153" s="9">
        <v>565</v>
      </c>
      <c r="G153" s="7">
        <f>1-(F153/N153)</f>
        <v>-0.32629107981220651</v>
      </c>
      <c r="H153" s="7">
        <f>1-(F153/O153)</f>
        <v>-0.32629107981220651</v>
      </c>
      <c r="I153">
        <v>2.0000000000000002E-5</v>
      </c>
      <c r="J153">
        <v>0</v>
      </c>
      <c r="K153">
        <v>0</v>
      </c>
      <c r="L153">
        <v>10</v>
      </c>
      <c r="M153">
        <v>31</v>
      </c>
      <c r="N153">
        <f>VLOOKUP(B153,instances!$B$2:$E$21,3, FALSE)</f>
        <v>426</v>
      </c>
      <c r="O153">
        <f>VLOOKUP(B153,instances!$B$2:$E$21,4, FALSE)</f>
        <v>426</v>
      </c>
    </row>
    <row r="154" spans="1:15">
      <c r="A154" t="s">
        <v>14</v>
      </c>
      <c r="B154" t="str">
        <f>RIGHT(A154,FIND("/",A154)-1)</f>
        <v>eil51.tsp</v>
      </c>
      <c r="C154">
        <f>VLOOKUP(B154,instances!$B$2:$E$21,2, FALSE)</f>
        <v>51</v>
      </c>
      <c r="D154" t="str">
        <f>IF(C154&lt;=783,"small",IF(C154&lt;=2103,"medium","large"))</f>
        <v>small</v>
      </c>
      <c r="E154" t="s">
        <v>10</v>
      </c>
      <c r="F154" s="9">
        <v>565</v>
      </c>
      <c r="G154" s="7">
        <f>1-(F154/N154)</f>
        <v>-0.32629107981220651</v>
      </c>
      <c r="H154" s="7">
        <f>1-(F154/O154)</f>
        <v>-0.32629107981220651</v>
      </c>
      <c r="I154">
        <v>2.0000000000000002E-5</v>
      </c>
      <c r="J154">
        <v>0</v>
      </c>
      <c r="K154">
        <v>0</v>
      </c>
      <c r="L154">
        <v>12</v>
      </c>
      <c r="M154">
        <v>24</v>
      </c>
      <c r="N154">
        <f>VLOOKUP(B154,instances!$B$2:$E$21,3, FALSE)</f>
        <v>426</v>
      </c>
      <c r="O154">
        <f>VLOOKUP(B154,instances!$B$2:$E$21,4, FALSE)</f>
        <v>426</v>
      </c>
    </row>
    <row r="155" spans="1:15">
      <c r="A155" t="s">
        <v>14</v>
      </c>
      <c r="B155" t="str">
        <f>RIGHT(A155,FIND("/",A155)-1)</f>
        <v>eil51.tsp</v>
      </c>
      <c r="C155">
        <f>VLOOKUP(B155,instances!$B$2:$E$21,2, FALSE)</f>
        <v>51</v>
      </c>
      <c r="D155" t="str">
        <f>IF(C155&lt;=783,"small",IF(C155&lt;=2103,"medium","large"))</f>
        <v>small</v>
      </c>
      <c r="E155" t="s">
        <v>10</v>
      </c>
      <c r="F155" s="9">
        <v>565</v>
      </c>
      <c r="G155" s="7">
        <f>1-(F155/N155)</f>
        <v>-0.32629107981220651</v>
      </c>
      <c r="H155" s="7">
        <f>1-(F155/O155)</f>
        <v>-0.32629107981220651</v>
      </c>
      <c r="I155">
        <v>2.0000000000000002E-5</v>
      </c>
      <c r="J155">
        <v>0</v>
      </c>
      <c r="K155">
        <v>0</v>
      </c>
      <c r="L155">
        <v>12</v>
      </c>
      <c r="M155">
        <v>27</v>
      </c>
      <c r="N155">
        <f>VLOOKUP(B155,instances!$B$2:$E$21,3, FALSE)</f>
        <v>426</v>
      </c>
      <c r="O155">
        <f>VLOOKUP(B155,instances!$B$2:$E$21,4, FALSE)</f>
        <v>426</v>
      </c>
    </row>
    <row r="156" spans="1:15">
      <c r="A156" t="s">
        <v>14</v>
      </c>
      <c r="B156" t="str">
        <f>RIGHT(A156,FIND("/",A156)-1)</f>
        <v>eil51.tsp</v>
      </c>
      <c r="C156">
        <f>VLOOKUP(B156,instances!$B$2:$E$21,2, FALSE)</f>
        <v>51</v>
      </c>
      <c r="D156" t="str">
        <f>IF(C156&lt;=783,"small",IF(C156&lt;=2103,"medium","large"))</f>
        <v>small</v>
      </c>
      <c r="E156" t="s">
        <v>10</v>
      </c>
      <c r="F156" s="9">
        <v>565</v>
      </c>
      <c r="G156" s="7">
        <f>1-(F156/N156)</f>
        <v>-0.32629107981220651</v>
      </c>
      <c r="H156" s="7">
        <f>1-(F156/O156)</f>
        <v>-0.32629107981220651</v>
      </c>
      <c r="I156">
        <v>2.0000000000000002E-5</v>
      </c>
      <c r="J156">
        <v>0</v>
      </c>
      <c r="K156">
        <v>0</v>
      </c>
      <c r="L156">
        <v>12</v>
      </c>
      <c r="M156">
        <v>29</v>
      </c>
      <c r="N156">
        <f>VLOOKUP(B156,instances!$B$2:$E$21,3, FALSE)</f>
        <v>426</v>
      </c>
      <c r="O156">
        <f>VLOOKUP(B156,instances!$B$2:$E$21,4, FALSE)</f>
        <v>426</v>
      </c>
    </row>
    <row r="157" spans="1:15">
      <c r="A157" t="s">
        <v>14</v>
      </c>
      <c r="B157" t="str">
        <f>RIGHT(A157,FIND("/",A157)-1)</f>
        <v>eil51.tsp</v>
      </c>
      <c r="C157">
        <f>VLOOKUP(B157,instances!$B$2:$E$21,2, FALSE)</f>
        <v>51</v>
      </c>
      <c r="D157" t="str">
        <f>IF(C157&lt;=783,"small",IF(C157&lt;=2103,"medium","large"))</f>
        <v>small</v>
      </c>
      <c r="E157" t="s">
        <v>10</v>
      </c>
      <c r="F157" s="9">
        <v>565</v>
      </c>
      <c r="G157" s="7">
        <f>1-(F157/N157)</f>
        <v>-0.32629107981220651</v>
      </c>
      <c r="H157" s="7">
        <f>1-(F157/O157)</f>
        <v>-0.32629107981220651</v>
      </c>
      <c r="I157">
        <v>2.0000000000000002E-5</v>
      </c>
      <c r="J157">
        <v>0</v>
      </c>
      <c r="K157">
        <v>0</v>
      </c>
      <c r="L157">
        <v>14</v>
      </c>
      <c r="M157">
        <v>23</v>
      </c>
      <c r="N157">
        <f>VLOOKUP(B157,instances!$B$2:$E$21,3, FALSE)</f>
        <v>426</v>
      </c>
      <c r="O157">
        <f>VLOOKUP(B157,instances!$B$2:$E$21,4, FALSE)</f>
        <v>426</v>
      </c>
    </row>
    <row r="158" spans="1:15">
      <c r="A158" t="s">
        <v>14</v>
      </c>
      <c r="B158" t="str">
        <f>RIGHT(A158,FIND("/",A158)-1)</f>
        <v>eil51.tsp</v>
      </c>
      <c r="C158">
        <f>VLOOKUP(B158,instances!$B$2:$E$21,2, FALSE)</f>
        <v>51</v>
      </c>
      <c r="D158" t="str">
        <f>IF(C158&lt;=783,"small",IF(C158&lt;=2103,"medium","large"))</f>
        <v>small</v>
      </c>
      <c r="E158" t="s">
        <v>10</v>
      </c>
      <c r="F158" s="9">
        <v>565</v>
      </c>
      <c r="G158" s="7">
        <f>1-(F158/N158)</f>
        <v>-0.32629107981220651</v>
      </c>
      <c r="H158" s="7">
        <f>1-(F158/O158)</f>
        <v>-0.32629107981220651</v>
      </c>
      <c r="I158">
        <v>2.0000000000000002E-5</v>
      </c>
      <c r="J158">
        <v>0</v>
      </c>
      <c r="K158">
        <v>0</v>
      </c>
      <c r="L158">
        <v>14</v>
      </c>
      <c r="M158">
        <v>25</v>
      </c>
      <c r="N158">
        <f>VLOOKUP(B158,instances!$B$2:$E$21,3, FALSE)</f>
        <v>426</v>
      </c>
      <c r="O158">
        <f>VLOOKUP(B158,instances!$B$2:$E$21,4, FALSE)</f>
        <v>426</v>
      </c>
    </row>
    <row r="159" spans="1:15">
      <c r="A159" t="s">
        <v>14</v>
      </c>
      <c r="B159" t="str">
        <f>RIGHT(A159,FIND("/",A159)-1)</f>
        <v>eil51.tsp</v>
      </c>
      <c r="C159">
        <f>VLOOKUP(B159,instances!$B$2:$E$21,2, FALSE)</f>
        <v>51</v>
      </c>
      <c r="D159" t="str">
        <f>IF(C159&lt;=783,"small",IF(C159&lt;=2103,"medium","large"))</f>
        <v>small</v>
      </c>
      <c r="E159" t="s">
        <v>10</v>
      </c>
      <c r="F159" s="9">
        <v>565</v>
      </c>
      <c r="G159" s="7">
        <f>1-(F159/N159)</f>
        <v>-0.32629107981220651</v>
      </c>
      <c r="H159" s="7">
        <f>1-(F159/O159)</f>
        <v>-0.32629107981220651</v>
      </c>
      <c r="I159">
        <v>2.0000000000000002E-5</v>
      </c>
      <c r="J159">
        <v>0</v>
      </c>
      <c r="K159">
        <v>0</v>
      </c>
      <c r="L159">
        <v>14</v>
      </c>
      <c r="M159">
        <v>26</v>
      </c>
      <c r="N159">
        <f>VLOOKUP(B159,instances!$B$2:$E$21,3, FALSE)</f>
        <v>426</v>
      </c>
      <c r="O159">
        <f>VLOOKUP(B159,instances!$B$2:$E$21,4, FALSE)</f>
        <v>426</v>
      </c>
    </row>
    <row r="160" spans="1:15">
      <c r="A160" t="s">
        <v>14</v>
      </c>
      <c r="B160" t="str">
        <f>RIGHT(A160,FIND("/",A160)-1)</f>
        <v>eil51.tsp</v>
      </c>
      <c r="C160">
        <f>VLOOKUP(B160,instances!$B$2:$E$21,2, FALSE)</f>
        <v>51</v>
      </c>
      <c r="D160" t="str">
        <f>IF(C160&lt;=783,"small",IF(C160&lt;=2103,"medium","large"))</f>
        <v>small</v>
      </c>
      <c r="E160" t="s">
        <v>10</v>
      </c>
      <c r="F160" s="9">
        <v>565</v>
      </c>
      <c r="G160" s="7">
        <f>1-(F160/N160)</f>
        <v>-0.32629107981220651</v>
      </c>
      <c r="H160" s="7">
        <f>1-(F160/O160)</f>
        <v>-0.32629107981220651</v>
      </c>
      <c r="I160">
        <v>2.0000000000000002E-5</v>
      </c>
      <c r="J160">
        <v>0</v>
      </c>
      <c r="K160">
        <v>0</v>
      </c>
      <c r="L160">
        <v>14</v>
      </c>
      <c r="M160">
        <v>27</v>
      </c>
      <c r="N160">
        <f>VLOOKUP(B160,instances!$B$2:$E$21,3, FALSE)</f>
        <v>426</v>
      </c>
      <c r="O160">
        <f>VLOOKUP(B160,instances!$B$2:$E$21,4, FALSE)</f>
        <v>426</v>
      </c>
    </row>
    <row r="161" spans="1:15">
      <c r="A161" t="s">
        <v>14</v>
      </c>
      <c r="B161" t="str">
        <f>RIGHT(A161,FIND("/",A161)-1)</f>
        <v>eil51.tsp</v>
      </c>
      <c r="C161">
        <f>VLOOKUP(B161,instances!$B$2:$E$21,2, FALSE)</f>
        <v>51</v>
      </c>
      <c r="D161" t="str">
        <f>IF(C161&lt;=783,"small",IF(C161&lt;=2103,"medium","large"))</f>
        <v>small</v>
      </c>
      <c r="E161" t="s">
        <v>10</v>
      </c>
      <c r="F161" s="9">
        <v>565</v>
      </c>
      <c r="G161" s="7">
        <f>1-(F161/N161)</f>
        <v>-0.32629107981220651</v>
      </c>
      <c r="H161" s="7">
        <f>1-(F161/O161)</f>
        <v>-0.32629107981220651</v>
      </c>
      <c r="I161">
        <v>2.0000000000000002E-5</v>
      </c>
      <c r="J161">
        <v>0</v>
      </c>
      <c r="K161">
        <v>0</v>
      </c>
      <c r="L161">
        <v>14</v>
      </c>
      <c r="M161">
        <v>28</v>
      </c>
      <c r="N161">
        <f>VLOOKUP(B161,instances!$B$2:$E$21,3, FALSE)</f>
        <v>426</v>
      </c>
      <c r="O161">
        <f>VLOOKUP(B161,instances!$B$2:$E$21,4, FALSE)</f>
        <v>426</v>
      </c>
    </row>
    <row r="162" spans="1:15">
      <c r="A162" t="s">
        <v>14</v>
      </c>
      <c r="B162" t="str">
        <f>RIGHT(A162,FIND("/",A162)-1)</f>
        <v>eil51.tsp</v>
      </c>
      <c r="C162">
        <f>VLOOKUP(B162,instances!$B$2:$E$21,2, FALSE)</f>
        <v>51</v>
      </c>
      <c r="D162" t="str">
        <f>IF(C162&lt;=783,"small",IF(C162&lt;=2103,"medium","large"))</f>
        <v>small</v>
      </c>
      <c r="E162" t="s">
        <v>10</v>
      </c>
      <c r="F162" s="9">
        <v>565</v>
      </c>
      <c r="G162" s="7">
        <f>1-(F162/N162)</f>
        <v>-0.32629107981220651</v>
      </c>
      <c r="H162" s="7">
        <f>1-(F162/O162)</f>
        <v>-0.32629107981220651</v>
      </c>
      <c r="I162">
        <v>2.0000000000000002E-5</v>
      </c>
      <c r="J162">
        <v>0</v>
      </c>
      <c r="K162">
        <v>0</v>
      </c>
      <c r="L162">
        <v>14</v>
      </c>
      <c r="M162">
        <v>31</v>
      </c>
      <c r="N162">
        <f>VLOOKUP(B162,instances!$B$2:$E$21,3, FALSE)</f>
        <v>426</v>
      </c>
      <c r="O162">
        <f>VLOOKUP(B162,instances!$B$2:$E$21,4, FALSE)</f>
        <v>426</v>
      </c>
    </row>
    <row r="163" spans="1:15">
      <c r="A163" t="s">
        <v>14</v>
      </c>
      <c r="B163" t="str">
        <f>RIGHT(A163,FIND("/",A163)-1)</f>
        <v>eil51.tsp</v>
      </c>
      <c r="C163">
        <f>VLOOKUP(B163,instances!$B$2:$E$21,2, FALSE)</f>
        <v>51</v>
      </c>
      <c r="D163" t="str">
        <f>IF(C163&lt;=783,"small",IF(C163&lt;=2103,"medium","large"))</f>
        <v>small</v>
      </c>
      <c r="E163" t="s">
        <v>10</v>
      </c>
      <c r="F163" s="9">
        <v>565</v>
      </c>
      <c r="G163" s="7">
        <f>1-(F163/N163)</f>
        <v>-0.32629107981220651</v>
      </c>
      <c r="H163" s="7">
        <f>1-(F163/O163)</f>
        <v>-0.32629107981220651</v>
      </c>
      <c r="I163">
        <v>2.0000000000000002E-5</v>
      </c>
      <c r="J163">
        <v>0</v>
      </c>
      <c r="K163">
        <v>0</v>
      </c>
      <c r="L163">
        <v>16</v>
      </c>
      <c r="M163">
        <v>23</v>
      </c>
      <c r="N163">
        <f>VLOOKUP(B163,instances!$B$2:$E$21,3, FALSE)</f>
        <v>426</v>
      </c>
      <c r="O163">
        <f>VLOOKUP(B163,instances!$B$2:$E$21,4, FALSE)</f>
        <v>426</v>
      </c>
    </row>
    <row r="164" spans="1:15">
      <c r="A164" t="s">
        <v>14</v>
      </c>
      <c r="B164" t="str">
        <f>RIGHT(A164,FIND("/",A164)-1)</f>
        <v>eil51.tsp</v>
      </c>
      <c r="C164">
        <f>VLOOKUP(B164,instances!$B$2:$E$21,2, FALSE)</f>
        <v>51</v>
      </c>
      <c r="D164" t="str">
        <f>IF(C164&lt;=783,"small",IF(C164&lt;=2103,"medium","large"))</f>
        <v>small</v>
      </c>
      <c r="E164" t="s">
        <v>10</v>
      </c>
      <c r="F164" s="9">
        <v>565</v>
      </c>
      <c r="G164" s="7">
        <f>1-(F164/N164)</f>
        <v>-0.32629107981220651</v>
      </c>
      <c r="H164" s="7">
        <f>1-(F164/O164)</f>
        <v>-0.32629107981220651</v>
      </c>
      <c r="I164">
        <v>2.0000000000000002E-5</v>
      </c>
      <c r="J164">
        <v>0</v>
      </c>
      <c r="K164">
        <v>0</v>
      </c>
      <c r="L164">
        <v>16</v>
      </c>
      <c r="M164">
        <v>24</v>
      </c>
      <c r="N164">
        <f>VLOOKUP(B164,instances!$B$2:$E$21,3, FALSE)</f>
        <v>426</v>
      </c>
      <c r="O164">
        <f>VLOOKUP(B164,instances!$B$2:$E$21,4, FALSE)</f>
        <v>426</v>
      </c>
    </row>
    <row r="165" spans="1:15">
      <c r="A165" t="s">
        <v>14</v>
      </c>
      <c r="B165" t="str">
        <f>RIGHT(A165,FIND("/",A165)-1)</f>
        <v>eil51.tsp</v>
      </c>
      <c r="C165">
        <f>VLOOKUP(B165,instances!$B$2:$E$21,2, FALSE)</f>
        <v>51</v>
      </c>
      <c r="D165" t="str">
        <f>IF(C165&lt;=783,"small",IF(C165&lt;=2103,"medium","large"))</f>
        <v>small</v>
      </c>
      <c r="E165" t="s">
        <v>10</v>
      </c>
      <c r="F165" s="9">
        <v>565</v>
      </c>
      <c r="G165" s="7">
        <f>1-(F165/N165)</f>
        <v>-0.32629107981220651</v>
      </c>
      <c r="H165" s="7">
        <f>1-(F165/O165)</f>
        <v>-0.32629107981220651</v>
      </c>
      <c r="I165">
        <v>2.0000000000000002E-5</v>
      </c>
      <c r="J165">
        <v>0</v>
      </c>
      <c r="K165">
        <v>0</v>
      </c>
      <c r="L165">
        <v>16</v>
      </c>
      <c r="M165">
        <v>26</v>
      </c>
      <c r="N165">
        <f>VLOOKUP(B165,instances!$B$2:$E$21,3, FALSE)</f>
        <v>426</v>
      </c>
      <c r="O165">
        <f>VLOOKUP(B165,instances!$B$2:$E$21,4, FALSE)</f>
        <v>426</v>
      </c>
    </row>
    <row r="166" spans="1:15">
      <c r="A166" t="s">
        <v>14</v>
      </c>
      <c r="B166" t="str">
        <f>RIGHT(A166,FIND("/",A166)-1)</f>
        <v>eil51.tsp</v>
      </c>
      <c r="C166">
        <f>VLOOKUP(B166,instances!$B$2:$E$21,2, FALSE)</f>
        <v>51</v>
      </c>
      <c r="D166" t="str">
        <f>IF(C166&lt;=783,"small",IF(C166&lt;=2103,"medium","large"))</f>
        <v>small</v>
      </c>
      <c r="E166" t="s">
        <v>10</v>
      </c>
      <c r="F166" s="9">
        <v>565</v>
      </c>
      <c r="G166" s="7">
        <f>1-(F166/N166)</f>
        <v>-0.32629107981220651</v>
      </c>
      <c r="H166" s="7">
        <f>1-(F166/O166)</f>
        <v>-0.32629107981220651</v>
      </c>
      <c r="I166">
        <v>2.0000000000000002E-5</v>
      </c>
      <c r="J166">
        <v>0</v>
      </c>
      <c r="K166">
        <v>0</v>
      </c>
      <c r="L166">
        <v>16</v>
      </c>
      <c r="M166">
        <v>28</v>
      </c>
      <c r="N166">
        <f>VLOOKUP(B166,instances!$B$2:$E$21,3, FALSE)</f>
        <v>426</v>
      </c>
      <c r="O166">
        <f>VLOOKUP(B166,instances!$B$2:$E$21,4, FALSE)</f>
        <v>426</v>
      </c>
    </row>
    <row r="167" spans="1:15">
      <c r="A167" t="s">
        <v>14</v>
      </c>
      <c r="B167" t="str">
        <f>RIGHT(A167,FIND("/",A167)-1)</f>
        <v>eil51.tsp</v>
      </c>
      <c r="C167">
        <f>VLOOKUP(B167,instances!$B$2:$E$21,2, FALSE)</f>
        <v>51</v>
      </c>
      <c r="D167" t="str">
        <f>IF(C167&lt;=783,"small",IF(C167&lt;=2103,"medium","large"))</f>
        <v>small</v>
      </c>
      <c r="E167" t="s">
        <v>10</v>
      </c>
      <c r="F167" s="9">
        <v>565</v>
      </c>
      <c r="G167" s="7">
        <f>1-(F167/N167)</f>
        <v>-0.32629107981220651</v>
      </c>
      <c r="H167" s="7">
        <f>1-(F167/O167)</f>
        <v>-0.32629107981220651</v>
      </c>
      <c r="I167">
        <v>2.0000000000000002E-5</v>
      </c>
      <c r="J167">
        <v>0</v>
      </c>
      <c r="K167">
        <v>0</v>
      </c>
      <c r="L167">
        <v>16</v>
      </c>
      <c r="M167">
        <v>29</v>
      </c>
      <c r="N167">
        <f>VLOOKUP(B167,instances!$B$2:$E$21,3, FALSE)</f>
        <v>426</v>
      </c>
      <c r="O167">
        <f>VLOOKUP(B167,instances!$B$2:$E$21,4, FALSE)</f>
        <v>426</v>
      </c>
    </row>
    <row r="168" spans="1:15">
      <c r="A168" t="s">
        <v>14</v>
      </c>
      <c r="B168" t="str">
        <f>RIGHT(A168,FIND("/",A168)-1)</f>
        <v>eil51.tsp</v>
      </c>
      <c r="C168">
        <f>VLOOKUP(B168,instances!$B$2:$E$21,2, FALSE)</f>
        <v>51</v>
      </c>
      <c r="D168" t="str">
        <f>IF(C168&lt;=783,"small",IF(C168&lt;=2103,"medium","large"))</f>
        <v>small</v>
      </c>
      <c r="E168" t="s">
        <v>10</v>
      </c>
      <c r="F168" s="9">
        <v>565</v>
      </c>
      <c r="G168" s="7">
        <f>1-(F168/N168)</f>
        <v>-0.32629107981220651</v>
      </c>
      <c r="H168" s="7">
        <f>1-(F168/O168)</f>
        <v>-0.32629107981220651</v>
      </c>
      <c r="I168">
        <v>2.0000000000000002E-5</v>
      </c>
      <c r="J168">
        <v>0</v>
      </c>
      <c r="K168">
        <v>0</v>
      </c>
      <c r="L168">
        <v>16</v>
      </c>
      <c r="M168">
        <v>31</v>
      </c>
      <c r="N168">
        <f>VLOOKUP(B168,instances!$B$2:$E$21,3, FALSE)</f>
        <v>426</v>
      </c>
      <c r="O168">
        <f>VLOOKUP(B168,instances!$B$2:$E$21,4, FALSE)</f>
        <v>426</v>
      </c>
    </row>
    <row r="169" spans="1:15">
      <c r="A169" t="s">
        <v>14</v>
      </c>
      <c r="B169" t="str">
        <f>RIGHT(A169,FIND("/",A169)-1)</f>
        <v>eil51.tsp</v>
      </c>
      <c r="C169">
        <f>VLOOKUP(B169,instances!$B$2:$E$21,2, FALSE)</f>
        <v>51</v>
      </c>
      <c r="D169" t="str">
        <f>IF(C169&lt;=783,"small",IF(C169&lt;=2103,"medium","large"))</f>
        <v>small</v>
      </c>
      <c r="E169" t="s">
        <v>10</v>
      </c>
      <c r="F169" s="9">
        <v>565</v>
      </c>
      <c r="G169" s="7">
        <f>1-(F169/N169)</f>
        <v>-0.32629107981220651</v>
      </c>
      <c r="H169" s="7">
        <f>1-(F169/O169)</f>
        <v>-0.32629107981220651</v>
      </c>
      <c r="I169">
        <v>2.0000000000000002E-5</v>
      </c>
      <c r="J169">
        <v>0</v>
      </c>
      <c r="K169">
        <v>0</v>
      </c>
      <c r="L169">
        <v>18</v>
      </c>
      <c r="M169">
        <v>23</v>
      </c>
      <c r="N169">
        <f>VLOOKUP(B169,instances!$B$2:$E$21,3, FALSE)</f>
        <v>426</v>
      </c>
      <c r="O169">
        <f>VLOOKUP(B169,instances!$B$2:$E$21,4, FALSE)</f>
        <v>426</v>
      </c>
    </row>
    <row r="170" spans="1:15">
      <c r="A170" t="s">
        <v>14</v>
      </c>
      <c r="B170" t="str">
        <f>RIGHT(A170,FIND("/",A170)-1)</f>
        <v>eil51.tsp</v>
      </c>
      <c r="C170">
        <f>VLOOKUP(B170,instances!$B$2:$E$21,2, FALSE)</f>
        <v>51</v>
      </c>
      <c r="D170" t="str">
        <f>IF(C170&lt;=783,"small",IF(C170&lt;=2103,"medium","large"))</f>
        <v>small</v>
      </c>
      <c r="E170" t="s">
        <v>10</v>
      </c>
      <c r="F170" s="9">
        <v>565</v>
      </c>
      <c r="G170" s="7">
        <f>1-(F170/N170)</f>
        <v>-0.32629107981220651</v>
      </c>
      <c r="H170" s="7">
        <f>1-(F170/O170)</f>
        <v>-0.32629107981220651</v>
      </c>
      <c r="I170">
        <v>2.0000000000000002E-5</v>
      </c>
      <c r="J170">
        <v>0</v>
      </c>
      <c r="K170">
        <v>0</v>
      </c>
      <c r="L170">
        <v>18</v>
      </c>
      <c r="M170">
        <v>25</v>
      </c>
      <c r="N170">
        <f>VLOOKUP(B170,instances!$B$2:$E$21,3, FALSE)</f>
        <v>426</v>
      </c>
      <c r="O170">
        <f>VLOOKUP(B170,instances!$B$2:$E$21,4, FALSE)</f>
        <v>426</v>
      </c>
    </row>
    <row r="171" spans="1:15">
      <c r="A171" t="s">
        <v>14</v>
      </c>
      <c r="B171" t="str">
        <f>RIGHT(A171,FIND("/",A171)-1)</f>
        <v>eil51.tsp</v>
      </c>
      <c r="C171">
        <f>VLOOKUP(B171,instances!$B$2:$E$21,2, FALSE)</f>
        <v>51</v>
      </c>
      <c r="D171" t="str">
        <f>IF(C171&lt;=783,"small",IF(C171&lt;=2103,"medium","large"))</f>
        <v>small</v>
      </c>
      <c r="E171" t="s">
        <v>10</v>
      </c>
      <c r="F171" s="9">
        <v>565</v>
      </c>
      <c r="G171" s="7">
        <f>1-(F171/N171)</f>
        <v>-0.32629107981220651</v>
      </c>
      <c r="H171" s="7">
        <f>1-(F171/O171)</f>
        <v>-0.32629107981220651</v>
      </c>
      <c r="I171">
        <v>2.0000000000000002E-5</v>
      </c>
      <c r="J171">
        <v>0</v>
      </c>
      <c r="K171">
        <v>0</v>
      </c>
      <c r="L171">
        <v>18</v>
      </c>
      <c r="M171">
        <v>27</v>
      </c>
      <c r="N171">
        <f>VLOOKUP(B171,instances!$B$2:$E$21,3, FALSE)</f>
        <v>426</v>
      </c>
      <c r="O171">
        <f>VLOOKUP(B171,instances!$B$2:$E$21,4, FALSE)</f>
        <v>426</v>
      </c>
    </row>
    <row r="172" spans="1:15">
      <c r="A172" t="s">
        <v>14</v>
      </c>
      <c r="B172" t="str">
        <f>RIGHT(A172,FIND("/",A172)-1)</f>
        <v>eil51.tsp</v>
      </c>
      <c r="C172">
        <f>VLOOKUP(B172,instances!$B$2:$E$21,2, FALSE)</f>
        <v>51</v>
      </c>
      <c r="D172" t="str">
        <f>IF(C172&lt;=783,"small",IF(C172&lt;=2103,"medium","large"))</f>
        <v>small</v>
      </c>
      <c r="E172" t="s">
        <v>10</v>
      </c>
      <c r="F172" s="9">
        <v>565</v>
      </c>
      <c r="G172" s="7">
        <f>1-(F172/N172)</f>
        <v>-0.32629107981220651</v>
      </c>
      <c r="H172" s="7">
        <f>1-(F172/O172)</f>
        <v>-0.32629107981220651</v>
      </c>
      <c r="I172">
        <v>2.0000000000000002E-5</v>
      </c>
      <c r="J172">
        <v>0</v>
      </c>
      <c r="K172">
        <v>0</v>
      </c>
      <c r="L172">
        <v>18</v>
      </c>
      <c r="M172">
        <v>29</v>
      </c>
      <c r="N172">
        <f>VLOOKUP(B172,instances!$B$2:$E$21,3, FALSE)</f>
        <v>426</v>
      </c>
      <c r="O172">
        <f>VLOOKUP(B172,instances!$B$2:$E$21,4, FALSE)</f>
        <v>426</v>
      </c>
    </row>
    <row r="173" spans="1:15">
      <c r="A173" t="s">
        <v>14</v>
      </c>
      <c r="B173" t="str">
        <f>RIGHT(A173,FIND("/",A173)-1)</f>
        <v>eil51.tsp</v>
      </c>
      <c r="C173">
        <f>VLOOKUP(B173,instances!$B$2:$E$21,2, FALSE)</f>
        <v>51</v>
      </c>
      <c r="D173" t="str">
        <f>IF(C173&lt;=783,"small",IF(C173&lt;=2103,"medium","large"))</f>
        <v>small</v>
      </c>
      <c r="E173" t="s">
        <v>10</v>
      </c>
      <c r="F173" s="9">
        <v>565</v>
      </c>
      <c r="G173" s="7">
        <f>1-(F173/N173)</f>
        <v>-0.32629107981220651</v>
      </c>
      <c r="H173" s="7">
        <f>1-(F173/O173)</f>
        <v>-0.32629107981220651</v>
      </c>
      <c r="I173">
        <v>2.0000000000000002E-5</v>
      </c>
      <c r="J173">
        <v>0</v>
      </c>
      <c r="K173">
        <v>0</v>
      </c>
      <c r="L173">
        <v>18</v>
      </c>
      <c r="M173">
        <v>30</v>
      </c>
      <c r="N173">
        <f>VLOOKUP(B173,instances!$B$2:$E$21,3, FALSE)</f>
        <v>426</v>
      </c>
      <c r="O173">
        <f>VLOOKUP(B173,instances!$B$2:$E$21,4, FALSE)</f>
        <v>426</v>
      </c>
    </row>
    <row r="174" spans="1:15">
      <c r="A174" t="s">
        <v>14</v>
      </c>
      <c r="B174" t="str">
        <f>RIGHT(A174,FIND("/",A174)-1)</f>
        <v>eil51.tsp</v>
      </c>
      <c r="C174">
        <f>VLOOKUP(B174,instances!$B$2:$E$21,2, FALSE)</f>
        <v>51</v>
      </c>
      <c r="D174" t="str">
        <f>IF(C174&lt;=783,"small",IF(C174&lt;=2103,"medium","large"))</f>
        <v>small</v>
      </c>
      <c r="E174" t="s">
        <v>10</v>
      </c>
      <c r="F174" s="9">
        <v>565</v>
      </c>
      <c r="G174" s="7">
        <f>1-(F174/N174)</f>
        <v>-0.32629107981220651</v>
      </c>
      <c r="H174" s="7">
        <f>1-(F174/O174)</f>
        <v>-0.32629107981220651</v>
      </c>
      <c r="I174">
        <v>2.0000000000000002E-5</v>
      </c>
      <c r="J174">
        <v>0</v>
      </c>
      <c r="K174">
        <v>0</v>
      </c>
      <c r="L174">
        <v>18</v>
      </c>
      <c r="M174">
        <v>31</v>
      </c>
      <c r="N174">
        <f>VLOOKUP(B174,instances!$B$2:$E$21,3, FALSE)</f>
        <v>426</v>
      </c>
      <c r="O174">
        <f>VLOOKUP(B174,instances!$B$2:$E$21,4, FALSE)</f>
        <v>426</v>
      </c>
    </row>
    <row r="175" spans="1:15">
      <c r="A175" t="s">
        <v>14</v>
      </c>
      <c r="B175" t="str">
        <f>RIGHT(A175,FIND("/",A175)-1)</f>
        <v>eil51.tsp</v>
      </c>
      <c r="C175">
        <f>VLOOKUP(B175,instances!$B$2:$E$21,2, FALSE)</f>
        <v>51</v>
      </c>
      <c r="D175" t="str">
        <f>IF(C175&lt;=783,"small",IF(C175&lt;=2103,"medium","large"))</f>
        <v>small</v>
      </c>
      <c r="E175" t="s">
        <v>10</v>
      </c>
      <c r="F175" s="9">
        <v>565</v>
      </c>
      <c r="G175" s="7">
        <f>1-(F175/N175)</f>
        <v>-0.32629107981220651</v>
      </c>
      <c r="H175" s="7">
        <f>1-(F175/O175)</f>
        <v>-0.32629107981220651</v>
      </c>
      <c r="I175">
        <v>2.0000000000000002E-5</v>
      </c>
      <c r="J175">
        <v>0</v>
      </c>
      <c r="K175">
        <v>0</v>
      </c>
      <c r="L175">
        <v>20</v>
      </c>
      <c r="M175">
        <v>27</v>
      </c>
      <c r="N175">
        <f>VLOOKUP(B175,instances!$B$2:$E$21,3, FALSE)</f>
        <v>426</v>
      </c>
      <c r="O175">
        <f>VLOOKUP(B175,instances!$B$2:$E$21,4, FALSE)</f>
        <v>426</v>
      </c>
    </row>
    <row r="176" spans="1:15">
      <c r="A176" t="s">
        <v>14</v>
      </c>
      <c r="B176" t="str">
        <f>RIGHT(A176,FIND("/",A176)-1)</f>
        <v>eil51.tsp</v>
      </c>
      <c r="C176">
        <f>VLOOKUP(B176,instances!$B$2:$E$21,2, FALSE)</f>
        <v>51</v>
      </c>
      <c r="D176" t="str">
        <f>IF(C176&lt;=783,"small",IF(C176&lt;=2103,"medium","large"))</f>
        <v>small</v>
      </c>
      <c r="E176" t="s">
        <v>10</v>
      </c>
      <c r="F176" s="9">
        <v>565</v>
      </c>
      <c r="G176" s="7">
        <f>1-(F176/N176)</f>
        <v>-0.32629107981220651</v>
      </c>
      <c r="H176" s="7">
        <f>1-(F176/O176)</f>
        <v>-0.32629107981220651</v>
      </c>
      <c r="I176">
        <v>2.0000000000000002E-5</v>
      </c>
      <c r="J176">
        <v>0</v>
      </c>
      <c r="K176">
        <v>0</v>
      </c>
      <c r="L176">
        <v>20</v>
      </c>
      <c r="M176">
        <v>29</v>
      </c>
      <c r="N176">
        <f>VLOOKUP(B176,instances!$B$2:$E$21,3, FALSE)</f>
        <v>426</v>
      </c>
      <c r="O176">
        <f>VLOOKUP(B176,instances!$B$2:$E$21,4, FALSE)</f>
        <v>426</v>
      </c>
    </row>
    <row r="177" spans="1:15">
      <c r="A177" t="s">
        <v>14</v>
      </c>
      <c r="B177" t="str">
        <f>RIGHT(A177,FIND("/",A177)-1)</f>
        <v>eil51.tsp</v>
      </c>
      <c r="C177">
        <f>VLOOKUP(B177,instances!$B$2:$E$21,2, FALSE)</f>
        <v>51</v>
      </c>
      <c r="D177" t="str">
        <f>IF(C177&lt;=783,"small",IF(C177&lt;=2103,"medium","large"))</f>
        <v>small</v>
      </c>
      <c r="E177" t="s">
        <v>10</v>
      </c>
      <c r="F177" s="9">
        <v>565</v>
      </c>
      <c r="G177" s="7">
        <f>1-(F177/N177)</f>
        <v>-0.32629107981220651</v>
      </c>
      <c r="H177" s="7">
        <f>1-(F177/O177)</f>
        <v>-0.32629107981220651</v>
      </c>
      <c r="I177">
        <v>2.0000000000000002E-5</v>
      </c>
      <c r="J177">
        <v>0</v>
      </c>
      <c r="K177">
        <v>0</v>
      </c>
      <c r="L177">
        <v>20</v>
      </c>
      <c r="M177">
        <v>30</v>
      </c>
      <c r="N177">
        <f>VLOOKUP(B177,instances!$B$2:$E$21,3, FALSE)</f>
        <v>426</v>
      </c>
      <c r="O177">
        <f>VLOOKUP(B177,instances!$B$2:$E$21,4, FALSE)</f>
        <v>426</v>
      </c>
    </row>
    <row r="178" spans="1:15">
      <c r="A178" t="s">
        <v>14</v>
      </c>
      <c r="B178" t="str">
        <f>RIGHT(A178,FIND("/",A178)-1)</f>
        <v>eil51.tsp</v>
      </c>
      <c r="C178">
        <f>VLOOKUP(B178,instances!$B$2:$E$21,2, FALSE)</f>
        <v>51</v>
      </c>
      <c r="D178" t="str">
        <f>IF(C178&lt;=783,"small",IF(C178&lt;=2103,"medium","large"))</f>
        <v>small</v>
      </c>
      <c r="E178" t="s">
        <v>10</v>
      </c>
      <c r="F178" s="9">
        <v>565</v>
      </c>
      <c r="G178" s="7">
        <f>1-(F178/N178)</f>
        <v>-0.32629107981220651</v>
      </c>
      <c r="H178" s="7">
        <f>1-(F178/O178)</f>
        <v>-0.32629107981220651</v>
      </c>
      <c r="I178">
        <v>1.9000000000000001E-5</v>
      </c>
      <c r="J178">
        <v>0</v>
      </c>
      <c r="K178">
        <v>0</v>
      </c>
      <c r="L178">
        <v>10</v>
      </c>
      <c r="M178">
        <v>26</v>
      </c>
      <c r="N178">
        <f>VLOOKUP(B178,instances!$B$2:$E$21,3, FALSE)</f>
        <v>426</v>
      </c>
      <c r="O178">
        <f>VLOOKUP(B178,instances!$B$2:$E$21,4, FALSE)</f>
        <v>426</v>
      </c>
    </row>
    <row r="179" spans="1:15">
      <c r="A179" t="s">
        <v>14</v>
      </c>
      <c r="B179" t="str">
        <f>RIGHT(A179,FIND("/",A179)-1)</f>
        <v>eil51.tsp</v>
      </c>
      <c r="C179">
        <f>VLOOKUP(B179,instances!$B$2:$E$21,2, FALSE)</f>
        <v>51</v>
      </c>
      <c r="D179" t="str">
        <f>IF(C179&lt;=783,"small",IF(C179&lt;=2103,"medium","large"))</f>
        <v>small</v>
      </c>
      <c r="E179" t="s">
        <v>10</v>
      </c>
      <c r="F179" s="9">
        <v>565</v>
      </c>
      <c r="G179" s="7">
        <f>1-(F179/N179)</f>
        <v>-0.32629107981220651</v>
      </c>
      <c r="H179" s="7">
        <f>1-(F179/O179)</f>
        <v>-0.32629107981220651</v>
      </c>
      <c r="I179">
        <v>1.9000000000000001E-5</v>
      </c>
      <c r="J179">
        <v>0</v>
      </c>
      <c r="K179">
        <v>0</v>
      </c>
      <c r="L179">
        <v>14</v>
      </c>
      <c r="M179">
        <v>30</v>
      </c>
      <c r="N179">
        <f>VLOOKUP(B179,instances!$B$2:$E$21,3, FALSE)</f>
        <v>426</v>
      </c>
      <c r="O179">
        <f>VLOOKUP(B179,instances!$B$2:$E$21,4, FALSE)</f>
        <v>426</v>
      </c>
    </row>
    <row r="180" spans="1:15">
      <c r="A180" t="s">
        <v>14</v>
      </c>
      <c r="B180" t="str">
        <f>RIGHT(A180,FIND("/",A180)-1)</f>
        <v>eil51.tsp</v>
      </c>
      <c r="C180">
        <f>VLOOKUP(B180,instances!$B$2:$E$21,2, FALSE)</f>
        <v>51</v>
      </c>
      <c r="D180" t="str">
        <f>IF(C180&lt;=783,"small",IF(C180&lt;=2103,"medium","large"))</f>
        <v>small</v>
      </c>
      <c r="E180" t="s">
        <v>10</v>
      </c>
      <c r="F180" s="9">
        <v>565</v>
      </c>
      <c r="G180" s="7">
        <f>1-(F180/N180)</f>
        <v>-0.32629107981220651</v>
      </c>
      <c r="H180" s="7">
        <f>1-(F180/O180)</f>
        <v>-0.32629107981220651</v>
      </c>
      <c r="I180">
        <v>1.9000000000000001E-5</v>
      </c>
      <c r="J180">
        <v>0</v>
      </c>
      <c r="K180">
        <v>0</v>
      </c>
      <c r="L180">
        <v>18</v>
      </c>
      <c r="M180">
        <v>24</v>
      </c>
      <c r="N180">
        <f>VLOOKUP(B180,instances!$B$2:$E$21,3, FALSE)</f>
        <v>426</v>
      </c>
      <c r="O180">
        <f>VLOOKUP(B180,instances!$B$2:$E$21,4, FALSE)</f>
        <v>426</v>
      </c>
    </row>
    <row r="181" spans="1:15">
      <c r="A181" t="s">
        <v>14</v>
      </c>
      <c r="B181" t="str">
        <f>RIGHT(A181,FIND("/",A181)-1)</f>
        <v>eil51.tsp</v>
      </c>
      <c r="C181">
        <f>VLOOKUP(B181,instances!$B$2:$E$21,2, FALSE)</f>
        <v>51</v>
      </c>
      <c r="D181" t="str">
        <f>IF(C181&lt;=783,"small",IF(C181&lt;=2103,"medium","large"))</f>
        <v>small</v>
      </c>
      <c r="E181" t="s">
        <v>10</v>
      </c>
      <c r="F181" s="9">
        <v>565</v>
      </c>
      <c r="G181" s="7">
        <f>1-(F181/N181)</f>
        <v>-0.32629107981220651</v>
      </c>
      <c r="H181" s="7">
        <f>1-(F181/O181)</f>
        <v>-0.32629107981220651</v>
      </c>
      <c r="I181">
        <v>1.9000000000000001E-5</v>
      </c>
      <c r="J181">
        <v>0</v>
      </c>
      <c r="K181">
        <v>0</v>
      </c>
      <c r="L181">
        <v>18</v>
      </c>
      <c r="M181">
        <v>26</v>
      </c>
      <c r="N181">
        <f>VLOOKUP(B181,instances!$B$2:$E$21,3, FALSE)</f>
        <v>426</v>
      </c>
      <c r="O181">
        <f>VLOOKUP(B181,instances!$B$2:$E$21,4, FALSE)</f>
        <v>426</v>
      </c>
    </row>
    <row r="182" spans="1:15">
      <c r="A182" t="s">
        <v>14</v>
      </c>
      <c r="B182" t="str">
        <f>RIGHT(A182,FIND("/",A182)-1)</f>
        <v>eil51.tsp</v>
      </c>
      <c r="C182">
        <f>VLOOKUP(B182,instances!$B$2:$E$21,2, FALSE)</f>
        <v>51</v>
      </c>
      <c r="D182" t="str">
        <f>IF(C182&lt;=783,"small",IF(C182&lt;=2103,"medium","large"))</f>
        <v>small</v>
      </c>
      <c r="E182" t="s">
        <v>9</v>
      </c>
      <c r="F182" s="9">
        <v>561</v>
      </c>
      <c r="G182" s="7">
        <f>1-(F182/N182)</f>
        <v>-0.31690140845070425</v>
      </c>
      <c r="H182" s="7">
        <f>1-(F182/O182)</f>
        <v>-0.31690140845070425</v>
      </c>
      <c r="I182">
        <v>1.7E-5</v>
      </c>
      <c r="J182">
        <v>6.7999999999999999E-5</v>
      </c>
      <c r="K182">
        <v>2.8200000000000002E-4</v>
      </c>
      <c r="L182">
        <v>10</v>
      </c>
      <c r="M182">
        <v>22</v>
      </c>
      <c r="N182">
        <f>VLOOKUP(B182,instances!$B$2:$E$21,3, FALSE)</f>
        <v>426</v>
      </c>
      <c r="O182">
        <f>VLOOKUP(B182,instances!$B$2:$E$21,4, FALSE)</f>
        <v>426</v>
      </c>
    </row>
    <row r="183" spans="1:15">
      <c r="A183" t="s">
        <v>14</v>
      </c>
      <c r="B183" t="str">
        <f>RIGHT(A183,FIND("/",A183)-1)</f>
        <v>eil51.tsp</v>
      </c>
      <c r="C183">
        <f>VLOOKUP(B183,instances!$B$2:$E$21,2, FALSE)</f>
        <v>51</v>
      </c>
      <c r="D183" t="str">
        <f>IF(C183&lt;=783,"small",IF(C183&lt;=2103,"medium","large"))</f>
        <v>small</v>
      </c>
      <c r="E183" t="s">
        <v>9</v>
      </c>
      <c r="F183" s="9">
        <v>561</v>
      </c>
      <c r="G183" s="7">
        <f>1-(F183/N183)</f>
        <v>-0.31690140845070425</v>
      </c>
      <c r="H183" s="7">
        <f>1-(F183/O183)</f>
        <v>-0.31690140845070425</v>
      </c>
      <c r="I183">
        <v>1.7E-5</v>
      </c>
      <c r="J183">
        <v>0</v>
      </c>
      <c r="K183">
        <v>0</v>
      </c>
      <c r="L183">
        <v>10</v>
      </c>
      <c r="M183">
        <v>25</v>
      </c>
      <c r="N183">
        <f>VLOOKUP(B183,instances!$B$2:$E$21,3, FALSE)</f>
        <v>426</v>
      </c>
      <c r="O183">
        <f>VLOOKUP(B183,instances!$B$2:$E$21,4, FALSE)</f>
        <v>426</v>
      </c>
    </row>
    <row r="184" spans="1:15">
      <c r="A184" t="s">
        <v>14</v>
      </c>
      <c r="B184" t="str">
        <f>RIGHT(A184,FIND("/",A184)-1)</f>
        <v>eil51.tsp</v>
      </c>
      <c r="C184">
        <f>VLOOKUP(B184,instances!$B$2:$E$21,2, FALSE)</f>
        <v>51</v>
      </c>
      <c r="D184" t="str">
        <f>IF(C184&lt;=783,"small",IF(C184&lt;=2103,"medium","large"))</f>
        <v>small</v>
      </c>
      <c r="E184" t="s">
        <v>9</v>
      </c>
      <c r="F184" s="9">
        <v>561</v>
      </c>
      <c r="G184" s="7">
        <f>1-(F184/N184)</f>
        <v>-0.31690140845070425</v>
      </c>
      <c r="H184" s="7">
        <f>1-(F184/O184)</f>
        <v>-0.31690140845070425</v>
      </c>
      <c r="I184">
        <v>1.5999999999999999E-5</v>
      </c>
      <c r="J184">
        <v>0</v>
      </c>
      <c r="K184">
        <v>0</v>
      </c>
      <c r="L184">
        <v>12</v>
      </c>
      <c r="M184">
        <v>22</v>
      </c>
      <c r="N184">
        <f>VLOOKUP(B184,instances!$B$2:$E$21,3, FALSE)</f>
        <v>426</v>
      </c>
      <c r="O184">
        <f>VLOOKUP(B184,instances!$B$2:$E$21,4, FALSE)</f>
        <v>426</v>
      </c>
    </row>
    <row r="185" spans="1:15">
      <c r="A185" t="s">
        <v>14</v>
      </c>
      <c r="B185" t="str">
        <f>RIGHT(A185,FIND("/",A185)-1)</f>
        <v>eil51.tsp</v>
      </c>
      <c r="C185">
        <f>VLOOKUP(B185,instances!$B$2:$E$21,2, FALSE)</f>
        <v>51</v>
      </c>
      <c r="D185" t="str">
        <f>IF(C185&lt;=783,"small",IF(C185&lt;=2103,"medium","large"))</f>
        <v>small</v>
      </c>
      <c r="E185" t="s">
        <v>9</v>
      </c>
      <c r="F185" s="9">
        <v>561</v>
      </c>
      <c r="G185" s="7">
        <f>1-(F185/N185)</f>
        <v>-0.31690140845070425</v>
      </c>
      <c r="H185" s="7">
        <f>1-(F185/O185)</f>
        <v>-0.31690140845070425</v>
      </c>
      <c r="I185">
        <v>1.5999999999999999E-5</v>
      </c>
      <c r="J185">
        <v>0</v>
      </c>
      <c r="K185">
        <v>0</v>
      </c>
      <c r="L185">
        <v>14</v>
      </c>
      <c r="M185">
        <v>22</v>
      </c>
      <c r="N185">
        <f>VLOOKUP(B185,instances!$B$2:$E$21,3, FALSE)</f>
        <v>426</v>
      </c>
      <c r="O185">
        <f>VLOOKUP(B185,instances!$B$2:$E$21,4, FALSE)</f>
        <v>426</v>
      </c>
    </row>
    <row r="186" spans="1:15">
      <c r="A186" t="s">
        <v>14</v>
      </c>
      <c r="B186" t="str">
        <f>RIGHT(A186,FIND("/",A186)-1)</f>
        <v>eil51.tsp</v>
      </c>
      <c r="C186">
        <f>VLOOKUP(B186,instances!$B$2:$E$21,2, FALSE)</f>
        <v>51</v>
      </c>
      <c r="D186" t="str">
        <f>IF(C186&lt;=783,"small",IF(C186&lt;=2103,"medium","large"))</f>
        <v>small</v>
      </c>
      <c r="E186" t="s">
        <v>9</v>
      </c>
      <c r="F186" s="9">
        <v>561</v>
      </c>
      <c r="G186" s="7">
        <f>1-(F186/N186)</f>
        <v>-0.31690140845070425</v>
      </c>
      <c r="H186" s="7">
        <f>1-(F186/O186)</f>
        <v>-0.31690140845070425</v>
      </c>
      <c r="I186">
        <v>1.5999999999999999E-5</v>
      </c>
      <c r="J186">
        <v>0</v>
      </c>
      <c r="K186">
        <v>0</v>
      </c>
      <c r="L186">
        <v>16</v>
      </c>
      <c r="M186">
        <v>22</v>
      </c>
      <c r="N186">
        <f>VLOOKUP(B186,instances!$B$2:$E$21,3, FALSE)</f>
        <v>426</v>
      </c>
      <c r="O186">
        <f>VLOOKUP(B186,instances!$B$2:$E$21,4, FALSE)</f>
        <v>426</v>
      </c>
    </row>
    <row r="187" spans="1:15">
      <c r="A187" t="s">
        <v>14</v>
      </c>
      <c r="B187" t="str">
        <f>RIGHT(A187,FIND("/",A187)-1)</f>
        <v>eil51.tsp</v>
      </c>
      <c r="C187">
        <f>VLOOKUP(B187,instances!$B$2:$E$21,2, FALSE)</f>
        <v>51</v>
      </c>
      <c r="D187" t="str">
        <f>IF(C187&lt;=783,"small",IF(C187&lt;=2103,"medium","large"))</f>
        <v>small</v>
      </c>
      <c r="E187" t="s">
        <v>9</v>
      </c>
      <c r="F187" s="9">
        <v>561</v>
      </c>
      <c r="G187" s="7">
        <f>1-(F187/N187)</f>
        <v>-0.31690140845070425</v>
      </c>
      <c r="H187" s="7">
        <f>1-(F187/O187)</f>
        <v>-0.31690140845070425</v>
      </c>
      <c r="I187">
        <v>1.4E-5</v>
      </c>
      <c r="J187">
        <v>0</v>
      </c>
      <c r="K187">
        <v>0</v>
      </c>
      <c r="L187">
        <v>18</v>
      </c>
      <c r="M187">
        <v>28</v>
      </c>
      <c r="N187">
        <f>VLOOKUP(B187,instances!$B$2:$E$21,3, FALSE)</f>
        <v>426</v>
      </c>
      <c r="O187">
        <f>VLOOKUP(B187,instances!$B$2:$E$21,4, FALSE)</f>
        <v>426</v>
      </c>
    </row>
    <row r="188" spans="1:15">
      <c r="A188" t="s">
        <v>14</v>
      </c>
      <c r="B188" t="str">
        <f>RIGHT(A188,FIND("/",A188)-1)</f>
        <v>eil51.tsp</v>
      </c>
      <c r="C188">
        <f>VLOOKUP(B188,instances!$B$2:$E$21,2, FALSE)</f>
        <v>51</v>
      </c>
      <c r="D188" t="str">
        <f>IF(C188&lt;=783,"small",IF(C188&lt;=2103,"medium","large"))</f>
        <v>small</v>
      </c>
      <c r="E188" t="s">
        <v>9</v>
      </c>
      <c r="F188" s="9">
        <v>561</v>
      </c>
      <c r="G188" s="7">
        <f>1-(F188/N188)</f>
        <v>-0.31690140845070425</v>
      </c>
      <c r="H188" s="7">
        <f>1-(F188/O188)</f>
        <v>-0.31690140845070425</v>
      </c>
      <c r="I188">
        <v>1.4E-5</v>
      </c>
      <c r="J188">
        <v>0</v>
      </c>
      <c r="K188">
        <v>0</v>
      </c>
      <c r="L188">
        <v>20</v>
      </c>
      <c r="M188">
        <v>28</v>
      </c>
      <c r="N188">
        <f>VLOOKUP(B188,instances!$B$2:$E$21,3, FALSE)</f>
        <v>426</v>
      </c>
      <c r="O188">
        <f>VLOOKUP(B188,instances!$B$2:$E$21,4, FALSE)</f>
        <v>426</v>
      </c>
    </row>
    <row r="189" spans="1:15">
      <c r="A189" t="s">
        <v>14</v>
      </c>
      <c r="B189" t="str">
        <f>RIGHT(A189,FIND("/",A189)-1)</f>
        <v>eil51.tsp</v>
      </c>
      <c r="C189">
        <f>VLOOKUP(B189,instances!$B$2:$E$21,2, FALSE)</f>
        <v>51</v>
      </c>
      <c r="D189" t="str">
        <f>IF(C189&lt;=783,"small",IF(C189&lt;=2103,"medium","large"))</f>
        <v>small</v>
      </c>
      <c r="E189" t="s">
        <v>9</v>
      </c>
      <c r="F189" s="9">
        <v>561</v>
      </c>
      <c r="G189" s="7">
        <f>1-(F189/N189)</f>
        <v>-0.31690140845070425</v>
      </c>
      <c r="H189" s="7">
        <f>1-(F189/O189)</f>
        <v>-0.31690140845070425</v>
      </c>
      <c r="I189">
        <v>1.2999999999999999E-5</v>
      </c>
      <c r="J189">
        <v>0</v>
      </c>
      <c r="K189">
        <v>0</v>
      </c>
      <c r="L189">
        <v>10</v>
      </c>
      <c r="M189">
        <v>31</v>
      </c>
      <c r="N189">
        <f>VLOOKUP(B189,instances!$B$2:$E$21,3, FALSE)</f>
        <v>426</v>
      </c>
      <c r="O189">
        <f>VLOOKUP(B189,instances!$B$2:$E$21,4, FALSE)</f>
        <v>426</v>
      </c>
    </row>
    <row r="190" spans="1:15">
      <c r="A190" t="s">
        <v>14</v>
      </c>
      <c r="B190" t="str">
        <f>RIGHT(A190,FIND("/",A190)-1)</f>
        <v>eil51.tsp</v>
      </c>
      <c r="C190">
        <f>VLOOKUP(B190,instances!$B$2:$E$21,2, FALSE)</f>
        <v>51</v>
      </c>
      <c r="D190" t="str">
        <f>IF(C190&lt;=783,"small",IF(C190&lt;=2103,"medium","large"))</f>
        <v>small</v>
      </c>
      <c r="E190" t="s">
        <v>9</v>
      </c>
      <c r="F190" s="9">
        <v>561</v>
      </c>
      <c r="G190" s="7">
        <f>1-(F190/N190)</f>
        <v>-0.31690140845070425</v>
      </c>
      <c r="H190" s="7">
        <f>1-(F190/O190)</f>
        <v>-0.31690140845070425</v>
      </c>
      <c r="I190">
        <v>1.2999999999999999E-5</v>
      </c>
      <c r="J190">
        <v>0</v>
      </c>
      <c r="K190">
        <v>0</v>
      </c>
      <c r="L190">
        <v>12</v>
      </c>
      <c r="M190">
        <v>25</v>
      </c>
      <c r="N190">
        <f>VLOOKUP(B190,instances!$B$2:$E$21,3, FALSE)</f>
        <v>426</v>
      </c>
      <c r="O190">
        <f>VLOOKUP(B190,instances!$B$2:$E$21,4, FALSE)</f>
        <v>426</v>
      </c>
    </row>
    <row r="191" spans="1:15">
      <c r="A191" t="s">
        <v>14</v>
      </c>
      <c r="B191" t="str">
        <f>RIGHT(A191,FIND("/",A191)-1)</f>
        <v>eil51.tsp</v>
      </c>
      <c r="C191">
        <f>VLOOKUP(B191,instances!$B$2:$E$21,2, FALSE)</f>
        <v>51</v>
      </c>
      <c r="D191" t="str">
        <f>IF(C191&lt;=783,"small",IF(C191&lt;=2103,"medium","large"))</f>
        <v>small</v>
      </c>
      <c r="E191" t="s">
        <v>9</v>
      </c>
      <c r="F191" s="9">
        <v>561</v>
      </c>
      <c r="G191" s="7">
        <f>1-(F191/N191)</f>
        <v>-0.31690140845070425</v>
      </c>
      <c r="H191" s="7">
        <f>1-(F191/O191)</f>
        <v>-0.31690140845070425</v>
      </c>
      <c r="I191">
        <v>1.2999999999999999E-5</v>
      </c>
      <c r="J191">
        <v>0</v>
      </c>
      <c r="K191">
        <v>0</v>
      </c>
      <c r="L191">
        <v>12</v>
      </c>
      <c r="M191">
        <v>28</v>
      </c>
      <c r="N191">
        <f>VLOOKUP(B191,instances!$B$2:$E$21,3, FALSE)</f>
        <v>426</v>
      </c>
      <c r="O191">
        <f>VLOOKUP(B191,instances!$B$2:$E$21,4, FALSE)</f>
        <v>426</v>
      </c>
    </row>
    <row r="192" spans="1:15">
      <c r="A192" t="s">
        <v>14</v>
      </c>
      <c r="B192" t="str">
        <f>RIGHT(A192,FIND("/",A192)-1)</f>
        <v>eil51.tsp</v>
      </c>
      <c r="C192">
        <f>VLOOKUP(B192,instances!$B$2:$E$21,2, FALSE)</f>
        <v>51</v>
      </c>
      <c r="D192" t="str">
        <f>IF(C192&lt;=783,"small",IF(C192&lt;=2103,"medium","large"))</f>
        <v>small</v>
      </c>
      <c r="E192" t="s">
        <v>9</v>
      </c>
      <c r="F192" s="9">
        <v>561</v>
      </c>
      <c r="G192" s="7">
        <f>1-(F192/N192)</f>
        <v>-0.31690140845070425</v>
      </c>
      <c r="H192" s="7">
        <f>1-(F192/O192)</f>
        <v>-0.31690140845070425</v>
      </c>
      <c r="I192">
        <v>1.2999999999999999E-5</v>
      </c>
      <c r="J192">
        <v>0</v>
      </c>
      <c r="K192">
        <v>0</v>
      </c>
      <c r="L192">
        <v>12</v>
      </c>
      <c r="M192">
        <v>30</v>
      </c>
      <c r="N192">
        <f>VLOOKUP(B192,instances!$B$2:$E$21,3, FALSE)</f>
        <v>426</v>
      </c>
      <c r="O192">
        <f>VLOOKUP(B192,instances!$B$2:$E$21,4, FALSE)</f>
        <v>426</v>
      </c>
    </row>
    <row r="193" spans="1:15">
      <c r="A193" t="s">
        <v>14</v>
      </c>
      <c r="B193" t="str">
        <f>RIGHT(A193,FIND("/",A193)-1)</f>
        <v>eil51.tsp</v>
      </c>
      <c r="C193">
        <f>VLOOKUP(B193,instances!$B$2:$E$21,2, FALSE)</f>
        <v>51</v>
      </c>
      <c r="D193" t="str">
        <f>IF(C193&lt;=783,"small",IF(C193&lt;=2103,"medium","large"))</f>
        <v>small</v>
      </c>
      <c r="E193" t="s">
        <v>9</v>
      </c>
      <c r="F193" s="9">
        <v>561</v>
      </c>
      <c r="G193" s="7">
        <f>1-(F193/N193)</f>
        <v>-0.31690140845070425</v>
      </c>
      <c r="H193" s="7">
        <f>1-(F193/O193)</f>
        <v>-0.31690140845070425</v>
      </c>
      <c r="I193">
        <v>1.2999999999999999E-5</v>
      </c>
      <c r="J193">
        <v>0</v>
      </c>
      <c r="K193">
        <v>0</v>
      </c>
      <c r="L193">
        <v>14</v>
      </c>
      <c r="M193">
        <v>25</v>
      </c>
      <c r="N193">
        <f>VLOOKUP(B193,instances!$B$2:$E$21,3, FALSE)</f>
        <v>426</v>
      </c>
      <c r="O193">
        <f>VLOOKUP(B193,instances!$B$2:$E$21,4, FALSE)</f>
        <v>426</v>
      </c>
    </row>
    <row r="194" spans="1:15">
      <c r="A194" t="s">
        <v>14</v>
      </c>
      <c r="B194" t="str">
        <f>RIGHT(A194,FIND("/",A194)-1)</f>
        <v>eil51.tsp</v>
      </c>
      <c r="C194">
        <f>VLOOKUP(B194,instances!$B$2:$E$21,2, FALSE)</f>
        <v>51</v>
      </c>
      <c r="D194" t="str">
        <f>IF(C194&lt;=783,"small",IF(C194&lt;=2103,"medium","large"))</f>
        <v>small</v>
      </c>
      <c r="E194" t="s">
        <v>9</v>
      </c>
      <c r="F194" s="9">
        <v>561</v>
      </c>
      <c r="G194" s="7">
        <f>1-(F194/N194)</f>
        <v>-0.31690140845070425</v>
      </c>
      <c r="H194" s="7">
        <f>1-(F194/O194)</f>
        <v>-0.31690140845070425</v>
      </c>
      <c r="I194">
        <v>1.2999999999999999E-5</v>
      </c>
      <c r="J194">
        <v>0</v>
      </c>
      <c r="K194">
        <v>0</v>
      </c>
      <c r="L194">
        <v>14</v>
      </c>
      <c r="M194">
        <v>26</v>
      </c>
      <c r="N194">
        <f>VLOOKUP(B194,instances!$B$2:$E$21,3, FALSE)</f>
        <v>426</v>
      </c>
      <c r="O194">
        <f>VLOOKUP(B194,instances!$B$2:$E$21,4, FALSE)</f>
        <v>426</v>
      </c>
    </row>
    <row r="195" spans="1:15">
      <c r="A195" t="s">
        <v>14</v>
      </c>
      <c r="B195" t="str">
        <f>RIGHT(A195,FIND("/",A195)-1)</f>
        <v>eil51.tsp</v>
      </c>
      <c r="C195">
        <f>VLOOKUP(B195,instances!$B$2:$E$21,2, FALSE)</f>
        <v>51</v>
      </c>
      <c r="D195" t="str">
        <f>IF(C195&lt;=783,"small",IF(C195&lt;=2103,"medium","large"))</f>
        <v>small</v>
      </c>
      <c r="E195" t="s">
        <v>9</v>
      </c>
      <c r="F195" s="9">
        <v>561</v>
      </c>
      <c r="G195" s="7">
        <f>1-(F195/N195)</f>
        <v>-0.31690140845070425</v>
      </c>
      <c r="H195" s="7">
        <f>1-(F195/O195)</f>
        <v>-0.31690140845070425</v>
      </c>
      <c r="I195">
        <v>1.2999999999999999E-5</v>
      </c>
      <c r="J195">
        <v>0</v>
      </c>
      <c r="K195">
        <v>0</v>
      </c>
      <c r="L195">
        <v>14</v>
      </c>
      <c r="M195">
        <v>27</v>
      </c>
      <c r="N195">
        <f>VLOOKUP(B195,instances!$B$2:$E$21,3, FALSE)</f>
        <v>426</v>
      </c>
      <c r="O195">
        <f>VLOOKUP(B195,instances!$B$2:$E$21,4, FALSE)</f>
        <v>426</v>
      </c>
    </row>
    <row r="196" spans="1:15">
      <c r="A196" t="s">
        <v>14</v>
      </c>
      <c r="B196" t="str">
        <f>RIGHT(A196,FIND("/",A196)-1)</f>
        <v>eil51.tsp</v>
      </c>
      <c r="C196">
        <f>VLOOKUP(B196,instances!$B$2:$E$21,2, FALSE)</f>
        <v>51</v>
      </c>
      <c r="D196" t="str">
        <f>IF(C196&lt;=783,"small",IF(C196&lt;=2103,"medium","large"))</f>
        <v>small</v>
      </c>
      <c r="E196" t="s">
        <v>9</v>
      </c>
      <c r="F196" s="9">
        <v>561</v>
      </c>
      <c r="G196" s="7">
        <f>1-(F196/N196)</f>
        <v>-0.31690140845070425</v>
      </c>
      <c r="H196" s="7">
        <f>1-(F196/O196)</f>
        <v>-0.31690140845070425</v>
      </c>
      <c r="I196">
        <v>1.2999999999999999E-5</v>
      </c>
      <c r="J196">
        <v>0</v>
      </c>
      <c r="K196">
        <v>0</v>
      </c>
      <c r="L196">
        <v>16</v>
      </c>
      <c r="M196">
        <v>23</v>
      </c>
      <c r="N196">
        <f>VLOOKUP(B196,instances!$B$2:$E$21,3, FALSE)</f>
        <v>426</v>
      </c>
      <c r="O196">
        <f>VLOOKUP(B196,instances!$B$2:$E$21,4, FALSE)</f>
        <v>426</v>
      </c>
    </row>
    <row r="197" spans="1:15">
      <c r="A197" t="s">
        <v>14</v>
      </c>
      <c r="B197" t="str">
        <f>RIGHT(A197,FIND("/",A197)-1)</f>
        <v>eil51.tsp</v>
      </c>
      <c r="C197">
        <f>VLOOKUP(B197,instances!$B$2:$E$21,2, FALSE)</f>
        <v>51</v>
      </c>
      <c r="D197" t="str">
        <f>IF(C197&lt;=783,"small",IF(C197&lt;=2103,"medium","large"))</f>
        <v>small</v>
      </c>
      <c r="E197" t="s">
        <v>9</v>
      </c>
      <c r="F197" s="9">
        <v>561</v>
      </c>
      <c r="G197" s="7">
        <f>1-(F197/N197)</f>
        <v>-0.31690140845070425</v>
      </c>
      <c r="H197" s="7">
        <f>1-(F197/O197)</f>
        <v>-0.31690140845070425</v>
      </c>
      <c r="I197">
        <v>1.2999999999999999E-5</v>
      </c>
      <c r="J197">
        <v>0</v>
      </c>
      <c r="K197">
        <v>0</v>
      </c>
      <c r="L197">
        <v>16</v>
      </c>
      <c r="M197">
        <v>28</v>
      </c>
      <c r="N197">
        <f>VLOOKUP(B197,instances!$B$2:$E$21,3, FALSE)</f>
        <v>426</v>
      </c>
      <c r="O197">
        <f>VLOOKUP(B197,instances!$B$2:$E$21,4, FALSE)</f>
        <v>426</v>
      </c>
    </row>
    <row r="198" spans="1:15">
      <c r="A198" t="s">
        <v>14</v>
      </c>
      <c r="B198" t="str">
        <f>RIGHT(A198,FIND("/",A198)-1)</f>
        <v>eil51.tsp</v>
      </c>
      <c r="C198">
        <f>VLOOKUP(B198,instances!$B$2:$E$21,2, FALSE)</f>
        <v>51</v>
      </c>
      <c r="D198" t="str">
        <f>IF(C198&lt;=783,"small",IF(C198&lt;=2103,"medium","large"))</f>
        <v>small</v>
      </c>
      <c r="E198" t="s">
        <v>9</v>
      </c>
      <c r="F198" s="9">
        <v>561</v>
      </c>
      <c r="G198" s="7">
        <f>1-(F198/N198)</f>
        <v>-0.31690140845070425</v>
      </c>
      <c r="H198" s="7">
        <f>1-(F198/O198)</f>
        <v>-0.31690140845070425</v>
      </c>
      <c r="I198">
        <v>1.2999999999999999E-5</v>
      </c>
      <c r="J198">
        <v>0</v>
      </c>
      <c r="K198">
        <v>0</v>
      </c>
      <c r="L198">
        <v>16</v>
      </c>
      <c r="M198">
        <v>31</v>
      </c>
      <c r="N198">
        <f>VLOOKUP(B198,instances!$B$2:$E$21,3, FALSE)</f>
        <v>426</v>
      </c>
      <c r="O198">
        <f>VLOOKUP(B198,instances!$B$2:$E$21,4, FALSE)</f>
        <v>426</v>
      </c>
    </row>
    <row r="199" spans="1:15">
      <c r="A199" t="s">
        <v>14</v>
      </c>
      <c r="B199" t="str">
        <f>RIGHT(A199,FIND("/",A199)-1)</f>
        <v>eil51.tsp</v>
      </c>
      <c r="C199">
        <f>VLOOKUP(B199,instances!$B$2:$E$21,2, FALSE)</f>
        <v>51</v>
      </c>
      <c r="D199" t="str">
        <f>IF(C199&lt;=783,"small",IF(C199&lt;=2103,"medium","large"))</f>
        <v>small</v>
      </c>
      <c r="E199" t="s">
        <v>9</v>
      </c>
      <c r="F199" s="9">
        <v>561</v>
      </c>
      <c r="G199" s="7">
        <f>1-(F199/N199)</f>
        <v>-0.31690140845070425</v>
      </c>
      <c r="H199" s="7">
        <f>1-(F199/O199)</f>
        <v>-0.31690140845070425</v>
      </c>
      <c r="I199">
        <v>1.2999999999999999E-5</v>
      </c>
      <c r="J199">
        <v>0</v>
      </c>
      <c r="K199">
        <v>0</v>
      </c>
      <c r="L199">
        <v>18</v>
      </c>
      <c r="M199">
        <v>23</v>
      </c>
      <c r="N199">
        <f>VLOOKUP(B199,instances!$B$2:$E$21,3, FALSE)</f>
        <v>426</v>
      </c>
      <c r="O199">
        <f>VLOOKUP(B199,instances!$B$2:$E$21,4, FALSE)</f>
        <v>426</v>
      </c>
    </row>
    <row r="200" spans="1:15">
      <c r="A200" t="s">
        <v>14</v>
      </c>
      <c r="B200" t="str">
        <f>RIGHT(A200,FIND("/",A200)-1)</f>
        <v>eil51.tsp</v>
      </c>
      <c r="C200">
        <f>VLOOKUP(B200,instances!$B$2:$E$21,2, FALSE)</f>
        <v>51</v>
      </c>
      <c r="D200" t="str">
        <f>IF(C200&lt;=783,"small",IF(C200&lt;=2103,"medium","large"))</f>
        <v>small</v>
      </c>
      <c r="E200" t="s">
        <v>9</v>
      </c>
      <c r="F200" s="9">
        <v>561</v>
      </c>
      <c r="G200" s="7">
        <f>1-(F200/N200)</f>
        <v>-0.31690140845070425</v>
      </c>
      <c r="H200" s="7">
        <f>1-(F200/O200)</f>
        <v>-0.31690140845070425</v>
      </c>
      <c r="I200">
        <v>1.2999999999999999E-5</v>
      </c>
      <c r="J200">
        <v>0</v>
      </c>
      <c r="K200">
        <v>0</v>
      </c>
      <c r="L200">
        <v>18</v>
      </c>
      <c r="M200">
        <v>24</v>
      </c>
      <c r="N200">
        <f>VLOOKUP(B200,instances!$B$2:$E$21,3, FALSE)</f>
        <v>426</v>
      </c>
      <c r="O200">
        <f>VLOOKUP(B200,instances!$B$2:$E$21,4, FALSE)</f>
        <v>426</v>
      </c>
    </row>
    <row r="201" spans="1:15">
      <c r="A201" t="s">
        <v>14</v>
      </c>
      <c r="B201" t="str">
        <f>RIGHT(A201,FIND("/",A201)-1)</f>
        <v>eil51.tsp</v>
      </c>
      <c r="C201">
        <f>VLOOKUP(B201,instances!$B$2:$E$21,2, FALSE)</f>
        <v>51</v>
      </c>
      <c r="D201" t="str">
        <f>IF(C201&lt;=783,"small",IF(C201&lt;=2103,"medium","large"))</f>
        <v>small</v>
      </c>
      <c r="E201" t="s">
        <v>9</v>
      </c>
      <c r="F201" s="9">
        <v>561</v>
      </c>
      <c r="G201" s="7">
        <f>1-(F201/N201)</f>
        <v>-0.31690140845070425</v>
      </c>
      <c r="H201" s="7">
        <f>1-(F201/O201)</f>
        <v>-0.31690140845070425</v>
      </c>
      <c r="I201">
        <v>1.2999999999999999E-5</v>
      </c>
      <c r="J201">
        <v>0</v>
      </c>
      <c r="K201">
        <v>0</v>
      </c>
      <c r="L201">
        <v>20</v>
      </c>
      <c r="M201">
        <v>22</v>
      </c>
      <c r="N201">
        <f>VLOOKUP(B201,instances!$B$2:$E$21,3, FALSE)</f>
        <v>426</v>
      </c>
      <c r="O201">
        <f>VLOOKUP(B201,instances!$B$2:$E$21,4, FALSE)</f>
        <v>426</v>
      </c>
    </row>
    <row r="202" spans="1:15">
      <c r="A202" t="s">
        <v>14</v>
      </c>
      <c r="B202" t="str">
        <f>RIGHT(A202,FIND("/",A202)-1)</f>
        <v>eil51.tsp</v>
      </c>
      <c r="C202">
        <f>VLOOKUP(B202,instances!$B$2:$E$21,2, FALSE)</f>
        <v>51</v>
      </c>
      <c r="D202" t="str">
        <f>IF(C202&lt;=783,"small",IF(C202&lt;=2103,"medium","large"))</f>
        <v>small</v>
      </c>
      <c r="E202" t="s">
        <v>9</v>
      </c>
      <c r="F202" s="9">
        <v>561</v>
      </c>
      <c r="G202" s="7">
        <f>1-(F202/N202)</f>
        <v>-0.31690140845070425</v>
      </c>
      <c r="H202" s="7">
        <f>1-(F202/O202)</f>
        <v>-0.31690140845070425</v>
      </c>
      <c r="I202">
        <v>1.2E-5</v>
      </c>
      <c r="J202">
        <v>0</v>
      </c>
      <c r="K202">
        <v>0</v>
      </c>
      <c r="L202">
        <v>10</v>
      </c>
      <c r="M202">
        <v>23</v>
      </c>
      <c r="N202">
        <f>VLOOKUP(B202,instances!$B$2:$E$21,3, FALSE)</f>
        <v>426</v>
      </c>
      <c r="O202">
        <f>VLOOKUP(B202,instances!$B$2:$E$21,4, FALSE)</f>
        <v>426</v>
      </c>
    </row>
    <row r="203" spans="1:15">
      <c r="A203" t="s">
        <v>14</v>
      </c>
      <c r="B203" t="str">
        <f>RIGHT(A203,FIND("/",A203)-1)</f>
        <v>eil51.tsp</v>
      </c>
      <c r="C203">
        <f>VLOOKUP(B203,instances!$B$2:$E$21,2, FALSE)</f>
        <v>51</v>
      </c>
      <c r="D203" t="str">
        <f>IF(C203&lt;=783,"small",IF(C203&lt;=2103,"medium","large"))</f>
        <v>small</v>
      </c>
      <c r="E203" t="s">
        <v>9</v>
      </c>
      <c r="F203" s="9">
        <v>561</v>
      </c>
      <c r="G203" s="7">
        <f>1-(F203/N203)</f>
        <v>-0.31690140845070425</v>
      </c>
      <c r="H203" s="7">
        <f>1-(F203/O203)</f>
        <v>-0.31690140845070425</v>
      </c>
      <c r="I203">
        <v>1.2E-5</v>
      </c>
      <c r="J203">
        <v>0</v>
      </c>
      <c r="K203">
        <v>0</v>
      </c>
      <c r="L203">
        <v>10</v>
      </c>
      <c r="M203">
        <v>24</v>
      </c>
      <c r="N203">
        <f>VLOOKUP(B203,instances!$B$2:$E$21,3, FALSE)</f>
        <v>426</v>
      </c>
      <c r="O203">
        <f>VLOOKUP(B203,instances!$B$2:$E$21,4, FALSE)</f>
        <v>426</v>
      </c>
    </row>
    <row r="204" spans="1:15">
      <c r="A204" t="s">
        <v>14</v>
      </c>
      <c r="B204" t="str">
        <f>RIGHT(A204,FIND("/",A204)-1)</f>
        <v>eil51.tsp</v>
      </c>
      <c r="C204">
        <f>VLOOKUP(B204,instances!$B$2:$E$21,2, FALSE)</f>
        <v>51</v>
      </c>
      <c r="D204" t="str">
        <f>IF(C204&lt;=783,"small",IF(C204&lt;=2103,"medium","large"))</f>
        <v>small</v>
      </c>
      <c r="E204" t="s">
        <v>9</v>
      </c>
      <c r="F204" s="9">
        <v>561</v>
      </c>
      <c r="G204" s="7">
        <f>1-(F204/N204)</f>
        <v>-0.31690140845070425</v>
      </c>
      <c r="H204" s="7">
        <f>1-(F204/O204)</f>
        <v>-0.31690140845070425</v>
      </c>
      <c r="I204">
        <v>1.2E-5</v>
      </c>
      <c r="J204">
        <v>0</v>
      </c>
      <c r="K204">
        <v>0</v>
      </c>
      <c r="L204">
        <v>10</v>
      </c>
      <c r="M204">
        <v>26</v>
      </c>
      <c r="N204">
        <f>VLOOKUP(B204,instances!$B$2:$E$21,3, FALSE)</f>
        <v>426</v>
      </c>
      <c r="O204">
        <f>VLOOKUP(B204,instances!$B$2:$E$21,4, FALSE)</f>
        <v>426</v>
      </c>
    </row>
    <row r="205" spans="1:15">
      <c r="A205" t="s">
        <v>14</v>
      </c>
      <c r="B205" t="str">
        <f>RIGHT(A205,FIND("/",A205)-1)</f>
        <v>eil51.tsp</v>
      </c>
      <c r="C205">
        <f>VLOOKUP(B205,instances!$B$2:$E$21,2, FALSE)</f>
        <v>51</v>
      </c>
      <c r="D205" t="str">
        <f>IF(C205&lt;=783,"small",IF(C205&lt;=2103,"medium","large"))</f>
        <v>small</v>
      </c>
      <c r="E205" t="s">
        <v>9</v>
      </c>
      <c r="F205" s="9">
        <v>561</v>
      </c>
      <c r="G205" s="7">
        <f>1-(F205/N205)</f>
        <v>-0.31690140845070425</v>
      </c>
      <c r="H205" s="7">
        <f>1-(F205/O205)</f>
        <v>-0.31690140845070425</v>
      </c>
      <c r="I205">
        <v>1.2E-5</v>
      </c>
      <c r="J205">
        <v>0</v>
      </c>
      <c r="K205">
        <v>0</v>
      </c>
      <c r="L205">
        <v>10</v>
      </c>
      <c r="M205">
        <v>27</v>
      </c>
      <c r="N205">
        <f>VLOOKUP(B205,instances!$B$2:$E$21,3, FALSE)</f>
        <v>426</v>
      </c>
      <c r="O205">
        <f>VLOOKUP(B205,instances!$B$2:$E$21,4, FALSE)</f>
        <v>426</v>
      </c>
    </row>
    <row r="206" spans="1:15">
      <c r="A206" t="s">
        <v>14</v>
      </c>
      <c r="B206" t="str">
        <f>RIGHT(A206,FIND("/",A206)-1)</f>
        <v>eil51.tsp</v>
      </c>
      <c r="C206">
        <f>VLOOKUP(B206,instances!$B$2:$E$21,2, FALSE)</f>
        <v>51</v>
      </c>
      <c r="D206" t="str">
        <f>IF(C206&lt;=783,"small",IF(C206&lt;=2103,"medium","large"))</f>
        <v>small</v>
      </c>
      <c r="E206" t="s">
        <v>9</v>
      </c>
      <c r="F206" s="9">
        <v>561</v>
      </c>
      <c r="G206" s="7">
        <f>1-(F206/N206)</f>
        <v>-0.31690140845070425</v>
      </c>
      <c r="H206" s="7">
        <f>1-(F206/O206)</f>
        <v>-0.31690140845070425</v>
      </c>
      <c r="I206">
        <v>1.2E-5</v>
      </c>
      <c r="J206">
        <v>0</v>
      </c>
      <c r="K206">
        <v>0</v>
      </c>
      <c r="L206">
        <v>10</v>
      </c>
      <c r="M206">
        <v>29</v>
      </c>
      <c r="N206">
        <f>VLOOKUP(B206,instances!$B$2:$E$21,3, FALSE)</f>
        <v>426</v>
      </c>
      <c r="O206">
        <f>VLOOKUP(B206,instances!$B$2:$E$21,4, FALSE)</f>
        <v>426</v>
      </c>
    </row>
    <row r="207" spans="1:15">
      <c r="A207" t="s">
        <v>14</v>
      </c>
      <c r="B207" t="str">
        <f>RIGHT(A207,FIND("/",A207)-1)</f>
        <v>eil51.tsp</v>
      </c>
      <c r="C207">
        <f>VLOOKUP(B207,instances!$B$2:$E$21,2, FALSE)</f>
        <v>51</v>
      </c>
      <c r="D207" t="str">
        <f>IF(C207&lt;=783,"small",IF(C207&lt;=2103,"medium","large"))</f>
        <v>small</v>
      </c>
      <c r="E207" t="s">
        <v>9</v>
      </c>
      <c r="F207" s="9">
        <v>561</v>
      </c>
      <c r="G207" s="7">
        <f>1-(F207/N207)</f>
        <v>-0.31690140845070425</v>
      </c>
      <c r="H207" s="7">
        <f>1-(F207/O207)</f>
        <v>-0.31690140845070425</v>
      </c>
      <c r="I207">
        <v>1.2E-5</v>
      </c>
      <c r="J207">
        <v>0</v>
      </c>
      <c r="K207">
        <v>0</v>
      </c>
      <c r="L207">
        <v>10</v>
      </c>
      <c r="M207">
        <v>30</v>
      </c>
      <c r="N207">
        <f>VLOOKUP(B207,instances!$B$2:$E$21,3, FALSE)</f>
        <v>426</v>
      </c>
      <c r="O207">
        <f>VLOOKUP(B207,instances!$B$2:$E$21,4, FALSE)</f>
        <v>426</v>
      </c>
    </row>
    <row r="208" spans="1:15">
      <c r="A208" t="s">
        <v>14</v>
      </c>
      <c r="B208" t="str">
        <f>RIGHT(A208,FIND("/",A208)-1)</f>
        <v>eil51.tsp</v>
      </c>
      <c r="C208">
        <f>VLOOKUP(B208,instances!$B$2:$E$21,2, FALSE)</f>
        <v>51</v>
      </c>
      <c r="D208" t="str">
        <f>IF(C208&lt;=783,"small",IF(C208&lt;=2103,"medium","large"))</f>
        <v>small</v>
      </c>
      <c r="E208" t="s">
        <v>9</v>
      </c>
      <c r="F208" s="9">
        <v>561</v>
      </c>
      <c r="G208" s="7">
        <f>1-(F208/N208)</f>
        <v>-0.31690140845070425</v>
      </c>
      <c r="H208" s="7">
        <f>1-(F208/O208)</f>
        <v>-0.31690140845070425</v>
      </c>
      <c r="I208">
        <v>1.2E-5</v>
      </c>
      <c r="J208">
        <v>0</v>
      </c>
      <c r="K208">
        <v>0</v>
      </c>
      <c r="L208">
        <v>12</v>
      </c>
      <c r="M208">
        <v>23</v>
      </c>
      <c r="N208">
        <f>VLOOKUP(B208,instances!$B$2:$E$21,3, FALSE)</f>
        <v>426</v>
      </c>
      <c r="O208">
        <f>VLOOKUP(B208,instances!$B$2:$E$21,4, FALSE)</f>
        <v>426</v>
      </c>
    </row>
    <row r="209" spans="1:15">
      <c r="A209" t="s">
        <v>14</v>
      </c>
      <c r="B209" t="str">
        <f>RIGHT(A209,FIND("/",A209)-1)</f>
        <v>eil51.tsp</v>
      </c>
      <c r="C209">
        <f>VLOOKUP(B209,instances!$B$2:$E$21,2, FALSE)</f>
        <v>51</v>
      </c>
      <c r="D209" t="str">
        <f>IF(C209&lt;=783,"small",IF(C209&lt;=2103,"medium","large"))</f>
        <v>small</v>
      </c>
      <c r="E209" t="s">
        <v>9</v>
      </c>
      <c r="F209" s="9">
        <v>561</v>
      </c>
      <c r="G209" s="7">
        <f>1-(F209/N209)</f>
        <v>-0.31690140845070425</v>
      </c>
      <c r="H209" s="7">
        <f>1-(F209/O209)</f>
        <v>-0.31690140845070425</v>
      </c>
      <c r="I209">
        <v>1.2E-5</v>
      </c>
      <c r="J209">
        <v>0</v>
      </c>
      <c r="K209">
        <v>0</v>
      </c>
      <c r="L209">
        <v>12</v>
      </c>
      <c r="M209">
        <v>24</v>
      </c>
      <c r="N209">
        <f>VLOOKUP(B209,instances!$B$2:$E$21,3, FALSE)</f>
        <v>426</v>
      </c>
      <c r="O209">
        <f>VLOOKUP(B209,instances!$B$2:$E$21,4, FALSE)</f>
        <v>426</v>
      </c>
    </row>
    <row r="210" spans="1:15">
      <c r="A210" t="s">
        <v>14</v>
      </c>
      <c r="B210" t="str">
        <f>RIGHT(A210,FIND("/",A210)-1)</f>
        <v>eil51.tsp</v>
      </c>
      <c r="C210">
        <f>VLOOKUP(B210,instances!$B$2:$E$21,2, FALSE)</f>
        <v>51</v>
      </c>
      <c r="D210" t="str">
        <f>IF(C210&lt;=783,"small",IF(C210&lt;=2103,"medium","large"))</f>
        <v>small</v>
      </c>
      <c r="E210" t="s">
        <v>9</v>
      </c>
      <c r="F210" s="9">
        <v>561</v>
      </c>
      <c r="G210" s="7">
        <f>1-(F210/N210)</f>
        <v>-0.31690140845070425</v>
      </c>
      <c r="H210" s="7">
        <f>1-(F210/O210)</f>
        <v>-0.31690140845070425</v>
      </c>
      <c r="I210">
        <v>1.2E-5</v>
      </c>
      <c r="J210">
        <v>0</v>
      </c>
      <c r="K210">
        <v>0</v>
      </c>
      <c r="L210">
        <v>12</v>
      </c>
      <c r="M210">
        <v>26</v>
      </c>
      <c r="N210">
        <f>VLOOKUP(B210,instances!$B$2:$E$21,3, FALSE)</f>
        <v>426</v>
      </c>
      <c r="O210">
        <f>VLOOKUP(B210,instances!$B$2:$E$21,4, FALSE)</f>
        <v>426</v>
      </c>
    </row>
    <row r="211" spans="1:15">
      <c r="A211" t="s">
        <v>14</v>
      </c>
      <c r="B211" t="str">
        <f>RIGHT(A211,FIND("/",A211)-1)</f>
        <v>eil51.tsp</v>
      </c>
      <c r="C211">
        <f>VLOOKUP(B211,instances!$B$2:$E$21,2, FALSE)</f>
        <v>51</v>
      </c>
      <c r="D211" t="str">
        <f>IF(C211&lt;=783,"small",IF(C211&lt;=2103,"medium","large"))</f>
        <v>small</v>
      </c>
      <c r="E211" t="s">
        <v>9</v>
      </c>
      <c r="F211" s="9">
        <v>561</v>
      </c>
      <c r="G211" s="7">
        <f>1-(F211/N211)</f>
        <v>-0.31690140845070425</v>
      </c>
      <c r="H211" s="7">
        <f>1-(F211/O211)</f>
        <v>-0.31690140845070425</v>
      </c>
      <c r="I211">
        <v>1.2E-5</v>
      </c>
      <c r="J211">
        <v>0</v>
      </c>
      <c r="K211">
        <v>0</v>
      </c>
      <c r="L211">
        <v>12</v>
      </c>
      <c r="M211">
        <v>29</v>
      </c>
      <c r="N211">
        <f>VLOOKUP(B211,instances!$B$2:$E$21,3, FALSE)</f>
        <v>426</v>
      </c>
      <c r="O211">
        <f>VLOOKUP(B211,instances!$B$2:$E$21,4, FALSE)</f>
        <v>426</v>
      </c>
    </row>
    <row r="212" spans="1:15">
      <c r="A212" t="s">
        <v>14</v>
      </c>
      <c r="B212" t="str">
        <f>RIGHT(A212,FIND("/",A212)-1)</f>
        <v>eil51.tsp</v>
      </c>
      <c r="C212">
        <f>VLOOKUP(B212,instances!$B$2:$E$21,2, FALSE)</f>
        <v>51</v>
      </c>
      <c r="D212" t="str">
        <f>IF(C212&lt;=783,"small",IF(C212&lt;=2103,"medium","large"))</f>
        <v>small</v>
      </c>
      <c r="E212" t="s">
        <v>9</v>
      </c>
      <c r="F212" s="9">
        <v>561</v>
      </c>
      <c r="G212" s="7">
        <f>1-(F212/N212)</f>
        <v>-0.31690140845070425</v>
      </c>
      <c r="H212" s="7">
        <f>1-(F212/O212)</f>
        <v>-0.31690140845070425</v>
      </c>
      <c r="I212">
        <v>1.2E-5</v>
      </c>
      <c r="J212">
        <v>0</v>
      </c>
      <c r="K212">
        <v>0</v>
      </c>
      <c r="L212">
        <v>12</v>
      </c>
      <c r="M212">
        <v>31</v>
      </c>
      <c r="N212">
        <f>VLOOKUP(B212,instances!$B$2:$E$21,3, FALSE)</f>
        <v>426</v>
      </c>
      <c r="O212">
        <f>VLOOKUP(B212,instances!$B$2:$E$21,4, FALSE)</f>
        <v>426</v>
      </c>
    </row>
    <row r="213" spans="1:15">
      <c r="A213" t="s">
        <v>14</v>
      </c>
      <c r="B213" t="str">
        <f>RIGHT(A213,FIND("/",A213)-1)</f>
        <v>eil51.tsp</v>
      </c>
      <c r="C213">
        <f>VLOOKUP(B213,instances!$B$2:$E$21,2, FALSE)</f>
        <v>51</v>
      </c>
      <c r="D213" t="str">
        <f>IF(C213&lt;=783,"small",IF(C213&lt;=2103,"medium","large"))</f>
        <v>small</v>
      </c>
      <c r="E213" t="s">
        <v>9</v>
      </c>
      <c r="F213" s="9">
        <v>561</v>
      </c>
      <c r="G213" s="7">
        <f>1-(F213/N213)</f>
        <v>-0.31690140845070425</v>
      </c>
      <c r="H213" s="7">
        <f>1-(F213/O213)</f>
        <v>-0.31690140845070425</v>
      </c>
      <c r="I213">
        <v>1.2E-5</v>
      </c>
      <c r="J213">
        <v>0</v>
      </c>
      <c r="K213">
        <v>0</v>
      </c>
      <c r="L213">
        <v>14</v>
      </c>
      <c r="M213">
        <v>23</v>
      </c>
      <c r="N213">
        <f>VLOOKUP(B213,instances!$B$2:$E$21,3, FALSE)</f>
        <v>426</v>
      </c>
      <c r="O213">
        <f>VLOOKUP(B213,instances!$B$2:$E$21,4, FALSE)</f>
        <v>426</v>
      </c>
    </row>
    <row r="214" spans="1:15">
      <c r="A214" t="s">
        <v>14</v>
      </c>
      <c r="B214" t="str">
        <f>RIGHT(A214,FIND("/",A214)-1)</f>
        <v>eil51.tsp</v>
      </c>
      <c r="C214">
        <f>VLOOKUP(B214,instances!$B$2:$E$21,2, FALSE)</f>
        <v>51</v>
      </c>
      <c r="D214" t="str">
        <f>IF(C214&lt;=783,"small",IF(C214&lt;=2103,"medium","large"))</f>
        <v>small</v>
      </c>
      <c r="E214" t="s">
        <v>9</v>
      </c>
      <c r="F214" s="9">
        <v>561</v>
      </c>
      <c r="G214" s="7">
        <f>1-(F214/N214)</f>
        <v>-0.31690140845070425</v>
      </c>
      <c r="H214" s="7">
        <f>1-(F214/O214)</f>
        <v>-0.31690140845070425</v>
      </c>
      <c r="I214">
        <v>1.2E-5</v>
      </c>
      <c r="J214">
        <v>0</v>
      </c>
      <c r="K214">
        <v>0</v>
      </c>
      <c r="L214">
        <v>14</v>
      </c>
      <c r="M214">
        <v>24</v>
      </c>
      <c r="N214">
        <f>VLOOKUP(B214,instances!$B$2:$E$21,3, FALSE)</f>
        <v>426</v>
      </c>
      <c r="O214">
        <f>VLOOKUP(B214,instances!$B$2:$E$21,4, FALSE)</f>
        <v>426</v>
      </c>
    </row>
    <row r="215" spans="1:15">
      <c r="A215" t="s">
        <v>14</v>
      </c>
      <c r="B215" t="str">
        <f>RIGHT(A215,FIND("/",A215)-1)</f>
        <v>eil51.tsp</v>
      </c>
      <c r="C215">
        <f>VLOOKUP(B215,instances!$B$2:$E$21,2, FALSE)</f>
        <v>51</v>
      </c>
      <c r="D215" t="str">
        <f>IF(C215&lt;=783,"small",IF(C215&lt;=2103,"medium","large"))</f>
        <v>small</v>
      </c>
      <c r="E215" t="s">
        <v>9</v>
      </c>
      <c r="F215" s="9">
        <v>561</v>
      </c>
      <c r="G215" s="7">
        <f>1-(F215/N215)</f>
        <v>-0.31690140845070425</v>
      </c>
      <c r="H215" s="7">
        <f>1-(F215/O215)</f>
        <v>-0.31690140845070425</v>
      </c>
      <c r="I215">
        <v>1.2E-5</v>
      </c>
      <c r="J215">
        <v>0</v>
      </c>
      <c r="K215">
        <v>0</v>
      </c>
      <c r="L215">
        <v>14</v>
      </c>
      <c r="M215">
        <v>29</v>
      </c>
      <c r="N215">
        <f>VLOOKUP(B215,instances!$B$2:$E$21,3, FALSE)</f>
        <v>426</v>
      </c>
      <c r="O215">
        <f>VLOOKUP(B215,instances!$B$2:$E$21,4, FALSE)</f>
        <v>426</v>
      </c>
    </row>
    <row r="216" spans="1:15">
      <c r="A216" t="s">
        <v>14</v>
      </c>
      <c r="B216" t="str">
        <f>RIGHT(A216,FIND("/",A216)-1)</f>
        <v>eil51.tsp</v>
      </c>
      <c r="C216">
        <f>VLOOKUP(B216,instances!$B$2:$E$21,2, FALSE)</f>
        <v>51</v>
      </c>
      <c r="D216" t="str">
        <f>IF(C216&lt;=783,"small",IF(C216&lt;=2103,"medium","large"))</f>
        <v>small</v>
      </c>
      <c r="E216" t="s">
        <v>9</v>
      </c>
      <c r="F216" s="9">
        <v>561</v>
      </c>
      <c r="G216" s="7">
        <f>1-(F216/N216)</f>
        <v>-0.31690140845070425</v>
      </c>
      <c r="H216" s="7">
        <f>1-(F216/O216)</f>
        <v>-0.31690140845070425</v>
      </c>
      <c r="I216">
        <v>1.2E-5</v>
      </c>
      <c r="J216">
        <v>0</v>
      </c>
      <c r="K216">
        <v>0</v>
      </c>
      <c r="L216">
        <v>14</v>
      </c>
      <c r="M216">
        <v>30</v>
      </c>
      <c r="N216">
        <f>VLOOKUP(B216,instances!$B$2:$E$21,3, FALSE)</f>
        <v>426</v>
      </c>
      <c r="O216">
        <f>VLOOKUP(B216,instances!$B$2:$E$21,4, FALSE)</f>
        <v>426</v>
      </c>
    </row>
    <row r="217" spans="1:15">
      <c r="A217" t="s">
        <v>14</v>
      </c>
      <c r="B217" t="str">
        <f>RIGHT(A217,FIND("/",A217)-1)</f>
        <v>eil51.tsp</v>
      </c>
      <c r="C217">
        <f>VLOOKUP(B217,instances!$B$2:$E$21,2, FALSE)</f>
        <v>51</v>
      </c>
      <c r="D217" t="str">
        <f>IF(C217&lt;=783,"small",IF(C217&lt;=2103,"medium","large"))</f>
        <v>small</v>
      </c>
      <c r="E217" t="s">
        <v>9</v>
      </c>
      <c r="F217" s="9">
        <v>561</v>
      </c>
      <c r="G217" s="7">
        <f>1-(F217/N217)</f>
        <v>-0.31690140845070425</v>
      </c>
      <c r="H217" s="7">
        <f>1-(F217/O217)</f>
        <v>-0.31690140845070425</v>
      </c>
      <c r="I217">
        <v>1.2E-5</v>
      </c>
      <c r="J217">
        <v>0</v>
      </c>
      <c r="K217">
        <v>0</v>
      </c>
      <c r="L217">
        <v>14</v>
      </c>
      <c r="M217">
        <v>31</v>
      </c>
      <c r="N217">
        <f>VLOOKUP(B217,instances!$B$2:$E$21,3, FALSE)</f>
        <v>426</v>
      </c>
      <c r="O217">
        <f>VLOOKUP(B217,instances!$B$2:$E$21,4, FALSE)</f>
        <v>426</v>
      </c>
    </row>
    <row r="218" spans="1:15">
      <c r="A218" t="s">
        <v>14</v>
      </c>
      <c r="B218" t="str">
        <f>RIGHT(A218,FIND("/",A218)-1)</f>
        <v>eil51.tsp</v>
      </c>
      <c r="C218">
        <f>VLOOKUP(B218,instances!$B$2:$E$21,2, FALSE)</f>
        <v>51</v>
      </c>
      <c r="D218" t="str">
        <f>IF(C218&lt;=783,"small",IF(C218&lt;=2103,"medium","large"))</f>
        <v>small</v>
      </c>
      <c r="E218" t="s">
        <v>9</v>
      </c>
      <c r="F218" s="9">
        <v>561</v>
      </c>
      <c r="G218" s="7">
        <f>1-(F218/N218)</f>
        <v>-0.31690140845070425</v>
      </c>
      <c r="H218" s="7">
        <f>1-(F218/O218)</f>
        <v>-0.31690140845070425</v>
      </c>
      <c r="I218">
        <v>1.2E-5</v>
      </c>
      <c r="J218">
        <v>0</v>
      </c>
      <c r="K218">
        <v>0</v>
      </c>
      <c r="L218">
        <v>16</v>
      </c>
      <c r="M218">
        <v>26</v>
      </c>
      <c r="N218">
        <f>VLOOKUP(B218,instances!$B$2:$E$21,3, FALSE)</f>
        <v>426</v>
      </c>
      <c r="O218">
        <f>VLOOKUP(B218,instances!$B$2:$E$21,4, FALSE)</f>
        <v>426</v>
      </c>
    </row>
    <row r="219" spans="1:15">
      <c r="A219" t="s">
        <v>14</v>
      </c>
      <c r="B219" t="str">
        <f>RIGHT(A219,FIND("/",A219)-1)</f>
        <v>eil51.tsp</v>
      </c>
      <c r="C219">
        <f>VLOOKUP(B219,instances!$B$2:$E$21,2, FALSE)</f>
        <v>51</v>
      </c>
      <c r="D219" t="str">
        <f>IF(C219&lt;=783,"small",IF(C219&lt;=2103,"medium","large"))</f>
        <v>small</v>
      </c>
      <c r="E219" t="s">
        <v>9</v>
      </c>
      <c r="F219" s="9">
        <v>561</v>
      </c>
      <c r="G219" s="7">
        <f>1-(F219/N219)</f>
        <v>-0.31690140845070425</v>
      </c>
      <c r="H219" s="7">
        <f>1-(F219/O219)</f>
        <v>-0.31690140845070425</v>
      </c>
      <c r="I219">
        <v>1.2E-5</v>
      </c>
      <c r="J219">
        <v>0</v>
      </c>
      <c r="K219">
        <v>0</v>
      </c>
      <c r="L219">
        <v>16</v>
      </c>
      <c r="M219">
        <v>27</v>
      </c>
      <c r="N219">
        <f>VLOOKUP(B219,instances!$B$2:$E$21,3, FALSE)</f>
        <v>426</v>
      </c>
      <c r="O219">
        <f>VLOOKUP(B219,instances!$B$2:$E$21,4, FALSE)</f>
        <v>426</v>
      </c>
    </row>
    <row r="220" spans="1:15">
      <c r="A220" t="s">
        <v>14</v>
      </c>
      <c r="B220" t="str">
        <f>RIGHT(A220,FIND("/",A220)-1)</f>
        <v>eil51.tsp</v>
      </c>
      <c r="C220">
        <f>VLOOKUP(B220,instances!$B$2:$E$21,2, FALSE)</f>
        <v>51</v>
      </c>
      <c r="D220" t="str">
        <f>IF(C220&lt;=783,"small",IF(C220&lt;=2103,"medium","large"))</f>
        <v>small</v>
      </c>
      <c r="E220" t="s">
        <v>9</v>
      </c>
      <c r="F220" s="9">
        <v>561</v>
      </c>
      <c r="G220" s="7">
        <f>1-(F220/N220)</f>
        <v>-0.31690140845070425</v>
      </c>
      <c r="H220" s="7">
        <f>1-(F220/O220)</f>
        <v>-0.31690140845070425</v>
      </c>
      <c r="I220">
        <v>1.2E-5</v>
      </c>
      <c r="J220">
        <v>0</v>
      </c>
      <c r="K220">
        <v>0</v>
      </c>
      <c r="L220">
        <v>16</v>
      </c>
      <c r="M220">
        <v>29</v>
      </c>
      <c r="N220">
        <f>VLOOKUP(B220,instances!$B$2:$E$21,3, FALSE)</f>
        <v>426</v>
      </c>
      <c r="O220">
        <f>VLOOKUP(B220,instances!$B$2:$E$21,4, FALSE)</f>
        <v>426</v>
      </c>
    </row>
    <row r="221" spans="1:15">
      <c r="A221" t="s">
        <v>14</v>
      </c>
      <c r="B221" t="str">
        <f>RIGHT(A221,FIND("/",A221)-1)</f>
        <v>eil51.tsp</v>
      </c>
      <c r="C221">
        <f>VLOOKUP(B221,instances!$B$2:$E$21,2, FALSE)</f>
        <v>51</v>
      </c>
      <c r="D221" t="str">
        <f>IF(C221&lt;=783,"small",IF(C221&lt;=2103,"medium","large"))</f>
        <v>small</v>
      </c>
      <c r="E221" t="s">
        <v>9</v>
      </c>
      <c r="F221" s="9">
        <v>561</v>
      </c>
      <c r="G221" s="7">
        <f>1-(F221/N221)</f>
        <v>-0.31690140845070425</v>
      </c>
      <c r="H221" s="7">
        <f>1-(F221/O221)</f>
        <v>-0.31690140845070425</v>
      </c>
      <c r="I221">
        <v>1.2E-5</v>
      </c>
      <c r="J221">
        <v>0</v>
      </c>
      <c r="K221">
        <v>0</v>
      </c>
      <c r="L221">
        <v>16</v>
      </c>
      <c r="M221">
        <v>30</v>
      </c>
      <c r="N221">
        <f>VLOOKUP(B221,instances!$B$2:$E$21,3, FALSE)</f>
        <v>426</v>
      </c>
      <c r="O221">
        <f>VLOOKUP(B221,instances!$B$2:$E$21,4, FALSE)</f>
        <v>426</v>
      </c>
    </row>
    <row r="222" spans="1:15">
      <c r="A222" t="s">
        <v>14</v>
      </c>
      <c r="B222" t="str">
        <f>RIGHT(A222,FIND("/",A222)-1)</f>
        <v>eil51.tsp</v>
      </c>
      <c r="C222">
        <f>VLOOKUP(B222,instances!$B$2:$E$21,2, FALSE)</f>
        <v>51</v>
      </c>
      <c r="D222" t="str">
        <f>IF(C222&lt;=783,"small",IF(C222&lt;=2103,"medium","large"))</f>
        <v>small</v>
      </c>
      <c r="E222" t="s">
        <v>9</v>
      </c>
      <c r="F222" s="9">
        <v>561</v>
      </c>
      <c r="G222" s="7">
        <f>1-(F222/N222)</f>
        <v>-0.31690140845070425</v>
      </c>
      <c r="H222" s="7">
        <f>1-(F222/O222)</f>
        <v>-0.31690140845070425</v>
      </c>
      <c r="I222">
        <v>1.2E-5</v>
      </c>
      <c r="J222">
        <v>0</v>
      </c>
      <c r="K222">
        <v>0</v>
      </c>
      <c r="L222">
        <v>18</v>
      </c>
      <c r="M222">
        <v>22</v>
      </c>
      <c r="N222">
        <f>VLOOKUP(B222,instances!$B$2:$E$21,3, FALSE)</f>
        <v>426</v>
      </c>
      <c r="O222">
        <f>VLOOKUP(B222,instances!$B$2:$E$21,4, FALSE)</f>
        <v>426</v>
      </c>
    </row>
    <row r="223" spans="1:15">
      <c r="A223" t="s">
        <v>14</v>
      </c>
      <c r="B223" t="str">
        <f>RIGHT(A223,FIND("/",A223)-1)</f>
        <v>eil51.tsp</v>
      </c>
      <c r="C223">
        <f>VLOOKUP(B223,instances!$B$2:$E$21,2, FALSE)</f>
        <v>51</v>
      </c>
      <c r="D223" t="str">
        <f>IF(C223&lt;=783,"small",IF(C223&lt;=2103,"medium","large"))</f>
        <v>small</v>
      </c>
      <c r="E223" t="s">
        <v>9</v>
      </c>
      <c r="F223" s="9">
        <v>561</v>
      </c>
      <c r="G223" s="7">
        <f>1-(F223/N223)</f>
        <v>-0.31690140845070425</v>
      </c>
      <c r="H223" s="7">
        <f>1-(F223/O223)</f>
        <v>-0.31690140845070425</v>
      </c>
      <c r="I223">
        <v>1.2E-5</v>
      </c>
      <c r="J223">
        <v>0</v>
      </c>
      <c r="K223">
        <v>0</v>
      </c>
      <c r="L223">
        <v>18</v>
      </c>
      <c r="M223">
        <v>25</v>
      </c>
      <c r="N223">
        <f>VLOOKUP(B223,instances!$B$2:$E$21,3, FALSE)</f>
        <v>426</v>
      </c>
      <c r="O223">
        <f>VLOOKUP(B223,instances!$B$2:$E$21,4, FALSE)</f>
        <v>426</v>
      </c>
    </row>
    <row r="224" spans="1:15">
      <c r="A224" t="s">
        <v>14</v>
      </c>
      <c r="B224" t="str">
        <f>RIGHT(A224,FIND("/",A224)-1)</f>
        <v>eil51.tsp</v>
      </c>
      <c r="C224">
        <f>VLOOKUP(B224,instances!$B$2:$E$21,2, FALSE)</f>
        <v>51</v>
      </c>
      <c r="D224" t="str">
        <f>IF(C224&lt;=783,"small",IF(C224&lt;=2103,"medium","large"))</f>
        <v>small</v>
      </c>
      <c r="E224" t="s">
        <v>9</v>
      </c>
      <c r="F224" s="9">
        <v>561</v>
      </c>
      <c r="G224" s="7">
        <f>1-(F224/N224)</f>
        <v>-0.31690140845070425</v>
      </c>
      <c r="H224" s="7">
        <f>1-(F224/O224)</f>
        <v>-0.31690140845070425</v>
      </c>
      <c r="I224">
        <v>1.2E-5</v>
      </c>
      <c r="J224">
        <v>0</v>
      </c>
      <c r="K224">
        <v>0</v>
      </c>
      <c r="L224">
        <v>18</v>
      </c>
      <c r="M224">
        <v>26</v>
      </c>
      <c r="N224">
        <f>VLOOKUP(B224,instances!$B$2:$E$21,3, FALSE)</f>
        <v>426</v>
      </c>
      <c r="O224">
        <f>VLOOKUP(B224,instances!$B$2:$E$21,4, FALSE)</f>
        <v>426</v>
      </c>
    </row>
    <row r="225" spans="1:15">
      <c r="A225" t="s">
        <v>14</v>
      </c>
      <c r="B225" t="str">
        <f>RIGHT(A225,FIND("/",A225)-1)</f>
        <v>eil51.tsp</v>
      </c>
      <c r="C225">
        <f>VLOOKUP(B225,instances!$B$2:$E$21,2, FALSE)</f>
        <v>51</v>
      </c>
      <c r="D225" t="str">
        <f>IF(C225&lt;=783,"small",IF(C225&lt;=2103,"medium","large"))</f>
        <v>small</v>
      </c>
      <c r="E225" t="s">
        <v>9</v>
      </c>
      <c r="F225" s="9">
        <v>561</v>
      </c>
      <c r="G225" s="7">
        <f>1-(F225/N225)</f>
        <v>-0.31690140845070425</v>
      </c>
      <c r="H225" s="7">
        <f>1-(F225/O225)</f>
        <v>-0.31690140845070425</v>
      </c>
      <c r="I225">
        <v>1.2E-5</v>
      </c>
      <c r="J225">
        <v>0</v>
      </c>
      <c r="K225">
        <v>0</v>
      </c>
      <c r="L225">
        <v>18</v>
      </c>
      <c r="M225">
        <v>27</v>
      </c>
      <c r="N225">
        <f>VLOOKUP(B225,instances!$B$2:$E$21,3, FALSE)</f>
        <v>426</v>
      </c>
      <c r="O225">
        <f>VLOOKUP(B225,instances!$B$2:$E$21,4, FALSE)</f>
        <v>426</v>
      </c>
    </row>
    <row r="226" spans="1:15">
      <c r="A226" t="s">
        <v>14</v>
      </c>
      <c r="B226" t="str">
        <f>RIGHT(A226,FIND("/",A226)-1)</f>
        <v>eil51.tsp</v>
      </c>
      <c r="C226">
        <f>VLOOKUP(B226,instances!$B$2:$E$21,2, FALSE)</f>
        <v>51</v>
      </c>
      <c r="D226" t="str">
        <f>IF(C226&lt;=783,"small",IF(C226&lt;=2103,"medium","large"))</f>
        <v>small</v>
      </c>
      <c r="E226" t="s">
        <v>9</v>
      </c>
      <c r="F226" s="9">
        <v>561</v>
      </c>
      <c r="G226" s="7">
        <f>1-(F226/N226)</f>
        <v>-0.31690140845070425</v>
      </c>
      <c r="H226" s="7">
        <f>1-(F226/O226)</f>
        <v>-0.31690140845070425</v>
      </c>
      <c r="I226">
        <v>1.2E-5</v>
      </c>
      <c r="J226">
        <v>0</v>
      </c>
      <c r="K226">
        <v>0</v>
      </c>
      <c r="L226">
        <v>18</v>
      </c>
      <c r="M226">
        <v>29</v>
      </c>
      <c r="N226">
        <f>VLOOKUP(B226,instances!$B$2:$E$21,3, FALSE)</f>
        <v>426</v>
      </c>
      <c r="O226">
        <f>VLOOKUP(B226,instances!$B$2:$E$21,4, FALSE)</f>
        <v>426</v>
      </c>
    </row>
    <row r="227" spans="1:15">
      <c r="A227" t="s">
        <v>14</v>
      </c>
      <c r="B227" t="str">
        <f>RIGHT(A227,FIND("/",A227)-1)</f>
        <v>eil51.tsp</v>
      </c>
      <c r="C227">
        <f>VLOOKUP(B227,instances!$B$2:$E$21,2, FALSE)</f>
        <v>51</v>
      </c>
      <c r="D227" t="str">
        <f>IF(C227&lt;=783,"small",IF(C227&lt;=2103,"medium","large"))</f>
        <v>small</v>
      </c>
      <c r="E227" t="s">
        <v>9</v>
      </c>
      <c r="F227" s="9">
        <v>561</v>
      </c>
      <c r="G227" s="7">
        <f>1-(F227/N227)</f>
        <v>-0.31690140845070425</v>
      </c>
      <c r="H227" s="7">
        <f>1-(F227/O227)</f>
        <v>-0.31690140845070425</v>
      </c>
      <c r="I227">
        <v>1.2E-5</v>
      </c>
      <c r="J227">
        <v>0</v>
      </c>
      <c r="K227">
        <v>0</v>
      </c>
      <c r="L227">
        <v>18</v>
      </c>
      <c r="M227">
        <v>30</v>
      </c>
      <c r="N227">
        <f>VLOOKUP(B227,instances!$B$2:$E$21,3, FALSE)</f>
        <v>426</v>
      </c>
      <c r="O227">
        <f>VLOOKUP(B227,instances!$B$2:$E$21,4, FALSE)</f>
        <v>426</v>
      </c>
    </row>
    <row r="228" spans="1:15">
      <c r="A228" t="s">
        <v>14</v>
      </c>
      <c r="B228" t="str">
        <f>RIGHT(A228,FIND("/",A228)-1)</f>
        <v>eil51.tsp</v>
      </c>
      <c r="C228">
        <f>VLOOKUP(B228,instances!$B$2:$E$21,2, FALSE)</f>
        <v>51</v>
      </c>
      <c r="D228" t="str">
        <f>IF(C228&lt;=783,"small",IF(C228&lt;=2103,"medium","large"))</f>
        <v>small</v>
      </c>
      <c r="E228" t="s">
        <v>9</v>
      </c>
      <c r="F228" s="9">
        <v>561</v>
      </c>
      <c r="G228" s="7">
        <f>1-(F228/N228)</f>
        <v>-0.31690140845070425</v>
      </c>
      <c r="H228" s="7">
        <f>1-(F228/O228)</f>
        <v>-0.31690140845070425</v>
      </c>
      <c r="I228">
        <v>1.2E-5</v>
      </c>
      <c r="J228">
        <v>0</v>
      </c>
      <c r="K228">
        <v>0</v>
      </c>
      <c r="L228">
        <v>18</v>
      </c>
      <c r="M228">
        <v>31</v>
      </c>
      <c r="N228">
        <f>VLOOKUP(B228,instances!$B$2:$E$21,3, FALSE)</f>
        <v>426</v>
      </c>
      <c r="O228">
        <f>VLOOKUP(B228,instances!$B$2:$E$21,4, FALSE)</f>
        <v>426</v>
      </c>
    </row>
    <row r="229" spans="1:15">
      <c r="A229" t="s">
        <v>14</v>
      </c>
      <c r="B229" t="str">
        <f>RIGHT(A229,FIND("/",A229)-1)</f>
        <v>eil51.tsp</v>
      </c>
      <c r="C229">
        <f>VLOOKUP(B229,instances!$B$2:$E$21,2, FALSE)</f>
        <v>51</v>
      </c>
      <c r="D229" t="str">
        <f>IF(C229&lt;=783,"small",IF(C229&lt;=2103,"medium","large"))</f>
        <v>small</v>
      </c>
      <c r="E229" t="s">
        <v>9</v>
      </c>
      <c r="F229" s="9">
        <v>561</v>
      </c>
      <c r="G229" s="7">
        <f>1-(F229/N229)</f>
        <v>-0.31690140845070425</v>
      </c>
      <c r="H229" s="7">
        <f>1-(F229/O229)</f>
        <v>-0.31690140845070425</v>
      </c>
      <c r="I229">
        <v>1.2E-5</v>
      </c>
      <c r="J229">
        <v>0</v>
      </c>
      <c r="K229">
        <v>0</v>
      </c>
      <c r="L229">
        <v>20</v>
      </c>
      <c r="M229">
        <v>23</v>
      </c>
      <c r="N229">
        <f>VLOOKUP(B229,instances!$B$2:$E$21,3, FALSE)</f>
        <v>426</v>
      </c>
      <c r="O229">
        <f>VLOOKUP(B229,instances!$B$2:$E$21,4, FALSE)</f>
        <v>426</v>
      </c>
    </row>
    <row r="230" spans="1:15">
      <c r="A230" t="s">
        <v>14</v>
      </c>
      <c r="B230" t="str">
        <f>RIGHT(A230,FIND("/",A230)-1)</f>
        <v>eil51.tsp</v>
      </c>
      <c r="C230">
        <f>VLOOKUP(B230,instances!$B$2:$E$21,2, FALSE)</f>
        <v>51</v>
      </c>
      <c r="D230" t="str">
        <f>IF(C230&lt;=783,"small",IF(C230&lt;=2103,"medium","large"))</f>
        <v>small</v>
      </c>
      <c r="E230" t="s">
        <v>9</v>
      </c>
      <c r="F230" s="9">
        <v>561</v>
      </c>
      <c r="G230" s="7">
        <f>1-(F230/N230)</f>
        <v>-0.31690140845070425</v>
      </c>
      <c r="H230" s="7">
        <f>1-(F230/O230)</f>
        <v>-0.31690140845070425</v>
      </c>
      <c r="I230">
        <v>1.2E-5</v>
      </c>
      <c r="J230">
        <v>0</v>
      </c>
      <c r="K230">
        <v>0</v>
      </c>
      <c r="L230">
        <v>20</v>
      </c>
      <c r="M230">
        <v>24</v>
      </c>
      <c r="N230">
        <f>VLOOKUP(B230,instances!$B$2:$E$21,3, FALSE)</f>
        <v>426</v>
      </c>
      <c r="O230">
        <f>VLOOKUP(B230,instances!$B$2:$E$21,4, FALSE)</f>
        <v>426</v>
      </c>
    </row>
    <row r="231" spans="1:15">
      <c r="A231" t="s">
        <v>14</v>
      </c>
      <c r="B231" t="str">
        <f>RIGHT(A231,FIND("/",A231)-1)</f>
        <v>eil51.tsp</v>
      </c>
      <c r="C231">
        <f>VLOOKUP(B231,instances!$B$2:$E$21,2, FALSE)</f>
        <v>51</v>
      </c>
      <c r="D231" t="str">
        <f>IF(C231&lt;=783,"small",IF(C231&lt;=2103,"medium","large"))</f>
        <v>small</v>
      </c>
      <c r="E231" t="s">
        <v>9</v>
      </c>
      <c r="F231" s="9">
        <v>561</v>
      </c>
      <c r="G231" s="7">
        <f>1-(F231/N231)</f>
        <v>-0.31690140845070425</v>
      </c>
      <c r="H231" s="7">
        <f>1-(F231/O231)</f>
        <v>-0.31690140845070425</v>
      </c>
      <c r="I231">
        <v>1.2E-5</v>
      </c>
      <c r="J231">
        <v>0</v>
      </c>
      <c r="K231">
        <v>0</v>
      </c>
      <c r="L231">
        <v>20</v>
      </c>
      <c r="M231">
        <v>26</v>
      </c>
      <c r="N231">
        <f>VLOOKUP(B231,instances!$B$2:$E$21,3, FALSE)</f>
        <v>426</v>
      </c>
      <c r="O231">
        <f>VLOOKUP(B231,instances!$B$2:$E$21,4, FALSE)</f>
        <v>426</v>
      </c>
    </row>
    <row r="232" spans="1:15">
      <c r="A232" t="s">
        <v>14</v>
      </c>
      <c r="B232" t="str">
        <f>RIGHT(A232,FIND("/",A232)-1)</f>
        <v>eil51.tsp</v>
      </c>
      <c r="C232">
        <f>VLOOKUP(B232,instances!$B$2:$E$21,2, FALSE)</f>
        <v>51</v>
      </c>
      <c r="D232" t="str">
        <f>IF(C232&lt;=783,"small",IF(C232&lt;=2103,"medium","large"))</f>
        <v>small</v>
      </c>
      <c r="E232" t="s">
        <v>9</v>
      </c>
      <c r="F232" s="9">
        <v>561</v>
      </c>
      <c r="G232" s="7">
        <f>1-(F232/N232)</f>
        <v>-0.31690140845070425</v>
      </c>
      <c r="H232" s="7">
        <f>1-(F232/O232)</f>
        <v>-0.31690140845070425</v>
      </c>
      <c r="I232">
        <v>1.2E-5</v>
      </c>
      <c r="J232">
        <v>0</v>
      </c>
      <c r="K232">
        <v>0</v>
      </c>
      <c r="L232">
        <v>20</v>
      </c>
      <c r="M232">
        <v>29</v>
      </c>
      <c r="N232">
        <f>VLOOKUP(B232,instances!$B$2:$E$21,3, FALSE)</f>
        <v>426</v>
      </c>
      <c r="O232">
        <f>VLOOKUP(B232,instances!$B$2:$E$21,4, FALSE)</f>
        <v>426</v>
      </c>
    </row>
    <row r="233" spans="1:15">
      <c r="A233" t="s">
        <v>14</v>
      </c>
      <c r="B233" t="str">
        <f>RIGHT(A233,FIND("/",A233)-1)</f>
        <v>eil51.tsp</v>
      </c>
      <c r="C233">
        <f>VLOOKUP(B233,instances!$B$2:$E$21,2, FALSE)</f>
        <v>51</v>
      </c>
      <c r="D233" t="str">
        <f>IF(C233&lt;=783,"small",IF(C233&lt;=2103,"medium","large"))</f>
        <v>small</v>
      </c>
      <c r="E233" t="s">
        <v>9</v>
      </c>
      <c r="F233" s="9">
        <v>561</v>
      </c>
      <c r="G233" s="7">
        <f>1-(F233/N233)</f>
        <v>-0.31690140845070425</v>
      </c>
      <c r="H233" s="7">
        <f>1-(F233/O233)</f>
        <v>-0.31690140845070425</v>
      </c>
      <c r="I233">
        <v>1.2E-5</v>
      </c>
      <c r="J233">
        <v>0</v>
      </c>
      <c r="K233">
        <v>0</v>
      </c>
      <c r="L233">
        <v>20</v>
      </c>
      <c r="M233">
        <v>30</v>
      </c>
      <c r="N233">
        <f>VLOOKUP(B233,instances!$B$2:$E$21,3, FALSE)</f>
        <v>426</v>
      </c>
      <c r="O233">
        <f>VLOOKUP(B233,instances!$B$2:$E$21,4, FALSE)</f>
        <v>426</v>
      </c>
    </row>
    <row r="234" spans="1:15">
      <c r="A234" t="s">
        <v>14</v>
      </c>
      <c r="B234" t="str">
        <f>RIGHT(A234,FIND("/",A234)-1)</f>
        <v>eil51.tsp</v>
      </c>
      <c r="C234">
        <f>VLOOKUP(B234,instances!$B$2:$E$21,2, FALSE)</f>
        <v>51</v>
      </c>
      <c r="D234" t="str">
        <f>IF(C234&lt;=783,"small",IF(C234&lt;=2103,"medium","large"))</f>
        <v>small</v>
      </c>
      <c r="E234" t="s">
        <v>9</v>
      </c>
      <c r="F234" s="9">
        <v>561</v>
      </c>
      <c r="G234" s="7">
        <f>1-(F234/N234)</f>
        <v>-0.31690140845070425</v>
      </c>
      <c r="H234" s="7">
        <f>1-(F234/O234)</f>
        <v>-0.31690140845070425</v>
      </c>
      <c r="I234">
        <v>1.2E-5</v>
      </c>
      <c r="J234">
        <v>0</v>
      </c>
      <c r="K234">
        <v>0</v>
      </c>
      <c r="L234">
        <v>20</v>
      </c>
      <c r="M234">
        <v>31</v>
      </c>
      <c r="N234">
        <f>VLOOKUP(B234,instances!$B$2:$E$21,3, FALSE)</f>
        <v>426</v>
      </c>
      <c r="O234">
        <f>VLOOKUP(B234,instances!$B$2:$E$21,4, FALSE)</f>
        <v>426</v>
      </c>
    </row>
    <row r="235" spans="1:15">
      <c r="A235" t="s">
        <v>14</v>
      </c>
      <c r="B235" t="str">
        <f>RIGHT(A235,FIND("/",A235)-1)</f>
        <v>eil51.tsp</v>
      </c>
      <c r="C235">
        <f>VLOOKUP(B235,instances!$B$2:$E$21,2, FALSE)</f>
        <v>51</v>
      </c>
      <c r="D235" t="str">
        <f>IF(C235&lt;=783,"small",IF(C235&lt;=2103,"medium","large"))</f>
        <v>small</v>
      </c>
      <c r="E235" t="s">
        <v>9</v>
      </c>
      <c r="F235" s="9">
        <v>561</v>
      </c>
      <c r="G235" s="7">
        <f>1-(F235/N235)</f>
        <v>-0.31690140845070425</v>
      </c>
      <c r="H235" s="7">
        <f>1-(F235/O235)</f>
        <v>-0.31690140845070425</v>
      </c>
      <c r="I235">
        <v>1.1E-5</v>
      </c>
      <c r="J235">
        <v>0</v>
      </c>
      <c r="K235">
        <v>0</v>
      </c>
      <c r="L235">
        <v>10</v>
      </c>
      <c r="M235">
        <v>28</v>
      </c>
      <c r="N235">
        <f>VLOOKUP(B235,instances!$B$2:$E$21,3, FALSE)</f>
        <v>426</v>
      </c>
      <c r="O235">
        <f>VLOOKUP(B235,instances!$B$2:$E$21,4, FALSE)</f>
        <v>426</v>
      </c>
    </row>
    <row r="236" spans="1:15">
      <c r="A236" t="s">
        <v>14</v>
      </c>
      <c r="B236" t="str">
        <f>RIGHT(A236,FIND("/",A236)-1)</f>
        <v>eil51.tsp</v>
      </c>
      <c r="C236">
        <f>VLOOKUP(B236,instances!$B$2:$E$21,2, FALSE)</f>
        <v>51</v>
      </c>
      <c r="D236" t="str">
        <f>IF(C236&lt;=783,"small",IF(C236&lt;=2103,"medium","large"))</f>
        <v>small</v>
      </c>
      <c r="E236" t="s">
        <v>9</v>
      </c>
      <c r="F236" s="9">
        <v>561</v>
      </c>
      <c r="G236" s="7">
        <f>1-(F236/N236)</f>
        <v>-0.31690140845070425</v>
      </c>
      <c r="H236" s="7">
        <f>1-(F236/O236)</f>
        <v>-0.31690140845070425</v>
      </c>
      <c r="I236">
        <v>1.1E-5</v>
      </c>
      <c r="J236">
        <v>0</v>
      </c>
      <c r="K236">
        <v>0</v>
      </c>
      <c r="L236">
        <v>12</v>
      </c>
      <c r="M236">
        <v>27</v>
      </c>
      <c r="N236">
        <f>VLOOKUP(B236,instances!$B$2:$E$21,3, FALSE)</f>
        <v>426</v>
      </c>
      <c r="O236">
        <f>VLOOKUP(B236,instances!$B$2:$E$21,4, FALSE)</f>
        <v>426</v>
      </c>
    </row>
    <row r="237" spans="1:15">
      <c r="A237" t="s">
        <v>14</v>
      </c>
      <c r="B237" t="str">
        <f>RIGHT(A237,FIND("/",A237)-1)</f>
        <v>eil51.tsp</v>
      </c>
      <c r="C237">
        <f>VLOOKUP(B237,instances!$B$2:$E$21,2, FALSE)</f>
        <v>51</v>
      </c>
      <c r="D237" t="str">
        <f>IF(C237&lt;=783,"small",IF(C237&lt;=2103,"medium","large"))</f>
        <v>small</v>
      </c>
      <c r="E237" t="s">
        <v>9</v>
      </c>
      <c r="F237" s="9">
        <v>561</v>
      </c>
      <c r="G237" s="7">
        <f>1-(F237/N237)</f>
        <v>-0.31690140845070425</v>
      </c>
      <c r="H237" s="7">
        <f>1-(F237/O237)</f>
        <v>-0.31690140845070425</v>
      </c>
      <c r="I237">
        <v>1.1E-5</v>
      </c>
      <c r="J237">
        <v>0</v>
      </c>
      <c r="K237">
        <v>0</v>
      </c>
      <c r="L237">
        <v>14</v>
      </c>
      <c r="M237">
        <v>28</v>
      </c>
      <c r="N237">
        <f>VLOOKUP(B237,instances!$B$2:$E$21,3, FALSE)</f>
        <v>426</v>
      </c>
      <c r="O237">
        <f>VLOOKUP(B237,instances!$B$2:$E$21,4, FALSE)</f>
        <v>426</v>
      </c>
    </row>
    <row r="238" spans="1:15">
      <c r="A238" t="s">
        <v>14</v>
      </c>
      <c r="B238" t="str">
        <f>RIGHT(A238,FIND("/",A238)-1)</f>
        <v>eil51.tsp</v>
      </c>
      <c r="C238">
        <f>VLOOKUP(B238,instances!$B$2:$E$21,2, FALSE)</f>
        <v>51</v>
      </c>
      <c r="D238" t="str">
        <f>IF(C238&lt;=783,"small",IF(C238&lt;=2103,"medium","large"))</f>
        <v>small</v>
      </c>
      <c r="E238" t="s">
        <v>9</v>
      </c>
      <c r="F238" s="9">
        <v>561</v>
      </c>
      <c r="G238" s="7">
        <f>1-(F238/N238)</f>
        <v>-0.31690140845070425</v>
      </c>
      <c r="H238" s="7">
        <f>1-(F238/O238)</f>
        <v>-0.31690140845070425</v>
      </c>
      <c r="I238">
        <v>1.1E-5</v>
      </c>
      <c r="J238">
        <v>0</v>
      </c>
      <c r="K238">
        <v>0</v>
      </c>
      <c r="L238">
        <v>16</v>
      </c>
      <c r="M238">
        <v>24</v>
      </c>
      <c r="N238">
        <f>VLOOKUP(B238,instances!$B$2:$E$21,3, FALSE)</f>
        <v>426</v>
      </c>
      <c r="O238">
        <f>VLOOKUP(B238,instances!$B$2:$E$21,4, FALSE)</f>
        <v>426</v>
      </c>
    </row>
    <row r="239" spans="1:15">
      <c r="A239" t="s">
        <v>14</v>
      </c>
      <c r="B239" t="str">
        <f>RIGHT(A239,FIND("/",A239)-1)</f>
        <v>eil51.tsp</v>
      </c>
      <c r="C239">
        <f>VLOOKUP(B239,instances!$B$2:$E$21,2, FALSE)</f>
        <v>51</v>
      </c>
      <c r="D239" t="str">
        <f>IF(C239&lt;=783,"small",IF(C239&lt;=2103,"medium","large"))</f>
        <v>small</v>
      </c>
      <c r="E239" t="s">
        <v>9</v>
      </c>
      <c r="F239" s="9">
        <v>561</v>
      </c>
      <c r="G239" s="7">
        <f>1-(F239/N239)</f>
        <v>-0.31690140845070425</v>
      </c>
      <c r="H239" s="7">
        <f>1-(F239/O239)</f>
        <v>-0.31690140845070425</v>
      </c>
      <c r="I239">
        <v>1.1E-5</v>
      </c>
      <c r="J239">
        <v>0</v>
      </c>
      <c r="K239">
        <v>0</v>
      </c>
      <c r="L239">
        <v>16</v>
      </c>
      <c r="M239">
        <v>25</v>
      </c>
      <c r="N239">
        <f>VLOOKUP(B239,instances!$B$2:$E$21,3, FALSE)</f>
        <v>426</v>
      </c>
      <c r="O239">
        <f>VLOOKUP(B239,instances!$B$2:$E$21,4, FALSE)</f>
        <v>426</v>
      </c>
    </row>
    <row r="240" spans="1:15">
      <c r="A240" t="s">
        <v>14</v>
      </c>
      <c r="B240" t="str">
        <f>RIGHT(A240,FIND("/",A240)-1)</f>
        <v>eil51.tsp</v>
      </c>
      <c r="C240">
        <f>VLOOKUP(B240,instances!$B$2:$E$21,2, FALSE)</f>
        <v>51</v>
      </c>
      <c r="D240" t="str">
        <f>IF(C240&lt;=783,"small",IF(C240&lt;=2103,"medium","large"))</f>
        <v>small</v>
      </c>
      <c r="E240" t="s">
        <v>9</v>
      </c>
      <c r="F240" s="9">
        <v>561</v>
      </c>
      <c r="G240" s="7">
        <f>1-(F240/N240)</f>
        <v>-0.31690140845070425</v>
      </c>
      <c r="H240" s="7">
        <f>1-(F240/O240)</f>
        <v>-0.31690140845070425</v>
      </c>
      <c r="I240">
        <v>1.1E-5</v>
      </c>
      <c r="J240">
        <v>0</v>
      </c>
      <c r="K240">
        <v>0</v>
      </c>
      <c r="L240">
        <v>20</v>
      </c>
      <c r="M240">
        <v>25</v>
      </c>
      <c r="N240">
        <f>VLOOKUP(B240,instances!$B$2:$E$21,3, FALSE)</f>
        <v>426</v>
      </c>
      <c r="O240">
        <f>VLOOKUP(B240,instances!$B$2:$E$21,4, FALSE)</f>
        <v>426</v>
      </c>
    </row>
    <row r="241" spans="1:15">
      <c r="A241" t="s">
        <v>14</v>
      </c>
      <c r="B241" t="str">
        <f>RIGHT(A241,FIND("/",A241)-1)</f>
        <v>eil51.tsp</v>
      </c>
      <c r="C241">
        <f>VLOOKUP(B241,instances!$B$2:$E$21,2, FALSE)</f>
        <v>51</v>
      </c>
      <c r="D241" t="str">
        <f>IF(C241&lt;=783,"small",IF(C241&lt;=2103,"medium","large"))</f>
        <v>small</v>
      </c>
      <c r="E241" t="s">
        <v>9</v>
      </c>
      <c r="F241" s="9">
        <v>561</v>
      </c>
      <c r="G241" s="7">
        <f>1-(F241/N241)</f>
        <v>-0.31690140845070425</v>
      </c>
      <c r="H241" s="7">
        <f>1-(F241/O241)</f>
        <v>-0.31690140845070425</v>
      </c>
      <c r="I241">
        <v>1.1E-5</v>
      </c>
      <c r="J241">
        <v>0</v>
      </c>
      <c r="K241">
        <v>0</v>
      </c>
      <c r="L241">
        <v>20</v>
      </c>
      <c r="M241">
        <v>27</v>
      </c>
      <c r="N241">
        <f>VLOOKUP(B241,instances!$B$2:$E$21,3, FALSE)</f>
        <v>426</v>
      </c>
      <c r="O241">
        <f>VLOOKUP(B241,instances!$B$2:$E$21,4, FALSE)</f>
        <v>426</v>
      </c>
    </row>
    <row r="242" spans="1:15">
      <c r="A242" t="s">
        <v>13</v>
      </c>
      <c r="B242" t="s">
        <v>24</v>
      </c>
      <c r="C242">
        <f>VLOOKUP(B242,instances!$B$2:$E$21,2, FALSE)</f>
        <v>52</v>
      </c>
      <c r="D242" t="str">
        <f>IF(C242&lt;=783,"small",IF(C242&lt;=2103,"medium","large"))</f>
        <v>small</v>
      </c>
      <c r="E242" t="s">
        <v>12</v>
      </c>
      <c r="F242" s="9">
        <v>16751</v>
      </c>
      <c r="G242" s="7">
        <f>1-(F242/N242)</f>
        <v>-1.221028904799788</v>
      </c>
      <c r="H242" s="7">
        <f>1-(F242/O242)</f>
        <v>-1.221028904799788</v>
      </c>
      <c r="I242">
        <v>6.29E-4</v>
      </c>
      <c r="J242">
        <v>0</v>
      </c>
      <c r="K242">
        <v>0</v>
      </c>
      <c r="L242">
        <v>18</v>
      </c>
      <c r="M242">
        <v>12</v>
      </c>
      <c r="N242">
        <f>VLOOKUP(B242,instances!$B$2:$E$21,3, FALSE)</f>
        <v>7542</v>
      </c>
      <c r="O242">
        <f>VLOOKUP(B242,instances!$B$2:$E$21,4, FALSE)</f>
        <v>7542</v>
      </c>
    </row>
    <row r="243" spans="1:15">
      <c r="A243" t="s">
        <v>13</v>
      </c>
      <c r="B243" t="s">
        <v>24</v>
      </c>
      <c r="C243">
        <f>VLOOKUP(B243,instances!$B$2:$E$21,2, FALSE)</f>
        <v>52</v>
      </c>
      <c r="D243" t="str">
        <f>IF(C243&lt;=783,"small",IF(C243&lt;=2103,"medium","large"))</f>
        <v>small</v>
      </c>
      <c r="E243" t="s">
        <v>12</v>
      </c>
      <c r="F243" s="9">
        <v>17081</v>
      </c>
      <c r="G243" s="7">
        <f>1-(F243/N243)</f>
        <v>-1.2647838769557147</v>
      </c>
      <c r="H243" s="7">
        <f>1-(F243/O243)</f>
        <v>-1.2647838769557147</v>
      </c>
      <c r="I243">
        <v>6.1799999999999995E-4</v>
      </c>
      <c r="J243">
        <v>0</v>
      </c>
      <c r="K243">
        <v>0</v>
      </c>
      <c r="L243">
        <v>20</v>
      </c>
      <c r="M243">
        <v>12</v>
      </c>
      <c r="N243">
        <f>VLOOKUP(B243,instances!$B$2:$E$21,3, FALSE)</f>
        <v>7542</v>
      </c>
      <c r="O243">
        <f>VLOOKUP(B243,instances!$B$2:$E$21,4, FALSE)</f>
        <v>7542</v>
      </c>
    </row>
    <row r="244" spans="1:15">
      <c r="A244" t="s">
        <v>13</v>
      </c>
      <c r="B244" t="s">
        <v>24</v>
      </c>
      <c r="C244">
        <f>VLOOKUP(B244,instances!$B$2:$E$21,2, FALSE)</f>
        <v>52</v>
      </c>
      <c r="D244" t="str">
        <f>IF(C244&lt;=783,"small",IF(C244&lt;=2103,"medium","large"))</f>
        <v>small</v>
      </c>
      <c r="E244" t="s">
        <v>12</v>
      </c>
      <c r="F244" s="9">
        <v>16553</v>
      </c>
      <c r="G244" s="7">
        <f>1-(F244/N244)</f>
        <v>-1.1947759215062317</v>
      </c>
      <c r="H244" s="7">
        <f>1-(F244/O244)</f>
        <v>-1.1947759215062317</v>
      </c>
      <c r="I244">
        <v>6.0999999999999997E-4</v>
      </c>
      <c r="J244">
        <v>0</v>
      </c>
      <c r="K244">
        <v>0</v>
      </c>
      <c r="L244">
        <v>16</v>
      </c>
      <c r="M244">
        <v>12</v>
      </c>
      <c r="N244">
        <f>VLOOKUP(B244,instances!$B$2:$E$21,3, FALSE)</f>
        <v>7542</v>
      </c>
      <c r="O244">
        <f>VLOOKUP(B244,instances!$B$2:$E$21,4, FALSE)</f>
        <v>7542</v>
      </c>
    </row>
    <row r="245" spans="1:15">
      <c r="A245" t="s">
        <v>13</v>
      </c>
      <c r="B245" t="s">
        <v>24</v>
      </c>
      <c r="C245">
        <f>VLOOKUP(B245,instances!$B$2:$E$21,2, FALSE)</f>
        <v>52</v>
      </c>
      <c r="D245" t="str">
        <f>IF(C245&lt;=783,"small",IF(C245&lt;=2103,"medium","large"))</f>
        <v>small</v>
      </c>
      <c r="E245" t="s">
        <v>12</v>
      </c>
      <c r="F245" s="9">
        <v>16477</v>
      </c>
      <c r="G245" s="7">
        <f>1-(F245/N245)</f>
        <v>-1.1846990188278972</v>
      </c>
      <c r="H245" s="7">
        <f>1-(F245/O245)</f>
        <v>-1.1846990188278972</v>
      </c>
      <c r="I245">
        <v>5.9000000000000003E-4</v>
      </c>
      <c r="J245">
        <v>0</v>
      </c>
      <c r="K245">
        <v>0</v>
      </c>
      <c r="L245">
        <v>14</v>
      </c>
      <c r="M245">
        <v>12</v>
      </c>
      <c r="N245">
        <f>VLOOKUP(B245,instances!$B$2:$E$21,3, FALSE)</f>
        <v>7542</v>
      </c>
      <c r="O245">
        <f>VLOOKUP(B245,instances!$B$2:$E$21,4, FALSE)</f>
        <v>7542</v>
      </c>
    </row>
    <row r="246" spans="1:15">
      <c r="A246" t="s">
        <v>13</v>
      </c>
      <c r="B246" t="s">
        <v>24</v>
      </c>
      <c r="C246">
        <f>VLOOKUP(B246,instances!$B$2:$E$21,2, FALSE)</f>
        <v>52</v>
      </c>
      <c r="D246" t="str">
        <f>IF(C246&lt;=783,"small",IF(C246&lt;=2103,"medium","large"))</f>
        <v>small</v>
      </c>
      <c r="E246" t="s">
        <v>12</v>
      </c>
      <c r="F246" s="9">
        <v>15673</v>
      </c>
      <c r="G246" s="7">
        <f>1-(F246/N246)</f>
        <v>-1.0780959957570935</v>
      </c>
      <c r="H246" s="7">
        <f>1-(F246/O246)</f>
        <v>-1.0780959957570935</v>
      </c>
      <c r="I246">
        <v>5.8399999999999999E-4</v>
      </c>
      <c r="J246">
        <v>0</v>
      </c>
      <c r="K246">
        <v>0</v>
      </c>
      <c r="L246">
        <v>12</v>
      </c>
      <c r="M246">
        <v>12</v>
      </c>
      <c r="N246">
        <f>VLOOKUP(B246,instances!$B$2:$E$21,3, FALSE)</f>
        <v>7542</v>
      </c>
      <c r="O246">
        <f>VLOOKUP(B246,instances!$B$2:$E$21,4, FALSE)</f>
        <v>7542</v>
      </c>
    </row>
    <row r="247" spans="1:15">
      <c r="A247" t="s">
        <v>13</v>
      </c>
      <c r="B247" t="s">
        <v>24</v>
      </c>
      <c r="C247">
        <f>VLOOKUP(B247,instances!$B$2:$E$21,2, FALSE)</f>
        <v>52</v>
      </c>
      <c r="D247" t="str">
        <f>IF(C247&lt;=783,"small",IF(C247&lt;=2103,"medium","large"))</f>
        <v>small</v>
      </c>
      <c r="E247" t="s">
        <v>12</v>
      </c>
      <c r="F247" s="9">
        <v>15202</v>
      </c>
      <c r="G247" s="7">
        <f>1-(F247/N247)</f>
        <v>-1.0156457173163616</v>
      </c>
      <c r="H247" s="7">
        <f>1-(F247/O247)</f>
        <v>-1.0156457173163616</v>
      </c>
      <c r="I247">
        <v>5.7399999999999997E-4</v>
      </c>
      <c r="J247">
        <v>0</v>
      </c>
      <c r="K247">
        <v>0</v>
      </c>
      <c r="L247">
        <v>10</v>
      </c>
      <c r="M247">
        <v>12</v>
      </c>
      <c r="N247">
        <f>VLOOKUP(B247,instances!$B$2:$E$21,3, FALSE)</f>
        <v>7542</v>
      </c>
      <c r="O247">
        <f>VLOOKUP(B247,instances!$B$2:$E$21,4, FALSE)</f>
        <v>7542</v>
      </c>
    </row>
    <row r="248" spans="1:15">
      <c r="A248" t="s">
        <v>13</v>
      </c>
      <c r="B248" t="s">
        <v>24</v>
      </c>
      <c r="C248">
        <f>VLOOKUP(B248,instances!$B$2:$E$21,2, FALSE)</f>
        <v>52</v>
      </c>
      <c r="D248" t="str">
        <f>IF(C248&lt;=783,"small",IF(C248&lt;=2103,"medium","large"))</f>
        <v>small</v>
      </c>
      <c r="E248" t="s">
        <v>12</v>
      </c>
      <c r="F248" s="9">
        <v>16272</v>
      </c>
      <c r="G248" s="7">
        <f>1-(F248/N248)</f>
        <v>-1.1575178997613365</v>
      </c>
      <c r="H248" s="7">
        <f>1-(F248/O248)</f>
        <v>-1.1575178997613365</v>
      </c>
      <c r="I248">
        <v>5.62E-4</v>
      </c>
      <c r="J248">
        <v>0</v>
      </c>
      <c r="K248">
        <v>0</v>
      </c>
      <c r="L248">
        <v>10</v>
      </c>
      <c r="M248">
        <v>13</v>
      </c>
      <c r="N248">
        <f>VLOOKUP(B248,instances!$B$2:$E$21,3, FALSE)</f>
        <v>7542</v>
      </c>
      <c r="O248">
        <f>VLOOKUP(B248,instances!$B$2:$E$21,4, FALSE)</f>
        <v>7542</v>
      </c>
    </row>
    <row r="249" spans="1:15">
      <c r="A249" t="s">
        <v>13</v>
      </c>
      <c r="B249" t="s">
        <v>24</v>
      </c>
      <c r="C249">
        <f>VLOOKUP(B249,instances!$B$2:$E$21,2, FALSE)</f>
        <v>52</v>
      </c>
      <c r="D249" t="str">
        <f>IF(C249&lt;=783,"small",IF(C249&lt;=2103,"medium","large"))</f>
        <v>small</v>
      </c>
      <c r="E249" t="s">
        <v>12</v>
      </c>
      <c r="F249" s="9">
        <v>13916</v>
      </c>
      <c r="G249" s="7">
        <f>1-(F249/N249)</f>
        <v>-0.84513391673296212</v>
      </c>
      <c r="H249" s="7">
        <f>1-(F249/O249)</f>
        <v>-0.84513391673296212</v>
      </c>
      <c r="I249">
        <v>4.7800000000000002E-4</v>
      </c>
      <c r="J249">
        <v>0</v>
      </c>
      <c r="K249">
        <v>0</v>
      </c>
      <c r="L249">
        <v>12</v>
      </c>
      <c r="M249">
        <v>13</v>
      </c>
      <c r="N249">
        <f>VLOOKUP(B249,instances!$B$2:$E$21,3, FALSE)</f>
        <v>7542</v>
      </c>
      <c r="O249">
        <f>VLOOKUP(B249,instances!$B$2:$E$21,4, FALSE)</f>
        <v>7542</v>
      </c>
    </row>
    <row r="250" spans="1:15">
      <c r="A250" t="s">
        <v>13</v>
      </c>
      <c r="B250" t="s">
        <v>24</v>
      </c>
      <c r="C250">
        <f>VLOOKUP(B250,instances!$B$2:$E$21,2, FALSE)</f>
        <v>52</v>
      </c>
      <c r="D250" t="str">
        <f>IF(C250&lt;=783,"small",IF(C250&lt;=2103,"medium","large"))</f>
        <v>small</v>
      </c>
      <c r="E250" t="s">
        <v>12</v>
      </c>
      <c r="F250" s="9">
        <v>20903</v>
      </c>
      <c r="G250" s="7">
        <f>1-(F250/N250)</f>
        <v>-1.7715460090161761</v>
      </c>
      <c r="H250" s="7">
        <f>1-(F250/O250)</f>
        <v>-1.7715460090161761</v>
      </c>
      <c r="I250">
        <v>4.7100000000000001E-4</v>
      </c>
      <c r="J250">
        <v>0</v>
      </c>
      <c r="K250">
        <v>0</v>
      </c>
      <c r="L250">
        <v>16</v>
      </c>
      <c r="M250">
        <v>15</v>
      </c>
      <c r="N250">
        <f>VLOOKUP(B250,instances!$B$2:$E$21,3, FALSE)</f>
        <v>7542</v>
      </c>
      <c r="O250">
        <f>VLOOKUP(B250,instances!$B$2:$E$21,4, FALSE)</f>
        <v>7542</v>
      </c>
    </row>
    <row r="251" spans="1:15">
      <c r="A251" t="s">
        <v>13</v>
      </c>
      <c r="B251" t="s">
        <v>24</v>
      </c>
      <c r="C251">
        <f>VLOOKUP(B251,instances!$B$2:$E$21,2, FALSE)</f>
        <v>52</v>
      </c>
      <c r="D251" t="str">
        <f>IF(C251&lt;=783,"small",IF(C251&lt;=2103,"medium","large"))</f>
        <v>small</v>
      </c>
      <c r="E251" t="s">
        <v>11</v>
      </c>
      <c r="F251" s="9">
        <v>21923</v>
      </c>
      <c r="G251" s="7">
        <f>1-(F251/N251)</f>
        <v>-1.9067886502254043</v>
      </c>
      <c r="H251" s="7">
        <f>1-(F251/O251)</f>
        <v>-1.9067886502254043</v>
      </c>
      <c r="I251">
        <v>4.6200000000000001E-4</v>
      </c>
      <c r="J251">
        <v>0</v>
      </c>
      <c r="K251">
        <v>0</v>
      </c>
      <c r="L251">
        <v>18</v>
      </c>
      <c r="M251">
        <v>12</v>
      </c>
      <c r="N251">
        <f>VLOOKUP(B251,instances!$B$2:$E$21,3, FALSE)</f>
        <v>7542</v>
      </c>
      <c r="O251">
        <f>VLOOKUP(B251,instances!$B$2:$E$21,4, FALSE)</f>
        <v>7542</v>
      </c>
    </row>
    <row r="252" spans="1:15">
      <c r="A252" t="s">
        <v>13</v>
      </c>
      <c r="B252" t="s">
        <v>24</v>
      </c>
      <c r="C252">
        <f>VLOOKUP(B252,instances!$B$2:$E$21,2, FALSE)</f>
        <v>52</v>
      </c>
      <c r="D252" t="str">
        <f>IF(C252&lt;=783,"small",IF(C252&lt;=2103,"medium","large"))</f>
        <v>small</v>
      </c>
      <c r="E252" t="s">
        <v>12</v>
      </c>
      <c r="F252" s="9">
        <v>15953</v>
      </c>
      <c r="G252" s="7">
        <f>1-(F252/N252)</f>
        <v>-1.115221426677274</v>
      </c>
      <c r="H252" s="7">
        <f>1-(F252/O252)</f>
        <v>-1.115221426677274</v>
      </c>
      <c r="I252">
        <v>4.2299999999999998E-4</v>
      </c>
      <c r="J252">
        <v>0</v>
      </c>
      <c r="K252">
        <v>0</v>
      </c>
      <c r="L252">
        <v>14</v>
      </c>
      <c r="M252">
        <v>14</v>
      </c>
      <c r="N252">
        <f>VLOOKUP(B252,instances!$B$2:$E$21,3, FALSE)</f>
        <v>7542</v>
      </c>
      <c r="O252">
        <f>VLOOKUP(B252,instances!$B$2:$E$21,4, FALSE)</f>
        <v>7542</v>
      </c>
    </row>
    <row r="253" spans="1:15">
      <c r="A253" t="s">
        <v>13</v>
      </c>
      <c r="B253" t="s">
        <v>24</v>
      </c>
      <c r="C253">
        <f>VLOOKUP(B253,instances!$B$2:$E$21,2, FALSE)</f>
        <v>52</v>
      </c>
      <c r="D253" t="str">
        <f>IF(C253&lt;=783,"small",IF(C253&lt;=2103,"medium","large"))</f>
        <v>small</v>
      </c>
      <c r="E253" t="s">
        <v>12</v>
      </c>
      <c r="F253" s="9">
        <v>17446</v>
      </c>
      <c r="G253" s="7">
        <f>1-(F253/N253)</f>
        <v>-1.313179527976664</v>
      </c>
      <c r="H253" s="7">
        <f>1-(F253/O253)</f>
        <v>-1.313179527976664</v>
      </c>
      <c r="I253">
        <v>4.1599999999999997E-4</v>
      </c>
      <c r="J253">
        <v>0</v>
      </c>
      <c r="K253">
        <v>0</v>
      </c>
      <c r="L253">
        <v>20</v>
      </c>
      <c r="M253">
        <v>13</v>
      </c>
      <c r="N253">
        <f>VLOOKUP(B253,instances!$B$2:$E$21,3, FALSE)</f>
        <v>7542</v>
      </c>
      <c r="O253">
        <f>VLOOKUP(B253,instances!$B$2:$E$21,4, FALSE)</f>
        <v>7542</v>
      </c>
    </row>
    <row r="254" spans="1:15">
      <c r="A254" t="s">
        <v>13</v>
      </c>
      <c r="B254" t="s">
        <v>24</v>
      </c>
      <c r="C254">
        <f>VLOOKUP(B254,instances!$B$2:$E$21,2, FALSE)</f>
        <v>52</v>
      </c>
      <c r="D254" t="str">
        <f>IF(C254&lt;=783,"small",IF(C254&lt;=2103,"medium","large"))</f>
        <v>small</v>
      </c>
      <c r="E254" t="s">
        <v>12</v>
      </c>
      <c r="F254" s="9">
        <v>17630</v>
      </c>
      <c r="G254" s="7">
        <f>1-(F254/N254)</f>
        <v>-1.337576239724211</v>
      </c>
      <c r="H254" s="7">
        <f>1-(F254/O254)</f>
        <v>-1.337576239724211</v>
      </c>
      <c r="I254">
        <v>4.1599999999999997E-4</v>
      </c>
      <c r="J254">
        <v>0</v>
      </c>
      <c r="K254">
        <v>0</v>
      </c>
      <c r="L254">
        <v>18</v>
      </c>
      <c r="M254">
        <v>13</v>
      </c>
      <c r="N254">
        <f>VLOOKUP(B254,instances!$B$2:$E$21,3, FALSE)</f>
        <v>7542</v>
      </c>
      <c r="O254">
        <f>VLOOKUP(B254,instances!$B$2:$E$21,4, FALSE)</f>
        <v>7542</v>
      </c>
    </row>
    <row r="255" spans="1:15">
      <c r="A255" t="s">
        <v>13</v>
      </c>
      <c r="B255" t="s">
        <v>24</v>
      </c>
      <c r="C255">
        <f>VLOOKUP(B255,instances!$B$2:$E$21,2, FALSE)</f>
        <v>52</v>
      </c>
      <c r="D255" t="str">
        <f>IF(C255&lt;=783,"small",IF(C255&lt;=2103,"medium","large"))</f>
        <v>small</v>
      </c>
      <c r="E255" t="s">
        <v>12</v>
      </c>
      <c r="F255" s="9">
        <v>14099</v>
      </c>
      <c r="G255" s="7">
        <f>1-(F255/N255)</f>
        <v>-0.86939803765579415</v>
      </c>
      <c r="H255" s="7">
        <f>1-(F255/O255)</f>
        <v>-0.86939803765579415</v>
      </c>
      <c r="I255">
        <v>4.1399999999999998E-4</v>
      </c>
      <c r="J255">
        <v>0</v>
      </c>
      <c r="K255">
        <v>0</v>
      </c>
      <c r="L255">
        <v>14</v>
      </c>
      <c r="M255">
        <v>13</v>
      </c>
      <c r="N255">
        <f>VLOOKUP(B255,instances!$B$2:$E$21,3, FALSE)</f>
        <v>7542</v>
      </c>
      <c r="O255">
        <f>VLOOKUP(B255,instances!$B$2:$E$21,4, FALSE)</f>
        <v>7542</v>
      </c>
    </row>
    <row r="256" spans="1:15">
      <c r="A256" t="s">
        <v>13</v>
      </c>
      <c r="B256" t="s">
        <v>24</v>
      </c>
      <c r="C256">
        <f>VLOOKUP(B256,instances!$B$2:$E$21,2, FALSE)</f>
        <v>52</v>
      </c>
      <c r="D256" t="str">
        <f>IF(C256&lt;=783,"small",IF(C256&lt;=2103,"medium","large"))</f>
        <v>small</v>
      </c>
      <c r="E256" t="s">
        <v>12</v>
      </c>
      <c r="F256" s="9">
        <v>15346</v>
      </c>
      <c r="G256" s="7">
        <f>1-(F256/N256)</f>
        <v>-1.0347387960753114</v>
      </c>
      <c r="H256" s="7">
        <f>1-(F256/O256)</f>
        <v>-1.0347387960753114</v>
      </c>
      <c r="I256">
        <v>4.1300000000000001E-4</v>
      </c>
      <c r="J256">
        <v>0</v>
      </c>
      <c r="K256">
        <v>0</v>
      </c>
      <c r="L256">
        <v>16</v>
      </c>
      <c r="M256">
        <v>13</v>
      </c>
      <c r="N256">
        <f>VLOOKUP(B256,instances!$B$2:$E$21,3, FALSE)</f>
        <v>7542</v>
      </c>
      <c r="O256">
        <f>VLOOKUP(B256,instances!$B$2:$E$21,4, FALSE)</f>
        <v>7542</v>
      </c>
    </row>
    <row r="257" spans="1:15">
      <c r="A257" t="s">
        <v>13</v>
      </c>
      <c r="B257" t="s">
        <v>24</v>
      </c>
      <c r="C257">
        <f>VLOOKUP(B257,instances!$B$2:$E$21,2, FALSE)</f>
        <v>52</v>
      </c>
      <c r="D257" t="str">
        <f>IF(C257&lt;=783,"small",IF(C257&lt;=2103,"medium","large"))</f>
        <v>small</v>
      </c>
      <c r="E257" t="s">
        <v>12</v>
      </c>
      <c r="F257" s="9">
        <v>15462</v>
      </c>
      <c r="G257" s="7">
        <f>1-(F257/N257)</f>
        <v>-1.0501193317422435</v>
      </c>
      <c r="H257" s="7">
        <f>1-(F257/O257)</f>
        <v>-1.0501193317422435</v>
      </c>
      <c r="I257">
        <v>4.0000000000000002E-4</v>
      </c>
      <c r="J257">
        <v>0</v>
      </c>
      <c r="K257">
        <v>0</v>
      </c>
      <c r="L257">
        <v>12</v>
      </c>
      <c r="M257">
        <v>14</v>
      </c>
      <c r="N257">
        <f>VLOOKUP(B257,instances!$B$2:$E$21,3, FALSE)</f>
        <v>7542</v>
      </c>
      <c r="O257">
        <f>VLOOKUP(B257,instances!$B$2:$E$21,4, FALSE)</f>
        <v>7542</v>
      </c>
    </row>
    <row r="258" spans="1:15">
      <c r="A258" t="s">
        <v>13</v>
      </c>
      <c r="B258" t="s">
        <v>24</v>
      </c>
      <c r="C258">
        <f>VLOOKUP(B258,instances!$B$2:$E$21,2, FALSE)</f>
        <v>52</v>
      </c>
      <c r="D258" t="str">
        <f>IF(C258&lt;=783,"small",IF(C258&lt;=2103,"medium","large"))</f>
        <v>small</v>
      </c>
      <c r="E258" t="s">
        <v>12</v>
      </c>
      <c r="F258" s="9">
        <v>14552</v>
      </c>
      <c r="G258" s="7">
        <f>1-(F258/N258)</f>
        <v>-0.9294616812516574</v>
      </c>
      <c r="H258" s="7">
        <f>1-(F258/O258)</f>
        <v>-0.9294616812516574</v>
      </c>
      <c r="I258">
        <v>3.9899999999999999E-4</v>
      </c>
      <c r="J258">
        <v>0</v>
      </c>
      <c r="K258">
        <v>0</v>
      </c>
      <c r="L258">
        <v>10</v>
      </c>
      <c r="M258">
        <v>14</v>
      </c>
      <c r="N258">
        <f>VLOOKUP(B258,instances!$B$2:$E$21,3, FALSE)</f>
        <v>7542</v>
      </c>
      <c r="O258">
        <f>VLOOKUP(B258,instances!$B$2:$E$21,4, FALSE)</f>
        <v>7542</v>
      </c>
    </row>
    <row r="259" spans="1:15">
      <c r="A259" t="s">
        <v>13</v>
      </c>
      <c r="B259" t="s">
        <v>24</v>
      </c>
      <c r="C259">
        <f>VLOOKUP(B259,instances!$B$2:$E$21,2, FALSE)</f>
        <v>52</v>
      </c>
      <c r="D259" t="str">
        <f>IF(C259&lt;=783,"small",IF(C259&lt;=2103,"medium","large"))</f>
        <v>small</v>
      </c>
      <c r="E259" t="s">
        <v>11</v>
      </c>
      <c r="F259" s="9">
        <v>17593</v>
      </c>
      <c r="G259" s="7">
        <f>1-(F259/N259)</f>
        <v>-1.3326703792097585</v>
      </c>
      <c r="H259" s="7">
        <f>1-(F259/O259)</f>
        <v>-1.3326703792097585</v>
      </c>
      <c r="I259">
        <v>3.9199999999999999E-4</v>
      </c>
      <c r="J259">
        <v>0</v>
      </c>
      <c r="K259">
        <v>0</v>
      </c>
      <c r="L259">
        <v>10</v>
      </c>
      <c r="M259">
        <v>12</v>
      </c>
      <c r="N259">
        <f>VLOOKUP(B259,instances!$B$2:$E$21,3, FALSE)</f>
        <v>7542</v>
      </c>
      <c r="O259">
        <f>VLOOKUP(B259,instances!$B$2:$E$21,4, FALSE)</f>
        <v>7542</v>
      </c>
    </row>
    <row r="260" spans="1:15">
      <c r="A260" t="s">
        <v>13</v>
      </c>
      <c r="B260" t="s">
        <v>24</v>
      </c>
      <c r="C260">
        <f>VLOOKUP(B260,instances!$B$2:$E$21,2, FALSE)</f>
        <v>52</v>
      </c>
      <c r="D260" t="str">
        <f>IF(C260&lt;=783,"small",IF(C260&lt;=2103,"medium","large"))</f>
        <v>small</v>
      </c>
      <c r="E260" t="s">
        <v>11</v>
      </c>
      <c r="F260" s="9">
        <v>23445</v>
      </c>
      <c r="G260" s="7">
        <f>1-(F260/N260)</f>
        <v>-2.1085918854415273</v>
      </c>
      <c r="H260" s="7">
        <f>1-(F260/O260)</f>
        <v>-2.1085918854415273</v>
      </c>
      <c r="I260">
        <v>3.8200000000000002E-4</v>
      </c>
      <c r="J260">
        <v>0</v>
      </c>
      <c r="K260">
        <v>0</v>
      </c>
      <c r="L260">
        <v>20</v>
      </c>
      <c r="M260">
        <v>12</v>
      </c>
      <c r="N260">
        <f>VLOOKUP(B260,instances!$B$2:$E$21,3, FALSE)</f>
        <v>7542</v>
      </c>
      <c r="O260">
        <f>VLOOKUP(B260,instances!$B$2:$E$21,4, FALSE)</f>
        <v>7542</v>
      </c>
    </row>
    <row r="261" spans="1:15">
      <c r="A261" t="s">
        <v>13</v>
      </c>
      <c r="B261" t="s">
        <v>24</v>
      </c>
      <c r="C261">
        <f>VLOOKUP(B261,instances!$B$2:$E$21,2, FALSE)</f>
        <v>52</v>
      </c>
      <c r="D261" t="str">
        <f>IF(C261&lt;=783,"small",IF(C261&lt;=2103,"medium","large"))</f>
        <v>small</v>
      </c>
      <c r="E261" t="s">
        <v>12</v>
      </c>
      <c r="F261" s="9">
        <v>15788</v>
      </c>
      <c r="G261" s="7">
        <f>1-(F261/N261)</f>
        <v>-1.0933439405993104</v>
      </c>
      <c r="H261" s="7">
        <f>1-(F261/O261)</f>
        <v>-1.0933439405993104</v>
      </c>
      <c r="I261">
        <v>3.7800000000000003E-4</v>
      </c>
      <c r="J261">
        <v>0</v>
      </c>
      <c r="K261">
        <v>0</v>
      </c>
      <c r="L261">
        <v>14</v>
      </c>
      <c r="M261">
        <v>18</v>
      </c>
      <c r="N261">
        <f>VLOOKUP(B261,instances!$B$2:$E$21,3, FALSE)</f>
        <v>7542</v>
      </c>
      <c r="O261">
        <f>VLOOKUP(B261,instances!$B$2:$E$21,4, FALSE)</f>
        <v>7542</v>
      </c>
    </row>
    <row r="262" spans="1:15">
      <c r="A262" t="s">
        <v>13</v>
      </c>
      <c r="B262" t="s">
        <v>24</v>
      </c>
      <c r="C262">
        <f>VLOOKUP(B262,instances!$B$2:$E$21,2, FALSE)</f>
        <v>52</v>
      </c>
      <c r="D262" t="str">
        <f>IF(C262&lt;=783,"small",IF(C262&lt;=2103,"medium","large"))</f>
        <v>small</v>
      </c>
      <c r="E262" t="s">
        <v>12</v>
      </c>
      <c r="F262" s="9">
        <v>17117</v>
      </c>
      <c r="G262" s="7">
        <f>1-(F262/N262)</f>
        <v>-1.2695571466454521</v>
      </c>
      <c r="H262" s="7">
        <f>1-(F262/O262)</f>
        <v>-1.2695571466454521</v>
      </c>
      <c r="I262">
        <v>3.7599999999999998E-4</v>
      </c>
      <c r="J262">
        <v>0</v>
      </c>
      <c r="K262">
        <v>0</v>
      </c>
      <c r="L262">
        <v>14</v>
      </c>
      <c r="M262">
        <v>15</v>
      </c>
      <c r="N262">
        <f>VLOOKUP(B262,instances!$B$2:$E$21,3, FALSE)</f>
        <v>7542</v>
      </c>
      <c r="O262">
        <f>VLOOKUP(B262,instances!$B$2:$E$21,4, FALSE)</f>
        <v>7542</v>
      </c>
    </row>
    <row r="263" spans="1:15">
      <c r="A263" t="s">
        <v>13</v>
      </c>
      <c r="B263" t="s">
        <v>24</v>
      </c>
      <c r="C263">
        <f>VLOOKUP(B263,instances!$B$2:$E$21,2, FALSE)</f>
        <v>52</v>
      </c>
      <c r="D263" t="str">
        <f>IF(C263&lt;=783,"small",IF(C263&lt;=2103,"medium","large"))</f>
        <v>small</v>
      </c>
      <c r="E263" t="s">
        <v>11</v>
      </c>
      <c r="F263" s="9">
        <v>18979</v>
      </c>
      <c r="G263" s="7">
        <f>1-(F263/N263)</f>
        <v>-1.5164412622646513</v>
      </c>
      <c r="H263" s="7">
        <f>1-(F263/O263)</f>
        <v>-1.5164412622646513</v>
      </c>
      <c r="I263">
        <v>3.7399999999999998E-4</v>
      </c>
      <c r="J263">
        <v>0</v>
      </c>
      <c r="K263">
        <v>0</v>
      </c>
      <c r="L263">
        <v>10</v>
      </c>
      <c r="M263">
        <v>13</v>
      </c>
      <c r="N263">
        <f>VLOOKUP(B263,instances!$B$2:$E$21,3, FALSE)</f>
        <v>7542</v>
      </c>
      <c r="O263">
        <f>VLOOKUP(B263,instances!$B$2:$E$21,4, FALSE)</f>
        <v>7542</v>
      </c>
    </row>
    <row r="264" spans="1:15">
      <c r="A264" t="s">
        <v>13</v>
      </c>
      <c r="B264" t="s">
        <v>24</v>
      </c>
      <c r="C264">
        <f>VLOOKUP(B264,instances!$B$2:$E$21,2, FALSE)</f>
        <v>52</v>
      </c>
      <c r="D264" t="str">
        <f>IF(C264&lt;=783,"small",IF(C264&lt;=2103,"medium","large"))</f>
        <v>small</v>
      </c>
      <c r="E264" t="s">
        <v>12</v>
      </c>
      <c r="F264" s="9">
        <v>17325</v>
      </c>
      <c r="G264" s="7">
        <f>1-(F264/N264)</f>
        <v>-1.2971360381861574</v>
      </c>
      <c r="H264" s="7">
        <f>1-(F264/O264)</f>
        <v>-1.2971360381861574</v>
      </c>
      <c r="I264">
        <v>3.7300000000000001E-4</v>
      </c>
      <c r="J264">
        <v>0</v>
      </c>
      <c r="K264">
        <v>0</v>
      </c>
      <c r="L264">
        <v>16</v>
      </c>
      <c r="M264">
        <v>21</v>
      </c>
      <c r="N264">
        <f>VLOOKUP(B264,instances!$B$2:$E$21,3, FALSE)</f>
        <v>7542</v>
      </c>
      <c r="O264">
        <f>VLOOKUP(B264,instances!$B$2:$E$21,4, FALSE)</f>
        <v>7542</v>
      </c>
    </row>
    <row r="265" spans="1:15">
      <c r="A265" t="s">
        <v>13</v>
      </c>
      <c r="B265" t="s">
        <v>24</v>
      </c>
      <c r="C265">
        <f>VLOOKUP(B265,instances!$B$2:$E$21,2, FALSE)</f>
        <v>52</v>
      </c>
      <c r="D265" t="str">
        <f>IF(C265&lt;=783,"small",IF(C265&lt;=2103,"medium","large"))</f>
        <v>small</v>
      </c>
      <c r="E265" t="s">
        <v>11</v>
      </c>
      <c r="F265" s="9">
        <v>17731</v>
      </c>
      <c r="G265" s="7">
        <f>1-(F265/N265)</f>
        <v>-1.3509679130204191</v>
      </c>
      <c r="H265" s="7">
        <f>1-(F265/O265)</f>
        <v>-1.3509679130204191</v>
      </c>
      <c r="I265">
        <v>3.6999999999999999E-4</v>
      </c>
      <c r="J265">
        <v>0</v>
      </c>
      <c r="K265">
        <v>0</v>
      </c>
      <c r="L265">
        <v>16</v>
      </c>
      <c r="M265">
        <v>12</v>
      </c>
      <c r="N265">
        <f>VLOOKUP(B265,instances!$B$2:$E$21,3, FALSE)</f>
        <v>7542</v>
      </c>
      <c r="O265">
        <f>VLOOKUP(B265,instances!$B$2:$E$21,4, FALSE)</f>
        <v>7542</v>
      </c>
    </row>
    <row r="266" spans="1:15">
      <c r="A266" t="s">
        <v>13</v>
      </c>
      <c r="B266" t="s">
        <v>24</v>
      </c>
      <c r="C266">
        <f>VLOOKUP(B266,instances!$B$2:$E$21,2, FALSE)</f>
        <v>52</v>
      </c>
      <c r="D266" t="str">
        <f>IF(C266&lt;=783,"small",IF(C266&lt;=2103,"medium","large"))</f>
        <v>small</v>
      </c>
      <c r="E266" t="s">
        <v>11</v>
      </c>
      <c r="F266" s="9">
        <v>21052</v>
      </c>
      <c r="G266" s="7">
        <f>1-(F266/N266)</f>
        <v>-1.7913020418987005</v>
      </c>
      <c r="H266" s="7">
        <f>1-(F266/O266)</f>
        <v>-1.7913020418987005</v>
      </c>
      <c r="I266">
        <v>3.6900000000000002E-4</v>
      </c>
      <c r="J266">
        <v>0</v>
      </c>
      <c r="K266">
        <v>0</v>
      </c>
      <c r="L266">
        <v>14</v>
      </c>
      <c r="M266">
        <v>12</v>
      </c>
      <c r="N266">
        <f>VLOOKUP(B266,instances!$B$2:$E$21,3, FALSE)</f>
        <v>7542</v>
      </c>
      <c r="O266">
        <f>VLOOKUP(B266,instances!$B$2:$E$21,4, FALSE)</f>
        <v>7542</v>
      </c>
    </row>
    <row r="267" spans="1:15">
      <c r="A267" t="s">
        <v>13</v>
      </c>
      <c r="B267" t="s">
        <v>24</v>
      </c>
      <c r="C267">
        <f>VLOOKUP(B267,instances!$B$2:$E$21,2, FALSE)</f>
        <v>52</v>
      </c>
      <c r="D267" t="str">
        <f>IF(C267&lt;=783,"small",IF(C267&lt;=2103,"medium","large"))</f>
        <v>small</v>
      </c>
      <c r="E267" t="s">
        <v>11</v>
      </c>
      <c r="F267" s="9">
        <v>17767</v>
      </c>
      <c r="G267" s="7">
        <f>1-(F267/N267)</f>
        <v>-1.3557411827101564</v>
      </c>
      <c r="H267" s="7">
        <f>1-(F267/O267)</f>
        <v>-1.3557411827101564</v>
      </c>
      <c r="I267">
        <v>3.6499999999999998E-4</v>
      </c>
      <c r="J267">
        <v>0</v>
      </c>
      <c r="K267">
        <v>0</v>
      </c>
      <c r="L267">
        <v>12</v>
      </c>
      <c r="M267">
        <v>12</v>
      </c>
      <c r="N267">
        <f>VLOOKUP(B267,instances!$B$2:$E$21,3, FALSE)</f>
        <v>7542</v>
      </c>
      <c r="O267">
        <f>VLOOKUP(B267,instances!$B$2:$E$21,4, FALSE)</f>
        <v>7542</v>
      </c>
    </row>
    <row r="268" spans="1:15">
      <c r="A268" t="s">
        <v>13</v>
      </c>
      <c r="B268" t="s">
        <v>24</v>
      </c>
      <c r="C268">
        <f>VLOOKUP(B268,instances!$B$2:$E$21,2, FALSE)</f>
        <v>52</v>
      </c>
      <c r="D268" t="str">
        <f>IF(C268&lt;=783,"small",IF(C268&lt;=2103,"medium","large"))</f>
        <v>small</v>
      </c>
      <c r="E268" t="s">
        <v>12</v>
      </c>
      <c r="F268" s="9">
        <v>16928</v>
      </c>
      <c r="G268" s="7">
        <f>1-(F268/N268)</f>
        <v>-1.2444974807743305</v>
      </c>
      <c r="H268" s="7">
        <f>1-(F268/O268)</f>
        <v>-1.2444974807743305</v>
      </c>
      <c r="I268">
        <v>3.6400000000000001E-4</v>
      </c>
      <c r="J268">
        <v>0</v>
      </c>
      <c r="K268">
        <v>0</v>
      </c>
      <c r="L268">
        <v>18</v>
      </c>
      <c r="M268">
        <v>19</v>
      </c>
      <c r="N268">
        <f>VLOOKUP(B268,instances!$B$2:$E$21,3, FALSE)</f>
        <v>7542</v>
      </c>
      <c r="O268">
        <f>VLOOKUP(B268,instances!$B$2:$E$21,4, FALSE)</f>
        <v>7542</v>
      </c>
    </row>
    <row r="269" spans="1:15">
      <c r="A269" t="s">
        <v>13</v>
      </c>
      <c r="B269" t="s">
        <v>24</v>
      </c>
      <c r="C269">
        <f>VLOOKUP(B269,instances!$B$2:$E$21,2, FALSE)</f>
        <v>52</v>
      </c>
      <c r="D269" t="str">
        <f>IF(C269&lt;=783,"small",IF(C269&lt;=2103,"medium","large"))</f>
        <v>small</v>
      </c>
      <c r="E269" t="s">
        <v>12</v>
      </c>
      <c r="F269" s="9">
        <v>18055</v>
      </c>
      <c r="G269" s="7">
        <f>1-(F269/N269)</f>
        <v>-1.3939273402280561</v>
      </c>
      <c r="H269" s="7">
        <f>1-(F269/O269)</f>
        <v>-1.3939273402280561</v>
      </c>
      <c r="I269">
        <v>3.6299999999999999E-4</v>
      </c>
      <c r="J269">
        <v>0</v>
      </c>
      <c r="K269">
        <v>0</v>
      </c>
      <c r="L269">
        <v>18</v>
      </c>
      <c r="M269">
        <v>14</v>
      </c>
      <c r="N269">
        <f>VLOOKUP(B269,instances!$B$2:$E$21,3, FALSE)</f>
        <v>7542</v>
      </c>
      <c r="O269">
        <f>VLOOKUP(B269,instances!$B$2:$E$21,4, FALSE)</f>
        <v>7542</v>
      </c>
    </row>
    <row r="270" spans="1:15">
      <c r="A270" t="s">
        <v>13</v>
      </c>
      <c r="B270" t="s">
        <v>24</v>
      </c>
      <c r="C270">
        <f>VLOOKUP(B270,instances!$B$2:$E$21,2, FALSE)</f>
        <v>52</v>
      </c>
      <c r="D270" t="str">
        <f>IF(C270&lt;=783,"small",IF(C270&lt;=2103,"medium","large"))</f>
        <v>small</v>
      </c>
      <c r="E270" t="s">
        <v>12</v>
      </c>
      <c r="F270" s="9">
        <v>20328</v>
      </c>
      <c r="G270" s="7">
        <f>1-(F270/N270)</f>
        <v>-1.6953062848050915</v>
      </c>
      <c r="H270" s="7">
        <f>1-(F270/O270)</f>
        <v>-1.6953062848050915</v>
      </c>
      <c r="I270">
        <v>3.5599999999999998E-4</v>
      </c>
      <c r="J270">
        <v>0</v>
      </c>
      <c r="K270">
        <v>0</v>
      </c>
      <c r="L270">
        <v>20</v>
      </c>
      <c r="M270">
        <v>21</v>
      </c>
      <c r="N270">
        <f>VLOOKUP(B270,instances!$B$2:$E$21,3, FALSE)</f>
        <v>7542</v>
      </c>
      <c r="O270">
        <f>VLOOKUP(B270,instances!$B$2:$E$21,4, FALSE)</f>
        <v>7542</v>
      </c>
    </row>
    <row r="271" spans="1:15">
      <c r="A271" t="s">
        <v>13</v>
      </c>
      <c r="B271" t="s">
        <v>24</v>
      </c>
      <c r="C271">
        <f>VLOOKUP(B271,instances!$B$2:$E$21,2, FALSE)</f>
        <v>52</v>
      </c>
      <c r="D271" t="str">
        <f>IF(C271&lt;=783,"small",IF(C271&lt;=2103,"medium","large"))</f>
        <v>small</v>
      </c>
      <c r="E271" t="s">
        <v>12</v>
      </c>
      <c r="F271" s="9">
        <v>17721</v>
      </c>
      <c r="G271" s="7">
        <f>1-(F271/N271)</f>
        <v>-1.3496420047732696</v>
      </c>
      <c r="H271" s="7">
        <f>1-(F271/O271)</f>
        <v>-1.3496420047732696</v>
      </c>
      <c r="I271">
        <v>3.5199999999999999E-4</v>
      </c>
      <c r="J271">
        <v>0</v>
      </c>
      <c r="K271">
        <v>0</v>
      </c>
      <c r="L271">
        <v>18</v>
      </c>
      <c r="M271">
        <v>18</v>
      </c>
      <c r="N271">
        <f>VLOOKUP(B271,instances!$B$2:$E$21,3, FALSE)</f>
        <v>7542</v>
      </c>
      <c r="O271">
        <f>VLOOKUP(B271,instances!$B$2:$E$21,4, FALSE)</f>
        <v>7542</v>
      </c>
    </row>
    <row r="272" spans="1:15">
      <c r="A272" t="s">
        <v>13</v>
      </c>
      <c r="B272" t="s">
        <v>24</v>
      </c>
      <c r="C272">
        <f>VLOOKUP(B272,instances!$B$2:$E$21,2, FALSE)</f>
        <v>52</v>
      </c>
      <c r="D272" t="str">
        <f>IF(C272&lt;=783,"small",IF(C272&lt;=2103,"medium","large"))</f>
        <v>small</v>
      </c>
      <c r="E272" t="s">
        <v>12</v>
      </c>
      <c r="F272" s="9">
        <v>18486</v>
      </c>
      <c r="G272" s="7">
        <f>1-(F272/N272)</f>
        <v>-1.4510739856801909</v>
      </c>
      <c r="H272" s="7">
        <f>1-(F272/O272)</f>
        <v>-1.4510739856801909</v>
      </c>
      <c r="I272">
        <v>3.5199999999999999E-4</v>
      </c>
      <c r="J272">
        <v>0</v>
      </c>
      <c r="K272">
        <v>0</v>
      </c>
      <c r="L272">
        <v>18</v>
      </c>
      <c r="M272">
        <v>15</v>
      </c>
      <c r="N272">
        <f>VLOOKUP(B272,instances!$B$2:$E$21,3, FALSE)</f>
        <v>7542</v>
      </c>
      <c r="O272">
        <f>VLOOKUP(B272,instances!$B$2:$E$21,4, FALSE)</f>
        <v>7542</v>
      </c>
    </row>
    <row r="273" spans="1:15">
      <c r="A273" t="s">
        <v>13</v>
      </c>
      <c r="B273" t="s">
        <v>24</v>
      </c>
      <c r="C273">
        <f>VLOOKUP(B273,instances!$B$2:$E$21,2, FALSE)</f>
        <v>52</v>
      </c>
      <c r="D273" t="str">
        <f>IF(C273&lt;=783,"small",IF(C273&lt;=2103,"medium","large"))</f>
        <v>small</v>
      </c>
      <c r="E273" t="s">
        <v>12</v>
      </c>
      <c r="F273" s="9">
        <v>15877</v>
      </c>
      <c r="G273" s="7">
        <f>1-(F273/N273)</f>
        <v>-1.1051445239989395</v>
      </c>
      <c r="H273" s="7">
        <f>1-(F273/O273)</f>
        <v>-1.1051445239989395</v>
      </c>
      <c r="I273">
        <v>3.48E-4</v>
      </c>
      <c r="J273">
        <v>0</v>
      </c>
      <c r="K273">
        <v>0</v>
      </c>
      <c r="L273">
        <v>16</v>
      </c>
      <c r="M273">
        <v>18</v>
      </c>
      <c r="N273">
        <f>VLOOKUP(B273,instances!$B$2:$E$21,3, FALSE)</f>
        <v>7542</v>
      </c>
      <c r="O273">
        <f>VLOOKUP(B273,instances!$B$2:$E$21,4, FALSE)</f>
        <v>7542</v>
      </c>
    </row>
    <row r="274" spans="1:15">
      <c r="A274" t="s">
        <v>13</v>
      </c>
      <c r="B274" t="s">
        <v>24</v>
      </c>
      <c r="C274">
        <f>VLOOKUP(B274,instances!$B$2:$E$21,2, FALSE)</f>
        <v>52</v>
      </c>
      <c r="D274" t="str">
        <f>IF(C274&lt;=783,"small",IF(C274&lt;=2103,"medium","large"))</f>
        <v>small</v>
      </c>
      <c r="E274" t="s">
        <v>12</v>
      </c>
      <c r="F274" s="9">
        <v>19139</v>
      </c>
      <c r="G274" s="7">
        <f>1-(F274/N274)</f>
        <v>-1.5376557942190399</v>
      </c>
      <c r="H274" s="7">
        <f>1-(F274/O274)</f>
        <v>-1.5376557942190399</v>
      </c>
      <c r="I274">
        <v>3.4200000000000002E-4</v>
      </c>
      <c r="J274">
        <v>0</v>
      </c>
      <c r="K274">
        <v>0</v>
      </c>
      <c r="L274">
        <v>20</v>
      </c>
      <c r="M274">
        <v>14</v>
      </c>
      <c r="N274">
        <f>VLOOKUP(B274,instances!$B$2:$E$21,3, FALSE)</f>
        <v>7542</v>
      </c>
      <c r="O274">
        <f>VLOOKUP(B274,instances!$B$2:$E$21,4, FALSE)</f>
        <v>7542</v>
      </c>
    </row>
    <row r="275" spans="1:15">
      <c r="A275" t="s">
        <v>13</v>
      </c>
      <c r="B275" t="s">
        <v>24</v>
      </c>
      <c r="C275">
        <f>VLOOKUP(B275,instances!$B$2:$E$21,2, FALSE)</f>
        <v>52</v>
      </c>
      <c r="D275" t="str">
        <f>IF(C275&lt;=783,"small",IF(C275&lt;=2103,"medium","large"))</f>
        <v>small</v>
      </c>
      <c r="E275" t="s">
        <v>12</v>
      </c>
      <c r="F275" s="9">
        <v>15059</v>
      </c>
      <c r="G275" s="7">
        <f>1-(F275/N275)</f>
        <v>-0.99668522938212667</v>
      </c>
      <c r="H275" s="7">
        <f>1-(F275/O275)</f>
        <v>-0.99668522938212667</v>
      </c>
      <c r="I275">
        <v>3.4000000000000002E-4</v>
      </c>
      <c r="J275">
        <v>0</v>
      </c>
      <c r="K275">
        <v>0</v>
      </c>
      <c r="L275">
        <v>10</v>
      </c>
      <c r="M275">
        <v>15</v>
      </c>
      <c r="N275">
        <f>VLOOKUP(B275,instances!$B$2:$E$21,3, FALSE)</f>
        <v>7542</v>
      </c>
      <c r="O275">
        <f>VLOOKUP(B275,instances!$B$2:$E$21,4, FALSE)</f>
        <v>7542</v>
      </c>
    </row>
    <row r="276" spans="1:15">
      <c r="A276" t="s">
        <v>13</v>
      </c>
      <c r="B276" t="s">
        <v>24</v>
      </c>
      <c r="C276">
        <f>VLOOKUP(B276,instances!$B$2:$E$21,2, FALSE)</f>
        <v>52</v>
      </c>
      <c r="D276" t="str">
        <f>IF(C276&lt;=783,"small",IF(C276&lt;=2103,"medium","large"))</f>
        <v>small</v>
      </c>
      <c r="E276" t="s">
        <v>12</v>
      </c>
      <c r="F276" s="9">
        <v>17299</v>
      </c>
      <c r="G276" s="7">
        <f>1-(F276/N276)</f>
        <v>-1.2936886767435691</v>
      </c>
      <c r="H276" s="7">
        <f>1-(F276/O276)</f>
        <v>-1.2936886767435691</v>
      </c>
      <c r="I276">
        <v>3.3100000000000002E-4</v>
      </c>
      <c r="J276">
        <v>0</v>
      </c>
      <c r="K276">
        <v>0</v>
      </c>
      <c r="L276">
        <v>16</v>
      </c>
      <c r="M276">
        <v>14</v>
      </c>
      <c r="N276">
        <f>VLOOKUP(B276,instances!$B$2:$E$21,3, FALSE)</f>
        <v>7542</v>
      </c>
      <c r="O276">
        <f>VLOOKUP(B276,instances!$B$2:$E$21,4, FALSE)</f>
        <v>7542</v>
      </c>
    </row>
    <row r="277" spans="1:15">
      <c r="A277" t="s">
        <v>13</v>
      </c>
      <c r="B277" t="s">
        <v>24</v>
      </c>
      <c r="C277">
        <f>VLOOKUP(B277,instances!$B$2:$E$21,2, FALSE)</f>
        <v>52</v>
      </c>
      <c r="D277" t="str">
        <f>IF(C277&lt;=783,"small",IF(C277&lt;=2103,"medium","large"))</f>
        <v>small</v>
      </c>
      <c r="E277" t="s">
        <v>12</v>
      </c>
      <c r="F277" s="9">
        <v>16899</v>
      </c>
      <c r="G277" s="7">
        <f>1-(F277/N277)</f>
        <v>-1.2406523468575976</v>
      </c>
      <c r="H277" s="7">
        <f>1-(F277/O277)</f>
        <v>-1.2406523468575976</v>
      </c>
      <c r="I277">
        <v>3.28E-4</v>
      </c>
      <c r="J277">
        <v>0</v>
      </c>
      <c r="K277">
        <v>0</v>
      </c>
      <c r="L277">
        <v>18</v>
      </c>
      <c r="M277">
        <v>21</v>
      </c>
      <c r="N277">
        <f>VLOOKUP(B277,instances!$B$2:$E$21,3, FALSE)</f>
        <v>7542</v>
      </c>
      <c r="O277">
        <f>VLOOKUP(B277,instances!$B$2:$E$21,4, FALSE)</f>
        <v>7542</v>
      </c>
    </row>
    <row r="278" spans="1:15">
      <c r="A278" t="s">
        <v>13</v>
      </c>
      <c r="B278" t="s">
        <v>24</v>
      </c>
      <c r="C278">
        <f>VLOOKUP(B278,instances!$B$2:$E$21,2, FALSE)</f>
        <v>52</v>
      </c>
      <c r="D278" t="str">
        <f>IF(C278&lt;=783,"small",IF(C278&lt;=2103,"medium","large"))</f>
        <v>small</v>
      </c>
      <c r="E278" t="s">
        <v>12</v>
      </c>
      <c r="F278" s="9">
        <v>17246</v>
      </c>
      <c r="G278" s="7">
        <f>1-(F278/N278)</f>
        <v>-1.2866613630336783</v>
      </c>
      <c r="H278" s="7">
        <f>1-(F278/O278)</f>
        <v>-1.2866613630336783</v>
      </c>
      <c r="I278">
        <v>3.2600000000000001E-4</v>
      </c>
      <c r="J278">
        <v>0</v>
      </c>
      <c r="K278">
        <v>0</v>
      </c>
      <c r="L278">
        <v>12</v>
      </c>
      <c r="M278">
        <v>15</v>
      </c>
      <c r="N278">
        <f>VLOOKUP(B278,instances!$B$2:$E$21,3, FALSE)</f>
        <v>7542</v>
      </c>
      <c r="O278">
        <f>VLOOKUP(B278,instances!$B$2:$E$21,4, FALSE)</f>
        <v>7542</v>
      </c>
    </row>
    <row r="279" spans="1:15">
      <c r="A279" t="s">
        <v>13</v>
      </c>
      <c r="B279" t="s">
        <v>24</v>
      </c>
      <c r="C279">
        <f>VLOOKUP(B279,instances!$B$2:$E$21,2, FALSE)</f>
        <v>52</v>
      </c>
      <c r="D279" t="str">
        <f>IF(C279&lt;=783,"small",IF(C279&lt;=2103,"medium","large"))</f>
        <v>small</v>
      </c>
      <c r="E279" t="s">
        <v>12</v>
      </c>
      <c r="F279" s="9">
        <v>18783</v>
      </c>
      <c r="G279" s="7">
        <f>1-(F279/N279)</f>
        <v>-1.4904534606205249</v>
      </c>
      <c r="H279" s="7">
        <f>1-(F279/O279)</f>
        <v>-1.4904534606205249</v>
      </c>
      <c r="I279">
        <v>3.2000000000000003E-4</v>
      </c>
      <c r="J279">
        <v>0</v>
      </c>
      <c r="K279">
        <v>0</v>
      </c>
      <c r="L279">
        <v>20</v>
      </c>
      <c r="M279">
        <v>15</v>
      </c>
      <c r="N279">
        <f>VLOOKUP(B279,instances!$B$2:$E$21,3, FALSE)</f>
        <v>7542</v>
      </c>
      <c r="O279">
        <f>VLOOKUP(B279,instances!$B$2:$E$21,4, FALSE)</f>
        <v>7542</v>
      </c>
    </row>
    <row r="280" spans="1:15">
      <c r="A280" t="s">
        <v>13</v>
      </c>
      <c r="B280" t="s">
        <v>24</v>
      </c>
      <c r="C280">
        <f>VLOOKUP(B280,instances!$B$2:$E$21,2, FALSE)</f>
        <v>52</v>
      </c>
      <c r="D280" t="str">
        <f>IF(C280&lt;=783,"small",IF(C280&lt;=2103,"medium","large"))</f>
        <v>small</v>
      </c>
      <c r="E280" t="s">
        <v>12</v>
      </c>
      <c r="F280" s="9">
        <v>18791</v>
      </c>
      <c r="G280" s="7">
        <f>1-(F280/N280)</f>
        <v>-1.4915141872182445</v>
      </c>
      <c r="H280" s="7">
        <f>1-(F280/O280)</f>
        <v>-1.4915141872182445</v>
      </c>
      <c r="I280">
        <v>3.1799999999999998E-4</v>
      </c>
      <c r="J280">
        <v>0</v>
      </c>
      <c r="K280">
        <v>0</v>
      </c>
      <c r="L280">
        <v>14</v>
      </c>
      <c r="M280">
        <v>16</v>
      </c>
      <c r="N280">
        <f>VLOOKUP(B280,instances!$B$2:$E$21,3, FALSE)</f>
        <v>7542</v>
      </c>
      <c r="O280">
        <f>VLOOKUP(B280,instances!$B$2:$E$21,4, FALSE)</f>
        <v>7542</v>
      </c>
    </row>
    <row r="281" spans="1:15">
      <c r="A281" t="s">
        <v>13</v>
      </c>
      <c r="B281" t="s">
        <v>24</v>
      </c>
      <c r="C281">
        <f>VLOOKUP(B281,instances!$B$2:$E$21,2, FALSE)</f>
        <v>52</v>
      </c>
      <c r="D281" t="str">
        <f>IF(C281&lt;=783,"small",IF(C281&lt;=2103,"medium","large"))</f>
        <v>small</v>
      </c>
      <c r="E281" t="s">
        <v>12</v>
      </c>
      <c r="F281" s="9">
        <v>16621</v>
      </c>
      <c r="G281" s="7">
        <f>1-(F281/N281)</f>
        <v>-1.203792097586847</v>
      </c>
      <c r="H281" s="7">
        <f>1-(F281/O281)</f>
        <v>-1.203792097586847</v>
      </c>
      <c r="I281">
        <v>3.1700000000000001E-4</v>
      </c>
      <c r="J281">
        <v>0</v>
      </c>
      <c r="K281">
        <v>0</v>
      </c>
      <c r="L281">
        <v>16</v>
      </c>
      <c r="M281">
        <v>19</v>
      </c>
      <c r="N281">
        <f>VLOOKUP(B281,instances!$B$2:$E$21,3, FALSE)</f>
        <v>7542</v>
      </c>
      <c r="O281">
        <f>VLOOKUP(B281,instances!$B$2:$E$21,4, FALSE)</f>
        <v>7542</v>
      </c>
    </row>
    <row r="282" spans="1:15">
      <c r="A282" t="s">
        <v>13</v>
      </c>
      <c r="B282" t="s">
        <v>24</v>
      </c>
      <c r="C282">
        <f>VLOOKUP(B282,instances!$B$2:$E$21,2, FALSE)</f>
        <v>52</v>
      </c>
      <c r="D282" t="str">
        <f>IF(C282&lt;=783,"small",IF(C282&lt;=2103,"medium","large"))</f>
        <v>small</v>
      </c>
      <c r="E282" t="s">
        <v>12</v>
      </c>
      <c r="F282" s="9">
        <v>19884</v>
      </c>
      <c r="G282" s="7">
        <f>1-(F282/N282)</f>
        <v>-1.6364359586316626</v>
      </c>
      <c r="H282" s="7">
        <f>1-(F282/O282)</f>
        <v>-1.6364359586316626</v>
      </c>
      <c r="I282">
        <v>3.1700000000000001E-4</v>
      </c>
      <c r="J282">
        <v>0</v>
      </c>
      <c r="K282">
        <v>0</v>
      </c>
      <c r="L282">
        <v>20</v>
      </c>
      <c r="M282">
        <v>19</v>
      </c>
      <c r="N282">
        <f>VLOOKUP(B282,instances!$B$2:$E$21,3, FALSE)</f>
        <v>7542</v>
      </c>
      <c r="O282">
        <f>VLOOKUP(B282,instances!$B$2:$E$21,4, FALSE)</f>
        <v>7542</v>
      </c>
    </row>
    <row r="283" spans="1:15">
      <c r="A283" t="s">
        <v>13</v>
      </c>
      <c r="B283" t="s">
        <v>24</v>
      </c>
      <c r="C283">
        <f>VLOOKUP(B283,instances!$B$2:$E$21,2, FALSE)</f>
        <v>52</v>
      </c>
      <c r="D283" t="str">
        <f>IF(C283&lt;=783,"small",IF(C283&lt;=2103,"medium","large"))</f>
        <v>small</v>
      </c>
      <c r="E283" t="s">
        <v>12</v>
      </c>
      <c r="F283" s="9">
        <v>17044</v>
      </c>
      <c r="G283" s="7">
        <f>1-(F283/N283)</f>
        <v>-1.2598780164412622</v>
      </c>
      <c r="H283" s="7">
        <f>1-(F283/O283)</f>
        <v>-1.2598780164412622</v>
      </c>
      <c r="I283">
        <v>3.1599999999999998E-4</v>
      </c>
      <c r="J283">
        <v>0</v>
      </c>
      <c r="K283">
        <v>0</v>
      </c>
      <c r="L283">
        <v>16</v>
      </c>
      <c r="M283">
        <v>16</v>
      </c>
      <c r="N283">
        <f>VLOOKUP(B283,instances!$B$2:$E$21,3, FALSE)</f>
        <v>7542</v>
      </c>
      <c r="O283">
        <f>VLOOKUP(B283,instances!$B$2:$E$21,4, FALSE)</f>
        <v>7542</v>
      </c>
    </row>
    <row r="284" spans="1:15">
      <c r="A284" t="s">
        <v>13</v>
      </c>
      <c r="B284" t="s">
        <v>24</v>
      </c>
      <c r="C284">
        <f>VLOOKUP(B284,instances!$B$2:$E$21,2, FALSE)</f>
        <v>52</v>
      </c>
      <c r="D284" t="str">
        <f>IF(C284&lt;=783,"small",IF(C284&lt;=2103,"medium","large"))</f>
        <v>small</v>
      </c>
      <c r="E284" t="s">
        <v>12</v>
      </c>
      <c r="F284" s="9">
        <v>17178</v>
      </c>
      <c r="G284" s="7">
        <f>1-(F284/N284)</f>
        <v>-1.277645186953063</v>
      </c>
      <c r="H284" s="7">
        <f>1-(F284/O284)</f>
        <v>-1.277645186953063</v>
      </c>
      <c r="I284">
        <v>3.1500000000000001E-4</v>
      </c>
      <c r="J284">
        <v>0</v>
      </c>
      <c r="K284">
        <v>0</v>
      </c>
      <c r="L284">
        <v>18</v>
      </c>
      <c r="M284">
        <v>16</v>
      </c>
      <c r="N284">
        <f>VLOOKUP(B284,instances!$B$2:$E$21,3, FALSE)</f>
        <v>7542</v>
      </c>
      <c r="O284">
        <f>VLOOKUP(B284,instances!$B$2:$E$21,4, FALSE)</f>
        <v>7542</v>
      </c>
    </row>
    <row r="285" spans="1:15">
      <c r="A285" t="s">
        <v>13</v>
      </c>
      <c r="B285" t="s">
        <v>24</v>
      </c>
      <c r="C285">
        <f>VLOOKUP(B285,instances!$B$2:$E$21,2, FALSE)</f>
        <v>52</v>
      </c>
      <c r="D285" t="str">
        <f>IF(C285&lt;=783,"small",IF(C285&lt;=2103,"medium","large"))</f>
        <v>small</v>
      </c>
      <c r="E285" t="s">
        <v>12</v>
      </c>
      <c r="F285" s="9">
        <v>18075</v>
      </c>
      <c r="G285" s="7">
        <f>1-(F285/N285)</f>
        <v>-1.3965791567223547</v>
      </c>
      <c r="H285" s="7">
        <f>1-(F285/O285)</f>
        <v>-1.3965791567223547</v>
      </c>
      <c r="I285">
        <v>3.1500000000000001E-4</v>
      </c>
      <c r="J285">
        <v>0</v>
      </c>
      <c r="K285">
        <v>0</v>
      </c>
      <c r="L285">
        <v>20</v>
      </c>
      <c r="M285">
        <v>16</v>
      </c>
      <c r="N285">
        <f>VLOOKUP(B285,instances!$B$2:$E$21,3, FALSE)</f>
        <v>7542</v>
      </c>
      <c r="O285">
        <f>VLOOKUP(B285,instances!$B$2:$E$21,4, FALSE)</f>
        <v>7542</v>
      </c>
    </row>
    <row r="286" spans="1:15">
      <c r="A286" t="s">
        <v>13</v>
      </c>
      <c r="B286" t="s">
        <v>24</v>
      </c>
      <c r="C286">
        <f>VLOOKUP(B286,instances!$B$2:$E$21,2, FALSE)</f>
        <v>52</v>
      </c>
      <c r="D286" t="str">
        <f>IF(C286&lt;=783,"small",IF(C286&lt;=2103,"medium","large"))</f>
        <v>small</v>
      </c>
      <c r="E286" t="s">
        <v>12</v>
      </c>
      <c r="F286" s="9">
        <v>18732</v>
      </c>
      <c r="G286" s="7">
        <f>1-(F286/N286)</f>
        <v>-1.4836913285600635</v>
      </c>
      <c r="H286" s="7">
        <f>1-(F286/O286)</f>
        <v>-1.4836913285600635</v>
      </c>
      <c r="I286">
        <v>3.1500000000000001E-4</v>
      </c>
      <c r="J286">
        <v>0</v>
      </c>
      <c r="K286">
        <v>0</v>
      </c>
      <c r="L286">
        <v>20</v>
      </c>
      <c r="M286">
        <v>18</v>
      </c>
      <c r="N286">
        <f>VLOOKUP(B286,instances!$B$2:$E$21,3, FALSE)</f>
        <v>7542</v>
      </c>
      <c r="O286">
        <f>VLOOKUP(B286,instances!$B$2:$E$21,4, FALSE)</f>
        <v>7542</v>
      </c>
    </row>
    <row r="287" spans="1:15">
      <c r="A287" t="s">
        <v>13</v>
      </c>
      <c r="B287" t="s">
        <v>24</v>
      </c>
      <c r="C287">
        <f>VLOOKUP(B287,instances!$B$2:$E$21,2, FALSE)</f>
        <v>52</v>
      </c>
      <c r="D287" t="str">
        <f>IF(C287&lt;=783,"small",IF(C287&lt;=2103,"medium","large"))</f>
        <v>small</v>
      </c>
      <c r="E287" t="s">
        <v>12</v>
      </c>
      <c r="F287" s="9">
        <v>15081</v>
      </c>
      <c r="G287" s="7">
        <f>1-(F287/N287)</f>
        <v>-0.99960222752585515</v>
      </c>
      <c r="H287" s="7">
        <f>1-(F287/O287)</f>
        <v>-0.99960222752585515</v>
      </c>
      <c r="I287">
        <v>3.1300000000000002E-4</v>
      </c>
      <c r="J287">
        <v>0</v>
      </c>
      <c r="K287">
        <v>0</v>
      </c>
      <c r="L287">
        <v>12</v>
      </c>
      <c r="M287">
        <v>21</v>
      </c>
      <c r="N287">
        <f>VLOOKUP(B287,instances!$B$2:$E$21,3, FALSE)</f>
        <v>7542</v>
      </c>
      <c r="O287">
        <f>VLOOKUP(B287,instances!$B$2:$E$21,4, FALSE)</f>
        <v>7542</v>
      </c>
    </row>
    <row r="288" spans="1:15">
      <c r="A288" t="s">
        <v>13</v>
      </c>
      <c r="B288" t="s">
        <v>24</v>
      </c>
      <c r="C288">
        <f>VLOOKUP(B288,instances!$B$2:$E$21,2, FALSE)</f>
        <v>52</v>
      </c>
      <c r="D288" t="str">
        <f>IF(C288&lt;=783,"small",IF(C288&lt;=2103,"medium","large"))</f>
        <v>small</v>
      </c>
      <c r="E288" t="s">
        <v>12</v>
      </c>
      <c r="F288" s="9">
        <v>15482</v>
      </c>
      <c r="G288" s="7">
        <f>1-(F288/N288)</f>
        <v>-1.0527711482365421</v>
      </c>
      <c r="H288" s="7">
        <f>1-(F288/O288)</f>
        <v>-1.0527711482365421</v>
      </c>
      <c r="I288">
        <v>3.1300000000000002E-4</v>
      </c>
      <c r="J288">
        <v>0</v>
      </c>
      <c r="K288">
        <v>0</v>
      </c>
      <c r="L288">
        <v>16</v>
      </c>
      <c r="M288">
        <v>17</v>
      </c>
      <c r="N288">
        <f>VLOOKUP(B288,instances!$B$2:$E$21,3, FALSE)</f>
        <v>7542</v>
      </c>
      <c r="O288">
        <f>VLOOKUP(B288,instances!$B$2:$E$21,4, FALSE)</f>
        <v>7542</v>
      </c>
    </row>
    <row r="289" spans="1:15">
      <c r="A289" t="s">
        <v>13</v>
      </c>
      <c r="B289" t="s">
        <v>24</v>
      </c>
      <c r="C289">
        <f>VLOOKUP(B289,instances!$B$2:$E$21,2, FALSE)</f>
        <v>52</v>
      </c>
      <c r="D289" t="str">
        <f>IF(C289&lt;=783,"small",IF(C289&lt;=2103,"medium","large"))</f>
        <v>small</v>
      </c>
      <c r="E289" t="s">
        <v>12</v>
      </c>
      <c r="F289" s="9">
        <v>18605</v>
      </c>
      <c r="G289" s="7">
        <f>1-(F289/N289)</f>
        <v>-1.4668522938212676</v>
      </c>
      <c r="H289" s="7">
        <f>1-(F289/O289)</f>
        <v>-1.4668522938212676</v>
      </c>
      <c r="I289">
        <v>3.1300000000000002E-4</v>
      </c>
      <c r="J289">
        <v>0</v>
      </c>
      <c r="K289">
        <v>0</v>
      </c>
      <c r="L289">
        <v>18</v>
      </c>
      <c r="M289">
        <v>20</v>
      </c>
      <c r="N289">
        <f>VLOOKUP(B289,instances!$B$2:$E$21,3, FALSE)</f>
        <v>7542</v>
      </c>
      <c r="O289">
        <f>VLOOKUP(B289,instances!$B$2:$E$21,4, FALSE)</f>
        <v>7542</v>
      </c>
    </row>
    <row r="290" spans="1:15">
      <c r="A290" t="s">
        <v>13</v>
      </c>
      <c r="B290" t="s">
        <v>24</v>
      </c>
      <c r="C290">
        <f>VLOOKUP(B290,instances!$B$2:$E$21,2, FALSE)</f>
        <v>52</v>
      </c>
      <c r="D290" t="str">
        <f>IF(C290&lt;=783,"small",IF(C290&lt;=2103,"medium","large"))</f>
        <v>small</v>
      </c>
      <c r="E290" t="s">
        <v>12</v>
      </c>
      <c r="F290" s="9">
        <v>17835</v>
      </c>
      <c r="G290" s="7">
        <f>1-(F290/N290)</f>
        <v>-1.3647573587907718</v>
      </c>
      <c r="H290" s="7">
        <f>1-(F290/O290)</f>
        <v>-1.3647573587907718</v>
      </c>
      <c r="I290">
        <v>3.1199999999999999E-4</v>
      </c>
      <c r="J290">
        <v>0</v>
      </c>
      <c r="K290">
        <v>0</v>
      </c>
      <c r="L290">
        <v>20</v>
      </c>
      <c r="M290">
        <v>17</v>
      </c>
      <c r="N290">
        <f>VLOOKUP(B290,instances!$B$2:$E$21,3, FALSE)</f>
        <v>7542</v>
      </c>
      <c r="O290">
        <f>VLOOKUP(B290,instances!$B$2:$E$21,4, FALSE)</f>
        <v>7542</v>
      </c>
    </row>
    <row r="291" spans="1:15">
      <c r="A291" t="s">
        <v>13</v>
      </c>
      <c r="B291" t="s">
        <v>24</v>
      </c>
      <c r="C291">
        <f>VLOOKUP(B291,instances!$B$2:$E$21,2, FALSE)</f>
        <v>52</v>
      </c>
      <c r="D291" t="str">
        <f>IF(C291&lt;=783,"small",IF(C291&lt;=2103,"medium","large"))</f>
        <v>small</v>
      </c>
      <c r="E291" t="s">
        <v>12</v>
      </c>
      <c r="F291" s="9">
        <v>17816</v>
      </c>
      <c r="G291" s="7">
        <f>1-(F291/N291)</f>
        <v>-1.3622381331211879</v>
      </c>
      <c r="H291" s="7">
        <f>1-(F291/O291)</f>
        <v>-1.3622381331211879</v>
      </c>
      <c r="I291">
        <v>3.1100000000000002E-4</v>
      </c>
      <c r="J291">
        <v>0</v>
      </c>
      <c r="K291">
        <v>0</v>
      </c>
      <c r="L291">
        <v>10</v>
      </c>
      <c r="M291">
        <v>21</v>
      </c>
      <c r="N291">
        <f>VLOOKUP(B291,instances!$B$2:$E$21,3, FALSE)</f>
        <v>7542</v>
      </c>
      <c r="O291">
        <f>VLOOKUP(B291,instances!$B$2:$E$21,4, FALSE)</f>
        <v>7542</v>
      </c>
    </row>
    <row r="292" spans="1:15">
      <c r="A292" t="s">
        <v>13</v>
      </c>
      <c r="B292" t="s">
        <v>24</v>
      </c>
      <c r="C292">
        <f>VLOOKUP(B292,instances!$B$2:$E$21,2, FALSE)</f>
        <v>52</v>
      </c>
      <c r="D292" t="str">
        <f>IF(C292&lt;=783,"small",IF(C292&lt;=2103,"medium","large"))</f>
        <v>small</v>
      </c>
      <c r="E292" t="s">
        <v>12</v>
      </c>
      <c r="F292" s="9">
        <v>18145</v>
      </c>
      <c r="G292" s="7">
        <f>1-(F292/N292)</f>
        <v>-1.4058605144523999</v>
      </c>
      <c r="H292" s="7">
        <f>1-(F292/O292)</f>
        <v>-1.4058605144523999</v>
      </c>
      <c r="I292">
        <v>3.1100000000000002E-4</v>
      </c>
      <c r="J292">
        <v>0</v>
      </c>
      <c r="K292">
        <v>0</v>
      </c>
      <c r="L292">
        <v>16</v>
      </c>
      <c r="M292">
        <v>20</v>
      </c>
      <c r="N292">
        <f>VLOOKUP(B292,instances!$B$2:$E$21,3, FALSE)</f>
        <v>7542</v>
      </c>
      <c r="O292">
        <f>VLOOKUP(B292,instances!$B$2:$E$21,4, FALSE)</f>
        <v>7542</v>
      </c>
    </row>
    <row r="293" spans="1:15">
      <c r="A293" t="s">
        <v>13</v>
      </c>
      <c r="B293" t="s">
        <v>24</v>
      </c>
      <c r="C293">
        <f>VLOOKUP(B293,instances!$B$2:$E$21,2, FALSE)</f>
        <v>52</v>
      </c>
      <c r="D293" t="str">
        <f>IF(C293&lt;=783,"small",IF(C293&lt;=2103,"medium","large"))</f>
        <v>small</v>
      </c>
      <c r="E293" t="s">
        <v>12</v>
      </c>
      <c r="F293" s="9">
        <v>17189</v>
      </c>
      <c r="G293" s="7">
        <f>1-(F293/N293)</f>
        <v>-1.2791036860249272</v>
      </c>
      <c r="H293" s="7">
        <f>1-(F293/O293)</f>
        <v>-1.2791036860249272</v>
      </c>
      <c r="I293">
        <v>3.1E-4</v>
      </c>
      <c r="J293">
        <v>0</v>
      </c>
      <c r="K293">
        <v>0</v>
      </c>
      <c r="L293">
        <v>20</v>
      </c>
      <c r="M293">
        <v>20</v>
      </c>
      <c r="N293">
        <f>VLOOKUP(B293,instances!$B$2:$E$21,3, FALSE)</f>
        <v>7542</v>
      </c>
      <c r="O293">
        <f>VLOOKUP(B293,instances!$B$2:$E$21,4, FALSE)</f>
        <v>7542</v>
      </c>
    </row>
    <row r="294" spans="1:15">
      <c r="A294" t="s">
        <v>13</v>
      </c>
      <c r="B294" t="s">
        <v>24</v>
      </c>
      <c r="C294">
        <f>VLOOKUP(B294,instances!$B$2:$E$21,2, FALSE)</f>
        <v>52</v>
      </c>
      <c r="D294" t="str">
        <f>IF(C294&lt;=783,"small",IF(C294&lt;=2103,"medium","large"))</f>
        <v>small</v>
      </c>
      <c r="E294" t="s">
        <v>12</v>
      </c>
      <c r="F294" s="9">
        <v>14754</v>
      </c>
      <c r="G294" s="7">
        <f>1-(F294/N294)</f>
        <v>-0.95624502784407328</v>
      </c>
      <c r="H294" s="7">
        <f>1-(F294/O294)</f>
        <v>-0.95624502784407328</v>
      </c>
      <c r="I294">
        <v>3.0899999999999998E-4</v>
      </c>
      <c r="J294">
        <v>0</v>
      </c>
      <c r="K294">
        <v>0</v>
      </c>
      <c r="L294">
        <v>14</v>
      </c>
      <c r="M294">
        <v>21</v>
      </c>
      <c r="N294">
        <f>VLOOKUP(B294,instances!$B$2:$E$21,3, FALSE)</f>
        <v>7542</v>
      </c>
      <c r="O294">
        <f>VLOOKUP(B294,instances!$B$2:$E$21,4, FALSE)</f>
        <v>7542</v>
      </c>
    </row>
    <row r="295" spans="1:15">
      <c r="A295" t="s">
        <v>13</v>
      </c>
      <c r="B295" t="s">
        <v>24</v>
      </c>
      <c r="C295">
        <f>VLOOKUP(B295,instances!$B$2:$E$21,2, FALSE)</f>
        <v>52</v>
      </c>
      <c r="D295" t="str">
        <f>IF(C295&lt;=783,"small",IF(C295&lt;=2103,"medium","large"))</f>
        <v>small</v>
      </c>
      <c r="E295" t="s">
        <v>12</v>
      </c>
      <c r="F295" s="9">
        <v>17651</v>
      </c>
      <c r="G295" s="7">
        <f>1-(F295/N295)</f>
        <v>-1.3403606470432248</v>
      </c>
      <c r="H295" s="7">
        <f>1-(F295/O295)</f>
        <v>-1.3403606470432248</v>
      </c>
      <c r="I295">
        <v>3.0899999999999998E-4</v>
      </c>
      <c r="J295">
        <v>0</v>
      </c>
      <c r="K295">
        <v>0</v>
      </c>
      <c r="L295">
        <v>12</v>
      </c>
      <c r="M295">
        <v>17</v>
      </c>
      <c r="N295">
        <f>VLOOKUP(B295,instances!$B$2:$E$21,3, FALSE)</f>
        <v>7542</v>
      </c>
      <c r="O295">
        <f>VLOOKUP(B295,instances!$B$2:$E$21,4, FALSE)</f>
        <v>7542</v>
      </c>
    </row>
    <row r="296" spans="1:15">
      <c r="A296" t="s">
        <v>13</v>
      </c>
      <c r="B296" t="s">
        <v>24</v>
      </c>
      <c r="C296">
        <f>VLOOKUP(B296,instances!$B$2:$E$21,2, FALSE)</f>
        <v>52</v>
      </c>
      <c r="D296" t="str">
        <f>IF(C296&lt;=783,"small",IF(C296&lt;=2103,"medium","large"))</f>
        <v>small</v>
      </c>
      <c r="E296" t="s">
        <v>12</v>
      </c>
      <c r="F296" s="9">
        <v>20669</v>
      </c>
      <c r="G296" s="7">
        <f>1-(F296/N296)</f>
        <v>-1.7405197560328824</v>
      </c>
      <c r="H296" s="7">
        <f>1-(F296/O296)</f>
        <v>-1.7405197560328824</v>
      </c>
      <c r="I296">
        <v>3.0800000000000001E-4</v>
      </c>
      <c r="J296">
        <v>0</v>
      </c>
      <c r="K296">
        <v>0</v>
      </c>
      <c r="L296">
        <v>18</v>
      </c>
      <c r="M296">
        <v>17</v>
      </c>
      <c r="N296">
        <f>VLOOKUP(B296,instances!$B$2:$E$21,3, FALSE)</f>
        <v>7542</v>
      </c>
      <c r="O296">
        <f>VLOOKUP(B296,instances!$B$2:$E$21,4, FALSE)</f>
        <v>7542</v>
      </c>
    </row>
    <row r="297" spans="1:15">
      <c r="A297" t="s">
        <v>13</v>
      </c>
      <c r="B297" t="s">
        <v>24</v>
      </c>
      <c r="C297">
        <f>VLOOKUP(B297,instances!$B$2:$E$21,2, FALSE)</f>
        <v>52</v>
      </c>
      <c r="D297" t="str">
        <f>IF(C297&lt;=783,"small",IF(C297&lt;=2103,"medium","large"))</f>
        <v>small</v>
      </c>
      <c r="E297" t="s">
        <v>12</v>
      </c>
      <c r="F297" s="9">
        <v>15237</v>
      </c>
      <c r="G297" s="7">
        <f>1-(F297/N297)</f>
        <v>-1.0202863961813842</v>
      </c>
      <c r="H297" s="7">
        <f>1-(F297/O297)</f>
        <v>-1.0202863961813842</v>
      </c>
      <c r="I297">
        <v>3.0699999999999998E-4</v>
      </c>
      <c r="J297">
        <v>0</v>
      </c>
      <c r="K297">
        <v>0</v>
      </c>
      <c r="L297">
        <v>10</v>
      </c>
      <c r="M297">
        <v>18</v>
      </c>
      <c r="N297">
        <f>VLOOKUP(B297,instances!$B$2:$E$21,3, FALSE)</f>
        <v>7542</v>
      </c>
      <c r="O297">
        <f>VLOOKUP(B297,instances!$B$2:$E$21,4, FALSE)</f>
        <v>7542</v>
      </c>
    </row>
    <row r="298" spans="1:15">
      <c r="A298" t="s">
        <v>13</v>
      </c>
      <c r="B298" t="s">
        <v>24</v>
      </c>
      <c r="C298">
        <f>VLOOKUP(B298,instances!$B$2:$E$21,2, FALSE)</f>
        <v>52</v>
      </c>
      <c r="D298" t="str">
        <f>IF(C298&lt;=783,"small",IF(C298&lt;=2103,"medium","large"))</f>
        <v>small</v>
      </c>
      <c r="E298" t="s">
        <v>12</v>
      </c>
      <c r="F298" s="9">
        <v>14220</v>
      </c>
      <c r="G298" s="7">
        <f>1-(F298/N298)</f>
        <v>-0.88544152744630078</v>
      </c>
      <c r="H298" s="7">
        <f>1-(F298/O298)</f>
        <v>-0.88544152744630078</v>
      </c>
      <c r="I298">
        <v>3.0600000000000001E-4</v>
      </c>
      <c r="J298">
        <v>0</v>
      </c>
      <c r="K298">
        <v>0</v>
      </c>
      <c r="L298">
        <v>10</v>
      </c>
      <c r="M298">
        <v>16</v>
      </c>
      <c r="N298">
        <f>VLOOKUP(B298,instances!$B$2:$E$21,3, FALSE)</f>
        <v>7542</v>
      </c>
      <c r="O298">
        <f>VLOOKUP(B298,instances!$B$2:$E$21,4, FALSE)</f>
        <v>7542</v>
      </c>
    </row>
    <row r="299" spans="1:15">
      <c r="A299" t="s">
        <v>13</v>
      </c>
      <c r="B299" t="s">
        <v>24</v>
      </c>
      <c r="C299">
        <f>VLOOKUP(B299,instances!$B$2:$E$21,2, FALSE)</f>
        <v>52</v>
      </c>
      <c r="D299" t="str">
        <f>IF(C299&lt;=783,"small",IF(C299&lt;=2103,"medium","large"))</f>
        <v>small</v>
      </c>
      <c r="E299" t="s">
        <v>12</v>
      </c>
      <c r="F299" s="9">
        <v>15136</v>
      </c>
      <c r="G299" s="7">
        <f>1-(F299/N299)</f>
        <v>-1.0068947228851766</v>
      </c>
      <c r="H299" s="7">
        <f>1-(F299/O299)</f>
        <v>-1.0068947228851766</v>
      </c>
      <c r="I299">
        <v>3.0499999999999999E-4</v>
      </c>
      <c r="J299">
        <v>0</v>
      </c>
      <c r="K299">
        <v>0</v>
      </c>
      <c r="L299">
        <v>12</v>
      </c>
      <c r="M299">
        <v>18</v>
      </c>
      <c r="N299">
        <f>VLOOKUP(B299,instances!$B$2:$E$21,3, FALSE)</f>
        <v>7542</v>
      </c>
      <c r="O299">
        <f>VLOOKUP(B299,instances!$B$2:$E$21,4, FALSE)</f>
        <v>7542</v>
      </c>
    </row>
    <row r="300" spans="1:15">
      <c r="A300" t="s">
        <v>13</v>
      </c>
      <c r="B300" t="s">
        <v>24</v>
      </c>
      <c r="C300">
        <f>VLOOKUP(B300,instances!$B$2:$E$21,2, FALSE)</f>
        <v>52</v>
      </c>
      <c r="D300" t="str">
        <f>IF(C300&lt;=783,"small",IF(C300&lt;=2103,"medium","large"))</f>
        <v>small</v>
      </c>
      <c r="E300" t="s">
        <v>12</v>
      </c>
      <c r="F300" s="9">
        <v>16028</v>
      </c>
      <c r="G300" s="7">
        <f>1-(F300/N300)</f>
        <v>-1.1251657385308937</v>
      </c>
      <c r="H300" s="7">
        <f>1-(F300/O300)</f>
        <v>-1.1251657385308937</v>
      </c>
      <c r="I300">
        <v>3.0400000000000002E-4</v>
      </c>
      <c r="J300">
        <v>0</v>
      </c>
      <c r="K300">
        <v>0</v>
      </c>
      <c r="L300">
        <v>14</v>
      </c>
      <c r="M300">
        <v>17</v>
      </c>
      <c r="N300">
        <f>VLOOKUP(B300,instances!$B$2:$E$21,3, FALSE)</f>
        <v>7542</v>
      </c>
      <c r="O300">
        <f>VLOOKUP(B300,instances!$B$2:$E$21,4, FALSE)</f>
        <v>7542</v>
      </c>
    </row>
    <row r="301" spans="1:15">
      <c r="A301" t="s">
        <v>13</v>
      </c>
      <c r="B301" t="s">
        <v>24</v>
      </c>
      <c r="C301">
        <f>VLOOKUP(B301,instances!$B$2:$E$21,2, FALSE)</f>
        <v>52</v>
      </c>
      <c r="D301" t="str">
        <f>IF(C301&lt;=783,"small",IF(C301&lt;=2103,"medium","large"))</f>
        <v>small</v>
      </c>
      <c r="E301" t="s">
        <v>12</v>
      </c>
      <c r="F301" s="9">
        <v>17219</v>
      </c>
      <c r="G301" s="7">
        <f>1-(F301/N301)</f>
        <v>-1.2830814107663748</v>
      </c>
      <c r="H301" s="7">
        <f>1-(F301/O301)</f>
        <v>-1.2830814107663748</v>
      </c>
      <c r="I301">
        <v>3.0200000000000002E-4</v>
      </c>
      <c r="J301">
        <v>0</v>
      </c>
      <c r="K301">
        <v>0</v>
      </c>
      <c r="L301">
        <v>14</v>
      </c>
      <c r="M301">
        <v>20</v>
      </c>
      <c r="N301">
        <f>VLOOKUP(B301,instances!$B$2:$E$21,3, FALSE)</f>
        <v>7542</v>
      </c>
      <c r="O301">
        <f>VLOOKUP(B301,instances!$B$2:$E$21,4, FALSE)</f>
        <v>7542</v>
      </c>
    </row>
    <row r="302" spans="1:15">
      <c r="A302" t="s">
        <v>13</v>
      </c>
      <c r="B302" t="s">
        <v>24</v>
      </c>
      <c r="C302">
        <f>VLOOKUP(B302,instances!$B$2:$E$21,2, FALSE)</f>
        <v>52</v>
      </c>
      <c r="D302" t="str">
        <f>IF(C302&lt;=783,"small",IF(C302&lt;=2103,"medium","large"))</f>
        <v>small</v>
      </c>
      <c r="E302" t="s">
        <v>12</v>
      </c>
      <c r="F302" s="9">
        <v>17242</v>
      </c>
      <c r="G302" s="7">
        <f>1-(F302/N302)</f>
        <v>-1.2861309997348185</v>
      </c>
      <c r="H302" s="7">
        <f>1-(F302/O302)</f>
        <v>-1.2861309997348185</v>
      </c>
      <c r="I302">
        <v>3.0200000000000002E-4</v>
      </c>
      <c r="J302">
        <v>0</v>
      </c>
      <c r="K302">
        <v>0</v>
      </c>
      <c r="L302">
        <v>10</v>
      </c>
      <c r="M302">
        <v>20</v>
      </c>
      <c r="N302">
        <f>VLOOKUP(B302,instances!$B$2:$E$21,3, FALSE)</f>
        <v>7542</v>
      </c>
      <c r="O302">
        <f>VLOOKUP(B302,instances!$B$2:$E$21,4, FALSE)</f>
        <v>7542</v>
      </c>
    </row>
    <row r="303" spans="1:15">
      <c r="A303" t="s">
        <v>13</v>
      </c>
      <c r="B303" t="s">
        <v>24</v>
      </c>
      <c r="C303">
        <f>VLOOKUP(B303,instances!$B$2:$E$21,2, FALSE)</f>
        <v>52</v>
      </c>
      <c r="D303" t="str">
        <f>IF(C303&lt;=783,"small",IF(C303&lt;=2103,"medium","large"))</f>
        <v>small</v>
      </c>
      <c r="E303" t="s">
        <v>11</v>
      </c>
      <c r="F303" s="9">
        <v>19812</v>
      </c>
      <c r="G303" s="7">
        <f>1-(F303/N303)</f>
        <v>-1.6268894192521879</v>
      </c>
      <c r="H303" s="7">
        <f>1-(F303/O303)</f>
        <v>-1.6268894192521879</v>
      </c>
      <c r="I303">
        <v>3.0200000000000002E-4</v>
      </c>
      <c r="J303">
        <v>0</v>
      </c>
      <c r="K303">
        <v>0</v>
      </c>
      <c r="L303">
        <v>12</v>
      </c>
      <c r="M303">
        <v>13</v>
      </c>
      <c r="N303">
        <f>VLOOKUP(B303,instances!$B$2:$E$21,3, FALSE)</f>
        <v>7542</v>
      </c>
      <c r="O303">
        <f>VLOOKUP(B303,instances!$B$2:$E$21,4, FALSE)</f>
        <v>7542</v>
      </c>
    </row>
    <row r="304" spans="1:15">
      <c r="A304" t="s">
        <v>13</v>
      </c>
      <c r="B304" t="s">
        <v>24</v>
      </c>
      <c r="C304">
        <f>VLOOKUP(B304,instances!$B$2:$E$21,2, FALSE)</f>
        <v>52</v>
      </c>
      <c r="D304" t="str">
        <f>IF(C304&lt;=783,"small",IF(C304&lt;=2103,"medium","large"))</f>
        <v>small</v>
      </c>
      <c r="E304" t="s">
        <v>12</v>
      </c>
      <c r="F304" s="9">
        <v>15874</v>
      </c>
      <c r="G304" s="7">
        <f>1-(F304/N304)</f>
        <v>-1.1047467515247944</v>
      </c>
      <c r="H304" s="7">
        <f>1-(F304/O304)</f>
        <v>-1.1047467515247944</v>
      </c>
      <c r="I304">
        <v>3.01E-4</v>
      </c>
      <c r="J304">
        <v>0</v>
      </c>
      <c r="K304">
        <v>0</v>
      </c>
      <c r="L304">
        <v>14</v>
      </c>
      <c r="M304">
        <v>19</v>
      </c>
      <c r="N304">
        <f>VLOOKUP(B304,instances!$B$2:$E$21,3, FALSE)</f>
        <v>7542</v>
      </c>
      <c r="O304">
        <f>VLOOKUP(B304,instances!$B$2:$E$21,4, FALSE)</f>
        <v>7542</v>
      </c>
    </row>
    <row r="305" spans="1:15">
      <c r="A305" t="s">
        <v>13</v>
      </c>
      <c r="B305" t="s">
        <v>24</v>
      </c>
      <c r="C305">
        <f>VLOOKUP(B305,instances!$B$2:$E$21,2, FALSE)</f>
        <v>52</v>
      </c>
      <c r="D305" t="str">
        <f>IF(C305&lt;=783,"small",IF(C305&lt;=2103,"medium","large"))</f>
        <v>small</v>
      </c>
      <c r="E305" t="s">
        <v>12</v>
      </c>
      <c r="F305" s="9">
        <v>14276</v>
      </c>
      <c r="G305" s="7">
        <f>1-(F305/N305)</f>
        <v>-0.8928666136303367</v>
      </c>
      <c r="H305" s="7">
        <f>1-(F305/O305)</f>
        <v>-0.8928666136303367</v>
      </c>
      <c r="I305">
        <v>2.99E-4</v>
      </c>
      <c r="J305">
        <v>0</v>
      </c>
      <c r="K305">
        <v>0</v>
      </c>
      <c r="L305">
        <v>12</v>
      </c>
      <c r="M305">
        <v>16</v>
      </c>
      <c r="N305">
        <f>VLOOKUP(B305,instances!$B$2:$E$21,3, FALSE)</f>
        <v>7542</v>
      </c>
      <c r="O305">
        <f>VLOOKUP(B305,instances!$B$2:$E$21,4, FALSE)</f>
        <v>7542</v>
      </c>
    </row>
    <row r="306" spans="1:15">
      <c r="A306" t="s">
        <v>13</v>
      </c>
      <c r="B306" t="s">
        <v>24</v>
      </c>
      <c r="C306">
        <f>VLOOKUP(B306,instances!$B$2:$E$21,2, FALSE)</f>
        <v>52</v>
      </c>
      <c r="D306" t="str">
        <f>IF(C306&lt;=783,"small",IF(C306&lt;=2103,"medium","large"))</f>
        <v>small</v>
      </c>
      <c r="E306" t="s">
        <v>12</v>
      </c>
      <c r="F306" s="9">
        <v>16061</v>
      </c>
      <c r="G306" s="7">
        <f>1-(F306/N306)</f>
        <v>-1.1295412357464865</v>
      </c>
      <c r="H306" s="7">
        <f>1-(F306/O306)</f>
        <v>-1.1295412357464865</v>
      </c>
      <c r="I306">
        <v>2.9599999999999998E-4</v>
      </c>
      <c r="J306">
        <v>0</v>
      </c>
      <c r="K306">
        <v>0</v>
      </c>
      <c r="L306">
        <v>10</v>
      </c>
      <c r="M306">
        <v>19</v>
      </c>
      <c r="N306">
        <f>VLOOKUP(B306,instances!$B$2:$E$21,3, FALSE)</f>
        <v>7542</v>
      </c>
      <c r="O306">
        <f>VLOOKUP(B306,instances!$B$2:$E$21,4, FALSE)</f>
        <v>7542</v>
      </c>
    </row>
    <row r="307" spans="1:15">
      <c r="A307" t="s">
        <v>13</v>
      </c>
      <c r="B307" t="s">
        <v>24</v>
      </c>
      <c r="C307">
        <f>VLOOKUP(B307,instances!$B$2:$E$21,2, FALSE)</f>
        <v>52</v>
      </c>
      <c r="D307" t="str">
        <f>IF(C307&lt;=783,"small",IF(C307&lt;=2103,"medium","large"))</f>
        <v>small</v>
      </c>
      <c r="E307" t="s">
        <v>12</v>
      </c>
      <c r="F307" s="9">
        <v>16482</v>
      </c>
      <c r="G307" s="7">
        <f>1-(F307/N307)</f>
        <v>-1.1853619729514717</v>
      </c>
      <c r="H307" s="7">
        <f>1-(F307/O307)</f>
        <v>-1.1853619729514717</v>
      </c>
      <c r="I307">
        <v>2.9500000000000001E-4</v>
      </c>
      <c r="J307">
        <v>0</v>
      </c>
      <c r="K307">
        <v>0</v>
      </c>
      <c r="L307">
        <v>12</v>
      </c>
      <c r="M307">
        <v>20</v>
      </c>
      <c r="N307">
        <f>VLOOKUP(B307,instances!$B$2:$E$21,3, FALSE)</f>
        <v>7542</v>
      </c>
      <c r="O307">
        <f>VLOOKUP(B307,instances!$B$2:$E$21,4, FALSE)</f>
        <v>7542</v>
      </c>
    </row>
    <row r="308" spans="1:15">
      <c r="A308" t="s">
        <v>13</v>
      </c>
      <c r="B308" t="s">
        <v>24</v>
      </c>
      <c r="C308">
        <f>VLOOKUP(B308,instances!$B$2:$E$21,2, FALSE)</f>
        <v>52</v>
      </c>
      <c r="D308" t="str">
        <f>IF(C308&lt;=783,"small",IF(C308&lt;=2103,"medium","large"))</f>
        <v>small</v>
      </c>
      <c r="E308" t="s">
        <v>12</v>
      </c>
      <c r="F308" s="9">
        <v>19031</v>
      </c>
      <c r="G308" s="7">
        <f>1-(F308/N308)</f>
        <v>-1.5233359851498278</v>
      </c>
      <c r="H308" s="7">
        <f>1-(F308/O308)</f>
        <v>-1.5233359851498278</v>
      </c>
      <c r="I308">
        <v>2.9500000000000001E-4</v>
      </c>
      <c r="J308">
        <v>0</v>
      </c>
      <c r="K308">
        <v>0</v>
      </c>
      <c r="L308">
        <v>12</v>
      </c>
      <c r="M308">
        <v>19</v>
      </c>
      <c r="N308">
        <f>VLOOKUP(B308,instances!$B$2:$E$21,3, FALSE)</f>
        <v>7542</v>
      </c>
      <c r="O308">
        <f>VLOOKUP(B308,instances!$B$2:$E$21,4, FALSE)</f>
        <v>7542</v>
      </c>
    </row>
    <row r="309" spans="1:15">
      <c r="A309" t="s">
        <v>13</v>
      </c>
      <c r="B309" t="s">
        <v>24</v>
      </c>
      <c r="C309">
        <f>VLOOKUP(B309,instances!$B$2:$E$21,2, FALSE)</f>
        <v>52</v>
      </c>
      <c r="D309" t="str">
        <f>IF(C309&lt;=783,"small",IF(C309&lt;=2103,"medium","large"))</f>
        <v>small</v>
      </c>
      <c r="E309" t="s">
        <v>12</v>
      </c>
      <c r="F309" s="9">
        <v>17146</v>
      </c>
      <c r="G309" s="7">
        <f>1-(F309/N309)</f>
        <v>-1.273402280562185</v>
      </c>
      <c r="H309" s="7">
        <f>1-(F309/O309)</f>
        <v>-1.273402280562185</v>
      </c>
      <c r="I309">
        <v>2.9399999999999999E-4</v>
      </c>
      <c r="J309">
        <v>0</v>
      </c>
      <c r="K309">
        <v>0</v>
      </c>
      <c r="L309">
        <v>10</v>
      </c>
      <c r="M309">
        <v>17</v>
      </c>
      <c r="N309">
        <f>VLOOKUP(B309,instances!$B$2:$E$21,3, FALSE)</f>
        <v>7542</v>
      </c>
      <c r="O309">
        <f>VLOOKUP(B309,instances!$B$2:$E$21,4, FALSE)</f>
        <v>7542</v>
      </c>
    </row>
    <row r="310" spans="1:15">
      <c r="A310" t="s">
        <v>13</v>
      </c>
      <c r="B310" t="s">
        <v>24</v>
      </c>
      <c r="C310">
        <f>VLOOKUP(B310,instances!$B$2:$E$21,2, FALSE)</f>
        <v>52</v>
      </c>
      <c r="D310" t="str">
        <f>IF(C310&lt;=783,"small",IF(C310&lt;=2103,"medium","large"))</f>
        <v>small</v>
      </c>
      <c r="E310" t="s">
        <v>11</v>
      </c>
      <c r="F310" s="9">
        <v>21941</v>
      </c>
      <c r="G310" s="7">
        <f>1-(F310/N310)</f>
        <v>-1.909175285070273</v>
      </c>
      <c r="H310" s="7">
        <f>1-(F310/O310)</f>
        <v>-1.909175285070273</v>
      </c>
      <c r="I310">
        <v>2.9100000000000003E-4</v>
      </c>
      <c r="J310">
        <v>0</v>
      </c>
      <c r="K310">
        <v>0</v>
      </c>
      <c r="L310">
        <v>16</v>
      </c>
      <c r="M310">
        <v>15</v>
      </c>
      <c r="N310">
        <f>VLOOKUP(B310,instances!$B$2:$E$21,3, FALSE)</f>
        <v>7542</v>
      </c>
      <c r="O310">
        <f>VLOOKUP(B310,instances!$B$2:$E$21,4, FALSE)</f>
        <v>7542</v>
      </c>
    </row>
    <row r="311" spans="1:15">
      <c r="A311" t="s">
        <v>13</v>
      </c>
      <c r="B311" t="s">
        <v>24</v>
      </c>
      <c r="C311">
        <f>VLOOKUP(B311,instances!$B$2:$E$21,2, FALSE)</f>
        <v>52</v>
      </c>
      <c r="D311" t="str">
        <f>IF(C311&lt;=783,"small",IF(C311&lt;=2103,"medium","large"))</f>
        <v>small</v>
      </c>
      <c r="E311" t="s">
        <v>11</v>
      </c>
      <c r="F311" s="9">
        <v>22250</v>
      </c>
      <c r="G311" s="7">
        <f>1-(F311/N311)</f>
        <v>-1.9501458499071864</v>
      </c>
      <c r="H311" s="7">
        <f>1-(F311/O311)</f>
        <v>-1.9501458499071864</v>
      </c>
      <c r="I311">
        <v>2.5900000000000001E-4</v>
      </c>
      <c r="J311">
        <v>0</v>
      </c>
      <c r="K311">
        <v>0</v>
      </c>
      <c r="L311">
        <v>20</v>
      </c>
      <c r="M311">
        <v>13</v>
      </c>
      <c r="N311">
        <f>VLOOKUP(B311,instances!$B$2:$E$21,3, FALSE)</f>
        <v>7542</v>
      </c>
      <c r="O311">
        <f>VLOOKUP(B311,instances!$B$2:$E$21,4, FALSE)</f>
        <v>7542</v>
      </c>
    </row>
    <row r="312" spans="1:15">
      <c r="A312" t="s">
        <v>13</v>
      </c>
      <c r="B312" t="s">
        <v>24</v>
      </c>
      <c r="C312">
        <f>VLOOKUP(B312,instances!$B$2:$E$21,2, FALSE)</f>
        <v>52</v>
      </c>
      <c r="D312" t="str">
        <f>IF(C312&lt;=783,"small",IF(C312&lt;=2103,"medium","large"))</f>
        <v>small</v>
      </c>
      <c r="E312" t="s">
        <v>11</v>
      </c>
      <c r="F312" s="9">
        <v>21129</v>
      </c>
      <c r="G312" s="7">
        <f>1-(F312/N312)</f>
        <v>-1.8015115354017501</v>
      </c>
      <c r="H312" s="7">
        <f>1-(F312/O312)</f>
        <v>-1.8015115354017501</v>
      </c>
      <c r="I312">
        <v>2.5599999999999999E-4</v>
      </c>
      <c r="J312">
        <v>0</v>
      </c>
      <c r="K312">
        <v>0</v>
      </c>
      <c r="L312">
        <v>16</v>
      </c>
      <c r="M312">
        <v>13</v>
      </c>
      <c r="N312">
        <f>VLOOKUP(B312,instances!$B$2:$E$21,3, FALSE)</f>
        <v>7542</v>
      </c>
      <c r="O312">
        <f>VLOOKUP(B312,instances!$B$2:$E$21,4, FALSE)</f>
        <v>7542</v>
      </c>
    </row>
    <row r="313" spans="1:15">
      <c r="A313" t="s">
        <v>13</v>
      </c>
      <c r="B313" t="s">
        <v>24</v>
      </c>
      <c r="C313">
        <f>VLOOKUP(B313,instances!$B$2:$E$21,2, FALSE)</f>
        <v>52</v>
      </c>
      <c r="D313" t="str">
        <f>IF(C313&lt;=783,"small",IF(C313&lt;=2103,"medium","large"))</f>
        <v>small</v>
      </c>
      <c r="E313" t="s">
        <v>11</v>
      </c>
      <c r="F313" s="9">
        <v>20646</v>
      </c>
      <c r="G313" s="7">
        <f>1-(F313/N313)</f>
        <v>-1.7374701670644392</v>
      </c>
      <c r="H313" s="7">
        <f>1-(F313/O313)</f>
        <v>-1.7374701670644392</v>
      </c>
      <c r="I313">
        <v>2.5500000000000002E-4</v>
      </c>
      <c r="J313">
        <v>0</v>
      </c>
      <c r="K313">
        <v>0</v>
      </c>
      <c r="L313">
        <v>18</v>
      </c>
      <c r="M313">
        <v>13</v>
      </c>
      <c r="N313">
        <f>VLOOKUP(B313,instances!$B$2:$E$21,3, FALSE)</f>
        <v>7542</v>
      </c>
      <c r="O313">
        <f>VLOOKUP(B313,instances!$B$2:$E$21,4, FALSE)</f>
        <v>7542</v>
      </c>
    </row>
    <row r="314" spans="1:15">
      <c r="A314" t="s">
        <v>13</v>
      </c>
      <c r="B314" t="s">
        <v>24</v>
      </c>
      <c r="C314">
        <f>VLOOKUP(B314,instances!$B$2:$E$21,2, FALSE)</f>
        <v>52</v>
      </c>
      <c r="D314" t="str">
        <f>IF(C314&lt;=783,"small",IF(C314&lt;=2103,"medium","large"))</f>
        <v>small</v>
      </c>
      <c r="E314" t="s">
        <v>11</v>
      </c>
      <c r="F314" s="9">
        <v>19190</v>
      </c>
      <c r="G314" s="7">
        <f>1-(F314/N314)</f>
        <v>-1.5444179262795013</v>
      </c>
      <c r="H314" s="7">
        <f>1-(F314/O314)</f>
        <v>-1.5444179262795013</v>
      </c>
      <c r="I314">
        <v>2.5300000000000002E-4</v>
      </c>
      <c r="J314">
        <v>0</v>
      </c>
      <c r="K314">
        <v>0</v>
      </c>
      <c r="L314">
        <v>14</v>
      </c>
      <c r="M314">
        <v>13</v>
      </c>
      <c r="N314">
        <f>VLOOKUP(B314,instances!$B$2:$E$21,3, FALSE)</f>
        <v>7542</v>
      </c>
      <c r="O314">
        <f>VLOOKUP(B314,instances!$B$2:$E$21,4, FALSE)</f>
        <v>7542</v>
      </c>
    </row>
    <row r="315" spans="1:15">
      <c r="A315" t="s">
        <v>13</v>
      </c>
      <c r="B315" t="s">
        <v>24</v>
      </c>
      <c r="C315">
        <f>VLOOKUP(B315,instances!$B$2:$E$21,2, FALSE)</f>
        <v>52</v>
      </c>
      <c r="D315" t="str">
        <f>IF(C315&lt;=783,"small",IF(C315&lt;=2103,"medium","large"))</f>
        <v>small</v>
      </c>
      <c r="E315" t="s">
        <v>11</v>
      </c>
      <c r="F315" s="9">
        <v>22125</v>
      </c>
      <c r="G315" s="7">
        <f>1-(F315/N315)</f>
        <v>-1.93357199681782</v>
      </c>
      <c r="H315" s="7">
        <f>1-(F315/O315)</f>
        <v>-1.93357199681782</v>
      </c>
      <c r="I315">
        <v>2.52E-4</v>
      </c>
      <c r="J315">
        <v>0</v>
      </c>
      <c r="K315">
        <v>0</v>
      </c>
      <c r="L315">
        <v>14</v>
      </c>
      <c r="M315">
        <v>14</v>
      </c>
      <c r="N315">
        <f>VLOOKUP(B315,instances!$B$2:$E$21,3, FALSE)</f>
        <v>7542</v>
      </c>
      <c r="O315">
        <f>VLOOKUP(B315,instances!$B$2:$E$21,4, FALSE)</f>
        <v>7542</v>
      </c>
    </row>
    <row r="316" spans="1:15">
      <c r="A316" t="s">
        <v>13</v>
      </c>
      <c r="B316" t="s">
        <v>24</v>
      </c>
      <c r="C316">
        <f>VLOOKUP(B316,instances!$B$2:$E$21,2, FALSE)</f>
        <v>52</v>
      </c>
      <c r="D316" t="str">
        <f>IF(C316&lt;=783,"small",IF(C316&lt;=2103,"medium","large"))</f>
        <v>small</v>
      </c>
      <c r="E316" t="s">
        <v>11</v>
      </c>
      <c r="F316" s="9">
        <v>17382</v>
      </c>
      <c r="G316" s="7">
        <f>1-(F316/N316)</f>
        <v>-1.3046937151949085</v>
      </c>
      <c r="H316" s="7">
        <f>1-(F316/O316)</f>
        <v>-1.3046937151949085</v>
      </c>
      <c r="I316">
        <v>2.4699999999999999E-4</v>
      </c>
      <c r="J316">
        <v>0</v>
      </c>
      <c r="K316">
        <v>0</v>
      </c>
      <c r="L316">
        <v>10</v>
      </c>
      <c r="M316">
        <v>14</v>
      </c>
      <c r="N316">
        <f>VLOOKUP(B316,instances!$B$2:$E$21,3, FALSE)</f>
        <v>7542</v>
      </c>
      <c r="O316">
        <f>VLOOKUP(B316,instances!$B$2:$E$21,4, FALSE)</f>
        <v>7542</v>
      </c>
    </row>
    <row r="317" spans="1:15">
      <c r="A317" t="s">
        <v>13</v>
      </c>
      <c r="B317" t="s">
        <v>24</v>
      </c>
      <c r="C317">
        <f>VLOOKUP(B317,instances!$B$2:$E$21,2, FALSE)</f>
        <v>52</v>
      </c>
      <c r="D317" t="str">
        <f>IF(C317&lt;=783,"small",IF(C317&lt;=2103,"medium","large"))</f>
        <v>small</v>
      </c>
      <c r="E317" t="s">
        <v>11</v>
      </c>
      <c r="F317" s="9">
        <v>19228</v>
      </c>
      <c r="G317" s="7">
        <f>1-(F317/N317)</f>
        <v>-1.5494563776186689</v>
      </c>
      <c r="H317" s="7">
        <f>1-(F317/O317)</f>
        <v>-1.5494563776186689</v>
      </c>
      <c r="I317">
        <v>2.4699999999999999E-4</v>
      </c>
      <c r="J317">
        <v>0</v>
      </c>
      <c r="K317">
        <v>0</v>
      </c>
      <c r="L317">
        <v>12</v>
      </c>
      <c r="M317">
        <v>14</v>
      </c>
      <c r="N317">
        <f>VLOOKUP(B317,instances!$B$2:$E$21,3, FALSE)</f>
        <v>7542</v>
      </c>
      <c r="O317">
        <f>VLOOKUP(B317,instances!$B$2:$E$21,4, FALSE)</f>
        <v>7542</v>
      </c>
    </row>
    <row r="318" spans="1:15">
      <c r="A318" t="s">
        <v>13</v>
      </c>
      <c r="B318" t="s">
        <v>24</v>
      </c>
      <c r="C318">
        <f>VLOOKUP(B318,instances!$B$2:$E$21,2, FALSE)</f>
        <v>52</v>
      </c>
      <c r="D318" t="str">
        <f>IF(C318&lt;=783,"small",IF(C318&lt;=2103,"medium","large"))</f>
        <v>small</v>
      </c>
      <c r="E318" t="s">
        <v>11</v>
      </c>
      <c r="F318" s="9">
        <v>23799</v>
      </c>
      <c r="G318" s="7">
        <f>1-(F318/N318)</f>
        <v>-2.1555290373906124</v>
      </c>
      <c r="H318" s="7">
        <f>1-(F318/O318)</f>
        <v>-2.1555290373906124</v>
      </c>
      <c r="I318">
        <v>2.31E-4</v>
      </c>
      <c r="J318">
        <v>0</v>
      </c>
      <c r="K318">
        <v>0</v>
      </c>
      <c r="L318">
        <v>20</v>
      </c>
      <c r="M318">
        <v>21</v>
      </c>
      <c r="N318">
        <f>VLOOKUP(B318,instances!$B$2:$E$21,3, FALSE)</f>
        <v>7542</v>
      </c>
      <c r="O318">
        <f>VLOOKUP(B318,instances!$B$2:$E$21,4, FALSE)</f>
        <v>7542</v>
      </c>
    </row>
    <row r="319" spans="1:15">
      <c r="A319" t="s">
        <v>13</v>
      </c>
      <c r="B319" t="s">
        <v>24</v>
      </c>
      <c r="C319">
        <f>VLOOKUP(B319,instances!$B$2:$E$21,2, FALSE)</f>
        <v>52</v>
      </c>
      <c r="D319" t="str">
        <f>IF(C319&lt;=783,"small",IF(C319&lt;=2103,"medium","large"))</f>
        <v>small</v>
      </c>
      <c r="E319" t="s">
        <v>11</v>
      </c>
      <c r="F319" s="9">
        <v>20169</v>
      </c>
      <c r="G319" s="7">
        <f>1-(F319/N319)</f>
        <v>-1.6742243436754176</v>
      </c>
      <c r="H319" s="7">
        <f>1-(F319/O319)</f>
        <v>-1.6742243436754176</v>
      </c>
      <c r="I319">
        <v>2.3000000000000001E-4</v>
      </c>
      <c r="J319">
        <v>0</v>
      </c>
      <c r="K319">
        <v>0</v>
      </c>
      <c r="L319">
        <v>16</v>
      </c>
      <c r="M319">
        <v>20</v>
      </c>
      <c r="N319">
        <f>VLOOKUP(B319,instances!$B$2:$E$21,3, FALSE)</f>
        <v>7542</v>
      </c>
      <c r="O319">
        <f>VLOOKUP(B319,instances!$B$2:$E$21,4, FALSE)</f>
        <v>7542</v>
      </c>
    </row>
    <row r="320" spans="1:15">
      <c r="A320" t="s">
        <v>13</v>
      </c>
      <c r="B320" t="s">
        <v>24</v>
      </c>
      <c r="C320">
        <f>VLOOKUP(B320,instances!$B$2:$E$21,2, FALSE)</f>
        <v>52</v>
      </c>
      <c r="D320" t="str">
        <f>IF(C320&lt;=783,"small",IF(C320&lt;=2103,"medium","large"))</f>
        <v>small</v>
      </c>
      <c r="E320" t="s">
        <v>11</v>
      </c>
      <c r="F320" s="9">
        <v>22318</v>
      </c>
      <c r="G320" s="7">
        <f>1-(F320/N320)</f>
        <v>-1.9591620259878018</v>
      </c>
      <c r="H320" s="7">
        <f>1-(F320/O320)</f>
        <v>-1.9591620259878018</v>
      </c>
      <c r="I320">
        <v>2.24E-4</v>
      </c>
      <c r="J320">
        <v>0</v>
      </c>
      <c r="K320">
        <v>0</v>
      </c>
      <c r="L320">
        <v>20</v>
      </c>
      <c r="M320">
        <v>15</v>
      </c>
      <c r="N320">
        <f>VLOOKUP(B320,instances!$B$2:$E$21,3, FALSE)</f>
        <v>7542</v>
      </c>
      <c r="O320">
        <f>VLOOKUP(B320,instances!$B$2:$E$21,4, FALSE)</f>
        <v>7542</v>
      </c>
    </row>
    <row r="321" spans="1:15">
      <c r="A321" t="s">
        <v>13</v>
      </c>
      <c r="B321" t="s">
        <v>24</v>
      </c>
      <c r="C321">
        <f>VLOOKUP(B321,instances!$B$2:$E$21,2, FALSE)</f>
        <v>52</v>
      </c>
      <c r="D321" t="str">
        <f>IF(C321&lt;=783,"small",IF(C321&lt;=2103,"medium","large"))</f>
        <v>small</v>
      </c>
      <c r="E321" t="s">
        <v>11</v>
      </c>
      <c r="F321" s="9">
        <v>20602</v>
      </c>
      <c r="G321" s="7">
        <f>1-(F321/N321)</f>
        <v>-1.7316361707769823</v>
      </c>
      <c r="H321" s="7">
        <f>1-(F321/O321)</f>
        <v>-1.7316361707769823</v>
      </c>
      <c r="I321">
        <v>2.22E-4</v>
      </c>
      <c r="J321">
        <v>0</v>
      </c>
      <c r="K321">
        <v>0</v>
      </c>
      <c r="L321">
        <v>16</v>
      </c>
      <c r="M321">
        <v>18</v>
      </c>
      <c r="N321">
        <f>VLOOKUP(B321,instances!$B$2:$E$21,3, FALSE)</f>
        <v>7542</v>
      </c>
      <c r="O321">
        <f>VLOOKUP(B321,instances!$B$2:$E$21,4, FALSE)</f>
        <v>7542</v>
      </c>
    </row>
    <row r="322" spans="1:15">
      <c r="A322" t="s">
        <v>13</v>
      </c>
      <c r="B322" t="s">
        <v>24</v>
      </c>
      <c r="C322">
        <f>VLOOKUP(B322,instances!$B$2:$E$21,2, FALSE)</f>
        <v>52</v>
      </c>
      <c r="D322" t="str">
        <f>IF(C322&lt;=783,"small",IF(C322&lt;=2103,"medium","large"))</f>
        <v>small</v>
      </c>
      <c r="E322" t="s">
        <v>11</v>
      </c>
      <c r="F322" s="9">
        <v>21464</v>
      </c>
      <c r="G322" s="7">
        <f>1-(F322/N322)</f>
        <v>-1.8459294616812518</v>
      </c>
      <c r="H322" s="7">
        <f>1-(F322/O322)</f>
        <v>-1.8459294616812518</v>
      </c>
      <c r="I322">
        <v>2.2100000000000001E-4</v>
      </c>
      <c r="J322">
        <v>0</v>
      </c>
      <c r="K322">
        <v>0</v>
      </c>
      <c r="L322">
        <v>18</v>
      </c>
      <c r="M322">
        <v>21</v>
      </c>
      <c r="N322">
        <f>VLOOKUP(B322,instances!$B$2:$E$21,3, FALSE)</f>
        <v>7542</v>
      </c>
      <c r="O322">
        <f>VLOOKUP(B322,instances!$B$2:$E$21,4, FALSE)</f>
        <v>7542</v>
      </c>
    </row>
    <row r="323" spans="1:15">
      <c r="A323" t="s">
        <v>13</v>
      </c>
      <c r="B323" t="s">
        <v>24</v>
      </c>
      <c r="C323">
        <f>VLOOKUP(B323,instances!$B$2:$E$21,2, FALSE)</f>
        <v>52</v>
      </c>
      <c r="D323" t="str">
        <f>IF(C323&lt;=783,"small",IF(C323&lt;=2103,"medium","large"))</f>
        <v>small</v>
      </c>
      <c r="E323" t="s">
        <v>11</v>
      </c>
      <c r="F323" s="9">
        <v>20475</v>
      </c>
      <c r="G323" s="7">
        <f>1-(F323/N323)</f>
        <v>-1.714797136038186</v>
      </c>
      <c r="H323" s="7">
        <f>1-(F323/O323)</f>
        <v>-1.714797136038186</v>
      </c>
      <c r="I323">
        <v>2.2000000000000001E-4</v>
      </c>
      <c r="J323">
        <v>0</v>
      </c>
      <c r="K323">
        <v>0</v>
      </c>
      <c r="L323">
        <v>12</v>
      </c>
      <c r="M323">
        <v>15</v>
      </c>
      <c r="N323">
        <f>VLOOKUP(B323,instances!$B$2:$E$21,3, FALSE)</f>
        <v>7542</v>
      </c>
      <c r="O323">
        <f>VLOOKUP(B323,instances!$B$2:$E$21,4, FALSE)</f>
        <v>7542</v>
      </c>
    </row>
    <row r="324" spans="1:15">
      <c r="A324" t="s">
        <v>13</v>
      </c>
      <c r="B324" t="s">
        <v>24</v>
      </c>
      <c r="C324">
        <f>VLOOKUP(B324,instances!$B$2:$E$21,2, FALSE)</f>
        <v>52</v>
      </c>
      <c r="D324" t="str">
        <f>IF(C324&lt;=783,"small",IF(C324&lt;=2103,"medium","large"))</f>
        <v>small</v>
      </c>
      <c r="E324" t="s">
        <v>11</v>
      </c>
      <c r="F324" s="9">
        <v>22286</v>
      </c>
      <c r="G324" s="7">
        <f>1-(F324/N324)</f>
        <v>-1.9549191195969238</v>
      </c>
      <c r="H324" s="7">
        <f>1-(F324/O324)</f>
        <v>-1.9549191195969238</v>
      </c>
      <c r="I324">
        <v>2.1499999999999999E-4</v>
      </c>
      <c r="J324">
        <v>0</v>
      </c>
      <c r="K324">
        <v>0</v>
      </c>
      <c r="L324">
        <v>18</v>
      </c>
      <c r="M324">
        <v>18</v>
      </c>
      <c r="N324">
        <f>VLOOKUP(B324,instances!$B$2:$E$21,3, FALSE)</f>
        <v>7542</v>
      </c>
      <c r="O324">
        <f>VLOOKUP(B324,instances!$B$2:$E$21,4, FALSE)</f>
        <v>7542</v>
      </c>
    </row>
    <row r="325" spans="1:15">
      <c r="A325" t="s">
        <v>13</v>
      </c>
      <c r="B325" t="s">
        <v>24</v>
      </c>
      <c r="C325">
        <f>VLOOKUP(B325,instances!$B$2:$E$21,2, FALSE)</f>
        <v>52</v>
      </c>
      <c r="D325" t="str">
        <f>IF(C325&lt;=783,"small",IF(C325&lt;=2103,"medium","large"))</f>
        <v>small</v>
      </c>
      <c r="E325" t="s">
        <v>11</v>
      </c>
      <c r="F325" s="9">
        <v>23483</v>
      </c>
      <c r="G325" s="7">
        <f>1-(F325/N325)</f>
        <v>-2.1136303367806946</v>
      </c>
      <c r="H325" s="7">
        <f>1-(F325/O325)</f>
        <v>-2.1136303367806946</v>
      </c>
      <c r="I325">
        <v>2.14E-4</v>
      </c>
      <c r="J325">
        <v>0</v>
      </c>
      <c r="K325">
        <v>0</v>
      </c>
      <c r="L325">
        <v>18</v>
      </c>
      <c r="M325">
        <v>15</v>
      </c>
      <c r="N325">
        <f>VLOOKUP(B325,instances!$B$2:$E$21,3, FALSE)</f>
        <v>7542</v>
      </c>
      <c r="O325">
        <f>VLOOKUP(B325,instances!$B$2:$E$21,4, FALSE)</f>
        <v>7542</v>
      </c>
    </row>
    <row r="326" spans="1:15">
      <c r="A326" t="s">
        <v>13</v>
      </c>
      <c r="B326" t="s">
        <v>24</v>
      </c>
      <c r="C326">
        <f>VLOOKUP(B326,instances!$B$2:$E$21,2, FALSE)</f>
        <v>52</v>
      </c>
      <c r="D326" t="str">
        <f>IF(C326&lt;=783,"small",IF(C326&lt;=2103,"medium","large"))</f>
        <v>small</v>
      </c>
      <c r="E326" t="s">
        <v>11</v>
      </c>
      <c r="F326" s="9">
        <v>21772</v>
      </c>
      <c r="G326" s="7">
        <f>1-(F326/N326)</f>
        <v>-1.8867674356934501</v>
      </c>
      <c r="H326" s="7">
        <f>1-(F326/O326)</f>
        <v>-1.8867674356934501</v>
      </c>
      <c r="I326">
        <v>2.0900000000000001E-4</v>
      </c>
      <c r="J326">
        <v>0</v>
      </c>
      <c r="K326">
        <v>0</v>
      </c>
      <c r="L326">
        <v>16</v>
      </c>
      <c r="M326">
        <v>14</v>
      </c>
      <c r="N326">
        <f>VLOOKUP(B326,instances!$B$2:$E$21,3, FALSE)</f>
        <v>7542</v>
      </c>
      <c r="O326">
        <f>VLOOKUP(B326,instances!$B$2:$E$21,4, FALSE)</f>
        <v>7542</v>
      </c>
    </row>
    <row r="327" spans="1:15">
      <c r="A327" t="s">
        <v>13</v>
      </c>
      <c r="B327" t="s">
        <v>24</v>
      </c>
      <c r="C327">
        <f>VLOOKUP(B327,instances!$B$2:$E$21,2, FALSE)</f>
        <v>52</v>
      </c>
      <c r="D327" t="str">
        <f>IF(C327&lt;=783,"small",IF(C327&lt;=2103,"medium","large"))</f>
        <v>small</v>
      </c>
      <c r="E327" t="s">
        <v>11</v>
      </c>
      <c r="F327" s="9">
        <v>24391</v>
      </c>
      <c r="G327" s="7">
        <f>1-(F327/N327)</f>
        <v>-2.234022805621851</v>
      </c>
      <c r="H327" s="7">
        <f>1-(F327/O327)</f>
        <v>-2.234022805621851</v>
      </c>
      <c r="I327">
        <v>2.0900000000000001E-4</v>
      </c>
      <c r="J327">
        <v>0</v>
      </c>
      <c r="K327">
        <v>0</v>
      </c>
      <c r="L327">
        <v>14</v>
      </c>
      <c r="M327">
        <v>15</v>
      </c>
      <c r="N327">
        <f>VLOOKUP(B327,instances!$B$2:$E$21,3, FALSE)</f>
        <v>7542</v>
      </c>
      <c r="O327">
        <f>VLOOKUP(B327,instances!$B$2:$E$21,4, FALSE)</f>
        <v>7542</v>
      </c>
    </row>
    <row r="328" spans="1:15">
      <c r="A328" t="s">
        <v>13</v>
      </c>
      <c r="B328" t="s">
        <v>24</v>
      </c>
      <c r="C328">
        <f>VLOOKUP(B328,instances!$B$2:$E$21,2, FALSE)</f>
        <v>52</v>
      </c>
      <c r="D328" t="str">
        <f>IF(C328&lt;=783,"small",IF(C328&lt;=2103,"medium","large"))</f>
        <v>small</v>
      </c>
      <c r="E328" t="s">
        <v>11</v>
      </c>
      <c r="F328" s="9">
        <v>26103</v>
      </c>
      <c r="G328" s="7">
        <f>1-(F328/N328)</f>
        <v>-2.4610182975338106</v>
      </c>
      <c r="H328" s="7">
        <f>1-(F328/O328)</f>
        <v>-2.4610182975338106</v>
      </c>
      <c r="I328">
        <v>2.0900000000000001E-4</v>
      </c>
      <c r="J328">
        <v>0</v>
      </c>
      <c r="K328">
        <v>0</v>
      </c>
      <c r="L328">
        <v>18</v>
      </c>
      <c r="M328">
        <v>14</v>
      </c>
      <c r="N328">
        <f>VLOOKUP(B328,instances!$B$2:$E$21,3, FALSE)</f>
        <v>7542</v>
      </c>
      <c r="O328">
        <f>VLOOKUP(B328,instances!$B$2:$E$21,4, FALSE)</f>
        <v>7542</v>
      </c>
    </row>
    <row r="329" spans="1:15">
      <c r="A329" t="s">
        <v>13</v>
      </c>
      <c r="B329" t="s">
        <v>24</v>
      </c>
      <c r="C329">
        <f>VLOOKUP(B329,instances!$B$2:$E$21,2, FALSE)</f>
        <v>52</v>
      </c>
      <c r="D329" t="str">
        <f>IF(C329&lt;=783,"small",IF(C329&lt;=2103,"medium","large"))</f>
        <v>small</v>
      </c>
      <c r="E329" t="s">
        <v>11</v>
      </c>
      <c r="F329" s="9">
        <v>21756</v>
      </c>
      <c r="G329" s="7">
        <f>1-(F329/N329)</f>
        <v>-1.8846459824980113</v>
      </c>
      <c r="H329" s="7">
        <f>1-(F329/O329)</f>
        <v>-1.8846459824980113</v>
      </c>
      <c r="I329">
        <v>2.04E-4</v>
      </c>
      <c r="J329">
        <v>0</v>
      </c>
      <c r="K329">
        <v>0</v>
      </c>
      <c r="L329">
        <v>14</v>
      </c>
      <c r="M329">
        <v>18</v>
      </c>
      <c r="N329">
        <f>VLOOKUP(B329,instances!$B$2:$E$21,3, FALSE)</f>
        <v>7542</v>
      </c>
      <c r="O329">
        <f>VLOOKUP(B329,instances!$B$2:$E$21,4, FALSE)</f>
        <v>7542</v>
      </c>
    </row>
    <row r="330" spans="1:15">
      <c r="A330" t="s">
        <v>13</v>
      </c>
      <c r="B330" t="s">
        <v>24</v>
      </c>
      <c r="C330">
        <f>VLOOKUP(B330,instances!$B$2:$E$21,2, FALSE)</f>
        <v>52</v>
      </c>
      <c r="D330" t="str">
        <f>IF(C330&lt;=783,"small",IF(C330&lt;=2103,"medium","large"))</f>
        <v>small</v>
      </c>
      <c r="E330" t="s">
        <v>11</v>
      </c>
      <c r="F330" s="9">
        <v>20092</v>
      </c>
      <c r="G330" s="7">
        <f>1-(F330/N330)</f>
        <v>-1.6640148501723679</v>
      </c>
      <c r="H330" s="7">
        <f>1-(F330/O330)</f>
        <v>-1.6640148501723679</v>
      </c>
      <c r="I330">
        <v>2.03E-4</v>
      </c>
      <c r="J330">
        <v>0</v>
      </c>
      <c r="K330">
        <v>0</v>
      </c>
      <c r="L330">
        <v>16</v>
      </c>
      <c r="M330">
        <v>17</v>
      </c>
      <c r="N330">
        <f>VLOOKUP(B330,instances!$B$2:$E$21,3, FALSE)</f>
        <v>7542</v>
      </c>
      <c r="O330">
        <f>VLOOKUP(B330,instances!$B$2:$E$21,4, FALSE)</f>
        <v>7542</v>
      </c>
    </row>
    <row r="331" spans="1:15">
      <c r="A331" t="s">
        <v>13</v>
      </c>
      <c r="B331" t="s">
        <v>24</v>
      </c>
      <c r="C331">
        <f>VLOOKUP(B331,instances!$B$2:$E$21,2, FALSE)</f>
        <v>52</v>
      </c>
      <c r="D331" t="str">
        <f>IF(C331&lt;=783,"small",IF(C331&lt;=2103,"medium","large"))</f>
        <v>small</v>
      </c>
      <c r="E331" t="s">
        <v>11</v>
      </c>
      <c r="F331" s="9">
        <v>18556</v>
      </c>
      <c r="G331" s="7">
        <f>1-(F331/N331)</f>
        <v>-1.4603553434102361</v>
      </c>
      <c r="H331" s="7">
        <f>1-(F331/O331)</f>
        <v>-1.4603553434102361</v>
      </c>
      <c r="I331">
        <v>1.9599999999999999E-4</v>
      </c>
      <c r="J331">
        <v>0</v>
      </c>
      <c r="K331">
        <v>0</v>
      </c>
      <c r="L331">
        <v>18</v>
      </c>
      <c r="M331">
        <v>19</v>
      </c>
      <c r="N331">
        <f>VLOOKUP(B331,instances!$B$2:$E$21,3, FALSE)</f>
        <v>7542</v>
      </c>
      <c r="O331">
        <f>VLOOKUP(B331,instances!$B$2:$E$21,4, FALSE)</f>
        <v>7542</v>
      </c>
    </row>
    <row r="332" spans="1:15">
      <c r="A332" t="s">
        <v>13</v>
      </c>
      <c r="B332" t="s">
        <v>24</v>
      </c>
      <c r="C332">
        <f>VLOOKUP(B332,instances!$B$2:$E$21,2, FALSE)</f>
        <v>52</v>
      </c>
      <c r="D332" t="str">
        <f>IF(C332&lt;=783,"small",IF(C332&lt;=2103,"medium","large"))</f>
        <v>small</v>
      </c>
      <c r="E332" t="s">
        <v>11</v>
      </c>
      <c r="F332" s="9">
        <v>19002</v>
      </c>
      <c r="G332" s="7">
        <f>1-(F332/N332)</f>
        <v>-1.5194908512330945</v>
      </c>
      <c r="H332" s="7">
        <f>1-(F332/O332)</f>
        <v>-1.5194908512330945</v>
      </c>
      <c r="I332">
        <v>1.9599999999999999E-4</v>
      </c>
      <c r="J332">
        <v>0</v>
      </c>
      <c r="K332">
        <v>0</v>
      </c>
      <c r="L332">
        <v>18</v>
      </c>
      <c r="M332">
        <v>16</v>
      </c>
      <c r="N332">
        <f>VLOOKUP(B332,instances!$B$2:$E$21,3, FALSE)</f>
        <v>7542</v>
      </c>
      <c r="O332">
        <f>VLOOKUP(B332,instances!$B$2:$E$21,4, FALSE)</f>
        <v>7542</v>
      </c>
    </row>
    <row r="333" spans="1:15">
      <c r="A333" t="s">
        <v>13</v>
      </c>
      <c r="B333" t="s">
        <v>24</v>
      </c>
      <c r="C333">
        <f>VLOOKUP(B333,instances!$B$2:$E$21,2, FALSE)</f>
        <v>52</v>
      </c>
      <c r="D333" t="str">
        <f>IF(C333&lt;=783,"small",IF(C333&lt;=2103,"medium","large"))</f>
        <v>small</v>
      </c>
      <c r="E333" t="s">
        <v>11</v>
      </c>
      <c r="F333" s="9">
        <v>20940</v>
      </c>
      <c r="G333" s="7">
        <f>1-(F333/N333)</f>
        <v>-1.7764518695306286</v>
      </c>
      <c r="H333" s="7">
        <f>1-(F333/O333)</f>
        <v>-1.7764518695306286</v>
      </c>
      <c r="I333">
        <v>1.95E-4</v>
      </c>
      <c r="J333">
        <v>0</v>
      </c>
      <c r="K333">
        <v>0</v>
      </c>
      <c r="L333">
        <v>18</v>
      </c>
      <c r="M333">
        <v>17</v>
      </c>
      <c r="N333">
        <f>VLOOKUP(B333,instances!$B$2:$E$21,3, FALSE)</f>
        <v>7542</v>
      </c>
      <c r="O333">
        <f>VLOOKUP(B333,instances!$B$2:$E$21,4, FALSE)</f>
        <v>7542</v>
      </c>
    </row>
    <row r="334" spans="1:15">
      <c r="A334" t="s">
        <v>13</v>
      </c>
      <c r="B334" t="s">
        <v>24</v>
      </c>
      <c r="C334">
        <f>VLOOKUP(B334,instances!$B$2:$E$21,2, FALSE)</f>
        <v>52</v>
      </c>
      <c r="D334" t="str">
        <f>IF(C334&lt;=783,"small",IF(C334&lt;=2103,"medium","large"))</f>
        <v>small</v>
      </c>
      <c r="E334" t="s">
        <v>11</v>
      </c>
      <c r="F334" s="9">
        <v>22002</v>
      </c>
      <c r="G334" s="7">
        <f>1-(F334/N334)</f>
        <v>-1.9172633253778839</v>
      </c>
      <c r="H334" s="7">
        <f>1-(F334/O334)</f>
        <v>-1.9172633253778839</v>
      </c>
      <c r="I334">
        <v>1.95E-4</v>
      </c>
      <c r="J334">
        <v>0</v>
      </c>
      <c r="K334">
        <v>0</v>
      </c>
      <c r="L334">
        <v>20</v>
      </c>
      <c r="M334">
        <v>18</v>
      </c>
      <c r="N334">
        <f>VLOOKUP(B334,instances!$B$2:$E$21,3, FALSE)</f>
        <v>7542</v>
      </c>
      <c r="O334">
        <f>VLOOKUP(B334,instances!$B$2:$E$21,4, FALSE)</f>
        <v>7542</v>
      </c>
    </row>
    <row r="335" spans="1:15">
      <c r="A335" t="s">
        <v>13</v>
      </c>
      <c r="B335" t="s">
        <v>24</v>
      </c>
      <c r="C335">
        <f>VLOOKUP(B335,instances!$B$2:$E$21,2, FALSE)</f>
        <v>52</v>
      </c>
      <c r="D335" t="str">
        <f>IF(C335&lt;=783,"small",IF(C335&lt;=2103,"medium","large"))</f>
        <v>small</v>
      </c>
      <c r="E335" t="s">
        <v>11</v>
      </c>
      <c r="F335" s="9">
        <v>22464</v>
      </c>
      <c r="G335" s="7">
        <f>1-(F335/N335)</f>
        <v>-1.9785202863961815</v>
      </c>
      <c r="H335" s="7">
        <f>1-(F335/O335)</f>
        <v>-1.9785202863961815</v>
      </c>
      <c r="I335">
        <v>1.95E-4</v>
      </c>
      <c r="J335">
        <v>0</v>
      </c>
      <c r="K335">
        <v>0</v>
      </c>
      <c r="L335">
        <v>20</v>
      </c>
      <c r="M335">
        <v>19</v>
      </c>
      <c r="N335">
        <f>VLOOKUP(B335,instances!$B$2:$E$21,3, FALSE)</f>
        <v>7542</v>
      </c>
      <c r="O335">
        <f>VLOOKUP(B335,instances!$B$2:$E$21,4, FALSE)</f>
        <v>7542</v>
      </c>
    </row>
    <row r="336" spans="1:15">
      <c r="A336" t="s">
        <v>13</v>
      </c>
      <c r="B336" t="s">
        <v>24</v>
      </c>
      <c r="C336">
        <f>VLOOKUP(B336,instances!$B$2:$E$21,2, FALSE)</f>
        <v>52</v>
      </c>
      <c r="D336" t="str">
        <f>IF(C336&lt;=783,"small",IF(C336&lt;=2103,"medium","large"))</f>
        <v>small</v>
      </c>
      <c r="E336" t="s">
        <v>11</v>
      </c>
      <c r="F336" s="9">
        <v>20070</v>
      </c>
      <c r="G336" s="7">
        <f>1-(F336/N336)</f>
        <v>-1.6610978520286395</v>
      </c>
      <c r="H336" s="7">
        <f>1-(F336/O336)</f>
        <v>-1.6610978520286395</v>
      </c>
      <c r="I336">
        <v>1.94E-4</v>
      </c>
      <c r="J336">
        <v>0</v>
      </c>
      <c r="K336">
        <v>0</v>
      </c>
      <c r="L336">
        <v>20</v>
      </c>
      <c r="M336">
        <v>16</v>
      </c>
      <c r="N336">
        <f>VLOOKUP(B336,instances!$B$2:$E$21,3, FALSE)</f>
        <v>7542</v>
      </c>
      <c r="O336">
        <f>VLOOKUP(B336,instances!$B$2:$E$21,4, FALSE)</f>
        <v>7542</v>
      </c>
    </row>
    <row r="337" spans="1:15">
      <c r="A337" t="s">
        <v>13</v>
      </c>
      <c r="B337" t="s">
        <v>24</v>
      </c>
      <c r="C337">
        <f>VLOOKUP(B337,instances!$B$2:$E$21,2, FALSE)</f>
        <v>52</v>
      </c>
      <c r="D337" t="str">
        <f>IF(C337&lt;=783,"small",IF(C337&lt;=2103,"medium","large"))</f>
        <v>small</v>
      </c>
      <c r="E337" t="s">
        <v>11</v>
      </c>
      <c r="F337" s="9">
        <v>22413</v>
      </c>
      <c r="G337" s="7">
        <f>1-(F337/N337)</f>
        <v>-1.9717581543357201</v>
      </c>
      <c r="H337" s="7">
        <f>1-(F337/O337)</f>
        <v>-1.9717581543357201</v>
      </c>
      <c r="I337">
        <v>1.94E-4</v>
      </c>
      <c r="J337">
        <v>0</v>
      </c>
      <c r="K337">
        <v>0</v>
      </c>
      <c r="L337">
        <v>16</v>
      </c>
      <c r="M337">
        <v>16</v>
      </c>
      <c r="N337">
        <f>VLOOKUP(B337,instances!$B$2:$E$21,3, FALSE)</f>
        <v>7542</v>
      </c>
      <c r="O337">
        <f>VLOOKUP(B337,instances!$B$2:$E$21,4, FALSE)</f>
        <v>7542</v>
      </c>
    </row>
    <row r="338" spans="1:15">
      <c r="A338" t="s">
        <v>13</v>
      </c>
      <c r="B338" t="s">
        <v>24</v>
      </c>
      <c r="C338">
        <f>VLOOKUP(B338,instances!$B$2:$E$21,2, FALSE)</f>
        <v>52</v>
      </c>
      <c r="D338" t="str">
        <f>IF(C338&lt;=783,"small",IF(C338&lt;=2103,"medium","large"))</f>
        <v>small</v>
      </c>
      <c r="E338" t="s">
        <v>11</v>
      </c>
      <c r="F338" s="9">
        <v>22483</v>
      </c>
      <c r="G338" s="7">
        <f>1-(F338/N338)</f>
        <v>-1.9810395120657649</v>
      </c>
      <c r="H338" s="7">
        <f>1-(F338/O338)</f>
        <v>-1.9810395120657649</v>
      </c>
      <c r="I338">
        <v>1.94E-4</v>
      </c>
      <c r="J338">
        <v>0</v>
      </c>
      <c r="K338">
        <v>0</v>
      </c>
      <c r="L338">
        <v>20</v>
      </c>
      <c r="M338">
        <v>20</v>
      </c>
      <c r="N338">
        <f>VLOOKUP(B338,instances!$B$2:$E$21,3, FALSE)</f>
        <v>7542</v>
      </c>
      <c r="O338">
        <f>VLOOKUP(B338,instances!$B$2:$E$21,4, FALSE)</f>
        <v>7542</v>
      </c>
    </row>
    <row r="339" spans="1:15">
      <c r="A339" t="s">
        <v>13</v>
      </c>
      <c r="B339" t="s">
        <v>24</v>
      </c>
      <c r="C339">
        <f>VLOOKUP(B339,instances!$B$2:$E$21,2, FALSE)</f>
        <v>52</v>
      </c>
      <c r="D339" t="str">
        <f>IF(C339&lt;=783,"small",IF(C339&lt;=2103,"medium","large"))</f>
        <v>small</v>
      </c>
      <c r="E339" t="s">
        <v>11</v>
      </c>
      <c r="F339" s="9">
        <v>23708</v>
      </c>
      <c r="G339" s="7">
        <f>1-(F339/N339)</f>
        <v>-2.1434632723415539</v>
      </c>
      <c r="H339" s="7">
        <f>1-(F339/O339)</f>
        <v>-2.1434632723415539</v>
      </c>
      <c r="I339">
        <v>1.94E-4</v>
      </c>
      <c r="J339">
        <v>0</v>
      </c>
      <c r="K339">
        <v>0</v>
      </c>
      <c r="L339">
        <v>20</v>
      </c>
      <c r="M339">
        <v>17</v>
      </c>
      <c r="N339">
        <f>VLOOKUP(B339,instances!$B$2:$E$21,3, FALSE)</f>
        <v>7542</v>
      </c>
      <c r="O339">
        <f>VLOOKUP(B339,instances!$B$2:$E$21,4, FALSE)</f>
        <v>7542</v>
      </c>
    </row>
    <row r="340" spans="1:15">
      <c r="A340" t="s">
        <v>13</v>
      </c>
      <c r="B340" t="s">
        <v>24</v>
      </c>
      <c r="C340">
        <f>VLOOKUP(B340,instances!$B$2:$E$21,2, FALSE)</f>
        <v>52</v>
      </c>
      <c r="D340" t="str">
        <f>IF(C340&lt;=783,"small",IF(C340&lt;=2103,"medium","large"))</f>
        <v>small</v>
      </c>
      <c r="E340" t="s">
        <v>11</v>
      </c>
      <c r="F340" s="9">
        <v>23786</v>
      </c>
      <c r="G340" s="7">
        <f>1-(F340/N340)</f>
        <v>-2.1538053566693183</v>
      </c>
      <c r="H340" s="7">
        <f>1-(F340/O340)</f>
        <v>-2.1538053566693183</v>
      </c>
      <c r="I340">
        <v>1.94E-4</v>
      </c>
      <c r="J340">
        <v>0</v>
      </c>
      <c r="K340">
        <v>0</v>
      </c>
      <c r="L340">
        <v>16</v>
      </c>
      <c r="M340">
        <v>19</v>
      </c>
      <c r="N340">
        <f>VLOOKUP(B340,instances!$B$2:$E$21,3, FALSE)</f>
        <v>7542</v>
      </c>
      <c r="O340">
        <f>VLOOKUP(B340,instances!$B$2:$E$21,4, FALSE)</f>
        <v>7542</v>
      </c>
    </row>
    <row r="341" spans="1:15">
      <c r="A341" t="s">
        <v>13</v>
      </c>
      <c r="B341" t="s">
        <v>24</v>
      </c>
      <c r="C341">
        <f>VLOOKUP(B341,instances!$B$2:$E$21,2, FALSE)</f>
        <v>52</v>
      </c>
      <c r="D341" t="str">
        <f>IF(C341&lt;=783,"small",IF(C341&lt;=2103,"medium","large"))</f>
        <v>small</v>
      </c>
      <c r="E341" t="s">
        <v>11</v>
      </c>
      <c r="F341" s="9">
        <v>18441</v>
      </c>
      <c r="G341" s="7">
        <f>1-(F341/N341)</f>
        <v>-1.4451073985680192</v>
      </c>
      <c r="H341" s="7">
        <f>1-(F341/O341)</f>
        <v>-1.4451073985680192</v>
      </c>
      <c r="I341">
        <v>1.93E-4</v>
      </c>
      <c r="J341">
        <v>0</v>
      </c>
      <c r="K341">
        <v>0</v>
      </c>
      <c r="L341">
        <v>10</v>
      </c>
      <c r="M341">
        <v>21</v>
      </c>
      <c r="N341">
        <f>VLOOKUP(B341,instances!$B$2:$E$21,3, FALSE)</f>
        <v>7542</v>
      </c>
      <c r="O341">
        <f>VLOOKUP(B341,instances!$B$2:$E$21,4, FALSE)</f>
        <v>7542</v>
      </c>
    </row>
    <row r="342" spans="1:15">
      <c r="A342" t="s">
        <v>13</v>
      </c>
      <c r="B342" t="s">
        <v>24</v>
      </c>
      <c r="C342">
        <f>VLOOKUP(B342,instances!$B$2:$E$21,2, FALSE)</f>
        <v>52</v>
      </c>
      <c r="D342" t="str">
        <f>IF(C342&lt;=783,"small",IF(C342&lt;=2103,"medium","large"))</f>
        <v>small</v>
      </c>
      <c r="E342" t="s">
        <v>11</v>
      </c>
      <c r="F342" s="9">
        <v>19874</v>
      </c>
      <c r="G342" s="7">
        <f>1-(F342/N342)</f>
        <v>-1.6351100503845135</v>
      </c>
      <c r="H342" s="7">
        <f>1-(F342/O342)</f>
        <v>-1.6351100503845135</v>
      </c>
      <c r="I342">
        <v>1.93E-4</v>
      </c>
      <c r="J342">
        <v>0</v>
      </c>
      <c r="K342">
        <v>0</v>
      </c>
      <c r="L342">
        <v>10</v>
      </c>
      <c r="M342">
        <v>16</v>
      </c>
      <c r="N342">
        <f>VLOOKUP(B342,instances!$B$2:$E$21,3, FALSE)</f>
        <v>7542</v>
      </c>
      <c r="O342">
        <f>VLOOKUP(B342,instances!$B$2:$E$21,4, FALSE)</f>
        <v>7542</v>
      </c>
    </row>
    <row r="343" spans="1:15">
      <c r="A343" t="s">
        <v>13</v>
      </c>
      <c r="B343" t="s">
        <v>24</v>
      </c>
      <c r="C343">
        <f>VLOOKUP(B343,instances!$B$2:$E$21,2, FALSE)</f>
        <v>52</v>
      </c>
      <c r="D343" t="str">
        <f>IF(C343&lt;=783,"small",IF(C343&lt;=2103,"medium","large"))</f>
        <v>small</v>
      </c>
      <c r="E343" t="s">
        <v>11</v>
      </c>
      <c r="F343" s="9">
        <v>25156</v>
      </c>
      <c r="G343" s="7">
        <f>1-(F343/N343)</f>
        <v>-2.3354547865287723</v>
      </c>
      <c r="H343" s="7">
        <f>1-(F343/O343)</f>
        <v>-2.3354547865287723</v>
      </c>
      <c r="I343">
        <v>1.93E-4</v>
      </c>
      <c r="J343">
        <v>0</v>
      </c>
      <c r="K343">
        <v>0</v>
      </c>
      <c r="L343">
        <v>20</v>
      </c>
      <c r="M343">
        <v>14</v>
      </c>
      <c r="N343">
        <f>VLOOKUP(B343,instances!$B$2:$E$21,3, FALSE)</f>
        <v>7542</v>
      </c>
      <c r="O343">
        <f>VLOOKUP(B343,instances!$B$2:$E$21,4, FALSE)</f>
        <v>7542</v>
      </c>
    </row>
    <row r="344" spans="1:15">
      <c r="A344" t="s">
        <v>13</v>
      </c>
      <c r="B344" t="s">
        <v>24</v>
      </c>
      <c r="C344">
        <f>VLOOKUP(B344,instances!$B$2:$E$21,2, FALSE)</f>
        <v>52</v>
      </c>
      <c r="D344" t="str">
        <f>IF(C344&lt;=783,"small",IF(C344&lt;=2103,"medium","large"))</f>
        <v>small</v>
      </c>
      <c r="E344" t="s">
        <v>11</v>
      </c>
      <c r="F344" s="9">
        <v>19988</v>
      </c>
      <c r="G344" s="7">
        <f>1-(F344/N344)</f>
        <v>-1.6502254044020153</v>
      </c>
      <c r="H344" s="7">
        <f>1-(F344/O344)</f>
        <v>-1.6502254044020153</v>
      </c>
      <c r="I344">
        <v>1.92E-4</v>
      </c>
      <c r="J344">
        <v>0</v>
      </c>
      <c r="K344">
        <v>0</v>
      </c>
      <c r="L344">
        <v>10</v>
      </c>
      <c r="M344">
        <v>20</v>
      </c>
      <c r="N344">
        <f>VLOOKUP(B344,instances!$B$2:$E$21,3, FALSE)</f>
        <v>7542</v>
      </c>
      <c r="O344">
        <f>VLOOKUP(B344,instances!$B$2:$E$21,4, FALSE)</f>
        <v>7542</v>
      </c>
    </row>
    <row r="345" spans="1:15">
      <c r="A345" t="s">
        <v>13</v>
      </c>
      <c r="B345" t="s">
        <v>24</v>
      </c>
      <c r="C345">
        <f>VLOOKUP(B345,instances!$B$2:$E$21,2, FALSE)</f>
        <v>52</v>
      </c>
      <c r="D345" t="str">
        <f>IF(C345&lt;=783,"small",IF(C345&lt;=2103,"medium","large"))</f>
        <v>small</v>
      </c>
      <c r="E345" t="s">
        <v>11</v>
      </c>
      <c r="F345" s="9">
        <v>20062</v>
      </c>
      <c r="G345" s="7">
        <f>1-(F345/N345)</f>
        <v>-1.6600371254309203</v>
      </c>
      <c r="H345" s="7">
        <f>1-(F345/O345)</f>
        <v>-1.6600371254309203</v>
      </c>
      <c r="I345">
        <v>1.92E-4</v>
      </c>
      <c r="J345">
        <v>0</v>
      </c>
      <c r="K345">
        <v>0</v>
      </c>
      <c r="L345">
        <v>14</v>
      </c>
      <c r="M345">
        <v>17</v>
      </c>
      <c r="N345">
        <f>VLOOKUP(B345,instances!$B$2:$E$21,3, FALSE)</f>
        <v>7542</v>
      </c>
      <c r="O345">
        <f>VLOOKUP(B345,instances!$B$2:$E$21,4, FALSE)</f>
        <v>7542</v>
      </c>
    </row>
    <row r="346" spans="1:15">
      <c r="A346" t="s">
        <v>13</v>
      </c>
      <c r="B346" t="s">
        <v>24</v>
      </c>
      <c r="C346">
        <f>VLOOKUP(B346,instances!$B$2:$E$21,2, FALSE)</f>
        <v>52</v>
      </c>
      <c r="D346" t="str">
        <f>IF(C346&lt;=783,"small",IF(C346&lt;=2103,"medium","large"))</f>
        <v>small</v>
      </c>
      <c r="E346" t="s">
        <v>11</v>
      </c>
      <c r="F346" s="9">
        <v>20544</v>
      </c>
      <c r="G346" s="7">
        <f>1-(F346/N346)</f>
        <v>-1.7239459029435165</v>
      </c>
      <c r="H346" s="7">
        <f>1-(F346/O346)</f>
        <v>-1.7239459029435165</v>
      </c>
      <c r="I346">
        <v>1.92E-4</v>
      </c>
      <c r="J346">
        <v>0</v>
      </c>
      <c r="K346">
        <v>0</v>
      </c>
      <c r="L346">
        <v>14</v>
      </c>
      <c r="M346">
        <v>16</v>
      </c>
      <c r="N346">
        <f>VLOOKUP(B346,instances!$B$2:$E$21,3, FALSE)</f>
        <v>7542</v>
      </c>
      <c r="O346">
        <f>VLOOKUP(B346,instances!$B$2:$E$21,4, FALSE)</f>
        <v>7542</v>
      </c>
    </row>
    <row r="347" spans="1:15">
      <c r="A347" t="s">
        <v>13</v>
      </c>
      <c r="B347" t="s">
        <v>24</v>
      </c>
      <c r="C347">
        <f>VLOOKUP(B347,instances!$B$2:$E$21,2, FALSE)</f>
        <v>52</v>
      </c>
      <c r="D347" t="str">
        <f>IF(C347&lt;=783,"small",IF(C347&lt;=2103,"medium","large"))</f>
        <v>small</v>
      </c>
      <c r="E347" t="s">
        <v>11</v>
      </c>
      <c r="F347" s="9">
        <v>20545</v>
      </c>
      <c r="G347" s="7">
        <f>1-(F347/N347)</f>
        <v>-1.7240784937682312</v>
      </c>
      <c r="H347" s="7">
        <f>1-(F347/O347)</f>
        <v>-1.7240784937682312</v>
      </c>
      <c r="I347">
        <v>1.92E-4</v>
      </c>
      <c r="J347">
        <v>0</v>
      </c>
      <c r="K347">
        <v>0</v>
      </c>
      <c r="L347">
        <v>10</v>
      </c>
      <c r="M347">
        <v>18</v>
      </c>
      <c r="N347">
        <f>VLOOKUP(B347,instances!$B$2:$E$21,3, FALSE)</f>
        <v>7542</v>
      </c>
      <c r="O347">
        <f>VLOOKUP(B347,instances!$B$2:$E$21,4, FALSE)</f>
        <v>7542</v>
      </c>
    </row>
    <row r="348" spans="1:15">
      <c r="A348" t="s">
        <v>13</v>
      </c>
      <c r="B348" t="s">
        <v>24</v>
      </c>
      <c r="C348">
        <f>VLOOKUP(B348,instances!$B$2:$E$21,2, FALSE)</f>
        <v>52</v>
      </c>
      <c r="D348" t="str">
        <f>IF(C348&lt;=783,"small",IF(C348&lt;=2103,"medium","large"))</f>
        <v>small</v>
      </c>
      <c r="E348" t="s">
        <v>11</v>
      </c>
      <c r="F348" s="9">
        <v>19108</v>
      </c>
      <c r="G348" s="7">
        <f>1-(F348/N348)</f>
        <v>-1.533545478652877</v>
      </c>
      <c r="H348" s="7">
        <f>1-(F348/O348)</f>
        <v>-1.533545478652877</v>
      </c>
      <c r="I348">
        <v>1.9100000000000001E-4</v>
      </c>
      <c r="J348">
        <v>0</v>
      </c>
      <c r="K348">
        <v>0</v>
      </c>
      <c r="L348">
        <v>10</v>
      </c>
      <c r="M348">
        <v>17</v>
      </c>
      <c r="N348">
        <f>VLOOKUP(B348,instances!$B$2:$E$21,3, FALSE)</f>
        <v>7542</v>
      </c>
      <c r="O348">
        <f>VLOOKUP(B348,instances!$B$2:$E$21,4, FALSE)</f>
        <v>7542</v>
      </c>
    </row>
    <row r="349" spans="1:15">
      <c r="A349" t="s">
        <v>13</v>
      </c>
      <c r="B349" t="s">
        <v>24</v>
      </c>
      <c r="C349">
        <f>VLOOKUP(B349,instances!$B$2:$E$21,2, FALSE)</f>
        <v>52</v>
      </c>
      <c r="D349" t="str">
        <f>IF(C349&lt;=783,"small",IF(C349&lt;=2103,"medium","large"))</f>
        <v>small</v>
      </c>
      <c r="E349" t="s">
        <v>11</v>
      </c>
      <c r="F349" s="9">
        <v>19116</v>
      </c>
      <c r="G349" s="7">
        <f>1-(F349/N349)</f>
        <v>-1.5346062052505967</v>
      </c>
      <c r="H349" s="7">
        <f>1-(F349/O349)</f>
        <v>-1.5346062052505967</v>
      </c>
      <c r="I349">
        <v>1.9100000000000001E-4</v>
      </c>
      <c r="J349">
        <v>0</v>
      </c>
      <c r="K349">
        <v>0</v>
      </c>
      <c r="L349">
        <v>10</v>
      </c>
      <c r="M349">
        <v>15</v>
      </c>
      <c r="N349">
        <f>VLOOKUP(B349,instances!$B$2:$E$21,3, FALSE)</f>
        <v>7542</v>
      </c>
      <c r="O349">
        <f>VLOOKUP(B349,instances!$B$2:$E$21,4, FALSE)</f>
        <v>7542</v>
      </c>
    </row>
    <row r="350" spans="1:15">
      <c r="A350" t="s">
        <v>13</v>
      </c>
      <c r="B350" t="s">
        <v>24</v>
      </c>
      <c r="C350">
        <f>VLOOKUP(B350,instances!$B$2:$E$21,2, FALSE)</f>
        <v>52</v>
      </c>
      <c r="D350" t="str">
        <f>IF(C350&lt;=783,"small",IF(C350&lt;=2103,"medium","large"))</f>
        <v>small</v>
      </c>
      <c r="E350" t="s">
        <v>11</v>
      </c>
      <c r="F350" s="9">
        <v>20095</v>
      </c>
      <c r="G350" s="7">
        <f>1-(F350/N350)</f>
        <v>-1.664412622646513</v>
      </c>
      <c r="H350" s="7">
        <f>1-(F350/O350)</f>
        <v>-1.664412622646513</v>
      </c>
      <c r="I350">
        <v>1.9100000000000001E-4</v>
      </c>
      <c r="J350">
        <v>0</v>
      </c>
      <c r="K350">
        <v>0</v>
      </c>
      <c r="L350">
        <v>12</v>
      </c>
      <c r="M350">
        <v>16</v>
      </c>
      <c r="N350">
        <f>VLOOKUP(B350,instances!$B$2:$E$21,3, FALSE)</f>
        <v>7542</v>
      </c>
      <c r="O350">
        <f>VLOOKUP(B350,instances!$B$2:$E$21,4, FALSE)</f>
        <v>7542</v>
      </c>
    </row>
    <row r="351" spans="1:15">
      <c r="A351" t="s">
        <v>13</v>
      </c>
      <c r="B351" t="s">
        <v>24</v>
      </c>
      <c r="C351">
        <f>VLOOKUP(B351,instances!$B$2:$E$21,2, FALSE)</f>
        <v>52</v>
      </c>
      <c r="D351" t="str">
        <f>IF(C351&lt;=783,"small",IF(C351&lt;=2103,"medium","large"))</f>
        <v>small</v>
      </c>
      <c r="E351" t="s">
        <v>11</v>
      </c>
      <c r="F351" s="9">
        <v>22370</v>
      </c>
      <c r="G351" s="7">
        <f>1-(F351/N351)</f>
        <v>-1.9660567488729779</v>
      </c>
      <c r="H351" s="7">
        <f>1-(F351/O351)</f>
        <v>-1.9660567488729779</v>
      </c>
      <c r="I351">
        <v>1.9100000000000001E-4</v>
      </c>
      <c r="J351">
        <v>0</v>
      </c>
      <c r="K351">
        <v>0</v>
      </c>
      <c r="L351">
        <v>18</v>
      </c>
      <c r="M351">
        <v>20</v>
      </c>
      <c r="N351">
        <f>VLOOKUP(B351,instances!$B$2:$E$21,3, FALSE)</f>
        <v>7542</v>
      </c>
      <c r="O351">
        <f>VLOOKUP(B351,instances!$B$2:$E$21,4, FALSE)</f>
        <v>7542</v>
      </c>
    </row>
    <row r="352" spans="1:15">
      <c r="A352" t="s">
        <v>13</v>
      </c>
      <c r="B352" t="s">
        <v>24</v>
      </c>
      <c r="C352">
        <f>VLOOKUP(B352,instances!$B$2:$E$21,2, FALSE)</f>
        <v>52</v>
      </c>
      <c r="D352" t="str">
        <f>IF(C352&lt;=783,"small",IF(C352&lt;=2103,"medium","large"))</f>
        <v>small</v>
      </c>
      <c r="E352" t="s">
        <v>11</v>
      </c>
      <c r="F352" s="9">
        <v>24382</v>
      </c>
      <c r="G352" s="7">
        <f>1-(F352/N352)</f>
        <v>-2.2328294881994166</v>
      </c>
      <c r="H352" s="7">
        <f>1-(F352/O352)</f>
        <v>-2.2328294881994166</v>
      </c>
      <c r="I352">
        <v>1.9100000000000001E-4</v>
      </c>
      <c r="J352">
        <v>0</v>
      </c>
      <c r="K352">
        <v>0</v>
      </c>
      <c r="L352">
        <v>16</v>
      </c>
      <c r="M352">
        <v>21</v>
      </c>
      <c r="N352">
        <f>VLOOKUP(B352,instances!$B$2:$E$21,3, FALSE)</f>
        <v>7542</v>
      </c>
      <c r="O352">
        <f>VLOOKUP(B352,instances!$B$2:$E$21,4, FALSE)</f>
        <v>7542</v>
      </c>
    </row>
    <row r="353" spans="1:15">
      <c r="A353" t="s">
        <v>13</v>
      </c>
      <c r="B353" t="s">
        <v>24</v>
      </c>
      <c r="C353">
        <f>VLOOKUP(B353,instances!$B$2:$E$21,2, FALSE)</f>
        <v>52</v>
      </c>
      <c r="D353" t="str">
        <f>IF(C353&lt;=783,"small",IF(C353&lt;=2103,"medium","large"))</f>
        <v>small</v>
      </c>
      <c r="E353" t="s">
        <v>11</v>
      </c>
      <c r="F353" s="9">
        <v>22873</v>
      </c>
      <c r="G353" s="7">
        <f>1-(F353/N353)</f>
        <v>-2.0327499337045878</v>
      </c>
      <c r="H353" s="7">
        <f>1-(F353/O353)</f>
        <v>-2.0327499337045878</v>
      </c>
      <c r="I353">
        <v>1.9000000000000001E-4</v>
      </c>
      <c r="J353">
        <v>0</v>
      </c>
      <c r="K353">
        <v>0</v>
      </c>
      <c r="L353">
        <v>12</v>
      </c>
      <c r="M353">
        <v>18</v>
      </c>
      <c r="N353">
        <f>VLOOKUP(B353,instances!$B$2:$E$21,3, FALSE)</f>
        <v>7542</v>
      </c>
      <c r="O353">
        <f>VLOOKUP(B353,instances!$B$2:$E$21,4, FALSE)</f>
        <v>7542</v>
      </c>
    </row>
    <row r="354" spans="1:15">
      <c r="A354" t="s">
        <v>13</v>
      </c>
      <c r="B354" t="s">
        <v>24</v>
      </c>
      <c r="C354">
        <f>VLOOKUP(B354,instances!$B$2:$E$21,2, FALSE)</f>
        <v>52</v>
      </c>
      <c r="D354" t="str">
        <f>IF(C354&lt;=783,"small",IF(C354&lt;=2103,"medium","large"))</f>
        <v>small</v>
      </c>
      <c r="E354" t="s">
        <v>11</v>
      </c>
      <c r="F354" s="9">
        <v>22961</v>
      </c>
      <c r="G354" s="7">
        <f>1-(F354/N354)</f>
        <v>-2.0444179262795013</v>
      </c>
      <c r="H354" s="7">
        <f>1-(F354/O354)</f>
        <v>-2.0444179262795013</v>
      </c>
      <c r="I354">
        <v>1.9000000000000001E-4</v>
      </c>
      <c r="J354">
        <v>0</v>
      </c>
      <c r="K354">
        <v>0</v>
      </c>
      <c r="L354">
        <v>14</v>
      </c>
      <c r="M354">
        <v>19</v>
      </c>
      <c r="N354">
        <f>VLOOKUP(B354,instances!$B$2:$E$21,3, FALSE)</f>
        <v>7542</v>
      </c>
      <c r="O354">
        <f>VLOOKUP(B354,instances!$B$2:$E$21,4, FALSE)</f>
        <v>7542</v>
      </c>
    </row>
    <row r="355" spans="1:15">
      <c r="A355" t="s">
        <v>13</v>
      </c>
      <c r="B355" t="s">
        <v>24</v>
      </c>
      <c r="C355">
        <f>VLOOKUP(B355,instances!$B$2:$E$21,2, FALSE)</f>
        <v>52</v>
      </c>
      <c r="D355" t="str">
        <f>IF(C355&lt;=783,"small",IF(C355&lt;=2103,"medium","large"))</f>
        <v>small</v>
      </c>
      <c r="E355" t="s">
        <v>11</v>
      </c>
      <c r="F355" s="9">
        <v>17787</v>
      </c>
      <c r="G355" s="7">
        <f>1-(F355/N355)</f>
        <v>-1.358392999204455</v>
      </c>
      <c r="H355" s="7">
        <f>1-(F355/O355)</f>
        <v>-1.358392999204455</v>
      </c>
      <c r="I355">
        <v>1.8900000000000001E-4</v>
      </c>
      <c r="J355">
        <v>0</v>
      </c>
      <c r="K355">
        <v>0</v>
      </c>
      <c r="L355">
        <v>12</v>
      </c>
      <c r="M355">
        <v>17</v>
      </c>
      <c r="N355">
        <f>VLOOKUP(B355,instances!$B$2:$E$21,3, FALSE)</f>
        <v>7542</v>
      </c>
      <c r="O355">
        <f>VLOOKUP(B355,instances!$B$2:$E$21,4, FALSE)</f>
        <v>7542</v>
      </c>
    </row>
    <row r="356" spans="1:15">
      <c r="A356" t="s">
        <v>13</v>
      </c>
      <c r="B356" t="s">
        <v>24</v>
      </c>
      <c r="C356">
        <f>VLOOKUP(B356,instances!$B$2:$E$21,2, FALSE)</f>
        <v>52</v>
      </c>
      <c r="D356" t="str">
        <f>IF(C356&lt;=783,"small",IF(C356&lt;=2103,"medium","large"))</f>
        <v>small</v>
      </c>
      <c r="E356" t="s">
        <v>11</v>
      </c>
      <c r="F356" s="9">
        <v>19200</v>
      </c>
      <c r="G356" s="7">
        <f>1-(F356/N356)</f>
        <v>-1.5457438345266508</v>
      </c>
      <c r="H356" s="7">
        <f>1-(F356/O356)</f>
        <v>-1.5457438345266508</v>
      </c>
      <c r="I356">
        <v>1.8900000000000001E-4</v>
      </c>
      <c r="J356">
        <v>0</v>
      </c>
      <c r="K356">
        <v>0</v>
      </c>
      <c r="L356">
        <v>12</v>
      </c>
      <c r="M356">
        <v>20</v>
      </c>
      <c r="N356">
        <f>VLOOKUP(B356,instances!$B$2:$E$21,3, FALSE)</f>
        <v>7542</v>
      </c>
      <c r="O356">
        <f>VLOOKUP(B356,instances!$B$2:$E$21,4, FALSE)</f>
        <v>7542</v>
      </c>
    </row>
    <row r="357" spans="1:15">
      <c r="A357" t="s">
        <v>13</v>
      </c>
      <c r="B357" t="s">
        <v>24</v>
      </c>
      <c r="C357">
        <f>VLOOKUP(B357,instances!$B$2:$E$21,2, FALSE)</f>
        <v>52</v>
      </c>
      <c r="D357" t="str">
        <f>IF(C357&lt;=783,"small",IF(C357&lt;=2103,"medium","large"))</f>
        <v>small</v>
      </c>
      <c r="E357" t="s">
        <v>11</v>
      </c>
      <c r="F357" s="9">
        <v>19292</v>
      </c>
      <c r="G357" s="7">
        <f>1-(F357/N357)</f>
        <v>-1.5579421904004245</v>
      </c>
      <c r="H357" s="7">
        <f>1-(F357/O357)</f>
        <v>-1.5579421904004245</v>
      </c>
      <c r="I357">
        <v>1.8900000000000001E-4</v>
      </c>
      <c r="J357">
        <v>0</v>
      </c>
      <c r="K357">
        <v>0</v>
      </c>
      <c r="L357">
        <v>10</v>
      </c>
      <c r="M357">
        <v>19</v>
      </c>
      <c r="N357">
        <f>VLOOKUP(B357,instances!$B$2:$E$21,3, FALSE)</f>
        <v>7542</v>
      </c>
      <c r="O357">
        <f>VLOOKUP(B357,instances!$B$2:$E$21,4, FALSE)</f>
        <v>7542</v>
      </c>
    </row>
    <row r="358" spans="1:15">
      <c r="A358" t="s">
        <v>13</v>
      </c>
      <c r="B358" t="s">
        <v>24</v>
      </c>
      <c r="C358">
        <f>VLOOKUP(B358,instances!$B$2:$E$21,2, FALSE)</f>
        <v>52</v>
      </c>
      <c r="D358" t="str">
        <f>IF(C358&lt;=783,"small",IF(C358&lt;=2103,"medium","large"))</f>
        <v>small</v>
      </c>
      <c r="E358" t="s">
        <v>11</v>
      </c>
      <c r="F358" s="9">
        <v>19572</v>
      </c>
      <c r="G358" s="7">
        <f>1-(F358/N358)</f>
        <v>-1.5950676213206045</v>
      </c>
      <c r="H358" s="7">
        <f>1-(F358/O358)</f>
        <v>-1.5950676213206045</v>
      </c>
      <c r="I358">
        <v>1.8900000000000001E-4</v>
      </c>
      <c r="J358">
        <v>0</v>
      </c>
      <c r="K358">
        <v>0</v>
      </c>
      <c r="L358">
        <v>12</v>
      </c>
      <c r="M358">
        <v>19</v>
      </c>
      <c r="N358">
        <f>VLOOKUP(B358,instances!$B$2:$E$21,3, FALSE)</f>
        <v>7542</v>
      </c>
      <c r="O358">
        <f>VLOOKUP(B358,instances!$B$2:$E$21,4, FALSE)</f>
        <v>7542</v>
      </c>
    </row>
    <row r="359" spans="1:15">
      <c r="A359" t="s">
        <v>13</v>
      </c>
      <c r="B359" t="s">
        <v>24</v>
      </c>
      <c r="C359">
        <f>VLOOKUP(B359,instances!$B$2:$E$21,2, FALSE)</f>
        <v>52</v>
      </c>
      <c r="D359" t="str">
        <f>IF(C359&lt;=783,"small",IF(C359&lt;=2103,"medium","large"))</f>
        <v>small</v>
      </c>
      <c r="E359" t="s">
        <v>11</v>
      </c>
      <c r="F359" s="9">
        <v>19894</v>
      </c>
      <c r="G359" s="7">
        <f>1-(F359/N359)</f>
        <v>-1.6377618668788121</v>
      </c>
      <c r="H359" s="7">
        <f>1-(F359/O359)</f>
        <v>-1.6377618668788121</v>
      </c>
      <c r="I359">
        <v>1.8900000000000001E-4</v>
      </c>
      <c r="J359">
        <v>0</v>
      </c>
      <c r="K359">
        <v>0</v>
      </c>
      <c r="L359">
        <v>12</v>
      </c>
      <c r="M359">
        <v>21</v>
      </c>
      <c r="N359">
        <f>VLOOKUP(B359,instances!$B$2:$E$21,3, FALSE)</f>
        <v>7542</v>
      </c>
      <c r="O359">
        <f>VLOOKUP(B359,instances!$B$2:$E$21,4, FALSE)</f>
        <v>7542</v>
      </c>
    </row>
    <row r="360" spans="1:15">
      <c r="A360" t="s">
        <v>13</v>
      </c>
      <c r="B360" t="s">
        <v>24</v>
      </c>
      <c r="C360">
        <f>VLOOKUP(B360,instances!$B$2:$E$21,2, FALSE)</f>
        <v>52</v>
      </c>
      <c r="D360" t="str">
        <f>IF(C360&lt;=783,"small",IF(C360&lt;=2103,"medium","large"))</f>
        <v>small</v>
      </c>
      <c r="E360" t="s">
        <v>11</v>
      </c>
      <c r="F360" s="9">
        <v>19957</v>
      </c>
      <c r="G360" s="7">
        <f>1-(F360/N360)</f>
        <v>-1.6461150888358524</v>
      </c>
      <c r="H360" s="7">
        <f>1-(F360/O360)</f>
        <v>-1.6461150888358524</v>
      </c>
      <c r="I360">
        <v>1.8900000000000001E-4</v>
      </c>
      <c r="J360">
        <v>0</v>
      </c>
      <c r="K360">
        <v>0</v>
      </c>
      <c r="L360">
        <v>14</v>
      </c>
      <c r="M360">
        <v>20</v>
      </c>
      <c r="N360">
        <f>VLOOKUP(B360,instances!$B$2:$E$21,3, FALSE)</f>
        <v>7542</v>
      </c>
      <c r="O360">
        <f>VLOOKUP(B360,instances!$B$2:$E$21,4, FALSE)</f>
        <v>7542</v>
      </c>
    </row>
    <row r="361" spans="1:15">
      <c r="A361" t="s">
        <v>13</v>
      </c>
      <c r="B361" t="s">
        <v>24</v>
      </c>
      <c r="C361">
        <f>VLOOKUP(B361,instances!$B$2:$E$21,2, FALSE)</f>
        <v>52</v>
      </c>
      <c r="D361" t="str">
        <f>IF(C361&lt;=783,"small",IF(C361&lt;=2103,"medium","large"))</f>
        <v>small</v>
      </c>
      <c r="E361" t="s">
        <v>11</v>
      </c>
      <c r="F361" s="9">
        <v>19808</v>
      </c>
      <c r="G361" s="7">
        <f>1-(F361/N361)</f>
        <v>-1.6263590559533281</v>
      </c>
      <c r="H361" s="7">
        <f>1-(F361/O361)</f>
        <v>-1.6263590559533281</v>
      </c>
      <c r="I361">
        <v>1.8799999999999999E-4</v>
      </c>
      <c r="J361">
        <v>0</v>
      </c>
      <c r="K361">
        <v>0</v>
      </c>
      <c r="L361">
        <v>14</v>
      </c>
      <c r="M361">
        <v>21</v>
      </c>
      <c r="N361">
        <f>VLOOKUP(B361,instances!$B$2:$E$21,3, FALSE)</f>
        <v>7542</v>
      </c>
      <c r="O361">
        <f>VLOOKUP(B361,instances!$B$2:$E$21,4, FALSE)</f>
        <v>7542</v>
      </c>
    </row>
    <row r="362" spans="1:15">
      <c r="A362" t="s">
        <v>13</v>
      </c>
      <c r="B362" t="s">
        <v>24</v>
      </c>
      <c r="C362">
        <f>VLOOKUP(B362,instances!$B$2:$E$21,2, FALSE)</f>
        <v>52</v>
      </c>
      <c r="D362" t="str">
        <f>IF(C362&lt;=783,"small",IF(C362&lt;=2103,"medium","large"))</f>
        <v>small</v>
      </c>
      <c r="E362" t="s">
        <v>10</v>
      </c>
      <c r="F362" s="9">
        <v>9120</v>
      </c>
      <c r="G362" s="7">
        <f>1-(F362/N362)</f>
        <v>-0.20922832140015912</v>
      </c>
      <c r="H362" s="7">
        <f>1-(F362/O362)</f>
        <v>-0.20922832140015912</v>
      </c>
      <c r="I362">
        <v>4.1999999999999998E-5</v>
      </c>
      <c r="J362">
        <v>0</v>
      </c>
      <c r="K362">
        <v>0</v>
      </c>
      <c r="L362">
        <v>20</v>
      </c>
      <c r="M362">
        <v>12</v>
      </c>
      <c r="N362">
        <f>VLOOKUP(B362,instances!$B$2:$E$21,3, FALSE)</f>
        <v>7542</v>
      </c>
      <c r="O362">
        <f>VLOOKUP(B362,instances!$B$2:$E$21,4, FALSE)</f>
        <v>7542</v>
      </c>
    </row>
    <row r="363" spans="1:15">
      <c r="A363" t="s">
        <v>13</v>
      </c>
      <c r="B363" t="s">
        <v>24</v>
      </c>
      <c r="C363">
        <f>VLOOKUP(B363,instances!$B$2:$E$21,2, FALSE)</f>
        <v>52</v>
      </c>
      <c r="D363" t="str">
        <f>IF(C363&lt;=783,"small",IF(C363&lt;=2103,"medium","large"))</f>
        <v>small</v>
      </c>
      <c r="E363" t="s">
        <v>10</v>
      </c>
      <c r="F363" s="9">
        <v>9120</v>
      </c>
      <c r="G363" s="7">
        <f>1-(F363/N363)</f>
        <v>-0.20922832140015912</v>
      </c>
      <c r="H363" s="7">
        <f>1-(F363/O363)</f>
        <v>-0.20922832140015912</v>
      </c>
      <c r="I363">
        <v>4.1E-5</v>
      </c>
      <c r="J363">
        <v>0</v>
      </c>
      <c r="K363">
        <v>0</v>
      </c>
      <c r="L363">
        <v>16</v>
      </c>
      <c r="M363">
        <v>12</v>
      </c>
      <c r="N363">
        <f>VLOOKUP(B363,instances!$B$2:$E$21,3, FALSE)</f>
        <v>7542</v>
      </c>
      <c r="O363">
        <f>VLOOKUP(B363,instances!$B$2:$E$21,4, FALSE)</f>
        <v>7542</v>
      </c>
    </row>
    <row r="364" spans="1:15">
      <c r="A364" t="s">
        <v>13</v>
      </c>
      <c r="B364" t="s">
        <v>24</v>
      </c>
      <c r="C364">
        <f>VLOOKUP(B364,instances!$B$2:$E$21,2, FALSE)</f>
        <v>52</v>
      </c>
      <c r="D364" t="str">
        <f>IF(C364&lt;=783,"small",IF(C364&lt;=2103,"medium","large"))</f>
        <v>small</v>
      </c>
      <c r="E364" t="s">
        <v>10</v>
      </c>
      <c r="F364" s="9">
        <v>9120</v>
      </c>
      <c r="G364" s="7">
        <f>1-(F364/N364)</f>
        <v>-0.20922832140015912</v>
      </c>
      <c r="H364" s="7">
        <f>1-(F364/O364)</f>
        <v>-0.20922832140015912</v>
      </c>
      <c r="I364">
        <v>4.0000000000000003E-5</v>
      </c>
      <c r="J364">
        <v>0</v>
      </c>
      <c r="K364">
        <v>0</v>
      </c>
      <c r="L364">
        <v>10</v>
      </c>
      <c r="M364">
        <v>12</v>
      </c>
      <c r="N364">
        <f>VLOOKUP(B364,instances!$B$2:$E$21,3, FALSE)</f>
        <v>7542</v>
      </c>
      <c r="O364">
        <f>VLOOKUP(B364,instances!$B$2:$E$21,4, FALSE)</f>
        <v>7542</v>
      </c>
    </row>
    <row r="365" spans="1:15">
      <c r="A365" t="s">
        <v>13</v>
      </c>
      <c r="B365" t="s">
        <v>24</v>
      </c>
      <c r="C365">
        <f>VLOOKUP(B365,instances!$B$2:$E$21,2, FALSE)</f>
        <v>52</v>
      </c>
      <c r="D365" t="str">
        <f>IF(C365&lt;=783,"small",IF(C365&lt;=2103,"medium","large"))</f>
        <v>small</v>
      </c>
      <c r="E365" t="s">
        <v>10</v>
      </c>
      <c r="F365" s="9">
        <v>9120</v>
      </c>
      <c r="G365" s="7">
        <f>1-(F365/N365)</f>
        <v>-0.20922832140015912</v>
      </c>
      <c r="H365" s="7">
        <f>1-(F365/O365)</f>
        <v>-0.20922832140015912</v>
      </c>
      <c r="I365">
        <v>4.0000000000000003E-5</v>
      </c>
      <c r="J365">
        <v>0</v>
      </c>
      <c r="K365">
        <v>0</v>
      </c>
      <c r="L365">
        <v>12</v>
      </c>
      <c r="M365">
        <v>12</v>
      </c>
      <c r="N365">
        <f>VLOOKUP(B365,instances!$B$2:$E$21,3, FALSE)</f>
        <v>7542</v>
      </c>
      <c r="O365">
        <f>VLOOKUP(B365,instances!$B$2:$E$21,4, FALSE)</f>
        <v>7542</v>
      </c>
    </row>
    <row r="366" spans="1:15">
      <c r="A366" t="s">
        <v>13</v>
      </c>
      <c r="B366" t="s">
        <v>24</v>
      </c>
      <c r="C366">
        <f>VLOOKUP(B366,instances!$B$2:$E$21,2, FALSE)</f>
        <v>52</v>
      </c>
      <c r="D366" t="str">
        <f>IF(C366&lt;=783,"small",IF(C366&lt;=2103,"medium","large"))</f>
        <v>small</v>
      </c>
      <c r="E366" t="s">
        <v>10</v>
      </c>
      <c r="F366" s="9">
        <v>9120</v>
      </c>
      <c r="G366" s="7">
        <f>1-(F366/N366)</f>
        <v>-0.20922832140015912</v>
      </c>
      <c r="H366" s="7">
        <f>1-(F366/O366)</f>
        <v>-0.20922832140015912</v>
      </c>
      <c r="I366">
        <v>4.0000000000000003E-5</v>
      </c>
      <c r="J366">
        <v>0</v>
      </c>
      <c r="K366">
        <v>0</v>
      </c>
      <c r="L366">
        <v>14</v>
      </c>
      <c r="M366">
        <v>12</v>
      </c>
      <c r="N366">
        <f>VLOOKUP(B366,instances!$B$2:$E$21,3, FALSE)</f>
        <v>7542</v>
      </c>
      <c r="O366">
        <f>VLOOKUP(B366,instances!$B$2:$E$21,4, FALSE)</f>
        <v>7542</v>
      </c>
    </row>
    <row r="367" spans="1:15">
      <c r="A367" t="s">
        <v>13</v>
      </c>
      <c r="B367" t="s">
        <v>24</v>
      </c>
      <c r="C367">
        <f>VLOOKUP(B367,instances!$B$2:$E$21,2, FALSE)</f>
        <v>52</v>
      </c>
      <c r="D367" t="str">
        <f>IF(C367&lt;=783,"small",IF(C367&lt;=2103,"medium","large"))</f>
        <v>small</v>
      </c>
      <c r="E367" t="s">
        <v>10</v>
      </c>
      <c r="F367" s="9">
        <v>9120</v>
      </c>
      <c r="G367" s="7">
        <f>1-(F367/N367)</f>
        <v>-0.20922832140015912</v>
      </c>
      <c r="H367" s="7">
        <f>1-(F367/O367)</f>
        <v>-0.20922832140015912</v>
      </c>
      <c r="I367">
        <v>3.8999999999999999E-5</v>
      </c>
      <c r="J367">
        <v>0</v>
      </c>
      <c r="K367">
        <v>0</v>
      </c>
      <c r="L367">
        <v>10</v>
      </c>
      <c r="M367">
        <v>13</v>
      </c>
      <c r="N367">
        <f>VLOOKUP(B367,instances!$B$2:$E$21,3, FALSE)</f>
        <v>7542</v>
      </c>
      <c r="O367">
        <f>VLOOKUP(B367,instances!$B$2:$E$21,4, FALSE)</f>
        <v>7542</v>
      </c>
    </row>
    <row r="368" spans="1:15">
      <c r="A368" t="s">
        <v>13</v>
      </c>
      <c r="B368" t="s">
        <v>24</v>
      </c>
      <c r="C368">
        <f>VLOOKUP(B368,instances!$B$2:$E$21,2, FALSE)</f>
        <v>52</v>
      </c>
      <c r="D368" t="str">
        <f>IF(C368&lt;=783,"small",IF(C368&lt;=2103,"medium","large"))</f>
        <v>small</v>
      </c>
      <c r="E368" t="s">
        <v>10</v>
      </c>
      <c r="F368" s="9">
        <v>9120</v>
      </c>
      <c r="G368" s="7">
        <f>1-(F368/N368)</f>
        <v>-0.20922832140015912</v>
      </c>
      <c r="H368" s="7">
        <f>1-(F368/O368)</f>
        <v>-0.20922832140015912</v>
      </c>
      <c r="I368">
        <v>3.8999999999999999E-5</v>
      </c>
      <c r="J368">
        <v>0</v>
      </c>
      <c r="K368">
        <v>0</v>
      </c>
      <c r="L368">
        <v>18</v>
      </c>
      <c r="M368">
        <v>12</v>
      </c>
      <c r="N368">
        <f>VLOOKUP(B368,instances!$B$2:$E$21,3, FALSE)</f>
        <v>7542</v>
      </c>
      <c r="O368">
        <f>VLOOKUP(B368,instances!$B$2:$E$21,4, FALSE)</f>
        <v>7542</v>
      </c>
    </row>
    <row r="369" spans="1:15">
      <c r="A369" t="s">
        <v>13</v>
      </c>
      <c r="B369" t="s">
        <v>24</v>
      </c>
      <c r="C369">
        <f>VLOOKUP(B369,instances!$B$2:$E$21,2, FALSE)</f>
        <v>52</v>
      </c>
      <c r="D369" t="str">
        <f>IF(C369&lt;=783,"small",IF(C369&lt;=2103,"medium","large"))</f>
        <v>small</v>
      </c>
      <c r="E369" t="s">
        <v>10</v>
      </c>
      <c r="F369" s="9">
        <v>9120</v>
      </c>
      <c r="G369" s="7">
        <f>1-(F369/N369)</f>
        <v>-0.20922832140015912</v>
      </c>
      <c r="H369" s="7">
        <f>1-(F369/O369)</f>
        <v>-0.20922832140015912</v>
      </c>
      <c r="I369">
        <v>3.3000000000000003E-5</v>
      </c>
      <c r="J369">
        <v>0</v>
      </c>
      <c r="K369">
        <v>0</v>
      </c>
      <c r="L369">
        <v>12</v>
      </c>
      <c r="M369">
        <v>13</v>
      </c>
      <c r="N369">
        <f>VLOOKUP(B369,instances!$B$2:$E$21,3, FALSE)</f>
        <v>7542</v>
      </c>
      <c r="O369">
        <f>VLOOKUP(B369,instances!$B$2:$E$21,4, FALSE)</f>
        <v>7542</v>
      </c>
    </row>
    <row r="370" spans="1:15">
      <c r="A370" t="s">
        <v>13</v>
      </c>
      <c r="B370" t="s">
        <v>24</v>
      </c>
      <c r="C370">
        <f>VLOOKUP(B370,instances!$B$2:$E$21,2, FALSE)</f>
        <v>52</v>
      </c>
      <c r="D370" t="str">
        <f>IF(C370&lt;=783,"small",IF(C370&lt;=2103,"medium","large"))</f>
        <v>small</v>
      </c>
      <c r="E370" t="s">
        <v>10</v>
      </c>
      <c r="F370" s="9">
        <v>9120</v>
      </c>
      <c r="G370" s="7">
        <f>1-(F370/N370)</f>
        <v>-0.20922832140015912</v>
      </c>
      <c r="H370" s="7">
        <f>1-(F370/O370)</f>
        <v>-0.20922832140015912</v>
      </c>
      <c r="I370">
        <v>2.8E-5</v>
      </c>
      <c r="J370">
        <v>0</v>
      </c>
      <c r="K370">
        <v>0</v>
      </c>
      <c r="L370">
        <v>14</v>
      </c>
      <c r="M370">
        <v>14</v>
      </c>
      <c r="N370">
        <f>VLOOKUP(B370,instances!$B$2:$E$21,3, FALSE)</f>
        <v>7542</v>
      </c>
      <c r="O370">
        <f>VLOOKUP(B370,instances!$B$2:$E$21,4, FALSE)</f>
        <v>7542</v>
      </c>
    </row>
    <row r="371" spans="1:15">
      <c r="A371" t="s">
        <v>13</v>
      </c>
      <c r="B371" t="s">
        <v>24</v>
      </c>
      <c r="C371">
        <f>VLOOKUP(B371,instances!$B$2:$E$21,2, FALSE)</f>
        <v>52</v>
      </c>
      <c r="D371" t="str">
        <f>IF(C371&lt;=783,"small",IF(C371&lt;=2103,"medium","large"))</f>
        <v>small</v>
      </c>
      <c r="E371" t="s">
        <v>10</v>
      </c>
      <c r="F371" s="9">
        <v>9120</v>
      </c>
      <c r="G371" s="7">
        <f>1-(F371/N371)</f>
        <v>-0.20922832140015912</v>
      </c>
      <c r="H371" s="7">
        <f>1-(F371/O371)</f>
        <v>-0.20922832140015912</v>
      </c>
      <c r="I371">
        <v>2.8E-5</v>
      </c>
      <c r="J371">
        <v>0</v>
      </c>
      <c r="K371">
        <v>0</v>
      </c>
      <c r="L371">
        <v>20</v>
      </c>
      <c r="M371">
        <v>13</v>
      </c>
      <c r="N371">
        <f>VLOOKUP(B371,instances!$B$2:$E$21,3, FALSE)</f>
        <v>7542</v>
      </c>
      <c r="O371">
        <f>VLOOKUP(B371,instances!$B$2:$E$21,4, FALSE)</f>
        <v>7542</v>
      </c>
    </row>
    <row r="372" spans="1:15">
      <c r="A372" t="s">
        <v>13</v>
      </c>
      <c r="B372" t="s">
        <v>24</v>
      </c>
      <c r="C372">
        <f>VLOOKUP(B372,instances!$B$2:$E$21,2, FALSE)</f>
        <v>52</v>
      </c>
      <c r="D372" t="str">
        <f>IF(C372&lt;=783,"small",IF(C372&lt;=2103,"medium","large"))</f>
        <v>small</v>
      </c>
      <c r="E372" t="s">
        <v>10</v>
      </c>
      <c r="F372" s="9">
        <v>9120</v>
      </c>
      <c r="G372" s="7">
        <f>1-(F372/N372)</f>
        <v>-0.20922832140015912</v>
      </c>
      <c r="H372" s="7">
        <f>1-(F372/O372)</f>
        <v>-0.20922832140015912</v>
      </c>
      <c r="I372">
        <v>2.6999999999999999E-5</v>
      </c>
      <c r="J372">
        <v>0</v>
      </c>
      <c r="K372">
        <v>0</v>
      </c>
      <c r="L372">
        <v>12</v>
      </c>
      <c r="M372">
        <v>14</v>
      </c>
      <c r="N372">
        <f>VLOOKUP(B372,instances!$B$2:$E$21,3, FALSE)</f>
        <v>7542</v>
      </c>
      <c r="O372">
        <f>VLOOKUP(B372,instances!$B$2:$E$21,4, FALSE)</f>
        <v>7542</v>
      </c>
    </row>
    <row r="373" spans="1:15">
      <c r="A373" t="s">
        <v>13</v>
      </c>
      <c r="B373" t="s">
        <v>24</v>
      </c>
      <c r="C373">
        <f>VLOOKUP(B373,instances!$B$2:$E$21,2, FALSE)</f>
        <v>52</v>
      </c>
      <c r="D373" t="str">
        <f>IF(C373&lt;=783,"small",IF(C373&lt;=2103,"medium","large"))</f>
        <v>small</v>
      </c>
      <c r="E373" t="s">
        <v>10</v>
      </c>
      <c r="F373" s="9">
        <v>9120</v>
      </c>
      <c r="G373" s="7">
        <f>1-(F373/N373)</f>
        <v>-0.20922832140015912</v>
      </c>
      <c r="H373" s="7">
        <f>1-(F373/O373)</f>
        <v>-0.20922832140015912</v>
      </c>
      <c r="I373">
        <v>2.6999999999999999E-5</v>
      </c>
      <c r="J373">
        <v>0</v>
      </c>
      <c r="K373">
        <v>0</v>
      </c>
      <c r="L373">
        <v>14</v>
      </c>
      <c r="M373">
        <v>13</v>
      </c>
      <c r="N373">
        <f>VLOOKUP(B373,instances!$B$2:$E$21,3, FALSE)</f>
        <v>7542</v>
      </c>
      <c r="O373">
        <f>VLOOKUP(B373,instances!$B$2:$E$21,4, FALSE)</f>
        <v>7542</v>
      </c>
    </row>
    <row r="374" spans="1:15">
      <c r="A374" t="s">
        <v>13</v>
      </c>
      <c r="B374" t="s">
        <v>24</v>
      </c>
      <c r="C374">
        <f>VLOOKUP(B374,instances!$B$2:$E$21,2, FALSE)</f>
        <v>52</v>
      </c>
      <c r="D374" t="str">
        <f>IF(C374&lt;=783,"small",IF(C374&lt;=2103,"medium","large"))</f>
        <v>small</v>
      </c>
      <c r="E374" t="s">
        <v>10</v>
      </c>
      <c r="F374" s="9">
        <v>9120</v>
      </c>
      <c r="G374" s="7">
        <f>1-(F374/N374)</f>
        <v>-0.20922832140015912</v>
      </c>
      <c r="H374" s="7">
        <f>1-(F374/O374)</f>
        <v>-0.20922832140015912</v>
      </c>
      <c r="I374">
        <v>2.6999999999999999E-5</v>
      </c>
      <c r="J374">
        <v>0</v>
      </c>
      <c r="K374">
        <v>0</v>
      </c>
      <c r="L374">
        <v>18</v>
      </c>
      <c r="M374">
        <v>13</v>
      </c>
      <c r="N374">
        <f>VLOOKUP(B374,instances!$B$2:$E$21,3, FALSE)</f>
        <v>7542</v>
      </c>
      <c r="O374">
        <f>VLOOKUP(B374,instances!$B$2:$E$21,4, FALSE)</f>
        <v>7542</v>
      </c>
    </row>
    <row r="375" spans="1:15">
      <c r="A375" t="s">
        <v>13</v>
      </c>
      <c r="B375" t="s">
        <v>24</v>
      </c>
      <c r="C375">
        <f>VLOOKUP(B375,instances!$B$2:$E$21,2, FALSE)</f>
        <v>52</v>
      </c>
      <c r="D375" t="str">
        <f>IF(C375&lt;=783,"small",IF(C375&lt;=2103,"medium","large"))</f>
        <v>small</v>
      </c>
      <c r="E375" t="s">
        <v>10</v>
      </c>
      <c r="F375" s="9">
        <v>9120</v>
      </c>
      <c r="G375" s="7">
        <f>1-(F375/N375)</f>
        <v>-0.20922832140015912</v>
      </c>
      <c r="H375" s="7">
        <f>1-(F375/O375)</f>
        <v>-0.20922832140015912</v>
      </c>
      <c r="I375">
        <v>2.5999999999999998E-5</v>
      </c>
      <c r="J375">
        <v>0</v>
      </c>
      <c r="K375">
        <v>0</v>
      </c>
      <c r="L375">
        <v>10</v>
      </c>
      <c r="M375">
        <v>14</v>
      </c>
      <c r="N375">
        <f>VLOOKUP(B375,instances!$B$2:$E$21,3, FALSE)</f>
        <v>7542</v>
      </c>
      <c r="O375">
        <f>VLOOKUP(B375,instances!$B$2:$E$21,4, FALSE)</f>
        <v>7542</v>
      </c>
    </row>
    <row r="376" spans="1:15">
      <c r="A376" t="s">
        <v>13</v>
      </c>
      <c r="B376" t="s">
        <v>24</v>
      </c>
      <c r="C376">
        <f>VLOOKUP(B376,instances!$B$2:$E$21,2, FALSE)</f>
        <v>52</v>
      </c>
      <c r="D376" t="str">
        <f>IF(C376&lt;=783,"small",IF(C376&lt;=2103,"medium","large"))</f>
        <v>small</v>
      </c>
      <c r="E376" t="s">
        <v>10</v>
      </c>
      <c r="F376" s="9">
        <v>9120</v>
      </c>
      <c r="G376" s="7">
        <f>1-(F376/N376)</f>
        <v>-0.20922832140015912</v>
      </c>
      <c r="H376" s="7">
        <f>1-(F376/O376)</f>
        <v>-0.20922832140015912</v>
      </c>
      <c r="I376">
        <v>2.5999999999999998E-5</v>
      </c>
      <c r="J376">
        <v>0</v>
      </c>
      <c r="K376">
        <v>0</v>
      </c>
      <c r="L376">
        <v>16</v>
      </c>
      <c r="M376">
        <v>13</v>
      </c>
      <c r="N376">
        <f>VLOOKUP(B376,instances!$B$2:$E$21,3, FALSE)</f>
        <v>7542</v>
      </c>
      <c r="O376">
        <f>VLOOKUP(B376,instances!$B$2:$E$21,4, FALSE)</f>
        <v>7542</v>
      </c>
    </row>
    <row r="377" spans="1:15">
      <c r="A377" t="s">
        <v>13</v>
      </c>
      <c r="B377" t="s">
        <v>24</v>
      </c>
      <c r="C377">
        <f>VLOOKUP(B377,instances!$B$2:$E$21,2, FALSE)</f>
        <v>52</v>
      </c>
      <c r="D377" t="str">
        <f>IF(C377&lt;=783,"small",IF(C377&lt;=2103,"medium","large"))</f>
        <v>small</v>
      </c>
      <c r="E377" t="s">
        <v>9</v>
      </c>
      <c r="F377" s="9">
        <v>10184</v>
      </c>
      <c r="G377" s="7">
        <f>1-(F377/N377)</f>
        <v>-0.35030495889684432</v>
      </c>
      <c r="H377" s="7">
        <f>1-(F377/O377)</f>
        <v>-0.35030495889684432</v>
      </c>
      <c r="I377">
        <v>2.5999999999999998E-5</v>
      </c>
      <c r="J377">
        <v>1.17E-4</v>
      </c>
      <c r="K377">
        <v>5.53E-4</v>
      </c>
      <c r="L377">
        <v>10</v>
      </c>
      <c r="M377">
        <v>12</v>
      </c>
      <c r="N377">
        <f>VLOOKUP(B377,instances!$B$2:$E$21,3, FALSE)</f>
        <v>7542</v>
      </c>
      <c r="O377">
        <f>VLOOKUP(B377,instances!$B$2:$E$21,4, FALSE)</f>
        <v>7542</v>
      </c>
    </row>
    <row r="378" spans="1:15">
      <c r="A378" t="s">
        <v>13</v>
      </c>
      <c r="B378" t="s">
        <v>24</v>
      </c>
      <c r="C378">
        <f>VLOOKUP(B378,instances!$B$2:$E$21,2, FALSE)</f>
        <v>52</v>
      </c>
      <c r="D378" t="str">
        <f>IF(C378&lt;=783,"small",IF(C378&lt;=2103,"medium","large"))</f>
        <v>small</v>
      </c>
      <c r="E378" t="s">
        <v>10</v>
      </c>
      <c r="F378" s="9">
        <v>9120</v>
      </c>
      <c r="G378" s="7">
        <f>1-(F378/N378)</f>
        <v>-0.20922832140015912</v>
      </c>
      <c r="H378" s="7">
        <f>1-(F378/O378)</f>
        <v>-0.20922832140015912</v>
      </c>
      <c r="I378">
        <v>2.4000000000000001E-5</v>
      </c>
      <c r="J378">
        <v>0</v>
      </c>
      <c r="K378">
        <v>0</v>
      </c>
      <c r="L378">
        <v>16</v>
      </c>
      <c r="M378">
        <v>15</v>
      </c>
      <c r="N378">
        <f>VLOOKUP(B378,instances!$B$2:$E$21,3, FALSE)</f>
        <v>7542</v>
      </c>
      <c r="O378">
        <f>VLOOKUP(B378,instances!$B$2:$E$21,4, FALSE)</f>
        <v>7542</v>
      </c>
    </row>
    <row r="379" spans="1:15">
      <c r="A379" t="s">
        <v>13</v>
      </c>
      <c r="B379" t="s">
        <v>24</v>
      </c>
      <c r="C379">
        <f>VLOOKUP(B379,instances!$B$2:$E$21,2, FALSE)</f>
        <v>52</v>
      </c>
      <c r="D379" t="str">
        <f>IF(C379&lt;=783,"small",IF(C379&lt;=2103,"medium","large"))</f>
        <v>small</v>
      </c>
      <c r="E379" t="s">
        <v>9</v>
      </c>
      <c r="F379" s="9">
        <v>10184</v>
      </c>
      <c r="G379" s="7">
        <f>1-(F379/N379)</f>
        <v>-0.35030495889684432</v>
      </c>
      <c r="H379" s="7">
        <f>1-(F379/O379)</f>
        <v>-0.35030495889684432</v>
      </c>
      <c r="I379">
        <v>2.4000000000000001E-5</v>
      </c>
      <c r="J379">
        <v>0</v>
      </c>
      <c r="K379">
        <v>0</v>
      </c>
      <c r="L379">
        <v>10</v>
      </c>
      <c r="M379">
        <v>13</v>
      </c>
      <c r="N379">
        <f>VLOOKUP(B379,instances!$B$2:$E$21,3, FALSE)</f>
        <v>7542</v>
      </c>
      <c r="O379">
        <f>VLOOKUP(B379,instances!$B$2:$E$21,4, FALSE)</f>
        <v>7542</v>
      </c>
    </row>
    <row r="380" spans="1:15">
      <c r="A380" t="s">
        <v>13</v>
      </c>
      <c r="B380" t="s">
        <v>24</v>
      </c>
      <c r="C380">
        <f>VLOOKUP(B380,instances!$B$2:$E$21,2, FALSE)</f>
        <v>52</v>
      </c>
      <c r="D380" t="str">
        <f>IF(C380&lt;=783,"small",IF(C380&lt;=2103,"medium","large"))</f>
        <v>small</v>
      </c>
      <c r="E380" t="s">
        <v>9</v>
      </c>
      <c r="F380" s="9">
        <v>10184</v>
      </c>
      <c r="G380" s="7">
        <f>1-(F380/N380)</f>
        <v>-0.35030495889684432</v>
      </c>
      <c r="H380" s="7">
        <f>1-(F380/O380)</f>
        <v>-0.35030495889684432</v>
      </c>
      <c r="I380">
        <v>2.4000000000000001E-5</v>
      </c>
      <c r="J380">
        <v>0</v>
      </c>
      <c r="K380">
        <v>0</v>
      </c>
      <c r="L380">
        <v>12</v>
      </c>
      <c r="M380">
        <v>12</v>
      </c>
      <c r="N380">
        <f>VLOOKUP(B380,instances!$B$2:$E$21,3, FALSE)</f>
        <v>7542</v>
      </c>
      <c r="O380">
        <f>VLOOKUP(B380,instances!$B$2:$E$21,4, FALSE)</f>
        <v>7542</v>
      </c>
    </row>
    <row r="381" spans="1:15">
      <c r="A381" t="s">
        <v>13</v>
      </c>
      <c r="B381" t="s">
        <v>24</v>
      </c>
      <c r="C381">
        <f>VLOOKUP(B381,instances!$B$2:$E$21,2, FALSE)</f>
        <v>52</v>
      </c>
      <c r="D381" t="str">
        <f>IF(C381&lt;=783,"small",IF(C381&lt;=2103,"medium","large"))</f>
        <v>small</v>
      </c>
      <c r="E381" t="s">
        <v>9</v>
      </c>
      <c r="F381" s="9">
        <v>10184</v>
      </c>
      <c r="G381" s="7">
        <f>1-(F381/N381)</f>
        <v>-0.35030495889684432</v>
      </c>
      <c r="H381" s="7">
        <f>1-(F381/O381)</f>
        <v>-0.35030495889684432</v>
      </c>
      <c r="I381">
        <v>2.4000000000000001E-5</v>
      </c>
      <c r="J381">
        <v>0</v>
      </c>
      <c r="K381">
        <v>0</v>
      </c>
      <c r="L381">
        <v>14</v>
      </c>
      <c r="M381">
        <v>12</v>
      </c>
      <c r="N381">
        <f>VLOOKUP(B381,instances!$B$2:$E$21,3, FALSE)</f>
        <v>7542</v>
      </c>
      <c r="O381">
        <f>VLOOKUP(B381,instances!$B$2:$E$21,4, FALSE)</f>
        <v>7542</v>
      </c>
    </row>
    <row r="382" spans="1:15">
      <c r="A382" t="s">
        <v>13</v>
      </c>
      <c r="B382" t="s">
        <v>24</v>
      </c>
      <c r="C382">
        <f>VLOOKUP(B382,instances!$B$2:$E$21,2, FALSE)</f>
        <v>52</v>
      </c>
      <c r="D382" t="str">
        <f>IF(C382&lt;=783,"small",IF(C382&lt;=2103,"medium","large"))</f>
        <v>small</v>
      </c>
      <c r="E382" t="s">
        <v>9</v>
      </c>
      <c r="F382" s="9">
        <v>10184</v>
      </c>
      <c r="G382" s="7">
        <f>1-(F382/N382)</f>
        <v>-0.35030495889684432</v>
      </c>
      <c r="H382" s="7">
        <f>1-(F382/O382)</f>
        <v>-0.35030495889684432</v>
      </c>
      <c r="I382">
        <v>2.4000000000000001E-5</v>
      </c>
      <c r="J382">
        <v>0</v>
      </c>
      <c r="K382">
        <v>0</v>
      </c>
      <c r="L382">
        <v>16</v>
      </c>
      <c r="M382">
        <v>12</v>
      </c>
      <c r="N382">
        <f>VLOOKUP(B382,instances!$B$2:$E$21,3, FALSE)</f>
        <v>7542</v>
      </c>
      <c r="O382">
        <f>VLOOKUP(B382,instances!$B$2:$E$21,4, FALSE)</f>
        <v>7542</v>
      </c>
    </row>
    <row r="383" spans="1:15">
      <c r="A383" t="s">
        <v>13</v>
      </c>
      <c r="B383" t="s">
        <v>24</v>
      </c>
      <c r="C383">
        <f>VLOOKUP(B383,instances!$B$2:$E$21,2, FALSE)</f>
        <v>52</v>
      </c>
      <c r="D383" t="str">
        <f>IF(C383&lt;=783,"small",IF(C383&lt;=2103,"medium","large"))</f>
        <v>small</v>
      </c>
      <c r="E383" t="s">
        <v>9</v>
      </c>
      <c r="F383" s="9">
        <v>10184</v>
      </c>
      <c r="G383" s="7">
        <f>1-(F383/N383)</f>
        <v>-0.35030495889684432</v>
      </c>
      <c r="H383" s="7">
        <f>1-(F383/O383)</f>
        <v>-0.35030495889684432</v>
      </c>
      <c r="I383">
        <v>2.4000000000000001E-5</v>
      </c>
      <c r="J383">
        <v>0</v>
      </c>
      <c r="K383">
        <v>0</v>
      </c>
      <c r="L383">
        <v>18</v>
      </c>
      <c r="M383">
        <v>12</v>
      </c>
      <c r="N383">
        <f>VLOOKUP(B383,instances!$B$2:$E$21,3, FALSE)</f>
        <v>7542</v>
      </c>
      <c r="O383">
        <f>VLOOKUP(B383,instances!$B$2:$E$21,4, FALSE)</f>
        <v>7542</v>
      </c>
    </row>
    <row r="384" spans="1:15">
      <c r="A384" t="s">
        <v>13</v>
      </c>
      <c r="B384" t="s">
        <v>24</v>
      </c>
      <c r="C384">
        <f>VLOOKUP(B384,instances!$B$2:$E$21,2, FALSE)</f>
        <v>52</v>
      </c>
      <c r="D384" t="str">
        <f>IF(C384&lt;=783,"small",IF(C384&lt;=2103,"medium","large"))</f>
        <v>small</v>
      </c>
      <c r="E384" t="s">
        <v>9</v>
      </c>
      <c r="F384" s="9">
        <v>10184</v>
      </c>
      <c r="G384" s="7">
        <f>1-(F384/N384)</f>
        <v>-0.35030495889684432</v>
      </c>
      <c r="H384" s="7">
        <f>1-(F384/O384)</f>
        <v>-0.35030495889684432</v>
      </c>
      <c r="I384">
        <v>2.4000000000000001E-5</v>
      </c>
      <c r="J384">
        <v>0</v>
      </c>
      <c r="K384">
        <v>0</v>
      </c>
      <c r="L384">
        <v>20</v>
      </c>
      <c r="M384">
        <v>12</v>
      </c>
      <c r="N384">
        <f>VLOOKUP(B384,instances!$B$2:$E$21,3, FALSE)</f>
        <v>7542</v>
      </c>
      <c r="O384">
        <f>VLOOKUP(B384,instances!$B$2:$E$21,4, FALSE)</f>
        <v>7542</v>
      </c>
    </row>
    <row r="385" spans="1:15">
      <c r="A385" t="s">
        <v>13</v>
      </c>
      <c r="B385" t="s">
        <v>24</v>
      </c>
      <c r="C385">
        <f>VLOOKUP(B385,instances!$B$2:$E$21,2, FALSE)</f>
        <v>52</v>
      </c>
      <c r="D385" t="str">
        <f>IF(C385&lt;=783,"small",IF(C385&lt;=2103,"medium","large"))</f>
        <v>small</v>
      </c>
      <c r="E385" t="s">
        <v>10</v>
      </c>
      <c r="F385" s="9">
        <v>9120</v>
      </c>
      <c r="G385" s="7">
        <f>1-(F385/N385)</f>
        <v>-0.20922832140015912</v>
      </c>
      <c r="H385" s="7">
        <f>1-(F385/O385)</f>
        <v>-0.20922832140015912</v>
      </c>
      <c r="I385">
        <v>2.3E-5</v>
      </c>
      <c r="J385">
        <v>0</v>
      </c>
      <c r="K385">
        <v>0</v>
      </c>
      <c r="L385">
        <v>12</v>
      </c>
      <c r="M385">
        <v>15</v>
      </c>
      <c r="N385">
        <f>VLOOKUP(B385,instances!$B$2:$E$21,3, FALSE)</f>
        <v>7542</v>
      </c>
      <c r="O385">
        <f>VLOOKUP(B385,instances!$B$2:$E$21,4, FALSE)</f>
        <v>7542</v>
      </c>
    </row>
    <row r="386" spans="1:15">
      <c r="A386" t="s">
        <v>13</v>
      </c>
      <c r="B386" t="s">
        <v>24</v>
      </c>
      <c r="C386">
        <f>VLOOKUP(B386,instances!$B$2:$E$21,2, FALSE)</f>
        <v>52</v>
      </c>
      <c r="D386" t="str">
        <f>IF(C386&lt;=783,"small",IF(C386&lt;=2103,"medium","large"))</f>
        <v>small</v>
      </c>
      <c r="E386" t="s">
        <v>10</v>
      </c>
      <c r="F386" s="9">
        <v>9120</v>
      </c>
      <c r="G386" s="7">
        <f>1-(F386/N386)</f>
        <v>-0.20922832140015912</v>
      </c>
      <c r="H386" s="7">
        <f>1-(F386/O386)</f>
        <v>-0.20922832140015912</v>
      </c>
      <c r="I386">
        <v>2.3E-5</v>
      </c>
      <c r="J386">
        <v>0</v>
      </c>
      <c r="K386">
        <v>0</v>
      </c>
      <c r="L386">
        <v>16</v>
      </c>
      <c r="M386">
        <v>18</v>
      </c>
      <c r="N386">
        <f>VLOOKUP(B386,instances!$B$2:$E$21,3, FALSE)</f>
        <v>7542</v>
      </c>
      <c r="O386">
        <f>VLOOKUP(B386,instances!$B$2:$E$21,4, FALSE)</f>
        <v>7542</v>
      </c>
    </row>
    <row r="387" spans="1:15">
      <c r="A387" t="s">
        <v>13</v>
      </c>
      <c r="B387" t="s">
        <v>24</v>
      </c>
      <c r="C387">
        <f>VLOOKUP(B387,instances!$B$2:$E$21,2, FALSE)</f>
        <v>52</v>
      </c>
      <c r="D387" t="str">
        <f>IF(C387&lt;=783,"small",IF(C387&lt;=2103,"medium","large"))</f>
        <v>small</v>
      </c>
      <c r="E387" t="s">
        <v>10</v>
      </c>
      <c r="F387" s="9">
        <v>9120</v>
      </c>
      <c r="G387" s="7">
        <f>1-(F387/N387)</f>
        <v>-0.20922832140015912</v>
      </c>
      <c r="H387" s="7">
        <f>1-(F387/O387)</f>
        <v>-0.20922832140015912</v>
      </c>
      <c r="I387">
        <v>2.3E-5</v>
      </c>
      <c r="J387">
        <v>0</v>
      </c>
      <c r="K387">
        <v>0</v>
      </c>
      <c r="L387">
        <v>18</v>
      </c>
      <c r="M387">
        <v>15</v>
      </c>
      <c r="N387">
        <f>VLOOKUP(B387,instances!$B$2:$E$21,3, FALSE)</f>
        <v>7542</v>
      </c>
      <c r="O387">
        <f>VLOOKUP(B387,instances!$B$2:$E$21,4, FALSE)</f>
        <v>7542</v>
      </c>
    </row>
    <row r="388" spans="1:15">
      <c r="A388" t="s">
        <v>13</v>
      </c>
      <c r="B388" t="s">
        <v>24</v>
      </c>
      <c r="C388">
        <f>VLOOKUP(B388,instances!$B$2:$E$21,2, FALSE)</f>
        <v>52</v>
      </c>
      <c r="D388" t="str">
        <f>IF(C388&lt;=783,"small",IF(C388&lt;=2103,"medium","large"))</f>
        <v>small</v>
      </c>
      <c r="E388" t="s">
        <v>10</v>
      </c>
      <c r="F388" s="9">
        <v>9120</v>
      </c>
      <c r="G388" s="7">
        <f>1-(F388/N388)</f>
        <v>-0.20922832140015912</v>
      </c>
      <c r="H388" s="7">
        <f>1-(F388/O388)</f>
        <v>-0.20922832140015912</v>
      </c>
      <c r="I388">
        <v>2.3E-5</v>
      </c>
      <c r="J388">
        <v>0</v>
      </c>
      <c r="K388">
        <v>0</v>
      </c>
      <c r="L388">
        <v>18</v>
      </c>
      <c r="M388">
        <v>21</v>
      </c>
      <c r="N388">
        <f>VLOOKUP(B388,instances!$B$2:$E$21,3, FALSE)</f>
        <v>7542</v>
      </c>
      <c r="O388">
        <f>VLOOKUP(B388,instances!$B$2:$E$21,4, FALSE)</f>
        <v>7542</v>
      </c>
    </row>
    <row r="389" spans="1:15">
      <c r="A389" t="s">
        <v>13</v>
      </c>
      <c r="B389" t="s">
        <v>24</v>
      </c>
      <c r="C389">
        <f>VLOOKUP(B389,instances!$B$2:$E$21,2, FALSE)</f>
        <v>52</v>
      </c>
      <c r="D389" t="str">
        <f>IF(C389&lt;=783,"small",IF(C389&lt;=2103,"medium","large"))</f>
        <v>small</v>
      </c>
      <c r="E389" t="s">
        <v>10</v>
      </c>
      <c r="F389" s="9">
        <v>9120</v>
      </c>
      <c r="G389" s="7">
        <f>1-(F389/N389)</f>
        <v>-0.20922832140015912</v>
      </c>
      <c r="H389" s="7">
        <f>1-(F389/O389)</f>
        <v>-0.20922832140015912</v>
      </c>
      <c r="I389">
        <v>2.3E-5</v>
      </c>
      <c r="J389">
        <v>0</v>
      </c>
      <c r="K389">
        <v>0</v>
      </c>
      <c r="L389">
        <v>20</v>
      </c>
      <c r="M389">
        <v>15</v>
      </c>
      <c r="N389">
        <f>VLOOKUP(B389,instances!$B$2:$E$21,3, FALSE)</f>
        <v>7542</v>
      </c>
      <c r="O389">
        <f>VLOOKUP(B389,instances!$B$2:$E$21,4, FALSE)</f>
        <v>7542</v>
      </c>
    </row>
    <row r="390" spans="1:15">
      <c r="A390" t="s">
        <v>13</v>
      </c>
      <c r="B390" t="s">
        <v>24</v>
      </c>
      <c r="C390">
        <f>VLOOKUP(B390,instances!$B$2:$E$21,2, FALSE)</f>
        <v>52</v>
      </c>
      <c r="D390" t="str">
        <f>IF(C390&lt;=783,"small",IF(C390&lt;=2103,"medium","large"))</f>
        <v>small</v>
      </c>
      <c r="E390" t="s">
        <v>10</v>
      </c>
      <c r="F390" s="9">
        <v>9120</v>
      </c>
      <c r="G390" s="7">
        <f>1-(F390/N390)</f>
        <v>-0.20922832140015912</v>
      </c>
      <c r="H390" s="7">
        <f>1-(F390/O390)</f>
        <v>-0.20922832140015912</v>
      </c>
      <c r="I390">
        <v>2.1999999999999999E-5</v>
      </c>
      <c r="J390">
        <v>0</v>
      </c>
      <c r="K390">
        <v>0</v>
      </c>
      <c r="L390">
        <v>14</v>
      </c>
      <c r="M390">
        <v>15</v>
      </c>
      <c r="N390">
        <f>VLOOKUP(B390,instances!$B$2:$E$21,3, FALSE)</f>
        <v>7542</v>
      </c>
      <c r="O390">
        <f>VLOOKUP(B390,instances!$B$2:$E$21,4, FALSE)</f>
        <v>7542</v>
      </c>
    </row>
    <row r="391" spans="1:15">
      <c r="A391" t="s">
        <v>13</v>
      </c>
      <c r="B391" t="s">
        <v>24</v>
      </c>
      <c r="C391">
        <f>VLOOKUP(B391,instances!$B$2:$E$21,2, FALSE)</f>
        <v>52</v>
      </c>
      <c r="D391" t="str">
        <f>IF(C391&lt;=783,"small",IF(C391&lt;=2103,"medium","large"))</f>
        <v>small</v>
      </c>
      <c r="E391" t="s">
        <v>10</v>
      </c>
      <c r="F391" s="9">
        <v>9120</v>
      </c>
      <c r="G391" s="7">
        <f>1-(F391/N391)</f>
        <v>-0.20922832140015912</v>
      </c>
      <c r="H391" s="7">
        <f>1-(F391/O391)</f>
        <v>-0.20922832140015912</v>
      </c>
      <c r="I391">
        <v>2.1999999999999999E-5</v>
      </c>
      <c r="J391">
        <v>0</v>
      </c>
      <c r="K391">
        <v>0</v>
      </c>
      <c r="L391">
        <v>18</v>
      </c>
      <c r="M391">
        <v>14</v>
      </c>
      <c r="N391">
        <f>VLOOKUP(B391,instances!$B$2:$E$21,3, FALSE)</f>
        <v>7542</v>
      </c>
      <c r="O391">
        <f>VLOOKUP(B391,instances!$B$2:$E$21,4, FALSE)</f>
        <v>7542</v>
      </c>
    </row>
    <row r="392" spans="1:15">
      <c r="A392" t="s">
        <v>13</v>
      </c>
      <c r="B392" t="s">
        <v>24</v>
      </c>
      <c r="C392">
        <f>VLOOKUP(B392,instances!$B$2:$E$21,2, FALSE)</f>
        <v>52</v>
      </c>
      <c r="D392" t="str">
        <f>IF(C392&lt;=783,"small",IF(C392&lt;=2103,"medium","large"))</f>
        <v>small</v>
      </c>
      <c r="E392" t="s">
        <v>10</v>
      </c>
      <c r="F392" s="9">
        <v>9120</v>
      </c>
      <c r="G392" s="7">
        <f>1-(F392/N392)</f>
        <v>-0.20922832140015912</v>
      </c>
      <c r="H392" s="7">
        <f>1-(F392/O392)</f>
        <v>-0.20922832140015912</v>
      </c>
      <c r="I392">
        <v>2.1999999999999999E-5</v>
      </c>
      <c r="J392">
        <v>0</v>
      </c>
      <c r="K392">
        <v>0</v>
      </c>
      <c r="L392">
        <v>18</v>
      </c>
      <c r="M392">
        <v>16</v>
      </c>
      <c r="N392">
        <f>VLOOKUP(B392,instances!$B$2:$E$21,3, FALSE)</f>
        <v>7542</v>
      </c>
      <c r="O392">
        <f>VLOOKUP(B392,instances!$B$2:$E$21,4, FALSE)</f>
        <v>7542</v>
      </c>
    </row>
    <row r="393" spans="1:15">
      <c r="A393" t="s">
        <v>13</v>
      </c>
      <c r="B393" t="s">
        <v>24</v>
      </c>
      <c r="C393">
        <f>VLOOKUP(B393,instances!$B$2:$E$21,2, FALSE)</f>
        <v>52</v>
      </c>
      <c r="D393" t="str">
        <f>IF(C393&lt;=783,"small",IF(C393&lt;=2103,"medium","large"))</f>
        <v>small</v>
      </c>
      <c r="E393" t="s">
        <v>10</v>
      </c>
      <c r="F393" s="9">
        <v>9120</v>
      </c>
      <c r="G393" s="7">
        <f>1-(F393/N393)</f>
        <v>-0.20922832140015912</v>
      </c>
      <c r="H393" s="7">
        <f>1-(F393/O393)</f>
        <v>-0.20922832140015912</v>
      </c>
      <c r="I393">
        <v>2.1999999999999999E-5</v>
      </c>
      <c r="J393">
        <v>0</v>
      </c>
      <c r="K393">
        <v>0</v>
      </c>
      <c r="L393">
        <v>18</v>
      </c>
      <c r="M393">
        <v>18</v>
      </c>
      <c r="N393">
        <f>VLOOKUP(B393,instances!$B$2:$E$21,3, FALSE)</f>
        <v>7542</v>
      </c>
      <c r="O393">
        <f>VLOOKUP(B393,instances!$B$2:$E$21,4, FALSE)</f>
        <v>7542</v>
      </c>
    </row>
    <row r="394" spans="1:15">
      <c r="A394" t="s">
        <v>13</v>
      </c>
      <c r="B394" t="s">
        <v>24</v>
      </c>
      <c r="C394">
        <f>VLOOKUP(B394,instances!$B$2:$E$21,2, FALSE)</f>
        <v>52</v>
      </c>
      <c r="D394" t="str">
        <f>IF(C394&lt;=783,"small",IF(C394&lt;=2103,"medium","large"))</f>
        <v>small</v>
      </c>
      <c r="E394" t="s">
        <v>10</v>
      </c>
      <c r="F394" s="9">
        <v>9120</v>
      </c>
      <c r="G394" s="7">
        <f>1-(F394/N394)</f>
        <v>-0.20922832140015912</v>
      </c>
      <c r="H394" s="7">
        <f>1-(F394/O394)</f>
        <v>-0.20922832140015912</v>
      </c>
      <c r="I394">
        <v>2.0999999999999999E-5</v>
      </c>
      <c r="J394">
        <v>0</v>
      </c>
      <c r="K394">
        <v>0</v>
      </c>
      <c r="L394">
        <v>10</v>
      </c>
      <c r="M394">
        <v>16</v>
      </c>
      <c r="N394">
        <f>VLOOKUP(B394,instances!$B$2:$E$21,3, FALSE)</f>
        <v>7542</v>
      </c>
      <c r="O394">
        <f>VLOOKUP(B394,instances!$B$2:$E$21,4, FALSE)</f>
        <v>7542</v>
      </c>
    </row>
    <row r="395" spans="1:15">
      <c r="A395" t="s">
        <v>13</v>
      </c>
      <c r="B395" t="s">
        <v>24</v>
      </c>
      <c r="C395">
        <f>VLOOKUP(B395,instances!$B$2:$E$21,2, FALSE)</f>
        <v>52</v>
      </c>
      <c r="D395" t="str">
        <f>IF(C395&lt;=783,"small",IF(C395&lt;=2103,"medium","large"))</f>
        <v>small</v>
      </c>
      <c r="E395" t="s">
        <v>10</v>
      </c>
      <c r="F395" s="9">
        <v>9120</v>
      </c>
      <c r="G395" s="7">
        <f>1-(F395/N395)</f>
        <v>-0.20922832140015912</v>
      </c>
      <c r="H395" s="7">
        <f>1-(F395/O395)</f>
        <v>-0.20922832140015912</v>
      </c>
      <c r="I395">
        <v>2.0999999999999999E-5</v>
      </c>
      <c r="J395">
        <v>0</v>
      </c>
      <c r="K395">
        <v>0</v>
      </c>
      <c r="L395">
        <v>10</v>
      </c>
      <c r="M395">
        <v>17</v>
      </c>
      <c r="N395">
        <f>VLOOKUP(B395,instances!$B$2:$E$21,3, FALSE)</f>
        <v>7542</v>
      </c>
      <c r="O395">
        <f>VLOOKUP(B395,instances!$B$2:$E$21,4, FALSE)</f>
        <v>7542</v>
      </c>
    </row>
    <row r="396" spans="1:15">
      <c r="A396" t="s">
        <v>13</v>
      </c>
      <c r="B396" t="s">
        <v>24</v>
      </c>
      <c r="C396">
        <f>VLOOKUP(B396,instances!$B$2:$E$21,2, FALSE)</f>
        <v>52</v>
      </c>
      <c r="D396" t="str">
        <f>IF(C396&lt;=783,"small",IF(C396&lt;=2103,"medium","large"))</f>
        <v>small</v>
      </c>
      <c r="E396" t="s">
        <v>10</v>
      </c>
      <c r="F396" s="9">
        <v>9120</v>
      </c>
      <c r="G396" s="7">
        <f>1-(F396/N396)</f>
        <v>-0.20922832140015912</v>
      </c>
      <c r="H396" s="7">
        <f>1-(F396/O396)</f>
        <v>-0.20922832140015912</v>
      </c>
      <c r="I396">
        <v>2.0999999999999999E-5</v>
      </c>
      <c r="J396">
        <v>0</v>
      </c>
      <c r="K396">
        <v>0</v>
      </c>
      <c r="L396">
        <v>10</v>
      </c>
      <c r="M396">
        <v>19</v>
      </c>
      <c r="N396">
        <f>VLOOKUP(B396,instances!$B$2:$E$21,3, FALSE)</f>
        <v>7542</v>
      </c>
      <c r="O396">
        <f>VLOOKUP(B396,instances!$B$2:$E$21,4, FALSE)</f>
        <v>7542</v>
      </c>
    </row>
    <row r="397" spans="1:15">
      <c r="A397" t="s">
        <v>13</v>
      </c>
      <c r="B397" t="s">
        <v>24</v>
      </c>
      <c r="C397">
        <f>VLOOKUP(B397,instances!$B$2:$E$21,2, FALSE)</f>
        <v>52</v>
      </c>
      <c r="D397" t="str">
        <f>IF(C397&lt;=783,"small",IF(C397&lt;=2103,"medium","large"))</f>
        <v>small</v>
      </c>
      <c r="E397" t="s">
        <v>10</v>
      </c>
      <c r="F397" s="9">
        <v>9120</v>
      </c>
      <c r="G397" s="7">
        <f>1-(F397/N397)</f>
        <v>-0.20922832140015912</v>
      </c>
      <c r="H397" s="7">
        <f>1-(F397/O397)</f>
        <v>-0.20922832140015912</v>
      </c>
      <c r="I397">
        <v>2.0999999999999999E-5</v>
      </c>
      <c r="J397">
        <v>0</v>
      </c>
      <c r="K397">
        <v>0</v>
      </c>
      <c r="L397">
        <v>10</v>
      </c>
      <c r="M397">
        <v>20</v>
      </c>
      <c r="N397">
        <f>VLOOKUP(B397,instances!$B$2:$E$21,3, FALSE)</f>
        <v>7542</v>
      </c>
      <c r="O397">
        <f>VLOOKUP(B397,instances!$B$2:$E$21,4, FALSE)</f>
        <v>7542</v>
      </c>
    </row>
    <row r="398" spans="1:15">
      <c r="A398" t="s">
        <v>13</v>
      </c>
      <c r="B398" t="s">
        <v>24</v>
      </c>
      <c r="C398">
        <f>VLOOKUP(B398,instances!$B$2:$E$21,2, FALSE)</f>
        <v>52</v>
      </c>
      <c r="D398" t="str">
        <f>IF(C398&lt;=783,"small",IF(C398&lt;=2103,"medium","large"))</f>
        <v>small</v>
      </c>
      <c r="E398" t="s">
        <v>10</v>
      </c>
      <c r="F398" s="9">
        <v>9120</v>
      </c>
      <c r="G398" s="7">
        <f>1-(F398/N398)</f>
        <v>-0.20922832140015912</v>
      </c>
      <c r="H398" s="7">
        <f>1-(F398/O398)</f>
        <v>-0.20922832140015912</v>
      </c>
      <c r="I398">
        <v>2.0999999999999999E-5</v>
      </c>
      <c r="J398">
        <v>0</v>
      </c>
      <c r="K398">
        <v>0</v>
      </c>
      <c r="L398">
        <v>12</v>
      </c>
      <c r="M398">
        <v>16</v>
      </c>
      <c r="N398">
        <f>VLOOKUP(B398,instances!$B$2:$E$21,3, FALSE)</f>
        <v>7542</v>
      </c>
      <c r="O398">
        <f>VLOOKUP(B398,instances!$B$2:$E$21,4, FALSE)</f>
        <v>7542</v>
      </c>
    </row>
    <row r="399" spans="1:15">
      <c r="A399" t="s">
        <v>13</v>
      </c>
      <c r="B399" t="s">
        <v>24</v>
      </c>
      <c r="C399">
        <f>VLOOKUP(B399,instances!$B$2:$E$21,2, FALSE)</f>
        <v>52</v>
      </c>
      <c r="D399" t="str">
        <f>IF(C399&lt;=783,"small",IF(C399&lt;=2103,"medium","large"))</f>
        <v>small</v>
      </c>
      <c r="E399" t="s">
        <v>10</v>
      </c>
      <c r="F399" s="9">
        <v>9120</v>
      </c>
      <c r="G399" s="7">
        <f>1-(F399/N399)</f>
        <v>-0.20922832140015912</v>
      </c>
      <c r="H399" s="7">
        <f>1-(F399/O399)</f>
        <v>-0.20922832140015912</v>
      </c>
      <c r="I399">
        <v>2.0999999999999999E-5</v>
      </c>
      <c r="J399">
        <v>0</v>
      </c>
      <c r="K399">
        <v>0</v>
      </c>
      <c r="L399">
        <v>12</v>
      </c>
      <c r="M399">
        <v>17</v>
      </c>
      <c r="N399">
        <f>VLOOKUP(B399,instances!$B$2:$E$21,3, FALSE)</f>
        <v>7542</v>
      </c>
      <c r="O399">
        <f>VLOOKUP(B399,instances!$B$2:$E$21,4, FALSE)</f>
        <v>7542</v>
      </c>
    </row>
    <row r="400" spans="1:15">
      <c r="A400" t="s">
        <v>13</v>
      </c>
      <c r="B400" t="s">
        <v>24</v>
      </c>
      <c r="C400">
        <f>VLOOKUP(B400,instances!$B$2:$E$21,2, FALSE)</f>
        <v>52</v>
      </c>
      <c r="D400" t="str">
        <f>IF(C400&lt;=783,"small",IF(C400&lt;=2103,"medium","large"))</f>
        <v>small</v>
      </c>
      <c r="E400" t="s">
        <v>10</v>
      </c>
      <c r="F400" s="9">
        <v>9120</v>
      </c>
      <c r="G400" s="7">
        <f>1-(F400/N400)</f>
        <v>-0.20922832140015912</v>
      </c>
      <c r="H400" s="7">
        <f>1-(F400/O400)</f>
        <v>-0.20922832140015912</v>
      </c>
      <c r="I400">
        <v>2.0999999999999999E-5</v>
      </c>
      <c r="J400">
        <v>0</v>
      </c>
      <c r="K400">
        <v>0</v>
      </c>
      <c r="L400">
        <v>14</v>
      </c>
      <c r="M400">
        <v>18</v>
      </c>
      <c r="N400">
        <f>VLOOKUP(B400,instances!$B$2:$E$21,3, FALSE)</f>
        <v>7542</v>
      </c>
      <c r="O400">
        <f>VLOOKUP(B400,instances!$B$2:$E$21,4, FALSE)</f>
        <v>7542</v>
      </c>
    </row>
    <row r="401" spans="1:15">
      <c r="A401" t="s">
        <v>13</v>
      </c>
      <c r="B401" t="s">
        <v>24</v>
      </c>
      <c r="C401">
        <f>VLOOKUP(B401,instances!$B$2:$E$21,2, FALSE)</f>
        <v>52</v>
      </c>
      <c r="D401" t="str">
        <f>IF(C401&lt;=783,"small",IF(C401&lt;=2103,"medium","large"))</f>
        <v>small</v>
      </c>
      <c r="E401" t="s">
        <v>10</v>
      </c>
      <c r="F401" s="9">
        <v>9120</v>
      </c>
      <c r="G401" s="7">
        <f>1-(F401/N401)</f>
        <v>-0.20922832140015912</v>
      </c>
      <c r="H401" s="7">
        <f>1-(F401/O401)</f>
        <v>-0.20922832140015912</v>
      </c>
      <c r="I401">
        <v>2.0999999999999999E-5</v>
      </c>
      <c r="J401">
        <v>0</v>
      </c>
      <c r="K401">
        <v>0</v>
      </c>
      <c r="L401">
        <v>14</v>
      </c>
      <c r="M401">
        <v>19</v>
      </c>
      <c r="N401">
        <f>VLOOKUP(B401,instances!$B$2:$E$21,3, FALSE)</f>
        <v>7542</v>
      </c>
      <c r="O401">
        <f>VLOOKUP(B401,instances!$B$2:$E$21,4, FALSE)</f>
        <v>7542</v>
      </c>
    </row>
    <row r="402" spans="1:15">
      <c r="A402" t="s">
        <v>13</v>
      </c>
      <c r="B402" t="s">
        <v>24</v>
      </c>
      <c r="C402">
        <f>VLOOKUP(B402,instances!$B$2:$E$21,2, FALSE)</f>
        <v>52</v>
      </c>
      <c r="D402" t="str">
        <f>IF(C402&lt;=783,"small",IF(C402&lt;=2103,"medium","large"))</f>
        <v>small</v>
      </c>
      <c r="E402" t="s">
        <v>10</v>
      </c>
      <c r="F402" s="9">
        <v>9120</v>
      </c>
      <c r="G402" s="7">
        <f>1-(F402/N402)</f>
        <v>-0.20922832140015912</v>
      </c>
      <c r="H402" s="7">
        <f>1-(F402/O402)</f>
        <v>-0.20922832140015912</v>
      </c>
      <c r="I402">
        <v>2.0999999999999999E-5</v>
      </c>
      <c r="J402">
        <v>0</v>
      </c>
      <c r="K402">
        <v>0</v>
      </c>
      <c r="L402">
        <v>14</v>
      </c>
      <c r="M402">
        <v>20</v>
      </c>
      <c r="N402">
        <f>VLOOKUP(B402,instances!$B$2:$E$21,3, FALSE)</f>
        <v>7542</v>
      </c>
      <c r="O402">
        <f>VLOOKUP(B402,instances!$B$2:$E$21,4, FALSE)</f>
        <v>7542</v>
      </c>
    </row>
    <row r="403" spans="1:15">
      <c r="A403" t="s">
        <v>13</v>
      </c>
      <c r="B403" t="s">
        <v>24</v>
      </c>
      <c r="C403">
        <f>VLOOKUP(B403,instances!$B$2:$E$21,2, FALSE)</f>
        <v>52</v>
      </c>
      <c r="D403" t="str">
        <f>IF(C403&lt;=783,"small",IF(C403&lt;=2103,"medium","large"))</f>
        <v>small</v>
      </c>
      <c r="E403" t="s">
        <v>10</v>
      </c>
      <c r="F403" s="9">
        <v>9120</v>
      </c>
      <c r="G403" s="7">
        <f>1-(F403/N403)</f>
        <v>-0.20922832140015912</v>
      </c>
      <c r="H403" s="7">
        <f>1-(F403/O403)</f>
        <v>-0.20922832140015912</v>
      </c>
      <c r="I403">
        <v>2.0999999999999999E-5</v>
      </c>
      <c r="J403">
        <v>0</v>
      </c>
      <c r="K403">
        <v>0</v>
      </c>
      <c r="L403">
        <v>14</v>
      </c>
      <c r="M403">
        <v>21</v>
      </c>
      <c r="N403">
        <f>VLOOKUP(B403,instances!$B$2:$E$21,3, FALSE)</f>
        <v>7542</v>
      </c>
      <c r="O403">
        <f>VLOOKUP(B403,instances!$B$2:$E$21,4, FALSE)</f>
        <v>7542</v>
      </c>
    </row>
    <row r="404" spans="1:15">
      <c r="A404" t="s">
        <v>13</v>
      </c>
      <c r="B404" t="s">
        <v>24</v>
      </c>
      <c r="C404">
        <f>VLOOKUP(B404,instances!$B$2:$E$21,2, FALSE)</f>
        <v>52</v>
      </c>
      <c r="D404" t="str">
        <f>IF(C404&lt;=783,"small",IF(C404&lt;=2103,"medium","large"))</f>
        <v>small</v>
      </c>
      <c r="E404" t="s">
        <v>10</v>
      </c>
      <c r="F404" s="9">
        <v>9120</v>
      </c>
      <c r="G404" s="7">
        <f>1-(F404/N404)</f>
        <v>-0.20922832140015912</v>
      </c>
      <c r="H404" s="7">
        <f>1-(F404/O404)</f>
        <v>-0.20922832140015912</v>
      </c>
      <c r="I404">
        <v>2.0999999999999999E-5</v>
      </c>
      <c r="J404">
        <v>0</v>
      </c>
      <c r="K404">
        <v>0</v>
      </c>
      <c r="L404">
        <v>16</v>
      </c>
      <c r="M404">
        <v>14</v>
      </c>
      <c r="N404">
        <f>VLOOKUP(B404,instances!$B$2:$E$21,3, FALSE)</f>
        <v>7542</v>
      </c>
      <c r="O404">
        <f>VLOOKUP(B404,instances!$B$2:$E$21,4, FALSE)</f>
        <v>7542</v>
      </c>
    </row>
    <row r="405" spans="1:15">
      <c r="A405" t="s">
        <v>13</v>
      </c>
      <c r="B405" t="s">
        <v>24</v>
      </c>
      <c r="C405">
        <f>VLOOKUP(B405,instances!$B$2:$E$21,2, FALSE)</f>
        <v>52</v>
      </c>
      <c r="D405" t="str">
        <f>IF(C405&lt;=783,"small",IF(C405&lt;=2103,"medium","large"))</f>
        <v>small</v>
      </c>
      <c r="E405" t="s">
        <v>10</v>
      </c>
      <c r="F405" s="9">
        <v>9120</v>
      </c>
      <c r="G405" s="7">
        <f>1-(F405/N405)</f>
        <v>-0.20922832140015912</v>
      </c>
      <c r="H405" s="7">
        <f>1-(F405/O405)</f>
        <v>-0.20922832140015912</v>
      </c>
      <c r="I405">
        <v>2.0999999999999999E-5</v>
      </c>
      <c r="J405">
        <v>0</v>
      </c>
      <c r="K405">
        <v>0</v>
      </c>
      <c r="L405">
        <v>16</v>
      </c>
      <c r="M405">
        <v>17</v>
      </c>
      <c r="N405">
        <f>VLOOKUP(B405,instances!$B$2:$E$21,3, FALSE)</f>
        <v>7542</v>
      </c>
      <c r="O405">
        <f>VLOOKUP(B405,instances!$B$2:$E$21,4, FALSE)</f>
        <v>7542</v>
      </c>
    </row>
    <row r="406" spans="1:15">
      <c r="A406" t="s">
        <v>13</v>
      </c>
      <c r="B406" t="s">
        <v>24</v>
      </c>
      <c r="C406">
        <f>VLOOKUP(B406,instances!$B$2:$E$21,2, FALSE)</f>
        <v>52</v>
      </c>
      <c r="D406" t="str">
        <f>IF(C406&lt;=783,"small",IF(C406&lt;=2103,"medium","large"))</f>
        <v>small</v>
      </c>
      <c r="E406" t="s">
        <v>10</v>
      </c>
      <c r="F406" s="9">
        <v>9120</v>
      </c>
      <c r="G406" s="7">
        <f>1-(F406/N406)</f>
        <v>-0.20922832140015912</v>
      </c>
      <c r="H406" s="7">
        <f>1-(F406/O406)</f>
        <v>-0.20922832140015912</v>
      </c>
      <c r="I406">
        <v>2.0999999999999999E-5</v>
      </c>
      <c r="J406">
        <v>0</v>
      </c>
      <c r="K406">
        <v>0</v>
      </c>
      <c r="L406">
        <v>16</v>
      </c>
      <c r="M406">
        <v>19</v>
      </c>
      <c r="N406">
        <f>VLOOKUP(B406,instances!$B$2:$E$21,3, FALSE)</f>
        <v>7542</v>
      </c>
      <c r="O406">
        <f>VLOOKUP(B406,instances!$B$2:$E$21,4, FALSE)</f>
        <v>7542</v>
      </c>
    </row>
    <row r="407" spans="1:15">
      <c r="A407" t="s">
        <v>13</v>
      </c>
      <c r="B407" t="s">
        <v>24</v>
      </c>
      <c r="C407">
        <f>VLOOKUP(B407,instances!$B$2:$E$21,2, FALSE)</f>
        <v>52</v>
      </c>
      <c r="D407" t="str">
        <f>IF(C407&lt;=783,"small",IF(C407&lt;=2103,"medium","large"))</f>
        <v>small</v>
      </c>
      <c r="E407" t="s">
        <v>10</v>
      </c>
      <c r="F407" s="9">
        <v>9120</v>
      </c>
      <c r="G407" s="7">
        <f>1-(F407/N407)</f>
        <v>-0.20922832140015912</v>
      </c>
      <c r="H407" s="7">
        <f>1-(F407/O407)</f>
        <v>-0.20922832140015912</v>
      </c>
      <c r="I407">
        <v>2.0999999999999999E-5</v>
      </c>
      <c r="J407">
        <v>0</v>
      </c>
      <c r="K407">
        <v>0</v>
      </c>
      <c r="L407">
        <v>16</v>
      </c>
      <c r="M407">
        <v>20</v>
      </c>
      <c r="N407">
        <f>VLOOKUP(B407,instances!$B$2:$E$21,3, FALSE)</f>
        <v>7542</v>
      </c>
      <c r="O407">
        <f>VLOOKUP(B407,instances!$B$2:$E$21,4, FALSE)</f>
        <v>7542</v>
      </c>
    </row>
    <row r="408" spans="1:15">
      <c r="A408" t="s">
        <v>13</v>
      </c>
      <c r="B408" t="s">
        <v>24</v>
      </c>
      <c r="C408">
        <f>VLOOKUP(B408,instances!$B$2:$E$21,2, FALSE)</f>
        <v>52</v>
      </c>
      <c r="D408" t="str">
        <f>IF(C408&lt;=783,"small",IF(C408&lt;=2103,"medium","large"))</f>
        <v>small</v>
      </c>
      <c r="E408" t="s">
        <v>10</v>
      </c>
      <c r="F408" s="9">
        <v>9120</v>
      </c>
      <c r="G408" s="7">
        <f>1-(F408/N408)</f>
        <v>-0.20922832140015912</v>
      </c>
      <c r="H408" s="7">
        <f>1-(F408/O408)</f>
        <v>-0.20922832140015912</v>
      </c>
      <c r="I408">
        <v>2.0999999999999999E-5</v>
      </c>
      <c r="J408">
        <v>0</v>
      </c>
      <c r="K408">
        <v>0</v>
      </c>
      <c r="L408">
        <v>18</v>
      </c>
      <c r="M408">
        <v>17</v>
      </c>
      <c r="N408">
        <f>VLOOKUP(B408,instances!$B$2:$E$21,3, FALSE)</f>
        <v>7542</v>
      </c>
      <c r="O408">
        <f>VLOOKUP(B408,instances!$B$2:$E$21,4, FALSE)</f>
        <v>7542</v>
      </c>
    </row>
    <row r="409" spans="1:15">
      <c r="A409" t="s">
        <v>13</v>
      </c>
      <c r="B409" t="s">
        <v>24</v>
      </c>
      <c r="C409">
        <f>VLOOKUP(B409,instances!$B$2:$E$21,2, FALSE)</f>
        <v>52</v>
      </c>
      <c r="D409" t="str">
        <f>IF(C409&lt;=783,"small",IF(C409&lt;=2103,"medium","large"))</f>
        <v>small</v>
      </c>
      <c r="E409" t="s">
        <v>10</v>
      </c>
      <c r="F409" s="9">
        <v>9120</v>
      </c>
      <c r="G409" s="7">
        <f>1-(F409/N409)</f>
        <v>-0.20922832140015912</v>
      </c>
      <c r="H409" s="7">
        <f>1-(F409/O409)</f>
        <v>-0.20922832140015912</v>
      </c>
      <c r="I409">
        <v>2.0999999999999999E-5</v>
      </c>
      <c r="J409">
        <v>0</v>
      </c>
      <c r="K409">
        <v>0</v>
      </c>
      <c r="L409">
        <v>18</v>
      </c>
      <c r="M409">
        <v>20</v>
      </c>
      <c r="N409">
        <f>VLOOKUP(B409,instances!$B$2:$E$21,3, FALSE)</f>
        <v>7542</v>
      </c>
      <c r="O409">
        <f>VLOOKUP(B409,instances!$B$2:$E$21,4, FALSE)</f>
        <v>7542</v>
      </c>
    </row>
    <row r="410" spans="1:15">
      <c r="A410" t="s">
        <v>13</v>
      </c>
      <c r="B410" t="s">
        <v>24</v>
      </c>
      <c r="C410">
        <f>VLOOKUP(B410,instances!$B$2:$E$21,2, FALSE)</f>
        <v>52</v>
      </c>
      <c r="D410" t="str">
        <f>IF(C410&lt;=783,"small",IF(C410&lt;=2103,"medium","large"))</f>
        <v>small</v>
      </c>
      <c r="E410" t="s">
        <v>10</v>
      </c>
      <c r="F410" s="9">
        <v>9120</v>
      </c>
      <c r="G410" s="7">
        <f>1-(F410/N410)</f>
        <v>-0.20922832140015912</v>
      </c>
      <c r="H410" s="7">
        <f>1-(F410/O410)</f>
        <v>-0.20922832140015912</v>
      </c>
      <c r="I410">
        <v>2.0999999999999999E-5</v>
      </c>
      <c r="J410">
        <v>0</v>
      </c>
      <c r="K410">
        <v>0</v>
      </c>
      <c r="L410">
        <v>20</v>
      </c>
      <c r="M410">
        <v>19</v>
      </c>
      <c r="N410">
        <f>VLOOKUP(B410,instances!$B$2:$E$21,3, FALSE)</f>
        <v>7542</v>
      </c>
      <c r="O410">
        <f>VLOOKUP(B410,instances!$B$2:$E$21,4, FALSE)</f>
        <v>7542</v>
      </c>
    </row>
    <row r="411" spans="1:15">
      <c r="A411" t="s">
        <v>13</v>
      </c>
      <c r="B411" t="s">
        <v>24</v>
      </c>
      <c r="C411">
        <f>VLOOKUP(B411,instances!$B$2:$E$21,2, FALSE)</f>
        <v>52</v>
      </c>
      <c r="D411" t="str">
        <f>IF(C411&lt;=783,"small",IF(C411&lt;=2103,"medium","large"))</f>
        <v>small</v>
      </c>
      <c r="E411" t="s">
        <v>10</v>
      </c>
      <c r="F411" s="9">
        <v>9120</v>
      </c>
      <c r="G411" s="7">
        <f>1-(F411/N411)</f>
        <v>-0.20922832140015912</v>
      </c>
      <c r="H411" s="7">
        <f>1-(F411/O411)</f>
        <v>-0.20922832140015912</v>
      </c>
      <c r="I411">
        <v>2.0999999999999999E-5</v>
      </c>
      <c r="J411">
        <v>0</v>
      </c>
      <c r="K411">
        <v>0</v>
      </c>
      <c r="L411">
        <v>20</v>
      </c>
      <c r="M411">
        <v>20</v>
      </c>
      <c r="N411">
        <f>VLOOKUP(B411,instances!$B$2:$E$21,3, FALSE)</f>
        <v>7542</v>
      </c>
      <c r="O411">
        <f>VLOOKUP(B411,instances!$B$2:$E$21,4, FALSE)</f>
        <v>7542</v>
      </c>
    </row>
    <row r="412" spans="1:15">
      <c r="A412" t="s">
        <v>13</v>
      </c>
      <c r="B412" t="s">
        <v>24</v>
      </c>
      <c r="C412">
        <f>VLOOKUP(B412,instances!$B$2:$E$21,2, FALSE)</f>
        <v>52</v>
      </c>
      <c r="D412" t="str">
        <f>IF(C412&lt;=783,"small",IF(C412&lt;=2103,"medium","large"))</f>
        <v>small</v>
      </c>
      <c r="E412" t="s">
        <v>10</v>
      </c>
      <c r="F412" s="9">
        <v>9120</v>
      </c>
      <c r="G412" s="7">
        <f>1-(F412/N412)</f>
        <v>-0.20922832140015912</v>
      </c>
      <c r="H412" s="7">
        <f>1-(F412/O412)</f>
        <v>-0.20922832140015912</v>
      </c>
      <c r="I412">
        <v>2.0000000000000002E-5</v>
      </c>
      <c r="J412">
        <v>0</v>
      </c>
      <c r="K412">
        <v>0</v>
      </c>
      <c r="L412">
        <v>10</v>
      </c>
      <c r="M412">
        <v>15</v>
      </c>
      <c r="N412">
        <f>VLOOKUP(B412,instances!$B$2:$E$21,3, FALSE)</f>
        <v>7542</v>
      </c>
      <c r="O412">
        <f>VLOOKUP(B412,instances!$B$2:$E$21,4, FALSE)</f>
        <v>7542</v>
      </c>
    </row>
    <row r="413" spans="1:15">
      <c r="A413" t="s">
        <v>13</v>
      </c>
      <c r="B413" t="s">
        <v>24</v>
      </c>
      <c r="C413">
        <f>VLOOKUP(B413,instances!$B$2:$E$21,2, FALSE)</f>
        <v>52</v>
      </c>
      <c r="D413" t="str">
        <f>IF(C413&lt;=783,"small",IF(C413&lt;=2103,"medium","large"))</f>
        <v>small</v>
      </c>
      <c r="E413" t="s">
        <v>10</v>
      </c>
      <c r="F413" s="9">
        <v>9120</v>
      </c>
      <c r="G413" s="7">
        <f>1-(F413/N413)</f>
        <v>-0.20922832140015912</v>
      </c>
      <c r="H413" s="7">
        <f>1-(F413/O413)</f>
        <v>-0.20922832140015912</v>
      </c>
      <c r="I413">
        <v>2.0000000000000002E-5</v>
      </c>
      <c r="J413">
        <v>0</v>
      </c>
      <c r="K413">
        <v>0</v>
      </c>
      <c r="L413">
        <v>10</v>
      </c>
      <c r="M413">
        <v>18</v>
      </c>
      <c r="N413">
        <f>VLOOKUP(B413,instances!$B$2:$E$21,3, FALSE)</f>
        <v>7542</v>
      </c>
      <c r="O413">
        <f>VLOOKUP(B413,instances!$B$2:$E$21,4, FALSE)</f>
        <v>7542</v>
      </c>
    </row>
    <row r="414" spans="1:15">
      <c r="A414" t="s">
        <v>13</v>
      </c>
      <c r="B414" t="s">
        <v>24</v>
      </c>
      <c r="C414">
        <f>VLOOKUP(B414,instances!$B$2:$E$21,2, FALSE)</f>
        <v>52</v>
      </c>
      <c r="D414" t="str">
        <f>IF(C414&lt;=783,"small",IF(C414&lt;=2103,"medium","large"))</f>
        <v>small</v>
      </c>
      <c r="E414" t="s">
        <v>10</v>
      </c>
      <c r="F414" s="9">
        <v>9120</v>
      </c>
      <c r="G414" s="7">
        <f>1-(F414/N414)</f>
        <v>-0.20922832140015912</v>
      </c>
      <c r="H414" s="7">
        <f>1-(F414/O414)</f>
        <v>-0.20922832140015912</v>
      </c>
      <c r="I414">
        <v>2.0000000000000002E-5</v>
      </c>
      <c r="J414">
        <v>0</v>
      </c>
      <c r="K414">
        <v>0</v>
      </c>
      <c r="L414">
        <v>10</v>
      </c>
      <c r="M414">
        <v>21</v>
      </c>
      <c r="N414">
        <f>VLOOKUP(B414,instances!$B$2:$E$21,3, FALSE)</f>
        <v>7542</v>
      </c>
      <c r="O414">
        <f>VLOOKUP(B414,instances!$B$2:$E$21,4, FALSE)</f>
        <v>7542</v>
      </c>
    </row>
    <row r="415" spans="1:15">
      <c r="A415" t="s">
        <v>13</v>
      </c>
      <c r="B415" t="s">
        <v>24</v>
      </c>
      <c r="C415">
        <f>VLOOKUP(B415,instances!$B$2:$E$21,2, FALSE)</f>
        <v>52</v>
      </c>
      <c r="D415" t="str">
        <f>IF(C415&lt;=783,"small",IF(C415&lt;=2103,"medium","large"))</f>
        <v>small</v>
      </c>
      <c r="E415" t="s">
        <v>10</v>
      </c>
      <c r="F415" s="9">
        <v>9120</v>
      </c>
      <c r="G415" s="7">
        <f>1-(F415/N415)</f>
        <v>-0.20922832140015912</v>
      </c>
      <c r="H415" s="7">
        <f>1-(F415/O415)</f>
        <v>-0.20922832140015912</v>
      </c>
      <c r="I415">
        <v>2.0000000000000002E-5</v>
      </c>
      <c r="J415">
        <v>0</v>
      </c>
      <c r="K415">
        <v>0</v>
      </c>
      <c r="L415">
        <v>12</v>
      </c>
      <c r="M415">
        <v>18</v>
      </c>
      <c r="N415">
        <f>VLOOKUP(B415,instances!$B$2:$E$21,3, FALSE)</f>
        <v>7542</v>
      </c>
      <c r="O415">
        <f>VLOOKUP(B415,instances!$B$2:$E$21,4, FALSE)</f>
        <v>7542</v>
      </c>
    </row>
    <row r="416" spans="1:15">
      <c r="A416" t="s">
        <v>13</v>
      </c>
      <c r="B416" t="s">
        <v>24</v>
      </c>
      <c r="C416">
        <f>VLOOKUP(B416,instances!$B$2:$E$21,2, FALSE)</f>
        <v>52</v>
      </c>
      <c r="D416" t="str">
        <f>IF(C416&lt;=783,"small",IF(C416&lt;=2103,"medium","large"))</f>
        <v>small</v>
      </c>
      <c r="E416" t="s">
        <v>10</v>
      </c>
      <c r="F416" s="9">
        <v>9120</v>
      </c>
      <c r="G416" s="7">
        <f>1-(F416/N416)</f>
        <v>-0.20922832140015912</v>
      </c>
      <c r="H416" s="7">
        <f>1-(F416/O416)</f>
        <v>-0.20922832140015912</v>
      </c>
      <c r="I416">
        <v>2.0000000000000002E-5</v>
      </c>
      <c r="J416">
        <v>0</v>
      </c>
      <c r="K416">
        <v>0</v>
      </c>
      <c r="L416">
        <v>12</v>
      </c>
      <c r="M416">
        <v>19</v>
      </c>
      <c r="N416">
        <f>VLOOKUP(B416,instances!$B$2:$E$21,3, FALSE)</f>
        <v>7542</v>
      </c>
      <c r="O416">
        <f>VLOOKUP(B416,instances!$B$2:$E$21,4, FALSE)</f>
        <v>7542</v>
      </c>
    </row>
    <row r="417" spans="1:15">
      <c r="A417" t="s">
        <v>13</v>
      </c>
      <c r="B417" t="s">
        <v>24</v>
      </c>
      <c r="C417">
        <f>VLOOKUP(B417,instances!$B$2:$E$21,2, FALSE)</f>
        <v>52</v>
      </c>
      <c r="D417" t="str">
        <f>IF(C417&lt;=783,"small",IF(C417&lt;=2103,"medium","large"))</f>
        <v>small</v>
      </c>
      <c r="E417" t="s">
        <v>10</v>
      </c>
      <c r="F417" s="9">
        <v>9120</v>
      </c>
      <c r="G417" s="7">
        <f>1-(F417/N417)</f>
        <v>-0.20922832140015912</v>
      </c>
      <c r="H417" s="7">
        <f>1-(F417/O417)</f>
        <v>-0.20922832140015912</v>
      </c>
      <c r="I417">
        <v>2.0000000000000002E-5</v>
      </c>
      <c r="J417">
        <v>0</v>
      </c>
      <c r="K417">
        <v>0</v>
      </c>
      <c r="L417">
        <v>12</v>
      </c>
      <c r="M417">
        <v>20</v>
      </c>
      <c r="N417">
        <f>VLOOKUP(B417,instances!$B$2:$E$21,3, FALSE)</f>
        <v>7542</v>
      </c>
      <c r="O417">
        <f>VLOOKUP(B417,instances!$B$2:$E$21,4, FALSE)</f>
        <v>7542</v>
      </c>
    </row>
    <row r="418" spans="1:15">
      <c r="A418" t="s">
        <v>13</v>
      </c>
      <c r="B418" t="s">
        <v>24</v>
      </c>
      <c r="C418">
        <f>VLOOKUP(B418,instances!$B$2:$E$21,2, FALSE)</f>
        <v>52</v>
      </c>
      <c r="D418" t="str">
        <f>IF(C418&lt;=783,"small",IF(C418&lt;=2103,"medium","large"))</f>
        <v>small</v>
      </c>
      <c r="E418" t="s">
        <v>10</v>
      </c>
      <c r="F418" s="9">
        <v>9120</v>
      </c>
      <c r="G418" s="7">
        <f>1-(F418/N418)</f>
        <v>-0.20922832140015912</v>
      </c>
      <c r="H418" s="7">
        <f>1-(F418/O418)</f>
        <v>-0.20922832140015912</v>
      </c>
      <c r="I418">
        <v>2.0000000000000002E-5</v>
      </c>
      <c r="J418">
        <v>0</v>
      </c>
      <c r="K418">
        <v>0</v>
      </c>
      <c r="L418">
        <v>12</v>
      </c>
      <c r="M418">
        <v>21</v>
      </c>
      <c r="N418">
        <f>VLOOKUP(B418,instances!$B$2:$E$21,3, FALSE)</f>
        <v>7542</v>
      </c>
      <c r="O418">
        <f>VLOOKUP(B418,instances!$B$2:$E$21,4, FALSE)</f>
        <v>7542</v>
      </c>
    </row>
    <row r="419" spans="1:15">
      <c r="A419" t="s">
        <v>13</v>
      </c>
      <c r="B419" t="s">
        <v>24</v>
      </c>
      <c r="C419">
        <f>VLOOKUP(B419,instances!$B$2:$E$21,2, FALSE)</f>
        <v>52</v>
      </c>
      <c r="D419" t="str">
        <f>IF(C419&lt;=783,"small",IF(C419&lt;=2103,"medium","large"))</f>
        <v>small</v>
      </c>
      <c r="E419" t="s">
        <v>10</v>
      </c>
      <c r="F419" s="9">
        <v>9120</v>
      </c>
      <c r="G419" s="7">
        <f>1-(F419/N419)</f>
        <v>-0.20922832140015912</v>
      </c>
      <c r="H419" s="7">
        <f>1-(F419/O419)</f>
        <v>-0.20922832140015912</v>
      </c>
      <c r="I419">
        <v>2.0000000000000002E-5</v>
      </c>
      <c r="J419">
        <v>0</v>
      </c>
      <c r="K419">
        <v>0</v>
      </c>
      <c r="L419">
        <v>14</v>
      </c>
      <c r="M419">
        <v>16</v>
      </c>
      <c r="N419">
        <f>VLOOKUP(B419,instances!$B$2:$E$21,3, FALSE)</f>
        <v>7542</v>
      </c>
      <c r="O419">
        <f>VLOOKUP(B419,instances!$B$2:$E$21,4, FALSE)</f>
        <v>7542</v>
      </c>
    </row>
    <row r="420" spans="1:15">
      <c r="A420" t="s">
        <v>13</v>
      </c>
      <c r="B420" t="s">
        <v>24</v>
      </c>
      <c r="C420">
        <f>VLOOKUP(B420,instances!$B$2:$E$21,2, FALSE)</f>
        <v>52</v>
      </c>
      <c r="D420" t="str">
        <f>IF(C420&lt;=783,"small",IF(C420&lt;=2103,"medium","large"))</f>
        <v>small</v>
      </c>
      <c r="E420" t="s">
        <v>10</v>
      </c>
      <c r="F420" s="9">
        <v>9120</v>
      </c>
      <c r="G420" s="7">
        <f>1-(F420/N420)</f>
        <v>-0.20922832140015912</v>
      </c>
      <c r="H420" s="7">
        <f>1-(F420/O420)</f>
        <v>-0.20922832140015912</v>
      </c>
      <c r="I420">
        <v>2.0000000000000002E-5</v>
      </c>
      <c r="J420">
        <v>0</v>
      </c>
      <c r="K420">
        <v>0</v>
      </c>
      <c r="L420">
        <v>14</v>
      </c>
      <c r="M420">
        <v>17</v>
      </c>
      <c r="N420">
        <f>VLOOKUP(B420,instances!$B$2:$E$21,3, FALSE)</f>
        <v>7542</v>
      </c>
      <c r="O420">
        <f>VLOOKUP(B420,instances!$B$2:$E$21,4, FALSE)</f>
        <v>7542</v>
      </c>
    </row>
    <row r="421" spans="1:15">
      <c r="A421" t="s">
        <v>13</v>
      </c>
      <c r="B421" t="s">
        <v>24</v>
      </c>
      <c r="C421">
        <f>VLOOKUP(B421,instances!$B$2:$E$21,2, FALSE)</f>
        <v>52</v>
      </c>
      <c r="D421" t="str">
        <f>IF(C421&lt;=783,"small",IF(C421&lt;=2103,"medium","large"))</f>
        <v>small</v>
      </c>
      <c r="E421" t="s">
        <v>10</v>
      </c>
      <c r="F421" s="9">
        <v>9120</v>
      </c>
      <c r="G421" s="7">
        <f>1-(F421/N421)</f>
        <v>-0.20922832140015912</v>
      </c>
      <c r="H421" s="7">
        <f>1-(F421/O421)</f>
        <v>-0.20922832140015912</v>
      </c>
      <c r="I421">
        <v>2.0000000000000002E-5</v>
      </c>
      <c r="J421">
        <v>0</v>
      </c>
      <c r="K421">
        <v>0</v>
      </c>
      <c r="L421">
        <v>16</v>
      </c>
      <c r="M421">
        <v>16</v>
      </c>
      <c r="N421">
        <f>VLOOKUP(B421,instances!$B$2:$E$21,3, FALSE)</f>
        <v>7542</v>
      </c>
      <c r="O421">
        <f>VLOOKUP(B421,instances!$B$2:$E$21,4, FALSE)</f>
        <v>7542</v>
      </c>
    </row>
    <row r="422" spans="1:15">
      <c r="A422" t="s">
        <v>13</v>
      </c>
      <c r="B422" t="s">
        <v>24</v>
      </c>
      <c r="C422">
        <f>VLOOKUP(B422,instances!$B$2:$E$21,2, FALSE)</f>
        <v>52</v>
      </c>
      <c r="D422" t="str">
        <f>IF(C422&lt;=783,"small",IF(C422&lt;=2103,"medium","large"))</f>
        <v>small</v>
      </c>
      <c r="E422" t="s">
        <v>10</v>
      </c>
      <c r="F422" s="9">
        <v>9120</v>
      </c>
      <c r="G422" s="7">
        <f>1-(F422/N422)</f>
        <v>-0.20922832140015912</v>
      </c>
      <c r="H422" s="7">
        <f>1-(F422/O422)</f>
        <v>-0.20922832140015912</v>
      </c>
      <c r="I422">
        <v>2.0000000000000002E-5</v>
      </c>
      <c r="J422">
        <v>0</v>
      </c>
      <c r="K422">
        <v>0</v>
      </c>
      <c r="L422">
        <v>16</v>
      </c>
      <c r="M422">
        <v>21</v>
      </c>
      <c r="N422">
        <f>VLOOKUP(B422,instances!$B$2:$E$21,3, FALSE)</f>
        <v>7542</v>
      </c>
      <c r="O422">
        <f>VLOOKUP(B422,instances!$B$2:$E$21,4, FALSE)</f>
        <v>7542</v>
      </c>
    </row>
    <row r="423" spans="1:15">
      <c r="A423" t="s">
        <v>13</v>
      </c>
      <c r="B423" t="s">
        <v>24</v>
      </c>
      <c r="C423">
        <f>VLOOKUP(B423,instances!$B$2:$E$21,2, FALSE)</f>
        <v>52</v>
      </c>
      <c r="D423" t="str">
        <f>IF(C423&lt;=783,"small",IF(C423&lt;=2103,"medium","large"))</f>
        <v>small</v>
      </c>
      <c r="E423" t="s">
        <v>10</v>
      </c>
      <c r="F423" s="9">
        <v>9120</v>
      </c>
      <c r="G423" s="7">
        <f>1-(F423/N423)</f>
        <v>-0.20922832140015912</v>
      </c>
      <c r="H423" s="7">
        <f>1-(F423/O423)</f>
        <v>-0.20922832140015912</v>
      </c>
      <c r="I423">
        <v>2.0000000000000002E-5</v>
      </c>
      <c r="J423">
        <v>0</v>
      </c>
      <c r="K423">
        <v>0</v>
      </c>
      <c r="L423">
        <v>18</v>
      </c>
      <c r="M423">
        <v>19</v>
      </c>
      <c r="N423">
        <f>VLOOKUP(B423,instances!$B$2:$E$21,3, FALSE)</f>
        <v>7542</v>
      </c>
      <c r="O423">
        <f>VLOOKUP(B423,instances!$B$2:$E$21,4, FALSE)</f>
        <v>7542</v>
      </c>
    </row>
    <row r="424" spans="1:15">
      <c r="A424" t="s">
        <v>13</v>
      </c>
      <c r="B424" t="s">
        <v>24</v>
      </c>
      <c r="C424">
        <f>VLOOKUP(B424,instances!$B$2:$E$21,2, FALSE)</f>
        <v>52</v>
      </c>
      <c r="D424" t="str">
        <f>IF(C424&lt;=783,"small",IF(C424&lt;=2103,"medium","large"))</f>
        <v>small</v>
      </c>
      <c r="E424" t="s">
        <v>10</v>
      </c>
      <c r="F424" s="9">
        <v>9120</v>
      </c>
      <c r="G424" s="7">
        <f>1-(F424/N424)</f>
        <v>-0.20922832140015912</v>
      </c>
      <c r="H424" s="7">
        <f>1-(F424/O424)</f>
        <v>-0.20922832140015912</v>
      </c>
      <c r="I424">
        <v>2.0000000000000002E-5</v>
      </c>
      <c r="J424">
        <v>0</v>
      </c>
      <c r="K424">
        <v>0</v>
      </c>
      <c r="L424">
        <v>20</v>
      </c>
      <c r="M424">
        <v>14</v>
      </c>
      <c r="N424">
        <f>VLOOKUP(B424,instances!$B$2:$E$21,3, FALSE)</f>
        <v>7542</v>
      </c>
      <c r="O424">
        <f>VLOOKUP(B424,instances!$B$2:$E$21,4, FALSE)</f>
        <v>7542</v>
      </c>
    </row>
    <row r="425" spans="1:15">
      <c r="A425" t="s">
        <v>13</v>
      </c>
      <c r="B425" t="s">
        <v>24</v>
      </c>
      <c r="C425">
        <f>VLOOKUP(B425,instances!$B$2:$E$21,2, FALSE)</f>
        <v>52</v>
      </c>
      <c r="D425" t="str">
        <f>IF(C425&lt;=783,"small",IF(C425&lt;=2103,"medium","large"))</f>
        <v>small</v>
      </c>
      <c r="E425" t="s">
        <v>10</v>
      </c>
      <c r="F425" s="9">
        <v>9120</v>
      </c>
      <c r="G425" s="7">
        <f>1-(F425/N425)</f>
        <v>-0.20922832140015912</v>
      </c>
      <c r="H425" s="7">
        <f>1-(F425/O425)</f>
        <v>-0.20922832140015912</v>
      </c>
      <c r="I425">
        <v>2.0000000000000002E-5</v>
      </c>
      <c r="J425">
        <v>0</v>
      </c>
      <c r="K425">
        <v>0</v>
      </c>
      <c r="L425">
        <v>20</v>
      </c>
      <c r="M425">
        <v>17</v>
      </c>
      <c r="N425">
        <f>VLOOKUP(B425,instances!$B$2:$E$21,3, FALSE)</f>
        <v>7542</v>
      </c>
      <c r="O425">
        <f>VLOOKUP(B425,instances!$B$2:$E$21,4, FALSE)</f>
        <v>7542</v>
      </c>
    </row>
    <row r="426" spans="1:15">
      <c r="A426" t="s">
        <v>13</v>
      </c>
      <c r="B426" t="s">
        <v>24</v>
      </c>
      <c r="C426">
        <f>VLOOKUP(B426,instances!$B$2:$E$21,2, FALSE)</f>
        <v>52</v>
      </c>
      <c r="D426" t="str">
        <f>IF(C426&lt;=783,"small",IF(C426&lt;=2103,"medium","large"))</f>
        <v>small</v>
      </c>
      <c r="E426" t="s">
        <v>10</v>
      </c>
      <c r="F426" s="9">
        <v>9120</v>
      </c>
      <c r="G426" s="7">
        <f>1-(F426/N426)</f>
        <v>-0.20922832140015912</v>
      </c>
      <c r="H426" s="7">
        <f>1-(F426/O426)</f>
        <v>-0.20922832140015912</v>
      </c>
      <c r="I426">
        <v>2.0000000000000002E-5</v>
      </c>
      <c r="J426">
        <v>0</v>
      </c>
      <c r="K426">
        <v>0</v>
      </c>
      <c r="L426">
        <v>20</v>
      </c>
      <c r="M426">
        <v>18</v>
      </c>
      <c r="N426">
        <f>VLOOKUP(B426,instances!$B$2:$E$21,3, FALSE)</f>
        <v>7542</v>
      </c>
      <c r="O426">
        <f>VLOOKUP(B426,instances!$B$2:$E$21,4, FALSE)</f>
        <v>7542</v>
      </c>
    </row>
    <row r="427" spans="1:15">
      <c r="A427" t="s">
        <v>13</v>
      </c>
      <c r="B427" t="s">
        <v>24</v>
      </c>
      <c r="C427">
        <f>VLOOKUP(B427,instances!$B$2:$E$21,2, FALSE)</f>
        <v>52</v>
      </c>
      <c r="D427" t="str">
        <f>IF(C427&lt;=783,"small",IF(C427&lt;=2103,"medium","large"))</f>
        <v>small</v>
      </c>
      <c r="E427" t="s">
        <v>10</v>
      </c>
      <c r="F427" s="9">
        <v>9120</v>
      </c>
      <c r="G427" s="7">
        <f>1-(F427/N427)</f>
        <v>-0.20922832140015912</v>
      </c>
      <c r="H427" s="7">
        <f>1-(F427/O427)</f>
        <v>-0.20922832140015912</v>
      </c>
      <c r="I427">
        <v>2.0000000000000002E-5</v>
      </c>
      <c r="J427">
        <v>0</v>
      </c>
      <c r="K427">
        <v>0</v>
      </c>
      <c r="L427">
        <v>20</v>
      </c>
      <c r="M427">
        <v>21</v>
      </c>
      <c r="N427">
        <f>VLOOKUP(B427,instances!$B$2:$E$21,3, FALSE)</f>
        <v>7542</v>
      </c>
      <c r="O427">
        <f>VLOOKUP(B427,instances!$B$2:$E$21,4, FALSE)</f>
        <v>7542</v>
      </c>
    </row>
    <row r="428" spans="1:15">
      <c r="A428" t="s">
        <v>13</v>
      </c>
      <c r="B428" t="s">
        <v>24</v>
      </c>
      <c r="C428">
        <f>VLOOKUP(B428,instances!$B$2:$E$21,2, FALSE)</f>
        <v>52</v>
      </c>
      <c r="D428" t="str">
        <f>IF(C428&lt;=783,"small",IF(C428&lt;=2103,"medium","large"))</f>
        <v>small</v>
      </c>
      <c r="E428" t="s">
        <v>10</v>
      </c>
      <c r="F428" s="9">
        <v>9120</v>
      </c>
      <c r="G428" s="7">
        <f>1-(F428/N428)</f>
        <v>-0.20922832140015912</v>
      </c>
      <c r="H428" s="7">
        <f>1-(F428/O428)</f>
        <v>-0.20922832140015912</v>
      </c>
      <c r="I428">
        <v>1.9000000000000001E-5</v>
      </c>
      <c r="J428">
        <v>0</v>
      </c>
      <c r="K428">
        <v>0</v>
      </c>
      <c r="L428">
        <v>20</v>
      </c>
      <c r="M428">
        <v>16</v>
      </c>
      <c r="N428">
        <f>VLOOKUP(B428,instances!$B$2:$E$21,3, FALSE)</f>
        <v>7542</v>
      </c>
      <c r="O428">
        <f>VLOOKUP(B428,instances!$B$2:$E$21,4, FALSE)</f>
        <v>7542</v>
      </c>
    </row>
    <row r="429" spans="1:15">
      <c r="A429" t="s">
        <v>13</v>
      </c>
      <c r="B429" t="s">
        <v>24</v>
      </c>
      <c r="C429">
        <f>VLOOKUP(B429,instances!$B$2:$E$21,2, FALSE)</f>
        <v>52</v>
      </c>
      <c r="D429" t="str">
        <f>IF(C429&lt;=783,"small",IF(C429&lt;=2103,"medium","large"))</f>
        <v>small</v>
      </c>
      <c r="E429" t="s">
        <v>9</v>
      </c>
      <c r="F429" s="9">
        <v>10184</v>
      </c>
      <c r="G429" s="7">
        <f>1-(F429/N429)</f>
        <v>-0.35030495889684432</v>
      </c>
      <c r="H429" s="7">
        <f>1-(F429/O429)</f>
        <v>-0.35030495889684432</v>
      </c>
      <c r="I429">
        <v>1.9000000000000001E-5</v>
      </c>
      <c r="J429">
        <v>0</v>
      </c>
      <c r="K429">
        <v>0</v>
      </c>
      <c r="L429">
        <v>12</v>
      </c>
      <c r="M429">
        <v>13</v>
      </c>
      <c r="N429">
        <f>VLOOKUP(B429,instances!$B$2:$E$21,3, FALSE)</f>
        <v>7542</v>
      </c>
      <c r="O429">
        <f>VLOOKUP(B429,instances!$B$2:$E$21,4, FALSE)</f>
        <v>7542</v>
      </c>
    </row>
    <row r="430" spans="1:15">
      <c r="A430" t="s">
        <v>13</v>
      </c>
      <c r="B430" t="s">
        <v>24</v>
      </c>
      <c r="C430">
        <f>VLOOKUP(B430,instances!$B$2:$E$21,2, FALSE)</f>
        <v>52</v>
      </c>
      <c r="D430" t="str">
        <f>IF(C430&lt;=783,"small",IF(C430&lt;=2103,"medium","large"))</f>
        <v>small</v>
      </c>
      <c r="E430" t="s">
        <v>9</v>
      </c>
      <c r="F430" s="9">
        <v>10184</v>
      </c>
      <c r="G430" s="7">
        <f>1-(F430/N430)</f>
        <v>-0.35030495889684432</v>
      </c>
      <c r="H430" s="7">
        <f>1-(F430/O430)</f>
        <v>-0.35030495889684432</v>
      </c>
      <c r="I430">
        <v>1.7E-5</v>
      </c>
      <c r="J430">
        <v>0</v>
      </c>
      <c r="K430">
        <v>0</v>
      </c>
      <c r="L430">
        <v>14</v>
      </c>
      <c r="M430">
        <v>14</v>
      </c>
      <c r="N430">
        <f>VLOOKUP(B430,instances!$B$2:$E$21,3, FALSE)</f>
        <v>7542</v>
      </c>
      <c r="O430">
        <f>VLOOKUP(B430,instances!$B$2:$E$21,4, FALSE)</f>
        <v>7542</v>
      </c>
    </row>
    <row r="431" spans="1:15">
      <c r="A431" t="s">
        <v>13</v>
      </c>
      <c r="B431" t="s">
        <v>24</v>
      </c>
      <c r="C431">
        <f>VLOOKUP(B431,instances!$B$2:$E$21,2, FALSE)</f>
        <v>52</v>
      </c>
      <c r="D431" t="str">
        <f>IF(C431&lt;=783,"small",IF(C431&lt;=2103,"medium","large"))</f>
        <v>small</v>
      </c>
      <c r="E431" t="s">
        <v>9</v>
      </c>
      <c r="F431" s="9">
        <v>10184</v>
      </c>
      <c r="G431" s="7">
        <f>1-(F431/N431)</f>
        <v>-0.35030495889684432</v>
      </c>
      <c r="H431" s="7">
        <f>1-(F431/O431)</f>
        <v>-0.35030495889684432</v>
      </c>
      <c r="I431">
        <v>1.7E-5</v>
      </c>
      <c r="J431">
        <v>0</v>
      </c>
      <c r="K431">
        <v>0</v>
      </c>
      <c r="L431">
        <v>18</v>
      </c>
      <c r="M431">
        <v>13</v>
      </c>
      <c r="N431">
        <f>VLOOKUP(B431,instances!$B$2:$E$21,3, FALSE)</f>
        <v>7542</v>
      </c>
      <c r="O431">
        <f>VLOOKUP(B431,instances!$B$2:$E$21,4, FALSE)</f>
        <v>7542</v>
      </c>
    </row>
    <row r="432" spans="1:15">
      <c r="A432" t="s">
        <v>13</v>
      </c>
      <c r="B432" t="s">
        <v>24</v>
      </c>
      <c r="C432">
        <f>VLOOKUP(B432,instances!$B$2:$E$21,2, FALSE)</f>
        <v>52</v>
      </c>
      <c r="D432" t="str">
        <f>IF(C432&lt;=783,"small",IF(C432&lt;=2103,"medium","large"))</f>
        <v>small</v>
      </c>
      <c r="E432" t="s">
        <v>9</v>
      </c>
      <c r="F432" s="9">
        <v>10184</v>
      </c>
      <c r="G432" s="7">
        <f>1-(F432/N432)</f>
        <v>-0.35030495889684432</v>
      </c>
      <c r="H432" s="7">
        <f>1-(F432/O432)</f>
        <v>-0.35030495889684432</v>
      </c>
      <c r="I432">
        <v>1.7E-5</v>
      </c>
      <c r="J432">
        <v>0</v>
      </c>
      <c r="K432">
        <v>0</v>
      </c>
      <c r="L432">
        <v>20</v>
      </c>
      <c r="M432">
        <v>13</v>
      </c>
      <c r="N432">
        <f>VLOOKUP(B432,instances!$B$2:$E$21,3, FALSE)</f>
        <v>7542</v>
      </c>
      <c r="O432">
        <f>VLOOKUP(B432,instances!$B$2:$E$21,4, FALSE)</f>
        <v>7542</v>
      </c>
    </row>
    <row r="433" spans="1:15">
      <c r="A433" t="s">
        <v>13</v>
      </c>
      <c r="B433" t="s">
        <v>24</v>
      </c>
      <c r="C433">
        <f>VLOOKUP(B433,instances!$B$2:$E$21,2, FALSE)</f>
        <v>52</v>
      </c>
      <c r="D433" t="str">
        <f>IF(C433&lt;=783,"small",IF(C433&lt;=2103,"medium","large"))</f>
        <v>small</v>
      </c>
      <c r="E433" t="s">
        <v>9</v>
      </c>
      <c r="F433" s="9">
        <v>10184</v>
      </c>
      <c r="G433" s="7">
        <f>1-(F433/N433)</f>
        <v>-0.35030495889684432</v>
      </c>
      <c r="H433" s="7">
        <f>1-(F433/O433)</f>
        <v>-0.35030495889684432</v>
      </c>
      <c r="I433">
        <v>1.5999999999999999E-5</v>
      </c>
      <c r="J433">
        <v>0</v>
      </c>
      <c r="K433">
        <v>0</v>
      </c>
      <c r="L433">
        <v>10</v>
      </c>
      <c r="M433">
        <v>14</v>
      </c>
      <c r="N433">
        <f>VLOOKUP(B433,instances!$B$2:$E$21,3, FALSE)</f>
        <v>7542</v>
      </c>
      <c r="O433">
        <f>VLOOKUP(B433,instances!$B$2:$E$21,4, FALSE)</f>
        <v>7542</v>
      </c>
    </row>
    <row r="434" spans="1:15">
      <c r="A434" t="s">
        <v>13</v>
      </c>
      <c r="B434" t="s">
        <v>24</v>
      </c>
      <c r="C434">
        <f>VLOOKUP(B434,instances!$B$2:$E$21,2, FALSE)</f>
        <v>52</v>
      </c>
      <c r="D434" t="str">
        <f>IF(C434&lt;=783,"small",IF(C434&lt;=2103,"medium","large"))</f>
        <v>small</v>
      </c>
      <c r="E434" t="s">
        <v>9</v>
      </c>
      <c r="F434" s="9">
        <v>10184</v>
      </c>
      <c r="G434" s="7">
        <f>1-(F434/N434)</f>
        <v>-0.35030495889684432</v>
      </c>
      <c r="H434" s="7">
        <f>1-(F434/O434)</f>
        <v>-0.35030495889684432</v>
      </c>
      <c r="I434">
        <v>1.5999999999999999E-5</v>
      </c>
      <c r="J434">
        <v>0</v>
      </c>
      <c r="K434">
        <v>0</v>
      </c>
      <c r="L434">
        <v>14</v>
      </c>
      <c r="M434">
        <v>13</v>
      </c>
      <c r="N434">
        <f>VLOOKUP(B434,instances!$B$2:$E$21,3, FALSE)</f>
        <v>7542</v>
      </c>
      <c r="O434">
        <f>VLOOKUP(B434,instances!$B$2:$E$21,4, FALSE)</f>
        <v>7542</v>
      </c>
    </row>
    <row r="435" spans="1:15">
      <c r="A435" t="s">
        <v>13</v>
      </c>
      <c r="B435" t="s">
        <v>24</v>
      </c>
      <c r="C435">
        <f>VLOOKUP(B435,instances!$B$2:$E$21,2, FALSE)</f>
        <v>52</v>
      </c>
      <c r="D435" t="str">
        <f>IF(C435&lt;=783,"small",IF(C435&lt;=2103,"medium","large"))</f>
        <v>small</v>
      </c>
      <c r="E435" t="s">
        <v>9</v>
      </c>
      <c r="F435" s="9">
        <v>10184</v>
      </c>
      <c r="G435" s="7">
        <f>1-(F435/N435)</f>
        <v>-0.35030495889684432</v>
      </c>
      <c r="H435" s="7">
        <f>1-(F435/O435)</f>
        <v>-0.35030495889684432</v>
      </c>
      <c r="I435">
        <v>1.5E-5</v>
      </c>
      <c r="J435">
        <v>0</v>
      </c>
      <c r="K435">
        <v>0</v>
      </c>
      <c r="L435">
        <v>12</v>
      </c>
      <c r="M435">
        <v>14</v>
      </c>
      <c r="N435">
        <f>VLOOKUP(B435,instances!$B$2:$E$21,3, FALSE)</f>
        <v>7542</v>
      </c>
      <c r="O435">
        <f>VLOOKUP(B435,instances!$B$2:$E$21,4, FALSE)</f>
        <v>7542</v>
      </c>
    </row>
    <row r="436" spans="1:15">
      <c r="A436" t="s">
        <v>13</v>
      </c>
      <c r="B436" t="s">
        <v>24</v>
      </c>
      <c r="C436">
        <f>VLOOKUP(B436,instances!$B$2:$E$21,2, FALSE)</f>
        <v>52</v>
      </c>
      <c r="D436" t="str">
        <f>IF(C436&lt;=783,"small",IF(C436&lt;=2103,"medium","large"))</f>
        <v>small</v>
      </c>
      <c r="E436" t="s">
        <v>9</v>
      </c>
      <c r="F436" s="9">
        <v>10184</v>
      </c>
      <c r="G436" s="7">
        <f>1-(F436/N436)</f>
        <v>-0.35030495889684432</v>
      </c>
      <c r="H436" s="7">
        <f>1-(F436/O436)</f>
        <v>-0.35030495889684432</v>
      </c>
      <c r="I436">
        <v>1.5E-5</v>
      </c>
      <c r="J436">
        <v>0</v>
      </c>
      <c r="K436">
        <v>0</v>
      </c>
      <c r="L436">
        <v>16</v>
      </c>
      <c r="M436">
        <v>13</v>
      </c>
      <c r="N436">
        <f>VLOOKUP(B436,instances!$B$2:$E$21,3, FALSE)</f>
        <v>7542</v>
      </c>
      <c r="O436">
        <f>VLOOKUP(B436,instances!$B$2:$E$21,4, FALSE)</f>
        <v>7542</v>
      </c>
    </row>
    <row r="437" spans="1:15">
      <c r="A437" t="s">
        <v>13</v>
      </c>
      <c r="B437" t="s">
        <v>24</v>
      </c>
      <c r="C437">
        <f>VLOOKUP(B437,instances!$B$2:$E$21,2, FALSE)</f>
        <v>52</v>
      </c>
      <c r="D437" t="str">
        <f>IF(C437&lt;=783,"small",IF(C437&lt;=2103,"medium","large"))</f>
        <v>small</v>
      </c>
      <c r="E437" t="s">
        <v>9</v>
      </c>
      <c r="F437" s="9">
        <v>10184</v>
      </c>
      <c r="G437" s="7">
        <f>1-(F437/N437)</f>
        <v>-0.35030495889684432</v>
      </c>
      <c r="H437" s="7">
        <f>1-(F437/O437)</f>
        <v>-0.35030495889684432</v>
      </c>
      <c r="I437">
        <v>1.5E-5</v>
      </c>
      <c r="J437">
        <v>0</v>
      </c>
      <c r="K437">
        <v>0</v>
      </c>
      <c r="L437">
        <v>18</v>
      </c>
      <c r="M437">
        <v>15</v>
      </c>
      <c r="N437">
        <f>VLOOKUP(B437,instances!$B$2:$E$21,3, FALSE)</f>
        <v>7542</v>
      </c>
      <c r="O437">
        <f>VLOOKUP(B437,instances!$B$2:$E$21,4, FALSE)</f>
        <v>7542</v>
      </c>
    </row>
    <row r="438" spans="1:15">
      <c r="A438" t="s">
        <v>13</v>
      </c>
      <c r="B438" t="s">
        <v>24</v>
      </c>
      <c r="C438">
        <f>VLOOKUP(B438,instances!$B$2:$E$21,2, FALSE)</f>
        <v>52</v>
      </c>
      <c r="D438" t="str">
        <f>IF(C438&lt;=783,"small",IF(C438&lt;=2103,"medium","large"))</f>
        <v>small</v>
      </c>
      <c r="E438" t="s">
        <v>9</v>
      </c>
      <c r="F438" s="9">
        <v>10184</v>
      </c>
      <c r="G438" s="7">
        <f>1-(F438/N438)</f>
        <v>-0.35030495889684432</v>
      </c>
      <c r="H438" s="7">
        <f>1-(F438/O438)</f>
        <v>-0.35030495889684432</v>
      </c>
      <c r="I438">
        <v>1.4E-5</v>
      </c>
      <c r="J438">
        <v>0</v>
      </c>
      <c r="K438">
        <v>0</v>
      </c>
      <c r="L438">
        <v>16</v>
      </c>
      <c r="M438">
        <v>15</v>
      </c>
      <c r="N438">
        <f>VLOOKUP(B438,instances!$B$2:$E$21,3, FALSE)</f>
        <v>7542</v>
      </c>
      <c r="O438">
        <f>VLOOKUP(B438,instances!$B$2:$E$21,4, FALSE)</f>
        <v>7542</v>
      </c>
    </row>
    <row r="439" spans="1:15">
      <c r="A439" t="s">
        <v>13</v>
      </c>
      <c r="B439" t="s">
        <v>24</v>
      </c>
      <c r="C439">
        <f>VLOOKUP(B439,instances!$B$2:$E$21,2, FALSE)</f>
        <v>52</v>
      </c>
      <c r="D439" t="str">
        <f>IF(C439&lt;=783,"small",IF(C439&lt;=2103,"medium","large"))</f>
        <v>small</v>
      </c>
      <c r="E439" t="s">
        <v>9</v>
      </c>
      <c r="F439" s="9">
        <v>10184</v>
      </c>
      <c r="G439" s="7">
        <f>1-(F439/N439)</f>
        <v>-0.35030495889684432</v>
      </c>
      <c r="H439" s="7">
        <f>1-(F439/O439)</f>
        <v>-0.35030495889684432</v>
      </c>
      <c r="I439">
        <v>1.4E-5</v>
      </c>
      <c r="J439">
        <v>0</v>
      </c>
      <c r="K439">
        <v>0</v>
      </c>
      <c r="L439">
        <v>20</v>
      </c>
      <c r="M439">
        <v>15</v>
      </c>
      <c r="N439">
        <f>VLOOKUP(B439,instances!$B$2:$E$21,3, FALSE)</f>
        <v>7542</v>
      </c>
      <c r="O439">
        <f>VLOOKUP(B439,instances!$B$2:$E$21,4, FALSE)</f>
        <v>7542</v>
      </c>
    </row>
    <row r="440" spans="1:15">
      <c r="A440" t="s">
        <v>13</v>
      </c>
      <c r="B440" t="s">
        <v>24</v>
      </c>
      <c r="C440">
        <f>VLOOKUP(B440,instances!$B$2:$E$21,2, FALSE)</f>
        <v>52</v>
      </c>
      <c r="D440" t="str">
        <f>IF(C440&lt;=783,"small",IF(C440&lt;=2103,"medium","large"))</f>
        <v>small</v>
      </c>
      <c r="E440" t="s">
        <v>9</v>
      </c>
      <c r="F440" s="9">
        <v>10184</v>
      </c>
      <c r="G440" s="7">
        <f>1-(F440/N440)</f>
        <v>-0.35030495889684432</v>
      </c>
      <c r="H440" s="7">
        <f>1-(F440/O440)</f>
        <v>-0.35030495889684432</v>
      </c>
      <c r="I440">
        <v>1.2999999999999999E-5</v>
      </c>
      <c r="J440">
        <v>0</v>
      </c>
      <c r="K440">
        <v>0</v>
      </c>
      <c r="L440">
        <v>10</v>
      </c>
      <c r="M440">
        <v>19</v>
      </c>
      <c r="N440">
        <f>VLOOKUP(B440,instances!$B$2:$E$21,3, FALSE)</f>
        <v>7542</v>
      </c>
      <c r="O440">
        <f>VLOOKUP(B440,instances!$B$2:$E$21,4, FALSE)</f>
        <v>7542</v>
      </c>
    </row>
    <row r="441" spans="1:15">
      <c r="A441" t="s">
        <v>13</v>
      </c>
      <c r="B441" t="s">
        <v>24</v>
      </c>
      <c r="C441">
        <f>VLOOKUP(B441,instances!$B$2:$E$21,2, FALSE)</f>
        <v>52</v>
      </c>
      <c r="D441" t="str">
        <f>IF(C441&lt;=783,"small",IF(C441&lt;=2103,"medium","large"))</f>
        <v>small</v>
      </c>
      <c r="E441" t="s">
        <v>9</v>
      </c>
      <c r="F441" s="9">
        <v>10184</v>
      </c>
      <c r="G441" s="7">
        <f>1-(F441/N441)</f>
        <v>-0.35030495889684432</v>
      </c>
      <c r="H441" s="7">
        <f>1-(F441/O441)</f>
        <v>-0.35030495889684432</v>
      </c>
      <c r="I441">
        <v>1.2999999999999999E-5</v>
      </c>
      <c r="J441">
        <v>0</v>
      </c>
      <c r="K441">
        <v>0</v>
      </c>
      <c r="L441">
        <v>12</v>
      </c>
      <c r="M441">
        <v>15</v>
      </c>
      <c r="N441">
        <f>VLOOKUP(B441,instances!$B$2:$E$21,3, FALSE)</f>
        <v>7542</v>
      </c>
      <c r="O441">
        <f>VLOOKUP(B441,instances!$B$2:$E$21,4, FALSE)</f>
        <v>7542</v>
      </c>
    </row>
    <row r="442" spans="1:15">
      <c r="A442" t="s">
        <v>13</v>
      </c>
      <c r="B442" t="s">
        <v>24</v>
      </c>
      <c r="C442">
        <f>VLOOKUP(B442,instances!$B$2:$E$21,2, FALSE)</f>
        <v>52</v>
      </c>
      <c r="D442" t="str">
        <f>IF(C442&lt;=783,"small",IF(C442&lt;=2103,"medium","large"))</f>
        <v>small</v>
      </c>
      <c r="E442" t="s">
        <v>9</v>
      </c>
      <c r="F442" s="9">
        <v>10184</v>
      </c>
      <c r="G442" s="7">
        <f>1-(F442/N442)</f>
        <v>-0.35030495889684432</v>
      </c>
      <c r="H442" s="7">
        <f>1-(F442/O442)</f>
        <v>-0.35030495889684432</v>
      </c>
      <c r="I442">
        <v>1.2999999999999999E-5</v>
      </c>
      <c r="J442">
        <v>0</v>
      </c>
      <c r="K442">
        <v>0</v>
      </c>
      <c r="L442">
        <v>12</v>
      </c>
      <c r="M442">
        <v>16</v>
      </c>
      <c r="N442">
        <f>VLOOKUP(B442,instances!$B$2:$E$21,3, FALSE)</f>
        <v>7542</v>
      </c>
      <c r="O442">
        <f>VLOOKUP(B442,instances!$B$2:$E$21,4, FALSE)</f>
        <v>7542</v>
      </c>
    </row>
    <row r="443" spans="1:15">
      <c r="A443" t="s">
        <v>13</v>
      </c>
      <c r="B443" t="s">
        <v>24</v>
      </c>
      <c r="C443">
        <f>VLOOKUP(B443,instances!$B$2:$E$21,2, FALSE)</f>
        <v>52</v>
      </c>
      <c r="D443" t="str">
        <f>IF(C443&lt;=783,"small",IF(C443&lt;=2103,"medium","large"))</f>
        <v>small</v>
      </c>
      <c r="E443" t="s">
        <v>9</v>
      </c>
      <c r="F443" s="9">
        <v>10184</v>
      </c>
      <c r="G443" s="7">
        <f>1-(F443/N443)</f>
        <v>-0.35030495889684432</v>
      </c>
      <c r="H443" s="7">
        <f>1-(F443/O443)</f>
        <v>-0.35030495889684432</v>
      </c>
      <c r="I443">
        <v>1.2999999999999999E-5</v>
      </c>
      <c r="J443">
        <v>0</v>
      </c>
      <c r="K443">
        <v>0</v>
      </c>
      <c r="L443">
        <v>12</v>
      </c>
      <c r="M443">
        <v>19</v>
      </c>
      <c r="N443">
        <f>VLOOKUP(B443,instances!$B$2:$E$21,3, FALSE)</f>
        <v>7542</v>
      </c>
      <c r="O443">
        <f>VLOOKUP(B443,instances!$B$2:$E$21,4, FALSE)</f>
        <v>7542</v>
      </c>
    </row>
    <row r="444" spans="1:15">
      <c r="A444" t="s">
        <v>13</v>
      </c>
      <c r="B444" t="s">
        <v>24</v>
      </c>
      <c r="C444">
        <f>VLOOKUP(B444,instances!$B$2:$E$21,2, FALSE)</f>
        <v>52</v>
      </c>
      <c r="D444" t="str">
        <f>IF(C444&lt;=783,"small",IF(C444&lt;=2103,"medium","large"))</f>
        <v>small</v>
      </c>
      <c r="E444" t="s">
        <v>9</v>
      </c>
      <c r="F444" s="9">
        <v>10184</v>
      </c>
      <c r="G444" s="7">
        <f>1-(F444/N444)</f>
        <v>-0.35030495889684432</v>
      </c>
      <c r="H444" s="7">
        <f>1-(F444/O444)</f>
        <v>-0.35030495889684432</v>
      </c>
      <c r="I444">
        <v>1.2999999999999999E-5</v>
      </c>
      <c r="J444">
        <v>0</v>
      </c>
      <c r="K444">
        <v>0</v>
      </c>
      <c r="L444">
        <v>14</v>
      </c>
      <c r="M444">
        <v>15</v>
      </c>
      <c r="N444">
        <f>VLOOKUP(B444,instances!$B$2:$E$21,3, FALSE)</f>
        <v>7542</v>
      </c>
      <c r="O444">
        <f>VLOOKUP(B444,instances!$B$2:$E$21,4, FALSE)</f>
        <v>7542</v>
      </c>
    </row>
    <row r="445" spans="1:15">
      <c r="A445" t="s">
        <v>13</v>
      </c>
      <c r="B445" t="s">
        <v>24</v>
      </c>
      <c r="C445">
        <f>VLOOKUP(B445,instances!$B$2:$E$21,2, FALSE)</f>
        <v>52</v>
      </c>
      <c r="D445" t="str">
        <f>IF(C445&lt;=783,"small",IF(C445&lt;=2103,"medium","large"))</f>
        <v>small</v>
      </c>
      <c r="E445" t="s">
        <v>9</v>
      </c>
      <c r="F445" s="9">
        <v>10184</v>
      </c>
      <c r="G445" s="7">
        <f>1-(F445/N445)</f>
        <v>-0.35030495889684432</v>
      </c>
      <c r="H445" s="7">
        <f>1-(F445/O445)</f>
        <v>-0.35030495889684432</v>
      </c>
      <c r="I445">
        <v>1.2999999999999999E-5</v>
      </c>
      <c r="J445">
        <v>0</v>
      </c>
      <c r="K445">
        <v>0</v>
      </c>
      <c r="L445">
        <v>14</v>
      </c>
      <c r="M445">
        <v>21</v>
      </c>
      <c r="N445">
        <f>VLOOKUP(B445,instances!$B$2:$E$21,3, FALSE)</f>
        <v>7542</v>
      </c>
      <c r="O445">
        <f>VLOOKUP(B445,instances!$B$2:$E$21,4, FALSE)</f>
        <v>7542</v>
      </c>
    </row>
    <row r="446" spans="1:15">
      <c r="A446" t="s">
        <v>13</v>
      </c>
      <c r="B446" t="s">
        <v>24</v>
      </c>
      <c r="C446">
        <f>VLOOKUP(B446,instances!$B$2:$E$21,2, FALSE)</f>
        <v>52</v>
      </c>
      <c r="D446" t="str">
        <f>IF(C446&lt;=783,"small",IF(C446&lt;=2103,"medium","large"))</f>
        <v>small</v>
      </c>
      <c r="E446" t="s">
        <v>9</v>
      </c>
      <c r="F446" s="9">
        <v>10184</v>
      </c>
      <c r="G446" s="7">
        <f>1-(F446/N446)</f>
        <v>-0.35030495889684432</v>
      </c>
      <c r="H446" s="7">
        <f>1-(F446/O446)</f>
        <v>-0.35030495889684432</v>
      </c>
      <c r="I446">
        <v>1.2999999999999999E-5</v>
      </c>
      <c r="J446">
        <v>0</v>
      </c>
      <c r="K446">
        <v>0</v>
      </c>
      <c r="L446">
        <v>16</v>
      </c>
      <c r="M446">
        <v>17</v>
      </c>
      <c r="N446">
        <f>VLOOKUP(B446,instances!$B$2:$E$21,3, FALSE)</f>
        <v>7542</v>
      </c>
      <c r="O446">
        <f>VLOOKUP(B446,instances!$B$2:$E$21,4, FALSE)</f>
        <v>7542</v>
      </c>
    </row>
    <row r="447" spans="1:15">
      <c r="A447" t="s">
        <v>13</v>
      </c>
      <c r="B447" t="s">
        <v>24</v>
      </c>
      <c r="C447">
        <f>VLOOKUP(B447,instances!$B$2:$E$21,2, FALSE)</f>
        <v>52</v>
      </c>
      <c r="D447" t="str">
        <f>IF(C447&lt;=783,"small",IF(C447&lt;=2103,"medium","large"))</f>
        <v>small</v>
      </c>
      <c r="E447" t="s">
        <v>9</v>
      </c>
      <c r="F447" s="9">
        <v>10184</v>
      </c>
      <c r="G447" s="7">
        <f>1-(F447/N447)</f>
        <v>-0.35030495889684432</v>
      </c>
      <c r="H447" s="7">
        <f>1-(F447/O447)</f>
        <v>-0.35030495889684432</v>
      </c>
      <c r="I447">
        <v>1.2999999999999999E-5</v>
      </c>
      <c r="J447">
        <v>0</v>
      </c>
      <c r="K447">
        <v>0</v>
      </c>
      <c r="L447">
        <v>16</v>
      </c>
      <c r="M447">
        <v>18</v>
      </c>
      <c r="N447">
        <f>VLOOKUP(B447,instances!$B$2:$E$21,3, FALSE)</f>
        <v>7542</v>
      </c>
      <c r="O447">
        <f>VLOOKUP(B447,instances!$B$2:$E$21,4, FALSE)</f>
        <v>7542</v>
      </c>
    </row>
    <row r="448" spans="1:15">
      <c r="A448" t="s">
        <v>13</v>
      </c>
      <c r="B448" t="s">
        <v>24</v>
      </c>
      <c r="C448">
        <f>VLOOKUP(B448,instances!$B$2:$E$21,2, FALSE)</f>
        <v>52</v>
      </c>
      <c r="D448" t="str">
        <f>IF(C448&lt;=783,"small",IF(C448&lt;=2103,"medium","large"))</f>
        <v>small</v>
      </c>
      <c r="E448" t="s">
        <v>9</v>
      </c>
      <c r="F448" s="9">
        <v>10184</v>
      </c>
      <c r="G448" s="7">
        <f>1-(F448/N448)</f>
        <v>-0.35030495889684432</v>
      </c>
      <c r="H448" s="7">
        <f>1-(F448/O448)</f>
        <v>-0.35030495889684432</v>
      </c>
      <c r="I448">
        <v>1.2999999999999999E-5</v>
      </c>
      <c r="J448">
        <v>0</v>
      </c>
      <c r="K448">
        <v>0</v>
      </c>
      <c r="L448">
        <v>16</v>
      </c>
      <c r="M448">
        <v>21</v>
      </c>
      <c r="N448">
        <f>VLOOKUP(B448,instances!$B$2:$E$21,3, FALSE)</f>
        <v>7542</v>
      </c>
      <c r="O448">
        <f>VLOOKUP(B448,instances!$B$2:$E$21,4, FALSE)</f>
        <v>7542</v>
      </c>
    </row>
    <row r="449" spans="1:15">
      <c r="A449" t="s">
        <v>13</v>
      </c>
      <c r="B449" t="s">
        <v>24</v>
      </c>
      <c r="C449">
        <f>VLOOKUP(B449,instances!$B$2:$E$21,2, FALSE)</f>
        <v>52</v>
      </c>
      <c r="D449" t="str">
        <f>IF(C449&lt;=783,"small",IF(C449&lt;=2103,"medium","large"))</f>
        <v>small</v>
      </c>
      <c r="E449" t="s">
        <v>9</v>
      </c>
      <c r="F449" s="9">
        <v>10184</v>
      </c>
      <c r="G449" s="7">
        <f>1-(F449/N449)</f>
        <v>-0.35030495889684432</v>
      </c>
      <c r="H449" s="7">
        <f>1-(F449/O449)</f>
        <v>-0.35030495889684432</v>
      </c>
      <c r="I449">
        <v>1.2999999999999999E-5</v>
      </c>
      <c r="J449">
        <v>0</v>
      </c>
      <c r="K449">
        <v>0</v>
      </c>
      <c r="L449">
        <v>18</v>
      </c>
      <c r="M449">
        <v>14</v>
      </c>
      <c r="N449">
        <f>VLOOKUP(B449,instances!$B$2:$E$21,3, FALSE)</f>
        <v>7542</v>
      </c>
      <c r="O449">
        <f>VLOOKUP(B449,instances!$B$2:$E$21,4, FALSE)</f>
        <v>7542</v>
      </c>
    </row>
    <row r="450" spans="1:15">
      <c r="A450" t="s">
        <v>13</v>
      </c>
      <c r="B450" t="s">
        <v>24</v>
      </c>
      <c r="C450">
        <f>VLOOKUP(B450,instances!$B$2:$E$21,2, FALSE)</f>
        <v>52</v>
      </c>
      <c r="D450" t="str">
        <f>IF(C450&lt;=783,"small",IF(C450&lt;=2103,"medium","large"))</f>
        <v>small</v>
      </c>
      <c r="E450" t="s">
        <v>9</v>
      </c>
      <c r="F450" s="9">
        <v>10184</v>
      </c>
      <c r="G450" s="7">
        <f>1-(F450/N450)</f>
        <v>-0.35030495889684432</v>
      </c>
      <c r="H450" s="7">
        <f>1-(F450/O450)</f>
        <v>-0.35030495889684432</v>
      </c>
      <c r="I450">
        <v>1.2999999999999999E-5</v>
      </c>
      <c r="J450">
        <v>0</v>
      </c>
      <c r="K450">
        <v>0</v>
      </c>
      <c r="L450">
        <v>18</v>
      </c>
      <c r="M450">
        <v>16</v>
      </c>
      <c r="N450">
        <f>VLOOKUP(B450,instances!$B$2:$E$21,3, FALSE)</f>
        <v>7542</v>
      </c>
      <c r="O450">
        <f>VLOOKUP(B450,instances!$B$2:$E$21,4, FALSE)</f>
        <v>7542</v>
      </c>
    </row>
    <row r="451" spans="1:15">
      <c r="A451" t="s">
        <v>13</v>
      </c>
      <c r="B451" t="s">
        <v>24</v>
      </c>
      <c r="C451">
        <f>VLOOKUP(B451,instances!$B$2:$E$21,2, FALSE)</f>
        <v>52</v>
      </c>
      <c r="D451" t="str">
        <f>IF(C451&lt;=783,"small",IF(C451&lt;=2103,"medium","large"))</f>
        <v>small</v>
      </c>
      <c r="E451" t="s">
        <v>9</v>
      </c>
      <c r="F451" s="9">
        <v>10184</v>
      </c>
      <c r="G451" s="7">
        <f>1-(F451/N451)</f>
        <v>-0.35030495889684432</v>
      </c>
      <c r="H451" s="7">
        <f>1-(F451/O451)</f>
        <v>-0.35030495889684432</v>
      </c>
      <c r="I451">
        <v>1.2999999999999999E-5</v>
      </c>
      <c r="J451">
        <v>0</v>
      </c>
      <c r="K451">
        <v>0</v>
      </c>
      <c r="L451">
        <v>18</v>
      </c>
      <c r="M451">
        <v>18</v>
      </c>
      <c r="N451">
        <f>VLOOKUP(B451,instances!$B$2:$E$21,3, FALSE)</f>
        <v>7542</v>
      </c>
      <c r="O451">
        <f>VLOOKUP(B451,instances!$B$2:$E$21,4, FALSE)</f>
        <v>7542</v>
      </c>
    </row>
    <row r="452" spans="1:15">
      <c r="A452" t="s">
        <v>13</v>
      </c>
      <c r="B452" t="s">
        <v>24</v>
      </c>
      <c r="C452">
        <f>VLOOKUP(B452,instances!$B$2:$E$21,2, FALSE)</f>
        <v>52</v>
      </c>
      <c r="D452" t="str">
        <f>IF(C452&lt;=783,"small",IF(C452&lt;=2103,"medium","large"))</f>
        <v>small</v>
      </c>
      <c r="E452" t="s">
        <v>9</v>
      </c>
      <c r="F452" s="9">
        <v>10184</v>
      </c>
      <c r="G452" s="7">
        <f>1-(F452/N452)</f>
        <v>-0.35030495889684432</v>
      </c>
      <c r="H452" s="7">
        <f>1-(F452/O452)</f>
        <v>-0.35030495889684432</v>
      </c>
      <c r="I452">
        <v>1.2999999999999999E-5</v>
      </c>
      <c r="J452">
        <v>0</v>
      </c>
      <c r="K452">
        <v>0</v>
      </c>
      <c r="L452">
        <v>18</v>
      </c>
      <c r="M452">
        <v>21</v>
      </c>
      <c r="N452">
        <f>VLOOKUP(B452,instances!$B$2:$E$21,3, FALSE)</f>
        <v>7542</v>
      </c>
      <c r="O452">
        <f>VLOOKUP(B452,instances!$B$2:$E$21,4, FALSE)</f>
        <v>7542</v>
      </c>
    </row>
    <row r="453" spans="1:15">
      <c r="A453" t="s">
        <v>13</v>
      </c>
      <c r="B453" t="s">
        <v>24</v>
      </c>
      <c r="C453">
        <f>VLOOKUP(B453,instances!$B$2:$E$21,2, FALSE)</f>
        <v>52</v>
      </c>
      <c r="D453" t="str">
        <f>IF(C453&lt;=783,"small",IF(C453&lt;=2103,"medium","large"))</f>
        <v>small</v>
      </c>
      <c r="E453" t="s">
        <v>9</v>
      </c>
      <c r="F453" s="9">
        <v>10184</v>
      </c>
      <c r="G453" s="7">
        <f>1-(F453/N453)</f>
        <v>-0.35030495889684432</v>
      </c>
      <c r="H453" s="7">
        <f>1-(F453/O453)</f>
        <v>-0.35030495889684432</v>
      </c>
      <c r="I453">
        <v>1.2999999999999999E-5</v>
      </c>
      <c r="J453">
        <v>0</v>
      </c>
      <c r="K453">
        <v>0</v>
      </c>
      <c r="L453">
        <v>20</v>
      </c>
      <c r="M453">
        <v>18</v>
      </c>
      <c r="N453">
        <f>VLOOKUP(B453,instances!$B$2:$E$21,3, FALSE)</f>
        <v>7542</v>
      </c>
      <c r="O453">
        <f>VLOOKUP(B453,instances!$B$2:$E$21,4, FALSE)</f>
        <v>7542</v>
      </c>
    </row>
    <row r="454" spans="1:15">
      <c r="A454" t="s">
        <v>13</v>
      </c>
      <c r="B454" t="s">
        <v>24</v>
      </c>
      <c r="C454">
        <f>VLOOKUP(B454,instances!$B$2:$E$21,2, FALSE)</f>
        <v>52</v>
      </c>
      <c r="D454" t="str">
        <f>IF(C454&lt;=783,"small",IF(C454&lt;=2103,"medium","large"))</f>
        <v>small</v>
      </c>
      <c r="E454" t="s">
        <v>9</v>
      </c>
      <c r="F454" s="9">
        <v>10184</v>
      </c>
      <c r="G454" s="7">
        <f>1-(F454/N454)</f>
        <v>-0.35030495889684432</v>
      </c>
      <c r="H454" s="7">
        <f>1-(F454/O454)</f>
        <v>-0.35030495889684432</v>
      </c>
      <c r="I454">
        <v>1.2999999999999999E-5</v>
      </c>
      <c r="J454">
        <v>0</v>
      </c>
      <c r="K454">
        <v>0</v>
      </c>
      <c r="L454">
        <v>20</v>
      </c>
      <c r="M454">
        <v>19</v>
      </c>
      <c r="N454">
        <f>VLOOKUP(B454,instances!$B$2:$E$21,3, FALSE)</f>
        <v>7542</v>
      </c>
      <c r="O454">
        <f>VLOOKUP(B454,instances!$B$2:$E$21,4, FALSE)</f>
        <v>7542</v>
      </c>
    </row>
    <row r="455" spans="1:15">
      <c r="A455" t="s">
        <v>13</v>
      </c>
      <c r="B455" t="s">
        <v>24</v>
      </c>
      <c r="C455">
        <f>VLOOKUP(B455,instances!$B$2:$E$21,2, FALSE)</f>
        <v>52</v>
      </c>
      <c r="D455" t="str">
        <f>IF(C455&lt;=783,"small",IF(C455&lt;=2103,"medium","large"))</f>
        <v>small</v>
      </c>
      <c r="E455" t="s">
        <v>9</v>
      </c>
      <c r="F455" s="9">
        <v>10184</v>
      </c>
      <c r="G455" s="7">
        <f>1-(F455/N455)</f>
        <v>-0.35030495889684432</v>
      </c>
      <c r="H455" s="7">
        <f>1-(F455/O455)</f>
        <v>-0.35030495889684432</v>
      </c>
      <c r="I455">
        <v>1.2999999999999999E-5</v>
      </c>
      <c r="J455">
        <v>0</v>
      </c>
      <c r="K455">
        <v>0</v>
      </c>
      <c r="L455">
        <v>20</v>
      </c>
      <c r="M455">
        <v>20</v>
      </c>
      <c r="N455">
        <f>VLOOKUP(B455,instances!$B$2:$E$21,3, FALSE)</f>
        <v>7542</v>
      </c>
      <c r="O455">
        <f>VLOOKUP(B455,instances!$B$2:$E$21,4, FALSE)</f>
        <v>7542</v>
      </c>
    </row>
    <row r="456" spans="1:15">
      <c r="A456" t="s">
        <v>13</v>
      </c>
      <c r="B456" t="s">
        <v>24</v>
      </c>
      <c r="C456">
        <f>VLOOKUP(B456,instances!$B$2:$E$21,2, FALSE)</f>
        <v>52</v>
      </c>
      <c r="D456" t="str">
        <f>IF(C456&lt;=783,"small",IF(C456&lt;=2103,"medium","large"))</f>
        <v>small</v>
      </c>
      <c r="E456" t="s">
        <v>9</v>
      </c>
      <c r="F456" s="9">
        <v>10184</v>
      </c>
      <c r="G456" s="7">
        <f>1-(F456/N456)</f>
        <v>-0.35030495889684432</v>
      </c>
      <c r="H456" s="7">
        <f>1-(F456/O456)</f>
        <v>-0.35030495889684432</v>
      </c>
      <c r="I456">
        <v>1.2999999999999999E-5</v>
      </c>
      <c r="J456">
        <v>0</v>
      </c>
      <c r="K456">
        <v>0</v>
      </c>
      <c r="L456">
        <v>20</v>
      </c>
      <c r="M456">
        <v>21</v>
      </c>
      <c r="N456">
        <f>VLOOKUP(B456,instances!$B$2:$E$21,3, FALSE)</f>
        <v>7542</v>
      </c>
      <c r="O456">
        <f>VLOOKUP(B456,instances!$B$2:$E$21,4, FALSE)</f>
        <v>7542</v>
      </c>
    </row>
    <row r="457" spans="1:15">
      <c r="A457" t="s">
        <v>13</v>
      </c>
      <c r="B457" t="s">
        <v>24</v>
      </c>
      <c r="C457">
        <f>VLOOKUP(B457,instances!$B$2:$E$21,2, FALSE)</f>
        <v>52</v>
      </c>
      <c r="D457" t="str">
        <f>IF(C457&lt;=783,"small",IF(C457&lt;=2103,"medium","large"))</f>
        <v>small</v>
      </c>
      <c r="E457" t="s">
        <v>9</v>
      </c>
      <c r="F457" s="9">
        <v>10184</v>
      </c>
      <c r="G457" s="7">
        <f>1-(F457/N457)</f>
        <v>-0.35030495889684432</v>
      </c>
      <c r="H457" s="7">
        <f>1-(F457/O457)</f>
        <v>-0.35030495889684432</v>
      </c>
      <c r="I457">
        <v>1.2E-5</v>
      </c>
      <c r="J457">
        <v>0</v>
      </c>
      <c r="K457">
        <v>0</v>
      </c>
      <c r="L457">
        <v>10</v>
      </c>
      <c r="M457">
        <v>16</v>
      </c>
      <c r="N457">
        <f>VLOOKUP(B457,instances!$B$2:$E$21,3, FALSE)</f>
        <v>7542</v>
      </c>
      <c r="O457">
        <f>VLOOKUP(B457,instances!$B$2:$E$21,4, FALSE)</f>
        <v>7542</v>
      </c>
    </row>
    <row r="458" spans="1:15">
      <c r="A458" t="s">
        <v>13</v>
      </c>
      <c r="B458" t="s">
        <v>24</v>
      </c>
      <c r="C458">
        <f>VLOOKUP(B458,instances!$B$2:$E$21,2, FALSE)</f>
        <v>52</v>
      </c>
      <c r="D458" t="str">
        <f>IF(C458&lt;=783,"small",IF(C458&lt;=2103,"medium","large"))</f>
        <v>small</v>
      </c>
      <c r="E458" t="s">
        <v>9</v>
      </c>
      <c r="F458" s="9">
        <v>10184</v>
      </c>
      <c r="G458" s="7">
        <f>1-(F458/N458)</f>
        <v>-0.35030495889684432</v>
      </c>
      <c r="H458" s="7">
        <f>1-(F458/O458)</f>
        <v>-0.35030495889684432</v>
      </c>
      <c r="I458">
        <v>1.2E-5</v>
      </c>
      <c r="J458">
        <v>0</v>
      </c>
      <c r="K458">
        <v>0</v>
      </c>
      <c r="L458">
        <v>10</v>
      </c>
      <c r="M458">
        <v>17</v>
      </c>
      <c r="N458">
        <f>VLOOKUP(B458,instances!$B$2:$E$21,3, FALSE)</f>
        <v>7542</v>
      </c>
      <c r="O458">
        <f>VLOOKUP(B458,instances!$B$2:$E$21,4, FALSE)</f>
        <v>7542</v>
      </c>
    </row>
    <row r="459" spans="1:15">
      <c r="A459" t="s">
        <v>13</v>
      </c>
      <c r="B459" t="s">
        <v>24</v>
      </c>
      <c r="C459">
        <f>VLOOKUP(B459,instances!$B$2:$E$21,2, FALSE)</f>
        <v>52</v>
      </c>
      <c r="D459" t="str">
        <f>IF(C459&lt;=783,"small",IF(C459&lt;=2103,"medium","large"))</f>
        <v>small</v>
      </c>
      <c r="E459" t="s">
        <v>9</v>
      </c>
      <c r="F459" s="9">
        <v>10184</v>
      </c>
      <c r="G459" s="7">
        <f>1-(F459/N459)</f>
        <v>-0.35030495889684432</v>
      </c>
      <c r="H459" s="7">
        <f>1-(F459/O459)</f>
        <v>-0.35030495889684432</v>
      </c>
      <c r="I459">
        <v>1.2E-5</v>
      </c>
      <c r="J459">
        <v>0</v>
      </c>
      <c r="K459">
        <v>0</v>
      </c>
      <c r="L459">
        <v>10</v>
      </c>
      <c r="M459">
        <v>18</v>
      </c>
      <c r="N459">
        <f>VLOOKUP(B459,instances!$B$2:$E$21,3, FALSE)</f>
        <v>7542</v>
      </c>
      <c r="O459">
        <f>VLOOKUP(B459,instances!$B$2:$E$21,4, FALSE)</f>
        <v>7542</v>
      </c>
    </row>
    <row r="460" spans="1:15">
      <c r="A460" t="s">
        <v>13</v>
      </c>
      <c r="B460" t="s">
        <v>24</v>
      </c>
      <c r="C460">
        <f>VLOOKUP(B460,instances!$B$2:$E$21,2, FALSE)</f>
        <v>52</v>
      </c>
      <c r="D460" t="str">
        <f>IF(C460&lt;=783,"small",IF(C460&lt;=2103,"medium","large"))</f>
        <v>small</v>
      </c>
      <c r="E460" t="s">
        <v>9</v>
      </c>
      <c r="F460" s="9">
        <v>10184</v>
      </c>
      <c r="G460" s="7">
        <f>1-(F460/N460)</f>
        <v>-0.35030495889684432</v>
      </c>
      <c r="H460" s="7">
        <f>1-(F460/O460)</f>
        <v>-0.35030495889684432</v>
      </c>
      <c r="I460">
        <v>1.2E-5</v>
      </c>
      <c r="J460">
        <v>0</v>
      </c>
      <c r="K460">
        <v>0</v>
      </c>
      <c r="L460">
        <v>10</v>
      </c>
      <c r="M460">
        <v>21</v>
      </c>
      <c r="N460">
        <f>VLOOKUP(B460,instances!$B$2:$E$21,3, FALSE)</f>
        <v>7542</v>
      </c>
      <c r="O460">
        <f>VLOOKUP(B460,instances!$B$2:$E$21,4, FALSE)</f>
        <v>7542</v>
      </c>
    </row>
    <row r="461" spans="1:15">
      <c r="A461" t="s">
        <v>13</v>
      </c>
      <c r="B461" t="s">
        <v>24</v>
      </c>
      <c r="C461">
        <f>VLOOKUP(B461,instances!$B$2:$E$21,2, FALSE)</f>
        <v>52</v>
      </c>
      <c r="D461" t="str">
        <f>IF(C461&lt;=783,"small",IF(C461&lt;=2103,"medium","large"))</f>
        <v>small</v>
      </c>
      <c r="E461" t="s">
        <v>9</v>
      </c>
      <c r="F461" s="9">
        <v>10184</v>
      </c>
      <c r="G461" s="7">
        <f>1-(F461/N461)</f>
        <v>-0.35030495889684432</v>
      </c>
      <c r="H461" s="7">
        <f>1-(F461/O461)</f>
        <v>-0.35030495889684432</v>
      </c>
      <c r="I461">
        <v>1.2E-5</v>
      </c>
      <c r="J461">
        <v>0</v>
      </c>
      <c r="K461">
        <v>0</v>
      </c>
      <c r="L461">
        <v>12</v>
      </c>
      <c r="M461">
        <v>17</v>
      </c>
      <c r="N461">
        <f>VLOOKUP(B461,instances!$B$2:$E$21,3, FALSE)</f>
        <v>7542</v>
      </c>
      <c r="O461">
        <f>VLOOKUP(B461,instances!$B$2:$E$21,4, FALSE)</f>
        <v>7542</v>
      </c>
    </row>
    <row r="462" spans="1:15">
      <c r="A462" t="s">
        <v>13</v>
      </c>
      <c r="B462" t="s">
        <v>24</v>
      </c>
      <c r="C462">
        <f>VLOOKUP(B462,instances!$B$2:$E$21,2, FALSE)</f>
        <v>52</v>
      </c>
      <c r="D462" t="str">
        <f>IF(C462&lt;=783,"small",IF(C462&lt;=2103,"medium","large"))</f>
        <v>small</v>
      </c>
      <c r="E462" t="s">
        <v>9</v>
      </c>
      <c r="F462" s="9">
        <v>10184</v>
      </c>
      <c r="G462" s="7">
        <f>1-(F462/N462)</f>
        <v>-0.35030495889684432</v>
      </c>
      <c r="H462" s="7">
        <f>1-(F462/O462)</f>
        <v>-0.35030495889684432</v>
      </c>
      <c r="I462">
        <v>1.2E-5</v>
      </c>
      <c r="J462">
        <v>0</v>
      </c>
      <c r="K462">
        <v>0</v>
      </c>
      <c r="L462">
        <v>12</v>
      </c>
      <c r="M462">
        <v>18</v>
      </c>
      <c r="N462">
        <f>VLOOKUP(B462,instances!$B$2:$E$21,3, FALSE)</f>
        <v>7542</v>
      </c>
      <c r="O462">
        <f>VLOOKUP(B462,instances!$B$2:$E$21,4, FALSE)</f>
        <v>7542</v>
      </c>
    </row>
    <row r="463" spans="1:15">
      <c r="A463" t="s">
        <v>13</v>
      </c>
      <c r="B463" t="s">
        <v>24</v>
      </c>
      <c r="C463">
        <f>VLOOKUP(B463,instances!$B$2:$E$21,2, FALSE)</f>
        <v>52</v>
      </c>
      <c r="D463" t="str">
        <f>IF(C463&lt;=783,"small",IF(C463&lt;=2103,"medium","large"))</f>
        <v>small</v>
      </c>
      <c r="E463" t="s">
        <v>9</v>
      </c>
      <c r="F463" s="9">
        <v>10184</v>
      </c>
      <c r="G463" s="7">
        <f>1-(F463/N463)</f>
        <v>-0.35030495889684432</v>
      </c>
      <c r="H463" s="7">
        <f>1-(F463/O463)</f>
        <v>-0.35030495889684432</v>
      </c>
      <c r="I463">
        <v>1.2E-5</v>
      </c>
      <c r="J463">
        <v>0</v>
      </c>
      <c r="K463">
        <v>0</v>
      </c>
      <c r="L463">
        <v>12</v>
      </c>
      <c r="M463">
        <v>20</v>
      </c>
      <c r="N463">
        <f>VLOOKUP(B463,instances!$B$2:$E$21,3, FALSE)</f>
        <v>7542</v>
      </c>
      <c r="O463">
        <f>VLOOKUP(B463,instances!$B$2:$E$21,4, FALSE)</f>
        <v>7542</v>
      </c>
    </row>
    <row r="464" spans="1:15">
      <c r="A464" t="s">
        <v>13</v>
      </c>
      <c r="B464" t="s">
        <v>24</v>
      </c>
      <c r="C464">
        <f>VLOOKUP(B464,instances!$B$2:$E$21,2, FALSE)</f>
        <v>52</v>
      </c>
      <c r="D464" t="str">
        <f>IF(C464&lt;=783,"small",IF(C464&lt;=2103,"medium","large"))</f>
        <v>small</v>
      </c>
      <c r="E464" t="s">
        <v>9</v>
      </c>
      <c r="F464" s="9">
        <v>10184</v>
      </c>
      <c r="G464" s="7">
        <f>1-(F464/N464)</f>
        <v>-0.35030495889684432</v>
      </c>
      <c r="H464" s="7">
        <f>1-(F464/O464)</f>
        <v>-0.35030495889684432</v>
      </c>
      <c r="I464">
        <v>1.2E-5</v>
      </c>
      <c r="J464">
        <v>0</v>
      </c>
      <c r="K464">
        <v>0</v>
      </c>
      <c r="L464">
        <v>12</v>
      </c>
      <c r="M464">
        <v>21</v>
      </c>
      <c r="N464">
        <f>VLOOKUP(B464,instances!$B$2:$E$21,3, FALSE)</f>
        <v>7542</v>
      </c>
      <c r="O464">
        <f>VLOOKUP(B464,instances!$B$2:$E$21,4, FALSE)</f>
        <v>7542</v>
      </c>
    </row>
    <row r="465" spans="1:15">
      <c r="A465" t="s">
        <v>13</v>
      </c>
      <c r="B465" t="s">
        <v>24</v>
      </c>
      <c r="C465">
        <f>VLOOKUP(B465,instances!$B$2:$E$21,2, FALSE)</f>
        <v>52</v>
      </c>
      <c r="D465" t="str">
        <f>IF(C465&lt;=783,"small",IF(C465&lt;=2103,"medium","large"))</f>
        <v>small</v>
      </c>
      <c r="E465" t="s">
        <v>9</v>
      </c>
      <c r="F465" s="9">
        <v>10184</v>
      </c>
      <c r="G465" s="7">
        <f>1-(F465/N465)</f>
        <v>-0.35030495889684432</v>
      </c>
      <c r="H465" s="7">
        <f>1-(F465/O465)</f>
        <v>-0.35030495889684432</v>
      </c>
      <c r="I465">
        <v>1.2E-5</v>
      </c>
      <c r="J465">
        <v>0</v>
      </c>
      <c r="K465">
        <v>0</v>
      </c>
      <c r="L465">
        <v>14</v>
      </c>
      <c r="M465">
        <v>16</v>
      </c>
      <c r="N465">
        <f>VLOOKUP(B465,instances!$B$2:$E$21,3, FALSE)</f>
        <v>7542</v>
      </c>
      <c r="O465">
        <f>VLOOKUP(B465,instances!$B$2:$E$21,4, FALSE)</f>
        <v>7542</v>
      </c>
    </row>
    <row r="466" spans="1:15">
      <c r="A466" t="s">
        <v>13</v>
      </c>
      <c r="B466" t="s">
        <v>24</v>
      </c>
      <c r="C466">
        <f>VLOOKUP(B466,instances!$B$2:$E$21,2, FALSE)</f>
        <v>52</v>
      </c>
      <c r="D466" t="str">
        <f>IF(C466&lt;=783,"small",IF(C466&lt;=2103,"medium","large"))</f>
        <v>small</v>
      </c>
      <c r="E466" t="s">
        <v>9</v>
      </c>
      <c r="F466" s="9">
        <v>10184</v>
      </c>
      <c r="G466" s="7">
        <f>1-(F466/N466)</f>
        <v>-0.35030495889684432</v>
      </c>
      <c r="H466" s="7">
        <f>1-(F466/O466)</f>
        <v>-0.35030495889684432</v>
      </c>
      <c r="I466">
        <v>1.2E-5</v>
      </c>
      <c r="J466">
        <v>0</v>
      </c>
      <c r="K466">
        <v>0</v>
      </c>
      <c r="L466">
        <v>14</v>
      </c>
      <c r="M466">
        <v>17</v>
      </c>
      <c r="N466">
        <f>VLOOKUP(B466,instances!$B$2:$E$21,3, FALSE)</f>
        <v>7542</v>
      </c>
      <c r="O466">
        <f>VLOOKUP(B466,instances!$B$2:$E$21,4, FALSE)</f>
        <v>7542</v>
      </c>
    </row>
    <row r="467" spans="1:15">
      <c r="A467" t="s">
        <v>13</v>
      </c>
      <c r="B467" t="s">
        <v>24</v>
      </c>
      <c r="C467">
        <f>VLOOKUP(B467,instances!$B$2:$E$21,2, FALSE)</f>
        <v>52</v>
      </c>
      <c r="D467" t="str">
        <f>IF(C467&lt;=783,"small",IF(C467&lt;=2103,"medium","large"))</f>
        <v>small</v>
      </c>
      <c r="E467" t="s">
        <v>9</v>
      </c>
      <c r="F467" s="9">
        <v>10184</v>
      </c>
      <c r="G467" s="7">
        <f>1-(F467/N467)</f>
        <v>-0.35030495889684432</v>
      </c>
      <c r="H467" s="7">
        <f>1-(F467/O467)</f>
        <v>-0.35030495889684432</v>
      </c>
      <c r="I467">
        <v>1.2E-5</v>
      </c>
      <c r="J467">
        <v>0</v>
      </c>
      <c r="K467">
        <v>0</v>
      </c>
      <c r="L467">
        <v>14</v>
      </c>
      <c r="M467">
        <v>18</v>
      </c>
      <c r="N467">
        <f>VLOOKUP(B467,instances!$B$2:$E$21,3, FALSE)</f>
        <v>7542</v>
      </c>
      <c r="O467">
        <f>VLOOKUP(B467,instances!$B$2:$E$21,4, FALSE)</f>
        <v>7542</v>
      </c>
    </row>
    <row r="468" spans="1:15">
      <c r="A468" t="s">
        <v>13</v>
      </c>
      <c r="B468" t="s">
        <v>24</v>
      </c>
      <c r="C468">
        <f>VLOOKUP(B468,instances!$B$2:$E$21,2, FALSE)</f>
        <v>52</v>
      </c>
      <c r="D468" t="str">
        <f>IF(C468&lt;=783,"small",IF(C468&lt;=2103,"medium","large"))</f>
        <v>small</v>
      </c>
      <c r="E468" t="s">
        <v>9</v>
      </c>
      <c r="F468" s="9">
        <v>10184</v>
      </c>
      <c r="G468" s="7">
        <f>1-(F468/N468)</f>
        <v>-0.35030495889684432</v>
      </c>
      <c r="H468" s="7">
        <f>1-(F468/O468)</f>
        <v>-0.35030495889684432</v>
      </c>
      <c r="I468">
        <v>1.2E-5</v>
      </c>
      <c r="J468">
        <v>0</v>
      </c>
      <c r="K468">
        <v>0</v>
      </c>
      <c r="L468">
        <v>14</v>
      </c>
      <c r="M468">
        <v>19</v>
      </c>
      <c r="N468">
        <f>VLOOKUP(B468,instances!$B$2:$E$21,3, FALSE)</f>
        <v>7542</v>
      </c>
      <c r="O468">
        <f>VLOOKUP(B468,instances!$B$2:$E$21,4, FALSE)</f>
        <v>7542</v>
      </c>
    </row>
    <row r="469" spans="1:15">
      <c r="A469" t="s">
        <v>13</v>
      </c>
      <c r="B469" t="s">
        <v>24</v>
      </c>
      <c r="C469">
        <f>VLOOKUP(B469,instances!$B$2:$E$21,2, FALSE)</f>
        <v>52</v>
      </c>
      <c r="D469" t="str">
        <f>IF(C469&lt;=783,"small",IF(C469&lt;=2103,"medium","large"))</f>
        <v>small</v>
      </c>
      <c r="E469" t="s">
        <v>9</v>
      </c>
      <c r="F469" s="9">
        <v>10184</v>
      </c>
      <c r="G469" s="7">
        <f>1-(F469/N469)</f>
        <v>-0.35030495889684432</v>
      </c>
      <c r="H469" s="7">
        <f>1-(F469/O469)</f>
        <v>-0.35030495889684432</v>
      </c>
      <c r="I469">
        <v>1.2E-5</v>
      </c>
      <c r="J469">
        <v>0</v>
      </c>
      <c r="K469">
        <v>0</v>
      </c>
      <c r="L469">
        <v>14</v>
      </c>
      <c r="M469">
        <v>20</v>
      </c>
      <c r="N469">
        <f>VLOOKUP(B469,instances!$B$2:$E$21,3, FALSE)</f>
        <v>7542</v>
      </c>
      <c r="O469">
        <f>VLOOKUP(B469,instances!$B$2:$E$21,4, FALSE)</f>
        <v>7542</v>
      </c>
    </row>
    <row r="470" spans="1:15">
      <c r="A470" t="s">
        <v>13</v>
      </c>
      <c r="B470" t="s">
        <v>24</v>
      </c>
      <c r="C470">
        <f>VLOOKUP(B470,instances!$B$2:$E$21,2, FALSE)</f>
        <v>52</v>
      </c>
      <c r="D470" t="str">
        <f>IF(C470&lt;=783,"small",IF(C470&lt;=2103,"medium","large"))</f>
        <v>small</v>
      </c>
      <c r="E470" t="s">
        <v>9</v>
      </c>
      <c r="F470" s="9">
        <v>10184</v>
      </c>
      <c r="G470" s="7">
        <f>1-(F470/N470)</f>
        <v>-0.35030495889684432</v>
      </c>
      <c r="H470" s="7">
        <f>1-(F470/O470)</f>
        <v>-0.35030495889684432</v>
      </c>
      <c r="I470">
        <v>1.2E-5</v>
      </c>
      <c r="J470">
        <v>0</v>
      </c>
      <c r="K470">
        <v>0</v>
      </c>
      <c r="L470">
        <v>16</v>
      </c>
      <c r="M470">
        <v>14</v>
      </c>
      <c r="N470">
        <f>VLOOKUP(B470,instances!$B$2:$E$21,3, FALSE)</f>
        <v>7542</v>
      </c>
      <c r="O470">
        <f>VLOOKUP(B470,instances!$B$2:$E$21,4, FALSE)</f>
        <v>7542</v>
      </c>
    </row>
    <row r="471" spans="1:15">
      <c r="A471" t="s">
        <v>13</v>
      </c>
      <c r="B471" t="s">
        <v>24</v>
      </c>
      <c r="C471">
        <f>VLOOKUP(B471,instances!$B$2:$E$21,2, FALSE)</f>
        <v>52</v>
      </c>
      <c r="D471" t="str">
        <f>IF(C471&lt;=783,"small",IF(C471&lt;=2103,"medium","large"))</f>
        <v>small</v>
      </c>
      <c r="E471" t="s">
        <v>9</v>
      </c>
      <c r="F471" s="9">
        <v>10184</v>
      </c>
      <c r="G471" s="7">
        <f>1-(F471/N471)</f>
        <v>-0.35030495889684432</v>
      </c>
      <c r="H471" s="7">
        <f>1-(F471/O471)</f>
        <v>-0.35030495889684432</v>
      </c>
      <c r="I471">
        <v>1.2E-5</v>
      </c>
      <c r="J471">
        <v>0</v>
      </c>
      <c r="K471">
        <v>0</v>
      </c>
      <c r="L471">
        <v>16</v>
      </c>
      <c r="M471">
        <v>16</v>
      </c>
      <c r="N471">
        <f>VLOOKUP(B471,instances!$B$2:$E$21,3, FALSE)</f>
        <v>7542</v>
      </c>
      <c r="O471">
        <f>VLOOKUP(B471,instances!$B$2:$E$21,4, FALSE)</f>
        <v>7542</v>
      </c>
    </row>
    <row r="472" spans="1:15">
      <c r="A472" t="s">
        <v>13</v>
      </c>
      <c r="B472" t="s">
        <v>24</v>
      </c>
      <c r="C472">
        <f>VLOOKUP(B472,instances!$B$2:$E$21,2, FALSE)</f>
        <v>52</v>
      </c>
      <c r="D472" t="str">
        <f>IF(C472&lt;=783,"small",IF(C472&lt;=2103,"medium","large"))</f>
        <v>small</v>
      </c>
      <c r="E472" t="s">
        <v>9</v>
      </c>
      <c r="F472" s="9">
        <v>10184</v>
      </c>
      <c r="G472" s="7">
        <f>1-(F472/N472)</f>
        <v>-0.35030495889684432</v>
      </c>
      <c r="H472" s="7">
        <f>1-(F472/O472)</f>
        <v>-0.35030495889684432</v>
      </c>
      <c r="I472">
        <v>1.2E-5</v>
      </c>
      <c r="J472">
        <v>0</v>
      </c>
      <c r="K472">
        <v>0</v>
      </c>
      <c r="L472">
        <v>16</v>
      </c>
      <c r="M472">
        <v>20</v>
      </c>
      <c r="N472">
        <f>VLOOKUP(B472,instances!$B$2:$E$21,3, FALSE)</f>
        <v>7542</v>
      </c>
      <c r="O472">
        <f>VLOOKUP(B472,instances!$B$2:$E$21,4, FALSE)</f>
        <v>7542</v>
      </c>
    </row>
    <row r="473" spans="1:15">
      <c r="A473" t="s">
        <v>13</v>
      </c>
      <c r="B473" t="s">
        <v>24</v>
      </c>
      <c r="C473">
        <f>VLOOKUP(B473,instances!$B$2:$E$21,2, FALSE)</f>
        <v>52</v>
      </c>
      <c r="D473" t="str">
        <f>IF(C473&lt;=783,"small",IF(C473&lt;=2103,"medium","large"))</f>
        <v>small</v>
      </c>
      <c r="E473" t="s">
        <v>9</v>
      </c>
      <c r="F473" s="9">
        <v>10184</v>
      </c>
      <c r="G473" s="7">
        <f>1-(F473/N473)</f>
        <v>-0.35030495889684432</v>
      </c>
      <c r="H473" s="7">
        <f>1-(F473/O473)</f>
        <v>-0.35030495889684432</v>
      </c>
      <c r="I473">
        <v>1.2E-5</v>
      </c>
      <c r="J473">
        <v>0</v>
      </c>
      <c r="K473">
        <v>0</v>
      </c>
      <c r="L473">
        <v>18</v>
      </c>
      <c r="M473">
        <v>17</v>
      </c>
      <c r="N473">
        <f>VLOOKUP(B473,instances!$B$2:$E$21,3, FALSE)</f>
        <v>7542</v>
      </c>
      <c r="O473">
        <f>VLOOKUP(B473,instances!$B$2:$E$21,4, FALSE)</f>
        <v>7542</v>
      </c>
    </row>
    <row r="474" spans="1:15">
      <c r="A474" t="s">
        <v>13</v>
      </c>
      <c r="B474" t="s">
        <v>24</v>
      </c>
      <c r="C474">
        <f>VLOOKUP(B474,instances!$B$2:$E$21,2, FALSE)</f>
        <v>52</v>
      </c>
      <c r="D474" t="str">
        <f>IF(C474&lt;=783,"small",IF(C474&lt;=2103,"medium","large"))</f>
        <v>small</v>
      </c>
      <c r="E474" t="s">
        <v>9</v>
      </c>
      <c r="F474" s="9">
        <v>10184</v>
      </c>
      <c r="G474" s="7">
        <f>1-(F474/N474)</f>
        <v>-0.35030495889684432</v>
      </c>
      <c r="H474" s="7">
        <f>1-(F474/O474)</f>
        <v>-0.35030495889684432</v>
      </c>
      <c r="I474">
        <v>1.2E-5</v>
      </c>
      <c r="J474">
        <v>0</v>
      </c>
      <c r="K474">
        <v>0</v>
      </c>
      <c r="L474">
        <v>18</v>
      </c>
      <c r="M474">
        <v>19</v>
      </c>
      <c r="N474">
        <f>VLOOKUP(B474,instances!$B$2:$E$21,3, FALSE)</f>
        <v>7542</v>
      </c>
      <c r="O474">
        <f>VLOOKUP(B474,instances!$B$2:$E$21,4, FALSE)</f>
        <v>7542</v>
      </c>
    </row>
    <row r="475" spans="1:15">
      <c r="A475" t="s">
        <v>13</v>
      </c>
      <c r="B475" t="s">
        <v>24</v>
      </c>
      <c r="C475">
        <f>VLOOKUP(B475,instances!$B$2:$E$21,2, FALSE)</f>
        <v>52</v>
      </c>
      <c r="D475" t="str">
        <f>IF(C475&lt;=783,"small",IF(C475&lt;=2103,"medium","large"))</f>
        <v>small</v>
      </c>
      <c r="E475" t="s">
        <v>9</v>
      </c>
      <c r="F475" s="9">
        <v>10184</v>
      </c>
      <c r="G475" s="7">
        <f>1-(F475/N475)</f>
        <v>-0.35030495889684432</v>
      </c>
      <c r="H475" s="7">
        <f>1-(F475/O475)</f>
        <v>-0.35030495889684432</v>
      </c>
      <c r="I475">
        <v>1.2E-5</v>
      </c>
      <c r="J475">
        <v>0</v>
      </c>
      <c r="K475">
        <v>0</v>
      </c>
      <c r="L475">
        <v>18</v>
      </c>
      <c r="M475">
        <v>20</v>
      </c>
      <c r="N475">
        <f>VLOOKUP(B475,instances!$B$2:$E$21,3, FALSE)</f>
        <v>7542</v>
      </c>
      <c r="O475">
        <f>VLOOKUP(B475,instances!$B$2:$E$21,4, FALSE)</f>
        <v>7542</v>
      </c>
    </row>
    <row r="476" spans="1:15">
      <c r="A476" t="s">
        <v>13</v>
      </c>
      <c r="B476" t="s">
        <v>24</v>
      </c>
      <c r="C476">
        <f>VLOOKUP(B476,instances!$B$2:$E$21,2, FALSE)</f>
        <v>52</v>
      </c>
      <c r="D476" t="str">
        <f>IF(C476&lt;=783,"small",IF(C476&lt;=2103,"medium","large"))</f>
        <v>small</v>
      </c>
      <c r="E476" t="s">
        <v>9</v>
      </c>
      <c r="F476" s="9">
        <v>10184</v>
      </c>
      <c r="G476" s="7">
        <f>1-(F476/N476)</f>
        <v>-0.35030495889684432</v>
      </c>
      <c r="H476" s="7">
        <f>1-(F476/O476)</f>
        <v>-0.35030495889684432</v>
      </c>
      <c r="I476">
        <v>1.2E-5</v>
      </c>
      <c r="J476">
        <v>0</v>
      </c>
      <c r="K476">
        <v>0</v>
      </c>
      <c r="L476">
        <v>20</v>
      </c>
      <c r="M476">
        <v>14</v>
      </c>
      <c r="N476">
        <f>VLOOKUP(B476,instances!$B$2:$E$21,3, FALSE)</f>
        <v>7542</v>
      </c>
      <c r="O476">
        <f>VLOOKUP(B476,instances!$B$2:$E$21,4, FALSE)</f>
        <v>7542</v>
      </c>
    </row>
    <row r="477" spans="1:15">
      <c r="A477" t="s">
        <v>13</v>
      </c>
      <c r="B477" t="s">
        <v>24</v>
      </c>
      <c r="C477">
        <f>VLOOKUP(B477,instances!$B$2:$E$21,2, FALSE)</f>
        <v>52</v>
      </c>
      <c r="D477" t="str">
        <f>IF(C477&lt;=783,"small",IF(C477&lt;=2103,"medium","large"))</f>
        <v>small</v>
      </c>
      <c r="E477" t="s">
        <v>9</v>
      </c>
      <c r="F477" s="9">
        <v>10184</v>
      </c>
      <c r="G477" s="7">
        <f>1-(F477/N477)</f>
        <v>-0.35030495889684432</v>
      </c>
      <c r="H477" s="7">
        <f>1-(F477/O477)</f>
        <v>-0.35030495889684432</v>
      </c>
      <c r="I477">
        <v>1.2E-5</v>
      </c>
      <c r="J477">
        <v>0</v>
      </c>
      <c r="K477">
        <v>0</v>
      </c>
      <c r="L477">
        <v>20</v>
      </c>
      <c r="M477">
        <v>16</v>
      </c>
      <c r="N477">
        <f>VLOOKUP(B477,instances!$B$2:$E$21,3, FALSE)</f>
        <v>7542</v>
      </c>
      <c r="O477">
        <f>VLOOKUP(B477,instances!$B$2:$E$21,4, FALSE)</f>
        <v>7542</v>
      </c>
    </row>
    <row r="478" spans="1:15">
      <c r="A478" t="s">
        <v>13</v>
      </c>
      <c r="B478" t="s">
        <v>24</v>
      </c>
      <c r="C478">
        <f>VLOOKUP(B478,instances!$B$2:$E$21,2, FALSE)</f>
        <v>52</v>
      </c>
      <c r="D478" t="str">
        <f>IF(C478&lt;=783,"small",IF(C478&lt;=2103,"medium","large"))</f>
        <v>small</v>
      </c>
      <c r="E478" t="s">
        <v>9</v>
      </c>
      <c r="F478" s="9">
        <v>10184</v>
      </c>
      <c r="G478" s="7">
        <f>1-(F478/N478)</f>
        <v>-0.35030495889684432</v>
      </c>
      <c r="H478" s="7">
        <f>1-(F478/O478)</f>
        <v>-0.35030495889684432</v>
      </c>
      <c r="I478">
        <v>1.2E-5</v>
      </c>
      <c r="J478">
        <v>0</v>
      </c>
      <c r="K478">
        <v>0</v>
      </c>
      <c r="L478">
        <v>20</v>
      </c>
      <c r="M478">
        <v>17</v>
      </c>
      <c r="N478">
        <f>VLOOKUP(B478,instances!$B$2:$E$21,3, FALSE)</f>
        <v>7542</v>
      </c>
      <c r="O478">
        <f>VLOOKUP(B478,instances!$B$2:$E$21,4, FALSE)</f>
        <v>7542</v>
      </c>
    </row>
    <row r="479" spans="1:15">
      <c r="A479" t="s">
        <v>13</v>
      </c>
      <c r="B479" t="s">
        <v>24</v>
      </c>
      <c r="C479">
        <f>VLOOKUP(B479,instances!$B$2:$E$21,2, FALSE)</f>
        <v>52</v>
      </c>
      <c r="D479" t="str">
        <f>IF(C479&lt;=783,"small",IF(C479&lt;=2103,"medium","large"))</f>
        <v>small</v>
      </c>
      <c r="E479" t="s">
        <v>9</v>
      </c>
      <c r="F479" s="9">
        <v>10184</v>
      </c>
      <c r="G479" s="7">
        <f>1-(F479/N479)</f>
        <v>-0.35030495889684432</v>
      </c>
      <c r="H479" s="7">
        <f>1-(F479/O479)</f>
        <v>-0.35030495889684432</v>
      </c>
      <c r="I479">
        <v>1.1E-5</v>
      </c>
      <c r="J479">
        <v>0</v>
      </c>
      <c r="K479">
        <v>0</v>
      </c>
      <c r="L479">
        <v>10</v>
      </c>
      <c r="M479">
        <v>15</v>
      </c>
      <c r="N479">
        <f>VLOOKUP(B479,instances!$B$2:$E$21,3, FALSE)</f>
        <v>7542</v>
      </c>
      <c r="O479">
        <f>VLOOKUP(B479,instances!$B$2:$E$21,4, FALSE)</f>
        <v>7542</v>
      </c>
    </row>
    <row r="480" spans="1:15">
      <c r="A480" t="s">
        <v>13</v>
      </c>
      <c r="B480" t="s">
        <v>24</v>
      </c>
      <c r="C480">
        <f>VLOOKUP(B480,instances!$B$2:$E$21,2, FALSE)</f>
        <v>52</v>
      </c>
      <c r="D480" t="str">
        <f>IF(C480&lt;=783,"small",IF(C480&lt;=2103,"medium","large"))</f>
        <v>small</v>
      </c>
      <c r="E480" t="s">
        <v>9</v>
      </c>
      <c r="F480" s="9">
        <v>10184</v>
      </c>
      <c r="G480" s="7">
        <f>1-(F480/N480)</f>
        <v>-0.35030495889684432</v>
      </c>
      <c r="H480" s="7">
        <f>1-(F480/O480)</f>
        <v>-0.35030495889684432</v>
      </c>
      <c r="I480">
        <v>1.1E-5</v>
      </c>
      <c r="J480">
        <v>0</v>
      </c>
      <c r="K480">
        <v>0</v>
      </c>
      <c r="L480">
        <v>10</v>
      </c>
      <c r="M480">
        <v>20</v>
      </c>
      <c r="N480">
        <f>VLOOKUP(B480,instances!$B$2:$E$21,3, FALSE)</f>
        <v>7542</v>
      </c>
      <c r="O480">
        <f>VLOOKUP(B480,instances!$B$2:$E$21,4, FALSE)</f>
        <v>7542</v>
      </c>
    </row>
    <row r="481" spans="1:15">
      <c r="A481" t="s">
        <v>13</v>
      </c>
      <c r="B481" t="s">
        <v>24</v>
      </c>
      <c r="C481">
        <f>VLOOKUP(B481,instances!$B$2:$E$21,2, FALSE)</f>
        <v>52</v>
      </c>
      <c r="D481" t="str">
        <f>IF(C481&lt;=783,"small",IF(C481&lt;=2103,"medium","large"))</f>
        <v>small</v>
      </c>
      <c r="E481" t="s">
        <v>9</v>
      </c>
      <c r="F481" s="9">
        <v>10184</v>
      </c>
      <c r="G481" s="7">
        <f>1-(F481/N481)</f>
        <v>-0.35030495889684432</v>
      </c>
      <c r="H481" s="7">
        <f>1-(F481/O481)</f>
        <v>-0.35030495889684432</v>
      </c>
      <c r="I481">
        <v>1.1E-5</v>
      </c>
      <c r="J481">
        <v>0</v>
      </c>
      <c r="K481">
        <v>0</v>
      </c>
      <c r="L481">
        <v>16</v>
      </c>
      <c r="M481">
        <v>19</v>
      </c>
      <c r="N481">
        <f>VLOOKUP(B481,instances!$B$2:$E$21,3, FALSE)</f>
        <v>7542</v>
      </c>
      <c r="O481">
        <f>VLOOKUP(B481,instances!$B$2:$E$21,4, FALSE)</f>
        <v>7542</v>
      </c>
    </row>
    <row r="482" spans="1:15">
      <c r="A482" t="s">
        <v>19</v>
      </c>
      <c r="B482" t="str">
        <f>RIGHT(A482,FIND("/",A482)-1)</f>
        <v>pr144.tsp</v>
      </c>
      <c r="C482">
        <f>VLOOKUP(B482,instances!$B$2:$E$21,2, FALSE)</f>
        <v>144</v>
      </c>
      <c r="D482" t="str">
        <f>IF(C482&lt;=783,"small",IF(C482&lt;=2103,"medium","large"))</f>
        <v>small</v>
      </c>
      <c r="E482" t="s">
        <v>12</v>
      </c>
      <c r="F482" s="9">
        <v>290653</v>
      </c>
      <c r="G482" s="7">
        <f>1-(F482/N482)</f>
        <v>-3.9652869125510364</v>
      </c>
      <c r="H482" s="7">
        <f>1-(F482/O482)</f>
        <v>-3.9652869125510364</v>
      </c>
      <c r="I482">
        <v>4.8630000000000001E-3</v>
      </c>
      <c r="J482">
        <v>0</v>
      </c>
      <c r="K482">
        <v>0</v>
      </c>
      <c r="L482">
        <v>10</v>
      </c>
      <c r="M482">
        <v>72</v>
      </c>
      <c r="N482">
        <f>VLOOKUP(B482,instances!$B$2:$E$21,3, FALSE)</f>
        <v>58537</v>
      </c>
      <c r="O482">
        <f>VLOOKUP(B482,instances!$B$2:$E$21,4, FALSE)</f>
        <v>58537</v>
      </c>
    </row>
    <row r="483" spans="1:15">
      <c r="A483" t="s">
        <v>19</v>
      </c>
      <c r="B483" t="str">
        <f>RIGHT(A483,FIND("/",A483)-1)</f>
        <v>pr144.tsp</v>
      </c>
      <c r="C483">
        <f>VLOOKUP(B483,instances!$B$2:$E$21,2, FALSE)</f>
        <v>144</v>
      </c>
      <c r="D483" t="str">
        <f>IF(C483&lt;=783,"small",IF(C483&lt;=2103,"medium","large"))</f>
        <v>small</v>
      </c>
      <c r="E483" t="s">
        <v>12</v>
      </c>
      <c r="F483" s="9">
        <v>404084</v>
      </c>
      <c r="G483" s="7">
        <f>1-(F483/N483)</f>
        <v>-5.903052770042879</v>
      </c>
      <c r="H483" s="7">
        <f>1-(F483/O483)</f>
        <v>-5.903052770042879</v>
      </c>
      <c r="I483">
        <v>3.6059999999999998E-3</v>
      </c>
      <c r="J483">
        <v>0</v>
      </c>
      <c r="K483">
        <v>0</v>
      </c>
      <c r="L483">
        <v>20</v>
      </c>
      <c r="M483">
        <v>77</v>
      </c>
      <c r="N483">
        <f>VLOOKUP(B483,instances!$B$2:$E$21,3, FALSE)</f>
        <v>58537</v>
      </c>
      <c r="O483">
        <f>VLOOKUP(B483,instances!$B$2:$E$21,4, FALSE)</f>
        <v>58537</v>
      </c>
    </row>
    <row r="484" spans="1:15">
      <c r="A484" t="s">
        <v>19</v>
      </c>
      <c r="B484" t="str">
        <f>RIGHT(A484,FIND("/",A484)-1)</f>
        <v>pr144.tsp</v>
      </c>
      <c r="C484">
        <f>VLOOKUP(B484,instances!$B$2:$E$21,2, FALSE)</f>
        <v>144</v>
      </c>
      <c r="D484" t="str">
        <f>IF(C484&lt;=783,"small",IF(C484&lt;=2103,"medium","large"))</f>
        <v>small</v>
      </c>
      <c r="E484" t="s">
        <v>12</v>
      </c>
      <c r="F484" s="9">
        <v>376955</v>
      </c>
      <c r="G484" s="7">
        <f>1-(F484/N484)</f>
        <v>-5.439602302817022</v>
      </c>
      <c r="H484" s="7">
        <f>1-(F484/O484)</f>
        <v>-5.439602302817022</v>
      </c>
      <c r="I484">
        <v>3.4220000000000001E-3</v>
      </c>
      <c r="J484">
        <v>0</v>
      </c>
      <c r="K484">
        <v>0</v>
      </c>
      <c r="L484">
        <v>20</v>
      </c>
      <c r="M484">
        <v>81</v>
      </c>
      <c r="N484">
        <f>VLOOKUP(B484,instances!$B$2:$E$21,3, FALSE)</f>
        <v>58537</v>
      </c>
      <c r="O484">
        <f>VLOOKUP(B484,instances!$B$2:$E$21,4, FALSE)</f>
        <v>58537</v>
      </c>
    </row>
    <row r="485" spans="1:15">
      <c r="A485" t="s">
        <v>19</v>
      </c>
      <c r="B485" t="str">
        <f>RIGHT(A485,FIND("/",A485)-1)</f>
        <v>pr144.tsp</v>
      </c>
      <c r="C485">
        <f>VLOOKUP(B485,instances!$B$2:$E$21,2, FALSE)</f>
        <v>144</v>
      </c>
      <c r="D485" t="str">
        <f>IF(C485&lt;=783,"small",IF(C485&lt;=2103,"medium","large"))</f>
        <v>small</v>
      </c>
      <c r="E485" t="s">
        <v>12</v>
      </c>
      <c r="F485" s="9">
        <v>354748</v>
      </c>
      <c r="G485" s="7">
        <f>1-(F485/N485)</f>
        <v>-5.0602354066658695</v>
      </c>
      <c r="H485" s="7">
        <f>1-(F485/O485)</f>
        <v>-5.0602354066658695</v>
      </c>
      <c r="I485">
        <v>3.2469999999999999E-3</v>
      </c>
      <c r="J485">
        <v>0</v>
      </c>
      <c r="K485">
        <v>0</v>
      </c>
      <c r="L485">
        <v>12</v>
      </c>
      <c r="M485">
        <v>72</v>
      </c>
      <c r="N485">
        <f>VLOOKUP(B485,instances!$B$2:$E$21,3, FALSE)</f>
        <v>58537</v>
      </c>
      <c r="O485">
        <f>VLOOKUP(B485,instances!$B$2:$E$21,4, FALSE)</f>
        <v>58537</v>
      </c>
    </row>
    <row r="486" spans="1:15">
      <c r="A486" t="s">
        <v>19</v>
      </c>
      <c r="B486" t="str">
        <f>RIGHT(A486,FIND("/",A486)-1)</f>
        <v>pr144.tsp</v>
      </c>
      <c r="C486">
        <f>VLOOKUP(B486,instances!$B$2:$E$21,2, FALSE)</f>
        <v>144</v>
      </c>
      <c r="D486" t="str">
        <f>IF(C486&lt;=783,"small",IF(C486&lt;=2103,"medium","large"))</f>
        <v>small</v>
      </c>
      <c r="E486" t="s">
        <v>12</v>
      </c>
      <c r="F486" s="9">
        <v>360863</v>
      </c>
      <c r="G486" s="7">
        <f>1-(F486/N486)</f>
        <v>-5.1646992500469793</v>
      </c>
      <c r="H486" s="7">
        <f>1-(F486/O486)</f>
        <v>-5.1646992500469793</v>
      </c>
      <c r="I486">
        <v>3.1939999999999998E-3</v>
      </c>
      <c r="J486">
        <v>0</v>
      </c>
      <c r="K486">
        <v>0</v>
      </c>
      <c r="L486">
        <v>18</v>
      </c>
      <c r="M486">
        <v>81</v>
      </c>
      <c r="N486">
        <f>VLOOKUP(B486,instances!$B$2:$E$21,3, FALSE)</f>
        <v>58537</v>
      </c>
      <c r="O486">
        <f>VLOOKUP(B486,instances!$B$2:$E$21,4, FALSE)</f>
        <v>58537</v>
      </c>
    </row>
    <row r="487" spans="1:15">
      <c r="A487" t="s">
        <v>19</v>
      </c>
      <c r="B487" t="str">
        <f>RIGHT(A487,FIND("/",A487)-1)</f>
        <v>pr144.tsp</v>
      </c>
      <c r="C487">
        <f>VLOOKUP(B487,instances!$B$2:$E$21,2, FALSE)</f>
        <v>144</v>
      </c>
      <c r="D487" t="str">
        <f>IF(C487&lt;=783,"small",IF(C487&lt;=2103,"medium","large"))</f>
        <v>small</v>
      </c>
      <c r="E487" t="s">
        <v>12</v>
      </c>
      <c r="F487" s="9">
        <v>346857</v>
      </c>
      <c r="G487" s="7">
        <f>1-(F487/N487)</f>
        <v>-4.9254317781915713</v>
      </c>
      <c r="H487" s="7">
        <f>1-(F487/O487)</f>
        <v>-4.9254317781915713</v>
      </c>
      <c r="I487">
        <v>3.1480000000000002E-3</v>
      </c>
      <c r="J487">
        <v>0</v>
      </c>
      <c r="K487">
        <v>0</v>
      </c>
      <c r="L487">
        <v>14</v>
      </c>
      <c r="M487">
        <v>81</v>
      </c>
      <c r="N487">
        <f>VLOOKUP(B487,instances!$B$2:$E$21,3, FALSE)</f>
        <v>58537</v>
      </c>
      <c r="O487">
        <f>VLOOKUP(B487,instances!$B$2:$E$21,4, FALSE)</f>
        <v>58537</v>
      </c>
    </row>
    <row r="488" spans="1:15">
      <c r="A488" t="s">
        <v>19</v>
      </c>
      <c r="B488" t="str">
        <f>RIGHT(A488,FIND("/",A488)-1)</f>
        <v>pr144.tsp</v>
      </c>
      <c r="C488">
        <f>VLOOKUP(B488,instances!$B$2:$E$21,2, FALSE)</f>
        <v>144</v>
      </c>
      <c r="D488" t="str">
        <f>IF(C488&lt;=783,"small",IF(C488&lt;=2103,"medium","large"))</f>
        <v>small</v>
      </c>
      <c r="E488" t="s">
        <v>12</v>
      </c>
      <c r="F488" s="9">
        <v>407797</v>
      </c>
      <c r="G488" s="7">
        <f>1-(F488/N488)</f>
        <v>-5.9664827374139433</v>
      </c>
      <c r="H488" s="7">
        <f>1-(F488/O488)</f>
        <v>-5.9664827374139433</v>
      </c>
      <c r="I488">
        <v>3.1310000000000001E-3</v>
      </c>
      <c r="J488">
        <v>0</v>
      </c>
      <c r="K488">
        <v>0</v>
      </c>
      <c r="L488">
        <v>20</v>
      </c>
      <c r="M488">
        <v>79</v>
      </c>
      <c r="N488">
        <f>VLOOKUP(B488,instances!$B$2:$E$21,3, FALSE)</f>
        <v>58537</v>
      </c>
      <c r="O488">
        <f>VLOOKUP(B488,instances!$B$2:$E$21,4, FALSE)</f>
        <v>58537</v>
      </c>
    </row>
    <row r="489" spans="1:15">
      <c r="A489" t="s">
        <v>19</v>
      </c>
      <c r="B489" t="str">
        <f>RIGHT(A489,FIND("/",A489)-1)</f>
        <v>pr144.tsp</v>
      </c>
      <c r="C489">
        <f>VLOOKUP(B489,instances!$B$2:$E$21,2, FALSE)</f>
        <v>144</v>
      </c>
      <c r="D489" t="str">
        <f>IF(C489&lt;=783,"small",IF(C489&lt;=2103,"medium","large"))</f>
        <v>small</v>
      </c>
      <c r="E489" t="s">
        <v>12</v>
      </c>
      <c r="F489" s="9">
        <v>394603</v>
      </c>
      <c r="G489" s="7">
        <f>1-(F489/N489)</f>
        <v>-5.741086833968259</v>
      </c>
      <c r="H489" s="7">
        <f>1-(F489/O489)</f>
        <v>-5.741086833968259</v>
      </c>
      <c r="I489">
        <v>3.0599999999999998E-3</v>
      </c>
      <c r="J489">
        <v>0</v>
      </c>
      <c r="K489">
        <v>0</v>
      </c>
      <c r="L489">
        <v>20</v>
      </c>
      <c r="M489">
        <v>73</v>
      </c>
      <c r="N489">
        <f>VLOOKUP(B489,instances!$B$2:$E$21,3, FALSE)</f>
        <v>58537</v>
      </c>
      <c r="O489">
        <f>VLOOKUP(B489,instances!$B$2:$E$21,4, FALSE)</f>
        <v>58537</v>
      </c>
    </row>
    <row r="490" spans="1:15">
      <c r="A490" t="s">
        <v>19</v>
      </c>
      <c r="B490" t="str">
        <f>RIGHT(A490,FIND("/",A490)-1)</f>
        <v>pr144.tsp</v>
      </c>
      <c r="C490">
        <f>VLOOKUP(B490,instances!$B$2:$E$21,2, FALSE)</f>
        <v>144</v>
      </c>
      <c r="D490" t="str">
        <f>IF(C490&lt;=783,"small",IF(C490&lt;=2103,"medium","large"))</f>
        <v>small</v>
      </c>
      <c r="E490" t="s">
        <v>12</v>
      </c>
      <c r="F490" s="9">
        <v>391696</v>
      </c>
      <c r="G490" s="7">
        <f>1-(F490/N490)</f>
        <v>-5.6914259357329549</v>
      </c>
      <c r="H490" s="7">
        <f>1-(F490/O490)</f>
        <v>-5.6914259357329549</v>
      </c>
      <c r="I490">
        <v>2.9369999999999999E-3</v>
      </c>
      <c r="J490">
        <v>0</v>
      </c>
      <c r="K490">
        <v>0</v>
      </c>
      <c r="L490">
        <v>20</v>
      </c>
      <c r="M490">
        <v>80</v>
      </c>
      <c r="N490">
        <f>VLOOKUP(B490,instances!$B$2:$E$21,3, FALSE)</f>
        <v>58537</v>
      </c>
      <c r="O490">
        <f>VLOOKUP(B490,instances!$B$2:$E$21,4, FALSE)</f>
        <v>58537</v>
      </c>
    </row>
    <row r="491" spans="1:15">
      <c r="A491" t="s">
        <v>19</v>
      </c>
      <c r="B491" t="str">
        <f>RIGHT(A491,FIND("/",A491)-1)</f>
        <v>pr144.tsp</v>
      </c>
      <c r="C491">
        <f>VLOOKUP(B491,instances!$B$2:$E$21,2, FALSE)</f>
        <v>144</v>
      </c>
      <c r="D491" t="str">
        <f>IF(C491&lt;=783,"small",IF(C491&lt;=2103,"medium","large"))</f>
        <v>small</v>
      </c>
      <c r="E491" t="s">
        <v>11</v>
      </c>
      <c r="F491" s="9">
        <v>366612</v>
      </c>
      <c r="G491" s="7">
        <f>1-(F491/N491)</f>
        <v>-5.262910637716316</v>
      </c>
      <c r="H491" s="7">
        <f>1-(F491/O491)</f>
        <v>-5.262910637716316</v>
      </c>
      <c r="I491">
        <v>2.8449999999999999E-3</v>
      </c>
      <c r="J491">
        <v>0</v>
      </c>
      <c r="K491">
        <v>0</v>
      </c>
      <c r="L491">
        <v>10</v>
      </c>
      <c r="M491">
        <v>72</v>
      </c>
      <c r="N491">
        <f>VLOOKUP(B491,instances!$B$2:$E$21,3, FALSE)</f>
        <v>58537</v>
      </c>
      <c r="O491">
        <f>VLOOKUP(B491,instances!$B$2:$E$21,4, FALSE)</f>
        <v>58537</v>
      </c>
    </row>
    <row r="492" spans="1:15">
      <c r="A492" t="s">
        <v>19</v>
      </c>
      <c r="B492" t="str">
        <f>RIGHT(A492,FIND("/",A492)-1)</f>
        <v>pr144.tsp</v>
      </c>
      <c r="C492">
        <f>VLOOKUP(B492,instances!$B$2:$E$21,2, FALSE)</f>
        <v>144</v>
      </c>
      <c r="D492" t="str">
        <f>IF(C492&lt;=783,"small",IF(C492&lt;=2103,"medium","large"))</f>
        <v>small</v>
      </c>
      <c r="E492" t="s">
        <v>12</v>
      </c>
      <c r="F492" s="9">
        <v>345115</v>
      </c>
      <c r="G492" s="7">
        <f>1-(F492/N492)</f>
        <v>-4.8956728223175086</v>
      </c>
      <c r="H492" s="7">
        <f>1-(F492/O492)</f>
        <v>-4.8956728223175086</v>
      </c>
      <c r="I492">
        <v>2.8389999999999999E-3</v>
      </c>
      <c r="J492">
        <v>0</v>
      </c>
      <c r="K492">
        <v>0</v>
      </c>
      <c r="L492">
        <v>16</v>
      </c>
      <c r="M492">
        <v>79</v>
      </c>
      <c r="N492">
        <f>VLOOKUP(B492,instances!$B$2:$E$21,3, FALSE)</f>
        <v>58537</v>
      </c>
      <c r="O492">
        <f>VLOOKUP(B492,instances!$B$2:$E$21,4, FALSE)</f>
        <v>58537</v>
      </c>
    </row>
    <row r="493" spans="1:15">
      <c r="A493" t="s">
        <v>19</v>
      </c>
      <c r="B493" t="str">
        <f>RIGHT(A493,FIND("/",A493)-1)</f>
        <v>pr144.tsp</v>
      </c>
      <c r="C493">
        <f>VLOOKUP(B493,instances!$B$2:$E$21,2, FALSE)</f>
        <v>144</v>
      </c>
      <c r="D493" t="str">
        <f>IF(C493&lt;=783,"small",IF(C493&lt;=2103,"medium","large"))</f>
        <v>small</v>
      </c>
      <c r="E493" t="s">
        <v>12</v>
      </c>
      <c r="F493" s="9">
        <v>408005</v>
      </c>
      <c r="G493" s="7">
        <f>1-(F493/N493)</f>
        <v>-5.9700360455780102</v>
      </c>
      <c r="H493" s="7">
        <f>1-(F493/O493)</f>
        <v>-5.9700360455780102</v>
      </c>
      <c r="I493">
        <v>2.8370000000000001E-3</v>
      </c>
      <c r="J493">
        <v>0</v>
      </c>
      <c r="K493">
        <v>0</v>
      </c>
      <c r="L493">
        <v>18</v>
      </c>
      <c r="M493">
        <v>72</v>
      </c>
      <c r="N493">
        <f>VLOOKUP(B493,instances!$B$2:$E$21,3, FALSE)</f>
        <v>58537</v>
      </c>
      <c r="O493">
        <f>VLOOKUP(B493,instances!$B$2:$E$21,4, FALSE)</f>
        <v>58537</v>
      </c>
    </row>
    <row r="494" spans="1:15">
      <c r="A494" t="s">
        <v>19</v>
      </c>
      <c r="B494" t="str">
        <f>RIGHT(A494,FIND("/",A494)-1)</f>
        <v>pr144.tsp</v>
      </c>
      <c r="C494">
        <f>VLOOKUP(B494,instances!$B$2:$E$21,2, FALSE)</f>
        <v>144</v>
      </c>
      <c r="D494" t="str">
        <f>IF(C494&lt;=783,"small",IF(C494&lt;=2103,"medium","large"))</f>
        <v>small</v>
      </c>
      <c r="E494" t="s">
        <v>12</v>
      </c>
      <c r="F494" s="9">
        <v>299644</v>
      </c>
      <c r="G494" s="7">
        <f>1-(F494/N494)</f>
        <v>-4.1188820745853052</v>
      </c>
      <c r="H494" s="7">
        <f>1-(F494/O494)</f>
        <v>-4.1188820745853052</v>
      </c>
      <c r="I494">
        <v>2.8270000000000001E-3</v>
      </c>
      <c r="J494">
        <v>0</v>
      </c>
      <c r="K494">
        <v>0</v>
      </c>
      <c r="L494">
        <v>10</v>
      </c>
      <c r="M494">
        <v>73</v>
      </c>
      <c r="N494">
        <f>VLOOKUP(B494,instances!$B$2:$E$21,3, FALSE)</f>
        <v>58537</v>
      </c>
      <c r="O494">
        <f>VLOOKUP(B494,instances!$B$2:$E$21,4, FALSE)</f>
        <v>58537</v>
      </c>
    </row>
    <row r="495" spans="1:15">
      <c r="A495" t="s">
        <v>19</v>
      </c>
      <c r="B495" t="str">
        <f>RIGHT(A495,FIND("/",A495)-1)</f>
        <v>pr144.tsp</v>
      </c>
      <c r="C495">
        <f>VLOOKUP(B495,instances!$B$2:$E$21,2, FALSE)</f>
        <v>144</v>
      </c>
      <c r="D495" t="str">
        <f>IF(C495&lt;=783,"small",IF(C495&lt;=2103,"medium","large"))</f>
        <v>small</v>
      </c>
      <c r="E495" t="s">
        <v>12</v>
      </c>
      <c r="F495" s="9">
        <v>291129</v>
      </c>
      <c r="G495" s="7">
        <f>1-(F495/N495)</f>
        <v>-3.9734185216188056</v>
      </c>
      <c r="H495" s="7">
        <f>1-(F495/O495)</f>
        <v>-3.9734185216188056</v>
      </c>
      <c r="I495">
        <v>2.826E-3</v>
      </c>
      <c r="J495">
        <v>0</v>
      </c>
      <c r="K495">
        <v>0</v>
      </c>
      <c r="L495">
        <v>10</v>
      </c>
      <c r="M495">
        <v>76</v>
      </c>
      <c r="N495">
        <f>VLOOKUP(B495,instances!$B$2:$E$21,3, FALSE)</f>
        <v>58537</v>
      </c>
      <c r="O495">
        <f>VLOOKUP(B495,instances!$B$2:$E$21,4, FALSE)</f>
        <v>58537</v>
      </c>
    </row>
    <row r="496" spans="1:15">
      <c r="A496" t="s">
        <v>19</v>
      </c>
      <c r="B496" t="str">
        <f>RIGHT(A496,FIND("/",A496)-1)</f>
        <v>pr144.tsp</v>
      </c>
      <c r="C496">
        <f>VLOOKUP(B496,instances!$B$2:$E$21,2, FALSE)</f>
        <v>144</v>
      </c>
      <c r="D496" t="str">
        <f>IF(C496&lt;=783,"small",IF(C496&lt;=2103,"medium","large"))</f>
        <v>small</v>
      </c>
      <c r="E496" t="s">
        <v>12</v>
      </c>
      <c r="F496" s="9">
        <v>391987</v>
      </c>
      <c r="G496" s="7">
        <f>1-(F496/N496)</f>
        <v>-5.696397150520184</v>
      </c>
      <c r="H496" s="7">
        <f>1-(F496/O496)</f>
        <v>-5.696397150520184</v>
      </c>
      <c r="I496">
        <v>2.8240000000000001E-3</v>
      </c>
      <c r="J496">
        <v>0</v>
      </c>
      <c r="K496">
        <v>0</v>
      </c>
      <c r="L496">
        <v>18</v>
      </c>
      <c r="M496">
        <v>78</v>
      </c>
      <c r="N496">
        <f>VLOOKUP(B496,instances!$B$2:$E$21,3, FALSE)</f>
        <v>58537</v>
      </c>
      <c r="O496">
        <f>VLOOKUP(B496,instances!$B$2:$E$21,4, FALSE)</f>
        <v>58537</v>
      </c>
    </row>
    <row r="497" spans="1:15">
      <c r="A497" t="s">
        <v>19</v>
      </c>
      <c r="B497" t="str">
        <f>RIGHT(A497,FIND("/",A497)-1)</f>
        <v>pr144.tsp</v>
      </c>
      <c r="C497">
        <f>VLOOKUP(B497,instances!$B$2:$E$21,2, FALSE)</f>
        <v>144</v>
      </c>
      <c r="D497" t="str">
        <f>IF(C497&lt;=783,"small",IF(C497&lt;=2103,"medium","large"))</f>
        <v>small</v>
      </c>
      <c r="E497" t="s">
        <v>12</v>
      </c>
      <c r="F497" s="9">
        <v>331202</v>
      </c>
      <c r="G497" s="7">
        <f>1-(F497/N497)</f>
        <v>-4.6579940892085352</v>
      </c>
      <c r="H497" s="7">
        <f>1-(F497/O497)</f>
        <v>-4.6579940892085352</v>
      </c>
      <c r="I497">
        <v>2.8189999999999999E-3</v>
      </c>
      <c r="J497">
        <v>0</v>
      </c>
      <c r="K497">
        <v>0</v>
      </c>
      <c r="L497">
        <v>14</v>
      </c>
      <c r="M497">
        <v>75</v>
      </c>
      <c r="N497">
        <f>VLOOKUP(B497,instances!$B$2:$E$21,3, FALSE)</f>
        <v>58537</v>
      </c>
      <c r="O497">
        <f>VLOOKUP(B497,instances!$B$2:$E$21,4, FALSE)</f>
        <v>58537</v>
      </c>
    </row>
    <row r="498" spans="1:15">
      <c r="A498" t="s">
        <v>19</v>
      </c>
      <c r="B498" t="str">
        <f>RIGHT(A498,FIND("/",A498)-1)</f>
        <v>pr144.tsp</v>
      </c>
      <c r="C498">
        <f>VLOOKUP(B498,instances!$B$2:$E$21,2, FALSE)</f>
        <v>144</v>
      </c>
      <c r="D498" t="str">
        <f>IF(C498&lt;=783,"small",IF(C498&lt;=2103,"medium","large"))</f>
        <v>small</v>
      </c>
      <c r="E498" t="s">
        <v>12</v>
      </c>
      <c r="F498" s="9">
        <v>335793</v>
      </c>
      <c r="G498" s="7">
        <f>1-(F498/N498)</f>
        <v>-4.7364231170029214</v>
      </c>
      <c r="H498" s="7">
        <f>1-(F498/O498)</f>
        <v>-4.7364231170029214</v>
      </c>
      <c r="I498">
        <v>2.8170000000000001E-3</v>
      </c>
      <c r="J498">
        <v>0</v>
      </c>
      <c r="K498">
        <v>0</v>
      </c>
      <c r="L498">
        <v>14</v>
      </c>
      <c r="M498">
        <v>77</v>
      </c>
      <c r="N498">
        <f>VLOOKUP(B498,instances!$B$2:$E$21,3, FALSE)</f>
        <v>58537</v>
      </c>
      <c r="O498">
        <f>VLOOKUP(B498,instances!$B$2:$E$21,4, FALSE)</f>
        <v>58537</v>
      </c>
    </row>
    <row r="499" spans="1:15">
      <c r="A499" t="s">
        <v>19</v>
      </c>
      <c r="B499" t="str">
        <f>RIGHT(A499,FIND("/",A499)-1)</f>
        <v>pr144.tsp</v>
      </c>
      <c r="C499">
        <f>VLOOKUP(B499,instances!$B$2:$E$21,2, FALSE)</f>
        <v>144</v>
      </c>
      <c r="D499" t="str">
        <f>IF(C499&lt;=783,"small",IF(C499&lt;=2103,"medium","large"))</f>
        <v>small</v>
      </c>
      <c r="E499" t="s">
        <v>12</v>
      </c>
      <c r="F499" s="9">
        <v>330359</v>
      </c>
      <c r="G499" s="7">
        <f>1-(F499/N499)</f>
        <v>-4.6435929412166663</v>
      </c>
      <c r="H499" s="7">
        <f>1-(F499/O499)</f>
        <v>-4.6435929412166663</v>
      </c>
      <c r="I499">
        <v>2.813E-3</v>
      </c>
      <c r="J499">
        <v>0</v>
      </c>
      <c r="K499">
        <v>0</v>
      </c>
      <c r="L499">
        <v>14</v>
      </c>
      <c r="M499">
        <v>74</v>
      </c>
      <c r="N499">
        <f>VLOOKUP(B499,instances!$B$2:$E$21,3, FALSE)</f>
        <v>58537</v>
      </c>
      <c r="O499">
        <f>VLOOKUP(B499,instances!$B$2:$E$21,4, FALSE)</f>
        <v>58537</v>
      </c>
    </row>
    <row r="500" spans="1:15">
      <c r="A500" t="s">
        <v>19</v>
      </c>
      <c r="B500" t="str">
        <f>RIGHT(A500,FIND("/",A500)-1)</f>
        <v>pr144.tsp</v>
      </c>
      <c r="C500">
        <f>VLOOKUP(B500,instances!$B$2:$E$21,2, FALSE)</f>
        <v>144</v>
      </c>
      <c r="D500" t="str">
        <f>IF(C500&lt;=783,"small",IF(C500&lt;=2103,"medium","large"))</f>
        <v>small</v>
      </c>
      <c r="E500" t="s">
        <v>12</v>
      </c>
      <c r="F500" s="9">
        <v>338485</v>
      </c>
      <c r="G500" s="7">
        <f>1-(F500/N500)</f>
        <v>-4.7824111245878678</v>
      </c>
      <c r="H500" s="7">
        <f>1-(F500/O500)</f>
        <v>-4.7824111245878678</v>
      </c>
      <c r="I500">
        <v>2.8089999999999999E-3</v>
      </c>
      <c r="J500">
        <v>0</v>
      </c>
      <c r="K500">
        <v>0</v>
      </c>
      <c r="L500">
        <v>16</v>
      </c>
      <c r="M500">
        <v>76</v>
      </c>
      <c r="N500">
        <f>VLOOKUP(B500,instances!$B$2:$E$21,3, FALSE)</f>
        <v>58537</v>
      </c>
      <c r="O500">
        <f>VLOOKUP(B500,instances!$B$2:$E$21,4, FALSE)</f>
        <v>58537</v>
      </c>
    </row>
    <row r="501" spans="1:15">
      <c r="A501" t="s">
        <v>19</v>
      </c>
      <c r="B501" t="str">
        <f>RIGHT(A501,FIND("/",A501)-1)</f>
        <v>pr144.tsp</v>
      </c>
      <c r="C501">
        <f>VLOOKUP(B501,instances!$B$2:$E$21,2, FALSE)</f>
        <v>144</v>
      </c>
      <c r="D501" t="str">
        <f>IF(C501&lt;=783,"small",IF(C501&lt;=2103,"medium","large"))</f>
        <v>small</v>
      </c>
      <c r="E501" t="s">
        <v>12</v>
      </c>
      <c r="F501" s="9">
        <v>333460</v>
      </c>
      <c r="G501" s="7">
        <f>1-(F501/N501)</f>
        <v>-4.6965679826434563</v>
      </c>
      <c r="H501" s="7">
        <f>1-(F501/O501)</f>
        <v>-4.6965679826434563</v>
      </c>
      <c r="I501">
        <v>2.8080000000000002E-3</v>
      </c>
      <c r="J501">
        <v>0</v>
      </c>
      <c r="K501">
        <v>0</v>
      </c>
      <c r="L501">
        <v>16</v>
      </c>
      <c r="M501">
        <v>72</v>
      </c>
      <c r="N501">
        <f>VLOOKUP(B501,instances!$B$2:$E$21,3, FALSE)</f>
        <v>58537</v>
      </c>
      <c r="O501">
        <f>VLOOKUP(B501,instances!$B$2:$E$21,4, FALSE)</f>
        <v>58537</v>
      </c>
    </row>
    <row r="502" spans="1:15">
      <c r="A502" t="s">
        <v>19</v>
      </c>
      <c r="B502" t="str">
        <f>RIGHT(A502,FIND("/",A502)-1)</f>
        <v>pr144.tsp</v>
      </c>
      <c r="C502">
        <f>VLOOKUP(B502,instances!$B$2:$E$21,2, FALSE)</f>
        <v>144</v>
      </c>
      <c r="D502" t="str">
        <f>IF(C502&lt;=783,"small",IF(C502&lt;=2103,"medium","large"))</f>
        <v>small</v>
      </c>
      <c r="E502" t="s">
        <v>12</v>
      </c>
      <c r="F502" s="9">
        <v>315445</v>
      </c>
      <c r="G502" s="7">
        <f>1-(F502/N502)</f>
        <v>-4.3888139125681196</v>
      </c>
      <c r="H502" s="7">
        <f>1-(F502/O502)</f>
        <v>-4.3888139125681196</v>
      </c>
      <c r="I502">
        <v>2.7759999999999998E-3</v>
      </c>
      <c r="J502">
        <v>0</v>
      </c>
      <c r="K502">
        <v>0</v>
      </c>
      <c r="L502">
        <v>12</v>
      </c>
      <c r="M502">
        <v>75</v>
      </c>
      <c r="N502">
        <f>VLOOKUP(B502,instances!$B$2:$E$21,3, FALSE)</f>
        <v>58537</v>
      </c>
      <c r="O502">
        <f>VLOOKUP(B502,instances!$B$2:$E$21,4, FALSE)</f>
        <v>58537</v>
      </c>
    </row>
    <row r="503" spans="1:15">
      <c r="A503" t="s">
        <v>19</v>
      </c>
      <c r="B503" t="str">
        <f>RIGHT(A503,FIND("/",A503)-1)</f>
        <v>pr144.tsp</v>
      </c>
      <c r="C503">
        <f>VLOOKUP(B503,instances!$B$2:$E$21,2, FALSE)</f>
        <v>144</v>
      </c>
      <c r="D503" t="str">
        <f>IF(C503&lt;=783,"small",IF(C503&lt;=2103,"medium","large"))</f>
        <v>small</v>
      </c>
      <c r="E503" t="s">
        <v>12</v>
      </c>
      <c r="F503" s="9">
        <v>370489</v>
      </c>
      <c r="G503" s="7">
        <f>1-(F503/N503)</f>
        <v>-5.3291422519090492</v>
      </c>
      <c r="H503" s="7">
        <f>1-(F503/O503)</f>
        <v>-5.3291422519090492</v>
      </c>
      <c r="I503">
        <v>2.7629999999999998E-3</v>
      </c>
      <c r="J503">
        <v>0</v>
      </c>
      <c r="K503">
        <v>0</v>
      </c>
      <c r="L503">
        <v>18</v>
      </c>
      <c r="M503">
        <v>74</v>
      </c>
      <c r="N503">
        <f>VLOOKUP(B503,instances!$B$2:$E$21,3, FALSE)</f>
        <v>58537</v>
      </c>
      <c r="O503">
        <f>VLOOKUP(B503,instances!$B$2:$E$21,4, FALSE)</f>
        <v>58537</v>
      </c>
    </row>
    <row r="504" spans="1:15">
      <c r="A504" t="s">
        <v>19</v>
      </c>
      <c r="B504" t="str">
        <f>RIGHT(A504,FIND("/",A504)-1)</f>
        <v>pr144.tsp</v>
      </c>
      <c r="C504">
        <f>VLOOKUP(B504,instances!$B$2:$E$21,2, FALSE)</f>
        <v>144</v>
      </c>
      <c r="D504" t="str">
        <f>IF(C504&lt;=783,"small",IF(C504&lt;=2103,"medium","large"))</f>
        <v>small</v>
      </c>
      <c r="E504" t="s">
        <v>12</v>
      </c>
      <c r="F504" s="9">
        <v>342571</v>
      </c>
      <c r="G504" s="7">
        <f>1-(F504/N504)</f>
        <v>-4.8522131301569944</v>
      </c>
      <c r="H504" s="7">
        <f>1-(F504/O504)</f>
        <v>-4.8522131301569944</v>
      </c>
      <c r="I504">
        <v>2.7599999999999999E-3</v>
      </c>
      <c r="J504">
        <v>0</v>
      </c>
      <c r="K504">
        <v>0</v>
      </c>
      <c r="L504">
        <v>14</v>
      </c>
      <c r="M504">
        <v>80</v>
      </c>
      <c r="N504">
        <f>VLOOKUP(B504,instances!$B$2:$E$21,3, FALSE)</f>
        <v>58537</v>
      </c>
      <c r="O504">
        <f>VLOOKUP(B504,instances!$B$2:$E$21,4, FALSE)</f>
        <v>58537</v>
      </c>
    </row>
    <row r="505" spans="1:15">
      <c r="A505" t="s">
        <v>19</v>
      </c>
      <c r="B505" t="str">
        <f>RIGHT(A505,FIND("/",A505)-1)</f>
        <v>pr144.tsp</v>
      </c>
      <c r="C505">
        <f>VLOOKUP(B505,instances!$B$2:$E$21,2, FALSE)</f>
        <v>144</v>
      </c>
      <c r="D505" t="str">
        <f>IF(C505&lt;=783,"small",IF(C505&lt;=2103,"medium","large"))</f>
        <v>small</v>
      </c>
      <c r="E505" t="s">
        <v>12</v>
      </c>
      <c r="F505" s="9">
        <v>328236</v>
      </c>
      <c r="G505" s="7">
        <f>1-(F505/N505)</f>
        <v>-4.6073252814459229</v>
      </c>
      <c r="H505" s="7">
        <f>1-(F505/O505)</f>
        <v>-4.6073252814459229</v>
      </c>
      <c r="I505">
        <v>2.7309999999999999E-3</v>
      </c>
      <c r="J505">
        <v>0</v>
      </c>
      <c r="K505">
        <v>0</v>
      </c>
      <c r="L505">
        <v>10</v>
      </c>
      <c r="M505">
        <v>75</v>
      </c>
      <c r="N505">
        <f>VLOOKUP(B505,instances!$B$2:$E$21,3, FALSE)</f>
        <v>58537</v>
      </c>
      <c r="O505">
        <f>VLOOKUP(B505,instances!$B$2:$E$21,4, FALSE)</f>
        <v>58537</v>
      </c>
    </row>
    <row r="506" spans="1:15">
      <c r="A506" t="s">
        <v>19</v>
      </c>
      <c r="B506" t="str">
        <f>RIGHT(A506,FIND("/",A506)-1)</f>
        <v>pr144.tsp</v>
      </c>
      <c r="C506">
        <f>VLOOKUP(B506,instances!$B$2:$E$21,2, FALSE)</f>
        <v>144</v>
      </c>
      <c r="D506" t="str">
        <f>IF(C506&lt;=783,"small",IF(C506&lt;=2103,"medium","large"))</f>
        <v>small</v>
      </c>
      <c r="E506" t="s">
        <v>12</v>
      </c>
      <c r="F506" s="9">
        <v>394691</v>
      </c>
      <c r="G506" s="7">
        <f>1-(F506/N506)</f>
        <v>-5.7425901566530566</v>
      </c>
      <c r="H506" s="7">
        <f>1-(F506/O506)</f>
        <v>-5.7425901566530566</v>
      </c>
      <c r="I506">
        <v>2.7200000000000002E-3</v>
      </c>
      <c r="J506">
        <v>0</v>
      </c>
      <c r="K506">
        <v>0</v>
      </c>
      <c r="L506">
        <v>18</v>
      </c>
      <c r="M506">
        <v>75</v>
      </c>
      <c r="N506">
        <f>VLOOKUP(B506,instances!$B$2:$E$21,3, FALSE)</f>
        <v>58537</v>
      </c>
      <c r="O506">
        <f>VLOOKUP(B506,instances!$B$2:$E$21,4, FALSE)</f>
        <v>58537</v>
      </c>
    </row>
    <row r="507" spans="1:15">
      <c r="A507" t="s">
        <v>19</v>
      </c>
      <c r="B507" t="str">
        <f>RIGHT(A507,FIND("/",A507)-1)</f>
        <v>pr144.tsp</v>
      </c>
      <c r="C507">
        <f>VLOOKUP(B507,instances!$B$2:$E$21,2, FALSE)</f>
        <v>144</v>
      </c>
      <c r="D507" t="str">
        <f>IF(C507&lt;=783,"small",IF(C507&lt;=2103,"medium","large"))</f>
        <v>small</v>
      </c>
      <c r="E507" t="s">
        <v>12</v>
      </c>
      <c r="F507" s="9">
        <v>355478</v>
      </c>
      <c r="G507" s="7">
        <f>1-(F507/N507)</f>
        <v>-5.0727061516647591</v>
      </c>
      <c r="H507" s="7">
        <f>1-(F507/O507)</f>
        <v>-5.0727061516647591</v>
      </c>
      <c r="I507">
        <v>2.709E-3</v>
      </c>
      <c r="J507">
        <v>0</v>
      </c>
      <c r="K507">
        <v>0</v>
      </c>
      <c r="L507">
        <v>16</v>
      </c>
      <c r="M507">
        <v>78</v>
      </c>
      <c r="N507">
        <f>VLOOKUP(B507,instances!$B$2:$E$21,3, FALSE)</f>
        <v>58537</v>
      </c>
      <c r="O507">
        <f>VLOOKUP(B507,instances!$B$2:$E$21,4, FALSE)</f>
        <v>58537</v>
      </c>
    </row>
    <row r="508" spans="1:15">
      <c r="A508" t="s">
        <v>19</v>
      </c>
      <c r="B508" t="str">
        <f>RIGHT(A508,FIND("/",A508)-1)</f>
        <v>pr144.tsp</v>
      </c>
      <c r="C508">
        <f>VLOOKUP(B508,instances!$B$2:$E$21,2, FALSE)</f>
        <v>144</v>
      </c>
      <c r="D508" t="str">
        <f>IF(C508&lt;=783,"small",IF(C508&lt;=2103,"medium","large"))</f>
        <v>small</v>
      </c>
      <c r="E508" t="s">
        <v>12</v>
      </c>
      <c r="F508" s="9">
        <v>383337</v>
      </c>
      <c r="G508" s="7">
        <f>1-(F508/N508)</f>
        <v>-5.5486273638895058</v>
      </c>
      <c r="H508" s="7">
        <f>1-(F508/O508)</f>
        <v>-5.5486273638895058</v>
      </c>
      <c r="I508">
        <v>2.7070000000000002E-3</v>
      </c>
      <c r="J508">
        <v>0</v>
      </c>
      <c r="K508">
        <v>0</v>
      </c>
      <c r="L508">
        <v>18</v>
      </c>
      <c r="M508">
        <v>77</v>
      </c>
      <c r="N508">
        <f>VLOOKUP(B508,instances!$B$2:$E$21,3, FALSE)</f>
        <v>58537</v>
      </c>
      <c r="O508">
        <f>VLOOKUP(B508,instances!$B$2:$E$21,4, FALSE)</f>
        <v>58537</v>
      </c>
    </row>
    <row r="509" spans="1:15">
      <c r="A509" t="s">
        <v>19</v>
      </c>
      <c r="B509" t="str">
        <f>RIGHT(A509,FIND("/",A509)-1)</f>
        <v>pr144.tsp</v>
      </c>
      <c r="C509">
        <f>VLOOKUP(B509,instances!$B$2:$E$21,2, FALSE)</f>
        <v>144</v>
      </c>
      <c r="D509" t="str">
        <f>IF(C509&lt;=783,"small",IF(C509&lt;=2103,"medium","large"))</f>
        <v>small</v>
      </c>
      <c r="E509" t="s">
        <v>12</v>
      </c>
      <c r="F509" s="9">
        <v>404810</v>
      </c>
      <c r="G509" s="7">
        <f>1-(F509/N509)</f>
        <v>-5.915455182192459</v>
      </c>
      <c r="H509" s="7">
        <f>1-(F509/O509)</f>
        <v>-5.915455182192459</v>
      </c>
      <c r="I509">
        <v>2.7039999999999998E-3</v>
      </c>
      <c r="J509">
        <v>0</v>
      </c>
      <c r="K509">
        <v>0</v>
      </c>
      <c r="L509">
        <v>20</v>
      </c>
      <c r="M509">
        <v>75</v>
      </c>
      <c r="N509">
        <f>VLOOKUP(B509,instances!$B$2:$E$21,3, FALSE)</f>
        <v>58537</v>
      </c>
      <c r="O509">
        <f>VLOOKUP(B509,instances!$B$2:$E$21,4, FALSE)</f>
        <v>58537</v>
      </c>
    </row>
    <row r="510" spans="1:15">
      <c r="A510" t="s">
        <v>19</v>
      </c>
      <c r="B510" t="str">
        <f>RIGHT(A510,FIND("/",A510)-1)</f>
        <v>pr144.tsp</v>
      </c>
      <c r="C510">
        <f>VLOOKUP(B510,instances!$B$2:$E$21,2, FALSE)</f>
        <v>144</v>
      </c>
      <c r="D510" t="str">
        <f>IF(C510&lt;=783,"small",IF(C510&lt;=2103,"medium","large"))</f>
        <v>small</v>
      </c>
      <c r="E510" t="s">
        <v>12</v>
      </c>
      <c r="F510" s="9">
        <v>295295</v>
      </c>
      <c r="G510" s="7">
        <f>1-(F510/N510)</f>
        <v>-4.0445871841741123</v>
      </c>
      <c r="H510" s="7">
        <f>1-(F510/O510)</f>
        <v>-4.0445871841741123</v>
      </c>
      <c r="I510">
        <v>2.7009999999999998E-3</v>
      </c>
      <c r="J510">
        <v>0</v>
      </c>
      <c r="K510">
        <v>0</v>
      </c>
      <c r="L510">
        <v>12</v>
      </c>
      <c r="M510">
        <v>78</v>
      </c>
      <c r="N510">
        <f>VLOOKUP(B510,instances!$B$2:$E$21,3, FALSE)</f>
        <v>58537</v>
      </c>
      <c r="O510">
        <f>VLOOKUP(B510,instances!$B$2:$E$21,4, FALSE)</f>
        <v>58537</v>
      </c>
    </row>
    <row r="511" spans="1:15">
      <c r="A511" t="s">
        <v>19</v>
      </c>
      <c r="B511" t="str">
        <f>RIGHT(A511,FIND("/",A511)-1)</f>
        <v>pr144.tsp</v>
      </c>
      <c r="C511">
        <f>VLOOKUP(B511,instances!$B$2:$E$21,2, FALSE)</f>
        <v>144</v>
      </c>
      <c r="D511" t="str">
        <f>IF(C511&lt;=783,"small",IF(C511&lt;=2103,"medium","large"))</f>
        <v>small</v>
      </c>
      <c r="E511" t="s">
        <v>12</v>
      </c>
      <c r="F511" s="9">
        <v>354249</v>
      </c>
      <c r="G511" s="7">
        <f>1-(F511/N511)</f>
        <v>-5.0517108837145734</v>
      </c>
      <c r="H511" s="7">
        <f>1-(F511/O511)</f>
        <v>-5.0517108837145734</v>
      </c>
      <c r="I511">
        <v>2.6970000000000002E-3</v>
      </c>
      <c r="J511">
        <v>0</v>
      </c>
      <c r="K511">
        <v>0</v>
      </c>
      <c r="L511">
        <v>20</v>
      </c>
      <c r="M511">
        <v>72</v>
      </c>
      <c r="N511">
        <f>VLOOKUP(B511,instances!$B$2:$E$21,3, FALSE)</f>
        <v>58537</v>
      </c>
      <c r="O511">
        <f>VLOOKUP(B511,instances!$B$2:$E$21,4, FALSE)</f>
        <v>58537</v>
      </c>
    </row>
    <row r="512" spans="1:15">
      <c r="A512" t="s">
        <v>19</v>
      </c>
      <c r="B512" t="str">
        <f>RIGHT(A512,FIND("/",A512)-1)</f>
        <v>pr144.tsp</v>
      </c>
      <c r="C512">
        <f>VLOOKUP(B512,instances!$B$2:$E$21,2, FALSE)</f>
        <v>144</v>
      </c>
      <c r="D512" t="str">
        <f>IF(C512&lt;=783,"small",IF(C512&lt;=2103,"medium","large"))</f>
        <v>small</v>
      </c>
      <c r="E512" t="s">
        <v>12</v>
      </c>
      <c r="F512" s="9">
        <v>386940</v>
      </c>
      <c r="G512" s="7">
        <f>1-(F512/N512)</f>
        <v>-5.6101781779045732</v>
      </c>
      <c r="H512" s="7">
        <f>1-(F512/O512)</f>
        <v>-5.6101781779045732</v>
      </c>
      <c r="I512">
        <v>2.6970000000000002E-3</v>
      </c>
      <c r="J512">
        <v>0</v>
      </c>
      <c r="K512">
        <v>0</v>
      </c>
      <c r="L512">
        <v>20</v>
      </c>
      <c r="M512">
        <v>76</v>
      </c>
      <c r="N512">
        <f>VLOOKUP(B512,instances!$B$2:$E$21,3, FALSE)</f>
        <v>58537</v>
      </c>
      <c r="O512">
        <f>VLOOKUP(B512,instances!$B$2:$E$21,4, FALSE)</f>
        <v>58537</v>
      </c>
    </row>
    <row r="513" spans="1:15">
      <c r="A513" t="s">
        <v>19</v>
      </c>
      <c r="B513" t="str">
        <f>RIGHT(A513,FIND("/",A513)-1)</f>
        <v>pr144.tsp</v>
      </c>
      <c r="C513">
        <f>VLOOKUP(B513,instances!$B$2:$E$21,2, FALSE)</f>
        <v>144</v>
      </c>
      <c r="D513" t="str">
        <f>IF(C513&lt;=783,"small",IF(C513&lt;=2103,"medium","large"))</f>
        <v>small</v>
      </c>
      <c r="E513" t="s">
        <v>12</v>
      </c>
      <c r="F513" s="9">
        <v>379571</v>
      </c>
      <c r="G513" s="7">
        <f>1-(F513/N513)</f>
        <v>-5.484291986265097</v>
      </c>
      <c r="H513" s="7">
        <f>1-(F513/O513)</f>
        <v>-5.484291986265097</v>
      </c>
      <c r="I513">
        <v>2.6940000000000002E-3</v>
      </c>
      <c r="J513">
        <v>0</v>
      </c>
      <c r="K513">
        <v>0</v>
      </c>
      <c r="L513">
        <v>18</v>
      </c>
      <c r="M513">
        <v>73</v>
      </c>
      <c r="N513">
        <f>VLOOKUP(B513,instances!$B$2:$E$21,3, FALSE)</f>
        <v>58537</v>
      </c>
      <c r="O513">
        <f>VLOOKUP(B513,instances!$B$2:$E$21,4, FALSE)</f>
        <v>58537</v>
      </c>
    </row>
    <row r="514" spans="1:15">
      <c r="A514" t="s">
        <v>19</v>
      </c>
      <c r="B514" t="str">
        <f>RIGHT(A514,FIND("/",A514)-1)</f>
        <v>pr144.tsp</v>
      </c>
      <c r="C514">
        <f>VLOOKUP(B514,instances!$B$2:$E$21,2, FALSE)</f>
        <v>144</v>
      </c>
      <c r="D514" t="str">
        <f>IF(C514&lt;=783,"small",IF(C514&lt;=2103,"medium","large"))</f>
        <v>small</v>
      </c>
      <c r="E514" t="s">
        <v>12</v>
      </c>
      <c r="F514" s="9">
        <v>406537</v>
      </c>
      <c r="G514" s="7">
        <f>1-(F514/N514)</f>
        <v>-5.9449578898816133</v>
      </c>
      <c r="H514" s="7">
        <f>1-(F514/O514)</f>
        <v>-5.9449578898816133</v>
      </c>
      <c r="I514">
        <v>2.686E-3</v>
      </c>
      <c r="J514">
        <v>0</v>
      </c>
      <c r="K514">
        <v>0</v>
      </c>
      <c r="L514">
        <v>20</v>
      </c>
      <c r="M514">
        <v>78</v>
      </c>
      <c r="N514">
        <f>VLOOKUP(B514,instances!$B$2:$E$21,3, FALSE)</f>
        <v>58537</v>
      </c>
      <c r="O514">
        <f>VLOOKUP(B514,instances!$B$2:$E$21,4, FALSE)</f>
        <v>58537</v>
      </c>
    </row>
    <row r="515" spans="1:15">
      <c r="A515" t="s">
        <v>19</v>
      </c>
      <c r="B515" t="str">
        <f>RIGHT(A515,FIND("/",A515)-1)</f>
        <v>pr144.tsp</v>
      </c>
      <c r="C515">
        <f>VLOOKUP(B515,instances!$B$2:$E$21,2, FALSE)</f>
        <v>144</v>
      </c>
      <c r="D515" t="str">
        <f>IF(C515&lt;=783,"small",IF(C515&lt;=2103,"medium","large"))</f>
        <v>small</v>
      </c>
      <c r="E515" t="s">
        <v>12</v>
      </c>
      <c r="F515" s="9">
        <v>361375</v>
      </c>
      <c r="G515" s="7">
        <f>1-(F515/N515)</f>
        <v>-5.1734458547585289</v>
      </c>
      <c r="H515" s="7">
        <f>1-(F515/O515)</f>
        <v>-5.1734458547585289</v>
      </c>
      <c r="I515">
        <v>2.6830000000000001E-3</v>
      </c>
      <c r="J515">
        <v>0</v>
      </c>
      <c r="K515">
        <v>0</v>
      </c>
      <c r="L515">
        <v>18</v>
      </c>
      <c r="M515">
        <v>80</v>
      </c>
      <c r="N515">
        <f>VLOOKUP(B515,instances!$B$2:$E$21,3, FALSE)</f>
        <v>58537</v>
      </c>
      <c r="O515">
        <f>VLOOKUP(B515,instances!$B$2:$E$21,4, FALSE)</f>
        <v>58537</v>
      </c>
    </row>
    <row r="516" spans="1:15">
      <c r="A516" t="s">
        <v>19</v>
      </c>
      <c r="B516" t="str">
        <f>RIGHT(A516,FIND("/",A516)-1)</f>
        <v>pr144.tsp</v>
      </c>
      <c r="C516">
        <f>VLOOKUP(B516,instances!$B$2:$E$21,2, FALSE)</f>
        <v>144</v>
      </c>
      <c r="D516" t="str">
        <f>IF(C516&lt;=783,"small",IF(C516&lt;=2103,"medium","large"))</f>
        <v>small</v>
      </c>
      <c r="E516" t="s">
        <v>12</v>
      </c>
      <c r="F516" s="9">
        <v>371381</v>
      </c>
      <c r="G516" s="7">
        <f>1-(F516/N516)</f>
        <v>-5.3443804773049521</v>
      </c>
      <c r="H516" s="7">
        <f>1-(F516/O516)</f>
        <v>-5.3443804773049521</v>
      </c>
      <c r="I516">
        <v>2.6819999999999999E-3</v>
      </c>
      <c r="J516">
        <v>0</v>
      </c>
      <c r="K516">
        <v>0</v>
      </c>
      <c r="L516">
        <v>16</v>
      </c>
      <c r="M516">
        <v>73</v>
      </c>
      <c r="N516">
        <f>VLOOKUP(B516,instances!$B$2:$E$21,3, FALSE)</f>
        <v>58537</v>
      </c>
      <c r="O516">
        <f>VLOOKUP(B516,instances!$B$2:$E$21,4, FALSE)</f>
        <v>58537</v>
      </c>
    </row>
    <row r="517" spans="1:15">
      <c r="A517" t="s">
        <v>19</v>
      </c>
      <c r="B517" t="str">
        <f>RIGHT(A517,FIND("/",A517)-1)</f>
        <v>pr144.tsp</v>
      </c>
      <c r="C517">
        <f>VLOOKUP(B517,instances!$B$2:$E$21,2, FALSE)</f>
        <v>144</v>
      </c>
      <c r="D517" t="str">
        <f>IF(C517&lt;=783,"small",IF(C517&lt;=2103,"medium","large"))</f>
        <v>small</v>
      </c>
      <c r="E517" t="s">
        <v>12</v>
      </c>
      <c r="F517" s="9">
        <v>407753</v>
      </c>
      <c r="G517" s="7">
        <f>1-(F517/N517)</f>
        <v>-5.9657310760715445</v>
      </c>
      <c r="H517" s="7">
        <f>1-(F517/O517)</f>
        <v>-5.9657310760715445</v>
      </c>
      <c r="I517">
        <v>2.6809999999999998E-3</v>
      </c>
      <c r="J517">
        <v>0</v>
      </c>
      <c r="K517">
        <v>0</v>
      </c>
      <c r="L517">
        <v>18</v>
      </c>
      <c r="M517">
        <v>79</v>
      </c>
      <c r="N517">
        <f>VLOOKUP(B517,instances!$B$2:$E$21,3, FALSE)</f>
        <v>58537</v>
      </c>
      <c r="O517">
        <f>VLOOKUP(B517,instances!$B$2:$E$21,4, FALSE)</f>
        <v>58537</v>
      </c>
    </row>
    <row r="518" spans="1:15">
      <c r="A518" t="s">
        <v>19</v>
      </c>
      <c r="B518" t="str">
        <f>RIGHT(A518,FIND("/",A518)-1)</f>
        <v>pr144.tsp</v>
      </c>
      <c r="C518">
        <f>VLOOKUP(B518,instances!$B$2:$E$21,2, FALSE)</f>
        <v>144</v>
      </c>
      <c r="D518" t="str">
        <f>IF(C518&lt;=783,"small",IF(C518&lt;=2103,"medium","large"))</f>
        <v>small</v>
      </c>
      <c r="E518" t="s">
        <v>12</v>
      </c>
      <c r="F518" s="9">
        <v>295171</v>
      </c>
      <c r="G518" s="7">
        <f>1-(F518/N518)</f>
        <v>-4.0424688658455334</v>
      </c>
      <c r="H518" s="7">
        <f>1-(F518/O518)</f>
        <v>-4.0424688658455334</v>
      </c>
      <c r="I518">
        <v>2.679E-3</v>
      </c>
      <c r="J518">
        <v>0</v>
      </c>
      <c r="K518">
        <v>0</v>
      </c>
      <c r="L518">
        <v>12</v>
      </c>
      <c r="M518">
        <v>81</v>
      </c>
      <c r="N518">
        <f>VLOOKUP(B518,instances!$B$2:$E$21,3, FALSE)</f>
        <v>58537</v>
      </c>
      <c r="O518">
        <f>VLOOKUP(B518,instances!$B$2:$E$21,4, FALSE)</f>
        <v>58537</v>
      </c>
    </row>
    <row r="519" spans="1:15">
      <c r="A519" t="s">
        <v>19</v>
      </c>
      <c r="B519" t="str">
        <f>RIGHT(A519,FIND("/",A519)-1)</f>
        <v>pr144.tsp</v>
      </c>
      <c r="C519">
        <f>VLOOKUP(B519,instances!$B$2:$E$21,2, FALSE)</f>
        <v>144</v>
      </c>
      <c r="D519" t="str">
        <f>IF(C519&lt;=783,"small",IF(C519&lt;=2103,"medium","large"))</f>
        <v>small</v>
      </c>
      <c r="E519" t="s">
        <v>12</v>
      </c>
      <c r="F519" s="9">
        <v>341738</v>
      </c>
      <c r="G519" s="7">
        <f>1-(F519/N519)</f>
        <v>-4.8379828142883987</v>
      </c>
      <c r="H519" s="7">
        <f>1-(F519/O519)</f>
        <v>-4.8379828142883987</v>
      </c>
      <c r="I519">
        <v>2.6740000000000002E-3</v>
      </c>
      <c r="J519">
        <v>0</v>
      </c>
      <c r="K519">
        <v>0</v>
      </c>
      <c r="L519">
        <v>16</v>
      </c>
      <c r="M519">
        <v>80</v>
      </c>
      <c r="N519">
        <f>VLOOKUP(B519,instances!$B$2:$E$21,3, FALSE)</f>
        <v>58537</v>
      </c>
      <c r="O519">
        <f>VLOOKUP(B519,instances!$B$2:$E$21,4, FALSE)</f>
        <v>58537</v>
      </c>
    </row>
    <row r="520" spans="1:15">
      <c r="A520" t="s">
        <v>19</v>
      </c>
      <c r="B520" t="str">
        <f>RIGHT(A520,FIND("/",A520)-1)</f>
        <v>pr144.tsp</v>
      </c>
      <c r="C520">
        <f>VLOOKUP(B520,instances!$B$2:$E$21,2, FALSE)</f>
        <v>144</v>
      </c>
      <c r="D520" t="str">
        <f>IF(C520&lt;=783,"small",IF(C520&lt;=2103,"medium","large"))</f>
        <v>small</v>
      </c>
      <c r="E520" t="s">
        <v>12</v>
      </c>
      <c r="F520" s="9">
        <v>341887</v>
      </c>
      <c r="G520" s="7">
        <f>1-(F520/N520)</f>
        <v>-4.8405282129251583</v>
      </c>
      <c r="H520" s="7">
        <f>1-(F520/O520)</f>
        <v>-4.8405282129251583</v>
      </c>
      <c r="I520">
        <v>2.6700000000000001E-3</v>
      </c>
      <c r="J520">
        <v>0</v>
      </c>
      <c r="K520">
        <v>0</v>
      </c>
      <c r="L520">
        <v>14</v>
      </c>
      <c r="M520">
        <v>79</v>
      </c>
      <c r="N520">
        <f>VLOOKUP(B520,instances!$B$2:$E$21,3, FALSE)</f>
        <v>58537</v>
      </c>
      <c r="O520">
        <f>VLOOKUP(B520,instances!$B$2:$E$21,4, FALSE)</f>
        <v>58537</v>
      </c>
    </row>
    <row r="521" spans="1:15">
      <c r="A521" t="s">
        <v>19</v>
      </c>
      <c r="B521" t="str">
        <f>RIGHT(A521,FIND("/",A521)-1)</f>
        <v>pr144.tsp</v>
      </c>
      <c r="C521">
        <f>VLOOKUP(B521,instances!$B$2:$E$21,2, FALSE)</f>
        <v>144</v>
      </c>
      <c r="D521" t="str">
        <f>IF(C521&lt;=783,"small",IF(C521&lt;=2103,"medium","large"))</f>
        <v>small</v>
      </c>
      <c r="E521" t="s">
        <v>12</v>
      </c>
      <c r="F521" s="9">
        <v>310606</v>
      </c>
      <c r="G521" s="7">
        <f>1-(F521/N521)</f>
        <v>-4.3061482481165756</v>
      </c>
      <c r="H521" s="7">
        <f>1-(F521/O521)</f>
        <v>-4.3061482481165756</v>
      </c>
      <c r="I521">
        <v>2.666E-3</v>
      </c>
      <c r="J521">
        <v>0</v>
      </c>
      <c r="K521">
        <v>0</v>
      </c>
      <c r="L521">
        <v>16</v>
      </c>
      <c r="M521">
        <v>74</v>
      </c>
      <c r="N521">
        <f>VLOOKUP(B521,instances!$B$2:$E$21,3, FALSE)</f>
        <v>58537</v>
      </c>
      <c r="O521">
        <f>VLOOKUP(B521,instances!$B$2:$E$21,4, FALSE)</f>
        <v>58537</v>
      </c>
    </row>
    <row r="522" spans="1:15">
      <c r="A522" t="s">
        <v>19</v>
      </c>
      <c r="B522" t="str">
        <f>RIGHT(A522,FIND("/",A522)-1)</f>
        <v>pr144.tsp</v>
      </c>
      <c r="C522">
        <f>VLOOKUP(B522,instances!$B$2:$E$21,2, FALSE)</f>
        <v>144</v>
      </c>
      <c r="D522" t="str">
        <f>IF(C522&lt;=783,"small",IF(C522&lt;=2103,"medium","large"))</f>
        <v>small</v>
      </c>
      <c r="E522" t="s">
        <v>12</v>
      </c>
      <c r="F522" s="9">
        <v>331513</v>
      </c>
      <c r="G522" s="7">
        <f>1-(F522/N522)</f>
        <v>-4.6633069682423081</v>
      </c>
      <c r="H522" s="7">
        <f>1-(F522/O522)</f>
        <v>-4.6633069682423081</v>
      </c>
      <c r="I522">
        <v>2.666E-3</v>
      </c>
      <c r="J522">
        <v>0</v>
      </c>
      <c r="K522">
        <v>0</v>
      </c>
      <c r="L522">
        <v>14</v>
      </c>
      <c r="M522">
        <v>78</v>
      </c>
      <c r="N522">
        <f>VLOOKUP(B522,instances!$B$2:$E$21,3, FALSE)</f>
        <v>58537</v>
      </c>
      <c r="O522">
        <f>VLOOKUP(B522,instances!$B$2:$E$21,4, FALSE)</f>
        <v>58537</v>
      </c>
    </row>
    <row r="523" spans="1:15">
      <c r="A523" t="s">
        <v>19</v>
      </c>
      <c r="B523" t="str">
        <f>RIGHT(A523,FIND("/",A523)-1)</f>
        <v>pr144.tsp</v>
      </c>
      <c r="C523">
        <f>VLOOKUP(B523,instances!$B$2:$E$21,2, FALSE)</f>
        <v>144</v>
      </c>
      <c r="D523" t="str">
        <f>IF(C523&lt;=783,"small",IF(C523&lt;=2103,"medium","large"))</f>
        <v>small</v>
      </c>
      <c r="E523" t="s">
        <v>12</v>
      </c>
      <c r="F523" s="9">
        <v>330877</v>
      </c>
      <c r="G523" s="7">
        <f>1-(F523/N523)</f>
        <v>-4.6524420452021795</v>
      </c>
      <c r="H523" s="7">
        <f>1-(F523/O523)</f>
        <v>-4.6524420452021795</v>
      </c>
      <c r="I523">
        <v>2.6619999999999999E-3</v>
      </c>
      <c r="J523">
        <v>0</v>
      </c>
      <c r="K523">
        <v>0</v>
      </c>
      <c r="L523">
        <v>12</v>
      </c>
      <c r="M523">
        <v>77</v>
      </c>
      <c r="N523">
        <f>VLOOKUP(B523,instances!$B$2:$E$21,3, FALSE)</f>
        <v>58537</v>
      </c>
      <c r="O523">
        <f>VLOOKUP(B523,instances!$B$2:$E$21,4, FALSE)</f>
        <v>58537</v>
      </c>
    </row>
    <row r="524" spans="1:15">
      <c r="A524" t="s">
        <v>19</v>
      </c>
      <c r="B524" t="str">
        <f>RIGHT(A524,FIND("/",A524)-1)</f>
        <v>pr144.tsp</v>
      </c>
      <c r="C524">
        <f>VLOOKUP(B524,instances!$B$2:$E$21,2, FALSE)</f>
        <v>144</v>
      </c>
      <c r="D524" t="str">
        <f>IF(C524&lt;=783,"small",IF(C524&lt;=2103,"medium","large"))</f>
        <v>small</v>
      </c>
      <c r="E524" t="s">
        <v>12</v>
      </c>
      <c r="F524" s="9">
        <v>350102</v>
      </c>
      <c r="G524" s="7">
        <f>1-(F524/N524)</f>
        <v>-4.9808668021934848</v>
      </c>
      <c r="H524" s="7">
        <f>1-(F524/O524)</f>
        <v>-4.9808668021934848</v>
      </c>
      <c r="I524">
        <v>2.6619999999999999E-3</v>
      </c>
      <c r="J524">
        <v>0</v>
      </c>
      <c r="K524">
        <v>0</v>
      </c>
      <c r="L524">
        <v>16</v>
      </c>
      <c r="M524">
        <v>81</v>
      </c>
      <c r="N524">
        <f>VLOOKUP(B524,instances!$B$2:$E$21,3, FALSE)</f>
        <v>58537</v>
      </c>
      <c r="O524">
        <f>VLOOKUP(B524,instances!$B$2:$E$21,4, FALSE)</f>
        <v>58537</v>
      </c>
    </row>
    <row r="525" spans="1:15">
      <c r="A525" t="s">
        <v>19</v>
      </c>
      <c r="B525" t="str">
        <f>RIGHT(A525,FIND("/",A525)-1)</f>
        <v>pr144.tsp</v>
      </c>
      <c r="C525">
        <f>VLOOKUP(B525,instances!$B$2:$E$21,2, FALSE)</f>
        <v>144</v>
      </c>
      <c r="D525" t="str">
        <f>IF(C525&lt;=783,"small",IF(C525&lt;=2103,"medium","large"))</f>
        <v>small</v>
      </c>
      <c r="E525" t="s">
        <v>12</v>
      </c>
      <c r="F525" s="9">
        <v>379275</v>
      </c>
      <c r="G525" s="7">
        <f>1-(F525/N525)</f>
        <v>-5.4792353554162325</v>
      </c>
      <c r="H525" s="7">
        <f>1-(F525/O525)</f>
        <v>-5.4792353554162325</v>
      </c>
      <c r="I525">
        <v>2.6559999999999999E-3</v>
      </c>
      <c r="J525">
        <v>0</v>
      </c>
      <c r="K525">
        <v>0</v>
      </c>
      <c r="L525">
        <v>16</v>
      </c>
      <c r="M525">
        <v>77</v>
      </c>
      <c r="N525">
        <f>VLOOKUP(B525,instances!$B$2:$E$21,3, FALSE)</f>
        <v>58537</v>
      </c>
      <c r="O525">
        <f>VLOOKUP(B525,instances!$B$2:$E$21,4, FALSE)</f>
        <v>58537</v>
      </c>
    </row>
    <row r="526" spans="1:15">
      <c r="A526" t="s">
        <v>19</v>
      </c>
      <c r="B526" t="str">
        <f>RIGHT(A526,FIND("/",A526)-1)</f>
        <v>pr144.tsp</v>
      </c>
      <c r="C526">
        <f>VLOOKUP(B526,instances!$B$2:$E$21,2, FALSE)</f>
        <v>144</v>
      </c>
      <c r="D526" t="str">
        <f>IF(C526&lt;=783,"small",IF(C526&lt;=2103,"medium","large"))</f>
        <v>small</v>
      </c>
      <c r="E526" t="s">
        <v>12</v>
      </c>
      <c r="F526" s="9">
        <v>336871</v>
      </c>
      <c r="G526" s="7">
        <f>1-(F526/N526)</f>
        <v>-4.7548388198916927</v>
      </c>
      <c r="H526" s="7">
        <f>1-(F526/O526)</f>
        <v>-4.7548388198916927</v>
      </c>
      <c r="I526">
        <v>2.6480000000000002E-3</v>
      </c>
      <c r="J526">
        <v>0</v>
      </c>
      <c r="K526">
        <v>0</v>
      </c>
      <c r="L526">
        <v>10</v>
      </c>
      <c r="M526">
        <v>80</v>
      </c>
      <c r="N526">
        <f>VLOOKUP(B526,instances!$B$2:$E$21,3, FALSE)</f>
        <v>58537</v>
      </c>
      <c r="O526">
        <f>VLOOKUP(B526,instances!$B$2:$E$21,4, FALSE)</f>
        <v>58537</v>
      </c>
    </row>
    <row r="527" spans="1:15">
      <c r="A527" t="s">
        <v>19</v>
      </c>
      <c r="B527" t="str">
        <f>RIGHT(A527,FIND("/",A527)-1)</f>
        <v>pr144.tsp</v>
      </c>
      <c r="C527">
        <f>VLOOKUP(B527,instances!$B$2:$E$21,2, FALSE)</f>
        <v>144</v>
      </c>
      <c r="D527" t="str">
        <f>IF(C527&lt;=783,"small",IF(C527&lt;=2103,"medium","large"))</f>
        <v>small</v>
      </c>
      <c r="E527" t="s">
        <v>12</v>
      </c>
      <c r="F527" s="9">
        <v>357600</v>
      </c>
      <c r="G527" s="7">
        <f>1-(F527/N527)</f>
        <v>-5.1089567282231751</v>
      </c>
      <c r="H527" s="7">
        <f>1-(F527/O527)</f>
        <v>-5.1089567282231751</v>
      </c>
      <c r="I527">
        <v>2.6480000000000002E-3</v>
      </c>
      <c r="J527">
        <v>0</v>
      </c>
      <c r="K527">
        <v>0</v>
      </c>
      <c r="L527">
        <v>14</v>
      </c>
      <c r="M527">
        <v>73</v>
      </c>
      <c r="N527">
        <f>VLOOKUP(B527,instances!$B$2:$E$21,3, FALSE)</f>
        <v>58537</v>
      </c>
      <c r="O527">
        <f>VLOOKUP(B527,instances!$B$2:$E$21,4, FALSE)</f>
        <v>58537</v>
      </c>
    </row>
    <row r="528" spans="1:15">
      <c r="A528" t="s">
        <v>19</v>
      </c>
      <c r="B528" t="str">
        <f>RIGHT(A528,FIND("/",A528)-1)</f>
        <v>pr144.tsp</v>
      </c>
      <c r="C528">
        <f>VLOOKUP(B528,instances!$B$2:$E$21,2, FALSE)</f>
        <v>144</v>
      </c>
      <c r="D528" t="str">
        <f>IF(C528&lt;=783,"small",IF(C528&lt;=2103,"medium","large"))</f>
        <v>small</v>
      </c>
      <c r="E528" t="s">
        <v>12</v>
      </c>
      <c r="F528" s="9">
        <v>379841</v>
      </c>
      <c r="G528" s="7">
        <f>1-(F528/N528)</f>
        <v>-5.4889044535934541</v>
      </c>
      <c r="H528" s="7">
        <f>1-(F528/O528)</f>
        <v>-5.4889044535934541</v>
      </c>
      <c r="I528">
        <v>2.647E-3</v>
      </c>
      <c r="J528">
        <v>0</v>
      </c>
      <c r="K528">
        <v>0</v>
      </c>
      <c r="L528">
        <v>18</v>
      </c>
      <c r="M528">
        <v>76</v>
      </c>
      <c r="N528">
        <f>VLOOKUP(B528,instances!$B$2:$E$21,3, FALSE)</f>
        <v>58537</v>
      </c>
      <c r="O528">
        <f>VLOOKUP(B528,instances!$B$2:$E$21,4, FALSE)</f>
        <v>58537</v>
      </c>
    </row>
    <row r="529" spans="1:15">
      <c r="A529" t="s">
        <v>19</v>
      </c>
      <c r="B529" t="str">
        <f>RIGHT(A529,FIND("/",A529)-1)</f>
        <v>pr144.tsp</v>
      </c>
      <c r="C529">
        <f>VLOOKUP(B529,instances!$B$2:$E$21,2, FALSE)</f>
        <v>144</v>
      </c>
      <c r="D529" t="str">
        <f>IF(C529&lt;=783,"small",IF(C529&lt;=2103,"medium","large"))</f>
        <v>small</v>
      </c>
      <c r="E529" t="s">
        <v>12</v>
      </c>
      <c r="F529" s="9">
        <v>312405</v>
      </c>
      <c r="G529" s="7">
        <f>1-(F529/N529)</f>
        <v>-4.3368809470932916</v>
      </c>
      <c r="H529" s="7">
        <f>1-(F529/O529)</f>
        <v>-4.3368809470932916</v>
      </c>
      <c r="I529">
        <v>2.6419999999999998E-3</v>
      </c>
      <c r="J529">
        <v>0</v>
      </c>
      <c r="K529">
        <v>0</v>
      </c>
      <c r="L529">
        <v>12</v>
      </c>
      <c r="M529">
        <v>76</v>
      </c>
      <c r="N529">
        <f>VLOOKUP(B529,instances!$B$2:$E$21,3, FALSE)</f>
        <v>58537</v>
      </c>
      <c r="O529">
        <f>VLOOKUP(B529,instances!$B$2:$E$21,4, FALSE)</f>
        <v>58537</v>
      </c>
    </row>
    <row r="530" spans="1:15">
      <c r="A530" t="s">
        <v>19</v>
      </c>
      <c r="B530" t="str">
        <f>RIGHT(A530,FIND("/",A530)-1)</f>
        <v>pr144.tsp</v>
      </c>
      <c r="C530">
        <f>VLOOKUP(B530,instances!$B$2:$E$21,2, FALSE)</f>
        <v>144</v>
      </c>
      <c r="D530" t="str">
        <f>IF(C530&lt;=783,"small",IF(C530&lt;=2103,"medium","large"))</f>
        <v>small</v>
      </c>
      <c r="E530" t="s">
        <v>12</v>
      </c>
      <c r="F530" s="9">
        <v>311202</v>
      </c>
      <c r="G530" s="7">
        <f>1-(F530/N530)</f>
        <v>-4.3163298426636141</v>
      </c>
      <c r="H530" s="7">
        <f>1-(F530/O530)</f>
        <v>-4.3163298426636141</v>
      </c>
      <c r="I530">
        <v>2.6350000000000002E-3</v>
      </c>
      <c r="J530">
        <v>0</v>
      </c>
      <c r="K530">
        <v>0</v>
      </c>
      <c r="L530">
        <v>12</v>
      </c>
      <c r="M530">
        <v>73</v>
      </c>
      <c r="N530">
        <f>VLOOKUP(B530,instances!$B$2:$E$21,3, FALSE)</f>
        <v>58537</v>
      </c>
      <c r="O530">
        <f>VLOOKUP(B530,instances!$B$2:$E$21,4, FALSE)</f>
        <v>58537</v>
      </c>
    </row>
    <row r="531" spans="1:15">
      <c r="A531" t="s">
        <v>19</v>
      </c>
      <c r="B531" t="str">
        <f>RIGHT(A531,FIND("/",A531)-1)</f>
        <v>pr144.tsp</v>
      </c>
      <c r="C531">
        <f>VLOOKUP(B531,instances!$B$2:$E$21,2, FALSE)</f>
        <v>144</v>
      </c>
      <c r="D531" t="str">
        <f>IF(C531&lt;=783,"small",IF(C531&lt;=2103,"medium","large"))</f>
        <v>small</v>
      </c>
      <c r="E531" t="s">
        <v>12</v>
      </c>
      <c r="F531" s="9">
        <v>316298</v>
      </c>
      <c r="G531" s="7">
        <f>1-(F531/N531)</f>
        <v>-4.4033858926832599</v>
      </c>
      <c r="H531" s="7">
        <f>1-(F531/O531)</f>
        <v>-4.4033858926832599</v>
      </c>
      <c r="I531">
        <v>2.63E-3</v>
      </c>
      <c r="J531">
        <v>0</v>
      </c>
      <c r="K531">
        <v>0</v>
      </c>
      <c r="L531">
        <v>12</v>
      </c>
      <c r="M531">
        <v>74</v>
      </c>
      <c r="N531">
        <f>VLOOKUP(B531,instances!$B$2:$E$21,3, FALSE)</f>
        <v>58537</v>
      </c>
      <c r="O531">
        <f>VLOOKUP(B531,instances!$B$2:$E$21,4, FALSE)</f>
        <v>58537</v>
      </c>
    </row>
    <row r="532" spans="1:15">
      <c r="A532" t="s">
        <v>19</v>
      </c>
      <c r="B532" t="str">
        <f>RIGHT(A532,FIND("/",A532)-1)</f>
        <v>pr144.tsp</v>
      </c>
      <c r="C532">
        <f>VLOOKUP(B532,instances!$B$2:$E$21,2, FALSE)</f>
        <v>144</v>
      </c>
      <c r="D532" t="str">
        <f>IF(C532&lt;=783,"small",IF(C532&lt;=2103,"medium","large"))</f>
        <v>small</v>
      </c>
      <c r="E532" t="s">
        <v>12</v>
      </c>
      <c r="F532" s="9">
        <v>369103</v>
      </c>
      <c r="G532" s="7">
        <f>1-(F532/N532)</f>
        <v>-5.3054649196234864</v>
      </c>
      <c r="H532" s="7">
        <f>1-(F532/O532)</f>
        <v>-5.3054649196234864</v>
      </c>
      <c r="I532">
        <v>2.6259999999999999E-3</v>
      </c>
      <c r="J532">
        <v>0</v>
      </c>
      <c r="K532">
        <v>0</v>
      </c>
      <c r="L532">
        <v>16</v>
      </c>
      <c r="M532">
        <v>75</v>
      </c>
      <c r="N532">
        <f>VLOOKUP(B532,instances!$B$2:$E$21,3, FALSE)</f>
        <v>58537</v>
      </c>
      <c r="O532">
        <f>VLOOKUP(B532,instances!$B$2:$E$21,4, FALSE)</f>
        <v>58537</v>
      </c>
    </row>
    <row r="533" spans="1:15">
      <c r="A533" t="s">
        <v>19</v>
      </c>
      <c r="B533" t="str">
        <f>RIGHT(A533,FIND("/",A533)-1)</f>
        <v>pr144.tsp</v>
      </c>
      <c r="C533">
        <f>VLOOKUP(B533,instances!$B$2:$E$21,2, FALSE)</f>
        <v>144</v>
      </c>
      <c r="D533" t="str">
        <f>IF(C533&lt;=783,"small",IF(C533&lt;=2103,"medium","large"))</f>
        <v>small</v>
      </c>
      <c r="E533" t="s">
        <v>12</v>
      </c>
      <c r="F533" s="9">
        <v>312449</v>
      </c>
      <c r="G533" s="7">
        <f>1-(F533/N533)</f>
        <v>-4.3376326084356904</v>
      </c>
      <c r="H533" s="7">
        <f>1-(F533/O533)</f>
        <v>-4.3376326084356904</v>
      </c>
      <c r="I533">
        <v>2.617E-3</v>
      </c>
      <c r="J533">
        <v>0</v>
      </c>
      <c r="K533">
        <v>0</v>
      </c>
      <c r="L533">
        <v>12</v>
      </c>
      <c r="M533">
        <v>79</v>
      </c>
      <c r="N533">
        <f>VLOOKUP(B533,instances!$B$2:$E$21,3, FALSE)</f>
        <v>58537</v>
      </c>
      <c r="O533">
        <f>VLOOKUP(B533,instances!$B$2:$E$21,4, FALSE)</f>
        <v>58537</v>
      </c>
    </row>
    <row r="534" spans="1:15">
      <c r="A534" t="s">
        <v>19</v>
      </c>
      <c r="B534" t="str">
        <f>RIGHT(A534,FIND("/",A534)-1)</f>
        <v>pr144.tsp</v>
      </c>
      <c r="C534">
        <f>VLOOKUP(B534,instances!$B$2:$E$21,2, FALSE)</f>
        <v>144</v>
      </c>
      <c r="D534" t="str">
        <f>IF(C534&lt;=783,"small",IF(C534&lt;=2103,"medium","large"))</f>
        <v>small</v>
      </c>
      <c r="E534" t="s">
        <v>12</v>
      </c>
      <c r="F534" s="9">
        <v>335830</v>
      </c>
      <c r="G534" s="7">
        <f>1-(F534/N534)</f>
        <v>-4.7370551958590292</v>
      </c>
      <c r="H534" s="7">
        <f>1-(F534/O534)</f>
        <v>-4.7370551958590292</v>
      </c>
      <c r="I534">
        <v>2.6099999999999999E-3</v>
      </c>
      <c r="J534">
        <v>0</v>
      </c>
      <c r="K534">
        <v>0</v>
      </c>
      <c r="L534">
        <v>14</v>
      </c>
      <c r="M534">
        <v>72</v>
      </c>
      <c r="N534">
        <f>VLOOKUP(B534,instances!$B$2:$E$21,3, FALSE)</f>
        <v>58537</v>
      </c>
      <c r="O534">
        <f>VLOOKUP(B534,instances!$B$2:$E$21,4, FALSE)</f>
        <v>58537</v>
      </c>
    </row>
    <row r="535" spans="1:15">
      <c r="A535" t="s">
        <v>19</v>
      </c>
      <c r="B535" t="str">
        <f>RIGHT(A535,FIND("/",A535)-1)</f>
        <v>pr144.tsp</v>
      </c>
      <c r="C535">
        <f>VLOOKUP(B535,instances!$B$2:$E$21,2, FALSE)</f>
        <v>144</v>
      </c>
      <c r="D535" t="str">
        <f>IF(C535&lt;=783,"small",IF(C535&lt;=2103,"medium","large"))</f>
        <v>small</v>
      </c>
      <c r="E535" t="s">
        <v>12</v>
      </c>
      <c r="F535" s="9">
        <v>366531</v>
      </c>
      <c r="G535" s="7">
        <f>1-(F535/N535)</f>
        <v>-5.2615268975178093</v>
      </c>
      <c r="H535" s="7">
        <f>1-(F535/O535)</f>
        <v>-5.2615268975178093</v>
      </c>
      <c r="I535">
        <v>2.6090000000000002E-3</v>
      </c>
      <c r="J535">
        <v>0</v>
      </c>
      <c r="K535">
        <v>0</v>
      </c>
      <c r="L535">
        <v>14</v>
      </c>
      <c r="M535">
        <v>76</v>
      </c>
      <c r="N535">
        <f>VLOOKUP(B535,instances!$B$2:$E$21,3, FALSE)</f>
        <v>58537</v>
      </c>
      <c r="O535">
        <f>VLOOKUP(B535,instances!$B$2:$E$21,4, FALSE)</f>
        <v>58537</v>
      </c>
    </row>
    <row r="536" spans="1:15">
      <c r="A536" t="s">
        <v>19</v>
      </c>
      <c r="B536" t="str">
        <f>RIGHT(A536,FIND("/",A536)-1)</f>
        <v>pr144.tsp</v>
      </c>
      <c r="C536">
        <f>VLOOKUP(B536,instances!$B$2:$E$21,2, FALSE)</f>
        <v>144</v>
      </c>
      <c r="D536" t="str">
        <f>IF(C536&lt;=783,"small",IF(C536&lt;=2103,"medium","large"))</f>
        <v>small</v>
      </c>
      <c r="E536" t="s">
        <v>12</v>
      </c>
      <c r="F536" s="9">
        <v>316749</v>
      </c>
      <c r="G536" s="7">
        <f>1-(F536/N536)</f>
        <v>-4.4110904214428484</v>
      </c>
      <c r="H536" s="7">
        <f>1-(F536/O536)</f>
        <v>-4.4110904214428484</v>
      </c>
      <c r="I536">
        <v>2.6050000000000001E-3</v>
      </c>
      <c r="J536">
        <v>0</v>
      </c>
      <c r="K536">
        <v>0</v>
      </c>
      <c r="L536">
        <v>12</v>
      </c>
      <c r="M536">
        <v>80</v>
      </c>
      <c r="N536">
        <f>VLOOKUP(B536,instances!$B$2:$E$21,3, FALSE)</f>
        <v>58537</v>
      </c>
      <c r="O536">
        <f>VLOOKUP(B536,instances!$B$2:$E$21,4, FALSE)</f>
        <v>58537</v>
      </c>
    </row>
    <row r="537" spans="1:15">
      <c r="A537" t="s">
        <v>19</v>
      </c>
      <c r="B537" t="str">
        <f>RIGHT(A537,FIND("/",A537)-1)</f>
        <v>pr144.tsp</v>
      </c>
      <c r="C537">
        <f>VLOOKUP(B537,instances!$B$2:$E$21,2, FALSE)</f>
        <v>144</v>
      </c>
      <c r="D537" t="str">
        <f>IF(C537&lt;=783,"small",IF(C537&lt;=2103,"medium","large"))</f>
        <v>small</v>
      </c>
      <c r="E537" t="s">
        <v>12</v>
      </c>
      <c r="F537" s="9">
        <v>357413</v>
      </c>
      <c r="G537" s="7">
        <f>1-(F537/N537)</f>
        <v>-5.1057621675179803</v>
      </c>
      <c r="H537" s="7">
        <f>1-(F537/O537)</f>
        <v>-5.1057621675179803</v>
      </c>
      <c r="I537">
        <v>2.598E-3</v>
      </c>
      <c r="J537">
        <v>0</v>
      </c>
      <c r="K537">
        <v>0</v>
      </c>
      <c r="L537">
        <v>20</v>
      </c>
      <c r="M537">
        <v>74</v>
      </c>
      <c r="N537">
        <f>VLOOKUP(B537,instances!$B$2:$E$21,3, FALSE)</f>
        <v>58537</v>
      </c>
      <c r="O537">
        <f>VLOOKUP(B537,instances!$B$2:$E$21,4, FALSE)</f>
        <v>58537</v>
      </c>
    </row>
    <row r="538" spans="1:15">
      <c r="A538" t="s">
        <v>19</v>
      </c>
      <c r="B538" t="str">
        <f>RIGHT(A538,FIND("/",A538)-1)</f>
        <v>pr144.tsp</v>
      </c>
      <c r="C538">
        <f>VLOOKUP(B538,instances!$B$2:$E$21,2, FALSE)</f>
        <v>144</v>
      </c>
      <c r="D538" t="str">
        <f>IF(C538&lt;=783,"small",IF(C538&lt;=2103,"medium","large"))</f>
        <v>small</v>
      </c>
      <c r="E538" t="s">
        <v>12</v>
      </c>
      <c r="F538" s="9">
        <v>304721</v>
      </c>
      <c r="G538" s="7">
        <f>1-(F538/N538)</f>
        <v>-4.2056135435707329</v>
      </c>
      <c r="H538" s="7">
        <f>1-(F538/O538)</f>
        <v>-4.2056135435707329</v>
      </c>
      <c r="I538">
        <v>2.5850000000000001E-3</v>
      </c>
      <c r="J538">
        <v>0</v>
      </c>
      <c r="K538">
        <v>0</v>
      </c>
      <c r="L538">
        <v>10</v>
      </c>
      <c r="M538">
        <v>79</v>
      </c>
      <c r="N538">
        <f>VLOOKUP(B538,instances!$B$2:$E$21,3, FALSE)</f>
        <v>58537</v>
      </c>
      <c r="O538">
        <f>VLOOKUP(B538,instances!$B$2:$E$21,4, FALSE)</f>
        <v>58537</v>
      </c>
    </row>
    <row r="539" spans="1:15">
      <c r="A539" t="s">
        <v>19</v>
      </c>
      <c r="B539" t="str">
        <f>RIGHT(A539,FIND("/",A539)-1)</f>
        <v>pr144.tsp</v>
      </c>
      <c r="C539">
        <f>VLOOKUP(B539,instances!$B$2:$E$21,2, FALSE)</f>
        <v>144</v>
      </c>
      <c r="D539" t="str">
        <f>IF(C539&lt;=783,"small",IF(C539&lt;=2103,"medium","large"))</f>
        <v>small</v>
      </c>
      <c r="E539" t="s">
        <v>12</v>
      </c>
      <c r="F539" s="9">
        <v>274486</v>
      </c>
      <c r="G539" s="7">
        <f>1-(F539/N539)</f>
        <v>-3.6891026188564497</v>
      </c>
      <c r="H539" s="7">
        <f>1-(F539/O539)</f>
        <v>-3.6891026188564497</v>
      </c>
      <c r="I539">
        <v>2.5839999999999999E-3</v>
      </c>
      <c r="J539">
        <v>0</v>
      </c>
      <c r="K539">
        <v>0</v>
      </c>
      <c r="L539">
        <v>10</v>
      </c>
      <c r="M539">
        <v>81</v>
      </c>
      <c r="N539">
        <f>VLOOKUP(B539,instances!$B$2:$E$21,3, FALSE)</f>
        <v>58537</v>
      </c>
      <c r="O539">
        <f>VLOOKUP(B539,instances!$B$2:$E$21,4, FALSE)</f>
        <v>58537</v>
      </c>
    </row>
    <row r="540" spans="1:15">
      <c r="A540" t="s">
        <v>19</v>
      </c>
      <c r="B540" t="str">
        <f>RIGHT(A540,FIND("/",A540)-1)</f>
        <v>pr144.tsp</v>
      </c>
      <c r="C540">
        <f>VLOOKUP(B540,instances!$B$2:$E$21,2, FALSE)</f>
        <v>144</v>
      </c>
      <c r="D540" t="str">
        <f>IF(C540&lt;=783,"small",IF(C540&lt;=2103,"medium","large"))</f>
        <v>small</v>
      </c>
      <c r="E540" t="s">
        <v>12</v>
      </c>
      <c r="F540" s="9">
        <v>298728</v>
      </c>
      <c r="G540" s="7">
        <f>1-(F540/N540)</f>
        <v>-4.1032338520935481</v>
      </c>
      <c r="H540" s="7">
        <f>1-(F540/O540)</f>
        <v>-4.1032338520935481</v>
      </c>
      <c r="I540">
        <v>2.5720000000000001E-3</v>
      </c>
      <c r="J540">
        <v>0</v>
      </c>
      <c r="K540">
        <v>0</v>
      </c>
      <c r="L540">
        <v>10</v>
      </c>
      <c r="M540">
        <v>74</v>
      </c>
      <c r="N540">
        <f>VLOOKUP(B540,instances!$B$2:$E$21,3, FALSE)</f>
        <v>58537</v>
      </c>
      <c r="O540">
        <f>VLOOKUP(B540,instances!$B$2:$E$21,4, FALSE)</f>
        <v>58537</v>
      </c>
    </row>
    <row r="541" spans="1:15">
      <c r="A541" t="s">
        <v>19</v>
      </c>
      <c r="B541" t="str">
        <f>RIGHT(A541,FIND("/",A541)-1)</f>
        <v>pr144.tsp</v>
      </c>
      <c r="C541">
        <f>VLOOKUP(B541,instances!$B$2:$E$21,2, FALSE)</f>
        <v>144</v>
      </c>
      <c r="D541" t="str">
        <f>IF(C541&lt;=783,"small",IF(C541&lt;=2103,"medium","large"))</f>
        <v>small</v>
      </c>
      <c r="E541" t="s">
        <v>12</v>
      </c>
      <c r="F541" s="9">
        <v>311187</v>
      </c>
      <c r="G541" s="7">
        <f>1-(F541/N541)</f>
        <v>-4.3160735944787056</v>
      </c>
      <c r="H541" s="7">
        <f>1-(F541/O541)</f>
        <v>-4.3160735944787056</v>
      </c>
      <c r="I541">
        <v>2.5609999999999999E-3</v>
      </c>
      <c r="J541">
        <v>0</v>
      </c>
      <c r="K541">
        <v>0</v>
      </c>
      <c r="L541">
        <v>10</v>
      </c>
      <c r="M541">
        <v>77</v>
      </c>
      <c r="N541">
        <f>VLOOKUP(B541,instances!$B$2:$E$21,3, FALSE)</f>
        <v>58537</v>
      </c>
      <c r="O541">
        <f>VLOOKUP(B541,instances!$B$2:$E$21,4, FALSE)</f>
        <v>58537</v>
      </c>
    </row>
    <row r="542" spans="1:15">
      <c r="A542" t="s">
        <v>19</v>
      </c>
      <c r="B542" t="str">
        <f>RIGHT(A542,FIND("/",A542)-1)</f>
        <v>pr144.tsp</v>
      </c>
      <c r="C542">
        <f>VLOOKUP(B542,instances!$B$2:$E$21,2, FALSE)</f>
        <v>144</v>
      </c>
      <c r="D542" t="str">
        <f>IF(C542&lt;=783,"small",IF(C542&lt;=2103,"medium","large"))</f>
        <v>small</v>
      </c>
      <c r="E542" t="s">
        <v>12</v>
      </c>
      <c r="F542" s="9">
        <v>280626</v>
      </c>
      <c r="G542" s="7">
        <f>1-(F542/N542)</f>
        <v>-3.7939935425457403</v>
      </c>
      <c r="H542" s="7">
        <f>1-(F542/O542)</f>
        <v>-3.7939935425457403</v>
      </c>
      <c r="I542">
        <v>2.552E-3</v>
      </c>
      <c r="J542">
        <v>0</v>
      </c>
      <c r="K542">
        <v>0</v>
      </c>
      <c r="L542">
        <v>10</v>
      </c>
      <c r="M542">
        <v>78</v>
      </c>
      <c r="N542">
        <f>VLOOKUP(B542,instances!$B$2:$E$21,3, FALSE)</f>
        <v>58537</v>
      </c>
      <c r="O542">
        <f>VLOOKUP(B542,instances!$B$2:$E$21,4, FALSE)</f>
        <v>58537</v>
      </c>
    </row>
    <row r="543" spans="1:15">
      <c r="A543" t="s">
        <v>19</v>
      </c>
      <c r="B543" t="str">
        <f>RIGHT(A543,FIND("/",A543)-1)</f>
        <v>pr144.tsp</v>
      </c>
      <c r="C543">
        <f>VLOOKUP(B543,instances!$B$2:$E$21,2, FALSE)</f>
        <v>144</v>
      </c>
      <c r="D543" t="str">
        <f>IF(C543&lt;=783,"small",IF(C543&lt;=2103,"medium","large"))</f>
        <v>small</v>
      </c>
      <c r="E543" t="s">
        <v>11</v>
      </c>
      <c r="F543" s="9">
        <v>442951</v>
      </c>
      <c r="G543" s="7">
        <f>1-(F543/N543)</f>
        <v>-6.5670259835659497</v>
      </c>
      <c r="H543" s="7">
        <f>1-(F543/O543)</f>
        <v>-6.5670259835659497</v>
      </c>
      <c r="I543">
        <v>1.993E-3</v>
      </c>
      <c r="J543">
        <v>0</v>
      </c>
      <c r="K543">
        <v>0</v>
      </c>
      <c r="L543">
        <v>12</v>
      </c>
      <c r="M543">
        <v>72</v>
      </c>
      <c r="N543">
        <f>VLOOKUP(B543,instances!$B$2:$E$21,3, FALSE)</f>
        <v>58537</v>
      </c>
      <c r="O543">
        <f>VLOOKUP(B543,instances!$B$2:$E$21,4, FALSE)</f>
        <v>58537</v>
      </c>
    </row>
    <row r="544" spans="1:15">
      <c r="A544" t="s">
        <v>19</v>
      </c>
      <c r="B544" t="str">
        <f>RIGHT(A544,FIND("/",A544)-1)</f>
        <v>pr144.tsp</v>
      </c>
      <c r="C544">
        <f>VLOOKUP(B544,instances!$B$2:$E$21,2, FALSE)</f>
        <v>144</v>
      </c>
      <c r="D544" t="str">
        <f>IF(C544&lt;=783,"small",IF(C544&lt;=2103,"medium","large"))</f>
        <v>small</v>
      </c>
      <c r="E544" t="s">
        <v>11</v>
      </c>
      <c r="F544" s="9">
        <v>538347</v>
      </c>
      <c r="G544" s="7">
        <f>1-(F544/N544)</f>
        <v>-8.1966961067359101</v>
      </c>
      <c r="H544" s="7">
        <f>1-(F544/O544)</f>
        <v>-8.1966961067359101</v>
      </c>
      <c r="I544">
        <v>1.7420000000000001E-3</v>
      </c>
      <c r="J544">
        <v>0</v>
      </c>
      <c r="K544">
        <v>0</v>
      </c>
      <c r="L544">
        <v>20</v>
      </c>
      <c r="M544">
        <v>81</v>
      </c>
      <c r="N544">
        <f>VLOOKUP(B544,instances!$B$2:$E$21,3, FALSE)</f>
        <v>58537</v>
      </c>
      <c r="O544">
        <f>VLOOKUP(B544,instances!$B$2:$E$21,4, FALSE)</f>
        <v>58537</v>
      </c>
    </row>
    <row r="545" spans="1:15">
      <c r="A545" t="s">
        <v>19</v>
      </c>
      <c r="B545" t="str">
        <f>RIGHT(A545,FIND("/",A545)-1)</f>
        <v>pr144.tsp</v>
      </c>
      <c r="C545">
        <f>VLOOKUP(B545,instances!$B$2:$E$21,2, FALSE)</f>
        <v>144</v>
      </c>
      <c r="D545" t="str">
        <f>IF(C545&lt;=783,"small",IF(C545&lt;=2103,"medium","large"))</f>
        <v>small</v>
      </c>
      <c r="E545" t="s">
        <v>11</v>
      </c>
      <c r="F545" s="9">
        <v>446436</v>
      </c>
      <c r="G545" s="7">
        <f>1-(F545/N545)</f>
        <v>-6.6265609785264017</v>
      </c>
      <c r="H545" s="7">
        <f>1-(F545/O545)</f>
        <v>-6.6265609785264017</v>
      </c>
      <c r="I545">
        <v>1.719E-3</v>
      </c>
      <c r="J545">
        <v>0</v>
      </c>
      <c r="K545">
        <v>0</v>
      </c>
      <c r="L545">
        <v>14</v>
      </c>
      <c r="M545">
        <v>81</v>
      </c>
      <c r="N545">
        <f>VLOOKUP(B545,instances!$B$2:$E$21,3, FALSE)</f>
        <v>58537</v>
      </c>
      <c r="O545">
        <f>VLOOKUP(B545,instances!$B$2:$E$21,4, FALSE)</f>
        <v>58537</v>
      </c>
    </row>
    <row r="546" spans="1:15">
      <c r="A546" t="s">
        <v>19</v>
      </c>
      <c r="B546" t="str">
        <f>RIGHT(A546,FIND("/",A546)-1)</f>
        <v>pr144.tsp</v>
      </c>
      <c r="C546">
        <f>VLOOKUP(B546,instances!$B$2:$E$21,2, FALSE)</f>
        <v>144</v>
      </c>
      <c r="D546" t="str">
        <f>IF(C546&lt;=783,"small",IF(C546&lt;=2103,"medium","large"))</f>
        <v>small</v>
      </c>
      <c r="E546" t="s">
        <v>11</v>
      </c>
      <c r="F546" s="9">
        <v>517113</v>
      </c>
      <c r="G546" s="7">
        <f>1-(F546/N546)</f>
        <v>-7.833951176179168</v>
      </c>
      <c r="H546" s="7">
        <f>1-(F546/O546)</f>
        <v>-7.833951176179168</v>
      </c>
      <c r="I546">
        <v>1.684E-3</v>
      </c>
      <c r="J546">
        <v>0</v>
      </c>
      <c r="K546">
        <v>0</v>
      </c>
      <c r="L546">
        <v>18</v>
      </c>
      <c r="M546">
        <v>81</v>
      </c>
      <c r="N546">
        <f>VLOOKUP(B546,instances!$B$2:$E$21,3, FALSE)</f>
        <v>58537</v>
      </c>
      <c r="O546">
        <f>VLOOKUP(B546,instances!$B$2:$E$21,4, FALSE)</f>
        <v>58537</v>
      </c>
    </row>
    <row r="547" spans="1:15">
      <c r="A547" t="s">
        <v>19</v>
      </c>
      <c r="B547" t="str">
        <f>RIGHT(A547,FIND("/",A547)-1)</f>
        <v>pr144.tsp</v>
      </c>
      <c r="C547">
        <f>VLOOKUP(B547,instances!$B$2:$E$21,2, FALSE)</f>
        <v>144</v>
      </c>
      <c r="D547" t="str">
        <f>IF(C547&lt;=783,"small",IF(C547&lt;=2103,"medium","large"))</f>
        <v>small</v>
      </c>
      <c r="E547" t="s">
        <v>11</v>
      </c>
      <c r="F547" s="9">
        <v>538243</v>
      </c>
      <c r="G547" s="7">
        <f>1-(F547/N547)</f>
        <v>-8.1949194526538776</v>
      </c>
      <c r="H547" s="7">
        <f>1-(F547/O547)</f>
        <v>-8.1949194526538776</v>
      </c>
      <c r="I547">
        <v>1.67E-3</v>
      </c>
      <c r="J547">
        <v>0</v>
      </c>
      <c r="K547">
        <v>0</v>
      </c>
      <c r="L547">
        <v>20</v>
      </c>
      <c r="M547">
        <v>78</v>
      </c>
      <c r="N547">
        <f>VLOOKUP(B547,instances!$B$2:$E$21,3, FALSE)</f>
        <v>58537</v>
      </c>
      <c r="O547">
        <f>VLOOKUP(B547,instances!$B$2:$E$21,4, FALSE)</f>
        <v>58537</v>
      </c>
    </row>
    <row r="548" spans="1:15">
      <c r="A548" t="s">
        <v>19</v>
      </c>
      <c r="B548" t="str">
        <f>RIGHT(A548,FIND("/",A548)-1)</f>
        <v>pr144.tsp</v>
      </c>
      <c r="C548">
        <f>VLOOKUP(B548,instances!$B$2:$E$21,2, FALSE)</f>
        <v>144</v>
      </c>
      <c r="D548" t="str">
        <f>IF(C548&lt;=783,"small",IF(C548&lt;=2103,"medium","large"))</f>
        <v>small</v>
      </c>
      <c r="E548" t="s">
        <v>11</v>
      </c>
      <c r="F548" s="9">
        <v>472122</v>
      </c>
      <c r="G548" s="7">
        <f>1-(F548/N548)</f>
        <v>-7.0653603703640435</v>
      </c>
      <c r="H548" s="7">
        <f>1-(F548/O548)</f>
        <v>-7.0653603703640435</v>
      </c>
      <c r="I548">
        <v>1.6590000000000001E-3</v>
      </c>
      <c r="J548">
        <v>0</v>
      </c>
      <c r="K548">
        <v>0</v>
      </c>
      <c r="L548">
        <v>16</v>
      </c>
      <c r="M548">
        <v>73</v>
      </c>
      <c r="N548">
        <f>VLOOKUP(B548,instances!$B$2:$E$21,3, FALSE)</f>
        <v>58537</v>
      </c>
      <c r="O548">
        <f>VLOOKUP(B548,instances!$B$2:$E$21,4, FALSE)</f>
        <v>58537</v>
      </c>
    </row>
    <row r="549" spans="1:15">
      <c r="A549" t="s">
        <v>19</v>
      </c>
      <c r="B549" t="str">
        <f>RIGHT(A549,FIND("/",A549)-1)</f>
        <v>pr144.tsp</v>
      </c>
      <c r="C549">
        <f>VLOOKUP(B549,instances!$B$2:$E$21,2, FALSE)</f>
        <v>144</v>
      </c>
      <c r="D549" t="str">
        <f>IF(C549&lt;=783,"small",IF(C549&lt;=2103,"medium","large"))</f>
        <v>small</v>
      </c>
      <c r="E549" t="s">
        <v>11</v>
      </c>
      <c r="F549" s="9">
        <v>443463</v>
      </c>
      <c r="G549" s="7">
        <f>1-(F549/N549)</f>
        <v>-6.5757725882774993</v>
      </c>
      <c r="H549" s="7">
        <f>1-(F549/O549)</f>
        <v>-6.5757725882774993</v>
      </c>
      <c r="I549">
        <v>1.6570000000000001E-3</v>
      </c>
      <c r="J549">
        <v>0</v>
      </c>
      <c r="K549">
        <v>0</v>
      </c>
      <c r="L549">
        <v>12</v>
      </c>
      <c r="M549">
        <v>76</v>
      </c>
      <c r="N549">
        <f>VLOOKUP(B549,instances!$B$2:$E$21,3, FALSE)</f>
        <v>58537</v>
      </c>
      <c r="O549">
        <f>VLOOKUP(B549,instances!$B$2:$E$21,4, FALSE)</f>
        <v>58537</v>
      </c>
    </row>
    <row r="550" spans="1:15">
      <c r="A550" t="s">
        <v>19</v>
      </c>
      <c r="B550" t="str">
        <f>RIGHT(A550,FIND("/",A550)-1)</f>
        <v>pr144.tsp</v>
      </c>
      <c r="C550">
        <f>VLOOKUP(B550,instances!$B$2:$E$21,2, FALSE)</f>
        <v>144</v>
      </c>
      <c r="D550" t="str">
        <f>IF(C550&lt;=783,"small",IF(C550&lt;=2103,"medium","large"))</f>
        <v>small</v>
      </c>
      <c r="E550" t="s">
        <v>11</v>
      </c>
      <c r="F550" s="9">
        <v>422766</v>
      </c>
      <c r="G550" s="7">
        <f>1-(F550/N550)</f>
        <v>-6.2222013427404885</v>
      </c>
      <c r="H550" s="7">
        <f>1-(F550/O550)</f>
        <v>-6.2222013427404885</v>
      </c>
      <c r="I550">
        <v>1.642E-3</v>
      </c>
      <c r="J550">
        <v>0</v>
      </c>
      <c r="K550">
        <v>0</v>
      </c>
      <c r="L550">
        <v>12</v>
      </c>
      <c r="M550">
        <v>79</v>
      </c>
      <c r="N550">
        <f>VLOOKUP(B550,instances!$B$2:$E$21,3, FALSE)</f>
        <v>58537</v>
      </c>
      <c r="O550">
        <f>VLOOKUP(B550,instances!$B$2:$E$21,4, FALSE)</f>
        <v>58537</v>
      </c>
    </row>
    <row r="551" spans="1:15">
      <c r="A551" t="s">
        <v>19</v>
      </c>
      <c r="B551" t="str">
        <f>RIGHT(A551,FIND("/",A551)-1)</f>
        <v>pr144.tsp</v>
      </c>
      <c r="C551">
        <f>VLOOKUP(B551,instances!$B$2:$E$21,2, FALSE)</f>
        <v>144</v>
      </c>
      <c r="D551" t="str">
        <f>IF(C551&lt;=783,"small",IF(C551&lt;=2103,"medium","large"))</f>
        <v>small</v>
      </c>
      <c r="E551" t="s">
        <v>11</v>
      </c>
      <c r="F551" s="9">
        <v>468961</v>
      </c>
      <c r="G551" s="7">
        <f>1-(F551/N551)</f>
        <v>-7.0113603361976189</v>
      </c>
      <c r="H551" s="7">
        <f>1-(F551/O551)</f>
        <v>-7.0113603361976189</v>
      </c>
      <c r="I551">
        <v>1.634E-3</v>
      </c>
      <c r="J551">
        <v>0</v>
      </c>
      <c r="K551">
        <v>0</v>
      </c>
      <c r="L551">
        <v>14</v>
      </c>
      <c r="M551">
        <v>78</v>
      </c>
      <c r="N551">
        <f>VLOOKUP(B551,instances!$B$2:$E$21,3, FALSE)</f>
        <v>58537</v>
      </c>
      <c r="O551">
        <f>VLOOKUP(B551,instances!$B$2:$E$21,4, FALSE)</f>
        <v>58537</v>
      </c>
    </row>
    <row r="552" spans="1:15">
      <c r="A552" t="s">
        <v>19</v>
      </c>
      <c r="B552" t="str">
        <f>RIGHT(A552,FIND("/",A552)-1)</f>
        <v>pr144.tsp</v>
      </c>
      <c r="C552">
        <f>VLOOKUP(B552,instances!$B$2:$E$21,2, FALSE)</f>
        <v>144</v>
      </c>
      <c r="D552" t="str">
        <f>IF(C552&lt;=783,"small",IF(C552&lt;=2103,"medium","large"))</f>
        <v>small</v>
      </c>
      <c r="E552" t="s">
        <v>11</v>
      </c>
      <c r="F552" s="9">
        <v>361919</v>
      </c>
      <c r="G552" s="7">
        <f>1-(F552/N552)</f>
        <v>-5.1827391222645502</v>
      </c>
      <c r="H552" s="7">
        <f>1-(F552/O552)</f>
        <v>-5.1827391222645502</v>
      </c>
      <c r="I552">
        <v>1.6169999999999999E-3</v>
      </c>
      <c r="J552">
        <v>0</v>
      </c>
      <c r="K552">
        <v>0</v>
      </c>
      <c r="L552">
        <v>10</v>
      </c>
      <c r="M552">
        <v>77</v>
      </c>
      <c r="N552">
        <f>VLOOKUP(B552,instances!$B$2:$E$21,3, FALSE)</f>
        <v>58537</v>
      </c>
      <c r="O552">
        <f>VLOOKUP(B552,instances!$B$2:$E$21,4, FALSE)</f>
        <v>58537</v>
      </c>
    </row>
    <row r="553" spans="1:15">
      <c r="A553" t="s">
        <v>19</v>
      </c>
      <c r="B553" t="str">
        <f>RIGHT(A553,FIND("/",A553)-1)</f>
        <v>pr144.tsp</v>
      </c>
      <c r="C553">
        <f>VLOOKUP(B553,instances!$B$2:$E$21,2, FALSE)</f>
        <v>144</v>
      </c>
      <c r="D553" t="str">
        <f>IF(C553&lt;=783,"small",IF(C553&lt;=2103,"medium","large"))</f>
        <v>small</v>
      </c>
      <c r="E553" t="s">
        <v>11</v>
      </c>
      <c r="F553" s="9">
        <v>516507</v>
      </c>
      <c r="G553" s="7">
        <f>1-(F553/N553)</f>
        <v>-7.8235987495088573</v>
      </c>
      <c r="H553" s="7">
        <f>1-(F553/O553)</f>
        <v>-7.8235987495088573</v>
      </c>
      <c r="I553">
        <v>1.606E-3</v>
      </c>
      <c r="J553">
        <v>0</v>
      </c>
      <c r="K553">
        <v>0</v>
      </c>
      <c r="L553">
        <v>18</v>
      </c>
      <c r="M553">
        <v>75</v>
      </c>
      <c r="N553">
        <f>VLOOKUP(B553,instances!$B$2:$E$21,3, FALSE)</f>
        <v>58537</v>
      </c>
      <c r="O553">
        <f>VLOOKUP(B553,instances!$B$2:$E$21,4, FALSE)</f>
        <v>58537</v>
      </c>
    </row>
    <row r="554" spans="1:15">
      <c r="A554" t="s">
        <v>19</v>
      </c>
      <c r="B554" t="str">
        <f>RIGHT(A554,FIND("/",A554)-1)</f>
        <v>pr144.tsp</v>
      </c>
      <c r="C554">
        <f>VLOOKUP(B554,instances!$B$2:$E$21,2, FALSE)</f>
        <v>144</v>
      </c>
      <c r="D554" t="str">
        <f>IF(C554&lt;=783,"small",IF(C554&lt;=2103,"medium","large"))</f>
        <v>small</v>
      </c>
      <c r="E554" t="s">
        <v>11</v>
      </c>
      <c r="F554" s="9">
        <v>401953</v>
      </c>
      <c r="G554" s="7">
        <f>1-(F554/N554)</f>
        <v>-5.8666484445735172</v>
      </c>
      <c r="H554" s="7">
        <f>1-(F554/O554)</f>
        <v>-5.8666484445735172</v>
      </c>
      <c r="I554">
        <v>1.5939999999999999E-3</v>
      </c>
      <c r="J554">
        <v>0</v>
      </c>
      <c r="K554">
        <v>0</v>
      </c>
      <c r="L554">
        <v>10</v>
      </c>
      <c r="M554">
        <v>80</v>
      </c>
      <c r="N554">
        <f>VLOOKUP(B554,instances!$B$2:$E$21,3, FALSE)</f>
        <v>58537</v>
      </c>
      <c r="O554">
        <f>VLOOKUP(B554,instances!$B$2:$E$21,4, FALSE)</f>
        <v>58537</v>
      </c>
    </row>
    <row r="555" spans="1:15">
      <c r="A555" t="s">
        <v>19</v>
      </c>
      <c r="B555" t="str">
        <f>RIGHT(A555,FIND("/",A555)-1)</f>
        <v>pr144.tsp</v>
      </c>
      <c r="C555">
        <f>VLOOKUP(B555,instances!$B$2:$E$21,2, FALSE)</f>
        <v>144</v>
      </c>
      <c r="D555" t="str">
        <f>IF(C555&lt;=783,"small",IF(C555&lt;=2103,"medium","large"))</f>
        <v>small</v>
      </c>
      <c r="E555" t="s">
        <v>11</v>
      </c>
      <c r="F555" s="9">
        <v>540940</v>
      </c>
      <c r="G555" s="7">
        <f>1-(F555/N555)</f>
        <v>-8.2409928763004601</v>
      </c>
      <c r="H555" s="7">
        <f>1-(F555/O555)</f>
        <v>-8.2409928763004601</v>
      </c>
      <c r="I555">
        <v>1.5809999999999999E-3</v>
      </c>
      <c r="J555">
        <v>0</v>
      </c>
      <c r="K555">
        <v>0</v>
      </c>
      <c r="L555">
        <v>20</v>
      </c>
      <c r="M555">
        <v>74</v>
      </c>
      <c r="N555">
        <f>VLOOKUP(B555,instances!$B$2:$E$21,3, FALSE)</f>
        <v>58537</v>
      </c>
      <c r="O555">
        <f>VLOOKUP(B555,instances!$B$2:$E$21,4, FALSE)</f>
        <v>58537</v>
      </c>
    </row>
    <row r="556" spans="1:15">
      <c r="A556" t="s">
        <v>19</v>
      </c>
      <c r="B556" t="str">
        <f>RIGHT(A556,FIND("/",A556)-1)</f>
        <v>pr144.tsp</v>
      </c>
      <c r="C556">
        <f>VLOOKUP(B556,instances!$B$2:$E$21,2, FALSE)</f>
        <v>144</v>
      </c>
      <c r="D556" t="str">
        <f>IF(C556&lt;=783,"small",IF(C556&lt;=2103,"medium","large"))</f>
        <v>small</v>
      </c>
      <c r="E556" t="s">
        <v>11</v>
      </c>
      <c r="F556" s="9">
        <v>531844</v>
      </c>
      <c r="G556" s="7">
        <f>1-(F556/N556)</f>
        <v>-8.0856039769718304</v>
      </c>
      <c r="H556" s="7">
        <f>1-(F556/O556)</f>
        <v>-8.0856039769718304</v>
      </c>
      <c r="I556">
        <v>1.58E-3</v>
      </c>
      <c r="J556">
        <v>0</v>
      </c>
      <c r="K556">
        <v>0</v>
      </c>
      <c r="L556">
        <v>20</v>
      </c>
      <c r="M556">
        <v>77</v>
      </c>
      <c r="N556">
        <f>VLOOKUP(B556,instances!$B$2:$E$21,3, FALSE)</f>
        <v>58537</v>
      </c>
      <c r="O556">
        <f>VLOOKUP(B556,instances!$B$2:$E$21,4, FALSE)</f>
        <v>58537</v>
      </c>
    </row>
    <row r="557" spans="1:15">
      <c r="A557" t="s">
        <v>19</v>
      </c>
      <c r="B557" t="str">
        <f>RIGHT(A557,FIND("/",A557)-1)</f>
        <v>pr144.tsp</v>
      </c>
      <c r="C557">
        <f>VLOOKUP(B557,instances!$B$2:$E$21,2, FALSE)</f>
        <v>144</v>
      </c>
      <c r="D557" t="str">
        <f>IF(C557&lt;=783,"small",IF(C557&lt;=2103,"medium","large"))</f>
        <v>small</v>
      </c>
      <c r="E557" t="s">
        <v>11</v>
      </c>
      <c r="F557" s="9">
        <v>422300</v>
      </c>
      <c r="G557" s="7">
        <f>1-(F557/N557)</f>
        <v>-6.2142405657959925</v>
      </c>
      <c r="H557" s="7">
        <f>1-(F557/O557)</f>
        <v>-6.2142405657959925</v>
      </c>
      <c r="I557">
        <v>1.5529999999999999E-3</v>
      </c>
      <c r="J557">
        <v>0</v>
      </c>
      <c r="K557">
        <v>0</v>
      </c>
      <c r="L557">
        <v>10</v>
      </c>
      <c r="M557">
        <v>76</v>
      </c>
      <c r="N557">
        <f>VLOOKUP(B557,instances!$B$2:$E$21,3, FALSE)</f>
        <v>58537</v>
      </c>
      <c r="O557">
        <f>VLOOKUP(B557,instances!$B$2:$E$21,4, FALSE)</f>
        <v>58537</v>
      </c>
    </row>
    <row r="558" spans="1:15">
      <c r="A558" t="s">
        <v>19</v>
      </c>
      <c r="B558" t="str">
        <f>RIGHT(A558,FIND("/",A558)-1)</f>
        <v>pr144.tsp</v>
      </c>
      <c r="C558">
        <f>VLOOKUP(B558,instances!$B$2:$E$21,2, FALSE)</f>
        <v>144</v>
      </c>
      <c r="D558" t="str">
        <f>IF(C558&lt;=783,"small",IF(C558&lt;=2103,"medium","large"))</f>
        <v>small</v>
      </c>
      <c r="E558" t="s">
        <v>11</v>
      </c>
      <c r="F558" s="9">
        <v>566490</v>
      </c>
      <c r="G558" s="7">
        <f>1-(F558/N558)</f>
        <v>-8.677468951261595</v>
      </c>
      <c r="H558" s="7">
        <f>1-(F558/O558)</f>
        <v>-8.677468951261595</v>
      </c>
      <c r="I558">
        <v>1.544E-3</v>
      </c>
      <c r="J558">
        <v>0</v>
      </c>
      <c r="K558">
        <v>0</v>
      </c>
      <c r="L558">
        <v>18</v>
      </c>
      <c r="M558">
        <v>72</v>
      </c>
      <c r="N558">
        <f>VLOOKUP(B558,instances!$B$2:$E$21,3, FALSE)</f>
        <v>58537</v>
      </c>
      <c r="O558">
        <f>VLOOKUP(B558,instances!$B$2:$E$21,4, FALSE)</f>
        <v>58537</v>
      </c>
    </row>
    <row r="559" spans="1:15">
      <c r="A559" t="s">
        <v>19</v>
      </c>
      <c r="B559" t="str">
        <f>RIGHT(A559,FIND("/",A559)-1)</f>
        <v>pr144.tsp</v>
      </c>
      <c r="C559">
        <f>VLOOKUP(B559,instances!$B$2:$E$21,2, FALSE)</f>
        <v>144</v>
      </c>
      <c r="D559" t="str">
        <f>IF(C559&lt;=783,"small",IF(C559&lt;=2103,"medium","large"))</f>
        <v>small</v>
      </c>
      <c r="E559" t="s">
        <v>11</v>
      </c>
      <c r="F559" s="9">
        <v>450156</v>
      </c>
      <c r="G559" s="7">
        <f>1-(F559/N559)</f>
        <v>-6.690110528383757</v>
      </c>
      <c r="H559" s="7">
        <f>1-(F559/O559)</f>
        <v>-6.690110528383757</v>
      </c>
      <c r="I559">
        <v>1.5250000000000001E-3</v>
      </c>
      <c r="J559">
        <v>0</v>
      </c>
      <c r="K559">
        <v>0</v>
      </c>
      <c r="L559">
        <v>16</v>
      </c>
      <c r="M559">
        <v>80</v>
      </c>
      <c r="N559">
        <f>VLOOKUP(B559,instances!$B$2:$E$21,3, FALSE)</f>
        <v>58537</v>
      </c>
      <c r="O559">
        <f>VLOOKUP(B559,instances!$B$2:$E$21,4, FALSE)</f>
        <v>58537</v>
      </c>
    </row>
    <row r="560" spans="1:15">
      <c r="A560" t="s">
        <v>19</v>
      </c>
      <c r="B560" t="str">
        <f>RIGHT(A560,FIND("/",A560)-1)</f>
        <v>pr144.tsp</v>
      </c>
      <c r="C560">
        <f>VLOOKUP(B560,instances!$B$2:$E$21,2, FALSE)</f>
        <v>144</v>
      </c>
      <c r="D560" t="str">
        <f>IF(C560&lt;=783,"small",IF(C560&lt;=2103,"medium","large"))</f>
        <v>small</v>
      </c>
      <c r="E560" t="s">
        <v>11</v>
      </c>
      <c r="F560" s="9">
        <v>446294</v>
      </c>
      <c r="G560" s="7">
        <f>1-(F560/N560)</f>
        <v>-6.624135162375933</v>
      </c>
      <c r="H560" s="7">
        <f>1-(F560/O560)</f>
        <v>-6.624135162375933</v>
      </c>
      <c r="I560">
        <v>1.523E-3</v>
      </c>
      <c r="J560">
        <v>0</v>
      </c>
      <c r="K560">
        <v>0</v>
      </c>
      <c r="L560">
        <v>16</v>
      </c>
      <c r="M560">
        <v>76</v>
      </c>
      <c r="N560">
        <f>VLOOKUP(B560,instances!$B$2:$E$21,3, FALSE)</f>
        <v>58537</v>
      </c>
      <c r="O560">
        <f>VLOOKUP(B560,instances!$B$2:$E$21,4, FALSE)</f>
        <v>58537</v>
      </c>
    </row>
    <row r="561" spans="1:15">
      <c r="A561" t="s">
        <v>19</v>
      </c>
      <c r="B561" t="str">
        <f>RIGHT(A561,FIND("/",A561)-1)</f>
        <v>pr144.tsp</v>
      </c>
      <c r="C561">
        <f>VLOOKUP(B561,instances!$B$2:$E$21,2, FALSE)</f>
        <v>144</v>
      </c>
      <c r="D561" t="str">
        <f>IF(C561&lt;=783,"small",IF(C561&lt;=2103,"medium","large"))</f>
        <v>small</v>
      </c>
      <c r="E561" t="s">
        <v>11</v>
      </c>
      <c r="F561" s="9">
        <v>517030</v>
      </c>
      <c r="G561" s="7">
        <f>1-(F561/N561)</f>
        <v>-7.8325332695560075</v>
      </c>
      <c r="H561" s="7">
        <f>1-(F561/O561)</f>
        <v>-7.8325332695560075</v>
      </c>
      <c r="I561">
        <v>1.5150000000000001E-3</v>
      </c>
      <c r="J561">
        <v>0</v>
      </c>
      <c r="K561">
        <v>0</v>
      </c>
      <c r="L561">
        <v>16</v>
      </c>
      <c r="M561">
        <v>81</v>
      </c>
      <c r="N561">
        <f>VLOOKUP(B561,instances!$B$2:$E$21,3, FALSE)</f>
        <v>58537</v>
      </c>
      <c r="O561">
        <f>VLOOKUP(B561,instances!$B$2:$E$21,4, FALSE)</f>
        <v>58537</v>
      </c>
    </row>
    <row r="562" spans="1:15">
      <c r="A562" t="s">
        <v>19</v>
      </c>
      <c r="B562" t="str">
        <f>RIGHT(A562,FIND("/",A562)-1)</f>
        <v>pr144.tsp</v>
      </c>
      <c r="C562">
        <f>VLOOKUP(B562,instances!$B$2:$E$21,2, FALSE)</f>
        <v>144</v>
      </c>
      <c r="D562" t="str">
        <f>IF(C562&lt;=783,"small",IF(C562&lt;=2103,"medium","large"))</f>
        <v>small</v>
      </c>
      <c r="E562" t="s">
        <v>11</v>
      </c>
      <c r="F562" s="9">
        <v>561536</v>
      </c>
      <c r="G562" s="7">
        <f>1-(F562/N562)</f>
        <v>-8.5928387173924179</v>
      </c>
      <c r="H562" s="7">
        <f>1-(F562/O562)</f>
        <v>-8.5928387173924179</v>
      </c>
      <c r="I562">
        <v>1.513E-3</v>
      </c>
      <c r="J562">
        <v>0</v>
      </c>
      <c r="K562">
        <v>0</v>
      </c>
      <c r="L562">
        <v>20</v>
      </c>
      <c r="M562">
        <v>72</v>
      </c>
      <c r="N562">
        <f>VLOOKUP(B562,instances!$B$2:$E$21,3, FALSE)</f>
        <v>58537</v>
      </c>
      <c r="O562">
        <f>VLOOKUP(B562,instances!$B$2:$E$21,4, FALSE)</f>
        <v>58537</v>
      </c>
    </row>
    <row r="563" spans="1:15">
      <c r="A563" t="s">
        <v>19</v>
      </c>
      <c r="B563" t="str">
        <f>RIGHT(A563,FIND("/",A563)-1)</f>
        <v>pr144.tsp</v>
      </c>
      <c r="C563">
        <f>VLOOKUP(B563,instances!$B$2:$E$21,2, FALSE)</f>
        <v>144</v>
      </c>
      <c r="D563" t="str">
        <f>IF(C563&lt;=783,"small",IF(C563&lt;=2103,"medium","large"))</f>
        <v>small</v>
      </c>
      <c r="E563" t="s">
        <v>11</v>
      </c>
      <c r="F563" s="9">
        <v>444871</v>
      </c>
      <c r="G563" s="7">
        <f>1-(F563/N563)</f>
        <v>-6.5998257512342624</v>
      </c>
      <c r="H563" s="7">
        <f>1-(F563/O563)</f>
        <v>-6.5998257512342624</v>
      </c>
      <c r="I563">
        <v>1.506E-3</v>
      </c>
      <c r="J563">
        <v>0</v>
      </c>
      <c r="K563">
        <v>0</v>
      </c>
      <c r="L563">
        <v>14</v>
      </c>
      <c r="M563">
        <v>75</v>
      </c>
      <c r="N563">
        <f>VLOOKUP(B563,instances!$B$2:$E$21,3, FALSE)</f>
        <v>58537</v>
      </c>
      <c r="O563">
        <f>VLOOKUP(B563,instances!$B$2:$E$21,4, FALSE)</f>
        <v>58537</v>
      </c>
    </row>
    <row r="564" spans="1:15">
      <c r="A564" t="s">
        <v>19</v>
      </c>
      <c r="B564" t="str">
        <f>RIGHT(A564,FIND("/",A564)-1)</f>
        <v>pr144.tsp</v>
      </c>
      <c r="C564">
        <f>VLOOKUP(B564,instances!$B$2:$E$21,2, FALSE)</f>
        <v>144</v>
      </c>
      <c r="D564" t="str">
        <f>IF(C564&lt;=783,"small",IF(C564&lt;=2103,"medium","large"))</f>
        <v>small</v>
      </c>
      <c r="E564" t="s">
        <v>11</v>
      </c>
      <c r="F564" s="9">
        <v>466834</v>
      </c>
      <c r="G564" s="7">
        <f>1-(F564/N564)</f>
        <v>-6.9750243435775667</v>
      </c>
      <c r="H564" s="7">
        <f>1-(F564/O564)</f>
        <v>-6.9750243435775667</v>
      </c>
      <c r="I564">
        <v>1.505E-3</v>
      </c>
      <c r="J564">
        <v>0</v>
      </c>
      <c r="K564">
        <v>0</v>
      </c>
      <c r="L564">
        <v>14</v>
      </c>
      <c r="M564">
        <v>74</v>
      </c>
      <c r="N564">
        <f>VLOOKUP(B564,instances!$B$2:$E$21,3, FALSE)</f>
        <v>58537</v>
      </c>
      <c r="O564">
        <f>VLOOKUP(B564,instances!$B$2:$E$21,4, FALSE)</f>
        <v>58537</v>
      </c>
    </row>
    <row r="565" spans="1:15">
      <c r="A565" t="s">
        <v>19</v>
      </c>
      <c r="B565" t="str">
        <f>RIGHT(A565,FIND("/",A565)-1)</f>
        <v>pr144.tsp</v>
      </c>
      <c r="C565">
        <f>VLOOKUP(B565,instances!$B$2:$E$21,2, FALSE)</f>
        <v>144</v>
      </c>
      <c r="D565" t="str">
        <f>IF(C565&lt;=783,"small",IF(C565&lt;=2103,"medium","large"))</f>
        <v>small</v>
      </c>
      <c r="E565" t="s">
        <v>11</v>
      </c>
      <c r="F565" s="9">
        <v>478646</v>
      </c>
      <c r="G565" s="7">
        <f>1-(F565/N565)</f>
        <v>-7.176811247586997</v>
      </c>
      <c r="H565" s="7">
        <f>1-(F565/O565)</f>
        <v>-7.176811247586997</v>
      </c>
      <c r="I565">
        <v>1.4989999999999999E-3</v>
      </c>
      <c r="J565">
        <v>0</v>
      </c>
      <c r="K565">
        <v>0</v>
      </c>
      <c r="L565">
        <v>16</v>
      </c>
      <c r="M565">
        <v>79</v>
      </c>
      <c r="N565">
        <f>VLOOKUP(B565,instances!$B$2:$E$21,3, FALSE)</f>
        <v>58537</v>
      </c>
      <c r="O565">
        <f>VLOOKUP(B565,instances!$B$2:$E$21,4, FALSE)</f>
        <v>58537</v>
      </c>
    </row>
    <row r="566" spans="1:15">
      <c r="A566" t="s">
        <v>19</v>
      </c>
      <c r="B566" t="str">
        <f>RIGHT(A566,FIND("/",A566)-1)</f>
        <v>pr144.tsp</v>
      </c>
      <c r="C566">
        <f>VLOOKUP(B566,instances!$B$2:$E$21,2, FALSE)</f>
        <v>144</v>
      </c>
      <c r="D566" t="str">
        <f>IF(C566&lt;=783,"small",IF(C566&lt;=2103,"medium","large"))</f>
        <v>small</v>
      </c>
      <c r="E566" t="s">
        <v>11</v>
      </c>
      <c r="F566" s="9">
        <v>440219</v>
      </c>
      <c r="G566" s="7">
        <f>1-(F566/N566)</f>
        <v>-6.5203546474879133</v>
      </c>
      <c r="H566" s="7">
        <f>1-(F566/O566)</f>
        <v>-6.5203546474879133</v>
      </c>
      <c r="I566">
        <v>1.4959999999999999E-3</v>
      </c>
      <c r="J566">
        <v>0</v>
      </c>
      <c r="K566">
        <v>0</v>
      </c>
      <c r="L566">
        <v>12</v>
      </c>
      <c r="M566">
        <v>75</v>
      </c>
      <c r="N566">
        <f>VLOOKUP(B566,instances!$B$2:$E$21,3, FALSE)</f>
        <v>58537</v>
      </c>
      <c r="O566">
        <f>VLOOKUP(B566,instances!$B$2:$E$21,4, FALSE)</f>
        <v>58537</v>
      </c>
    </row>
    <row r="567" spans="1:15">
      <c r="A567" t="s">
        <v>19</v>
      </c>
      <c r="B567" t="str">
        <f>RIGHT(A567,FIND("/",A567)-1)</f>
        <v>pr144.tsp</v>
      </c>
      <c r="C567">
        <f>VLOOKUP(B567,instances!$B$2:$E$21,2, FALSE)</f>
        <v>144</v>
      </c>
      <c r="D567" t="str">
        <f>IF(C567&lt;=783,"small",IF(C567&lt;=2103,"medium","large"))</f>
        <v>small</v>
      </c>
      <c r="E567" t="s">
        <v>11</v>
      </c>
      <c r="F567" s="9">
        <v>526052</v>
      </c>
      <c r="G567" s="7">
        <f>1-(F567/N567)</f>
        <v>-7.9866580111724215</v>
      </c>
      <c r="H567" s="7">
        <f>1-(F567/O567)</f>
        <v>-7.9866580111724215</v>
      </c>
      <c r="I567">
        <v>1.4940000000000001E-3</v>
      </c>
      <c r="J567">
        <v>0</v>
      </c>
      <c r="K567">
        <v>0</v>
      </c>
      <c r="L567">
        <v>20</v>
      </c>
      <c r="M567">
        <v>76</v>
      </c>
      <c r="N567">
        <f>VLOOKUP(B567,instances!$B$2:$E$21,3, FALSE)</f>
        <v>58537</v>
      </c>
      <c r="O567">
        <f>VLOOKUP(B567,instances!$B$2:$E$21,4, FALSE)</f>
        <v>58537</v>
      </c>
    </row>
    <row r="568" spans="1:15">
      <c r="A568" t="s">
        <v>19</v>
      </c>
      <c r="B568" t="str">
        <f>RIGHT(A568,FIND("/",A568)-1)</f>
        <v>pr144.tsp</v>
      </c>
      <c r="C568">
        <f>VLOOKUP(B568,instances!$B$2:$E$21,2, FALSE)</f>
        <v>144</v>
      </c>
      <c r="D568" t="str">
        <f>IF(C568&lt;=783,"small",IF(C568&lt;=2103,"medium","large"))</f>
        <v>small</v>
      </c>
      <c r="E568" t="s">
        <v>11</v>
      </c>
      <c r="F568" s="9">
        <v>568026</v>
      </c>
      <c r="G568" s="7">
        <f>1-(F568/N568)</f>
        <v>-8.7037087653962448</v>
      </c>
      <c r="H568" s="7">
        <f>1-(F568/O568)</f>
        <v>-8.7037087653962448</v>
      </c>
      <c r="I568">
        <v>1.493E-3</v>
      </c>
      <c r="J568">
        <v>0</v>
      </c>
      <c r="K568">
        <v>0</v>
      </c>
      <c r="L568">
        <v>20</v>
      </c>
      <c r="M568">
        <v>73</v>
      </c>
      <c r="N568">
        <f>VLOOKUP(B568,instances!$B$2:$E$21,3, FALSE)</f>
        <v>58537</v>
      </c>
      <c r="O568">
        <f>VLOOKUP(B568,instances!$B$2:$E$21,4, FALSE)</f>
        <v>58537</v>
      </c>
    </row>
    <row r="569" spans="1:15">
      <c r="A569" t="s">
        <v>19</v>
      </c>
      <c r="B569" t="str">
        <f>RIGHT(A569,FIND("/",A569)-1)</f>
        <v>pr144.tsp</v>
      </c>
      <c r="C569">
        <f>VLOOKUP(B569,instances!$B$2:$E$21,2, FALSE)</f>
        <v>144</v>
      </c>
      <c r="D569" t="str">
        <f>IF(C569&lt;=783,"small",IF(C569&lt;=2103,"medium","large"))</f>
        <v>small</v>
      </c>
      <c r="E569" t="s">
        <v>11</v>
      </c>
      <c r="F569" s="9">
        <v>545524</v>
      </c>
      <c r="G569" s="7">
        <f>1-(F569/N569)</f>
        <v>-8.3193023216085553</v>
      </c>
      <c r="H569" s="7">
        <f>1-(F569/O569)</f>
        <v>-8.3193023216085553</v>
      </c>
      <c r="I569">
        <v>1.4920000000000001E-3</v>
      </c>
      <c r="J569">
        <v>0</v>
      </c>
      <c r="K569">
        <v>0</v>
      </c>
      <c r="L569">
        <v>20</v>
      </c>
      <c r="M569">
        <v>75</v>
      </c>
      <c r="N569">
        <f>VLOOKUP(B569,instances!$B$2:$E$21,3, FALSE)</f>
        <v>58537</v>
      </c>
      <c r="O569">
        <f>VLOOKUP(B569,instances!$B$2:$E$21,4, FALSE)</f>
        <v>58537</v>
      </c>
    </row>
    <row r="570" spans="1:15">
      <c r="A570" t="s">
        <v>19</v>
      </c>
      <c r="B570" t="str">
        <f>RIGHT(A570,FIND("/",A570)-1)</f>
        <v>pr144.tsp</v>
      </c>
      <c r="C570">
        <f>VLOOKUP(B570,instances!$B$2:$E$21,2, FALSE)</f>
        <v>144</v>
      </c>
      <c r="D570" t="str">
        <f>IF(C570&lt;=783,"small",IF(C570&lt;=2103,"medium","large"))</f>
        <v>small</v>
      </c>
      <c r="E570" t="s">
        <v>11</v>
      </c>
      <c r="F570" s="9">
        <v>511880</v>
      </c>
      <c r="G570" s="7">
        <f>1-(F570/N570)</f>
        <v>-7.7445547260706906</v>
      </c>
      <c r="H570" s="7">
        <f>1-(F570/O570)</f>
        <v>-7.7445547260706906</v>
      </c>
      <c r="I570">
        <v>1.4890000000000001E-3</v>
      </c>
      <c r="J570">
        <v>0</v>
      </c>
      <c r="K570">
        <v>0</v>
      </c>
      <c r="L570">
        <v>20</v>
      </c>
      <c r="M570">
        <v>79</v>
      </c>
      <c r="N570">
        <f>VLOOKUP(B570,instances!$B$2:$E$21,3, FALSE)</f>
        <v>58537</v>
      </c>
      <c r="O570">
        <f>VLOOKUP(B570,instances!$B$2:$E$21,4, FALSE)</f>
        <v>58537</v>
      </c>
    </row>
    <row r="571" spans="1:15">
      <c r="A571" t="s">
        <v>19</v>
      </c>
      <c r="B571" t="str">
        <f>RIGHT(A571,FIND("/",A571)-1)</f>
        <v>pr144.tsp</v>
      </c>
      <c r="C571">
        <f>VLOOKUP(B571,instances!$B$2:$E$21,2, FALSE)</f>
        <v>144</v>
      </c>
      <c r="D571" t="str">
        <f>IF(C571&lt;=783,"small",IF(C571&lt;=2103,"medium","large"))</f>
        <v>small</v>
      </c>
      <c r="E571" t="s">
        <v>11</v>
      </c>
      <c r="F571" s="9">
        <v>523618</v>
      </c>
      <c r="G571" s="7">
        <f>1-(F571/N571)</f>
        <v>-7.9450774723679043</v>
      </c>
      <c r="H571" s="7">
        <f>1-(F571/O571)</f>
        <v>-7.9450774723679043</v>
      </c>
      <c r="I571">
        <v>1.4890000000000001E-3</v>
      </c>
      <c r="J571">
        <v>0</v>
      </c>
      <c r="K571">
        <v>0</v>
      </c>
      <c r="L571">
        <v>20</v>
      </c>
      <c r="M571">
        <v>80</v>
      </c>
      <c r="N571">
        <f>VLOOKUP(B571,instances!$B$2:$E$21,3, FALSE)</f>
        <v>58537</v>
      </c>
      <c r="O571">
        <f>VLOOKUP(B571,instances!$B$2:$E$21,4, FALSE)</f>
        <v>58537</v>
      </c>
    </row>
    <row r="572" spans="1:15">
      <c r="A572" t="s">
        <v>19</v>
      </c>
      <c r="B572" t="str">
        <f>RIGHT(A572,FIND("/",A572)-1)</f>
        <v>pr144.tsp</v>
      </c>
      <c r="C572">
        <f>VLOOKUP(B572,instances!$B$2:$E$21,2, FALSE)</f>
        <v>144</v>
      </c>
      <c r="D572" t="str">
        <f>IF(C572&lt;=783,"small",IF(C572&lt;=2103,"medium","large"))</f>
        <v>small</v>
      </c>
      <c r="E572" t="s">
        <v>11</v>
      </c>
      <c r="F572" s="9">
        <v>516025</v>
      </c>
      <c r="G572" s="7">
        <f>1-(F572/N572)</f>
        <v>-7.8153646411671254</v>
      </c>
      <c r="H572" s="7">
        <f>1-(F572/O572)</f>
        <v>-7.8153646411671254</v>
      </c>
      <c r="I572">
        <v>1.4840000000000001E-3</v>
      </c>
      <c r="J572">
        <v>0</v>
      </c>
      <c r="K572">
        <v>0</v>
      </c>
      <c r="L572">
        <v>18</v>
      </c>
      <c r="M572">
        <v>78</v>
      </c>
      <c r="N572">
        <f>VLOOKUP(B572,instances!$B$2:$E$21,3, FALSE)</f>
        <v>58537</v>
      </c>
      <c r="O572">
        <f>VLOOKUP(B572,instances!$B$2:$E$21,4, FALSE)</f>
        <v>58537</v>
      </c>
    </row>
    <row r="573" spans="1:15">
      <c r="A573" t="s">
        <v>19</v>
      </c>
      <c r="B573" t="str">
        <f>RIGHT(A573,FIND("/",A573)-1)</f>
        <v>pr144.tsp</v>
      </c>
      <c r="C573">
        <f>VLOOKUP(B573,instances!$B$2:$E$21,2, FALSE)</f>
        <v>144</v>
      </c>
      <c r="D573" t="str">
        <f>IF(C573&lt;=783,"small",IF(C573&lt;=2103,"medium","large"))</f>
        <v>small</v>
      </c>
      <c r="E573" t="s">
        <v>11</v>
      </c>
      <c r="F573" s="9">
        <v>488485</v>
      </c>
      <c r="G573" s="7">
        <f>1-(F573/N573)</f>
        <v>-7.344892973674769</v>
      </c>
      <c r="H573" s="7">
        <f>1-(F573/O573)</f>
        <v>-7.344892973674769</v>
      </c>
      <c r="I573">
        <v>1.4829999999999999E-3</v>
      </c>
      <c r="J573">
        <v>0</v>
      </c>
      <c r="K573">
        <v>0</v>
      </c>
      <c r="L573">
        <v>18</v>
      </c>
      <c r="M573">
        <v>77</v>
      </c>
      <c r="N573">
        <f>VLOOKUP(B573,instances!$B$2:$E$21,3, FALSE)</f>
        <v>58537</v>
      </c>
      <c r="O573">
        <f>VLOOKUP(B573,instances!$B$2:$E$21,4, FALSE)</f>
        <v>58537</v>
      </c>
    </row>
    <row r="574" spans="1:15">
      <c r="A574" t="s">
        <v>19</v>
      </c>
      <c r="B574" t="str">
        <f>RIGHT(A574,FIND("/",A574)-1)</f>
        <v>pr144.tsp</v>
      </c>
      <c r="C574">
        <f>VLOOKUP(B574,instances!$B$2:$E$21,2, FALSE)</f>
        <v>144</v>
      </c>
      <c r="D574" t="str">
        <f>IF(C574&lt;=783,"small",IF(C574&lt;=2103,"medium","large"))</f>
        <v>small</v>
      </c>
      <c r="E574" t="s">
        <v>11</v>
      </c>
      <c r="F574" s="9">
        <v>486335</v>
      </c>
      <c r="G574" s="7">
        <f>1-(F574/N574)</f>
        <v>-7.3081640671711909</v>
      </c>
      <c r="H574" s="7">
        <f>1-(F574/O574)</f>
        <v>-7.3081640671711909</v>
      </c>
      <c r="I574">
        <v>1.4809999999999999E-3</v>
      </c>
      <c r="J574">
        <v>0</v>
      </c>
      <c r="K574">
        <v>0</v>
      </c>
      <c r="L574">
        <v>18</v>
      </c>
      <c r="M574">
        <v>79</v>
      </c>
      <c r="N574">
        <f>VLOOKUP(B574,instances!$B$2:$E$21,3, FALSE)</f>
        <v>58537</v>
      </c>
      <c r="O574">
        <f>VLOOKUP(B574,instances!$B$2:$E$21,4, FALSE)</f>
        <v>58537</v>
      </c>
    </row>
    <row r="575" spans="1:15">
      <c r="A575" t="s">
        <v>19</v>
      </c>
      <c r="B575" t="str">
        <f>RIGHT(A575,FIND("/",A575)-1)</f>
        <v>pr144.tsp</v>
      </c>
      <c r="C575">
        <f>VLOOKUP(B575,instances!$B$2:$E$21,2, FALSE)</f>
        <v>144</v>
      </c>
      <c r="D575" t="str">
        <f>IF(C575&lt;=783,"small",IF(C575&lt;=2103,"medium","large"))</f>
        <v>small</v>
      </c>
      <c r="E575" t="s">
        <v>11</v>
      </c>
      <c r="F575" s="9">
        <v>522253</v>
      </c>
      <c r="G575" s="7">
        <f>1-(F575/N575)</f>
        <v>-7.9217588875412126</v>
      </c>
      <c r="H575" s="7">
        <f>1-(F575/O575)</f>
        <v>-7.9217588875412126</v>
      </c>
      <c r="I575">
        <v>1.4809999999999999E-3</v>
      </c>
      <c r="J575">
        <v>0</v>
      </c>
      <c r="K575">
        <v>0</v>
      </c>
      <c r="L575">
        <v>18</v>
      </c>
      <c r="M575">
        <v>76</v>
      </c>
      <c r="N575">
        <f>VLOOKUP(B575,instances!$B$2:$E$21,3, FALSE)</f>
        <v>58537</v>
      </c>
      <c r="O575">
        <f>VLOOKUP(B575,instances!$B$2:$E$21,4, FALSE)</f>
        <v>58537</v>
      </c>
    </row>
    <row r="576" spans="1:15">
      <c r="A576" t="s">
        <v>19</v>
      </c>
      <c r="B576" t="str">
        <f>RIGHT(A576,FIND("/",A576)-1)</f>
        <v>pr144.tsp</v>
      </c>
      <c r="C576">
        <f>VLOOKUP(B576,instances!$B$2:$E$21,2, FALSE)</f>
        <v>144</v>
      </c>
      <c r="D576" t="str">
        <f>IF(C576&lt;=783,"small",IF(C576&lt;=2103,"medium","large"))</f>
        <v>small</v>
      </c>
      <c r="E576" t="s">
        <v>11</v>
      </c>
      <c r="F576" s="9">
        <v>527334</v>
      </c>
      <c r="G576" s="7">
        <f>1-(F576/N576)</f>
        <v>-8.0085586893759508</v>
      </c>
      <c r="H576" s="7">
        <f>1-(F576/O576)</f>
        <v>-8.0085586893759508</v>
      </c>
      <c r="I576">
        <v>1.4809999999999999E-3</v>
      </c>
      <c r="J576">
        <v>0</v>
      </c>
      <c r="K576">
        <v>0</v>
      </c>
      <c r="L576">
        <v>18</v>
      </c>
      <c r="M576">
        <v>73</v>
      </c>
      <c r="N576">
        <f>VLOOKUP(B576,instances!$B$2:$E$21,3, FALSE)</f>
        <v>58537</v>
      </c>
      <c r="O576">
        <f>VLOOKUP(B576,instances!$B$2:$E$21,4, FALSE)</f>
        <v>58537</v>
      </c>
    </row>
    <row r="577" spans="1:15">
      <c r="A577" t="s">
        <v>19</v>
      </c>
      <c r="B577" t="str">
        <f>RIGHT(A577,FIND("/",A577)-1)</f>
        <v>pr144.tsp</v>
      </c>
      <c r="C577">
        <f>VLOOKUP(B577,instances!$B$2:$E$21,2, FALSE)</f>
        <v>144</v>
      </c>
      <c r="D577" t="str">
        <f>IF(C577&lt;=783,"small",IF(C577&lt;=2103,"medium","large"))</f>
        <v>small</v>
      </c>
      <c r="E577" t="s">
        <v>11</v>
      </c>
      <c r="F577" s="9">
        <v>479255</v>
      </c>
      <c r="G577" s="7">
        <f>1-(F577/N577)</f>
        <v>-7.18721492389429</v>
      </c>
      <c r="H577" s="7">
        <f>1-(F577/O577)</f>
        <v>-7.18721492389429</v>
      </c>
      <c r="I577">
        <v>1.48E-3</v>
      </c>
      <c r="J577">
        <v>0</v>
      </c>
      <c r="K577">
        <v>0</v>
      </c>
      <c r="L577">
        <v>16</v>
      </c>
      <c r="M577">
        <v>77</v>
      </c>
      <c r="N577">
        <f>VLOOKUP(B577,instances!$B$2:$E$21,3, FALSE)</f>
        <v>58537</v>
      </c>
      <c r="O577">
        <f>VLOOKUP(B577,instances!$B$2:$E$21,4, FALSE)</f>
        <v>58537</v>
      </c>
    </row>
    <row r="578" spans="1:15">
      <c r="A578" t="s">
        <v>19</v>
      </c>
      <c r="B578" t="str">
        <f>RIGHT(A578,FIND("/",A578)-1)</f>
        <v>pr144.tsp</v>
      </c>
      <c r="C578">
        <f>VLOOKUP(B578,instances!$B$2:$E$21,2, FALSE)</f>
        <v>144</v>
      </c>
      <c r="D578" t="str">
        <f>IF(C578&lt;=783,"small",IF(C578&lt;=2103,"medium","large"))</f>
        <v>small</v>
      </c>
      <c r="E578" t="s">
        <v>11</v>
      </c>
      <c r="F578" s="9">
        <v>550200</v>
      </c>
      <c r="G578" s="7">
        <f>1-(F578/N578)</f>
        <v>-8.3991834224507578</v>
      </c>
      <c r="H578" s="7">
        <f>1-(F578/O578)</f>
        <v>-8.3991834224507578</v>
      </c>
      <c r="I578">
        <v>1.4790000000000001E-3</v>
      </c>
      <c r="J578">
        <v>0</v>
      </c>
      <c r="K578">
        <v>0</v>
      </c>
      <c r="L578">
        <v>18</v>
      </c>
      <c r="M578">
        <v>74</v>
      </c>
      <c r="N578">
        <f>VLOOKUP(B578,instances!$B$2:$E$21,3, FALSE)</f>
        <v>58537</v>
      </c>
      <c r="O578">
        <f>VLOOKUP(B578,instances!$B$2:$E$21,4, FALSE)</f>
        <v>58537</v>
      </c>
    </row>
    <row r="579" spans="1:15">
      <c r="A579" t="s">
        <v>19</v>
      </c>
      <c r="B579" t="str">
        <f>RIGHT(A579,FIND("/",A579)-1)</f>
        <v>pr144.tsp</v>
      </c>
      <c r="C579">
        <f>VLOOKUP(B579,instances!$B$2:$E$21,2, FALSE)</f>
        <v>144</v>
      </c>
      <c r="D579" t="str">
        <f>IF(C579&lt;=783,"small",IF(C579&lt;=2103,"medium","large"))</f>
        <v>small</v>
      </c>
      <c r="E579" t="s">
        <v>11</v>
      </c>
      <c r="F579" s="9">
        <v>499846</v>
      </c>
      <c r="G579" s="7">
        <f>1-(F579/N579)</f>
        <v>-7.5389753489246125</v>
      </c>
      <c r="H579" s="7">
        <f>1-(F579/O579)</f>
        <v>-7.5389753489246125</v>
      </c>
      <c r="I579">
        <v>1.4760000000000001E-3</v>
      </c>
      <c r="J579">
        <v>0</v>
      </c>
      <c r="K579">
        <v>0</v>
      </c>
      <c r="L579">
        <v>16</v>
      </c>
      <c r="M579">
        <v>75</v>
      </c>
      <c r="N579">
        <f>VLOOKUP(B579,instances!$B$2:$E$21,3, FALSE)</f>
        <v>58537</v>
      </c>
      <c r="O579">
        <f>VLOOKUP(B579,instances!$B$2:$E$21,4, FALSE)</f>
        <v>58537</v>
      </c>
    </row>
    <row r="580" spans="1:15">
      <c r="A580" t="s">
        <v>19</v>
      </c>
      <c r="B580" t="str">
        <f>RIGHT(A580,FIND("/",A580)-1)</f>
        <v>pr144.tsp</v>
      </c>
      <c r="C580">
        <f>VLOOKUP(B580,instances!$B$2:$E$21,2, FALSE)</f>
        <v>144</v>
      </c>
      <c r="D580" t="str">
        <f>IF(C580&lt;=783,"small",IF(C580&lt;=2103,"medium","large"))</f>
        <v>small</v>
      </c>
      <c r="E580" t="s">
        <v>11</v>
      </c>
      <c r="F580" s="9">
        <v>460226</v>
      </c>
      <c r="G580" s="7">
        <f>1-(F580/N580)</f>
        <v>-6.8621384765191245</v>
      </c>
      <c r="H580" s="7">
        <f>1-(F580/O580)</f>
        <v>-6.8621384765191245</v>
      </c>
      <c r="I580">
        <v>1.474E-3</v>
      </c>
      <c r="J580">
        <v>0</v>
      </c>
      <c r="K580">
        <v>0</v>
      </c>
      <c r="L580">
        <v>16</v>
      </c>
      <c r="M580">
        <v>74</v>
      </c>
      <c r="N580">
        <f>VLOOKUP(B580,instances!$B$2:$E$21,3, FALSE)</f>
        <v>58537</v>
      </c>
      <c r="O580">
        <f>VLOOKUP(B580,instances!$B$2:$E$21,4, FALSE)</f>
        <v>58537</v>
      </c>
    </row>
    <row r="581" spans="1:15">
      <c r="A581" t="s">
        <v>19</v>
      </c>
      <c r="B581" t="str">
        <f>RIGHT(A581,FIND("/",A581)-1)</f>
        <v>pr144.tsp</v>
      </c>
      <c r="C581">
        <f>VLOOKUP(B581,instances!$B$2:$E$21,2, FALSE)</f>
        <v>144</v>
      </c>
      <c r="D581" t="str">
        <f>IF(C581&lt;=783,"small",IF(C581&lt;=2103,"medium","large"))</f>
        <v>small</v>
      </c>
      <c r="E581" t="s">
        <v>11</v>
      </c>
      <c r="F581" s="9">
        <v>463873</v>
      </c>
      <c r="G581" s="7">
        <f>1-(F581/N581)</f>
        <v>-6.9244409518765906</v>
      </c>
      <c r="H581" s="7">
        <f>1-(F581/O581)</f>
        <v>-6.9244409518765906</v>
      </c>
      <c r="I581">
        <v>1.474E-3</v>
      </c>
      <c r="J581">
        <v>0</v>
      </c>
      <c r="K581">
        <v>0</v>
      </c>
      <c r="L581">
        <v>14</v>
      </c>
      <c r="M581">
        <v>76</v>
      </c>
      <c r="N581">
        <f>VLOOKUP(B581,instances!$B$2:$E$21,3, FALSE)</f>
        <v>58537</v>
      </c>
      <c r="O581">
        <f>VLOOKUP(B581,instances!$B$2:$E$21,4, FALSE)</f>
        <v>58537</v>
      </c>
    </row>
    <row r="582" spans="1:15">
      <c r="A582" t="s">
        <v>19</v>
      </c>
      <c r="B582" t="str">
        <f>RIGHT(A582,FIND("/",A582)-1)</f>
        <v>pr144.tsp</v>
      </c>
      <c r="C582">
        <f>VLOOKUP(B582,instances!$B$2:$E$21,2, FALSE)</f>
        <v>144</v>
      </c>
      <c r="D582" t="str">
        <f>IF(C582&lt;=783,"small",IF(C582&lt;=2103,"medium","large"))</f>
        <v>small</v>
      </c>
      <c r="E582" t="s">
        <v>11</v>
      </c>
      <c r="F582" s="9">
        <v>464385</v>
      </c>
      <c r="G582" s="7">
        <f>1-(F582/N582)</f>
        <v>-6.9331875565881411</v>
      </c>
      <c r="H582" s="7">
        <f>1-(F582/O582)</f>
        <v>-6.9331875565881411</v>
      </c>
      <c r="I582">
        <v>1.474E-3</v>
      </c>
      <c r="J582">
        <v>0</v>
      </c>
      <c r="K582">
        <v>0</v>
      </c>
      <c r="L582">
        <v>14</v>
      </c>
      <c r="M582">
        <v>79</v>
      </c>
      <c r="N582">
        <f>VLOOKUP(B582,instances!$B$2:$E$21,3, FALSE)</f>
        <v>58537</v>
      </c>
      <c r="O582">
        <f>VLOOKUP(B582,instances!$B$2:$E$21,4, FALSE)</f>
        <v>58537</v>
      </c>
    </row>
    <row r="583" spans="1:15">
      <c r="A583" t="s">
        <v>19</v>
      </c>
      <c r="B583" t="str">
        <f>RIGHT(A583,FIND("/",A583)-1)</f>
        <v>pr144.tsp</v>
      </c>
      <c r="C583">
        <f>VLOOKUP(B583,instances!$B$2:$E$21,2, FALSE)</f>
        <v>144</v>
      </c>
      <c r="D583" t="str">
        <f>IF(C583&lt;=783,"small",IF(C583&lt;=2103,"medium","large"))</f>
        <v>small</v>
      </c>
      <c r="E583" t="s">
        <v>11</v>
      </c>
      <c r="F583" s="9">
        <v>480951</v>
      </c>
      <c r="G583" s="7">
        <f>1-(F583/N583)</f>
        <v>-7.2161880520012982</v>
      </c>
      <c r="H583" s="7">
        <f>1-(F583/O583)</f>
        <v>-7.2161880520012982</v>
      </c>
      <c r="I583">
        <v>1.474E-3</v>
      </c>
      <c r="J583">
        <v>0</v>
      </c>
      <c r="K583">
        <v>0</v>
      </c>
      <c r="L583">
        <v>18</v>
      </c>
      <c r="M583">
        <v>80</v>
      </c>
      <c r="N583">
        <f>VLOOKUP(B583,instances!$B$2:$E$21,3, FALSE)</f>
        <v>58537</v>
      </c>
      <c r="O583">
        <f>VLOOKUP(B583,instances!$B$2:$E$21,4, FALSE)</f>
        <v>58537</v>
      </c>
    </row>
    <row r="584" spans="1:15">
      <c r="A584" t="s">
        <v>19</v>
      </c>
      <c r="B584" t="str">
        <f>RIGHT(A584,FIND("/",A584)-1)</f>
        <v>pr144.tsp</v>
      </c>
      <c r="C584">
        <f>VLOOKUP(B584,instances!$B$2:$E$21,2, FALSE)</f>
        <v>144</v>
      </c>
      <c r="D584" t="str">
        <f>IF(C584&lt;=783,"small",IF(C584&lt;=2103,"medium","large"))</f>
        <v>small</v>
      </c>
      <c r="E584" t="s">
        <v>11</v>
      </c>
      <c r="F584" s="9">
        <v>401308</v>
      </c>
      <c r="G584" s="7">
        <f>1-(F584/N584)</f>
        <v>-5.8556297726224438</v>
      </c>
      <c r="H584" s="7">
        <f>1-(F584/O584)</f>
        <v>-5.8556297726224438</v>
      </c>
      <c r="I584">
        <v>1.4729999999999999E-3</v>
      </c>
      <c r="J584">
        <v>0</v>
      </c>
      <c r="K584">
        <v>0</v>
      </c>
      <c r="L584">
        <v>10</v>
      </c>
      <c r="M584">
        <v>81</v>
      </c>
      <c r="N584">
        <f>VLOOKUP(B584,instances!$B$2:$E$21,3, FALSE)</f>
        <v>58537</v>
      </c>
      <c r="O584">
        <f>VLOOKUP(B584,instances!$B$2:$E$21,4, FALSE)</f>
        <v>58537</v>
      </c>
    </row>
    <row r="585" spans="1:15">
      <c r="A585" t="s">
        <v>19</v>
      </c>
      <c r="B585" t="str">
        <f>RIGHT(A585,FIND("/",A585)-1)</f>
        <v>pr144.tsp</v>
      </c>
      <c r="C585">
        <f>VLOOKUP(B585,instances!$B$2:$E$21,2, FALSE)</f>
        <v>144</v>
      </c>
      <c r="D585" t="str">
        <f>IF(C585&lt;=783,"small",IF(C585&lt;=2103,"medium","large"))</f>
        <v>small</v>
      </c>
      <c r="E585" t="s">
        <v>11</v>
      </c>
      <c r="F585" s="9">
        <v>495887</v>
      </c>
      <c r="G585" s="7">
        <f>1-(F585/N585)</f>
        <v>-7.4713429113210452</v>
      </c>
      <c r="H585" s="7">
        <f>1-(F585/O585)</f>
        <v>-7.4713429113210452</v>
      </c>
      <c r="I585">
        <v>1.4710000000000001E-3</v>
      </c>
      <c r="J585">
        <v>0</v>
      </c>
      <c r="K585">
        <v>0</v>
      </c>
      <c r="L585">
        <v>16</v>
      </c>
      <c r="M585">
        <v>72</v>
      </c>
      <c r="N585">
        <f>VLOOKUP(B585,instances!$B$2:$E$21,3, FALSE)</f>
        <v>58537</v>
      </c>
      <c r="O585">
        <f>VLOOKUP(B585,instances!$B$2:$E$21,4, FALSE)</f>
        <v>58537</v>
      </c>
    </row>
    <row r="586" spans="1:15">
      <c r="A586" t="s">
        <v>19</v>
      </c>
      <c r="B586" t="str">
        <f>RIGHT(A586,FIND("/",A586)-1)</f>
        <v>pr144.tsp</v>
      </c>
      <c r="C586">
        <f>VLOOKUP(B586,instances!$B$2:$E$21,2, FALSE)</f>
        <v>144</v>
      </c>
      <c r="D586" t="str">
        <f>IF(C586&lt;=783,"small",IF(C586&lt;=2103,"medium","large"))</f>
        <v>small</v>
      </c>
      <c r="E586" t="s">
        <v>11</v>
      </c>
      <c r="F586" s="9">
        <v>450885</v>
      </c>
      <c r="G586" s="7">
        <f>1-(F586/N586)</f>
        <v>-6.7025641901703192</v>
      </c>
      <c r="H586" s="7">
        <f>1-(F586/O586)</f>
        <v>-6.7025641901703192</v>
      </c>
      <c r="I586">
        <v>1.47E-3</v>
      </c>
      <c r="J586">
        <v>0</v>
      </c>
      <c r="K586">
        <v>0</v>
      </c>
      <c r="L586">
        <v>14</v>
      </c>
      <c r="M586">
        <v>73</v>
      </c>
      <c r="N586">
        <f>VLOOKUP(B586,instances!$B$2:$E$21,3, FALSE)</f>
        <v>58537</v>
      </c>
      <c r="O586">
        <f>VLOOKUP(B586,instances!$B$2:$E$21,4, FALSE)</f>
        <v>58537</v>
      </c>
    </row>
    <row r="587" spans="1:15">
      <c r="A587" t="s">
        <v>19</v>
      </c>
      <c r="B587" t="str">
        <f>RIGHT(A587,FIND("/",A587)-1)</f>
        <v>pr144.tsp</v>
      </c>
      <c r="C587">
        <f>VLOOKUP(B587,instances!$B$2:$E$21,2, FALSE)</f>
        <v>144</v>
      </c>
      <c r="D587" t="str">
        <f>IF(C587&lt;=783,"small",IF(C587&lt;=2103,"medium","large"))</f>
        <v>small</v>
      </c>
      <c r="E587" t="s">
        <v>11</v>
      </c>
      <c r="F587" s="9">
        <v>458092</v>
      </c>
      <c r="G587" s="7">
        <f>1-(F587/N587)</f>
        <v>-6.8256829014127813</v>
      </c>
      <c r="H587" s="7">
        <f>1-(F587/O587)</f>
        <v>-6.8256829014127813</v>
      </c>
      <c r="I587">
        <v>1.469E-3</v>
      </c>
      <c r="J587">
        <v>0</v>
      </c>
      <c r="K587">
        <v>0</v>
      </c>
      <c r="L587">
        <v>14</v>
      </c>
      <c r="M587">
        <v>80</v>
      </c>
      <c r="N587">
        <f>VLOOKUP(B587,instances!$B$2:$E$21,3, FALSE)</f>
        <v>58537</v>
      </c>
      <c r="O587">
        <f>VLOOKUP(B587,instances!$B$2:$E$21,4, FALSE)</f>
        <v>58537</v>
      </c>
    </row>
    <row r="588" spans="1:15">
      <c r="A588" t="s">
        <v>19</v>
      </c>
      <c r="B588" t="str">
        <f>RIGHT(A588,FIND("/",A588)-1)</f>
        <v>pr144.tsp</v>
      </c>
      <c r="C588">
        <f>VLOOKUP(B588,instances!$B$2:$E$21,2, FALSE)</f>
        <v>144</v>
      </c>
      <c r="D588" t="str">
        <f>IF(C588&lt;=783,"small",IF(C588&lt;=2103,"medium","large"))</f>
        <v>small</v>
      </c>
      <c r="E588" t="s">
        <v>11</v>
      </c>
      <c r="F588" s="9">
        <v>417096</v>
      </c>
      <c r="G588" s="7">
        <f>1-(F588/N588)</f>
        <v>-6.1253395288450037</v>
      </c>
      <c r="H588" s="7">
        <f>1-(F588/O588)</f>
        <v>-6.1253395288450037</v>
      </c>
      <c r="I588">
        <v>1.4679999999999999E-3</v>
      </c>
      <c r="J588">
        <v>0</v>
      </c>
      <c r="K588">
        <v>0</v>
      </c>
      <c r="L588">
        <v>14</v>
      </c>
      <c r="M588">
        <v>72</v>
      </c>
      <c r="N588">
        <f>VLOOKUP(B588,instances!$B$2:$E$21,3, FALSE)</f>
        <v>58537</v>
      </c>
      <c r="O588">
        <f>VLOOKUP(B588,instances!$B$2:$E$21,4, FALSE)</f>
        <v>58537</v>
      </c>
    </row>
    <row r="589" spans="1:15">
      <c r="A589" t="s">
        <v>19</v>
      </c>
      <c r="B589" t="str">
        <f>RIGHT(A589,FIND("/",A589)-1)</f>
        <v>pr144.tsp</v>
      </c>
      <c r="C589">
        <f>VLOOKUP(B589,instances!$B$2:$E$21,2, FALSE)</f>
        <v>144</v>
      </c>
      <c r="D589" t="str">
        <f>IF(C589&lt;=783,"small",IF(C589&lt;=2103,"medium","large"))</f>
        <v>small</v>
      </c>
      <c r="E589" t="s">
        <v>11</v>
      </c>
      <c r="F589" s="9">
        <v>503952</v>
      </c>
      <c r="G589" s="7">
        <f>1-(F589/N589)</f>
        <v>-7.6091190187402837</v>
      </c>
      <c r="H589" s="7">
        <f>1-(F589/O589)</f>
        <v>-7.6091190187402837</v>
      </c>
      <c r="I589">
        <v>1.4679999999999999E-3</v>
      </c>
      <c r="J589">
        <v>0</v>
      </c>
      <c r="K589">
        <v>0</v>
      </c>
      <c r="L589">
        <v>16</v>
      </c>
      <c r="M589">
        <v>78</v>
      </c>
      <c r="N589">
        <f>VLOOKUP(B589,instances!$B$2:$E$21,3, FALSE)</f>
        <v>58537</v>
      </c>
      <c r="O589">
        <f>VLOOKUP(B589,instances!$B$2:$E$21,4, FALSE)</f>
        <v>58537</v>
      </c>
    </row>
    <row r="590" spans="1:15">
      <c r="A590" t="s">
        <v>19</v>
      </c>
      <c r="B590" t="str">
        <f>RIGHT(A590,FIND("/",A590)-1)</f>
        <v>pr144.tsp</v>
      </c>
      <c r="C590">
        <f>VLOOKUP(B590,instances!$B$2:$E$21,2, FALSE)</f>
        <v>144</v>
      </c>
      <c r="D590" t="str">
        <f>IF(C590&lt;=783,"small",IF(C590&lt;=2103,"medium","large"))</f>
        <v>small</v>
      </c>
      <c r="E590" t="s">
        <v>11</v>
      </c>
      <c r="F590" s="9">
        <v>484528</v>
      </c>
      <c r="G590" s="7">
        <f>1-(F590/N590)</f>
        <v>-7.2772947024958565</v>
      </c>
      <c r="H590" s="7">
        <f>1-(F590/O590)</f>
        <v>-7.2772947024958565</v>
      </c>
      <c r="I590">
        <v>1.467E-3</v>
      </c>
      <c r="J590">
        <v>0</v>
      </c>
      <c r="K590">
        <v>0</v>
      </c>
      <c r="L590">
        <v>14</v>
      </c>
      <c r="M590">
        <v>77</v>
      </c>
      <c r="N590">
        <f>VLOOKUP(B590,instances!$B$2:$E$21,3, FALSE)</f>
        <v>58537</v>
      </c>
      <c r="O590">
        <f>VLOOKUP(B590,instances!$B$2:$E$21,4, FALSE)</f>
        <v>58537</v>
      </c>
    </row>
    <row r="591" spans="1:15">
      <c r="A591" t="s">
        <v>19</v>
      </c>
      <c r="B591" t="str">
        <f>RIGHT(A591,FIND("/",A591)-1)</f>
        <v>pr144.tsp</v>
      </c>
      <c r="C591">
        <f>VLOOKUP(B591,instances!$B$2:$E$21,2, FALSE)</f>
        <v>144</v>
      </c>
      <c r="D591" t="str">
        <f>IF(C591&lt;=783,"small",IF(C591&lt;=2103,"medium","large"))</f>
        <v>small</v>
      </c>
      <c r="E591" t="s">
        <v>11</v>
      </c>
      <c r="F591" s="9">
        <v>370614</v>
      </c>
      <c r="G591" s="7">
        <f>1-(F591/N591)</f>
        <v>-5.3312776534499546</v>
      </c>
      <c r="H591" s="7">
        <f>1-(F591/O591)</f>
        <v>-5.3312776534499546</v>
      </c>
      <c r="I591">
        <v>1.462E-3</v>
      </c>
      <c r="J591">
        <v>0</v>
      </c>
      <c r="K591">
        <v>0</v>
      </c>
      <c r="L591">
        <v>12</v>
      </c>
      <c r="M591">
        <v>73</v>
      </c>
      <c r="N591">
        <f>VLOOKUP(B591,instances!$B$2:$E$21,3, FALSE)</f>
        <v>58537</v>
      </c>
      <c r="O591">
        <f>VLOOKUP(B591,instances!$B$2:$E$21,4, FALSE)</f>
        <v>58537</v>
      </c>
    </row>
    <row r="592" spans="1:15">
      <c r="A592" t="s">
        <v>19</v>
      </c>
      <c r="B592" t="str">
        <f>RIGHT(A592,FIND("/",A592)-1)</f>
        <v>pr144.tsp</v>
      </c>
      <c r="C592">
        <f>VLOOKUP(B592,instances!$B$2:$E$21,2, FALSE)</f>
        <v>144</v>
      </c>
      <c r="D592" t="str">
        <f>IF(C592&lt;=783,"small",IF(C592&lt;=2103,"medium","large"))</f>
        <v>small</v>
      </c>
      <c r="E592" t="s">
        <v>11</v>
      </c>
      <c r="F592" s="9">
        <v>443637</v>
      </c>
      <c r="G592" s="7">
        <f>1-(F592/N592)</f>
        <v>-6.5787450672224406</v>
      </c>
      <c r="H592" s="7">
        <f>1-(F592/O592)</f>
        <v>-6.5787450672224406</v>
      </c>
      <c r="I592">
        <v>1.462E-3</v>
      </c>
      <c r="J592">
        <v>0</v>
      </c>
      <c r="K592">
        <v>0</v>
      </c>
      <c r="L592">
        <v>12</v>
      </c>
      <c r="M592">
        <v>80</v>
      </c>
      <c r="N592">
        <f>VLOOKUP(B592,instances!$B$2:$E$21,3, FALSE)</f>
        <v>58537</v>
      </c>
      <c r="O592">
        <f>VLOOKUP(B592,instances!$B$2:$E$21,4, FALSE)</f>
        <v>58537</v>
      </c>
    </row>
    <row r="593" spans="1:15">
      <c r="A593" t="s">
        <v>19</v>
      </c>
      <c r="B593" t="str">
        <f>RIGHT(A593,FIND("/",A593)-1)</f>
        <v>pr144.tsp</v>
      </c>
      <c r="C593">
        <f>VLOOKUP(B593,instances!$B$2:$E$21,2, FALSE)</f>
        <v>144</v>
      </c>
      <c r="D593" t="str">
        <f>IF(C593&lt;=783,"small",IF(C593&lt;=2103,"medium","large"))</f>
        <v>small</v>
      </c>
      <c r="E593" t="s">
        <v>11</v>
      </c>
      <c r="F593" s="9">
        <v>421429</v>
      </c>
      <c r="G593" s="7">
        <f>1-(F593/N593)</f>
        <v>-6.1993610878589607</v>
      </c>
      <c r="H593" s="7">
        <f>1-(F593/O593)</f>
        <v>-6.1993610878589607</v>
      </c>
      <c r="I593">
        <v>1.4610000000000001E-3</v>
      </c>
      <c r="J593">
        <v>0</v>
      </c>
      <c r="K593">
        <v>0</v>
      </c>
      <c r="L593">
        <v>12</v>
      </c>
      <c r="M593">
        <v>81</v>
      </c>
      <c r="N593">
        <f>VLOOKUP(B593,instances!$B$2:$E$21,3, FALSE)</f>
        <v>58537</v>
      </c>
      <c r="O593">
        <f>VLOOKUP(B593,instances!$B$2:$E$21,4, FALSE)</f>
        <v>58537</v>
      </c>
    </row>
    <row r="594" spans="1:15">
      <c r="A594" t="s">
        <v>19</v>
      </c>
      <c r="B594" t="str">
        <f>RIGHT(A594,FIND("/",A594)-1)</f>
        <v>pr144.tsp</v>
      </c>
      <c r="C594">
        <f>VLOOKUP(B594,instances!$B$2:$E$21,2, FALSE)</f>
        <v>144</v>
      </c>
      <c r="D594" t="str">
        <f>IF(C594&lt;=783,"small",IF(C594&lt;=2103,"medium","large"))</f>
        <v>small</v>
      </c>
      <c r="E594" t="s">
        <v>11</v>
      </c>
      <c r="F594" s="9">
        <v>484445</v>
      </c>
      <c r="G594" s="7">
        <f>1-(F594/N594)</f>
        <v>-7.275876795872696</v>
      </c>
      <c r="H594" s="7">
        <f>1-(F594/O594)</f>
        <v>-7.275876795872696</v>
      </c>
      <c r="I594">
        <v>1.459E-3</v>
      </c>
      <c r="J594">
        <v>0</v>
      </c>
      <c r="K594">
        <v>0</v>
      </c>
      <c r="L594">
        <v>12</v>
      </c>
      <c r="M594">
        <v>78</v>
      </c>
      <c r="N594">
        <f>VLOOKUP(B594,instances!$B$2:$E$21,3, FALSE)</f>
        <v>58537</v>
      </c>
      <c r="O594">
        <f>VLOOKUP(B594,instances!$B$2:$E$21,4, FALSE)</f>
        <v>58537</v>
      </c>
    </row>
    <row r="595" spans="1:15">
      <c r="A595" t="s">
        <v>19</v>
      </c>
      <c r="B595" t="str">
        <f>RIGHT(A595,FIND("/",A595)-1)</f>
        <v>pr144.tsp</v>
      </c>
      <c r="C595">
        <f>VLOOKUP(B595,instances!$B$2:$E$21,2, FALSE)</f>
        <v>144</v>
      </c>
      <c r="D595" t="str">
        <f>IF(C595&lt;=783,"small",IF(C595&lt;=2103,"medium","large"))</f>
        <v>small</v>
      </c>
      <c r="E595" t="s">
        <v>11</v>
      </c>
      <c r="F595" s="9">
        <v>440143</v>
      </c>
      <c r="G595" s="7">
        <f>1-(F595/N595)</f>
        <v>-6.5190563233510428</v>
      </c>
      <c r="H595" s="7">
        <f>1-(F595/O595)</f>
        <v>-6.5190563233510428</v>
      </c>
      <c r="I595">
        <v>1.456E-3</v>
      </c>
      <c r="J595">
        <v>0</v>
      </c>
      <c r="K595">
        <v>0</v>
      </c>
      <c r="L595">
        <v>12</v>
      </c>
      <c r="M595">
        <v>77</v>
      </c>
      <c r="N595">
        <f>VLOOKUP(B595,instances!$B$2:$E$21,3, FALSE)</f>
        <v>58537</v>
      </c>
      <c r="O595">
        <f>VLOOKUP(B595,instances!$B$2:$E$21,4, FALSE)</f>
        <v>58537</v>
      </c>
    </row>
    <row r="596" spans="1:15">
      <c r="A596" t="s">
        <v>19</v>
      </c>
      <c r="B596" t="str">
        <f>RIGHT(A596,FIND("/",A596)-1)</f>
        <v>pr144.tsp</v>
      </c>
      <c r="C596">
        <f>VLOOKUP(B596,instances!$B$2:$E$21,2, FALSE)</f>
        <v>144</v>
      </c>
      <c r="D596" t="str">
        <f>IF(C596&lt;=783,"small",IF(C596&lt;=2103,"medium","large"))</f>
        <v>small</v>
      </c>
      <c r="E596" t="s">
        <v>11</v>
      </c>
      <c r="F596" s="9">
        <v>461214</v>
      </c>
      <c r="G596" s="7">
        <f>1-(F596/N596)</f>
        <v>-6.8790166902984433</v>
      </c>
      <c r="H596" s="7">
        <f>1-(F596/O596)</f>
        <v>-6.8790166902984433</v>
      </c>
      <c r="I596">
        <v>1.456E-3</v>
      </c>
      <c r="J596">
        <v>0</v>
      </c>
      <c r="K596">
        <v>0</v>
      </c>
      <c r="L596">
        <v>12</v>
      </c>
      <c r="M596">
        <v>74</v>
      </c>
      <c r="N596">
        <f>VLOOKUP(B596,instances!$B$2:$E$21,3, FALSE)</f>
        <v>58537</v>
      </c>
      <c r="O596">
        <f>VLOOKUP(B596,instances!$B$2:$E$21,4, FALSE)</f>
        <v>58537</v>
      </c>
    </row>
    <row r="597" spans="1:15">
      <c r="A597" t="s">
        <v>19</v>
      </c>
      <c r="B597" t="str">
        <f>RIGHT(A597,FIND("/",A597)-1)</f>
        <v>pr144.tsp</v>
      </c>
      <c r="C597">
        <f>VLOOKUP(B597,instances!$B$2:$E$21,2, FALSE)</f>
        <v>144</v>
      </c>
      <c r="D597" t="str">
        <f>IF(C597&lt;=783,"small",IF(C597&lt;=2103,"medium","large"))</f>
        <v>small</v>
      </c>
      <c r="E597" t="s">
        <v>11</v>
      </c>
      <c r="F597" s="9">
        <v>385236</v>
      </c>
      <c r="G597" s="7">
        <f>1-(F597/N597)</f>
        <v>-5.5810683840989457</v>
      </c>
      <c r="H597" s="7">
        <f>1-(F597/O597)</f>
        <v>-5.5810683840989457</v>
      </c>
      <c r="I597">
        <v>1.4499999999999999E-3</v>
      </c>
      <c r="J597">
        <v>0</v>
      </c>
      <c r="K597">
        <v>0</v>
      </c>
      <c r="L597">
        <v>10</v>
      </c>
      <c r="M597">
        <v>75</v>
      </c>
      <c r="N597">
        <f>VLOOKUP(B597,instances!$B$2:$E$21,3, FALSE)</f>
        <v>58537</v>
      </c>
      <c r="O597">
        <f>VLOOKUP(B597,instances!$B$2:$E$21,4, FALSE)</f>
        <v>58537</v>
      </c>
    </row>
    <row r="598" spans="1:15">
      <c r="A598" t="s">
        <v>19</v>
      </c>
      <c r="B598" t="str">
        <f>RIGHT(A598,FIND("/",A598)-1)</f>
        <v>pr144.tsp</v>
      </c>
      <c r="C598">
        <f>VLOOKUP(B598,instances!$B$2:$E$21,2, FALSE)</f>
        <v>144</v>
      </c>
      <c r="D598" t="str">
        <f>IF(C598&lt;=783,"small",IF(C598&lt;=2103,"medium","large"))</f>
        <v>small</v>
      </c>
      <c r="E598" t="s">
        <v>11</v>
      </c>
      <c r="F598" s="9">
        <v>350916</v>
      </c>
      <c r="G598" s="7">
        <f>1-(F598/N598)</f>
        <v>-4.9947725370278624</v>
      </c>
      <c r="H598" s="7">
        <f>1-(F598/O598)</f>
        <v>-4.9947725370278624</v>
      </c>
      <c r="I598">
        <v>1.449E-3</v>
      </c>
      <c r="J598">
        <v>0</v>
      </c>
      <c r="K598">
        <v>0</v>
      </c>
      <c r="L598">
        <v>10</v>
      </c>
      <c r="M598">
        <v>79</v>
      </c>
      <c r="N598">
        <f>VLOOKUP(B598,instances!$B$2:$E$21,3, FALSE)</f>
        <v>58537</v>
      </c>
      <c r="O598">
        <f>VLOOKUP(B598,instances!$B$2:$E$21,4, FALSE)</f>
        <v>58537</v>
      </c>
    </row>
    <row r="599" spans="1:15">
      <c r="A599" t="s">
        <v>19</v>
      </c>
      <c r="B599" t="str">
        <f>RIGHT(A599,FIND("/",A599)-1)</f>
        <v>pr144.tsp</v>
      </c>
      <c r="C599">
        <f>VLOOKUP(B599,instances!$B$2:$E$21,2, FALSE)</f>
        <v>144</v>
      </c>
      <c r="D599" t="str">
        <f>IF(C599&lt;=783,"small",IF(C599&lt;=2103,"medium","large"))</f>
        <v>small</v>
      </c>
      <c r="E599" t="s">
        <v>11</v>
      </c>
      <c r="F599" s="9">
        <v>390604</v>
      </c>
      <c r="G599" s="7">
        <f>1-(F599/N599)</f>
        <v>-5.6727710678716026</v>
      </c>
      <c r="H599" s="7">
        <f>1-(F599/O599)</f>
        <v>-5.6727710678716026</v>
      </c>
      <c r="I599">
        <v>1.449E-3</v>
      </c>
      <c r="J599">
        <v>0</v>
      </c>
      <c r="K599">
        <v>0</v>
      </c>
      <c r="L599">
        <v>10</v>
      </c>
      <c r="M599">
        <v>74</v>
      </c>
      <c r="N599">
        <f>VLOOKUP(B599,instances!$B$2:$E$21,3, FALSE)</f>
        <v>58537</v>
      </c>
      <c r="O599">
        <f>VLOOKUP(B599,instances!$B$2:$E$21,4, FALSE)</f>
        <v>58537</v>
      </c>
    </row>
    <row r="600" spans="1:15">
      <c r="A600" t="s">
        <v>19</v>
      </c>
      <c r="B600" t="str">
        <f>RIGHT(A600,FIND("/",A600)-1)</f>
        <v>pr144.tsp</v>
      </c>
      <c r="C600">
        <f>VLOOKUP(B600,instances!$B$2:$E$21,2, FALSE)</f>
        <v>144</v>
      </c>
      <c r="D600" t="str">
        <f>IF(C600&lt;=783,"small",IF(C600&lt;=2103,"medium","large"))</f>
        <v>small</v>
      </c>
      <c r="E600" t="s">
        <v>11</v>
      </c>
      <c r="F600" s="9">
        <v>363245</v>
      </c>
      <c r="G600" s="7">
        <f>1-(F600/N600)</f>
        <v>-5.2053914618104784</v>
      </c>
      <c r="H600" s="7">
        <f>1-(F600/O600)</f>
        <v>-5.2053914618104784</v>
      </c>
      <c r="I600">
        <v>1.4469999999999999E-3</v>
      </c>
      <c r="J600">
        <v>0</v>
      </c>
      <c r="K600">
        <v>0</v>
      </c>
      <c r="L600">
        <v>10</v>
      </c>
      <c r="M600">
        <v>73</v>
      </c>
      <c r="N600">
        <f>VLOOKUP(B600,instances!$B$2:$E$21,3, FALSE)</f>
        <v>58537</v>
      </c>
      <c r="O600">
        <f>VLOOKUP(B600,instances!$B$2:$E$21,4, FALSE)</f>
        <v>58537</v>
      </c>
    </row>
    <row r="601" spans="1:15">
      <c r="A601" t="s">
        <v>19</v>
      </c>
      <c r="B601" t="str">
        <f>RIGHT(A601,FIND("/",A601)-1)</f>
        <v>pr144.tsp</v>
      </c>
      <c r="C601">
        <f>VLOOKUP(B601,instances!$B$2:$E$21,2, FALSE)</f>
        <v>144</v>
      </c>
      <c r="D601" t="str">
        <f>IF(C601&lt;=783,"small",IF(C601&lt;=2103,"medium","large"))</f>
        <v>small</v>
      </c>
      <c r="E601" t="s">
        <v>11</v>
      </c>
      <c r="F601" s="9">
        <v>405767</v>
      </c>
      <c r="G601" s="7">
        <f>1-(F601/N601)</f>
        <v>-5.9318038163896336</v>
      </c>
      <c r="H601" s="7">
        <f>1-(F601/O601)</f>
        <v>-5.9318038163896336</v>
      </c>
      <c r="I601">
        <v>1.4450000000000001E-3</v>
      </c>
      <c r="J601">
        <v>0</v>
      </c>
      <c r="K601">
        <v>0</v>
      </c>
      <c r="L601">
        <v>10</v>
      </c>
      <c r="M601">
        <v>78</v>
      </c>
      <c r="N601">
        <f>VLOOKUP(B601,instances!$B$2:$E$21,3, FALSE)</f>
        <v>58537</v>
      </c>
      <c r="O601">
        <f>VLOOKUP(B601,instances!$B$2:$E$21,4, FALSE)</f>
        <v>58537</v>
      </c>
    </row>
    <row r="602" spans="1:15">
      <c r="A602" t="s">
        <v>19</v>
      </c>
      <c r="B602" t="str">
        <f>RIGHT(A602,FIND("/",A602)-1)</f>
        <v>pr144.tsp</v>
      </c>
      <c r="C602">
        <f>VLOOKUP(B602,instances!$B$2:$E$21,2, FALSE)</f>
        <v>144</v>
      </c>
      <c r="D602" t="str">
        <f>IF(C602&lt;=783,"small",IF(C602&lt;=2103,"medium","large"))</f>
        <v>small</v>
      </c>
      <c r="E602" t="s">
        <v>10</v>
      </c>
      <c r="F602" s="9">
        <v>63615</v>
      </c>
      <c r="G602" s="7">
        <f>1-(F602/N602)</f>
        <v>-8.6748552197755346E-2</v>
      </c>
      <c r="H602" s="7">
        <f>1-(F602/O602)</f>
        <v>-8.6748552197755346E-2</v>
      </c>
      <c r="I602">
        <v>2.1499999999999999E-4</v>
      </c>
      <c r="J602">
        <v>0</v>
      </c>
      <c r="K602">
        <v>0</v>
      </c>
      <c r="L602">
        <v>10</v>
      </c>
      <c r="M602">
        <v>72</v>
      </c>
      <c r="N602">
        <f>VLOOKUP(B602,instances!$B$2:$E$21,3, FALSE)</f>
        <v>58537</v>
      </c>
      <c r="O602">
        <f>VLOOKUP(B602,instances!$B$2:$E$21,4, FALSE)</f>
        <v>58537</v>
      </c>
    </row>
    <row r="603" spans="1:15">
      <c r="A603" t="s">
        <v>19</v>
      </c>
      <c r="B603" t="str">
        <f>RIGHT(A603,FIND("/",A603)-1)</f>
        <v>pr144.tsp</v>
      </c>
      <c r="C603">
        <f>VLOOKUP(B603,instances!$B$2:$E$21,2, FALSE)</f>
        <v>144</v>
      </c>
      <c r="D603" t="str">
        <f>IF(C603&lt;=783,"small",IF(C603&lt;=2103,"medium","large"))</f>
        <v>small</v>
      </c>
      <c r="E603" t="s">
        <v>10</v>
      </c>
      <c r="F603" s="9">
        <v>63615</v>
      </c>
      <c r="G603" s="7">
        <f>1-(F603/N603)</f>
        <v>-8.6748552197755346E-2</v>
      </c>
      <c r="H603" s="7">
        <f>1-(F603/O603)</f>
        <v>-8.6748552197755346E-2</v>
      </c>
      <c r="I603">
        <v>1.66E-4</v>
      </c>
      <c r="J603">
        <v>0</v>
      </c>
      <c r="K603">
        <v>0</v>
      </c>
      <c r="L603">
        <v>12</v>
      </c>
      <c r="M603">
        <v>76</v>
      </c>
      <c r="N603">
        <f>VLOOKUP(B603,instances!$B$2:$E$21,3, FALSE)</f>
        <v>58537</v>
      </c>
      <c r="O603">
        <f>VLOOKUP(B603,instances!$B$2:$E$21,4, FALSE)</f>
        <v>58537</v>
      </c>
    </row>
    <row r="604" spans="1:15">
      <c r="A604" t="s">
        <v>19</v>
      </c>
      <c r="B604" t="str">
        <f>RIGHT(A604,FIND("/",A604)-1)</f>
        <v>pr144.tsp</v>
      </c>
      <c r="C604">
        <f>VLOOKUP(B604,instances!$B$2:$E$21,2, FALSE)</f>
        <v>144</v>
      </c>
      <c r="D604" t="str">
        <f>IF(C604&lt;=783,"small",IF(C604&lt;=2103,"medium","large"))</f>
        <v>small</v>
      </c>
      <c r="E604" t="s">
        <v>10</v>
      </c>
      <c r="F604" s="9">
        <v>63615</v>
      </c>
      <c r="G604" s="7">
        <f>1-(F604/N604)</f>
        <v>-8.6748552197755346E-2</v>
      </c>
      <c r="H604" s="7">
        <f>1-(F604/O604)</f>
        <v>-8.6748552197755346E-2</v>
      </c>
      <c r="I604">
        <v>1.5799999999999999E-4</v>
      </c>
      <c r="J604">
        <v>0</v>
      </c>
      <c r="K604">
        <v>0</v>
      </c>
      <c r="L604">
        <v>12</v>
      </c>
      <c r="M604">
        <v>72</v>
      </c>
      <c r="N604">
        <f>VLOOKUP(B604,instances!$B$2:$E$21,3, FALSE)</f>
        <v>58537</v>
      </c>
      <c r="O604">
        <f>VLOOKUP(B604,instances!$B$2:$E$21,4, FALSE)</f>
        <v>58537</v>
      </c>
    </row>
    <row r="605" spans="1:15">
      <c r="A605" t="s">
        <v>19</v>
      </c>
      <c r="B605" t="str">
        <f>RIGHT(A605,FIND("/",A605)-1)</f>
        <v>pr144.tsp</v>
      </c>
      <c r="C605">
        <f>VLOOKUP(B605,instances!$B$2:$E$21,2, FALSE)</f>
        <v>144</v>
      </c>
      <c r="D605" t="str">
        <f>IF(C605&lt;=783,"small",IF(C605&lt;=2103,"medium","large"))</f>
        <v>small</v>
      </c>
      <c r="E605" t="s">
        <v>10</v>
      </c>
      <c r="F605" s="9">
        <v>63615</v>
      </c>
      <c r="G605" s="7">
        <f>1-(F605/N605)</f>
        <v>-8.6748552197755346E-2</v>
      </c>
      <c r="H605" s="7">
        <f>1-(F605/O605)</f>
        <v>-8.6748552197755346E-2</v>
      </c>
      <c r="I605">
        <v>1.34E-4</v>
      </c>
      <c r="J605">
        <v>0</v>
      </c>
      <c r="K605">
        <v>0</v>
      </c>
      <c r="L605">
        <v>14</v>
      </c>
      <c r="M605">
        <v>78</v>
      </c>
      <c r="N605">
        <f>VLOOKUP(B605,instances!$B$2:$E$21,3, FALSE)</f>
        <v>58537</v>
      </c>
      <c r="O605">
        <f>VLOOKUP(B605,instances!$B$2:$E$21,4, FALSE)</f>
        <v>58537</v>
      </c>
    </row>
    <row r="606" spans="1:15">
      <c r="A606" t="s">
        <v>19</v>
      </c>
      <c r="B606" t="str">
        <f>RIGHT(A606,FIND("/",A606)-1)</f>
        <v>pr144.tsp</v>
      </c>
      <c r="C606">
        <f>VLOOKUP(B606,instances!$B$2:$E$21,2, FALSE)</f>
        <v>144</v>
      </c>
      <c r="D606" t="str">
        <f>IF(C606&lt;=783,"small",IF(C606&lt;=2103,"medium","large"))</f>
        <v>small</v>
      </c>
      <c r="E606" t="s">
        <v>10</v>
      </c>
      <c r="F606" s="9">
        <v>63615</v>
      </c>
      <c r="G606" s="7">
        <f>1-(F606/N606)</f>
        <v>-8.6748552197755346E-2</v>
      </c>
      <c r="H606" s="7">
        <f>1-(F606/O606)</f>
        <v>-8.6748552197755346E-2</v>
      </c>
      <c r="I606">
        <v>1.3300000000000001E-4</v>
      </c>
      <c r="J606">
        <v>0</v>
      </c>
      <c r="K606">
        <v>0</v>
      </c>
      <c r="L606">
        <v>20</v>
      </c>
      <c r="M606">
        <v>74</v>
      </c>
      <c r="N606">
        <f>VLOOKUP(B606,instances!$B$2:$E$21,3, FALSE)</f>
        <v>58537</v>
      </c>
      <c r="O606">
        <f>VLOOKUP(B606,instances!$B$2:$E$21,4, FALSE)</f>
        <v>58537</v>
      </c>
    </row>
    <row r="607" spans="1:15">
      <c r="A607" t="s">
        <v>19</v>
      </c>
      <c r="B607" t="str">
        <f>RIGHT(A607,FIND("/",A607)-1)</f>
        <v>pr144.tsp</v>
      </c>
      <c r="C607">
        <f>VLOOKUP(B607,instances!$B$2:$E$21,2, FALSE)</f>
        <v>144</v>
      </c>
      <c r="D607" t="str">
        <f>IF(C607&lt;=783,"small",IF(C607&lt;=2103,"medium","large"))</f>
        <v>small</v>
      </c>
      <c r="E607" t="s">
        <v>10</v>
      </c>
      <c r="F607" s="9">
        <v>63615</v>
      </c>
      <c r="G607" s="7">
        <f>1-(F607/N607)</f>
        <v>-8.6748552197755346E-2</v>
      </c>
      <c r="H607" s="7">
        <f>1-(F607/O607)</f>
        <v>-8.6748552197755346E-2</v>
      </c>
      <c r="I607">
        <v>1.3300000000000001E-4</v>
      </c>
      <c r="J607">
        <v>0</v>
      </c>
      <c r="K607">
        <v>0</v>
      </c>
      <c r="L607">
        <v>20</v>
      </c>
      <c r="M607">
        <v>81</v>
      </c>
      <c r="N607">
        <f>VLOOKUP(B607,instances!$B$2:$E$21,3, FALSE)</f>
        <v>58537</v>
      </c>
      <c r="O607">
        <f>VLOOKUP(B607,instances!$B$2:$E$21,4, FALSE)</f>
        <v>58537</v>
      </c>
    </row>
    <row r="608" spans="1:15">
      <c r="A608" t="s">
        <v>19</v>
      </c>
      <c r="B608" t="str">
        <f>RIGHT(A608,FIND("/",A608)-1)</f>
        <v>pr144.tsp</v>
      </c>
      <c r="C608">
        <f>VLOOKUP(B608,instances!$B$2:$E$21,2, FALSE)</f>
        <v>144</v>
      </c>
      <c r="D608" t="str">
        <f>IF(C608&lt;=783,"small",IF(C608&lt;=2103,"medium","large"))</f>
        <v>small</v>
      </c>
      <c r="E608" t="s">
        <v>9</v>
      </c>
      <c r="F608" s="9">
        <v>61478</v>
      </c>
      <c r="G608" s="7">
        <f>1-(F608/N608)</f>
        <v>-5.0241727454430452E-2</v>
      </c>
      <c r="H608" s="7">
        <f>1-(F608/O608)</f>
        <v>-5.0241727454430452E-2</v>
      </c>
      <c r="I608">
        <v>1.25E-4</v>
      </c>
      <c r="J608">
        <v>7.9799999999999999E-4</v>
      </c>
      <c r="K608">
        <v>3.9300000000000001E-4</v>
      </c>
      <c r="L608">
        <v>10</v>
      </c>
      <c r="M608">
        <v>72</v>
      </c>
      <c r="N608">
        <f>VLOOKUP(B608,instances!$B$2:$E$21,3, FALSE)</f>
        <v>58537</v>
      </c>
      <c r="O608">
        <f>VLOOKUP(B608,instances!$B$2:$E$21,4, FALSE)</f>
        <v>58537</v>
      </c>
    </row>
    <row r="609" spans="1:15">
      <c r="A609" t="s">
        <v>19</v>
      </c>
      <c r="B609" t="str">
        <f>RIGHT(A609,FIND("/",A609)-1)</f>
        <v>pr144.tsp</v>
      </c>
      <c r="C609">
        <f>VLOOKUP(B609,instances!$B$2:$E$21,2, FALSE)</f>
        <v>144</v>
      </c>
      <c r="D609" t="str">
        <f>IF(C609&lt;=783,"small",IF(C609&lt;=2103,"medium","large"))</f>
        <v>small</v>
      </c>
      <c r="E609" t="s">
        <v>10</v>
      </c>
      <c r="F609" s="9">
        <v>63615</v>
      </c>
      <c r="G609" s="7">
        <f>1-(F609/N609)</f>
        <v>-8.6748552197755346E-2</v>
      </c>
      <c r="H609" s="7">
        <f>1-(F609/O609)</f>
        <v>-8.6748552197755346E-2</v>
      </c>
      <c r="I609">
        <v>1.25E-4</v>
      </c>
      <c r="J609">
        <v>0</v>
      </c>
      <c r="K609">
        <v>0</v>
      </c>
      <c r="L609">
        <v>18</v>
      </c>
      <c r="M609">
        <v>81</v>
      </c>
      <c r="N609">
        <f>VLOOKUP(B609,instances!$B$2:$E$21,3, FALSE)</f>
        <v>58537</v>
      </c>
      <c r="O609">
        <f>VLOOKUP(B609,instances!$B$2:$E$21,4, FALSE)</f>
        <v>58537</v>
      </c>
    </row>
    <row r="610" spans="1:15">
      <c r="A610" t="s">
        <v>19</v>
      </c>
      <c r="B610" t="str">
        <f>RIGHT(A610,FIND("/",A610)-1)</f>
        <v>pr144.tsp</v>
      </c>
      <c r="C610">
        <f>VLOOKUP(B610,instances!$B$2:$E$21,2, FALSE)</f>
        <v>144</v>
      </c>
      <c r="D610" t="str">
        <f>IF(C610&lt;=783,"small",IF(C610&lt;=2103,"medium","large"))</f>
        <v>small</v>
      </c>
      <c r="E610" t="s">
        <v>10</v>
      </c>
      <c r="F610" s="9">
        <v>63615</v>
      </c>
      <c r="G610" s="7">
        <f>1-(F610/N610)</f>
        <v>-8.6748552197755346E-2</v>
      </c>
      <c r="H610" s="7">
        <f>1-(F610/O610)</f>
        <v>-8.6748552197755346E-2</v>
      </c>
      <c r="I610">
        <v>1.21E-4</v>
      </c>
      <c r="J610">
        <v>0</v>
      </c>
      <c r="K610">
        <v>0</v>
      </c>
      <c r="L610">
        <v>16</v>
      </c>
      <c r="M610">
        <v>80</v>
      </c>
      <c r="N610">
        <f>VLOOKUP(B610,instances!$B$2:$E$21,3, FALSE)</f>
        <v>58537</v>
      </c>
      <c r="O610">
        <f>VLOOKUP(B610,instances!$B$2:$E$21,4, FALSE)</f>
        <v>58537</v>
      </c>
    </row>
    <row r="611" spans="1:15">
      <c r="A611" t="s">
        <v>19</v>
      </c>
      <c r="B611" t="str">
        <f>RIGHT(A611,FIND("/",A611)-1)</f>
        <v>pr144.tsp</v>
      </c>
      <c r="C611">
        <f>VLOOKUP(B611,instances!$B$2:$E$21,2, FALSE)</f>
        <v>144</v>
      </c>
      <c r="D611" t="str">
        <f>IF(C611&lt;=783,"small",IF(C611&lt;=2103,"medium","large"))</f>
        <v>small</v>
      </c>
      <c r="E611" t="s">
        <v>10</v>
      </c>
      <c r="F611" s="9">
        <v>63615</v>
      </c>
      <c r="G611" s="7">
        <f>1-(F611/N611)</f>
        <v>-8.6748552197755346E-2</v>
      </c>
      <c r="H611" s="7">
        <f>1-(F611/O611)</f>
        <v>-8.6748552197755346E-2</v>
      </c>
      <c r="I611">
        <v>1.21E-4</v>
      </c>
      <c r="J611">
        <v>0</v>
      </c>
      <c r="K611">
        <v>0</v>
      </c>
      <c r="L611">
        <v>18</v>
      </c>
      <c r="M611">
        <v>72</v>
      </c>
      <c r="N611">
        <f>VLOOKUP(B611,instances!$B$2:$E$21,3, FALSE)</f>
        <v>58537</v>
      </c>
      <c r="O611">
        <f>VLOOKUP(B611,instances!$B$2:$E$21,4, FALSE)</f>
        <v>58537</v>
      </c>
    </row>
    <row r="612" spans="1:15">
      <c r="A612" t="s">
        <v>19</v>
      </c>
      <c r="B612" t="str">
        <f>RIGHT(A612,FIND("/",A612)-1)</f>
        <v>pr144.tsp</v>
      </c>
      <c r="C612">
        <f>VLOOKUP(B612,instances!$B$2:$E$21,2, FALSE)</f>
        <v>144</v>
      </c>
      <c r="D612" t="str">
        <f>IF(C612&lt;=783,"small",IF(C612&lt;=2103,"medium","large"))</f>
        <v>small</v>
      </c>
      <c r="E612" t="s">
        <v>10</v>
      </c>
      <c r="F612" s="9">
        <v>63615</v>
      </c>
      <c r="G612" s="7">
        <f>1-(F612/N612)</f>
        <v>-8.6748552197755346E-2</v>
      </c>
      <c r="H612" s="7">
        <f>1-(F612/O612)</f>
        <v>-8.6748552197755346E-2</v>
      </c>
      <c r="I612">
        <v>1.17E-4</v>
      </c>
      <c r="J612">
        <v>0</v>
      </c>
      <c r="K612">
        <v>0</v>
      </c>
      <c r="L612">
        <v>16</v>
      </c>
      <c r="M612">
        <v>81</v>
      </c>
      <c r="N612">
        <f>VLOOKUP(B612,instances!$B$2:$E$21,3, FALSE)</f>
        <v>58537</v>
      </c>
      <c r="O612">
        <f>VLOOKUP(B612,instances!$B$2:$E$21,4, FALSE)</f>
        <v>58537</v>
      </c>
    </row>
    <row r="613" spans="1:15">
      <c r="A613" t="s">
        <v>19</v>
      </c>
      <c r="B613" t="str">
        <f>RIGHT(A613,FIND("/",A613)-1)</f>
        <v>pr144.tsp</v>
      </c>
      <c r="C613">
        <f>VLOOKUP(B613,instances!$B$2:$E$21,2, FALSE)</f>
        <v>144</v>
      </c>
      <c r="D613" t="str">
        <f>IF(C613&lt;=783,"small",IF(C613&lt;=2103,"medium","large"))</f>
        <v>small</v>
      </c>
      <c r="E613" t="s">
        <v>10</v>
      </c>
      <c r="F613" s="9">
        <v>63615</v>
      </c>
      <c r="G613" s="7">
        <f>1-(F613/N613)</f>
        <v>-8.6748552197755346E-2</v>
      </c>
      <c r="H613" s="7">
        <f>1-(F613/O613)</f>
        <v>-8.6748552197755346E-2</v>
      </c>
      <c r="I613">
        <v>1.15E-4</v>
      </c>
      <c r="J613">
        <v>0</v>
      </c>
      <c r="K613">
        <v>0</v>
      </c>
      <c r="L613">
        <v>14</v>
      </c>
      <c r="M613">
        <v>75</v>
      </c>
      <c r="N613">
        <f>VLOOKUP(B613,instances!$B$2:$E$21,3, FALSE)</f>
        <v>58537</v>
      </c>
      <c r="O613">
        <f>VLOOKUP(B613,instances!$B$2:$E$21,4, FALSE)</f>
        <v>58537</v>
      </c>
    </row>
    <row r="614" spans="1:15">
      <c r="A614" t="s">
        <v>19</v>
      </c>
      <c r="B614" t="str">
        <f>RIGHT(A614,FIND("/",A614)-1)</f>
        <v>pr144.tsp</v>
      </c>
      <c r="C614">
        <f>VLOOKUP(B614,instances!$B$2:$E$21,2, FALSE)</f>
        <v>144</v>
      </c>
      <c r="D614" t="str">
        <f>IF(C614&lt;=783,"small",IF(C614&lt;=2103,"medium","large"))</f>
        <v>small</v>
      </c>
      <c r="E614" t="s">
        <v>10</v>
      </c>
      <c r="F614" s="9">
        <v>63615</v>
      </c>
      <c r="G614" s="7">
        <f>1-(F614/N614)</f>
        <v>-8.6748552197755346E-2</v>
      </c>
      <c r="H614" s="7">
        <f>1-(F614/O614)</f>
        <v>-8.6748552197755346E-2</v>
      </c>
      <c r="I614">
        <v>1.13E-4</v>
      </c>
      <c r="J614">
        <v>0</v>
      </c>
      <c r="K614">
        <v>0</v>
      </c>
      <c r="L614">
        <v>20</v>
      </c>
      <c r="M614">
        <v>73</v>
      </c>
      <c r="N614">
        <f>VLOOKUP(B614,instances!$B$2:$E$21,3, FALSE)</f>
        <v>58537</v>
      </c>
      <c r="O614">
        <f>VLOOKUP(B614,instances!$B$2:$E$21,4, FALSE)</f>
        <v>58537</v>
      </c>
    </row>
    <row r="615" spans="1:15">
      <c r="A615" t="s">
        <v>19</v>
      </c>
      <c r="B615" t="str">
        <f>RIGHT(A615,FIND("/",A615)-1)</f>
        <v>pr144.tsp</v>
      </c>
      <c r="C615">
        <f>VLOOKUP(B615,instances!$B$2:$E$21,2, FALSE)</f>
        <v>144</v>
      </c>
      <c r="D615" t="str">
        <f>IF(C615&lt;=783,"small",IF(C615&lt;=2103,"medium","large"))</f>
        <v>small</v>
      </c>
      <c r="E615" t="s">
        <v>10</v>
      </c>
      <c r="F615" s="9">
        <v>63615</v>
      </c>
      <c r="G615" s="7">
        <f>1-(F615/N615)</f>
        <v>-8.6748552197755346E-2</v>
      </c>
      <c r="H615" s="7">
        <f>1-(F615/O615)</f>
        <v>-8.6748552197755346E-2</v>
      </c>
      <c r="I615">
        <v>1.11E-4</v>
      </c>
      <c r="J615">
        <v>0</v>
      </c>
      <c r="K615">
        <v>0</v>
      </c>
      <c r="L615">
        <v>10</v>
      </c>
      <c r="M615">
        <v>73</v>
      </c>
      <c r="N615">
        <f>VLOOKUP(B615,instances!$B$2:$E$21,3, FALSE)</f>
        <v>58537</v>
      </c>
      <c r="O615">
        <f>VLOOKUP(B615,instances!$B$2:$E$21,4, FALSE)</f>
        <v>58537</v>
      </c>
    </row>
    <row r="616" spans="1:15">
      <c r="A616" t="s">
        <v>19</v>
      </c>
      <c r="B616" t="str">
        <f>RIGHT(A616,FIND("/",A616)-1)</f>
        <v>pr144.tsp</v>
      </c>
      <c r="C616">
        <f>VLOOKUP(B616,instances!$B$2:$E$21,2, FALSE)</f>
        <v>144</v>
      </c>
      <c r="D616" t="str">
        <f>IF(C616&lt;=783,"small",IF(C616&lt;=2103,"medium","large"))</f>
        <v>small</v>
      </c>
      <c r="E616" t="s">
        <v>10</v>
      </c>
      <c r="F616" s="9">
        <v>63615</v>
      </c>
      <c r="G616" s="7">
        <f>1-(F616/N616)</f>
        <v>-8.6748552197755346E-2</v>
      </c>
      <c r="H616" s="7">
        <f>1-(F616/O616)</f>
        <v>-8.6748552197755346E-2</v>
      </c>
      <c r="I616">
        <v>1.11E-4</v>
      </c>
      <c r="J616">
        <v>0</v>
      </c>
      <c r="K616">
        <v>0</v>
      </c>
      <c r="L616">
        <v>10</v>
      </c>
      <c r="M616">
        <v>75</v>
      </c>
      <c r="N616">
        <f>VLOOKUP(B616,instances!$B$2:$E$21,3, FALSE)</f>
        <v>58537</v>
      </c>
      <c r="O616">
        <f>VLOOKUP(B616,instances!$B$2:$E$21,4, FALSE)</f>
        <v>58537</v>
      </c>
    </row>
    <row r="617" spans="1:15">
      <c r="A617" t="s">
        <v>19</v>
      </c>
      <c r="B617" t="str">
        <f>RIGHT(A617,FIND("/",A617)-1)</f>
        <v>pr144.tsp</v>
      </c>
      <c r="C617">
        <f>VLOOKUP(B617,instances!$B$2:$E$21,2, FALSE)</f>
        <v>144</v>
      </c>
      <c r="D617" t="str">
        <f>IF(C617&lt;=783,"small",IF(C617&lt;=2103,"medium","large"))</f>
        <v>small</v>
      </c>
      <c r="E617" t="s">
        <v>10</v>
      </c>
      <c r="F617" s="9">
        <v>63615</v>
      </c>
      <c r="G617" s="7">
        <f>1-(F617/N617)</f>
        <v>-8.6748552197755346E-2</v>
      </c>
      <c r="H617" s="7">
        <f>1-(F617/O617)</f>
        <v>-8.6748552197755346E-2</v>
      </c>
      <c r="I617">
        <v>1.11E-4</v>
      </c>
      <c r="J617">
        <v>0</v>
      </c>
      <c r="K617">
        <v>0</v>
      </c>
      <c r="L617">
        <v>10</v>
      </c>
      <c r="M617">
        <v>77</v>
      </c>
      <c r="N617">
        <f>VLOOKUP(B617,instances!$B$2:$E$21,3, FALSE)</f>
        <v>58537</v>
      </c>
      <c r="O617">
        <f>VLOOKUP(B617,instances!$B$2:$E$21,4, FALSE)</f>
        <v>58537</v>
      </c>
    </row>
    <row r="618" spans="1:15">
      <c r="A618" t="s">
        <v>19</v>
      </c>
      <c r="B618" t="str">
        <f>RIGHT(A618,FIND("/",A618)-1)</f>
        <v>pr144.tsp</v>
      </c>
      <c r="C618">
        <f>VLOOKUP(B618,instances!$B$2:$E$21,2, FALSE)</f>
        <v>144</v>
      </c>
      <c r="D618" t="str">
        <f>IF(C618&lt;=783,"small",IF(C618&lt;=2103,"medium","large"))</f>
        <v>small</v>
      </c>
      <c r="E618" t="s">
        <v>10</v>
      </c>
      <c r="F618" s="9">
        <v>63615</v>
      </c>
      <c r="G618" s="7">
        <f>1-(F618/N618)</f>
        <v>-8.6748552197755346E-2</v>
      </c>
      <c r="H618" s="7">
        <f>1-(F618/O618)</f>
        <v>-8.6748552197755346E-2</v>
      </c>
      <c r="I618">
        <v>1.11E-4</v>
      </c>
      <c r="J618">
        <v>0</v>
      </c>
      <c r="K618">
        <v>0</v>
      </c>
      <c r="L618">
        <v>10</v>
      </c>
      <c r="M618">
        <v>79</v>
      </c>
      <c r="N618">
        <f>VLOOKUP(B618,instances!$B$2:$E$21,3, FALSE)</f>
        <v>58537</v>
      </c>
      <c r="O618">
        <f>VLOOKUP(B618,instances!$B$2:$E$21,4, FALSE)</f>
        <v>58537</v>
      </c>
    </row>
    <row r="619" spans="1:15">
      <c r="A619" t="s">
        <v>19</v>
      </c>
      <c r="B619" t="str">
        <f>RIGHT(A619,FIND("/",A619)-1)</f>
        <v>pr144.tsp</v>
      </c>
      <c r="C619">
        <f>VLOOKUP(B619,instances!$B$2:$E$21,2, FALSE)</f>
        <v>144</v>
      </c>
      <c r="D619" t="str">
        <f>IF(C619&lt;=783,"small",IF(C619&lt;=2103,"medium","large"))</f>
        <v>small</v>
      </c>
      <c r="E619" t="s">
        <v>10</v>
      </c>
      <c r="F619" s="9">
        <v>63615</v>
      </c>
      <c r="G619" s="7">
        <f>1-(F619/N619)</f>
        <v>-8.6748552197755346E-2</v>
      </c>
      <c r="H619" s="7">
        <f>1-(F619/O619)</f>
        <v>-8.6748552197755346E-2</v>
      </c>
      <c r="I619">
        <v>1.11E-4</v>
      </c>
      <c r="J619">
        <v>0</v>
      </c>
      <c r="K619">
        <v>0</v>
      </c>
      <c r="L619">
        <v>10</v>
      </c>
      <c r="M619">
        <v>80</v>
      </c>
      <c r="N619">
        <f>VLOOKUP(B619,instances!$B$2:$E$21,3, FALSE)</f>
        <v>58537</v>
      </c>
      <c r="O619">
        <f>VLOOKUP(B619,instances!$B$2:$E$21,4, FALSE)</f>
        <v>58537</v>
      </c>
    </row>
    <row r="620" spans="1:15">
      <c r="A620" t="s">
        <v>19</v>
      </c>
      <c r="B620" t="str">
        <f>RIGHT(A620,FIND("/",A620)-1)</f>
        <v>pr144.tsp</v>
      </c>
      <c r="C620">
        <f>VLOOKUP(B620,instances!$B$2:$E$21,2, FALSE)</f>
        <v>144</v>
      </c>
      <c r="D620" t="str">
        <f>IF(C620&lt;=783,"small",IF(C620&lt;=2103,"medium","large"))</f>
        <v>small</v>
      </c>
      <c r="E620" t="s">
        <v>10</v>
      </c>
      <c r="F620" s="9">
        <v>63615</v>
      </c>
      <c r="G620" s="7">
        <f>1-(F620/N620)</f>
        <v>-8.6748552197755346E-2</v>
      </c>
      <c r="H620" s="7">
        <f>1-(F620/O620)</f>
        <v>-8.6748552197755346E-2</v>
      </c>
      <c r="I620">
        <v>1.11E-4</v>
      </c>
      <c r="J620">
        <v>0</v>
      </c>
      <c r="K620">
        <v>0</v>
      </c>
      <c r="L620">
        <v>12</v>
      </c>
      <c r="M620">
        <v>77</v>
      </c>
      <c r="N620">
        <f>VLOOKUP(B620,instances!$B$2:$E$21,3, FALSE)</f>
        <v>58537</v>
      </c>
      <c r="O620">
        <f>VLOOKUP(B620,instances!$B$2:$E$21,4, FALSE)</f>
        <v>58537</v>
      </c>
    </row>
    <row r="621" spans="1:15">
      <c r="A621" t="s">
        <v>19</v>
      </c>
      <c r="B621" t="str">
        <f>RIGHT(A621,FIND("/",A621)-1)</f>
        <v>pr144.tsp</v>
      </c>
      <c r="C621">
        <f>VLOOKUP(B621,instances!$B$2:$E$21,2, FALSE)</f>
        <v>144</v>
      </c>
      <c r="D621" t="str">
        <f>IF(C621&lt;=783,"small",IF(C621&lt;=2103,"medium","large"))</f>
        <v>small</v>
      </c>
      <c r="E621" t="s">
        <v>10</v>
      </c>
      <c r="F621" s="9">
        <v>63615</v>
      </c>
      <c r="G621" s="7">
        <f>1-(F621/N621)</f>
        <v>-8.6748552197755346E-2</v>
      </c>
      <c r="H621" s="7">
        <f>1-(F621/O621)</f>
        <v>-8.6748552197755346E-2</v>
      </c>
      <c r="I621">
        <v>1.11E-4</v>
      </c>
      <c r="J621">
        <v>0</v>
      </c>
      <c r="K621">
        <v>0</v>
      </c>
      <c r="L621">
        <v>14</v>
      </c>
      <c r="M621">
        <v>76</v>
      </c>
      <c r="N621">
        <f>VLOOKUP(B621,instances!$B$2:$E$21,3, FALSE)</f>
        <v>58537</v>
      </c>
      <c r="O621">
        <f>VLOOKUP(B621,instances!$B$2:$E$21,4, FALSE)</f>
        <v>58537</v>
      </c>
    </row>
    <row r="622" spans="1:15">
      <c r="A622" t="s">
        <v>19</v>
      </c>
      <c r="B622" t="str">
        <f>RIGHT(A622,FIND("/",A622)-1)</f>
        <v>pr144.tsp</v>
      </c>
      <c r="C622">
        <f>VLOOKUP(B622,instances!$B$2:$E$21,2, FALSE)</f>
        <v>144</v>
      </c>
      <c r="D622" t="str">
        <f>IF(C622&lt;=783,"small",IF(C622&lt;=2103,"medium","large"))</f>
        <v>small</v>
      </c>
      <c r="E622" t="s">
        <v>10</v>
      </c>
      <c r="F622" s="9">
        <v>63615</v>
      </c>
      <c r="G622" s="7">
        <f>1-(F622/N622)</f>
        <v>-8.6748552197755346E-2</v>
      </c>
      <c r="H622" s="7">
        <f>1-(F622/O622)</f>
        <v>-8.6748552197755346E-2</v>
      </c>
      <c r="I622">
        <v>1.11E-4</v>
      </c>
      <c r="J622">
        <v>0</v>
      </c>
      <c r="K622">
        <v>0</v>
      </c>
      <c r="L622">
        <v>16</v>
      </c>
      <c r="M622">
        <v>72</v>
      </c>
      <c r="N622">
        <f>VLOOKUP(B622,instances!$B$2:$E$21,3, FALSE)</f>
        <v>58537</v>
      </c>
      <c r="O622">
        <f>VLOOKUP(B622,instances!$B$2:$E$21,4, FALSE)</f>
        <v>58537</v>
      </c>
    </row>
    <row r="623" spans="1:15">
      <c r="A623" t="s">
        <v>19</v>
      </c>
      <c r="B623" t="str">
        <f>RIGHT(A623,FIND("/",A623)-1)</f>
        <v>pr144.tsp</v>
      </c>
      <c r="C623">
        <f>VLOOKUP(B623,instances!$B$2:$E$21,2, FALSE)</f>
        <v>144</v>
      </c>
      <c r="D623" t="str">
        <f>IF(C623&lt;=783,"small",IF(C623&lt;=2103,"medium","large"))</f>
        <v>small</v>
      </c>
      <c r="E623" t="s">
        <v>10</v>
      </c>
      <c r="F623" s="9">
        <v>63615</v>
      </c>
      <c r="G623" s="7">
        <f>1-(F623/N623)</f>
        <v>-8.6748552197755346E-2</v>
      </c>
      <c r="H623" s="7">
        <f>1-(F623/O623)</f>
        <v>-8.6748552197755346E-2</v>
      </c>
      <c r="I623">
        <v>1.11E-4</v>
      </c>
      <c r="J623">
        <v>0</v>
      </c>
      <c r="K623">
        <v>0</v>
      </c>
      <c r="L623">
        <v>16</v>
      </c>
      <c r="M623">
        <v>73</v>
      </c>
      <c r="N623">
        <f>VLOOKUP(B623,instances!$B$2:$E$21,3, FALSE)</f>
        <v>58537</v>
      </c>
      <c r="O623">
        <f>VLOOKUP(B623,instances!$B$2:$E$21,4, FALSE)</f>
        <v>58537</v>
      </c>
    </row>
    <row r="624" spans="1:15">
      <c r="A624" t="s">
        <v>19</v>
      </c>
      <c r="B624" t="str">
        <f>RIGHT(A624,FIND("/",A624)-1)</f>
        <v>pr144.tsp</v>
      </c>
      <c r="C624">
        <f>VLOOKUP(B624,instances!$B$2:$E$21,2, FALSE)</f>
        <v>144</v>
      </c>
      <c r="D624" t="str">
        <f>IF(C624&lt;=783,"small",IF(C624&lt;=2103,"medium","large"))</f>
        <v>small</v>
      </c>
      <c r="E624" t="s">
        <v>10</v>
      </c>
      <c r="F624" s="9">
        <v>63615</v>
      </c>
      <c r="G624" s="7">
        <f>1-(F624/N624)</f>
        <v>-8.6748552197755346E-2</v>
      </c>
      <c r="H624" s="7">
        <f>1-(F624/O624)</f>
        <v>-8.6748552197755346E-2</v>
      </c>
      <c r="I624">
        <v>1.11E-4</v>
      </c>
      <c r="J624">
        <v>0</v>
      </c>
      <c r="K624">
        <v>0</v>
      </c>
      <c r="L624">
        <v>16</v>
      </c>
      <c r="M624">
        <v>74</v>
      </c>
      <c r="N624">
        <f>VLOOKUP(B624,instances!$B$2:$E$21,3, FALSE)</f>
        <v>58537</v>
      </c>
      <c r="O624">
        <f>VLOOKUP(B624,instances!$B$2:$E$21,4, FALSE)</f>
        <v>58537</v>
      </c>
    </row>
    <row r="625" spans="1:15">
      <c r="A625" t="s">
        <v>19</v>
      </c>
      <c r="B625" t="str">
        <f>RIGHT(A625,FIND("/",A625)-1)</f>
        <v>pr144.tsp</v>
      </c>
      <c r="C625">
        <f>VLOOKUP(B625,instances!$B$2:$E$21,2, FALSE)</f>
        <v>144</v>
      </c>
      <c r="D625" t="str">
        <f>IF(C625&lt;=783,"small",IF(C625&lt;=2103,"medium","large"))</f>
        <v>small</v>
      </c>
      <c r="E625" t="s">
        <v>10</v>
      </c>
      <c r="F625" s="9">
        <v>63615</v>
      </c>
      <c r="G625" s="7">
        <f>1-(F625/N625)</f>
        <v>-8.6748552197755346E-2</v>
      </c>
      <c r="H625" s="7">
        <f>1-(F625/O625)</f>
        <v>-8.6748552197755346E-2</v>
      </c>
      <c r="I625">
        <v>1.11E-4</v>
      </c>
      <c r="J625">
        <v>0</v>
      </c>
      <c r="K625">
        <v>0</v>
      </c>
      <c r="L625">
        <v>16</v>
      </c>
      <c r="M625">
        <v>78</v>
      </c>
      <c r="N625">
        <f>VLOOKUP(B625,instances!$B$2:$E$21,3, FALSE)</f>
        <v>58537</v>
      </c>
      <c r="O625">
        <f>VLOOKUP(B625,instances!$B$2:$E$21,4, FALSE)</f>
        <v>58537</v>
      </c>
    </row>
    <row r="626" spans="1:15">
      <c r="A626" t="s">
        <v>19</v>
      </c>
      <c r="B626" t="str">
        <f>RIGHT(A626,FIND("/",A626)-1)</f>
        <v>pr144.tsp</v>
      </c>
      <c r="C626">
        <f>VLOOKUP(B626,instances!$B$2:$E$21,2, FALSE)</f>
        <v>144</v>
      </c>
      <c r="D626" t="str">
        <f>IF(C626&lt;=783,"small",IF(C626&lt;=2103,"medium","large"))</f>
        <v>small</v>
      </c>
      <c r="E626" t="s">
        <v>10</v>
      </c>
      <c r="F626" s="9">
        <v>63615</v>
      </c>
      <c r="G626" s="7">
        <f>1-(F626/N626)</f>
        <v>-8.6748552197755346E-2</v>
      </c>
      <c r="H626" s="7">
        <f>1-(F626/O626)</f>
        <v>-8.6748552197755346E-2</v>
      </c>
      <c r="I626">
        <v>1.11E-4</v>
      </c>
      <c r="J626">
        <v>0</v>
      </c>
      <c r="K626">
        <v>0</v>
      </c>
      <c r="L626">
        <v>18</v>
      </c>
      <c r="M626">
        <v>77</v>
      </c>
      <c r="N626">
        <f>VLOOKUP(B626,instances!$B$2:$E$21,3, FALSE)</f>
        <v>58537</v>
      </c>
      <c r="O626">
        <f>VLOOKUP(B626,instances!$B$2:$E$21,4, FALSE)</f>
        <v>58537</v>
      </c>
    </row>
    <row r="627" spans="1:15">
      <c r="A627" t="s">
        <v>19</v>
      </c>
      <c r="B627" t="str">
        <f>RIGHT(A627,FIND("/",A627)-1)</f>
        <v>pr144.tsp</v>
      </c>
      <c r="C627">
        <f>VLOOKUP(B627,instances!$B$2:$E$21,2, FALSE)</f>
        <v>144</v>
      </c>
      <c r="D627" t="str">
        <f>IF(C627&lt;=783,"small",IF(C627&lt;=2103,"medium","large"))</f>
        <v>small</v>
      </c>
      <c r="E627" t="s">
        <v>10</v>
      </c>
      <c r="F627" s="9">
        <v>63615</v>
      </c>
      <c r="G627" s="7">
        <f>1-(F627/N627)</f>
        <v>-8.6748552197755346E-2</v>
      </c>
      <c r="H627" s="7">
        <f>1-(F627/O627)</f>
        <v>-8.6748552197755346E-2</v>
      </c>
      <c r="I627">
        <v>1.11E-4</v>
      </c>
      <c r="J627">
        <v>0</v>
      </c>
      <c r="K627">
        <v>0</v>
      </c>
      <c r="L627">
        <v>18</v>
      </c>
      <c r="M627">
        <v>79</v>
      </c>
      <c r="N627">
        <f>VLOOKUP(B627,instances!$B$2:$E$21,3, FALSE)</f>
        <v>58537</v>
      </c>
      <c r="O627">
        <f>VLOOKUP(B627,instances!$B$2:$E$21,4, FALSE)</f>
        <v>58537</v>
      </c>
    </row>
    <row r="628" spans="1:15">
      <c r="A628" t="s">
        <v>19</v>
      </c>
      <c r="B628" t="str">
        <f>RIGHT(A628,FIND("/",A628)-1)</f>
        <v>pr144.tsp</v>
      </c>
      <c r="C628">
        <f>VLOOKUP(B628,instances!$B$2:$E$21,2, FALSE)</f>
        <v>144</v>
      </c>
      <c r="D628" t="str">
        <f>IF(C628&lt;=783,"small",IF(C628&lt;=2103,"medium","large"))</f>
        <v>small</v>
      </c>
      <c r="E628" t="s">
        <v>10</v>
      </c>
      <c r="F628" s="9">
        <v>63615</v>
      </c>
      <c r="G628" s="7">
        <f>1-(F628/N628)</f>
        <v>-8.6748552197755346E-2</v>
      </c>
      <c r="H628" s="7">
        <f>1-(F628/O628)</f>
        <v>-8.6748552197755346E-2</v>
      </c>
      <c r="I628">
        <v>1.11E-4</v>
      </c>
      <c r="J628">
        <v>0</v>
      </c>
      <c r="K628">
        <v>0</v>
      </c>
      <c r="L628">
        <v>20</v>
      </c>
      <c r="M628">
        <v>76</v>
      </c>
      <c r="N628">
        <f>VLOOKUP(B628,instances!$B$2:$E$21,3, FALSE)</f>
        <v>58537</v>
      </c>
      <c r="O628">
        <f>VLOOKUP(B628,instances!$B$2:$E$21,4, FALSE)</f>
        <v>58537</v>
      </c>
    </row>
    <row r="629" spans="1:15">
      <c r="A629" t="s">
        <v>19</v>
      </c>
      <c r="B629" t="str">
        <f>RIGHT(A629,FIND("/",A629)-1)</f>
        <v>pr144.tsp</v>
      </c>
      <c r="C629">
        <f>VLOOKUP(B629,instances!$B$2:$E$21,2, FALSE)</f>
        <v>144</v>
      </c>
      <c r="D629" t="str">
        <f>IF(C629&lt;=783,"small",IF(C629&lt;=2103,"medium","large"))</f>
        <v>small</v>
      </c>
      <c r="E629" t="s">
        <v>10</v>
      </c>
      <c r="F629" s="9">
        <v>63615</v>
      </c>
      <c r="G629" s="7">
        <f>1-(F629/N629)</f>
        <v>-8.6748552197755346E-2</v>
      </c>
      <c r="H629" s="7">
        <f>1-(F629/O629)</f>
        <v>-8.6748552197755346E-2</v>
      </c>
      <c r="I629">
        <v>1.1E-4</v>
      </c>
      <c r="J629">
        <v>0</v>
      </c>
      <c r="K629">
        <v>0</v>
      </c>
      <c r="L629">
        <v>10</v>
      </c>
      <c r="M629">
        <v>74</v>
      </c>
      <c r="N629">
        <f>VLOOKUP(B629,instances!$B$2:$E$21,3, FALSE)</f>
        <v>58537</v>
      </c>
      <c r="O629">
        <f>VLOOKUP(B629,instances!$B$2:$E$21,4, FALSE)</f>
        <v>58537</v>
      </c>
    </row>
    <row r="630" spans="1:15">
      <c r="A630" t="s">
        <v>19</v>
      </c>
      <c r="B630" t="str">
        <f>RIGHT(A630,FIND("/",A630)-1)</f>
        <v>pr144.tsp</v>
      </c>
      <c r="C630">
        <f>VLOOKUP(B630,instances!$B$2:$E$21,2, FALSE)</f>
        <v>144</v>
      </c>
      <c r="D630" t="str">
        <f>IF(C630&lt;=783,"small",IF(C630&lt;=2103,"medium","large"))</f>
        <v>small</v>
      </c>
      <c r="E630" t="s">
        <v>10</v>
      </c>
      <c r="F630" s="9">
        <v>63615</v>
      </c>
      <c r="G630" s="7">
        <f>1-(F630/N630)</f>
        <v>-8.6748552197755346E-2</v>
      </c>
      <c r="H630" s="7">
        <f>1-(F630/O630)</f>
        <v>-8.6748552197755346E-2</v>
      </c>
      <c r="I630">
        <v>1.1E-4</v>
      </c>
      <c r="J630">
        <v>0</v>
      </c>
      <c r="K630">
        <v>0</v>
      </c>
      <c r="L630">
        <v>10</v>
      </c>
      <c r="M630">
        <v>76</v>
      </c>
      <c r="N630">
        <f>VLOOKUP(B630,instances!$B$2:$E$21,3, FALSE)</f>
        <v>58537</v>
      </c>
      <c r="O630">
        <f>VLOOKUP(B630,instances!$B$2:$E$21,4, FALSE)</f>
        <v>58537</v>
      </c>
    </row>
    <row r="631" spans="1:15">
      <c r="A631" t="s">
        <v>19</v>
      </c>
      <c r="B631" t="str">
        <f>RIGHT(A631,FIND("/",A631)-1)</f>
        <v>pr144.tsp</v>
      </c>
      <c r="C631">
        <f>VLOOKUP(B631,instances!$B$2:$E$21,2, FALSE)</f>
        <v>144</v>
      </c>
      <c r="D631" t="str">
        <f>IF(C631&lt;=783,"small",IF(C631&lt;=2103,"medium","large"))</f>
        <v>small</v>
      </c>
      <c r="E631" t="s">
        <v>10</v>
      </c>
      <c r="F631" s="9">
        <v>63615</v>
      </c>
      <c r="G631" s="7">
        <f>1-(F631/N631)</f>
        <v>-8.6748552197755346E-2</v>
      </c>
      <c r="H631" s="7">
        <f>1-(F631/O631)</f>
        <v>-8.6748552197755346E-2</v>
      </c>
      <c r="I631">
        <v>1.1E-4</v>
      </c>
      <c r="J631">
        <v>0</v>
      </c>
      <c r="K631">
        <v>0</v>
      </c>
      <c r="L631">
        <v>10</v>
      </c>
      <c r="M631">
        <v>78</v>
      </c>
      <c r="N631">
        <f>VLOOKUP(B631,instances!$B$2:$E$21,3, FALSE)</f>
        <v>58537</v>
      </c>
      <c r="O631">
        <f>VLOOKUP(B631,instances!$B$2:$E$21,4, FALSE)</f>
        <v>58537</v>
      </c>
    </row>
    <row r="632" spans="1:15">
      <c r="A632" t="s">
        <v>19</v>
      </c>
      <c r="B632" t="str">
        <f>RIGHT(A632,FIND("/",A632)-1)</f>
        <v>pr144.tsp</v>
      </c>
      <c r="C632">
        <f>VLOOKUP(B632,instances!$B$2:$E$21,2, FALSE)</f>
        <v>144</v>
      </c>
      <c r="D632" t="str">
        <f>IF(C632&lt;=783,"small",IF(C632&lt;=2103,"medium","large"))</f>
        <v>small</v>
      </c>
      <c r="E632" t="s">
        <v>10</v>
      </c>
      <c r="F632" s="9">
        <v>63615</v>
      </c>
      <c r="G632" s="7">
        <f>1-(F632/N632)</f>
        <v>-8.6748552197755346E-2</v>
      </c>
      <c r="H632" s="7">
        <f>1-(F632/O632)</f>
        <v>-8.6748552197755346E-2</v>
      </c>
      <c r="I632">
        <v>1.1E-4</v>
      </c>
      <c r="J632">
        <v>0</v>
      </c>
      <c r="K632">
        <v>0</v>
      </c>
      <c r="L632">
        <v>12</v>
      </c>
      <c r="M632">
        <v>74</v>
      </c>
      <c r="N632">
        <f>VLOOKUP(B632,instances!$B$2:$E$21,3, FALSE)</f>
        <v>58537</v>
      </c>
      <c r="O632">
        <f>VLOOKUP(B632,instances!$B$2:$E$21,4, FALSE)</f>
        <v>58537</v>
      </c>
    </row>
    <row r="633" spans="1:15">
      <c r="A633" t="s">
        <v>19</v>
      </c>
      <c r="B633" t="str">
        <f>RIGHT(A633,FIND("/",A633)-1)</f>
        <v>pr144.tsp</v>
      </c>
      <c r="C633">
        <f>VLOOKUP(B633,instances!$B$2:$E$21,2, FALSE)</f>
        <v>144</v>
      </c>
      <c r="D633" t="str">
        <f>IF(C633&lt;=783,"small",IF(C633&lt;=2103,"medium","large"))</f>
        <v>small</v>
      </c>
      <c r="E633" t="s">
        <v>10</v>
      </c>
      <c r="F633" s="9">
        <v>63615</v>
      </c>
      <c r="G633" s="7">
        <f>1-(F633/N633)</f>
        <v>-8.6748552197755346E-2</v>
      </c>
      <c r="H633" s="7">
        <f>1-(F633/O633)</f>
        <v>-8.6748552197755346E-2</v>
      </c>
      <c r="I633">
        <v>1.1E-4</v>
      </c>
      <c r="J633">
        <v>0</v>
      </c>
      <c r="K633">
        <v>0</v>
      </c>
      <c r="L633">
        <v>12</v>
      </c>
      <c r="M633">
        <v>78</v>
      </c>
      <c r="N633">
        <f>VLOOKUP(B633,instances!$B$2:$E$21,3, FALSE)</f>
        <v>58537</v>
      </c>
      <c r="O633">
        <f>VLOOKUP(B633,instances!$B$2:$E$21,4, FALSE)</f>
        <v>58537</v>
      </c>
    </row>
    <row r="634" spans="1:15">
      <c r="A634" t="s">
        <v>19</v>
      </c>
      <c r="B634" t="str">
        <f>RIGHT(A634,FIND("/",A634)-1)</f>
        <v>pr144.tsp</v>
      </c>
      <c r="C634">
        <f>VLOOKUP(B634,instances!$B$2:$E$21,2, FALSE)</f>
        <v>144</v>
      </c>
      <c r="D634" t="str">
        <f>IF(C634&lt;=783,"small",IF(C634&lt;=2103,"medium","large"))</f>
        <v>small</v>
      </c>
      <c r="E634" t="s">
        <v>10</v>
      </c>
      <c r="F634" s="9">
        <v>63615</v>
      </c>
      <c r="G634" s="7">
        <f>1-(F634/N634)</f>
        <v>-8.6748552197755346E-2</v>
      </c>
      <c r="H634" s="7">
        <f>1-(F634/O634)</f>
        <v>-8.6748552197755346E-2</v>
      </c>
      <c r="I634">
        <v>1.1E-4</v>
      </c>
      <c r="J634">
        <v>0</v>
      </c>
      <c r="K634">
        <v>0</v>
      </c>
      <c r="L634">
        <v>12</v>
      </c>
      <c r="M634">
        <v>79</v>
      </c>
      <c r="N634">
        <f>VLOOKUP(B634,instances!$B$2:$E$21,3, FALSE)</f>
        <v>58537</v>
      </c>
      <c r="O634">
        <f>VLOOKUP(B634,instances!$B$2:$E$21,4, FALSE)</f>
        <v>58537</v>
      </c>
    </row>
    <row r="635" spans="1:15">
      <c r="A635" t="s">
        <v>19</v>
      </c>
      <c r="B635" t="str">
        <f>RIGHT(A635,FIND("/",A635)-1)</f>
        <v>pr144.tsp</v>
      </c>
      <c r="C635">
        <f>VLOOKUP(B635,instances!$B$2:$E$21,2, FALSE)</f>
        <v>144</v>
      </c>
      <c r="D635" t="str">
        <f>IF(C635&lt;=783,"small",IF(C635&lt;=2103,"medium","large"))</f>
        <v>small</v>
      </c>
      <c r="E635" t="s">
        <v>10</v>
      </c>
      <c r="F635" s="9">
        <v>63615</v>
      </c>
      <c r="G635" s="7">
        <f>1-(F635/N635)</f>
        <v>-8.6748552197755346E-2</v>
      </c>
      <c r="H635" s="7">
        <f>1-(F635/O635)</f>
        <v>-8.6748552197755346E-2</v>
      </c>
      <c r="I635">
        <v>1.1E-4</v>
      </c>
      <c r="J635">
        <v>0</v>
      </c>
      <c r="K635">
        <v>0</v>
      </c>
      <c r="L635">
        <v>12</v>
      </c>
      <c r="M635">
        <v>80</v>
      </c>
      <c r="N635">
        <f>VLOOKUP(B635,instances!$B$2:$E$21,3, FALSE)</f>
        <v>58537</v>
      </c>
      <c r="O635">
        <f>VLOOKUP(B635,instances!$B$2:$E$21,4, FALSE)</f>
        <v>58537</v>
      </c>
    </row>
    <row r="636" spans="1:15">
      <c r="A636" t="s">
        <v>19</v>
      </c>
      <c r="B636" t="str">
        <f>RIGHT(A636,FIND("/",A636)-1)</f>
        <v>pr144.tsp</v>
      </c>
      <c r="C636">
        <f>VLOOKUP(B636,instances!$B$2:$E$21,2, FALSE)</f>
        <v>144</v>
      </c>
      <c r="D636" t="str">
        <f>IF(C636&lt;=783,"small",IF(C636&lt;=2103,"medium","large"))</f>
        <v>small</v>
      </c>
      <c r="E636" t="s">
        <v>10</v>
      </c>
      <c r="F636" s="9">
        <v>63615</v>
      </c>
      <c r="G636" s="7">
        <f>1-(F636/N636)</f>
        <v>-8.6748552197755346E-2</v>
      </c>
      <c r="H636" s="7">
        <f>1-(F636/O636)</f>
        <v>-8.6748552197755346E-2</v>
      </c>
      <c r="I636">
        <v>1.1E-4</v>
      </c>
      <c r="J636">
        <v>0</v>
      </c>
      <c r="K636">
        <v>0</v>
      </c>
      <c r="L636">
        <v>12</v>
      </c>
      <c r="M636">
        <v>81</v>
      </c>
      <c r="N636">
        <f>VLOOKUP(B636,instances!$B$2:$E$21,3, FALSE)</f>
        <v>58537</v>
      </c>
      <c r="O636">
        <f>VLOOKUP(B636,instances!$B$2:$E$21,4, FALSE)</f>
        <v>58537</v>
      </c>
    </row>
    <row r="637" spans="1:15">
      <c r="A637" t="s">
        <v>19</v>
      </c>
      <c r="B637" t="str">
        <f>RIGHT(A637,FIND("/",A637)-1)</f>
        <v>pr144.tsp</v>
      </c>
      <c r="C637">
        <f>VLOOKUP(B637,instances!$B$2:$E$21,2, FALSE)</f>
        <v>144</v>
      </c>
      <c r="D637" t="str">
        <f>IF(C637&lt;=783,"small",IF(C637&lt;=2103,"medium","large"))</f>
        <v>small</v>
      </c>
      <c r="E637" t="s">
        <v>10</v>
      </c>
      <c r="F637" s="9">
        <v>63615</v>
      </c>
      <c r="G637" s="7">
        <f>1-(F637/N637)</f>
        <v>-8.6748552197755346E-2</v>
      </c>
      <c r="H637" s="7">
        <f>1-(F637/O637)</f>
        <v>-8.6748552197755346E-2</v>
      </c>
      <c r="I637">
        <v>1.1E-4</v>
      </c>
      <c r="J637">
        <v>0</v>
      </c>
      <c r="K637">
        <v>0</v>
      </c>
      <c r="L637">
        <v>14</v>
      </c>
      <c r="M637">
        <v>72</v>
      </c>
      <c r="N637">
        <f>VLOOKUP(B637,instances!$B$2:$E$21,3, FALSE)</f>
        <v>58537</v>
      </c>
      <c r="O637">
        <f>VLOOKUP(B637,instances!$B$2:$E$21,4, FALSE)</f>
        <v>58537</v>
      </c>
    </row>
    <row r="638" spans="1:15">
      <c r="A638" t="s">
        <v>19</v>
      </c>
      <c r="B638" t="str">
        <f>RIGHT(A638,FIND("/",A638)-1)</f>
        <v>pr144.tsp</v>
      </c>
      <c r="C638">
        <f>VLOOKUP(B638,instances!$B$2:$E$21,2, FALSE)</f>
        <v>144</v>
      </c>
      <c r="D638" t="str">
        <f>IF(C638&lt;=783,"small",IF(C638&lt;=2103,"medium","large"))</f>
        <v>small</v>
      </c>
      <c r="E638" t="s">
        <v>10</v>
      </c>
      <c r="F638" s="9">
        <v>63615</v>
      </c>
      <c r="G638" s="7">
        <f>1-(F638/N638)</f>
        <v>-8.6748552197755346E-2</v>
      </c>
      <c r="H638" s="7">
        <f>1-(F638/O638)</f>
        <v>-8.6748552197755346E-2</v>
      </c>
      <c r="I638">
        <v>1.1E-4</v>
      </c>
      <c r="J638">
        <v>0</v>
      </c>
      <c r="K638">
        <v>0</v>
      </c>
      <c r="L638">
        <v>14</v>
      </c>
      <c r="M638">
        <v>73</v>
      </c>
      <c r="N638">
        <f>VLOOKUP(B638,instances!$B$2:$E$21,3, FALSE)</f>
        <v>58537</v>
      </c>
      <c r="O638">
        <f>VLOOKUP(B638,instances!$B$2:$E$21,4, FALSE)</f>
        <v>58537</v>
      </c>
    </row>
    <row r="639" spans="1:15">
      <c r="A639" t="s">
        <v>19</v>
      </c>
      <c r="B639" t="str">
        <f>RIGHT(A639,FIND("/",A639)-1)</f>
        <v>pr144.tsp</v>
      </c>
      <c r="C639">
        <f>VLOOKUP(B639,instances!$B$2:$E$21,2, FALSE)</f>
        <v>144</v>
      </c>
      <c r="D639" t="str">
        <f>IF(C639&lt;=783,"small",IF(C639&lt;=2103,"medium","large"))</f>
        <v>small</v>
      </c>
      <c r="E639" t="s">
        <v>10</v>
      </c>
      <c r="F639" s="9">
        <v>63615</v>
      </c>
      <c r="G639" s="7">
        <f>1-(F639/N639)</f>
        <v>-8.6748552197755346E-2</v>
      </c>
      <c r="H639" s="7">
        <f>1-(F639/O639)</f>
        <v>-8.6748552197755346E-2</v>
      </c>
      <c r="I639">
        <v>1.1E-4</v>
      </c>
      <c r="J639">
        <v>0</v>
      </c>
      <c r="K639">
        <v>0</v>
      </c>
      <c r="L639">
        <v>14</v>
      </c>
      <c r="M639">
        <v>77</v>
      </c>
      <c r="N639">
        <f>VLOOKUP(B639,instances!$B$2:$E$21,3, FALSE)</f>
        <v>58537</v>
      </c>
      <c r="O639">
        <f>VLOOKUP(B639,instances!$B$2:$E$21,4, FALSE)</f>
        <v>58537</v>
      </c>
    </row>
    <row r="640" spans="1:15">
      <c r="A640" t="s">
        <v>19</v>
      </c>
      <c r="B640" t="str">
        <f>RIGHT(A640,FIND("/",A640)-1)</f>
        <v>pr144.tsp</v>
      </c>
      <c r="C640">
        <f>VLOOKUP(B640,instances!$B$2:$E$21,2, FALSE)</f>
        <v>144</v>
      </c>
      <c r="D640" t="str">
        <f>IF(C640&lt;=783,"small",IF(C640&lt;=2103,"medium","large"))</f>
        <v>small</v>
      </c>
      <c r="E640" t="s">
        <v>10</v>
      </c>
      <c r="F640" s="9">
        <v>63615</v>
      </c>
      <c r="G640" s="7">
        <f>1-(F640/N640)</f>
        <v>-8.6748552197755346E-2</v>
      </c>
      <c r="H640" s="7">
        <f>1-(F640/O640)</f>
        <v>-8.6748552197755346E-2</v>
      </c>
      <c r="I640">
        <v>1.1E-4</v>
      </c>
      <c r="J640">
        <v>0</v>
      </c>
      <c r="K640">
        <v>0</v>
      </c>
      <c r="L640">
        <v>14</v>
      </c>
      <c r="M640">
        <v>79</v>
      </c>
      <c r="N640">
        <f>VLOOKUP(B640,instances!$B$2:$E$21,3, FALSE)</f>
        <v>58537</v>
      </c>
      <c r="O640">
        <f>VLOOKUP(B640,instances!$B$2:$E$21,4, FALSE)</f>
        <v>58537</v>
      </c>
    </row>
    <row r="641" spans="1:15">
      <c r="A641" t="s">
        <v>19</v>
      </c>
      <c r="B641" t="str">
        <f>RIGHT(A641,FIND("/",A641)-1)</f>
        <v>pr144.tsp</v>
      </c>
      <c r="C641">
        <f>VLOOKUP(B641,instances!$B$2:$E$21,2, FALSE)</f>
        <v>144</v>
      </c>
      <c r="D641" t="str">
        <f>IF(C641&lt;=783,"small",IF(C641&lt;=2103,"medium","large"))</f>
        <v>small</v>
      </c>
      <c r="E641" t="s">
        <v>10</v>
      </c>
      <c r="F641" s="9">
        <v>63615</v>
      </c>
      <c r="G641" s="7">
        <f>1-(F641/N641)</f>
        <v>-8.6748552197755346E-2</v>
      </c>
      <c r="H641" s="7">
        <f>1-(F641/O641)</f>
        <v>-8.6748552197755346E-2</v>
      </c>
      <c r="I641">
        <v>1.1E-4</v>
      </c>
      <c r="J641">
        <v>0</v>
      </c>
      <c r="K641">
        <v>0</v>
      </c>
      <c r="L641">
        <v>14</v>
      </c>
      <c r="M641">
        <v>80</v>
      </c>
      <c r="N641">
        <f>VLOOKUP(B641,instances!$B$2:$E$21,3, FALSE)</f>
        <v>58537</v>
      </c>
      <c r="O641">
        <f>VLOOKUP(B641,instances!$B$2:$E$21,4, FALSE)</f>
        <v>58537</v>
      </c>
    </row>
    <row r="642" spans="1:15">
      <c r="A642" t="s">
        <v>19</v>
      </c>
      <c r="B642" t="str">
        <f>RIGHT(A642,FIND("/",A642)-1)</f>
        <v>pr144.tsp</v>
      </c>
      <c r="C642">
        <f>VLOOKUP(B642,instances!$B$2:$E$21,2, FALSE)</f>
        <v>144</v>
      </c>
      <c r="D642" t="str">
        <f>IF(C642&lt;=783,"small",IF(C642&lt;=2103,"medium","large"))</f>
        <v>small</v>
      </c>
      <c r="E642" t="s">
        <v>10</v>
      </c>
      <c r="F642" s="9">
        <v>63615</v>
      </c>
      <c r="G642" s="7">
        <f>1-(F642/N642)</f>
        <v>-8.6748552197755346E-2</v>
      </c>
      <c r="H642" s="7">
        <f>1-(F642/O642)</f>
        <v>-8.6748552197755346E-2</v>
      </c>
      <c r="I642">
        <v>1.1E-4</v>
      </c>
      <c r="J642">
        <v>0</v>
      </c>
      <c r="K642">
        <v>0</v>
      </c>
      <c r="L642">
        <v>16</v>
      </c>
      <c r="M642">
        <v>75</v>
      </c>
      <c r="N642">
        <f>VLOOKUP(B642,instances!$B$2:$E$21,3, FALSE)</f>
        <v>58537</v>
      </c>
      <c r="O642">
        <f>VLOOKUP(B642,instances!$B$2:$E$21,4, FALSE)</f>
        <v>58537</v>
      </c>
    </row>
    <row r="643" spans="1:15">
      <c r="A643" t="s">
        <v>19</v>
      </c>
      <c r="B643" t="str">
        <f>RIGHT(A643,FIND("/",A643)-1)</f>
        <v>pr144.tsp</v>
      </c>
      <c r="C643">
        <f>VLOOKUP(B643,instances!$B$2:$E$21,2, FALSE)</f>
        <v>144</v>
      </c>
      <c r="D643" t="str">
        <f>IF(C643&lt;=783,"small",IF(C643&lt;=2103,"medium","large"))</f>
        <v>small</v>
      </c>
      <c r="E643" t="s">
        <v>10</v>
      </c>
      <c r="F643" s="9">
        <v>63615</v>
      </c>
      <c r="G643" s="7">
        <f>1-(F643/N643)</f>
        <v>-8.6748552197755346E-2</v>
      </c>
      <c r="H643" s="7">
        <f>1-(F643/O643)</f>
        <v>-8.6748552197755346E-2</v>
      </c>
      <c r="I643">
        <v>1.1E-4</v>
      </c>
      <c r="J643">
        <v>0</v>
      </c>
      <c r="K643">
        <v>0</v>
      </c>
      <c r="L643">
        <v>16</v>
      </c>
      <c r="M643">
        <v>76</v>
      </c>
      <c r="N643">
        <f>VLOOKUP(B643,instances!$B$2:$E$21,3, FALSE)</f>
        <v>58537</v>
      </c>
      <c r="O643">
        <f>VLOOKUP(B643,instances!$B$2:$E$21,4, FALSE)</f>
        <v>58537</v>
      </c>
    </row>
    <row r="644" spans="1:15">
      <c r="A644" t="s">
        <v>19</v>
      </c>
      <c r="B644" t="str">
        <f>RIGHT(A644,FIND("/",A644)-1)</f>
        <v>pr144.tsp</v>
      </c>
      <c r="C644">
        <f>VLOOKUP(B644,instances!$B$2:$E$21,2, FALSE)</f>
        <v>144</v>
      </c>
      <c r="D644" t="str">
        <f>IF(C644&lt;=783,"small",IF(C644&lt;=2103,"medium","large"))</f>
        <v>small</v>
      </c>
      <c r="E644" t="s">
        <v>10</v>
      </c>
      <c r="F644" s="9">
        <v>63615</v>
      </c>
      <c r="G644" s="7">
        <f>1-(F644/N644)</f>
        <v>-8.6748552197755346E-2</v>
      </c>
      <c r="H644" s="7">
        <f>1-(F644/O644)</f>
        <v>-8.6748552197755346E-2</v>
      </c>
      <c r="I644">
        <v>1.1E-4</v>
      </c>
      <c r="J644">
        <v>0</v>
      </c>
      <c r="K644">
        <v>0</v>
      </c>
      <c r="L644">
        <v>16</v>
      </c>
      <c r="M644">
        <v>77</v>
      </c>
      <c r="N644">
        <f>VLOOKUP(B644,instances!$B$2:$E$21,3, FALSE)</f>
        <v>58537</v>
      </c>
      <c r="O644">
        <f>VLOOKUP(B644,instances!$B$2:$E$21,4, FALSE)</f>
        <v>58537</v>
      </c>
    </row>
    <row r="645" spans="1:15">
      <c r="A645" t="s">
        <v>19</v>
      </c>
      <c r="B645" t="str">
        <f>RIGHT(A645,FIND("/",A645)-1)</f>
        <v>pr144.tsp</v>
      </c>
      <c r="C645">
        <f>VLOOKUP(B645,instances!$B$2:$E$21,2, FALSE)</f>
        <v>144</v>
      </c>
      <c r="D645" t="str">
        <f>IF(C645&lt;=783,"small",IF(C645&lt;=2103,"medium","large"))</f>
        <v>small</v>
      </c>
      <c r="E645" t="s">
        <v>10</v>
      </c>
      <c r="F645" s="9">
        <v>63615</v>
      </c>
      <c r="G645" s="7">
        <f>1-(F645/N645)</f>
        <v>-8.6748552197755346E-2</v>
      </c>
      <c r="H645" s="7">
        <f>1-(F645/O645)</f>
        <v>-8.6748552197755346E-2</v>
      </c>
      <c r="I645">
        <v>1.1E-4</v>
      </c>
      <c r="J645">
        <v>0</v>
      </c>
      <c r="K645">
        <v>0</v>
      </c>
      <c r="L645">
        <v>16</v>
      </c>
      <c r="M645">
        <v>79</v>
      </c>
      <c r="N645">
        <f>VLOOKUP(B645,instances!$B$2:$E$21,3, FALSE)</f>
        <v>58537</v>
      </c>
      <c r="O645">
        <f>VLOOKUP(B645,instances!$B$2:$E$21,4, FALSE)</f>
        <v>58537</v>
      </c>
    </row>
    <row r="646" spans="1:15">
      <c r="A646" t="s">
        <v>19</v>
      </c>
      <c r="B646" t="str">
        <f>RIGHT(A646,FIND("/",A646)-1)</f>
        <v>pr144.tsp</v>
      </c>
      <c r="C646">
        <f>VLOOKUP(B646,instances!$B$2:$E$21,2, FALSE)</f>
        <v>144</v>
      </c>
      <c r="D646" t="str">
        <f>IF(C646&lt;=783,"small",IF(C646&lt;=2103,"medium","large"))</f>
        <v>small</v>
      </c>
      <c r="E646" t="s">
        <v>10</v>
      </c>
      <c r="F646" s="9">
        <v>63615</v>
      </c>
      <c r="G646" s="7">
        <f>1-(F646/N646)</f>
        <v>-8.6748552197755346E-2</v>
      </c>
      <c r="H646" s="7">
        <f>1-(F646/O646)</f>
        <v>-8.6748552197755346E-2</v>
      </c>
      <c r="I646">
        <v>1.1E-4</v>
      </c>
      <c r="J646">
        <v>0</v>
      </c>
      <c r="K646">
        <v>0</v>
      </c>
      <c r="L646">
        <v>18</v>
      </c>
      <c r="M646">
        <v>73</v>
      </c>
      <c r="N646">
        <f>VLOOKUP(B646,instances!$B$2:$E$21,3, FALSE)</f>
        <v>58537</v>
      </c>
      <c r="O646">
        <f>VLOOKUP(B646,instances!$B$2:$E$21,4, FALSE)</f>
        <v>58537</v>
      </c>
    </row>
    <row r="647" spans="1:15">
      <c r="A647" t="s">
        <v>19</v>
      </c>
      <c r="B647" t="str">
        <f>RIGHT(A647,FIND("/",A647)-1)</f>
        <v>pr144.tsp</v>
      </c>
      <c r="C647">
        <f>VLOOKUP(B647,instances!$B$2:$E$21,2, FALSE)</f>
        <v>144</v>
      </c>
      <c r="D647" t="str">
        <f>IF(C647&lt;=783,"small",IF(C647&lt;=2103,"medium","large"))</f>
        <v>small</v>
      </c>
      <c r="E647" t="s">
        <v>10</v>
      </c>
      <c r="F647" s="9">
        <v>63615</v>
      </c>
      <c r="G647" s="7">
        <f>1-(F647/N647)</f>
        <v>-8.6748552197755346E-2</v>
      </c>
      <c r="H647" s="7">
        <f>1-(F647/O647)</f>
        <v>-8.6748552197755346E-2</v>
      </c>
      <c r="I647">
        <v>1.1E-4</v>
      </c>
      <c r="J647">
        <v>0</v>
      </c>
      <c r="K647">
        <v>0</v>
      </c>
      <c r="L647">
        <v>18</v>
      </c>
      <c r="M647">
        <v>74</v>
      </c>
      <c r="N647">
        <f>VLOOKUP(B647,instances!$B$2:$E$21,3, FALSE)</f>
        <v>58537</v>
      </c>
      <c r="O647">
        <f>VLOOKUP(B647,instances!$B$2:$E$21,4, FALSE)</f>
        <v>58537</v>
      </c>
    </row>
    <row r="648" spans="1:15">
      <c r="A648" t="s">
        <v>19</v>
      </c>
      <c r="B648" t="str">
        <f>RIGHT(A648,FIND("/",A648)-1)</f>
        <v>pr144.tsp</v>
      </c>
      <c r="C648">
        <f>VLOOKUP(B648,instances!$B$2:$E$21,2, FALSE)</f>
        <v>144</v>
      </c>
      <c r="D648" t="str">
        <f>IF(C648&lt;=783,"small",IF(C648&lt;=2103,"medium","large"))</f>
        <v>small</v>
      </c>
      <c r="E648" t="s">
        <v>10</v>
      </c>
      <c r="F648" s="9">
        <v>63615</v>
      </c>
      <c r="G648" s="7">
        <f>1-(F648/N648)</f>
        <v>-8.6748552197755346E-2</v>
      </c>
      <c r="H648" s="7">
        <f>1-(F648/O648)</f>
        <v>-8.6748552197755346E-2</v>
      </c>
      <c r="I648">
        <v>1.1E-4</v>
      </c>
      <c r="J648">
        <v>0</v>
      </c>
      <c r="K648">
        <v>0</v>
      </c>
      <c r="L648">
        <v>18</v>
      </c>
      <c r="M648">
        <v>76</v>
      </c>
      <c r="N648">
        <f>VLOOKUP(B648,instances!$B$2:$E$21,3, FALSE)</f>
        <v>58537</v>
      </c>
      <c r="O648">
        <f>VLOOKUP(B648,instances!$B$2:$E$21,4, FALSE)</f>
        <v>58537</v>
      </c>
    </row>
    <row r="649" spans="1:15">
      <c r="A649" t="s">
        <v>19</v>
      </c>
      <c r="B649" t="str">
        <f>RIGHT(A649,FIND("/",A649)-1)</f>
        <v>pr144.tsp</v>
      </c>
      <c r="C649">
        <f>VLOOKUP(B649,instances!$B$2:$E$21,2, FALSE)</f>
        <v>144</v>
      </c>
      <c r="D649" t="str">
        <f>IF(C649&lt;=783,"small",IF(C649&lt;=2103,"medium","large"))</f>
        <v>small</v>
      </c>
      <c r="E649" t="s">
        <v>10</v>
      </c>
      <c r="F649" s="9">
        <v>63615</v>
      </c>
      <c r="G649" s="7">
        <f>1-(F649/N649)</f>
        <v>-8.6748552197755346E-2</v>
      </c>
      <c r="H649" s="7">
        <f>1-(F649/O649)</f>
        <v>-8.6748552197755346E-2</v>
      </c>
      <c r="I649">
        <v>1.1E-4</v>
      </c>
      <c r="J649">
        <v>0</v>
      </c>
      <c r="K649">
        <v>0</v>
      </c>
      <c r="L649">
        <v>18</v>
      </c>
      <c r="M649">
        <v>78</v>
      </c>
      <c r="N649">
        <f>VLOOKUP(B649,instances!$B$2:$E$21,3, FALSE)</f>
        <v>58537</v>
      </c>
      <c r="O649">
        <f>VLOOKUP(B649,instances!$B$2:$E$21,4, FALSE)</f>
        <v>58537</v>
      </c>
    </row>
    <row r="650" spans="1:15">
      <c r="A650" t="s">
        <v>19</v>
      </c>
      <c r="B650" t="str">
        <f>RIGHT(A650,FIND("/",A650)-1)</f>
        <v>pr144.tsp</v>
      </c>
      <c r="C650">
        <f>VLOOKUP(B650,instances!$B$2:$E$21,2, FALSE)</f>
        <v>144</v>
      </c>
      <c r="D650" t="str">
        <f>IF(C650&lt;=783,"small",IF(C650&lt;=2103,"medium","large"))</f>
        <v>small</v>
      </c>
      <c r="E650" t="s">
        <v>10</v>
      </c>
      <c r="F650" s="9">
        <v>63615</v>
      </c>
      <c r="G650" s="7">
        <f>1-(F650/N650)</f>
        <v>-8.6748552197755346E-2</v>
      </c>
      <c r="H650" s="7">
        <f>1-(F650/O650)</f>
        <v>-8.6748552197755346E-2</v>
      </c>
      <c r="I650">
        <v>1.1E-4</v>
      </c>
      <c r="J650">
        <v>0</v>
      </c>
      <c r="K650">
        <v>0</v>
      </c>
      <c r="L650">
        <v>18</v>
      </c>
      <c r="M650">
        <v>80</v>
      </c>
      <c r="N650">
        <f>VLOOKUP(B650,instances!$B$2:$E$21,3, FALSE)</f>
        <v>58537</v>
      </c>
      <c r="O650">
        <f>VLOOKUP(B650,instances!$B$2:$E$21,4, FALSE)</f>
        <v>58537</v>
      </c>
    </row>
    <row r="651" spans="1:15">
      <c r="A651" t="s">
        <v>19</v>
      </c>
      <c r="B651" t="str">
        <f>RIGHT(A651,FIND("/",A651)-1)</f>
        <v>pr144.tsp</v>
      </c>
      <c r="C651">
        <f>VLOOKUP(B651,instances!$B$2:$E$21,2, FALSE)</f>
        <v>144</v>
      </c>
      <c r="D651" t="str">
        <f>IF(C651&lt;=783,"small",IF(C651&lt;=2103,"medium","large"))</f>
        <v>small</v>
      </c>
      <c r="E651" t="s">
        <v>10</v>
      </c>
      <c r="F651" s="9">
        <v>63615</v>
      </c>
      <c r="G651" s="7">
        <f>1-(F651/N651)</f>
        <v>-8.6748552197755346E-2</v>
      </c>
      <c r="H651" s="7">
        <f>1-(F651/O651)</f>
        <v>-8.6748552197755346E-2</v>
      </c>
      <c r="I651">
        <v>1.1E-4</v>
      </c>
      <c r="J651">
        <v>0</v>
      </c>
      <c r="K651">
        <v>0</v>
      </c>
      <c r="L651">
        <v>20</v>
      </c>
      <c r="M651">
        <v>72</v>
      </c>
      <c r="N651">
        <f>VLOOKUP(B651,instances!$B$2:$E$21,3, FALSE)</f>
        <v>58537</v>
      </c>
      <c r="O651">
        <f>VLOOKUP(B651,instances!$B$2:$E$21,4, FALSE)</f>
        <v>58537</v>
      </c>
    </row>
    <row r="652" spans="1:15">
      <c r="A652" t="s">
        <v>19</v>
      </c>
      <c r="B652" t="str">
        <f>RIGHT(A652,FIND("/",A652)-1)</f>
        <v>pr144.tsp</v>
      </c>
      <c r="C652">
        <f>VLOOKUP(B652,instances!$B$2:$E$21,2, FALSE)</f>
        <v>144</v>
      </c>
      <c r="D652" t="str">
        <f>IF(C652&lt;=783,"small",IF(C652&lt;=2103,"medium","large"))</f>
        <v>small</v>
      </c>
      <c r="E652" t="s">
        <v>10</v>
      </c>
      <c r="F652" s="9">
        <v>63615</v>
      </c>
      <c r="G652" s="7">
        <f>1-(F652/N652)</f>
        <v>-8.6748552197755346E-2</v>
      </c>
      <c r="H652" s="7">
        <f>1-(F652/O652)</f>
        <v>-8.6748552197755346E-2</v>
      </c>
      <c r="I652">
        <v>1.1E-4</v>
      </c>
      <c r="J652">
        <v>0</v>
      </c>
      <c r="K652">
        <v>0</v>
      </c>
      <c r="L652">
        <v>20</v>
      </c>
      <c r="M652">
        <v>78</v>
      </c>
      <c r="N652">
        <f>VLOOKUP(B652,instances!$B$2:$E$21,3, FALSE)</f>
        <v>58537</v>
      </c>
      <c r="O652">
        <f>VLOOKUP(B652,instances!$B$2:$E$21,4, FALSE)</f>
        <v>58537</v>
      </c>
    </row>
    <row r="653" spans="1:15">
      <c r="A653" t="s">
        <v>19</v>
      </c>
      <c r="B653" t="str">
        <f>RIGHT(A653,FIND("/",A653)-1)</f>
        <v>pr144.tsp</v>
      </c>
      <c r="C653">
        <f>VLOOKUP(B653,instances!$B$2:$E$21,2, FALSE)</f>
        <v>144</v>
      </c>
      <c r="D653" t="str">
        <f>IF(C653&lt;=783,"small",IF(C653&lt;=2103,"medium","large"))</f>
        <v>small</v>
      </c>
      <c r="E653" t="s">
        <v>10</v>
      </c>
      <c r="F653" s="9">
        <v>63615</v>
      </c>
      <c r="G653" s="7">
        <f>1-(F653/N653)</f>
        <v>-8.6748552197755346E-2</v>
      </c>
      <c r="H653" s="7">
        <f>1-(F653/O653)</f>
        <v>-8.6748552197755346E-2</v>
      </c>
      <c r="I653">
        <v>1.1E-4</v>
      </c>
      <c r="J653">
        <v>0</v>
      </c>
      <c r="K653">
        <v>0</v>
      </c>
      <c r="L653">
        <v>20</v>
      </c>
      <c r="M653">
        <v>79</v>
      </c>
      <c r="N653">
        <f>VLOOKUP(B653,instances!$B$2:$E$21,3, FALSE)</f>
        <v>58537</v>
      </c>
      <c r="O653">
        <f>VLOOKUP(B653,instances!$B$2:$E$21,4, FALSE)</f>
        <v>58537</v>
      </c>
    </row>
    <row r="654" spans="1:15">
      <c r="A654" t="s">
        <v>19</v>
      </c>
      <c r="B654" t="str">
        <f>RIGHT(A654,FIND("/",A654)-1)</f>
        <v>pr144.tsp</v>
      </c>
      <c r="C654">
        <f>VLOOKUP(B654,instances!$B$2:$E$21,2, FALSE)</f>
        <v>144</v>
      </c>
      <c r="D654" t="str">
        <f>IF(C654&lt;=783,"small",IF(C654&lt;=2103,"medium","large"))</f>
        <v>small</v>
      </c>
      <c r="E654" t="s">
        <v>10</v>
      </c>
      <c r="F654" s="9">
        <v>63615</v>
      </c>
      <c r="G654" s="7">
        <f>1-(F654/N654)</f>
        <v>-8.6748552197755346E-2</v>
      </c>
      <c r="H654" s="7">
        <f>1-(F654/O654)</f>
        <v>-8.6748552197755346E-2</v>
      </c>
      <c r="I654">
        <v>1.1E-4</v>
      </c>
      <c r="J654">
        <v>0</v>
      </c>
      <c r="K654">
        <v>0</v>
      </c>
      <c r="L654">
        <v>20</v>
      </c>
      <c r="M654">
        <v>80</v>
      </c>
      <c r="N654">
        <f>VLOOKUP(B654,instances!$B$2:$E$21,3, FALSE)</f>
        <v>58537</v>
      </c>
      <c r="O654">
        <f>VLOOKUP(B654,instances!$B$2:$E$21,4, FALSE)</f>
        <v>58537</v>
      </c>
    </row>
    <row r="655" spans="1:15">
      <c r="A655" t="s">
        <v>19</v>
      </c>
      <c r="B655" t="str">
        <f>RIGHT(A655,FIND("/",A655)-1)</f>
        <v>pr144.tsp</v>
      </c>
      <c r="C655">
        <f>VLOOKUP(B655,instances!$B$2:$E$21,2, FALSE)</f>
        <v>144</v>
      </c>
      <c r="D655" t="str">
        <f>IF(C655&lt;=783,"small",IF(C655&lt;=2103,"medium","large"))</f>
        <v>small</v>
      </c>
      <c r="E655" t="s">
        <v>10</v>
      </c>
      <c r="F655" s="9">
        <v>63615</v>
      </c>
      <c r="G655" s="7">
        <f>1-(F655/N655)</f>
        <v>-8.6748552197755346E-2</v>
      </c>
      <c r="H655" s="7">
        <f>1-(F655/O655)</f>
        <v>-8.6748552197755346E-2</v>
      </c>
      <c r="I655">
        <v>1.0900000000000001E-4</v>
      </c>
      <c r="J655">
        <v>0</v>
      </c>
      <c r="K655">
        <v>0</v>
      </c>
      <c r="L655">
        <v>10</v>
      </c>
      <c r="M655">
        <v>81</v>
      </c>
      <c r="N655">
        <f>VLOOKUP(B655,instances!$B$2:$E$21,3, FALSE)</f>
        <v>58537</v>
      </c>
      <c r="O655">
        <f>VLOOKUP(B655,instances!$B$2:$E$21,4, FALSE)</f>
        <v>58537</v>
      </c>
    </row>
    <row r="656" spans="1:15">
      <c r="A656" t="s">
        <v>19</v>
      </c>
      <c r="B656" t="str">
        <f>RIGHT(A656,FIND("/",A656)-1)</f>
        <v>pr144.tsp</v>
      </c>
      <c r="C656">
        <f>VLOOKUP(B656,instances!$B$2:$E$21,2, FALSE)</f>
        <v>144</v>
      </c>
      <c r="D656" t="str">
        <f>IF(C656&lt;=783,"small",IF(C656&lt;=2103,"medium","large"))</f>
        <v>small</v>
      </c>
      <c r="E656" t="s">
        <v>10</v>
      </c>
      <c r="F656" s="9">
        <v>63615</v>
      </c>
      <c r="G656" s="7">
        <f>1-(F656/N656)</f>
        <v>-8.6748552197755346E-2</v>
      </c>
      <c r="H656" s="7">
        <f>1-(F656/O656)</f>
        <v>-8.6748552197755346E-2</v>
      </c>
      <c r="I656">
        <v>1.0900000000000001E-4</v>
      </c>
      <c r="J656">
        <v>0</v>
      </c>
      <c r="K656">
        <v>0</v>
      </c>
      <c r="L656">
        <v>12</v>
      </c>
      <c r="M656">
        <v>73</v>
      </c>
      <c r="N656">
        <f>VLOOKUP(B656,instances!$B$2:$E$21,3, FALSE)</f>
        <v>58537</v>
      </c>
      <c r="O656">
        <f>VLOOKUP(B656,instances!$B$2:$E$21,4, FALSE)</f>
        <v>58537</v>
      </c>
    </row>
    <row r="657" spans="1:15">
      <c r="A657" t="s">
        <v>19</v>
      </c>
      <c r="B657" t="str">
        <f>RIGHT(A657,FIND("/",A657)-1)</f>
        <v>pr144.tsp</v>
      </c>
      <c r="C657">
        <f>VLOOKUP(B657,instances!$B$2:$E$21,2, FALSE)</f>
        <v>144</v>
      </c>
      <c r="D657" t="str">
        <f>IF(C657&lt;=783,"small",IF(C657&lt;=2103,"medium","large"))</f>
        <v>small</v>
      </c>
      <c r="E657" t="s">
        <v>10</v>
      </c>
      <c r="F657" s="9">
        <v>63615</v>
      </c>
      <c r="G657" s="7">
        <f>1-(F657/N657)</f>
        <v>-8.6748552197755346E-2</v>
      </c>
      <c r="H657" s="7">
        <f>1-(F657/O657)</f>
        <v>-8.6748552197755346E-2</v>
      </c>
      <c r="I657">
        <v>1.0900000000000001E-4</v>
      </c>
      <c r="J657">
        <v>0</v>
      </c>
      <c r="K657">
        <v>0</v>
      </c>
      <c r="L657">
        <v>12</v>
      </c>
      <c r="M657">
        <v>75</v>
      </c>
      <c r="N657">
        <f>VLOOKUP(B657,instances!$B$2:$E$21,3, FALSE)</f>
        <v>58537</v>
      </c>
      <c r="O657">
        <f>VLOOKUP(B657,instances!$B$2:$E$21,4, FALSE)</f>
        <v>58537</v>
      </c>
    </row>
    <row r="658" spans="1:15">
      <c r="A658" t="s">
        <v>19</v>
      </c>
      <c r="B658" t="str">
        <f>RIGHT(A658,FIND("/",A658)-1)</f>
        <v>pr144.tsp</v>
      </c>
      <c r="C658">
        <f>VLOOKUP(B658,instances!$B$2:$E$21,2, FALSE)</f>
        <v>144</v>
      </c>
      <c r="D658" t="str">
        <f>IF(C658&lt;=783,"small",IF(C658&lt;=2103,"medium","large"))</f>
        <v>small</v>
      </c>
      <c r="E658" t="s">
        <v>10</v>
      </c>
      <c r="F658" s="9">
        <v>63615</v>
      </c>
      <c r="G658" s="7">
        <f>1-(F658/N658)</f>
        <v>-8.6748552197755346E-2</v>
      </c>
      <c r="H658" s="7">
        <f>1-(F658/O658)</f>
        <v>-8.6748552197755346E-2</v>
      </c>
      <c r="I658">
        <v>1.0900000000000001E-4</v>
      </c>
      <c r="J658">
        <v>0</v>
      </c>
      <c r="K658">
        <v>0</v>
      </c>
      <c r="L658">
        <v>14</v>
      </c>
      <c r="M658">
        <v>74</v>
      </c>
      <c r="N658">
        <f>VLOOKUP(B658,instances!$B$2:$E$21,3, FALSE)</f>
        <v>58537</v>
      </c>
      <c r="O658">
        <f>VLOOKUP(B658,instances!$B$2:$E$21,4, FALSE)</f>
        <v>58537</v>
      </c>
    </row>
    <row r="659" spans="1:15">
      <c r="A659" t="s">
        <v>19</v>
      </c>
      <c r="B659" t="str">
        <f>RIGHT(A659,FIND("/",A659)-1)</f>
        <v>pr144.tsp</v>
      </c>
      <c r="C659">
        <f>VLOOKUP(B659,instances!$B$2:$E$21,2, FALSE)</f>
        <v>144</v>
      </c>
      <c r="D659" t="str">
        <f>IF(C659&lt;=783,"small",IF(C659&lt;=2103,"medium","large"))</f>
        <v>small</v>
      </c>
      <c r="E659" t="s">
        <v>10</v>
      </c>
      <c r="F659" s="9">
        <v>63615</v>
      </c>
      <c r="G659" s="7">
        <f>1-(F659/N659)</f>
        <v>-8.6748552197755346E-2</v>
      </c>
      <c r="H659" s="7">
        <f>1-(F659/O659)</f>
        <v>-8.6748552197755346E-2</v>
      </c>
      <c r="I659">
        <v>1.0900000000000001E-4</v>
      </c>
      <c r="J659">
        <v>0</v>
      </c>
      <c r="K659">
        <v>0</v>
      </c>
      <c r="L659">
        <v>14</v>
      </c>
      <c r="M659">
        <v>81</v>
      </c>
      <c r="N659">
        <f>VLOOKUP(B659,instances!$B$2:$E$21,3, FALSE)</f>
        <v>58537</v>
      </c>
      <c r="O659">
        <f>VLOOKUP(B659,instances!$B$2:$E$21,4, FALSE)</f>
        <v>58537</v>
      </c>
    </row>
    <row r="660" spans="1:15">
      <c r="A660" t="s">
        <v>19</v>
      </c>
      <c r="B660" t="str">
        <f>RIGHT(A660,FIND("/",A660)-1)</f>
        <v>pr144.tsp</v>
      </c>
      <c r="C660">
        <f>VLOOKUP(B660,instances!$B$2:$E$21,2, FALSE)</f>
        <v>144</v>
      </c>
      <c r="D660" t="str">
        <f>IF(C660&lt;=783,"small",IF(C660&lt;=2103,"medium","large"))</f>
        <v>small</v>
      </c>
      <c r="E660" t="s">
        <v>10</v>
      </c>
      <c r="F660" s="9">
        <v>63615</v>
      </c>
      <c r="G660" s="7">
        <f>1-(F660/N660)</f>
        <v>-8.6748552197755346E-2</v>
      </c>
      <c r="H660" s="7">
        <f>1-(F660/O660)</f>
        <v>-8.6748552197755346E-2</v>
      </c>
      <c r="I660">
        <v>1.0900000000000001E-4</v>
      </c>
      <c r="J660">
        <v>0</v>
      </c>
      <c r="K660">
        <v>0</v>
      </c>
      <c r="L660">
        <v>18</v>
      </c>
      <c r="M660">
        <v>75</v>
      </c>
      <c r="N660">
        <f>VLOOKUP(B660,instances!$B$2:$E$21,3, FALSE)</f>
        <v>58537</v>
      </c>
      <c r="O660">
        <f>VLOOKUP(B660,instances!$B$2:$E$21,4, FALSE)</f>
        <v>58537</v>
      </c>
    </row>
    <row r="661" spans="1:15">
      <c r="A661" t="s">
        <v>19</v>
      </c>
      <c r="B661" t="str">
        <f>RIGHT(A661,FIND("/",A661)-1)</f>
        <v>pr144.tsp</v>
      </c>
      <c r="C661">
        <f>VLOOKUP(B661,instances!$B$2:$E$21,2, FALSE)</f>
        <v>144</v>
      </c>
      <c r="D661" t="str">
        <f>IF(C661&lt;=783,"small",IF(C661&lt;=2103,"medium","large"))</f>
        <v>small</v>
      </c>
      <c r="E661" t="s">
        <v>10</v>
      </c>
      <c r="F661" s="9">
        <v>63615</v>
      </c>
      <c r="G661" s="7">
        <f>1-(F661/N661)</f>
        <v>-8.6748552197755346E-2</v>
      </c>
      <c r="H661" s="7">
        <f>1-(F661/O661)</f>
        <v>-8.6748552197755346E-2</v>
      </c>
      <c r="I661">
        <v>1.0900000000000001E-4</v>
      </c>
      <c r="J661">
        <v>0</v>
      </c>
      <c r="K661">
        <v>0</v>
      </c>
      <c r="L661">
        <v>20</v>
      </c>
      <c r="M661">
        <v>75</v>
      </c>
      <c r="N661">
        <f>VLOOKUP(B661,instances!$B$2:$E$21,3, FALSE)</f>
        <v>58537</v>
      </c>
      <c r="O661">
        <f>VLOOKUP(B661,instances!$B$2:$E$21,4, FALSE)</f>
        <v>58537</v>
      </c>
    </row>
    <row r="662" spans="1:15">
      <c r="A662" t="s">
        <v>19</v>
      </c>
      <c r="B662" t="str">
        <f>RIGHT(A662,FIND("/",A662)-1)</f>
        <v>pr144.tsp</v>
      </c>
      <c r="C662">
        <f>VLOOKUP(B662,instances!$B$2:$E$21,2, FALSE)</f>
        <v>144</v>
      </c>
      <c r="D662" t="str">
        <f>IF(C662&lt;=783,"small",IF(C662&lt;=2103,"medium","large"))</f>
        <v>small</v>
      </c>
      <c r="E662" t="s">
        <v>10</v>
      </c>
      <c r="F662" s="9">
        <v>63615</v>
      </c>
      <c r="G662" s="7">
        <f>1-(F662/N662)</f>
        <v>-8.6748552197755346E-2</v>
      </c>
      <c r="H662" s="7">
        <f>1-(F662/O662)</f>
        <v>-8.6748552197755346E-2</v>
      </c>
      <c r="I662">
        <v>1.0900000000000001E-4</v>
      </c>
      <c r="J662">
        <v>0</v>
      </c>
      <c r="K662">
        <v>0</v>
      </c>
      <c r="L662">
        <v>20</v>
      </c>
      <c r="M662">
        <v>77</v>
      </c>
      <c r="N662">
        <f>VLOOKUP(B662,instances!$B$2:$E$21,3, FALSE)</f>
        <v>58537</v>
      </c>
      <c r="O662">
        <f>VLOOKUP(B662,instances!$B$2:$E$21,4, FALSE)</f>
        <v>58537</v>
      </c>
    </row>
    <row r="663" spans="1:15">
      <c r="A663" t="s">
        <v>19</v>
      </c>
      <c r="B663" t="str">
        <f>RIGHT(A663,FIND("/",A663)-1)</f>
        <v>pr144.tsp</v>
      </c>
      <c r="C663">
        <f>VLOOKUP(B663,instances!$B$2:$E$21,2, FALSE)</f>
        <v>144</v>
      </c>
      <c r="D663" t="str">
        <f>IF(C663&lt;=783,"small",IF(C663&lt;=2103,"medium","large"))</f>
        <v>small</v>
      </c>
      <c r="E663" t="s">
        <v>9</v>
      </c>
      <c r="F663" s="9">
        <v>61478</v>
      </c>
      <c r="G663" s="7">
        <f>1-(F663/N663)</f>
        <v>-5.0241727454430452E-2</v>
      </c>
      <c r="H663" s="7">
        <f>1-(F663/O663)</f>
        <v>-5.0241727454430452E-2</v>
      </c>
      <c r="I663">
        <v>9.1000000000000003E-5</v>
      </c>
      <c r="J663">
        <v>0</v>
      </c>
      <c r="K663">
        <v>0</v>
      </c>
      <c r="L663">
        <v>12</v>
      </c>
      <c r="M663">
        <v>76</v>
      </c>
      <c r="N663">
        <f>VLOOKUP(B663,instances!$B$2:$E$21,3, FALSE)</f>
        <v>58537</v>
      </c>
      <c r="O663">
        <f>VLOOKUP(B663,instances!$B$2:$E$21,4, FALSE)</f>
        <v>58537</v>
      </c>
    </row>
    <row r="664" spans="1:15">
      <c r="A664" t="s">
        <v>19</v>
      </c>
      <c r="B664" t="str">
        <f>RIGHT(A664,FIND("/",A664)-1)</f>
        <v>pr144.tsp</v>
      </c>
      <c r="C664">
        <f>VLOOKUP(B664,instances!$B$2:$E$21,2, FALSE)</f>
        <v>144</v>
      </c>
      <c r="D664" t="str">
        <f>IF(C664&lt;=783,"small",IF(C664&lt;=2103,"medium","large"))</f>
        <v>small</v>
      </c>
      <c r="E664" t="s">
        <v>9</v>
      </c>
      <c r="F664" s="9">
        <v>61478</v>
      </c>
      <c r="G664" s="7">
        <f>1-(F664/N664)</f>
        <v>-5.0241727454430452E-2</v>
      </c>
      <c r="H664" s="7">
        <f>1-(F664/O664)</f>
        <v>-5.0241727454430452E-2</v>
      </c>
      <c r="I664">
        <v>8.7000000000000001E-5</v>
      </c>
      <c r="J664">
        <v>0</v>
      </c>
      <c r="K664">
        <v>0</v>
      </c>
      <c r="L664">
        <v>12</v>
      </c>
      <c r="M664">
        <v>72</v>
      </c>
      <c r="N664">
        <f>VLOOKUP(B664,instances!$B$2:$E$21,3, FALSE)</f>
        <v>58537</v>
      </c>
      <c r="O664">
        <f>VLOOKUP(B664,instances!$B$2:$E$21,4, FALSE)</f>
        <v>58537</v>
      </c>
    </row>
    <row r="665" spans="1:15">
      <c r="A665" t="s">
        <v>19</v>
      </c>
      <c r="B665" t="str">
        <f>RIGHT(A665,FIND("/",A665)-1)</f>
        <v>pr144.tsp</v>
      </c>
      <c r="C665">
        <f>VLOOKUP(B665,instances!$B$2:$E$21,2, FALSE)</f>
        <v>144</v>
      </c>
      <c r="D665" t="str">
        <f>IF(C665&lt;=783,"small",IF(C665&lt;=2103,"medium","large"))</f>
        <v>small</v>
      </c>
      <c r="E665" t="s">
        <v>9</v>
      </c>
      <c r="F665" s="9">
        <v>61478</v>
      </c>
      <c r="G665" s="7">
        <f>1-(F665/N665)</f>
        <v>-5.0241727454430452E-2</v>
      </c>
      <c r="H665" s="7">
        <f>1-(F665/O665)</f>
        <v>-5.0241727454430452E-2</v>
      </c>
      <c r="I665">
        <v>7.7999999999999999E-5</v>
      </c>
      <c r="J665">
        <v>0</v>
      </c>
      <c r="K665">
        <v>0</v>
      </c>
      <c r="L665">
        <v>20</v>
      </c>
      <c r="M665">
        <v>74</v>
      </c>
      <c r="N665">
        <f>VLOOKUP(B665,instances!$B$2:$E$21,3, FALSE)</f>
        <v>58537</v>
      </c>
      <c r="O665">
        <f>VLOOKUP(B665,instances!$B$2:$E$21,4, FALSE)</f>
        <v>58537</v>
      </c>
    </row>
    <row r="666" spans="1:15">
      <c r="A666" t="s">
        <v>19</v>
      </c>
      <c r="B666" t="str">
        <f>RIGHT(A666,FIND("/",A666)-1)</f>
        <v>pr144.tsp</v>
      </c>
      <c r="C666">
        <f>VLOOKUP(B666,instances!$B$2:$E$21,2, FALSE)</f>
        <v>144</v>
      </c>
      <c r="D666" t="str">
        <f>IF(C666&lt;=783,"small",IF(C666&lt;=2103,"medium","large"))</f>
        <v>small</v>
      </c>
      <c r="E666" t="s">
        <v>9</v>
      </c>
      <c r="F666" s="9">
        <v>61478</v>
      </c>
      <c r="G666" s="7">
        <f>1-(F666/N666)</f>
        <v>-5.0241727454430452E-2</v>
      </c>
      <c r="H666" s="7">
        <f>1-(F666/O666)</f>
        <v>-5.0241727454430452E-2</v>
      </c>
      <c r="I666">
        <v>7.7000000000000001E-5</v>
      </c>
      <c r="J666">
        <v>0</v>
      </c>
      <c r="K666">
        <v>0</v>
      </c>
      <c r="L666">
        <v>14</v>
      </c>
      <c r="M666">
        <v>78</v>
      </c>
      <c r="N666">
        <f>VLOOKUP(B666,instances!$B$2:$E$21,3, FALSE)</f>
        <v>58537</v>
      </c>
      <c r="O666">
        <f>VLOOKUP(B666,instances!$B$2:$E$21,4, FALSE)</f>
        <v>58537</v>
      </c>
    </row>
    <row r="667" spans="1:15">
      <c r="A667" t="s">
        <v>19</v>
      </c>
      <c r="B667" t="str">
        <f>RIGHT(A667,FIND("/",A667)-1)</f>
        <v>pr144.tsp</v>
      </c>
      <c r="C667">
        <f>VLOOKUP(B667,instances!$B$2:$E$21,2, FALSE)</f>
        <v>144</v>
      </c>
      <c r="D667" t="str">
        <f>IF(C667&lt;=783,"small",IF(C667&lt;=2103,"medium","large"))</f>
        <v>small</v>
      </c>
      <c r="E667" t="s">
        <v>9</v>
      </c>
      <c r="F667" s="9">
        <v>61478</v>
      </c>
      <c r="G667" s="7">
        <f>1-(F667/N667)</f>
        <v>-5.0241727454430452E-2</v>
      </c>
      <c r="H667" s="7">
        <f>1-(F667/O667)</f>
        <v>-5.0241727454430452E-2</v>
      </c>
      <c r="I667">
        <v>7.3999999999999996E-5</v>
      </c>
      <c r="J667">
        <v>0</v>
      </c>
      <c r="K667">
        <v>0</v>
      </c>
      <c r="L667">
        <v>10</v>
      </c>
      <c r="M667">
        <v>77</v>
      </c>
      <c r="N667">
        <f>VLOOKUP(B667,instances!$B$2:$E$21,3, FALSE)</f>
        <v>58537</v>
      </c>
      <c r="O667">
        <f>VLOOKUP(B667,instances!$B$2:$E$21,4, FALSE)</f>
        <v>58537</v>
      </c>
    </row>
    <row r="668" spans="1:15">
      <c r="A668" t="s">
        <v>19</v>
      </c>
      <c r="B668" t="str">
        <f>RIGHT(A668,FIND("/",A668)-1)</f>
        <v>pr144.tsp</v>
      </c>
      <c r="C668">
        <f>VLOOKUP(B668,instances!$B$2:$E$21,2, FALSE)</f>
        <v>144</v>
      </c>
      <c r="D668" t="str">
        <f>IF(C668&lt;=783,"small",IF(C668&lt;=2103,"medium","large"))</f>
        <v>small</v>
      </c>
      <c r="E668" t="s">
        <v>9</v>
      </c>
      <c r="F668" s="9">
        <v>61478</v>
      </c>
      <c r="G668" s="7">
        <f>1-(F668/N668)</f>
        <v>-5.0241727454430452E-2</v>
      </c>
      <c r="H668" s="7">
        <f>1-(F668/O668)</f>
        <v>-5.0241727454430452E-2</v>
      </c>
      <c r="I668">
        <v>7.2000000000000002E-5</v>
      </c>
      <c r="J668">
        <v>0</v>
      </c>
      <c r="K668">
        <v>0</v>
      </c>
      <c r="L668">
        <v>12</v>
      </c>
      <c r="M668">
        <v>79</v>
      </c>
      <c r="N668">
        <f>VLOOKUP(B668,instances!$B$2:$E$21,3, FALSE)</f>
        <v>58537</v>
      </c>
      <c r="O668">
        <f>VLOOKUP(B668,instances!$B$2:$E$21,4, FALSE)</f>
        <v>58537</v>
      </c>
    </row>
    <row r="669" spans="1:15">
      <c r="A669" t="s">
        <v>19</v>
      </c>
      <c r="B669" t="str">
        <f>RIGHT(A669,FIND("/",A669)-1)</f>
        <v>pr144.tsp</v>
      </c>
      <c r="C669">
        <f>VLOOKUP(B669,instances!$B$2:$E$21,2, FALSE)</f>
        <v>144</v>
      </c>
      <c r="D669" t="str">
        <f>IF(C669&lt;=783,"small",IF(C669&lt;=2103,"medium","large"))</f>
        <v>small</v>
      </c>
      <c r="E669" t="s">
        <v>9</v>
      </c>
      <c r="F669" s="9">
        <v>61478</v>
      </c>
      <c r="G669" s="7">
        <f>1-(F669/N669)</f>
        <v>-5.0241727454430452E-2</v>
      </c>
      <c r="H669" s="7">
        <f>1-(F669/O669)</f>
        <v>-5.0241727454430452E-2</v>
      </c>
      <c r="I669">
        <v>7.2000000000000002E-5</v>
      </c>
      <c r="J669">
        <v>0</v>
      </c>
      <c r="K669">
        <v>0</v>
      </c>
      <c r="L669">
        <v>20</v>
      </c>
      <c r="M669">
        <v>81</v>
      </c>
      <c r="N669">
        <f>VLOOKUP(B669,instances!$B$2:$E$21,3, FALSE)</f>
        <v>58537</v>
      </c>
      <c r="O669">
        <f>VLOOKUP(B669,instances!$B$2:$E$21,4, FALSE)</f>
        <v>58537</v>
      </c>
    </row>
    <row r="670" spans="1:15">
      <c r="A670" t="s">
        <v>19</v>
      </c>
      <c r="B670" t="str">
        <f>RIGHT(A670,FIND("/",A670)-1)</f>
        <v>pr144.tsp</v>
      </c>
      <c r="C670">
        <f>VLOOKUP(B670,instances!$B$2:$E$21,2, FALSE)</f>
        <v>144</v>
      </c>
      <c r="D670" t="str">
        <f>IF(C670&lt;=783,"small",IF(C670&lt;=2103,"medium","large"))</f>
        <v>small</v>
      </c>
      <c r="E670" t="s">
        <v>9</v>
      </c>
      <c r="F670" s="9">
        <v>61478</v>
      </c>
      <c r="G670" s="7">
        <f>1-(F670/N670)</f>
        <v>-5.0241727454430452E-2</v>
      </c>
      <c r="H670" s="7">
        <f>1-(F670/O670)</f>
        <v>-5.0241727454430452E-2</v>
      </c>
      <c r="I670">
        <v>6.8999999999999997E-5</v>
      </c>
      <c r="J670">
        <v>0</v>
      </c>
      <c r="K670">
        <v>0</v>
      </c>
      <c r="L670">
        <v>18</v>
      </c>
      <c r="M670">
        <v>81</v>
      </c>
      <c r="N670">
        <f>VLOOKUP(B670,instances!$B$2:$E$21,3, FALSE)</f>
        <v>58537</v>
      </c>
      <c r="O670">
        <f>VLOOKUP(B670,instances!$B$2:$E$21,4, FALSE)</f>
        <v>58537</v>
      </c>
    </row>
    <row r="671" spans="1:15">
      <c r="A671" t="s">
        <v>19</v>
      </c>
      <c r="B671" t="str">
        <f>RIGHT(A671,FIND("/",A671)-1)</f>
        <v>pr144.tsp</v>
      </c>
      <c r="C671">
        <f>VLOOKUP(B671,instances!$B$2:$E$21,2, FALSE)</f>
        <v>144</v>
      </c>
      <c r="D671" t="str">
        <f>IF(C671&lt;=783,"small",IF(C671&lt;=2103,"medium","large"))</f>
        <v>small</v>
      </c>
      <c r="E671" t="s">
        <v>9</v>
      </c>
      <c r="F671" s="9">
        <v>61478</v>
      </c>
      <c r="G671" s="7">
        <f>1-(F671/N671)</f>
        <v>-5.0241727454430452E-2</v>
      </c>
      <c r="H671" s="7">
        <f>1-(F671/O671)</f>
        <v>-5.0241727454430452E-2</v>
      </c>
      <c r="I671">
        <v>6.7000000000000002E-5</v>
      </c>
      <c r="J671">
        <v>0</v>
      </c>
      <c r="K671">
        <v>0</v>
      </c>
      <c r="L671">
        <v>16</v>
      </c>
      <c r="M671">
        <v>80</v>
      </c>
      <c r="N671">
        <f>VLOOKUP(B671,instances!$B$2:$E$21,3, FALSE)</f>
        <v>58537</v>
      </c>
      <c r="O671">
        <f>VLOOKUP(B671,instances!$B$2:$E$21,4, FALSE)</f>
        <v>58537</v>
      </c>
    </row>
    <row r="672" spans="1:15">
      <c r="A672" t="s">
        <v>19</v>
      </c>
      <c r="B672" t="str">
        <f>RIGHT(A672,FIND("/",A672)-1)</f>
        <v>pr144.tsp</v>
      </c>
      <c r="C672">
        <f>VLOOKUP(B672,instances!$B$2:$E$21,2, FALSE)</f>
        <v>144</v>
      </c>
      <c r="D672" t="str">
        <f>IF(C672&lt;=783,"small",IF(C672&lt;=2103,"medium","large"))</f>
        <v>small</v>
      </c>
      <c r="E672" t="s">
        <v>9</v>
      </c>
      <c r="F672" s="9">
        <v>61478</v>
      </c>
      <c r="G672" s="7">
        <f>1-(F672/N672)</f>
        <v>-5.0241727454430452E-2</v>
      </c>
      <c r="H672" s="7">
        <f>1-(F672/O672)</f>
        <v>-5.0241727454430452E-2</v>
      </c>
      <c r="I672">
        <v>6.6000000000000005E-5</v>
      </c>
      <c r="J672">
        <v>0</v>
      </c>
      <c r="K672">
        <v>0</v>
      </c>
      <c r="L672">
        <v>18</v>
      </c>
      <c r="M672">
        <v>72</v>
      </c>
      <c r="N672">
        <f>VLOOKUP(B672,instances!$B$2:$E$21,3, FALSE)</f>
        <v>58537</v>
      </c>
      <c r="O672">
        <f>VLOOKUP(B672,instances!$B$2:$E$21,4, FALSE)</f>
        <v>58537</v>
      </c>
    </row>
    <row r="673" spans="1:15">
      <c r="A673" t="s">
        <v>19</v>
      </c>
      <c r="B673" t="str">
        <f>RIGHT(A673,FIND("/",A673)-1)</f>
        <v>pr144.tsp</v>
      </c>
      <c r="C673">
        <f>VLOOKUP(B673,instances!$B$2:$E$21,2, FALSE)</f>
        <v>144</v>
      </c>
      <c r="D673" t="str">
        <f>IF(C673&lt;=783,"small",IF(C673&lt;=2103,"medium","large"))</f>
        <v>small</v>
      </c>
      <c r="E673" t="s">
        <v>9</v>
      </c>
      <c r="F673" s="9">
        <v>61478</v>
      </c>
      <c r="G673" s="7">
        <f>1-(F673/N673)</f>
        <v>-5.0241727454430452E-2</v>
      </c>
      <c r="H673" s="7">
        <f>1-(F673/O673)</f>
        <v>-5.0241727454430452E-2</v>
      </c>
      <c r="I673">
        <v>6.3999999999999997E-5</v>
      </c>
      <c r="J673">
        <v>0</v>
      </c>
      <c r="K673">
        <v>0</v>
      </c>
      <c r="L673">
        <v>10</v>
      </c>
      <c r="M673">
        <v>80</v>
      </c>
      <c r="N673">
        <f>VLOOKUP(B673,instances!$B$2:$E$21,3, FALSE)</f>
        <v>58537</v>
      </c>
      <c r="O673">
        <f>VLOOKUP(B673,instances!$B$2:$E$21,4, FALSE)</f>
        <v>58537</v>
      </c>
    </row>
    <row r="674" spans="1:15">
      <c r="A674" t="s">
        <v>19</v>
      </c>
      <c r="B674" t="str">
        <f>RIGHT(A674,FIND("/",A674)-1)</f>
        <v>pr144.tsp</v>
      </c>
      <c r="C674">
        <f>VLOOKUP(B674,instances!$B$2:$E$21,2, FALSE)</f>
        <v>144</v>
      </c>
      <c r="D674" t="str">
        <f>IF(C674&lt;=783,"small",IF(C674&lt;=2103,"medium","large"))</f>
        <v>small</v>
      </c>
      <c r="E674" t="s">
        <v>9</v>
      </c>
      <c r="F674" s="9">
        <v>61478</v>
      </c>
      <c r="G674" s="7">
        <f>1-(F674/N674)</f>
        <v>-5.0241727454430452E-2</v>
      </c>
      <c r="H674" s="7">
        <f>1-(F674/O674)</f>
        <v>-5.0241727454430452E-2</v>
      </c>
      <c r="I674">
        <v>6.3999999999999997E-5</v>
      </c>
      <c r="J674">
        <v>0</v>
      </c>
      <c r="K674">
        <v>0</v>
      </c>
      <c r="L674">
        <v>16</v>
      </c>
      <c r="M674">
        <v>81</v>
      </c>
      <c r="N674">
        <f>VLOOKUP(B674,instances!$B$2:$E$21,3, FALSE)</f>
        <v>58537</v>
      </c>
      <c r="O674">
        <f>VLOOKUP(B674,instances!$B$2:$E$21,4, FALSE)</f>
        <v>58537</v>
      </c>
    </row>
    <row r="675" spans="1:15">
      <c r="A675" t="s">
        <v>19</v>
      </c>
      <c r="B675" t="str">
        <f>RIGHT(A675,FIND("/",A675)-1)</f>
        <v>pr144.tsp</v>
      </c>
      <c r="C675">
        <f>VLOOKUP(B675,instances!$B$2:$E$21,2, FALSE)</f>
        <v>144</v>
      </c>
      <c r="D675" t="str">
        <f>IF(C675&lt;=783,"small",IF(C675&lt;=2103,"medium","large"))</f>
        <v>small</v>
      </c>
      <c r="E675" t="s">
        <v>9</v>
      </c>
      <c r="F675" s="9">
        <v>61478</v>
      </c>
      <c r="G675" s="7">
        <f>1-(F675/N675)</f>
        <v>-5.0241727454430452E-2</v>
      </c>
      <c r="H675" s="7">
        <f>1-(F675/O675)</f>
        <v>-5.0241727454430452E-2</v>
      </c>
      <c r="I675">
        <v>6.3E-5</v>
      </c>
      <c r="J675">
        <v>0</v>
      </c>
      <c r="K675">
        <v>0</v>
      </c>
      <c r="L675">
        <v>10</v>
      </c>
      <c r="M675">
        <v>74</v>
      </c>
      <c r="N675">
        <f>VLOOKUP(B675,instances!$B$2:$E$21,3, FALSE)</f>
        <v>58537</v>
      </c>
      <c r="O675">
        <f>VLOOKUP(B675,instances!$B$2:$E$21,4, FALSE)</f>
        <v>58537</v>
      </c>
    </row>
    <row r="676" spans="1:15">
      <c r="A676" t="s">
        <v>19</v>
      </c>
      <c r="B676" t="str">
        <f>RIGHT(A676,FIND("/",A676)-1)</f>
        <v>pr144.tsp</v>
      </c>
      <c r="C676">
        <f>VLOOKUP(B676,instances!$B$2:$E$21,2, FALSE)</f>
        <v>144</v>
      </c>
      <c r="D676" t="str">
        <f>IF(C676&lt;=783,"small",IF(C676&lt;=2103,"medium","large"))</f>
        <v>small</v>
      </c>
      <c r="E676" t="s">
        <v>9</v>
      </c>
      <c r="F676" s="9">
        <v>61478</v>
      </c>
      <c r="G676" s="7">
        <f>1-(F676/N676)</f>
        <v>-5.0241727454430452E-2</v>
      </c>
      <c r="H676" s="7">
        <f>1-(F676/O676)</f>
        <v>-5.0241727454430452E-2</v>
      </c>
      <c r="I676">
        <v>6.2000000000000003E-5</v>
      </c>
      <c r="J676">
        <v>0</v>
      </c>
      <c r="K676">
        <v>0</v>
      </c>
      <c r="L676">
        <v>10</v>
      </c>
      <c r="M676">
        <v>78</v>
      </c>
      <c r="N676">
        <f>VLOOKUP(B676,instances!$B$2:$E$21,3, FALSE)</f>
        <v>58537</v>
      </c>
      <c r="O676">
        <f>VLOOKUP(B676,instances!$B$2:$E$21,4, FALSE)</f>
        <v>58537</v>
      </c>
    </row>
    <row r="677" spans="1:15">
      <c r="A677" t="s">
        <v>19</v>
      </c>
      <c r="B677" t="str">
        <f>RIGHT(A677,FIND("/",A677)-1)</f>
        <v>pr144.tsp</v>
      </c>
      <c r="C677">
        <f>VLOOKUP(B677,instances!$B$2:$E$21,2, FALSE)</f>
        <v>144</v>
      </c>
      <c r="D677" t="str">
        <f>IF(C677&lt;=783,"small",IF(C677&lt;=2103,"medium","large"))</f>
        <v>small</v>
      </c>
      <c r="E677" t="s">
        <v>9</v>
      </c>
      <c r="F677" s="9">
        <v>61478</v>
      </c>
      <c r="G677" s="7">
        <f>1-(F677/N677)</f>
        <v>-5.0241727454430452E-2</v>
      </c>
      <c r="H677" s="7">
        <f>1-(F677/O677)</f>
        <v>-5.0241727454430452E-2</v>
      </c>
      <c r="I677">
        <v>6.2000000000000003E-5</v>
      </c>
      <c r="J677">
        <v>0</v>
      </c>
      <c r="K677">
        <v>0</v>
      </c>
      <c r="L677">
        <v>14</v>
      </c>
      <c r="M677">
        <v>72</v>
      </c>
      <c r="N677">
        <f>VLOOKUP(B677,instances!$B$2:$E$21,3, FALSE)</f>
        <v>58537</v>
      </c>
      <c r="O677">
        <f>VLOOKUP(B677,instances!$B$2:$E$21,4, FALSE)</f>
        <v>58537</v>
      </c>
    </row>
    <row r="678" spans="1:15">
      <c r="A678" t="s">
        <v>19</v>
      </c>
      <c r="B678" t="str">
        <f>RIGHT(A678,FIND("/",A678)-1)</f>
        <v>pr144.tsp</v>
      </c>
      <c r="C678">
        <f>VLOOKUP(B678,instances!$B$2:$E$21,2, FALSE)</f>
        <v>144</v>
      </c>
      <c r="D678" t="str">
        <f>IF(C678&lt;=783,"small",IF(C678&lt;=2103,"medium","large"))</f>
        <v>small</v>
      </c>
      <c r="E678" t="s">
        <v>9</v>
      </c>
      <c r="F678" s="9">
        <v>61478</v>
      </c>
      <c r="G678" s="7">
        <f>1-(F678/N678)</f>
        <v>-5.0241727454430452E-2</v>
      </c>
      <c r="H678" s="7">
        <f>1-(F678/O678)</f>
        <v>-5.0241727454430452E-2</v>
      </c>
      <c r="I678">
        <v>6.0999999999999999E-5</v>
      </c>
      <c r="J678">
        <v>0</v>
      </c>
      <c r="K678">
        <v>0</v>
      </c>
      <c r="L678">
        <v>10</v>
      </c>
      <c r="M678">
        <v>79</v>
      </c>
      <c r="N678">
        <f>VLOOKUP(B678,instances!$B$2:$E$21,3, FALSE)</f>
        <v>58537</v>
      </c>
      <c r="O678">
        <f>VLOOKUP(B678,instances!$B$2:$E$21,4, FALSE)</f>
        <v>58537</v>
      </c>
    </row>
    <row r="679" spans="1:15">
      <c r="A679" t="s">
        <v>19</v>
      </c>
      <c r="B679" t="str">
        <f>RIGHT(A679,FIND("/",A679)-1)</f>
        <v>pr144.tsp</v>
      </c>
      <c r="C679">
        <f>VLOOKUP(B679,instances!$B$2:$E$21,2, FALSE)</f>
        <v>144</v>
      </c>
      <c r="D679" t="str">
        <f>IF(C679&lt;=783,"small",IF(C679&lt;=2103,"medium","large"))</f>
        <v>small</v>
      </c>
      <c r="E679" t="s">
        <v>9</v>
      </c>
      <c r="F679" s="9">
        <v>61478</v>
      </c>
      <c r="G679" s="7">
        <f>1-(F679/N679)</f>
        <v>-5.0241727454430452E-2</v>
      </c>
      <c r="H679" s="7">
        <f>1-(F679/O679)</f>
        <v>-5.0241727454430452E-2</v>
      </c>
      <c r="I679">
        <v>6.0999999999999999E-5</v>
      </c>
      <c r="J679">
        <v>0</v>
      </c>
      <c r="K679">
        <v>0</v>
      </c>
      <c r="L679">
        <v>10</v>
      </c>
      <c r="M679">
        <v>81</v>
      </c>
      <c r="N679">
        <f>VLOOKUP(B679,instances!$B$2:$E$21,3, FALSE)</f>
        <v>58537</v>
      </c>
      <c r="O679">
        <f>VLOOKUP(B679,instances!$B$2:$E$21,4, FALSE)</f>
        <v>58537</v>
      </c>
    </row>
    <row r="680" spans="1:15">
      <c r="A680" t="s">
        <v>19</v>
      </c>
      <c r="B680" t="str">
        <f>RIGHT(A680,FIND("/",A680)-1)</f>
        <v>pr144.tsp</v>
      </c>
      <c r="C680">
        <f>VLOOKUP(B680,instances!$B$2:$E$21,2, FALSE)</f>
        <v>144</v>
      </c>
      <c r="D680" t="str">
        <f>IF(C680&lt;=783,"small",IF(C680&lt;=2103,"medium","large"))</f>
        <v>small</v>
      </c>
      <c r="E680" t="s">
        <v>9</v>
      </c>
      <c r="F680" s="9">
        <v>61478</v>
      </c>
      <c r="G680" s="7">
        <f>1-(F680/N680)</f>
        <v>-5.0241727454430452E-2</v>
      </c>
      <c r="H680" s="7">
        <f>1-(F680/O680)</f>
        <v>-5.0241727454430452E-2</v>
      </c>
      <c r="I680">
        <v>6.0999999999999999E-5</v>
      </c>
      <c r="J680">
        <v>0</v>
      </c>
      <c r="K680">
        <v>0</v>
      </c>
      <c r="L680">
        <v>12</v>
      </c>
      <c r="M680">
        <v>73</v>
      </c>
      <c r="N680">
        <f>VLOOKUP(B680,instances!$B$2:$E$21,3, FALSE)</f>
        <v>58537</v>
      </c>
      <c r="O680">
        <f>VLOOKUP(B680,instances!$B$2:$E$21,4, FALSE)</f>
        <v>58537</v>
      </c>
    </row>
    <row r="681" spans="1:15">
      <c r="A681" t="s">
        <v>19</v>
      </c>
      <c r="B681" t="str">
        <f>RIGHT(A681,FIND("/",A681)-1)</f>
        <v>pr144.tsp</v>
      </c>
      <c r="C681">
        <f>VLOOKUP(B681,instances!$B$2:$E$21,2, FALSE)</f>
        <v>144</v>
      </c>
      <c r="D681" t="str">
        <f>IF(C681&lt;=783,"small",IF(C681&lt;=2103,"medium","large"))</f>
        <v>small</v>
      </c>
      <c r="E681" t="s">
        <v>9</v>
      </c>
      <c r="F681" s="9">
        <v>61478</v>
      </c>
      <c r="G681" s="7">
        <f>1-(F681/N681)</f>
        <v>-5.0241727454430452E-2</v>
      </c>
      <c r="H681" s="7">
        <f>1-(F681/O681)</f>
        <v>-5.0241727454430452E-2</v>
      </c>
      <c r="I681">
        <v>6.0999999999999999E-5</v>
      </c>
      <c r="J681">
        <v>0</v>
      </c>
      <c r="K681">
        <v>0</v>
      </c>
      <c r="L681">
        <v>12</v>
      </c>
      <c r="M681">
        <v>77</v>
      </c>
      <c r="N681">
        <f>VLOOKUP(B681,instances!$B$2:$E$21,3, FALSE)</f>
        <v>58537</v>
      </c>
      <c r="O681">
        <f>VLOOKUP(B681,instances!$B$2:$E$21,4, FALSE)</f>
        <v>58537</v>
      </c>
    </row>
    <row r="682" spans="1:15">
      <c r="A682" t="s">
        <v>19</v>
      </c>
      <c r="B682" t="str">
        <f>RIGHT(A682,FIND("/",A682)-1)</f>
        <v>pr144.tsp</v>
      </c>
      <c r="C682">
        <f>VLOOKUP(B682,instances!$B$2:$E$21,2, FALSE)</f>
        <v>144</v>
      </c>
      <c r="D682" t="str">
        <f>IF(C682&lt;=783,"small",IF(C682&lt;=2103,"medium","large"))</f>
        <v>small</v>
      </c>
      <c r="E682" t="s">
        <v>9</v>
      </c>
      <c r="F682" s="9">
        <v>61478</v>
      </c>
      <c r="G682" s="7">
        <f>1-(F682/N682)</f>
        <v>-5.0241727454430452E-2</v>
      </c>
      <c r="H682" s="7">
        <f>1-(F682/O682)</f>
        <v>-5.0241727454430452E-2</v>
      </c>
      <c r="I682">
        <v>6.0999999999999999E-5</v>
      </c>
      <c r="J682">
        <v>0</v>
      </c>
      <c r="K682">
        <v>0</v>
      </c>
      <c r="L682">
        <v>14</v>
      </c>
      <c r="M682">
        <v>75</v>
      </c>
      <c r="N682">
        <f>VLOOKUP(B682,instances!$B$2:$E$21,3, FALSE)</f>
        <v>58537</v>
      </c>
      <c r="O682">
        <f>VLOOKUP(B682,instances!$B$2:$E$21,4, FALSE)</f>
        <v>58537</v>
      </c>
    </row>
    <row r="683" spans="1:15">
      <c r="A683" t="s">
        <v>19</v>
      </c>
      <c r="B683" t="str">
        <f>RIGHT(A683,FIND("/",A683)-1)</f>
        <v>pr144.tsp</v>
      </c>
      <c r="C683">
        <f>VLOOKUP(B683,instances!$B$2:$E$21,2, FALSE)</f>
        <v>144</v>
      </c>
      <c r="D683" t="str">
        <f>IF(C683&lt;=783,"small",IF(C683&lt;=2103,"medium","large"))</f>
        <v>small</v>
      </c>
      <c r="E683" t="s">
        <v>9</v>
      </c>
      <c r="F683" s="9">
        <v>61478</v>
      </c>
      <c r="G683" s="7">
        <f>1-(F683/N683)</f>
        <v>-5.0241727454430452E-2</v>
      </c>
      <c r="H683" s="7">
        <f>1-(F683/O683)</f>
        <v>-5.0241727454430452E-2</v>
      </c>
      <c r="I683">
        <v>6.0999999999999999E-5</v>
      </c>
      <c r="J683">
        <v>0</v>
      </c>
      <c r="K683">
        <v>0</v>
      </c>
      <c r="L683">
        <v>14</v>
      </c>
      <c r="M683">
        <v>81</v>
      </c>
      <c r="N683">
        <f>VLOOKUP(B683,instances!$B$2:$E$21,3, FALSE)</f>
        <v>58537</v>
      </c>
      <c r="O683">
        <f>VLOOKUP(B683,instances!$B$2:$E$21,4, FALSE)</f>
        <v>58537</v>
      </c>
    </row>
    <row r="684" spans="1:15">
      <c r="A684" t="s">
        <v>19</v>
      </c>
      <c r="B684" t="str">
        <f>RIGHT(A684,FIND("/",A684)-1)</f>
        <v>pr144.tsp</v>
      </c>
      <c r="C684">
        <f>VLOOKUP(B684,instances!$B$2:$E$21,2, FALSE)</f>
        <v>144</v>
      </c>
      <c r="D684" t="str">
        <f>IF(C684&lt;=783,"small",IF(C684&lt;=2103,"medium","large"))</f>
        <v>small</v>
      </c>
      <c r="E684" t="s">
        <v>9</v>
      </c>
      <c r="F684" s="9">
        <v>61478</v>
      </c>
      <c r="G684" s="7">
        <f>1-(F684/N684)</f>
        <v>-5.0241727454430452E-2</v>
      </c>
      <c r="H684" s="7">
        <f>1-(F684/O684)</f>
        <v>-5.0241727454430452E-2</v>
      </c>
      <c r="I684">
        <v>6.0999999999999999E-5</v>
      </c>
      <c r="J684">
        <v>0</v>
      </c>
      <c r="K684">
        <v>0</v>
      </c>
      <c r="L684">
        <v>16</v>
      </c>
      <c r="M684">
        <v>73</v>
      </c>
      <c r="N684">
        <f>VLOOKUP(B684,instances!$B$2:$E$21,3, FALSE)</f>
        <v>58537</v>
      </c>
      <c r="O684">
        <f>VLOOKUP(B684,instances!$B$2:$E$21,4, FALSE)</f>
        <v>58537</v>
      </c>
    </row>
    <row r="685" spans="1:15">
      <c r="A685" t="s">
        <v>19</v>
      </c>
      <c r="B685" t="str">
        <f>RIGHT(A685,FIND("/",A685)-1)</f>
        <v>pr144.tsp</v>
      </c>
      <c r="C685">
        <f>VLOOKUP(B685,instances!$B$2:$E$21,2, FALSE)</f>
        <v>144</v>
      </c>
      <c r="D685" t="str">
        <f>IF(C685&lt;=783,"small",IF(C685&lt;=2103,"medium","large"))</f>
        <v>small</v>
      </c>
      <c r="E685" t="s">
        <v>9</v>
      </c>
      <c r="F685" s="9">
        <v>61478</v>
      </c>
      <c r="G685" s="7">
        <f>1-(F685/N685)</f>
        <v>-5.0241727454430452E-2</v>
      </c>
      <c r="H685" s="7">
        <f>1-(F685/O685)</f>
        <v>-5.0241727454430452E-2</v>
      </c>
      <c r="I685">
        <v>6.0999999999999999E-5</v>
      </c>
      <c r="J685">
        <v>0</v>
      </c>
      <c r="K685">
        <v>0</v>
      </c>
      <c r="L685">
        <v>16</v>
      </c>
      <c r="M685">
        <v>74</v>
      </c>
      <c r="N685">
        <f>VLOOKUP(B685,instances!$B$2:$E$21,3, FALSE)</f>
        <v>58537</v>
      </c>
      <c r="O685">
        <f>VLOOKUP(B685,instances!$B$2:$E$21,4, FALSE)</f>
        <v>58537</v>
      </c>
    </row>
    <row r="686" spans="1:15">
      <c r="A686" t="s">
        <v>19</v>
      </c>
      <c r="B686" t="str">
        <f>RIGHT(A686,FIND("/",A686)-1)</f>
        <v>pr144.tsp</v>
      </c>
      <c r="C686">
        <f>VLOOKUP(B686,instances!$B$2:$E$21,2, FALSE)</f>
        <v>144</v>
      </c>
      <c r="D686" t="str">
        <f>IF(C686&lt;=783,"small",IF(C686&lt;=2103,"medium","large"))</f>
        <v>small</v>
      </c>
      <c r="E686" t="s">
        <v>9</v>
      </c>
      <c r="F686" s="9">
        <v>61478</v>
      </c>
      <c r="G686" s="7">
        <f>1-(F686/N686)</f>
        <v>-5.0241727454430452E-2</v>
      </c>
      <c r="H686" s="7">
        <f>1-(F686/O686)</f>
        <v>-5.0241727454430452E-2</v>
      </c>
      <c r="I686">
        <v>6.0999999999999999E-5</v>
      </c>
      <c r="J686">
        <v>0</v>
      </c>
      <c r="K686">
        <v>0</v>
      </c>
      <c r="L686">
        <v>18</v>
      </c>
      <c r="M686">
        <v>77</v>
      </c>
      <c r="N686">
        <f>VLOOKUP(B686,instances!$B$2:$E$21,3, FALSE)</f>
        <v>58537</v>
      </c>
      <c r="O686">
        <f>VLOOKUP(B686,instances!$B$2:$E$21,4, FALSE)</f>
        <v>58537</v>
      </c>
    </row>
    <row r="687" spans="1:15">
      <c r="A687" t="s">
        <v>19</v>
      </c>
      <c r="B687" t="str">
        <f>RIGHT(A687,FIND("/",A687)-1)</f>
        <v>pr144.tsp</v>
      </c>
      <c r="C687">
        <f>VLOOKUP(B687,instances!$B$2:$E$21,2, FALSE)</f>
        <v>144</v>
      </c>
      <c r="D687" t="str">
        <f>IF(C687&lt;=783,"small",IF(C687&lt;=2103,"medium","large"))</f>
        <v>small</v>
      </c>
      <c r="E687" t="s">
        <v>9</v>
      </c>
      <c r="F687" s="9">
        <v>61478</v>
      </c>
      <c r="G687" s="7">
        <f>1-(F687/N687)</f>
        <v>-5.0241727454430452E-2</v>
      </c>
      <c r="H687" s="7">
        <f>1-(F687/O687)</f>
        <v>-5.0241727454430452E-2</v>
      </c>
      <c r="I687">
        <v>6.0000000000000002E-5</v>
      </c>
      <c r="J687">
        <v>0</v>
      </c>
      <c r="K687">
        <v>0</v>
      </c>
      <c r="L687">
        <v>10</v>
      </c>
      <c r="M687">
        <v>73</v>
      </c>
      <c r="N687">
        <f>VLOOKUP(B687,instances!$B$2:$E$21,3, FALSE)</f>
        <v>58537</v>
      </c>
      <c r="O687">
        <f>VLOOKUP(B687,instances!$B$2:$E$21,4, FALSE)</f>
        <v>58537</v>
      </c>
    </row>
    <row r="688" spans="1:15">
      <c r="A688" t="s">
        <v>19</v>
      </c>
      <c r="B688" t="str">
        <f>RIGHT(A688,FIND("/",A688)-1)</f>
        <v>pr144.tsp</v>
      </c>
      <c r="C688">
        <f>VLOOKUP(B688,instances!$B$2:$E$21,2, FALSE)</f>
        <v>144</v>
      </c>
      <c r="D688" t="str">
        <f>IF(C688&lt;=783,"small",IF(C688&lt;=2103,"medium","large"))</f>
        <v>small</v>
      </c>
      <c r="E688" t="s">
        <v>9</v>
      </c>
      <c r="F688" s="9">
        <v>61478</v>
      </c>
      <c r="G688" s="7">
        <f>1-(F688/N688)</f>
        <v>-5.0241727454430452E-2</v>
      </c>
      <c r="H688" s="7">
        <f>1-(F688/O688)</f>
        <v>-5.0241727454430452E-2</v>
      </c>
      <c r="I688">
        <v>6.0000000000000002E-5</v>
      </c>
      <c r="J688">
        <v>0</v>
      </c>
      <c r="K688">
        <v>0</v>
      </c>
      <c r="L688">
        <v>10</v>
      </c>
      <c r="M688">
        <v>75</v>
      </c>
      <c r="N688">
        <f>VLOOKUP(B688,instances!$B$2:$E$21,3, FALSE)</f>
        <v>58537</v>
      </c>
      <c r="O688">
        <f>VLOOKUP(B688,instances!$B$2:$E$21,4, FALSE)</f>
        <v>58537</v>
      </c>
    </row>
    <row r="689" spans="1:15">
      <c r="A689" t="s">
        <v>19</v>
      </c>
      <c r="B689" t="str">
        <f>RIGHT(A689,FIND("/",A689)-1)</f>
        <v>pr144.tsp</v>
      </c>
      <c r="C689">
        <f>VLOOKUP(B689,instances!$B$2:$E$21,2, FALSE)</f>
        <v>144</v>
      </c>
      <c r="D689" t="str">
        <f>IF(C689&lt;=783,"small",IF(C689&lt;=2103,"medium","large"))</f>
        <v>small</v>
      </c>
      <c r="E689" t="s">
        <v>9</v>
      </c>
      <c r="F689" s="9">
        <v>61478</v>
      </c>
      <c r="G689" s="7">
        <f>1-(F689/N689)</f>
        <v>-5.0241727454430452E-2</v>
      </c>
      <c r="H689" s="7">
        <f>1-(F689/O689)</f>
        <v>-5.0241727454430452E-2</v>
      </c>
      <c r="I689">
        <v>6.0000000000000002E-5</v>
      </c>
      <c r="J689">
        <v>0</v>
      </c>
      <c r="K689">
        <v>0</v>
      </c>
      <c r="L689">
        <v>12</v>
      </c>
      <c r="M689">
        <v>75</v>
      </c>
      <c r="N689">
        <f>VLOOKUP(B689,instances!$B$2:$E$21,3, FALSE)</f>
        <v>58537</v>
      </c>
      <c r="O689">
        <f>VLOOKUP(B689,instances!$B$2:$E$21,4, FALSE)</f>
        <v>58537</v>
      </c>
    </row>
    <row r="690" spans="1:15">
      <c r="A690" t="s">
        <v>19</v>
      </c>
      <c r="B690" t="str">
        <f>RIGHT(A690,FIND("/",A690)-1)</f>
        <v>pr144.tsp</v>
      </c>
      <c r="C690">
        <f>VLOOKUP(B690,instances!$B$2:$E$21,2, FALSE)</f>
        <v>144</v>
      </c>
      <c r="D690" t="str">
        <f>IF(C690&lt;=783,"small",IF(C690&lt;=2103,"medium","large"))</f>
        <v>small</v>
      </c>
      <c r="E690" t="s">
        <v>9</v>
      </c>
      <c r="F690" s="9">
        <v>61478</v>
      </c>
      <c r="G690" s="7">
        <f>1-(F690/N690)</f>
        <v>-5.0241727454430452E-2</v>
      </c>
      <c r="H690" s="7">
        <f>1-(F690/O690)</f>
        <v>-5.0241727454430452E-2</v>
      </c>
      <c r="I690">
        <v>6.0000000000000002E-5</v>
      </c>
      <c r="J690">
        <v>0</v>
      </c>
      <c r="K690">
        <v>0</v>
      </c>
      <c r="L690">
        <v>12</v>
      </c>
      <c r="M690">
        <v>78</v>
      </c>
      <c r="N690">
        <f>VLOOKUP(B690,instances!$B$2:$E$21,3, FALSE)</f>
        <v>58537</v>
      </c>
      <c r="O690">
        <f>VLOOKUP(B690,instances!$B$2:$E$21,4, FALSE)</f>
        <v>58537</v>
      </c>
    </row>
    <row r="691" spans="1:15">
      <c r="A691" t="s">
        <v>19</v>
      </c>
      <c r="B691" t="str">
        <f>RIGHT(A691,FIND("/",A691)-1)</f>
        <v>pr144.tsp</v>
      </c>
      <c r="C691">
        <f>VLOOKUP(B691,instances!$B$2:$E$21,2, FALSE)</f>
        <v>144</v>
      </c>
      <c r="D691" t="str">
        <f>IF(C691&lt;=783,"small",IF(C691&lt;=2103,"medium","large"))</f>
        <v>small</v>
      </c>
      <c r="E691" t="s">
        <v>9</v>
      </c>
      <c r="F691" s="9">
        <v>61478</v>
      </c>
      <c r="G691" s="7">
        <f>1-(F691/N691)</f>
        <v>-5.0241727454430452E-2</v>
      </c>
      <c r="H691" s="7">
        <f>1-(F691/O691)</f>
        <v>-5.0241727454430452E-2</v>
      </c>
      <c r="I691">
        <v>6.0000000000000002E-5</v>
      </c>
      <c r="J691">
        <v>0</v>
      </c>
      <c r="K691">
        <v>0</v>
      </c>
      <c r="L691">
        <v>12</v>
      </c>
      <c r="M691">
        <v>80</v>
      </c>
      <c r="N691">
        <f>VLOOKUP(B691,instances!$B$2:$E$21,3, FALSE)</f>
        <v>58537</v>
      </c>
      <c r="O691">
        <f>VLOOKUP(B691,instances!$B$2:$E$21,4, FALSE)</f>
        <v>58537</v>
      </c>
    </row>
    <row r="692" spans="1:15">
      <c r="A692" t="s">
        <v>19</v>
      </c>
      <c r="B692" t="str">
        <f>RIGHT(A692,FIND("/",A692)-1)</f>
        <v>pr144.tsp</v>
      </c>
      <c r="C692">
        <f>VLOOKUP(B692,instances!$B$2:$E$21,2, FALSE)</f>
        <v>144</v>
      </c>
      <c r="D692" t="str">
        <f>IF(C692&lt;=783,"small",IF(C692&lt;=2103,"medium","large"))</f>
        <v>small</v>
      </c>
      <c r="E692" t="s">
        <v>9</v>
      </c>
      <c r="F692" s="9">
        <v>61478</v>
      </c>
      <c r="G692" s="7">
        <f>1-(F692/N692)</f>
        <v>-5.0241727454430452E-2</v>
      </c>
      <c r="H692" s="7">
        <f>1-(F692/O692)</f>
        <v>-5.0241727454430452E-2</v>
      </c>
      <c r="I692">
        <v>6.0000000000000002E-5</v>
      </c>
      <c r="J692">
        <v>0</v>
      </c>
      <c r="K692">
        <v>0</v>
      </c>
      <c r="L692">
        <v>14</v>
      </c>
      <c r="M692">
        <v>76</v>
      </c>
      <c r="N692">
        <f>VLOOKUP(B692,instances!$B$2:$E$21,3, FALSE)</f>
        <v>58537</v>
      </c>
      <c r="O692">
        <f>VLOOKUP(B692,instances!$B$2:$E$21,4, FALSE)</f>
        <v>58537</v>
      </c>
    </row>
    <row r="693" spans="1:15">
      <c r="A693" t="s">
        <v>19</v>
      </c>
      <c r="B693" t="str">
        <f>RIGHT(A693,FIND("/",A693)-1)</f>
        <v>pr144.tsp</v>
      </c>
      <c r="C693">
        <f>VLOOKUP(B693,instances!$B$2:$E$21,2, FALSE)</f>
        <v>144</v>
      </c>
      <c r="D693" t="str">
        <f>IF(C693&lt;=783,"small",IF(C693&lt;=2103,"medium","large"))</f>
        <v>small</v>
      </c>
      <c r="E693" t="s">
        <v>9</v>
      </c>
      <c r="F693" s="9">
        <v>61478</v>
      </c>
      <c r="G693" s="7">
        <f>1-(F693/N693)</f>
        <v>-5.0241727454430452E-2</v>
      </c>
      <c r="H693" s="7">
        <f>1-(F693/O693)</f>
        <v>-5.0241727454430452E-2</v>
      </c>
      <c r="I693">
        <v>6.0000000000000002E-5</v>
      </c>
      <c r="J693">
        <v>0</v>
      </c>
      <c r="K693">
        <v>0</v>
      </c>
      <c r="L693">
        <v>14</v>
      </c>
      <c r="M693">
        <v>77</v>
      </c>
      <c r="N693">
        <f>VLOOKUP(B693,instances!$B$2:$E$21,3, FALSE)</f>
        <v>58537</v>
      </c>
      <c r="O693">
        <f>VLOOKUP(B693,instances!$B$2:$E$21,4, FALSE)</f>
        <v>58537</v>
      </c>
    </row>
    <row r="694" spans="1:15">
      <c r="A694" t="s">
        <v>19</v>
      </c>
      <c r="B694" t="str">
        <f>RIGHT(A694,FIND("/",A694)-1)</f>
        <v>pr144.tsp</v>
      </c>
      <c r="C694">
        <f>VLOOKUP(B694,instances!$B$2:$E$21,2, FALSE)</f>
        <v>144</v>
      </c>
      <c r="D694" t="str">
        <f>IF(C694&lt;=783,"small",IF(C694&lt;=2103,"medium","large"))</f>
        <v>small</v>
      </c>
      <c r="E694" t="s">
        <v>9</v>
      </c>
      <c r="F694" s="9">
        <v>61478</v>
      </c>
      <c r="G694" s="7">
        <f>1-(F694/N694)</f>
        <v>-5.0241727454430452E-2</v>
      </c>
      <c r="H694" s="7">
        <f>1-(F694/O694)</f>
        <v>-5.0241727454430452E-2</v>
      </c>
      <c r="I694">
        <v>6.0000000000000002E-5</v>
      </c>
      <c r="J694">
        <v>0</v>
      </c>
      <c r="K694">
        <v>0</v>
      </c>
      <c r="L694">
        <v>14</v>
      </c>
      <c r="M694">
        <v>79</v>
      </c>
      <c r="N694">
        <f>VLOOKUP(B694,instances!$B$2:$E$21,3, FALSE)</f>
        <v>58537</v>
      </c>
      <c r="O694">
        <f>VLOOKUP(B694,instances!$B$2:$E$21,4, FALSE)</f>
        <v>58537</v>
      </c>
    </row>
    <row r="695" spans="1:15">
      <c r="A695" t="s">
        <v>19</v>
      </c>
      <c r="B695" t="str">
        <f>RIGHT(A695,FIND("/",A695)-1)</f>
        <v>pr144.tsp</v>
      </c>
      <c r="C695">
        <f>VLOOKUP(B695,instances!$B$2:$E$21,2, FALSE)</f>
        <v>144</v>
      </c>
      <c r="D695" t="str">
        <f>IF(C695&lt;=783,"small",IF(C695&lt;=2103,"medium","large"))</f>
        <v>small</v>
      </c>
      <c r="E695" t="s">
        <v>9</v>
      </c>
      <c r="F695" s="9">
        <v>61478</v>
      </c>
      <c r="G695" s="7">
        <f>1-(F695/N695)</f>
        <v>-5.0241727454430452E-2</v>
      </c>
      <c r="H695" s="7">
        <f>1-(F695/O695)</f>
        <v>-5.0241727454430452E-2</v>
      </c>
      <c r="I695">
        <v>6.0000000000000002E-5</v>
      </c>
      <c r="J695">
        <v>0</v>
      </c>
      <c r="K695">
        <v>0</v>
      </c>
      <c r="L695">
        <v>16</v>
      </c>
      <c r="M695">
        <v>72</v>
      </c>
      <c r="N695">
        <f>VLOOKUP(B695,instances!$B$2:$E$21,3, FALSE)</f>
        <v>58537</v>
      </c>
      <c r="O695">
        <f>VLOOKUP(B695,instances!$B$2:$E$21,4, FALSE)</f>
        <v>58537</v>
      </c>
    </row>
    <row r="696" spans="1:15">
      <c r="A696" t="s">
        <v>19</v>
      </c>
      <c r="B696" t="str">
        <f>RIGHT(A696,FIND("/",A696)-1)</f>
        <v>pr144.tsp</v>
      </c>
      <c r="C696">
        <f>VLOOKUP(B696,instances!$B$2:$E$21,2, FALSE)</f>
        <v>144</v>
      </c>
      <c r="D696" t="str">
        <f>IF(C696&lt;=783,"small",IF(C696&lt;=2103,"medium","large"))</f>
        <v>small</v>
      </c>
      <c r="E696" t="s">
        <v>9</v>
      </c>
      <c r="F696" s="9">
        <v>61478</v>
      </c>
      <c r="G696" s="7">
        <f>1-(F696/N696)</f>
        <v>-5.0241727454430452E-2</v>
      </c>
      <c r="H696" s="7">
        <f>1-(F696/O696)</f>
        <v>-5.0241727454430452E-2</v>
      </c>
      <c r="I696">
        <v>6.0000000000000002E-5</v>
      </c>
      <c r="J696">
        <v>0</v>
      </c>
      <c r="K696">
        <v>0</v>
      </c>
      <c r="L696">
        <v>16</v>
      </c>
      <c r="M696">
        <v>75</v>
      </c>
      <c r="N696">
        <f>VLOOKUP(B696,instances!$B$2:$E$21,3, FALSE)</f>
        <v>58537</v>
      </c>
      <c r="O696">
        <f>VLOOKUP(B696,instances!$B$2:$E$21,4, FALSE)</f>
        <v>58537</v>
      </c>
    </row>
    <row r="697" spans="1:15">
      <c r="A697" t="s">
        <v>19</v>
      </c>
      <c r="B697" t="str">
        <f>RIGHT(A697,FIND("/",A697)-1)</f>
        <v>pr144.tsp</v>
      </c>
      <c r="C697">
        <f>VLOOKUP(B697,instances!$B$2:$E$21,2, FALSE)</f>
        <v>144</v>
      </c>
      <c r="D697" t="str">
        <f>IF(C697&lt;=783,"small",IF(C697&lt;=2103,"medium","large"))</f>
        <v>small</v>
      </c>
      <c r="E697" t="s">
        <v>9</v>
      </c>
      <c r="F697" s="9">
        <v>61478</v>
      </c>
      <c r="G697" s="7">
        <f>1-(F697/N697)</f>
        <v>-5.0241727454430452E-2</v>
      </c>
      <c r="H697" s="7">
        <f>1-(F697/O697)</f>
        <v>-5.0241727454430452E-2</v>
      </c>
      <c r="I697">
        <v>6.0000000000000002E-5</v>
      </c>
      <c r="J697">
        <v>0</v>
      </c>
      <c r="K697">
        <v>0</v>
      </c>
      <c r="L697">
        <v>16</v>
      </c>
      <c r="M697">
        <v>76</v>
      </c>
      <c r="N697">
        <f>VLOOKUP(B697,instances!$B$2:$E$21,3, FALSE)</f>
        <v>58537</v>
      </c>
      <c r="O697">
        <f>VLOOKUP(B697,instances!$B$2:$E$21,4, FALSE)</f>
        <v>58537</v>
      </c>
    </row>
    <row r="698" spans="1:15">
      <c r="A698" t="s">
        <v>19</v>
      </c>
      <c r="B698" t="str">
        <f>RIGHT(A698,FIND("/",A698)-1)</f>
        <v>pr144.tsp</v>
      </c>
      <c r="C698">
        <f>VLOOKUP(B698,instances!$B$2:$E$21,2, FALSE)</f>
        <v>144</v>
      </c>
      <c r="D698" t="str">
        <f>IF(C698&lt;=783,"small",IF(C698&lt;=2103,"medium","large"))</f>
        <v>small</v>
      </c>
      <c r="E698" t="s">
        <v>9</v>
      </c>
      <c r="F698" s="9">
        <v>61478</v>
      </c>
      <c r="G698" s="7">
        <f>1-(F698/N698)</f>
        <v>-5.0241727454430452E-2</v>
      </c>
      <c r="H698" s="7">
        <f>1-(F698/O698)</f>
        <v>-5.0241727454430452E-2</v>
      </c>
      <c r="I698">
        <v>6.0000000000000002E-5</v>
      </c>
      <c r="J698">
        <v>0</v>
      </c>
      <c r="K698">
        <v>0</v>
      </c>
      <c r="L698">
        <v>16</v>
      </c>
      <c r="M698">
        <v>77</v>
      </c>
      <c r="N698">
        <f>VLOOKUP(B698,instances!$B$2:$E$21,3, FALSE)</f>
        <v>58537</v>
      </c>
      <c r="O698">
        <f>VLOOKUP(B698,instances!$B$2:$E$21,4, FALSE)</f>
        <v>58537</v>
      </c>
    </row>
    <row r="699" spans="1:15">
      <c r="A699" t="s">
        <v>19</v>
      </c>
      <c r="B699" t="str">
        <f>RIGHT(A699,FIND("/",A699)-1)</f>
        <v>pr144.tsp</v>
      </c>
      <c r="C699">
        <f>VLOOKUP(B699,instances!$B$2:$E$21,2, FALSE)</f>
        <v>144</v>
      </c>
      <c r="D699" t="str">
        <f>IF(C699&lt;=783,"small",IF(C699&lt;=2103,"medium","large"))</f>
        <v>small</v>
      </c>
      <c r="E699" t="s">
        <v>9</v>
      </c>
      <c r="F699" s="9">
        <v>61478</v>
      </c>
      <c r="G699" s="7">
        <f>1-(F699/N699)</f>
        <v>-5.0241727454430452E-2</v>
      </c>
      <c r="H699" s="7">
        <f>1-(F699/O699)</f>
        <v>-5.0241727454430452E-2</v>
      </c>
      <c r="I699">
        <v>6.0000000000000002E-5</v>
      </c>
      <c r="J699">
        <v>0</v>
      </c>
      <c r="K699">
        <v>0</v>
      </c>
      <c r="L699">
        <v>16</v>
      </c>
      <c r="M699">
        <v>78</v>
      </c>
      <c r="N699">
        <f>VLOOKUP(B699,instances!$B$2:$E$21,3, FALSE)</f>
        <v>58537</v>
      </c>
      <c r="O699">
        <f>VLOOKUP(B699,instances!$B$2:$E$21,4, FALSE)</f>
        <v>58537</v>
      </c>
    </row>
    <row r="700" spans="1:15">
      <c r="A700" t="s">
        <v>19</v>
      </c>
      <c r="B700" t="str">
        <f>RIGHT(A700,FIND("/",A700)-1)</f>
        <v>pr144.tsp</v>
      </c>
      <c r="C700">
        <f>VLOOKUP(B700,instances!$B$2:$E$21,2, FALSE)</f>
        <v>144</v>
      </c>
      <c r="D700" t="str">
        <f>IF(C700&lt;=783,"small",IF(C700&lt;=2103,"medium","large"))</f>
        <v>small</v>
      </c>
      <c r="E700" t="s">
        <v>9</v>
      </c>
      <c r="F700" s="9">
        <v>61478</v>
      </c>
      <c r="G700" s="7">
        <f>1-(F700/N700)</f>
        <v>-5.0241727454430452E-2</v>
      </c>
      <c r="H700" s="7">
        <f>1-(F700/O700)</f>
        <v>-5.0241727454430452E-2</v>
      </c>
      <c r="I700">
        <v>6.0000000000000002E-5</v>
      </c>
      <c r="J700">
        <v>0</v>
      </c>
      <c r="K700">
        <v>0</v>
      </c>
      <c r="L700">
        <v>18</v>
      </c>
      <c r="M700">
        <v>73</v>
      </c>
      <c r="N700">
        <f>VLOOKUP(B700,instances!$B$2:$E$21,3, FALSE)</f>
        <v>58537</v>
      </c>
      <c r="O700">
        <f>VLOOKUP(B700,instances!$B$2:$E$21,4, FALSE)</f>
        <v>58537</v>
      </c>
    </row>
    <row r="701" spans="1:15">
      <c r="A701" t="s">
        <v>19</v>
      </c>
      <c r="B701" t="str">
        <f>RIGHT(A701,FIND("/",A701)-1)</f>
        <v>pr144.tsp</v>
      </c>
      <c r="C701">
        <f>VLOOKUP(B701,instances!$B$2:$E$21,2, FALSE)</f>
        <v>144</v>
      </c>
      <c r="D701" t="str">
        <f>IF(C701&lt;=783,"small",IF(C701&lt;=2103,"medium","large"))</f>
        <v>small</v>
      </c>
      <c r="E701" t="s">
        <v>9</v>
      </c>
      <c r="F701" s="9">
        <v>61478</v>
      </c>
      <c r="G701" s="7">
        <f>1-(F701/N701)</f>
        <v>-5.0241727454430452E-2</v>
      </c>
      <c r="H701" s="7">
        <f>1-(F701/O701)</f>
        <v>-5.0241727454430452E-2</v>
      </c>
      <c r="I701">
        <v>6.0000000000000002E-5</v>
      </c>
      <c r="J701">
        <v>0</v>
      </c>
      <c r="K701">
        <v>0</v>
      </c>
      <c r="L701">
        <v>18</v>
      </c>
      <c r="M701">
        <v>74</v>
      </c>
      <c r="N701">
        <f>VLOOKUP(B701,instances!$B$2:$E$21,3, FALSE)</f>
        <v>58537</v>
      </c>
      <c r="O701">
        <f>VLOOKUP(B701,instances!$B$2:$E$21,4, FALSE)</f>
        <v>58537</v>
      </c>
    </row>
    <row r="702" spans="1:15">
      <c r="A702" t="s">
        <v>19</v>
      </c>
      <c r="B702" t="str">
        <f>RIGHT(A702,FIND("/",A702)-1)</f>
        <v>pr144.tsp</v>
      </c>
      <c r="C702">
        <f>VLOOKUP(B702,instances!$B$2:$E$21,2, FALSE)</f>
        <v>144</v>
      </c>
      <c r="D702" t="str">
        <f>IF(C702&lt;=783,"small",IF(C702&lt;=2103,"medium","large"))</f>
        <v>small</v>
      </c>
      <c r="E702" t="s">
        <v>9</v>
      </c>
      <c r="F702" s="9">
        <v>61478</v>
      </c>
      <c r="G702" s="7">
        <f>1-(F702/N702)</f>
        <v>-5.0241727454430452E-2</v>
      </c>
      <c r="H702" s="7">
        <f>1-(F702/O702)</f>
        <v>-5.0241727454430452E-2</v>
      </c>
      <c r="I702">
        <v>6.0000000000000002E-5</v>
      </c>
      <c r="J702">
        <v>0</v>
      </c>
      <c r="K702">
        <v>0</v>
      </c>
      <c r="L702">
        <v>18</v>
      </c>
      <c r="M702">
        <v>75</v>
      </c>
      <c r="N702">
        <f>VLOOKUP(B702,instances!$B$2:$E$21,3, FALSE)</f>
        <v>58537</v>
      </c>
      <c r="O702">
        <f>VLOOKUP(B702,instances!$B$2:$E$21,4, FALSE)</f>
        <v>58537</v>
      </c>
    </row>
    <row r="703" spans="1:15">
      <c r="A703" t="s">
        <v>19</v>
      </c>
      <c r="B703" t="str">
        <f>RIGHT(A703,FIND("/",A703)-1)</f>
        <v>pr144.tsp</v>
      </c>
      <c r="C703">
        <f>VLOOKUP(B703,instances!$B$2:$E$21,2, FALSE)</f>
        <v>144</v>
      </c>
      <c r="D703" t="str">
        <f>IF(C703&lt;=783,"small",IF(C703&lt;=2103,"medium","large"))</f>
        <v>small</v>
      </c>
      <c r="E703" t="s">
        <v>9</v>
      </c>
      <c r="F703" s="9">
        <v>61478</v>
      </c>
      <c r="G703" s="7">
        <f>1-(F703/N703)</f>
        <v>-5.0241727454430452E-2</v>
      </c>
      <c r="H703" s="7">
        <f>1-(F703/O703)</f>
        <v>-5.0241727454430452E-2</v>
      </c>
      <c r="I703">
        <v>6.0000000000000002E-5</v>
      </c>
      <c r="J703">
        <v>0</v>
      </c>
      <c r="K703">
        <v>0</v>
      </c>
      <c r="L703">
        <v>18</v>
      </c>
      <c r="M703">
        <v>76</v>
      </c>
      <c r="N703">
        <f>VLOOKUP(B703,instances!$B$2:$E$21,3, FALSE)</f>
        <v>58537</v>
      </c>
      <c r="O703">
        <f>VLOOKUP(B703,instances!$B$2:$E$21,4, FALSE)</f>
        <v>58537</v>
      </c>
    </row>
    <row r="704" spans="1:15">
      <c r="A704" t="s">
        <v>19</v>
      </c>
      <c r="B704" t="str">
        <f>RIGHT(A704,FIND("/",A704)-1)</f>
        <v>pr144.tsp</v>
      </c>
      <c r="C704">
        <f>VLOOKUP(B704,instances!$B$2:$E$21,2, FALSE)</f>
        <v>144</v>
      </c>
      <c r="D704" t="str">
        <f>IF(C704&lt;=783,"small",IF(C704&lt;=2103,"medium","large"))</f>
        <v>small</v>
      </c>
      <c r="E704" t="s">
        <v>9</v>
      </c>
      <c r="F704" s="9">
        <v>61478</v>
      </c>
      <c r="G704" s="7">
        <f>1-(F704/N704)</f>
        <v>-5.0241727454430452E-2</v>
      </c>
      <c r="H704" s="7">
        <f>1-(F704/O704)</f>
        <v>-5.0241727454430452E-2</v>
      </c>
      <c r="I704">
        <v>6.0000000000000002E-5</v>
      </c>
      <c r="J704">
        <v>0</v>
      </c>
      <c r="K704">
        <v>0</v>
      </c>
      <c r="L704">
        <v>18</v>
      </c>
      <c r="M704">
        <v>79</v>
      </c>
      <c r="N704">
        <f>VLOOKUP(B704,instances!$B$2:$E$21,3, FALSE)</f>
        <v>58537</v>
      </c>
      <c r="O704">
        <f>VLOOKUP(B704,instances!$B$2:$E$21,4, FALSE)</f>
        <v>58537</v>
      </c>
    </row>
    <row r="705" spans="1:15">
      <c r="A705" t="s">
        <v>19</v>
      </c>
      <c r="B705" t="str">
        <f>RIGHT(A705,FIND("/",A705)-1)</f>
        <v>pr144.tsp</v>
      </c>
      <c r="C705">
        <f>VLOOKUP(B705,instances!$B$2:$E$21,2, FALSE)</f>
        <v>144</v>
      </c>
      <c r="D705" t="str">
        <f>IF(C705&lt;=783,"small",IF(C705&lt;=2103,"medium","large"))</f>
        <v>small</v>
      </c>
      <c r="E705" t="s">
        <v>9</v>
      </c>
      <c r="F705" s="9">
        <v>61478</v>
      </c>
      <c r="G705" s="7">
        <f>1-(F705/N705)</f>
        <v>-5.0241727454430452E-2</v>
      </c>
      <c r="H705" s="7">
        <f>1-(F705/O705)</f>
        <v>-5.0241727454430452E-2</v>
      </c>
      <c r="I705">
        <v>6.0000000000000002E-5</v>
      </c>
      <c r="J705">
        <v>0</v>
      </c>
      <c r="K705">
        <v>0</v>
      </c>
      <c r="L705">
        <v>20</v>
      </c>
      <c r="M705">
        <v>72</v>
      </c>
      <c r="N705">
        <f>VLOOKUP(B705,instances!$B$2:$E$21,3, FALSE)</f>
        <v>58537</v>
      </c>
      <c r="O705">
        <f>VLOOKUP(B705,instances!$B$2:$E$21,4, FALSE)</f>
        <v>58537</v>
      </c>
    </row>
    <row r="706" spans="1:15">
      <c r="A706" t="s">
        <v>19</v>
      </c>
      <c r="B706" t="str">
        <f>RIGHT(A706,FIND("/",A706)-1)</f>
        <v>pr144.tsp</v>
      </c>
      <c r="C706">
        <f>VLOOKUP(B706,instances!$B$2:$E$21,2, FALSE)</f>
        <v>144</v>
      </c>
      <c r="D706" t="str">
        <f>IF(C706&lt;=783,"small",IF(C706&lt;=2103,"medium","large"))</f>
        <v>small</v>
      </c>
      <c r="E706" t="s">
        <v>9</v>
      </c>
      <c r="F706" s="9">
        <v>61478</v>
      </c>
      <c r="G706" s="7">
        <f>1-(F706/N706)</f>
        <v>-5.0241727454430452E-2</v>
      </c>
      <c r="H706" s="7">
        <f>1-(F706/O706)</f>
        <v>-5.0241727454430452E-2</v>
      </c>
      <c r="I706">
        <v>6.0000000000000002E-5</v>
      </c>
      <c r="J706">
        <v>0</v>
      </c>
      <c r="K706">
        <v>0</v>
      </c>
      <c r="L706">
        <v>20</v>
      </c>
      <c r="M706">
        <v>73</v>
      </c>
      <c r="N706">
        <f>VLOOKUP(B706,instances!$B$2:$E$21,3, FALSE)</f>
        <v>58537</v>
      </c>
      <c r="O706">
        <f>VLOOKUP(B706,instances!$B$2:$E$21,4, FALSE)</f>
        <v>58537</v>
      </c>
    </row>
    <row r="707" spans="1:15">
      <c r="A707" t="s">
        <v>19</v>
      </c>
      <c r="B707" t="str">
        <f>RIGHT(A707,FIND("/",A707)-1)</f>
        <v>pr144.tsp</v>
      </c>
      <c r="C707">
        <f>VLOOKUP(B707,instances!$B$2:$E$21,2, FALSE)</f>
        <v>144</v>
      </c>
      <c r="D707" t="str">
        <f>IF(C707&lt;=783,"small",IF(C707&lt;=2103,"medium","large"))</f>
        <v>small</v>
      </c>
      <c r="E707" t="s">
        <v>9</v>
      </c>
      <c r="F707" s="9">
        <v>61478</v>
      </c>
      <c r="G707" s="7">
        <f>1-(F707/N707)</f>
        <v>-5.0241727454430452E-2</v>
      </c>
      <c r="H707" s="7">
        <f>1-(F707/O707)</f>
        <v>-5.0241727454430452E-2</v>
      </c>
      <c r="I707">
        <v>6.0000000000000002E-5</v>
      </c>
      <c r="J707">
        <v>0</v>
      </c>
      <c r="K707">
        <v>0</v>
      </c>
      <c r="L707">
        <v>20</v>
      </c>
      <c r="M707">
        <v>76</v>
      </c>
      <c r="N707">
        <f>VLOOKUP(B707,instances!$B$2:$E$21,3, FALSE)</f>
        <v>58537</v>
      </c>
      <c r="O707">
        <f>VLOOKUP(B707,instances!$B$2:$E$21,4, FALSE)</f>
        <v>58537</v>
      </c>
    </row>
    <row r="708" spans="1:15">
      <c r="A708" t="s">
        <v>19</v>
      </c>
      <c r="B708" t="str">
        <f>RIGHT(A708,FIND("/",A708)-1)</f>
        <v>pr144.tsp</v>
      </c>
      <c r="C708">
        <f>VLOOKUP(B708,instances!$B$2:$E$21,2, FALSE)</f>
        <v>144</v>
      </c>
      <c r="D708" t="str">
        <f>IF(C708&lt;=783,"small",IF(C708&lt;=2103,"medium","large"))</f>
        <v>small</v>
      </c>
      <c r="E708" t="s">
        <v>9</v>
      </c>
      <c r="F708" s="9">
        <v>61478</v>
      </c>
      <c r="G708" s="7">
        <f>1-(F708/N708)</f>
        <v>-5.0241727454430452E-2</v>
      </c>
      <c r="H708" s="7">
        <f>1-(F708/O708)</f>
        <v>-5.0241727454430452E-2</v>
      </c>
      <c r="I708">
        <v>6.0000000000000002E-5</v>
      </c>
      <c r="J708">
        <v>0</v>
      </c>
      <c r="K708">
        <v>0</v>
      </c>
      <c r="L708">
        <v>20</v>
      </c>
      <c r="M708">
        <v>77</v>
      </c>
      <c r="N708">
        <f>VLOOKUP(B708,instances!$B$2:$E$21,3, FALSE)</f>
        <v>58537</v>
      </c>
      <c r="O708">
        <f>VLOOKUP(B708,instances!$B$2:$E$21,4, FALSE)</f>
        <v>58537</v>
      </c>
    </row>
    <row r="709" spans="1:15">
      <c r="A709" t="s">
        <v>19</v>
      </c>
      <c r="B709" t="str">
        <f>RIGHT(A709,FIND("/",A709)-1)</f>
        <v>pr144.tsp</v>
      </c>
      <c r="C709">
        <f>VLOOKUP(B709,instances!$B$2:$E$21,2, FALSE)</f>
        <v>144</v>
      </c>
      <c r="D709" t="str">
        <f>IF(C709&lt;=783,"small",IF(C709&lt;=2103,"medium","large"))</f>
        <v>small</v>
      </c>
      <c r="E709" t="s">
        <v>9</v>
      </c>
      <c r="F709" s="9">
        <v>61478</v>
      </c>
      <c r="G709" s="7">
        <f>1-(F709/N709)</f>
        <v>-5.0241727454430452E-2</v>
      </c>
      <c r="H709" s="7">
        <f>1-(F709/O709)</f>
        <v>-5.0241727454430452E-2</v>
      </c>
      <c r="I709">
        <v>6.0000000000000002E-5</v>
      </c>
      <c r="J709">
        <v>0</v>
      </c>
      <c r="K709">
        <v>0</v>
      </c>
      <c r="L709">
        <v>20</v>
      </c>
      <c r="M709">
        <v>78</v>
      </c>
      <c r="N709">
        <f>VLOOKUP(B709,instances!$B$2:$E$21,3, FALSE)</f>
        <v>58537</v>
      </c>
      <c r="O709">
        <f>VLOOKUP(B709,instances!$B$2:$E$21,4, FALSE)</f>
        <v>58537</v>
      </c>
    </row>
    <row r="710" spans="1:15">
      <c r="A710" t="s">
        <v>19</v>
      </c>
      <c r="B710" t="str">
        <f>RIGHT(A710,FIND("/",A710)-1)</f>
        <v>pr144.tsp</v>
      </c>
      <c r="C710">
        <f>VLOOKUP(B710,instances!$B$2:$E$21,2, FALSE)</f>
        <v>144</v>
      </c>
      <c r="D710" t="str">
        <f>IF(C710&lt;=783,"small",IF(C710&lt;=2103,"medium","large"))</f>
        <v>small</v>
      </c>
      <c r="E710" t="s">
        <v>9</v>
      </c>
      <c r="F710" s="9">
        <v>61478</v>
      </c>
      <c r="G710" s="7">
        <f>1-(F710/N710)</f>
        <v>-5.0241727454430452E-2</v>
      </c>
      <c r="H710" s="7">
        <f>1-(F710/O710)</f>
        <v>-5.0241727454430452E-2</v>
      </c>
      <c r="I710">
        <v>5.8999999999999998E-5</v>
      </c>
      <c r="J710">
        <v>0</v>
      </c>
      <c r="K710">
        <v>0</v>
      </c>
      <c r="L710">
        <v>10</v>
      </c>
      <c r="M710">
        <v>76</v>
      </c>
      <c r="N710">
        <f>VLOOKUP(B710,instances!$B$2:$E$21,3, FALSE)</f>
        <v>58537</v>
      </c>
      <c r="O710">
        <f>VLOOKUP(B710,instances!$B$2:$E$21,4, FALSE)</f>
        <v>58537</v>
      </c>
    </row>
    <row r="711" spans="1:15">
      <c r="A711" t="s">
        <v>19</v>
      </c>
      <c r="B711" t="str">
        <f>RIGHT(A711,FIND("/",A711)-1)</f>
        <v>pr144.tsp</v>
      </c>
      <c r="C711">
        <f>VLOOKUP(B711,instances!$B$2:$E$21,2, FALSE)</f>
        <v>144</v>
      </c>
      <c r="D711" t="str">
        <f>IF(C711&lt;=783,"small",IF(C711&lt;=2103,"medium","large"))</f>
        <v>small</v>
      </c>
      <c r="E711" t="s">
        <v>9</v>
      </c>
      <c r="F711" s="9">
        <v>61478</v>
      </c>
      <c r="G711" s="7">
        <f>1-(F711/N711)</f>
        <v>-5.0241727454430452E-2</v>
      </c>
      <c r="H711" s="7">
        <f>1-(F711/O711)</f>
        <v>-5.0241727454430452E-2</v>
      </c>
      <c r="I711">
        <v>5.8999999999999998E-5</v>
      </c>
      <c r="J711">
        <v>0</v>
      </c>
      <c r="K711">
        <v>0</v>
      </c>
      <c r="L711">
        <v>12</v>
      </c>
      <c r="M711">
        <v>74</v>
      </c>
      <c r="N711">
        <f>VLOOKUP(B711,instances!$B$2:$E$21,3, FALSE)</f>
        <v>58537</v>
      </c>
      <c r="O711">
        <f>VLOOKUP(B711,instances!$B$2:$E$21,4, FALSE)</f>
        <v>58537</v>
      </c>
    </row>
    <row r="712" spans="1:15">
      <c r="A712" t="s">
        <v>19</v>
      </c>
      <c r="B712" t="str">
        <f>RIGHT(A712,FIND("/",A712)-1)</f>
        <v>pr144.tsp</v>
      </c>
      <c r="C712">
        <f>VLOOKUP(B712,instances!$B$2:$E$21,2, FALSE)</f>
        <v>144</v>
      </c>
      <c r="D712" t="str">
        <f>IF(C712&lt;=783,"small",IF(C712&lt;=2103,"medium","large"))</f>
        <v>small</v>
      </c>
      <c r="E712" t="s">
        <v>9</v>
      </c>
      <c r="F712" s="9">
        <v>61478</v>
      </c>
      <c r="G712" s="7">
        <f>1-(F712/N712)</f>
        <v>-5.0241727454430452E-2</v>
      </c>
      <c r="H712" s="7">
        <f>1-(F712/O712)</f>
        <v>-5.0241727454430452E-2</v>
      </c>
      <c r="I712">
        <v>5.8999999999999998E-5</v>
      </c>
      <c r="J712">
        <v>0</v>
      </c>
      <c r="K712">
        <v>0</v>
      </c>
      <c r="L712">
        <v>12</v>
      </c>
      <c r="M712">
        <v>81</v>
      </c>
      <c r="N712">
        <f>VLOOKUP(B712,instances!$B$2:$E$21,3, FALSE)</f>
        <v>58537</v>
      </c>
      <c r="O712">
        <f>VLOOKUP(B712,instances!$B$2:$E$21,4, FALSE)</f>
        <v>58537</v>
      </c>
    </row>
    <row r="713" spans="1:15">
      <c r="A713" t="s">
        <v>19</v>
      </c>
      <c r="B713" t="str">
        <f>RIGHT(A713,FIND("/",A713)-1)</f>
        <v>pr144.tsp</v>
      </c>
      <c r="C713">
        <f>VLOOKUP(B713,instances!$B$2:$E$21,2, FALSE)</f>
        <v>144</v>
      </c>
      <c r="D713" t="str">
        <f>IF(C713&lt;=783,"small",IF(C713&lt;=2103,"medium","large"))</f>
        <v>small</v>
      </c>
      <c r="E713" t="s">
        <v>9</v>
      </c>
      <c r="F713" s="9">
        <v>61478</v>
      </c>
      <c r="G713" s="7">
        <f>1-(F713/N713)</f>
        <v>-5.0241727454430452E-2</v>
      </c>
      <c r="H713" s="7">
        <f>1-(F713/O713)</f>
        <v>-5.0241727454430452E-2</v>
      </c>
      <c r="I713">
        <v>5.8999999999999998E-5</v>
      </c>
      <c r="J713">
        <v>0</v>
      </c>
      <c r="K713">
        <v>0</v>
      </c>
      <c r="L713">
        <v>14</v>
      </c>
      <c r="M713">
        <v>73</v>
      </c>
      <c r="N713">
        <f>VLOOKUP(B713,instances!$B$2:$E$21,3, FALSE)</f>
        <v>58537</v>
      </c>
      <c r="O713">
        <f>VLOOKUP(B713,instances!$B$2:$E$21,4, FALSE)</f>
        <v>58537</v>
      </c>
    </row>
    <row r="714" spans="1:15">
      <c r="A714" t="s">
        <v>19</v>
      </c>
      <c r="B714" t="str">
        <f>RIGHT(A714,FIND("/",A714)-1)</f>
        <v>pr144.tsp</v>
      </c>
      <c r="C714">
        <f>VLOOKUP(B714,instances!$B$2:$E$21,2, FALSE)</f>
        <v>144</v>
      </c>
      <c r="D714" t="str">
        <f>IF(C714&lt;=783,"small",IF(C714&lt;=2103,"medium","large"))</f>
        <v>small</v>
      </c>
      <c r="E714" t="s">
        <v>9</v>
      </c>
      <c r="F714" s="9">
        <v>61478</v>
      </c>
      <c r="G714" s="7">
        <f>1-(F714/N714)</f>
        <v>-5.0241727454430452E-2</v>
      </c>
      <c r="H714" s="7">
        <f>1-(F714/O714)</f>
        <v>-5.0241727454430452E-2</v>
      </c>
      <c r="I714">
        <v>5.8999999999999998E-5</v>
      </c>
      <c r="J714">
        <v>0</v>
      </c>
      <c r="K714">
        <v>0</v>
      </c>
      <c r="L714">
        <v>14</v>
      </c>
      <c r="M714">
        <v>74</v>
      </c>
      <c r="N714">
        <f>VLOOKUP(B714,instances!$B$2:$E$21,3, FALSE)</f>
        <v>58537</v>
      </c>
      <c r="O714">
        <f>VLOOKUP(B714,instances!$B$2:$E$21,4, FALSE)</f>
        <v>58537</v>
      </c>
    </row>
    <row r="715" spans="1:15">
      <c r="A715" t="s">
        <v>19</v>
      </c>
      <c r="B715" t="str">
        <f>RIGHT(A715,FIND("/",A715)-1)</f>
        <v>pr144.tsp</v>
      </c>
      <c r="C715">
        <f>VLOOKUP(B715,instances!$B$2:$E$21,2, FALSE)</f>
        <v>144</v>
      </c>
      <c r="D715" t="str">
        <f>IF(C715&lt;=783,"small",IF(C715&lt;=2103,"medium","large"))</f>
        <v>small</v>
      </c>
      <c r="E715" t="s">
        <v>9</v>
      </c>
      <c r="F715" s="9">
        <v>61478</v>
      </c>
      <c r="G715" s="7">
        <f>1-(F715/N715)</f>
        <v>-5.0241727454430452E-2</v>
      </c>
      <c r="H715" s="7">
        <f>1-(F715/O715)</f>
        <v>-5.0241727454430452E-2</v>
      </c>
      <c r="I715">
        <v>5.8999999999999998E-5</v>
      </c>
      <c r="J715">
        <v>0</v>
      </c>
      <c r="K715">
        <v>0</v>
      </c>
      <c r="L715">
        <v>14</v>
      </c>
      <c r="M715">
        <v>80</v>
      </c>
      <c r="N715">
        <f>VLOOKUP(B715,instances!$B$2:$E$21,3, FALSE)</f>
        <v>58537</v>
      </c>
      <c r="O715">
        <f>VLOOKUP(B715,instances!$B$2:$E$21,4, FALSE)</f>
        <v>58537</v>
      </c>
    </row>
    <row r="716" spans="1:15">
      <c r="A716" t="s">
        <v>19</v>
      </c>
      <c r="B716" t="str">
        <f>RIGHT(A716,FIND("/",A716)-1)</f>
        <v>pr144.tsp</v>
      </c>
      <c r="C716">
        <f>VLOOKUP(B716,instances!$B$2:$E$21,2, FALSE)</f>
        <v>144</v>
      </c>
      <c r="D716" t="str">
        <f>IF(C716&lt;=783,"small",IF(C716&lt;=2103,"medium","large"))</f>
        <v>small</v>
      </c>
      <c r="E716" t="s">
        <v>9</v>
      </c>
      <c r="F716" s="9">
        <v>61478</v>
      </c>
      <c r="G716" s="7">
        <f>1-(F716/N716)</f>
        <v>-5.0241727454430452E-2</v>
      </c>
      <c r="H716" s="7">
        <f>1-(F716/O716)</f>
        <v>-5.0241727454430452E-2</v>
      </c>
      <c r="I716">
        <v>5.8999999999999998E-5</v>
      </c>
      <c r="J716">
        <v>0</v>
      </c>
      <c r="K716">
        <v>0</v>
      </c>
      <c r="L716">
        <v>16</v>
      </c>
      <c r="M716">
        <v>79</v>
      </c>
      <c r="N716">
        <f>VLOOKUP(B716,instances!$B$2:$E$21,3, FALSE)</f>
        <v>58537</v>
      </c>
      <c r="O716">
        <f>VLOOKUP(B716,instances!$B$2:$E$21,4, FALSE)</f>
        <v>58537</v>
      </c>
    </row>
    <row r="717" spans="1:15">
      <c r="A717" t="s">
        <v>19</v>
      </c>
      <c r="B717" t="str">
        <f>RIGHT(A717,FIND("/",A717)-1)</f>
        <v>pr144.tsp</v>
      </c>
      <c r="C717">
        <f>VLOOKUP(B717,instances!$B$2:$E$21,2, FALSE)</f>
        <v>144</v>
      </c>
      <c r="D717" t="str">
        <f>IF(C717&lt;=783,"small",IF(C717&lt;=2103,"medium","large"))</f>
        <v>small</v>
      </c>
      <c r="E717" t="s">
        <v>9</v>
      </c>
      <c r="F717" s="9">
        <v>61478</v>
      </c>
      <c r="G717" s="7">
        <f>1-(F717/N717)</f>
        <v>-5.0241727454430452E-2</v>
      </c>
      <c r="H717" s="7">
        <f>1-(F717/O717)</f>
        <v>-5.0241727454430452E-2</v>
      </c>
      <c r="I717">
        <v>5.8999999999999998E-5</v>
      </c>
      <c r="J717">
        <v>0</v>
      </c>
      <c r="K717">
        <v>0</v>
      </c>
      <c r="L717">
        <v>18</v>
      </c>
      <c r="M717">
        <v>78</v>
      </c>
      <c r="N717">
        <f>VLOOKUP(B717,instances!$B$2:$E$21,3, FALSE)</f>
        <v>58537</v>
      </c>
      <c r="O717">
        <f>VLOOKUP(B717,instances!$B$2:$E$21,4, FALSE)</f>
        <v>58537</v>
      </c>
    </row>
    <row r="718" spans="1:15">
      <c r="A718" t="s">
        <v>19</v>
      </c>
      <c r="B718" t="str">
        <f>RIGHT(A718,FIND("/",A718)-1)</f>
        <v>pr144.tsp</v>
      </c>
      <c r="C718">
        <f>VLOOKUP(B718,instances!$B$2:$E$21,2, FALSE)</f>
        <v>144</v>
      </c>
      <c r="D718" t="str">
        <f>IF(C718&lt;=783,"small",IF(C718&lt;=2103,"medium","large"))</f>
        <v>small</v>
      </c>
      <c r="E718" t="s">
        <v>9</v>
      </c>
      <c r="F718" s="9">
        <v>61478</v>
      </c>
      <c r="G718" s="7">
        <f>1-(F718/N718)</f>
        <v>-5.0241727454430452E-2</v>
      </c>
      <c r="H718" s="7">
        <f>1-(F718/O718)</f>
        <v>-5.0241727454430452E-2</v>
      </c>
      <c r="I718">
        <v>5.8999999999999998E-5</v>
      </c>
      <c r="J718">
        <v>0</v>
      </c>
      <c r="K718">
        <v>0</v>
      </c>
      <c r="L718">
        <v>18</v>
      </c>
      <c r="M718">
        <v>80</v>
      </c>
      <c r="N718">
        <f>VLOOKUP(B718,instances!$B$2:$E$21,3, FALSE)</f>
        <v>58537</v>
      </c>
      <c r="O718">
        <f>VLOOKUP(B718,instances!$B$2:$E$21,4, FALSE)</f>
        <v>58537</v>
      </c>
    </row>
    <row r="719" spans="1:15">
      <c r="A719" t="s">
        <v>19</v>
      </c>
      <c r="B719" t="str">
        <f>RIGHT(A719,FIND("/",A719)-1)</f>
        <v>pr144.tsp</v>
      </c>
      <c r="C719">
        <f>VLOOKUP(B719,instances!$B$2:$E$21,2, FALSE)</f>
        <v>144</v>
      </c>
      <c r="D719" t="str">
        <f>IF(C719&lt;=783,"small",IF(C719&lt;=2103,"medium","large"))</f>
        <v>small</v>
      </c>
      <c r="E719" t="s">
        <v>9</v>
      </c>
      <c r="F719" s="9">
        <v>61478</v>
      </c>
      <c r="G719" s="7">
        <f>1-(F719/N719)</f>
        <v>-5.0241727454430452E-2</v>
      </c>
      <c r="H719" s="7">
        <f>1-(F719/O719)</f>
        <v>-5.0241727454430452E-2</v>
      </c>
      <c r="I719">
        <v>5.8999999999999998E-5</v>
      </c>
      <c r="J719">
        <v>0</v>
      </c>
      <c r="K719">
        <v>0</v>
      </c>
      <c r="L719">
        <v>20</v>
      </c>
      <c r="M719">
        <v>75</v>
      </c>
      <c r="N719">
        <f>VLOOKUP(B719,instances!$B$2:$E$21,3, FALSE)</f>
        <v>58537</v>
      </c>
      <c r="O719">
        <f>VLOOKUP(B719,instances!$B$2:$E$21,4, FALSE)</f>
        <v>58537</v>
      </c>
    </row>
    <row r="720" spans="1:15">
      <c r="A720" t="s">
        <v>19</v>
      </c>
      <c r="B720" t="str">
        <f>RIGHT(A720,FIND("/",A720)-1)</f>
        <v>pr144.tsp</v>
      </c>
      <c r="C720">
        <f>VLOOKUP(B720,instances!$B$2:$E$21,2, FALSE)</f>
        <v>144</v>
      </c>
      <c r="D720" t="str">
        <f>IF(C720&lt;=783,"small",IF(C720&lt;=2103,"medium","large"))</f>
        <v>small</v>
      </c>
      <c r="E720" t="s">
        <v>9</v>
      </c>
      <c r="F720" s="9">
        <v>61478</v>
      </c>
      <c r="G720" s="7">
        <f>1-(F720/N720)</f>
        <v>-5.0241727454430452E-2</v>
      </c>
      <c r="H720" s="7">
        <f>1-(F720/O720)</f>
        <v>-5.0241727454430452E-2</v>
      </c>
      <c r="I720">
        <v>5.8999999999999998E-5</v>
      </c>
      <c r="J720">
        <v>0</v>
      </c>
      <c r="K720">
        <v>0</v>
      </c>
      <c r="L720">
        <v>20</v>
      </c>
      <c r="M720">
        <v>79</v>
      </c>
      <c r="N720">
        <f>VLOOKUP(B720,instances!$B$2:$E$21,3, FALSE)</f>
        <v>58537</v>
      </c>
      <c r="O720">
        <f>VLOOKUP(B720,instances!$B$2:$E$21,4, FALSE)</f>
        <v>58537</v>
      </c>
    </row>
    <row r="721" spans="1:15">
      <c r="A721" t="s">
        <v>19</v>
      </c>
      <c r="B721" t="str">
        <f>RIGHT(A721,FIND("/",A721)-1)</f>
        <v>pr144.tsp</v>
      </c>
      <c r="C721">
        <f>VLOOKUP(B721,instances!$B$2:$E$21,2, FALSE)</f>
        <v>144</v>
      </c>
      <c r="D721" t="str">
        <f>IF(C721&lt;=783,"small",IF(C721&lt;=2103,"medium","large"))</f>
        <v>small</v>
      </c>
      <c r="E721" t="s">
        <v>9</v>
      </c>
      <c r="F721" s="9">
        <v>61478</v>
      </c>
      <c r="G721" s="7">
        <f>1-(F721/N721)</f>
        <v>-5.0241727454430452E-2</v>
      </c>
      <c r="H721" s="7">
        <f>1-(F721/O721)</f>
        <v>-5.0241727454430452E-2</v>
      </c>
      <c r="I721">
        <v>5.8999999999999998E-5</v>
      </c>
      <c r="J721">
        <v>0</v>
      </c>
      <c r="K721">
        <v>0</v>
      </c>
      <c r="L721">
        <v>20</v>
      </c>
      <c r="M721">
        <v>80</v>
      </c>
      <c r="N721">
        <f>VLOOKUP(B721,instances!$B$2:$E$21,3, FALSE)</f>
        <v>58537</v>
      </c>
      <c r="O721">
        <f>VLOOKUP(B721,instances!$B$2:$E$21,4, FALSE)</f>
        <v>58537</v>
      </c>
    </row>
    <row r="722" spans="1:15">
      <c r="A722" t="s">
        <v>15</v>
      </c>
      <c r="B722" t="str">
        <f>RIGHT(A722,FIND("/",A722)-1)</f>
        <v>pr299.tsp</v>
      </c>
      <c r="C722">
        <f>VLOOKUP(B722,instances!$B$2:$E$21,2, FALSE)</f>
        <v>299</v>
      </c>
      <c r="D722" t="str">
        <f>IF(C722&lt;=783,"small",IF(C722&lt;=2103,"medium","large"))</f>
        <v>small</v>
      </c>
      <c r="E722" t="s">
        <v>12</v>
      </c>
      <c r="F722" s="9">
        <v>340210</v>
      </c>
      <c r="G722" s="7">
        <f>1-(F722/N722)</f>
        <v>-6.0596169409225791</v>
      </c>
      <c r="H722" s="7">
        <f>1-(F722/O722)</f>
        <v>-6.0596169409225791</v>
      </c>
      <c r="I722">
        <v>1.8352E-2</v>
      </c>
      <c r="J722">
        <v>0</v>
      </c>
      <c r="K722">
        <v>0</v>
      </c>
      <c r="L722">
        <v>20</v>
      </c>
      <c r="M722">
        <v>33</v>
      </c>
      <c r="N722">
        <f>VLOOKUP(B722,instances!$B$2:$E$21,3, FALSE)</f>
        <v>48191</v>
      </c>
      <c r="O722">
        <f>VLOOKUP(B722,instances!$B$2:$E$21,4, FALSE)</f>
        <v>48191</v>
      </c>
    </row>
    <row r="723" spans="1:15">
      <c r="A723" t="s">
        <v>15</v>
      </c>
      <c r="B723" t="str">
        <f>RIGHT(A723,FIND("/",A723)-1)</f>
        <v>pr299.tsp</v>
      </c>
      <c r="C723">
        <f>VLOOKUP(B723,instances!$B$2:$E$21,2, FALSE)</f>
        <v>299</v>
      </c>
      <c r="D723" t="str">
        <f>IF(C723&lt;=783,"small",IF(C723&lt;=2103,"medium","large"))</f>
        <v>small</v>
      </c>
      <c r="E723" t="s">
        <v>12</v>
      </c>
      <c r="F723" s="9">
        <v>265619</v>
      </c>
      <c r="G723" s="7">
        <f>1-(F723/N723)</f>
        <v>-4.5117968085327131</v>
      </c>
      <c r="H723" s="7">
        <f>1-(F723/O723)</f>
        <v>-4.5117968085327131</v>
      </c>
      <c r="I723">
        <v>1.7659000000000001E-2</v>
      </c>
      <c r="J723">
        <v>0</v>
      </c>
      <c r="K723">
        <v>0</v>
      </c>
      <c r="L723">
        <v>10</v>
      </c>
      <c r="M723">
        <v>36</v>
      </c>
      <c r="N723">
        <f>VLOOKUP(B723,instances!$B$2:$E$21,3, FALSE)</f>
        <v>48191</v>
      </c>
      <c r="O723">
        <f>VLOOKUP(B723,instances!$B$2:$E$21,4, FALSE)</f>
        <v>48191</v>
      </c>
    </row>
    <row r="724" spans="1:15">
      <c r="A724" t="s">
        <v>15</v>
      </c>
      <c r="B724" t="str">
        <f>RIGHT(A724,FIND("/",A724)-1)</f>
        <v>pr299.tsp</v>
      </c>
      <c r="C724">
        <f>VLOOKUP(B724,instances!$B$2:$E$21,2, FALSE)</f>
        <v>299</v>
      </c>
      <c r="D724" t="str">
        <f>IF(C724&lt;=783,"small",IF(C724&lt;=2103,"medium","large"))</f>
        <v>small</v>
      </c>
      <c r="E724" t="s">
        <v>12</v>
      </c>
      <c r="F724" s="9">
        <v>346895</v>
      </c>
      <c r="G724" s="7">
        <f>1-(F724/N724)</f>
        <v>-6.1983357888402395</v>
      </c>
      <c r="H724" s="7">
        <f>1-(F724/O724)</f>
        <v>-6.1983357888402395</v>
      </c>
      <c r="I724">
        <v>1.7239999999999998E-2</v>
      </c>
      <c r="J724">
        <v>0</v>
      </c>
      <c r="K724">
        <v>0</v>
      </c>
      <c r="L724">
        <v>20</v>
      </c>
      <c r="M724">
        <v>35</v>
      </c>
      <c r="N724">
        <f>VLOOKUP(B724,instances!$B$2:$E$21,3, FALSE)</f>
        <v>48191</v>
      </c>
      <c r="O724">
        <f>VLOOKUP(B724,instances!$B$2:$E$21,4, FALSE)</f>
        <v>48191</v>
      </c>
    </row>
    <row r="725" spans="1:15">
      <c r="A725" t="s">
        <v>15</v>
      </c>
      <c r="B725" t="str">
        <f>RIGHT(A725,FIND("/",A725)-1)</f>
        <v>pr299.tsp</v>
      </c>
      <c r="C725">
        <f>VLOOKUP(B725,instances!$B$2:$E$21,2, FALSE)</f>
        <v>299</v>
      </c>
      <c r="D725" t="str">
        <f>IF(C725&lt;=783,"small",IF(C725&lt;=2103,"medium","large"))</f>
        <v>small</v>
      </c>
      <c r="E725" t="s">
        <v>12</v>
      </c>
      <c r="F725" s="9">
        <v>326500</v>
      </c>
      <c r="G725" s="7">
        <f>1-(F725/N725)</f>
        <v>-5.775123985806478</v>
      </c>
      <c r="H725" s="7">
        <f>1-(F725/O725)</f>
        <v>-5.775123985806478</v>
      </c>
      <c r="I725">
        <v>1.6945999999999999E-2</v>
      </c>
      <c r="J725">
        <v>0</v>
      </c>
      <c r="K725">
        <v>0</v>
      </c>
      <c r="L725">
        <v>16</v>
      </c>
      <c r="M725">
        <v>32</v>
      </c>
      <c r="N725">
        <f>VLOOKUP(B725,instances!$B$2:$E$21,3, FALSE)</f>
        <v>48191</v>
      </c>
      <c r="O725">
        <f>VLOOKUP(B725,instances!$B$2:$E$21,4, FALSE)</f>
        <v>48191</v>
      </c>
    </row>
    <row r="726" spans="1:15">
      <c r="A726" t="s">
        <v>15</v>
      </c>
      <c r="B726" t="str">
        <f>RIGHT(A726,FIND("/",A726)-1)</f>
        <v>pr299.tsp</v>
      </c>
      <c r="C726">
        <f>VLOOKUP(B726,instances!$B$2:$E$21,2, FALSE)</f>
        <v>299</v>
      </c>
      <c r="D726" t="str">
        <f>IF(C726&lt;=783,"small",IF(C726&lt;=2103,"medium","large"))</f>
        <v>small</v>
      </c>
      <c r="E726" t="s">
        <v>12</v>
      </c>
      <c r="F726" s="9">
        <v>258956</v>
      </c>
      <c r="G726" s="7">
        <f>1-(F726/N726)</f>
        <v>-4.3735344773920444</v>
      </c>
      <c r="H726" s="7">
        <f>1-(F726/O726)</f>
        <v>-4.3735344773920444</v>
      </c>
      <c r="I726">
        <v>1.6920999999999999E-2</v>
      </c>
      <c r="J726">
        <v>0</v>
      </c>
      <c r="K726">
        <v>0</v>
      </c>
      <c r="L726">
        <v>12</v>
      </c>
      <c r="M726">
        <v>36</v>
      </c>
      <c r="N726">
        <f>VLOOKUP(B726,instances!$B$2:$E$21,3, FALSE)</f>
        <v>48191</v>
      </c>
      <c r="O726">
        <f>VLOOKUP(B726,instances!$B$2:$E$21,4, FALSE)</f>
        <v>48191</v>
      </c>
    </row>
    <row r="727" spans="1:15">
      <c r="A727" t="s">
        <v>15</v>
      </c>
      <c r="B727" t="str">
        <f>RIGHT(A727,FIND("/",A727)-1)</f>
        <v>pr299.tsp</v>
      </c>
      <c r="C727">
        <f>VLOOKUP(B727,instances!$B$2:$E$21,2, FALSE)</f>
        <v>299</v>
      </c>
      <c r="D727" t="str">
        <f>IF(C727&lt;=783,"small",IF(C727&lt;=2103,"medium","large"))</f>
        <v>small</v>
      </c>
      <c r="E727" t="s">
        <v>12</v>
      </c>
      <c r="F727" s="9">
        <v>292398</v>
      </c>
      <c r="G727" s="7">
        <f>1-(F727/N727)</f>
        <v>-5.0674814799443881</v>
      </c>
      <c r="H727" s="7">
        <f>1-(F727/O727)</f>
        <v>-5.0674814799443881</v>
      </c>
      <c r="I727">
        <v>1.6667999999999999E-2</v>
      </c>
      <c r="J727">
        <v>0</v>
      </c>
      <c r="K727">
        <v>0</v>
      </c>
      <c r="L727">
        <v>14</v>
      </c>
      <c r="M727">
        <v>36</v>
      </c>
      <c r="N727">
        <f>VLOOKUP(B727,instances!$B$2:$E$21,3, FALSE)</f>
        <v>48191</v>
      </c>
      <c r="O727">
        <f>VLOOKUP(B727,instances!$B$2:$E$21,4, FALSE)</f>
        <v>48191</v>
      </c>
    </row>
    <row r="728" spans="1:15">
      <c r="A728" t="s">
        <v>15</v>
      </c>
      <c r="B728" t="str">
        <f>RIGHT(A728,FIND("/",A728)-1)</f>
        <v>pr299.tsp</v>
      </c>
      <c r="C728">
        <f>VLOOKUP(B728,instances!$B$2:$E$21,2, FALSE)</f>
        <v>299</v>
      </c>
      <c r="D728" t="str">
        <f>IF(C728&lt;=783,"small",IF(C728&lt;=2103,"medium","large"))</f>
        <v>small</v>
      </c>
      <c r="E728" t="s">
        <v>12</v>
      </c>
      <c r="F728" s="9">
        <v>247125</v>
      </c>
      <c r="G728" s="7">
        <f>1-(F728/N728)</f>
        <v>-4.1280322051835405</v>
      </c>
      <c r="H728" s="7">
        <f>1-(F728/O728)</f>
        <v>-4.1280322051835405</v>
      </c>
      <c r="I728">
        <v>1.5911999999999999E-2</v>
      </c>
      <c r="J728">
        <v>0</v>
      </c>
      <c r="K728">
        <v>0</v>
      </c>
      <c r="L728">
        <v>10</v>
      </c>
      <c r="M728">
        <v>34</v>
      </c>
      <c r="N728">
        <f>VLOOKUP(B728,instances!$B$2:$E$21,3, FALSE)</f>
        <v>48191</v>
      </c>
      <c r="O728">
        <f>VLOOKUP(B728,instances!$B$2:$E$21,4, FALSE)</f>
        <v>48191</v>
      </c>
    </row>
    <row r="729" spans="1:15">
      <c r="A729" t="s">
        <v>15</v>
      </c>
      <c r="B729" t="str">
        <f>RIGHT(A729,FIND("/",A729)-1)</f>
        <v>pr299.tsp</v>
      </c>
      <c r="C729">
        <f>VLOOKUP(B729,instances!$B$2:$E$21,2, FALSE)</f>
        <v>299</v>
      </c>
      <c r="D729" t="str">
        <f>IF(C729&lt;=783,"small",IF(C729&lt;=2103,"medium","large"))</f>
        <v>small</v>
      </c>
      <c r="E729" t="s">
        <v>12</v>
      </c>
      <c r="F729" s="9">
        <v>294391</v>
      </c>
      <c r="G729" s="7">
        <f>1-(F729/N729)</f>
        <v>-5.1088377497873045</v>
      </c>
      <c r="H729" s="7">
        <f>1-(F729/O729)</f>
        <v>-5.1088377497873045</v>
      </c>
      <c r="I729">
        <v>1.5626999999999999E-2</v>
      </c>
      <c r="J729">
        <v>0</v>
      </c>
      <c r="K729">
        <v>0</v>
      </c>
      <c r="L729">
        <v>16</v>
      </c>
      <c r="M729">
        <v>36</v>
      </c>
      <c r="N729">
        <f>VLOOKUP(B729,instances!$B$2:$E$21,3, FALSE)</f>
        <v>48191</v>
      </c>
      <c r="O729">
        <f>VLOOKUP(B729,instances!$B$2:$E$21,4, FALSE)</f>
        <v>48191</v>
      </c>
    </row>
    <row r="730" spans="1:15">
      <c r="A730" t="s">
        <v>15</v>
      </c>
      <c r="B730" t="str">
        <f>RIGHT(A730,FIND("/",A730)-1)</f>
        <v>pr299.tsp</v>
      </c>
      <c r="C730">
        <f>VLOOKUP(B730,instances!$B$2:$E$21,2, FALSE)</f>
        <v>299</v>
      </c>
      <c r="D730" t="str">
        <f>IF(C730&lt;=783,"small",IF(C730&lt;=2103,"medium","large"))</f>
        <v>small</v>
      </c>
      <c r="E730" t="s">
        <v>12</v>
      </c>
      <c r="F730" s="9">
        <v>329400</v>
      </c>
      <c r="G730" s="7">
        <f>1-(F730/N730)</f>
        <v>-5.8353011973190014</v>
      </c>
      <c r="H730" s="7">
        <f>1-(F730/O730)</f>
        <v>-5.8353011973190014</v>
      </c>
      <c r="I730">
        <v>1.5498E-2</v>
      </c>
      <c r="J730">
        <v>0</v>
      </c>
      <c r="K730">
        <v>0</v>
      </c>
      <c r="L730">
        <v>20</v>
      </c>
      <c r="M730">
        <v>40</v>
      </c>
      <c r="N730">
        <f>VLOOKUP(B730,instances!$B$2:$E$21,3, FALSE)</f>
        <v>48191</v>
      </c>
      <c r="O730">
        <f>VLOOKUP(B730,instances!$B$2:$E$21,4, FALSE)</f>
        <v>48191</v>
      </c>
    </row>
    <row r="731" spans="1:15">
      <c r="A731" t="s">
        <v>15</v>
      </c>
      <c r="B731" t="str">
        <f>RIGHT(A731,FIND("/",A731)-1)</f>
        <v>pr299.tsp</v>
      </c>
      <c r="C731">
        <f>VLOOKUP(B731,instances!$B$2:$E$21,2, FALSE)</f>
        <v>299</v>
      </c>
      <c r="D731" t="str">
        <f>IF(C731&lt;=783,"small",IF(C731&lt;=2103,"medium","large"))</f>
        <v>small</v>
      </c>
      <c r="E731" t="s">
        <v>12</v>
      </c>
      <c r="F731" s="9">
        <v>338736</v>
      </c>
      <c r="G731" s="7">
        <f>1-(F731/N731)</f>
        <v>-6.0290303168641444</v>
      </c>
      <c r="H731" s="7">
        <f>1-(F731/O731)</f>
        <v>-6.0290303168641444</v>
      </c>
      <c r="I731">
        <v>1.5498E-2</v>
      </c>
      <c r="J731">
        <v>0</v>
      </c>
      <c r="K731">
        <v>0</v>
      </c>
      <c r="L731">
        <v>20</v>
      </c>
      <c r="M731">
        <v>39</v>
      </c>
      <c r="N731">
        <f>VLOOKUP(B731,instances!$B$2:$E$21,3, FALSE)</f>
        <v>48191</v>
      </c>
      <c r="O731">
        <f>VLOOKUP(B731,instances!$B$2:$E$21,4, FALSE)</f>
        <v>48191</v>
      </c>
    </row>
    <row r="732" spans="1:15">
      <c r="A732" t="s">
        <v>15</v>
      </c>
      <c r="B732" t="str">
        <f>RIGHT(A732,FIND("/",A732)-1)</f>
        <v>pr299.tsp</v>
      </c>
      <c r="C732">
        <f>VLOOKUP(B732,instances!$B$2:$E$21,2, FALSE)</f>
        <v>299</v>
      </c>
      <c r="D732" t="str">
        <f>IF(C732&lt;=783,"small",IF(C732&lt;=2103,"medium","large"))</f>
        <v>small</v>
      </c>
      <c r="E732" t="s">
        <v>12</v>
      </c>
      <c r="F732" s="9">
        <v>278197</v>
      </c>
      <c r="G732" s="7">
        <f>1-(F732/N732)</f>
        <v>-4.7727999003963397</v>
      </c>
      <c r="H732" s="7">
        <f>1-(F732/O732)</f>
        <v>-4.7727999003963397</v>
      </c>
      <c r="I732">
        <v>1.5342E-2</v>
      </c>
      <c r="J732">
        <v>0</v>
      </c>
      <c r="K732">
        <v>0</v>
      </c>
      <c r="L732">
        <v>12</v>
      </c>
      <c r="M732">
        <v>32</v>
      </c>
      <c r="N732">
        <f>VLOOKUP(B732,instances!$B$2:$E$21,3, FALSE)</f>
        <v>48191</v>
      </c>
      <c r="O732">
        <f>VLOOKUP(B732,instances!$B$2:$E$21,4, FALSE)</f>
        <v>48191</v>
      </c>
    </row>
    <row r="733" spans="1:15">
      <c r="A733" t="s">
        <v>15</v>
      </c>
      <c r="B733" t="str">
        <f>RIGHT(A733,FIND("/",A733)-1)</f>
        <v>pr299.tsp</v>
      </c>
      <c r="C733">
        <f>VLOOKUP(B733,instances!$B$2:$E$21,2, FALSE)</f>
        <v>299</v>
      </c>
      <c r="D733" t="str">
        <f>IF(C733&lt;=783,"small",IF(C733&lt;=2103,"medium","large"))</f>
        <v>small</v>
      </c>
      <c r="E733" t="s">
        <v>12</v>
      </c>
      <c r="F733" s="9">
        <v>334201</v>
      </c>
      <c r="G733" s="7">
        <f>1-(F733/N733)</f>
        <v>-5.9349256085161128</v>
      </c>
      <c r="H733" s="7">
        <f>1-(F733/O733)</f>
        <v>-5.9349256085161128</v>
      </c>
      <c r="I733">
        <v>1.5244000000000001E-2</v>
      </c>
      <c r="J733">
        <v>0</v>
      </c>
      <c r="K733">
        <v>0</v>
      </c>
      <c r="L733">
        <v>18</v>
      </c>
      <c r="M733">
        <v>34</v>
      </c>
      <c r="N733">
        <f>VLOOKUP(B733,instances!$B$2:$E$21,3, FALSE)</f>
        <v>48191</v>
      </c>
      <c r="O733">
        <f>VLOOKUP(B733,instances!$B$2:$E$21,4, FALSE)</f>
        <v>48191</v>
      </c>
    </row>
    <row r="734" spans="1:15">
      <c r="A734" t="s">
        <v>15</v>
      </c>
      <c r="B734" t="str">
        <f>RIGHT(A734,FIND("/",A734)-1)</f>
        <v>pr299.tsp</v>
      </c>
      <c r="C734">
        <f>VLOOKUP(B734,instances!$B$2:$E$21,2, FALSE)</f>
        <v>299</v>
      </c>
      <c r="D734" t="str">
        <f>IF(C734&lt;=783,"small",IF(C734&lt;=2103,"medium","large"))</f>
        <v>small</v>
      </c>
      <c r="E734" t="s">
        <v>12</v>
      </c>
      <c r="F734" s="9">
        <v>332765</v>
      </c>
      <c r="G734" s="7">
        <f>1-(F734/N734)</f>
        <v>-5.9051275134361187</v>
      </c>
      <c r="H734" s="7">
        <f>1-(F734/O734)</f>
        <v>-5.9051275134361187</v>
      </c>
      <c r="I734">
        <v>1.5243E-2</v>
      </c>
      <c r="J734">
        <v>0</v>
      </c>
      <c r="K734">
        <v>0</v>
      </c>
      <c r="L734">
        <v>16</v>
      </c>
      <c r="M734">
        <v>34</v>
      </c>
      <c r="N734">
        <f>VLOOKUP(B734,instances!$B$2:$E$21,3, FALSE)</f>
        <v>48191</v>
      </c>
      <c r="O734">
        <f>VLOOKUP(B734,instances!$B$2:$E$21,4, FALSE)</f>
        <v>48191</v>
      </c>
    </row>
    <row r="735" spans="1:15">
      <c r="A735" t="s">
        <v>15</v>
      </c>
      <c r="B735" t="str">
        <f>RIGHT(A735,FIND("/",A735)-1)</f>
        <v>pr299.tsp</v>
      </c>
      <c r="C735">
        <f>VLOOKUP(B735,instances!$B$2:$E$21,2, FALSE)</f>
        <v>299</v>
      </c>
      <c r="D735" t="str">
        <f>IF(C735&lt;=783,"small",IF(C735&lt;=2103,"medium","large"))</f>
        <v>small</v>
      </c>
      <c r="E735" t="s">
        <v>12</v>
      </c>
      <c r="F735" s="9">
        <v>318878</v>
      </c>
      <c r="G735" s="7">
        <f>1-(F735/N735)</f>
        <v>-5.6169616733414953</v>
      </c>
      <c r="H735" s="7">
        <f>1-(F735/O735)</f>
        <v>-5.6169616733414953</v>
      </c>
      <c r="I735">
        <v>1.5211000000000001E-2</v>
      </c>
      <c r="J735">
        <v>0</v>
      </c>
      <c r="K735">
        <v>0</v>
      </c>
      <c r="L735">
        <v>20</v>
      </c>
      <c r="M735">
        <v>32</v>
      </c>
      <c r="N735">
        <f>VLOOKUP(B735,instances!$B$2:$E$21,3, FALSE)</f>
        <v>48191</v>
      </c>
      <c r="O735">
        <f>VLOOKUP(B735,instances!$B$2:$E$21,4, FALSE)</f>
        <v>48191</v>
      </c>
    </row>
    <row r="736" spans="1:15">
      <c r="A736" t="s">
        <v>15</v>
      </c>
      <c r="B736" t="str">
        <f>RIGHT(A736,FIND("/",A736)-1)</f>
        <v>pr299.tsp</v>
      </c>
      <c r="C736">
        <f>VLOOKUP(B736,instances!$B$2:$E$21,2, FALSE)</f>
        <v>299</v>
      </c>
      <c r="D736" t="str">
        <f>IF(C736&lt;=783,"small",IF(C736&lt;=2103,"medium","large"))</f>
        <v>small</v>
      </c>
      <c r="E736" t="s">
        <v>12</v>
      </c>
      <c r="F736" s="9">
        <v>342046</v>
      </c>
      <c r="G736" s="7">
        <f>1-(F736/N736)</f>
        <v>-6.097715341038783</v>
      </c>
      <c r="H736" s="7">
        <f>1-(F736/O736)</f>
        <v>-6.097715341038783</v>
      </c>
      <c r="I736">
        <v>1.5203E-2</v>
      </c>
      <c r="J736">
        <v>0</v>
      </c>
      <c r="K736">
        <v>0</v>
      </c>
      <c r="L736">
        <v>18</v>
      </c>
      <c r="M736">
        <v>40</v>
      </c>
      <c r="N736">
        <f>VLOOKUP(B736,instances!$B$2:$E$21,3, FALSE)</f>
        <v>48191</v>
      </c>
      <c r="O736">
        <f>VLOOKUP(B736,instances!$B$2:$E$21,4, FALSE)</f>
        <v>48191</v>
      </c>
    </row>
    <row r="737" spans="1:15">
      <c r="A737" t="s">
        <v>15</v>
      </c>
      <c r="B737" t="str">
        <f>RIGHT(A737,FIND("/",A737)-1)</f>
        <v>pr299.tsp</v>
      </c>
      <c r="C737">
        <f>VLOOKUP(B737,instances!$B$2:$E$21,2, FALSE)</f>
        <v>299</v>
      </c>
      <c r="D737" t="str">
        <f>IF(C737&lt;=783,"small",IF(C737&lt;=2103,"medium","large"))</f>
        <v>small</v>
      </c>
      <c r="E737" t="s">
        <v>12</v>
      </c>
      <c r="F737" s="9">
        <v>238778</v>
      </c>
      <c r="G737" s="7">
        <f>1-(F737/N737)</f>
        <v>-3.9548255898404268</v>
      </c>
      <c r="H737" s="7">
        <f>1-(F737/O737)</f>
        <v>-3.9548255898404268</v>
      </c>
      <c r="I737">
        <v>1.5174E-2</v>
      </c>
      <c r="J737">
        <v>0</v>
      </c>
      <c r="K737">
        <v>0</v>
      </c>
      <c r="L737">
        <v>10</v>
      </c>
      <c r="M737">
        <v>39</v>
      </c>
      <c r="N737">
        <f>VLOOKUP(B737,instances!$B$2:$E$21,3, FALSE)</f>
        <v>48191</v>
      </c>
      <c r="O737">
        <f>VLOOKUP(B737,instances!$B$2:$E$21,4, FALSE)</f>
        <v>48191</v>
      </c>
    </row>
    <row r="738" spans="1:15">
      <c r="A738" t="s">
        <v>15</v>
      </c>
      <c r="B738" t="str">
        <f>RIGHT(A738,FIND("/",A738)-1)</f>
        <v>pr299.tsp</v>
      </c>
      <c r="C738">
        <f>VLOOKUP(B738,instances!$B$2:$E$21,2, FALSE)</f>
        <v>299</v>
      </c>
      <c r="D738" t="str">
        <f>IF(C738&lt;=783,"small",IF(C738&lt;=2103,"medium","large"))</f>
        <v>small</v>
      </c>
      <c r="E738" t="s">
        <v>12</v>
      </c>
      <c r="F738" s="9">
        <v>346371</v>
      </c>
      <c r="G738" s="7">
        <f>1-(F738/N738)</f>
        <v>-6.1874623892428051</v>
      </c>
      <c r="H738" s="7">
        <f>1-(F738/O738)</f>
        <v>-6.1874623892428051</v>
      </c>
      <c r="I738">
        <v>1.5174E-2</v>
      </c>
      <c r="J738">
        <v>0</v>
      </c>
      <c r="K738">
        <v>0</v>
      </c>
      <c r="L738">
        <v>18</v>
      </c>
      <c r="M738">
        <v>33</v>
      </c>
      <c r="N738">
        <f>VLOOKUP(B738,instances!$B$2:$E$21,3, FALSE)</f>
        <v>48191</v>
      </c>
      <c r="O738">
        <f>VLOOKUP(B738,instances!$B$2:$E$21,4, FALSE)</f>
        <v>48191</v>
      </c>
    </row>
    <row r="739" spans="1:15">
      <c r="A739" t="s">
        <v>15</v>
      </c>
      <c r="B739" t="str">
        <f>RIGHT(A739,FIND("/",A739)-1)</f>
        <v>pr299.tsp</v>
      </c>
      <c r="C739">
        <f>VLOOKUP(B739,instances!$B$2:$E$21,2, FALSE)</f>
        <v>299</v>
      </c>
      <c r="D739" t="str">
        <f>IF(C739&lt;=783,"small",IF(C739&lt;=2103,"medium","large"))</f>
        <v>small</v>
      </c>
      <c r="E739" t="s">
        <v>12</v>
      </c>
      <c r="F739" s="9">
        <v>294392</v>
      </c>
      <c r="G739" s="7">
        <f>1-(F739/N739)</f>
        <v>-5.1088585005498954</v>
      </c>
      <c r="H739" s="7">
        <f>1-(F739/O739)</f>
        <v>-5.1088585005498954</v>
      </c>
      <c r="I739">
        <v>1.5173000000000001E-2</v>
      </c>
      <c r="J739">
        <v>0</v>
      </c>
      <c r="K739">
        <v>0</v>
      </c>
      <c r="L739">
        <v>14</v>
      </c>
      <c r="M739">
        <v>35</v>
      </c>
      <c r="N739">
        <f>VLOOKUP(B739,instances!$B$2:$E$21,3, FALSE)</f>
        <v>48191</v>
      </c>
      <c r="O739">
        <f>VLOOKUP(B739,instances!$B$2:$E$21,4, FALSE)</f>
        <v>48191</v>
      </c>
    </row>
    <row r="740" spans="1:15">
      <c r="A740" t="s">
        <v>15</v>
      </c>
      <c r="B740" t="str">
        <f>RIGHT(A740,FIND("/",A740)-1)</f>
        <v>pr299.tsp</v>
      </c>
      <c r="C740">
        <f>VLOOKUP(B740,instances!$B$2:$E$21,2, FALSE)</f>
        <v>299</v>
      </c>
      <c r="D740" t="str">
        <f>IF(C740&lt;=783,"small",IF(C740&lt;=2103,"medium","large"))</f>
        <v>small</v>
      </c>
      <c r="E740" t="s">
        <v>12</v>
      </c>
      <c r="F740" s="9">
        <v>357616</v>
      </c>
      <c r="G740" s="7">
        <f>1-(F740/N740)</f>
        <v>-6.4208047145732605</v>
      </c>
      <c r="H740" s="7">
        <f>1-(F740/O740)</f>
        <v>-6.4208047145732605</v>
      </c>
      <c r="I740">
        <v>1.5171E-2</v>
      </c>
      <c r="J740">
        <v>0</v>
      </c>
      <c r="K740">
        <v>0</v>
      </c>
      <c r="L740">
        <v>20</v>
      </c>
      <c r="M740">
        <v>41</v>
      </c>
      <c r="N740">
        <f>VLOOKUP(B740,instances!$B$2:$E$21,3, FALSE)</f>
        <v>48191</v>
      </c>
      <c r="O740">
        <f>VLOOKUP(B740,instances!$B$2:$E$21,4, FALSE)</f>
        <v>48191</v>
      </c>
    </row>
    <row r="741" spans="1:15">
      <c r="A741" t="s">
        <v>15</v>
      </c>
      <c r="B741" t="str">
        <f>RIGHT(A741,FIND("/",A741)-1)</f>
        <v>pr299.tsp</v>
      </c>
      <c r="C741">
        <f>VLOOKUP(B741,instances!$B$2:$E$21,2, FALSE)</f>
        <v>299</v>
      </c>
      <c r="D741" t="str">
        <f>IF(C741&lt;=783,"small",IF(C741&lt;=2103,"medium","large"))</f>
        <v>small</v>
      </c>
      <c r="E741" t="s">
        <v>12</v>
      </c>
      <c r="F741" s="9">
        <v>303280</v>
      </c>
      <c r="G741" s="7">
        <f>1-(F741/N741)</f>
        <v>-5.2932912784544834</v>
      </c>
      <c r="H741" s="7">
        <f>1-(F741/O741)</f>
        <v>-5.2932912784544834</v>
      </c>
      <c r="I741">
        <v>1.515E-2</v>
      </c>
      <c r="J741">
        <v>0</v>
      </c>
      <c r="K741">
        <v>0</v>
      </c>
      <c r="L741">
        <v>16</v>
      </c>
      <c r="M741">
        <v>40</v>
      </c>
      <c r="N741">
        <f>VLOOKUP(B741,instances!$B$2:$E$21,3, FALSE)</f>
        <v>48191</v>
      </c>
      <c r="O741">
        <f>VLOOKUP(B741,instances!$B$2:$E$21,4, FALSE)</f>
        <v>48191</v>
      </c>
    </row>
    <row r="742" spans="1:15">
      <c r="A742" t="s">
        <v>15</v>
      </c>
      <c r="B742" t="str">
        <f>RIGHT(A742,FIND("/",A742)-1)</f>
        <v>pr299.tsp</v>
      </c>
      <c r="C742">
        <f>VLOOKUP(B742,instances!$B$2:$E$21,2, FALSE)</f>
        <v>299</v>
      </c>
      <c r="D742" t="str">
        <f>IF(C742&lt;=783,"small",IF(C742&lt;=2103,"medium","large"))</f>
        <v>small</v>
      </c>
      <c r="E742" t="s">
        <v>12</v>
      </c>
      <c r="F742" s="9">
        <v>338861</v>
      </c>
      <c r="G742" s="7">
        <f>1-(F742/N742)</f>
        <v>-6.0316241621879607</v>
      </c>
      <c r="H742" s="7">
        <f>1-(F742/O742)</f>
        <v>-6.0316241621879607</v>
      </c>
      <c r="I742">
        <v>1.5148999999999999E-2</v>
      </c>
      <c r="J742">
        <v>0</v>
      </c>
      <c r="K742">
        <v>0</v>
      </c>
      <c r="L742">
        <v>18</v>
      </c>
      <c r="M742">
        <v>36</v>
      </c>
      <c r="N742">
        <f>VLOOKUP(B742,instances!$B$2:$E$21,3, FALSE)</f>
        <v>48191</v>
      </c>
      <c r="O742">
        <f>VLOOKUP(B742,instances!$B$2:$E$21,4, FALSE)</f>
        <v>48191</v>
      </c>
    </row>
    <row r="743" spans="1:15">
      <c r="A743" t="s">
        <v>15</v>
      </c>
      <c r="B743" t="str">
        <f>RIGHT(A743,FIND("/",A743)-1)</f>
        <v>pr299.tsp</v>
      </c>
      <c r="C743">
        <f>VLOOKUP(B743,instances!$B$2:$E$21,2, FALSE)</f>
        <v>299</v>
      </c>
      <c r="D743" t="str">
        <f>IF(C743&lt;=783,"small",IF(C743&lt;=2103,"medium","large"))</f>
        <v>small</v>
      </c>
      <c r="E743" t="s">
        <v>12</v>
      </c>
      <c r="F743" s="9">
        <v>339351</v>
      </c>
      <c r="G743" s="7">
        <f>1-(F743/N743)</f>
        <v>-6.0417920358573181</v>
      </c>
      <c r="H743" s="7">
        <f>1-(F743/O743)</f>
        <v>-6.0417920358573181</v>
      </c>
      <c r="I743">
        <v>1.5143E-2</v>
      </c>
      <c r="J743">
        <v>0</v>
      </c>
      <c r="K743">
        <v>0</v>
      </c>
      <c r="L743">
        <v>20</v>
      </c>
      <c r="M743">
        <v>34</v>
      </c>
      <c r="N743">
        <f>VLOOKUP(B743,instances!$B$2:$E$21,3, FALSE)</f>
        <v>48191</v>
      </c>
      <c r="O743">
        <f>VLOOKUP(B743,instances!$B$2:$E$21,4, FALSE)</f>
        <v>48191</v>
      </c>
    </row>
    <row r="744" spans="1:15">
      <c r="A744" t="s">
        <v>15</v>
      </c>
      <c r="B744" t="str">
        <f>RIGHT(A744,FIND("/",A744)-1)</f>
        <v>pr299.tsp</v>
      </c>
      <c r="C744">
        <f>VLOOKUP(B744,instances!$B$2:$E$21,2, FALSE)</f>
        <v>299</v>
      </c>
      <c r="D744" t="str">
        <f>IF(C744&lt;=783,"small",IF(C744&lt;=2103,"medium","large"))</f>
        <v>small</v>
      </c>
      <c r="E744" t="s">
        <v>12</v>
      </c>
      <c r="F744" s="9">
        <v>326927</v>
      </c>
      <c r="G744" s="7">
        <f>1-(F744/N744)</f>
        <v>-5.7839845614326331</v>
      </c>
      <c r="H744" s="7">
        <f>1-(F744/O744)</f>
        <v>-5.7839845614326331</v>
      </c>
      <c r="I744">
        <v>1.5113E-2</v>
      </c>
      <c r="J744">
        <v>0</v>
      </c>
      <c r="K744">
        <v>0</v>
      </c>
      <c r="L744">
        <v>18</v>
      </c>
      <c r="M744">
        <v>37</v>
      </c>
      <c r="N744">
        <f>VLOOKUP(B744,instances!$B$2:$E$21,3, FALSE)</f>
        <v>48191</v>
      </c>
      <c r="O744">
        <f>VLOOKUP(B744,instances!$B$2:$E$21,4, FALSE)</f>
        <v>48191</v>
      </c>
    </row>
    <row r="745" spans="1:15">
      <c r="A745" t="s">
        <v>15</v>
      </c>
      <c r="B745" t="str">
        <f>RIGHT(A745,FIND("/",A745)-1)</f>
        <v>pr299.tsp</v>
      </c>
      <c r="C745">
        <f>VLOOKUP(B745,instances!$B$2:$E$21,2, FALSE)</f>
        <v>299</v>
      </c>
      <c r="D745" t="str">
        <f>IF(C745&lt;=783,"small",IF(C745&lt;=2103,"medium","large"))</f>
        <v>small</v>
      </c>
      <c r="E745" t="s">
        <v>12</v>
      </c>
      <c r="F745" s="9">
        <v>311583</v>
      </c>
      <c r="G745" s="7">
        <f>1-(F745/N745)</f>
        <v>-5.4655848602436139</v>
      </c>
      <c r="H745" s="7">
        <f>1-(F745/O745)</f>
        <v>-5.4655848602436139</v>
      </c>
      <c r="I745">
        <v>1.5106E-2</v>
      </c>
      <c r="J745">
        <v>0</v>
      </c>
      <c r="K745">
        <v>0</v>
      </c>
      <c r="L745">
        <v>16</v>
      </c>
      <c r="M745">
        <v>35</v>
      </c>
      <c r="N745">
        <f>VLOOKUP(B745,instances!$B$2:$E$21,3, FALSE)</f>
        <v>48191</v>
      </c>
      <c r="O745">
        <f>VLOOKUP(B745,instances!$B$2:$E$21,4, FALSE)</f>
        <v>48191</v>
      </c>
    </row>
    <row r="746" spans="1:15">
      <c r="A746" t="s">
        <v>15</v>
      </c>
      <c r="B746" t="str">
        <f>RIGHT(A746,FIND("/",A746)-1)</f>
        <v>pr299.tsp</v>
      </c>
      <c r="C746">
        <f>VLOOKUP(B746,instances!$B$2:$E$21,2, FALSE)</f>
        <v>299</v>
      </c>
      <c r="D746" t="str">
        <f>IF(C746&lt;=783,"small",IF(C746&lt;=2103,"medium","large"))</f>
        <v>small</v>
      </c>
      <c r="E746" t="s">
        <v>12</v>
      </c>
      <c r="F746" s="9">
        <v>343462</v>
      </c>
      <c r="G746" s="7">
        <f>1-(F746/N746)</f>
        <v>-6.1270984208669672</v>
      </c>
      <c r="H746" s="7">
        <f>1-(F746/O746)</f>
        <v>-6.1270984208669672</v>
      </c>
      <c r="I746">
        <v>1.5095000000000001E-2</v>
      </c>
      <c r="J746">
        <v>0</v>
      </c>
      <c r="K746">
        <v>0</v>
      </c>
      <c r="L746">
        <v>18</v>
      </c>
      <c r="M746">
        <v>35</v>
      </c>
      <c r="N746">
        <f>VLOOKUP(B746,instances!$B$2:$E$21,3, FALSE)</f>
        <v>48191</v>
      </c>
      <c r="O746">
        <f>VLOOKUP(B746,instances!$B$2:$E$21,4, FALSE)</f>
        <v>48191</v>
      </c>
    </row>
    <row r="747" spans="1:15">
      <c r="A747" t="s">
        <v>15</v>
      </c>
      <c r="B747" t="str">
        <f>RIGHT(A747,FIND("/",A747)-1)</f>
        <v>pr299.tsp</v>
      </c>
      <c r="C747">
        <f>VLOOKUP(B747,instances!$B$2:$E$21,2, FALSE)</f>
        <v>299</v>
      </c>
      <c r="D747" t="str">
        <f>IF(C747&lt;=783,"small",IF(C747&lt;=2103,"medium","large"))</f>
        <v>small</v>
      </c>
      <c r="E747" t="s">
        <v>12</v>
      </c>
      <c r="F747" s="9">
        <v>330011</v>
      </c>
      <c r="G747" s="7">
        <f>1-(F747/N747)</f>
        <v>-5.8479799132618124</v>
      </c>
      <c r="H747" s="7">
        <f>1-(F747/O747)</f>
        <v>-5.8479799132618124</v>
      </c>
      <c r="I747">
        <v>1.5092E-2</v>
      </c>
      <c r="J747">
        <v>0</v>
      </c>
      <c r="K747">
        <v>0</v>
      </c>
      <c r="L747">
        <v>20</v>
      </c>
      <c r="M747">
        <v>38</v>
      </c>
      <c r="N747">
        <f>VLOOKUP(B747,instances!$B$2:$E$21,3, FALSE)</f>
        <v>48191</v>
      </c>
      <c r="O747">
        <f>VLOOKUP(B747,instances!$B$2:$E$21,4, FALSE)</f>
        <v>48191</v>
      </c>
    </row>
    <row r="748" spans="1:15">
      <c r="A748" t="s">
        <v>15</v>
      </c>
      <c r="B748" t="str">
        <f>RIGHT(A748,FIND("/",A748)-1)</f>
        <v>pr299.tsp</v>
      </c>
      <c r="C748">
        <f>VLOOKUP(B748,instances!$B$2:$E$21,2, FALSE)</f>
        <v>299</v>
      </c>
      <c r="D748" t="str">
        <f>IF(C748&lt;=783,"small",IF(C748&lt;=2103,"medium","large"))</f>
        <v>small</v>
      </c>
      <c r="E748" t="s">
        <v>12</v>
      </c>
      <c r="F748" s="9">
        <v>283569</v>
      </c>
      <c r="G748" s="7">
        <f>1-(F748/N748)</f>
        <v>-4.8842729970326406</v>
      </c>
      <c r="H748" s="7">
        <f>1-(F748/O748)</f>
        <v>-4.8842729970326406</v>
      </c>
      <c r="I748">
        <v>1.5082999999999999E-2</v>
      </c>
      <c r="J748">
        <v>0</v>
      </c>
      <c r="K748">
        <v>0</v>
      </c>
      <c r="L748">
        <v>16</v>
      </c>
      <c r="M748">
        <v>41</v>
      </c>
      <c r="N748">
        <f>VLOOKUP(B748,instances!$B$2:$E$21,3, FALSE)</f>
        <v>48191</v>
      </c>
      <c r="O748">
        <f>VLOOKUP(B748,instances!$B$2:$E$21,4, FALSE)</f>
        <v>48191</v>
      </c>
    </row>
    <row r="749" spans="1:15">
      <c r="A749" t="s">
        <v>15</v>
      </c>
      <c r="B749" t="str">
        <f>RIGHT(A749,FIND("/",A749)-1)</f>
        <v>pr299.tsp</v>
      </c>
      <c r="C749">
        <f>VLOOKUP(B749,instances!$B$2:$E$21,2, FALSE)</f>
        <v>299</v>
      </c>
      <c r="D749" t="str">
        <f>IF(C749&lt;=783,"small",IF(C749&lt;=2103,"medium","large"))</f>
        <v>small</v>
      </c>
      <c r="E749" t="s">
        <v>12</v>
      </c>
      <c r="F749" s="9">
        <v>265252</v>
      </c>
      <c r="G749" s="7">
        <f>1-(F749/N749)</f>
        <v>-4.5041812786619913</v>
      </c>
      <c r="H749" s="7">
        <f>1-(F749/O749)</f>
        <v>-4.5041812786619913</v>
      </c>
      <c r="I749">
        <v>1.5061E-2</v>
      </c>
      <c r="J749">
        <v>0</v>
      </c>
      <c r="K749">
        <v>0</v>
      </c>
      <c r="L749">
        <v>12</v>
      </c>
      <c r="M749">
        <v>41</v>
      </c>
      <c r="N749">
        <f>VLOOKUP(B749,instances!$B$2:$E$21,3, FALSE)</f>
        <v>48191</v>
      </c>
      <c r="O749">
        <f>VLOOKUP(B749,instances!$B$2:$E$21,4, FALSE)</f>
        <v>48191</v>
      </c>
    </row>
    <row r="750" spans="1:15">
      <c r="A750" t="s">
        <v>15</v>
      </c>
      <c r="B750" t="str">
        <f>RIGHT(A750,FIND("/",A750)-1)</f>
        <v>pr299.tsp</v>
      </c>
      <c r="C750">
        <f>VLOOKUP(B750,instances!$B$2:$E$21,2, FALSE)</f>
        <v>299</v>
      </c>
      <c r="D750" t="str">
        <f>IF(C750&lt;=783,"small",IF(C750&lt;=2103,"medium","large"))</f>
        <v>small</v>
      </c>
      <c r="E750" t="s">
        <v>12</v>
      </c>
      <c r="F750" s="9">
        <v>314025</v>
      </c>
      <c r="G750" s="7">
        <f>1-(F750/N750)</f>
        <v>-5.5162582224896761</v>
      </c>
      <c r="H750" s="7">
        <f>1-(F750/O750)</f>
        <v>-5.5162582224896761</v>
      </c>
      <c r="I750">
        <v>1.5015000000000001E-2</v>
      </c>
      <c r="J750">
        <v>0</v>
      </c>
      <c r="K750">
        <v>0</v>
      </c>
      <c r="L750">
        <v>16</v>
      </c>
      <c r="M750">
        <v>37</v>
      </c>
      <c r="N750">
        <f>VLOOKUP(B750,instances!$B$2:$E$21,3, FALSE)</f>
        <v>48191</v>
      </c>
      <c r="O750">
        <f>VLOOKUP(B750,instances!$B$2:$E$21,4, FALSE)</f>
        <v>48191</v>
      </c>
    </row>
    <row r="751" spans="1:15">
      <c r="A751" t="s">
        <v>15</v>
      </c>
      <c r="B751" t="str">
        <f>RIGHT(A751,FIND("/",A751)-1)</f>
        <v>pr299.tsp</v>
      </c>
      <c r="C751">
        <f>VLOOKUP(B751,instances!$B$2:$E$21,2, FALSE)</f>
        <v>299</v>
      </c>
      <c r="D751" t="str">
        <f>IF(C751&lt;=783,"small",IF(C751&lt;=2103,"medium","large"))</f>
        <v>small</v>
      </c>
      <c r="E751" t="s">
        <v>12</v>
      </c>
      <c r="F751" s="9">
        <v>274624</v>
      </c>
      <c r="G751" s="7">
        <f>1-(F751/N751)</f>
        <v>-4.698657425660393</v>
      </c>
      <c r="H751" s="7">
        <f>1-(F751/O751)</f>
        <v>-4.698657425660393</v>
      </c>
      <c r="I751">
        <v>1.5001E-2</v>
      </c>
      <c r="J751">
        <v>0</v>
      </c>
      <c r="K751">
        <v>0</v>
      </c>
      <c r="L751">
        <v>14</v>
      </c>
      <c r="M751">
        <v>38</v>
      </c>
      <c r="N751">
        <f>VLOOKUP(B751,instances!$B$2:$E$21,3, FALSE)</f>
        <v>48191</v>
      </c>
      <c r="O751">
        <f>VLOOKUP(B751,instances!$B$2:$E$21,4, FALSE)</f>
        <v>48191</v>
      </c>
    </row>
    <row r="752" spans="1:15">
      <c r="A752" t="s">
        <v>15</v>
      </c>
      <c r="B752" t="str">
        <f>RIGHT(A752,FIND("/",A752)-1)</f>
        <v>pr299.tsp</v>
      </c>
      <c r="C752">
        <f>VLOOKUP(B752,instances!$B$2:$E$21,2, FALSE)</f>
        <v>299</v>
      </c>
      <c r="D752" t="str">
        <f>IF(C752&lt;=783,"small",IF(C752&lt;=2103,"medium","large"))</f>
        <v>small</v>
      </c>
      <c r="E752" t="s">
        <v>12</v>
      </c>
      <c r="F752" s="9">
        <v>320097</v>
      </c>
      <c r="G752" s="7">
        <f>1-(F752/N752)</f>
        <v>-5.6422568529393455</v>
      </c>
      <c r="H752" s="7">
        <f>1-(F752/O752)</f>
        <v>-5.6422568529393455</v>
      </c>
      <c r="I752">
        <v>1.4999999999999999E-2</v>
      </c>
      <c r="J752">
        <v>0</v>
      </c>
      <c r="K752">
        <v>0</v>
      </c>
      <c r="L752">
        <v>18</v>
      </c>
      <c r="M752">
        <v>38</v>
      </c>
      <c r="N752">
        <f>VLOOKUP(B752,instances!$B$2:$E$21,3, FALSE)</f>
        <v>48191</v>
      </c>
      <c r="O752">
        <f>VLOOKUP(B752,instances!$B$2:$E$21,4, FALSE)</f>
        <v>48191</v>
      </c>
    </row>
    <row r="753" spans="1:15">
      <c r="A753" t="s">
        <v>15</v>
      </c>
      <c r="B753" t="str">
        <f>RIGHT(A753,FIND("/",A753)-1)</f>
        <v>pr299.tsp</v>
      </c>
      <c r="C753">
        <f>VLOOKUP(B753,instances!$B$2:$E$21,2, FALSE)</f>
        <v>299</v>
      </c>
      <c r="D753" t="str">
        <f>IF(C753&lt;=783,"small",IF(C753&lt;=2103,"medium","large"))</f>
        <v>small</v>
      </c>
      <c r="E753" t="s">
        <v>12</v>
      </c>
      <c r="F753" s="9">
        <v>313413</v>
      </c>
      <c r="G753" s="7">
        <f>1-(F753/N753)</f>
        <v>-5.5035587557842751</v>
      </c>
      <c r="H753" s="7">
        <f>1-(F753/O753)</f>
        <v>-5.5035587557842751</v>
      </c>
      <c r="I753">
        <v>1.4999E-2</v>
      </c>
      <c r="J753">
        <v>0</v>
      </c>
      <c r="K753">
        <v>0</v>
      </c>
      <c r="L753">
        <v>14</v>
      </c>
      <c r="M753">
        <v>40</v>
      </c>
      <c r="N753">
        <f>VLOOKUP(B753,instances!$B$2:$E$21,3, FALSE)</f>
        <v>48191</v>
      </c>
      <c r="O753">
        <f>VLOOKUP(B753,instances!$B$2:$E$21,4, FALSE)</f>
        <v>48191</v>
      </c>
    </row>
    <row r="754" spans="1:15">
      <c r="A754" t="s">
        <v>15</v>
      </c>
      <c r="B754" t="str">
        <f>RIGHT(A754,FIND("/",A754)-1)</f>
        <v>pr299.tsp</v>
      </c>
      <c r="C754">
        <f>VLOOKUP(B754,instances!$B$2:$E$21,2, FALSE)</f>
        <v>299</v>
      </c>
      <c r="D754" t="str">
        <f>IF(C754&lt;=783,"small",IF(C754&lt;=2103,"medium","large"))</f>
        <v>small</v>
      </c>
      <c r="E754" t="s">
        <v>12</v>
      </c>
      <c r="F754" s="9">
        <v>338654</v>
      </c>
      <c r="G754" s="7">
        <f>1-(F754/N754)</f>
        <v>-6.0273287543317213</v>
      </c>
      <c r="H754" s="7">
        <f>1-(F754/O754)</f>
        <v>-6.0273287543317213</v>
      </c>
      <c r="I754">
        <v>1.4992999999999999E-2</v>
      </c>
      <c r="J754">
        <v>0</v>
      </c>
      <c r="K754">
        <v>0</v>
      </c>
      <c r="L754">
        <v>18</v>
      </c>
      <c r="M754">
        <v>39</v>
      </c>
      <c r="N754">
        <f>VLOOKUP(B754,instances!$B$2:$E$21,3, FALSE)</f>
        <v>48191</v>
      </c>
      <c r="O754">
        <f>VLOOKUP(B754,instances!$B$2:$E$21,4, FALSE)</f>
        <v>48191</v>
      </c>
    </row>
    <row r="755" spans="1:15">
      <c r="A755" t="s">
        <v>15</v>
      </c>
      <c r="B755" t="str">
        <f>RIGHT(A755,FIND("/",A755)-1)</f>
        <v>pr299.tsp</v>
      </c>
      <c r="C755">
        <f>VLOOKUP(B755,instances!$B$2:$E$21,2, FALSE)</f>
        <v>299</v>
      </c>
      <c r="D755" t="str">
        <f>IF(C755&lt;=783,"small",IF(C755&lt;=2103,"medium","large"))</f>
        <v>small</v>
      </c>
      <c r="E755" t="s">
        <v>12</v>
      </c>
      <c r="F755" s="9">
        <v>300505</v>
      </c>
      <c r="G755" s="7">
        <f>1-(F755/N755)</f>
        <v>-5.2357079122657755</v>
      </c>
      <c r="H755" s="7">
        <f>1-(F755/O755)</f>
        <v>-5.2357079122657755</v>
      </c>
      <c r="I755">
        <v>1.4947E-2</v>
      </c>
      <c r="J755">
        <v>0</v>
      </c>
      <c r="K755">
        <v>0</v>
      </c>
      <c r="L755">
        <v>16</v>
      </c>
      <c r="M755">
        <v>39</v>
      </c>
      <c r="N755">
        <f>VLOOKUP(B755,instances!$B$2:$E$21,3, FALSE)</f>
        <v>48191</v>
      </c>
      <c r="O755">
        <f>VLOOKUP(B755,instances!$B$2:$E$21,4, FALSE)</f>
        <v>48191</v>
      </c>
    </row>
    <row r="756" spans="1:15">
      <c r="A756" t="s">
        <v>15</v>
      </c>
      <c r="B756" t="str">
        <f>RIGHT(A756,FIND("/",A756)-1)</f>
        <v>pr299.tsp</v>
      </c>
      <c r="C756">
        <f>VLOOKUP(B756,instances!$B$2:$E$21,2, FALSE)</f>
        <v>299</v>
      </c>
      <c r="D756" t="str">
        <f>IF(C756&lt;=783,"small",IF(C756&lt;=2103,"medium","large"))</f>
        <v>small</v>
      </c>
      <c r="E756" t="s">
        <v>12</v>
      </c>
      <c r="F756" s="9">
        <v>340699</v>
      </c>
      <c r="G756" s="7">
        <f>1-(F756/N756)</f>
        <v>-6.0697640638293455</v>
      </c>
      <c r="H756" s="7">
        <f>1-(F756/O756)</f>
        <v>-6.0697640638293455</v>
      </c>
      <c r="I756">
        <v>1.4944000000000001E-2</v>
      </c>
      <c r="J756">
        <v>0</v>
      </c>
      <c r="K756">
        <v>0</v>
      </c>
      <c r="L756">
        <v>20</v>
      </c>
      <c r="M756">
        <v>37</v>
      </c>
      <c r="N756">
        <f>VLOOKUP(B756,instances!$B$2:$E$21,3, FALSE)</f>
        <v>48191</v>
      </c>
      <c r="O756">
        <f>VLOOKUP(B756,instances!$B$2:$E$21,4, FALSE)</f>
        <v>48191</v>
      </c>
    </row>
    <row r="757" spans="1:15">
      <c r="A757" t="s">
        <v>15</v>
      </c>
      <c r="B757" t="str">
        <f>RIGHT(A757,FIND("/",A757)-1)</f>
        <v>pr299.tsp</v>
      </c>
      <c r="C757">
        <f>VLOOKUP(B757,instances!$B$2:$E$21,2, FALSE)</f>
        <v>299</v>
      </c>
      <c r="D757" t="str">
        <f>IF(C757&lt;=783,"small",IF(C757&lt;=2103,"medium","large"))</f>
        <v>small</v>
      </c>
      <c r="E757" t="s">
        <v>12</v>
      </c>
      <c r="F757" s="9">
        <v>324457</v>
      </c>
      <c r="G757" s="7">
        <f>1-(F757/N757)</f>
        <v>-5.7327301778340356</v>
      </c>
      <c r="H757" s="7">
        <f>1-(F757/O757)</f>
        <v>-5.7327301778340356</v>
      </c>
      <c r="I757">
        <v>1.4926E-2</v>
      </c>
      <c r="J757">
        <v>0</v>
      </c>
      <c r="K757">
        <v>0</v>
      </c>
      <c r="L757">
        <v>18</v>
      </c>
      <c r="M757">
        <v>41</v>
      </c>
      <c r="N757">
        <f>VLOOKUP(B757,instances!$B$2:$E$21,3, FALSE)</f>
        <v>48191</v>
      </c>
      <c r="O757">
        <f>VLOOKUP(B757,instances!$B$2:$E$21,4, FALSE)</f>
        <v>48191</v>
      </c>
    </row>
    <row r="758" spans="1:15">
      <c r="A758" t="s">
        <v>15</v>
      </c>
      <c r="B758" t="str">
        <f>RIGHT(A758,FIND("/",A758)-1)</f>
        <v>pr299.tsp</v>
      </c>
      <c r="C758">
        <f>VLOOKUP(B758,instances!$B$2:$E$21,2, FALSE)</f>
        <v>299</v>
      </c>
      <c r="D758" t="str">
        <f>IF(C758&lt;=783,"small",IF(C758&lt;=2103,"medium","large"))</f>
        <v>small</v>
      </c>
      <c r="E758" t="s">
        <v>12</v>
      </c>
      <c r="F758" s="9">
        <v>250060</v>
      </c>
      <c r="G758" s="7">
        <f>1-(F758/N758)</f>
        <v>-4.1889356933867319</v>
      </c>
      <c r="H758" s="7">
        <f>1-(F758/O758)</f>
        <v>-4.1889356933867319</v>
      </c>
      <c r="I758">
        <v>1.4883E-2</v>
      </c>
      <c r="J758">
        <v>0</v>
      </c>
      <c r="K758">
        <v>0</v>
      </c>
      <c r="L758">
        <v>10</v>
      </c>
      <c r="M758">
        <v>40</v>
      </c>
      <c r="N758">
        <f>VLOOKUP(B758,instances!$B$2:$E$21,3, FALSE)</f>
        <v>48191</v>
      </c>
      <c r="O758">
        <f>VLOOKUP(B758,instances!$B$2:$E$21,4, FALSE)</f>
        <v>48191</v>
      </c>
    </row>
    <row r="759" spans="1:15">
      <c r="A759" t="s">
        <v>15</v>
      </c>
      <c r="B759" t="str">
        <f>RIGHT(A759,FIND("/",A759)-1)</f>
        <v>pr299.tsp</v>
      </c>
      <c r="C759">
        <f>VLOOKUP(B759,instances!$B$2:$E$21,2, FALSE)</f>
        <v>299</v>
      </c>
      <c r="D759" t="str">
        <f>IF(C759&lt;=783,"small",IF(C759&lt;=2103,"medium","large"))</f>
        <v>small</v>
      </c>
      <c r="E759" t="s">
        <v>12</v>
      </c>
      <c r="F759" s="9">
        <v>284691</v>
      </c>
      <c r="G759" s="7">
        <f>1-(F759/N759)</f>
        <v>-4.9075553526592106</v>
      </c>
      <c r="H759" s="7">
        <f>1-(F759/O759)</f>
        <v>-4.9075553526592106</v>
      </c>
      <c r="I759">
        <v>1.4853999999999999E-2</v>
      </c>
      <c r="J759">
        <v>0</v>
      </c>
      <c r="K759">
        <v>0</v>
      </c>
      <c r="L759">
        <v>14</v>
      </c>
      <c r="M759">
        <v>33</v>
      </c>
      <c r="N759">
        <f>VLOOKUP(B759,instances!$B$2:$E$21,3, FALSE)</f>
        <v>48191</v>
      </c>
      <c r="O759">
        <f>VLOOKUP(B759,instances!$B$2:$E$21,4, FALSE)</f>
        <v>48191</v>
      </c>
    </row>
    <row r="760" spans="1:15">
      <c r="A760" t="s">
        <v>15</v>
      </c>
      <c r="B760" t="str">
        <f>RIGHT(A760,FIND("/",A760)-1)</f>
        <v>pr299.tsp</v>
      </c>
      <c r="C760">
        <f>VLOOKUP(B760,instances!$B$2:$E$21,2, FALSE)</f>
        <v>299</v>
      </c>
      <c r="D760" t="str">
        <f>IF(C760&lt;=783,"small",IF(C760&lt;=2103,"medium","large"))</f>
        <v>small</v>
      </c>
      <c r="E760" t="s">
        <v>12</v>
      </c>
      <c r="F760" s="9">
        <v>308080</v>
      </c>
      <c r="G760" s="7">
        <f>1-(F760/N760)</f>
        <v>-5.392894938889004</v>
      </c>
      <c r="H760" s="7">
        <f>1-(F760/O760)</f>
        <v>-5.392894938889004</v>
      </c>
      <c r="I760">
        <v>1.4841999999999999E-2</v>
      </c>
      <c r="J760">
        <v>0</v>
      </c>
      <c r="K760">
        <v>0</v>
      </c>
      <c r="L760">
        <v>14</v>
      </c>
      <c r="M760">
        <v>34</v>
      </c>
      <c r="N760">
        <f>VLOOKUP(B760,instances!$B$2:$E$21,3, FALSE)</f>
        <v>48191</v>
      </c>
      <c r="O760">
        <f>VLOOKUP(B760,instances!$B$2:$E$21,4, FALSE)</f>
        <v>48191</v>
      </c>
    </row>
    <row r="761" spans="1:15">
      <c r="A761" t="s">
        <v>15</v>
      </c>
      <c r="B761" t="str">
        <f>RIGHT(A761,FIND("/",A761)-1)</f>
        <v>pr299.tsp</v>
      </c>
      <c r="C761">
        <f>VLOOKUP(B761,instances!$B$2:$E$21,2, FALSE)</f>
        <v>299</v>
      </c>
      <c r="D761" t="str">
        <f>IF(C761&lt;=783,"small",IF(C761&lt;=2103,"medium","large"))</f>
        <v>small</v>
      </c>
      <c r="E761" t="s">
        <v>12</v>
      </c>
      <c r="F761" s="9">
        <v>288668</v>
      </c>
      <c r="G761" s="7">
        <f>1-(F761/N761)</f>
        <v>-4.9900811354817289</v>
      </c>
      <c r="H761" s="7">
        <f>1-(F761/O761)</f>
        <v>-4.9900811354817289</v>
      </c>
      <c r="I761">
        <v>1.4834E-2</v>
      </c>
      <c r="J761">
        <v>0</v>
      </c>
      <c r="K761">
        <v>0</v>
      </c>
      <c r="L761">
        <v>12</v>
      </c>
      <c r="M761">
        <v>37</v>
      </c>
      <c r="N761">
        <f>VLOOKUP(B761,instances!$B$2:$E$21,3, FALSE)</f>
        <v>48191</v>
      </c>
      <c r="O761">
        <f>VLOOKUP(B761,instances!$B$2:$E$21,4, FALSE)</f>
        <v>48191</v>
      </c>
    </row>
    <row r="762" spans="1:15">
      <c r="A762" t="s">
        <v>15</v>
      </c>
      <c r="B762" t="str">
        <f>RIGHT(A762,FIND("/",A762)-1)</f>
        <v>pr299.tsp</v>
      </c>
      <c r="C762">
        <f>VLOOKUP(B762,instances!$B$2:$E$21,2, FALSE)</f>
        <v>299</v>
      </c>
      <c r="D762" t="str">
        <f>IF(C762&lt;=783,"small",IF(C762&lt;=2103,"medium","large"))</f>
        <v>small</v>
      </c>
      <c r="E762" t="s">
        <v>12</v>
      </c>
      <c r="F762" s="9">
        <v>327287</v>
      </c>
      <c r="G762" s="7">
        <f>1-(F762/N762)</f>
        <v>-5.7914548359652214</v>
      </c>
      <c r="H762" s="7">
        <f>1-(F762/O762)</f>
        <v>-5.7914548359652214</v>
      </c>
      <c r="I762">
        <v>1.4833000000000001E-2</v>
      </c>
      <c r="J762">
        <v>0</v>
      </c>
      <c r="K762">
        <v>0</v>
      </c>
      <c r="L762">
        <v>18</v>
      </c>
      <c r="M762">
        <v>32</v>
      </c>
      <c r="N762">
        <f>VLOOKUP(B762,instances!$B$2:$E$21,3, FALSE)</f>
        <v>48191</v>
      </c>
      <c r="O762">
        <f>VLOOKUP(B762,instances!$B$2:$E$21,4, FALSE)</f>
        <v>48191</v>
      </c>
    </row>
    <row r="763" spans="1:15">
      <c r="A763" t="s">
        <v>15</v>
      </c>
      <c r="B763" t="str">
        <f>RIGHT(A763,FIND("/",A763)-1)</f>
        <v>pr299.tsp</v>
      </c>
      <c r="C763">
        <f>VLOOKUP(B763,instances!$B$2:$E$21,2, FALSE)</f>
        <v>299</v>
      </c>
      <c r="D763" t="str">
        <f>IF(C763&lt;=783,"small",IF(C763&lt;=2103,"medium","large"))</f>
        <v>small</v>
      </c>
      <c r="E763" t="s">
        <v>12</v>
      </c>
      <c r="F763" s="9">
        <v>313622</v>
      </c>
      <c r="G763" s="7">
        <f>1-(F763/N763)</f>
        <v>-5.5078956651656945</v>
      </c>
      <c r="H763" s="7">
        <f>1-(F763/O763)</f>
        <v>-5.5078956651656945</v>
      </c>
      <c r="I763">
        <v>1.4800000000000001E-2</v>
      </c>
      <c r="J763">
        <v>0</v>
      </c>
      <c r="K763">
        <v>0</v>
      </c>
      <c r="L763">
        <v>16</v>
      </c>
      <c r="M763">
        <v>38</v>
      </c>
      <c r="N763">
        <f>VLOOKUP(B763,instances!$B$2:$E$21,3, FALSE)</f>
        <v>48191</v>
      </c>
      <c r="O763">
        <f>VLOOKUP(B763,instances!$B$2:$E$21,4, FALSE)</f>
        <v>48191</v>
      </c>
    </row>
    <row r="764" spans="1:15">
      <c r="A764" t="s">
        <v>15</v>
      </c>
      <c r="B764" t="str">
        <f>RIGHT(A764,FIND("/",A764)-1)</f>
        <v>pr299.tsp</v>
      </c>
      <c r="C764">
        <f>VLOOKUP(B764,instances!$B$2:$E$21,2, FALSE)</f>
        <v>299</v>
      </c>
      <c r="D764" t="str">
        <f>IF(C764&lt;=783,"small",IF(C764&lt;=2103,"medium","large"))</f>
        <v>small</v>
      </c>
      <c r="E764" t="s">
        <v>12</v>
      </c>
      <c r="F764" s="9">
        <v>263961</v>
      </c>
      <c r="G764" s="7">
        <f>1-(F764/N764)</f>
        <v>-4.4773920441576225</v>
      </c>
      <c r="H764" s="7">
        <f>1-(F764/O764)</f>
        <v>-4.4773920441576225</v>
      </c>
      <c r="I764">
        <v>1.4799E-2</v>
      </c>
      <c r="J764">
        <v>0</v>
      </c>
      <c r="K764">
        <v>0</v>
      </c>
      <c r="L764">
        <v>10</v>
      </c>
      <c r="M764">
        <v>37</v>
      </c>
      <c r="N764">
        <f>VLOOKUP(B764,instances!$B$2:$E$21,3, FALSE)</f>
        <v>48191</v>
      </c>
      <c r="O764">
        <f>VLOOKUP(B764,instances!$B$2:$E$21,4, FALSE)</f>
        <v>48191</v>
      </c>
    </row>
    <row r="765" spans="1:15">
      <c r="A765" t="s">
        <v>15</v>
      </c>
      <c r="B765" t="str">
        <f>RIGHT(A765,FIND("/",A765)-1)</f>
        <v>pr299.tsp</v>
      </c>
      <c r="C765">
        <f>VLOOKUP(B765,instances!$B$2:$E$21,2, FALSE)</f>
        <v>299</v>
      </c>
      <c r="D765" t="str">
        <f>IF(C765&lt;=783,"small",IF(C765&lt;=2103,"medium","large"))</f>
        <v>small</v>
      </c>
      <c r="E765" t="s">
        <v>12</v>
      </c>
      <c r="F765" s="9">
        <v>353083</v>
      </c>
      <c r="G765" s="7">
        <f>1-(F765/N765)</f>
        <v>-6.3267415077504099</v>
      </c>
      <c r="H765" s="7">
        <f>1-(F765/O765)</f>
        <v>-6.3267415077504099</v>
      </c>
      <c r="I765">
        <v>1.4775999999999999E-2</v>
      </c>
      <c r="J765">
        <v>0</v>
      </c>
      <c r="K765">
        <v>0</v>
      </c>
      <c r="L765">
        <v>20</v>
      </c>
      <c r="M765">
        <v>36</v>
      </c>
      <c r="N765">
        <f>VLOOKUP(B765,instances!$B$2:$E$21,3, FALSE)</f>
        <v>48191</v>
      </c>
      <c r="O765">
        <f>VLOOKUP(B765,instances!$B$2:$E$21,4, FALSE)</f>
        <v>48191</v>
      </c>
    </row>
    <row r="766" spans="1:15">
      <c r="A766" t="s">
        <v>15</v>
      </c>
      <c r="B766" t="str">
        <f>RIGHT(A766,FIND("/",A766)-1)</f>
        <v>pr299.tsp</v>
      </c>
      <c r="C766">
        <f>VLOOKUP(B766,instances!$B$2:$E$21,2, FALSE)</f>
        <v>299</v>
      </c>
      <c r="D766" t="str">
        <f>IF(C766&lt;=783,"small",IF(C766&lt;=2103,"medium","large"))</f>
        <v>small</v>
      </c>
      <c r="E766" t="s">
        <v>12</v>
      </c>
      <c r="F766" s="9">
        <v>315518</v>
      </c>
      <c r="G766" s="7">
        <f>1-(F766/N766)</f>
        <v>-5.5472391110373307</v>
      </c>
      <c r="H766" s="7">
        <f>1-(F766/O766)</f>
        <v>-5.5472391110373307</v>
      </c>
      <c r="I766">
        <v>1.4763999999999999E-2</v>
      </c>
      <c r="J766">
        <v>0</v>
      </c>
      <c r="K766">
        <v>0</v>
      </c>
      <c r="L766">
        <v>14</v>
      </c>
      <c r="M766">
        <v>32</v>
      </c>
      <c r="N766">
        <f>VLOOKUP(B766,instances!$B$2:$E$21,3, FALSE)</f>
        <v>48191</v>
      </c>
      <c r="O766">
        <f>VLOOKUP(B766,instances!$B$2:$E$21,4, FALSE)</f>
        <v>48191</v>
      </c>
    </row>
    <row r="767" spans="1:15">
      <c r="A767" t="s">
        <v>15</v>
      </c>
      <c r="B767" t="str">
        <f>RIGHT(A767,FIND("/",A767)-1)</f>
        <v>pr299.tsp</v>
      </c>
      <c r="C767">
        <f>VLOOKUP(B767,instances!$B$2:$E$21,2, FALSE)</f>
        <v>299</v>
      </c>
      <c r="D767" t="str">
        <f>IF(C767&lt;=783,"small",IF(C767&lt;=2103,"medium","large"))</f>
        <v>small</v>
      </c>
      <c r="E767" t="s">
        <v>12</v>
      </c>
      <c r="F767" s="9">
        <v>240071</v>
      </c>
      <c r="G767" s="7">
        <f>1-(F767/N767)</f>
        <v>-3.9816563258699755</v>
      </c>
      <c r="H767" s="7">
        <f>1-(F767/O767)</f>
        <v>-3.9816563258699755</v>
      </c>
      <c r="I767">
        <v>1.4747E-2</v>
      </c>
      <c r="J767">
        <v>0</v>
      </c>
      <c r="K767">
        <v>0</v>
      </c>
      <c r="L767">
        <v>10</v>
      </c>
      <c r="M767">
        <v>33</v>
      </c>
      <c r="N767">
        <f>VLOOKUP(B767,instances!$B$2:$E$21,3, FALSE)</f>
        <v>48191</v>
      </c>
      <c r="O767">
        <f>VLOOKUP(B767,instances!$B$2:$E$21,4, FALSE)</f>
        <v>48191</v>
      </c>
    </row>
    <row r="768" spans="1:15">
      <c r="A768" t="s">
        <v>15</v>
      </c>
      <c r="B768" t="str">
        <f>RIGHT(A768,FIND("/",A768)-1)</f>
        <v>pr299.tsp</v>
      </c>
      <c r="C768">
        <f>VLOOKUP(B768,instances!$B$2:$E$21,2, FALSE)</f>
        <v>299</v>
      </c>
      <c r="D768" t="str">
        <f>IF(C768&lt;=783,"small",IF(C768&lt;=2103,"medium","large"))</f>
        <v>small</v>
      </c>
      <c r="E768" t="s">
        <v>12</v>
      </c>
      <c r="F768" s="9">
        <v>268621</v>
      </c>
      <c r="G768" s="7">
        <f>1-(F768/N768)</f>
        <v>-4.5740905978294704</v>
      </c>
      <c r="H768" s="7">
        <f>1-(F768/O768)</f>
        <v>-4.5740905978294704</v>
      </c>
      <c r="I768">
        <v>1.4744E-2</v>
      </c>
      <c r="J768">
        <v>0</v>
      </c>
      <c r="K768">
        <v>0</v>
      </c>
      <c r="L768">
        <v>10</v>
      </c>
      <c r="M768">
        <v>41</v>
      </c>
      <c r="N768">
        <f>VLOOKUP(B768,instances!$B$2:$E$21,3, FALSE)</f>
        <v>48191</v>
      </c>
      <c r="O768">
        <f>VLOOKUP(B768,instances!$B$2:$E$21,4, FALSE)</f>
        <v>48191</v>
      </c>
    </row>
    <row r="769" spans="1:15">
      <c r="A769" t="s">
        <v>15</v>
      </c>
      <c r="B769" t="str">
        <f>RIGHT(A769,FIND("/",A769)-1)</f>
        <v>pr299.tsp</v>
      </c>
      <c r="C769">
        <f>VLOOKUP(B769,instances!$B$2:$E$21,2, FALSE)</f>
        <v>299</v>
      </c>
      <c r="D769" t="str">
        <f>IF(C769&lt;=783,"small",IF(C769&lt;=2103,"medium","large"))</f>
        <v>small</v>
      </c>
      <c r="E769" t="s">
        <v>12</v>
      </c>
      <c r="F769" s="9">
        <v>319249</v>
      </c>
      <c r="G769" s="7">
        <f>1-(F769/N769)</f>
        <v>-5.6246602062625799</v>
      </c>
      <c r="H769" s="7">
        <f>1-(F769/O769)</f>
        <v>-5.6246602062625799</v>
      </c>
      <c r="I769">
        <v>1.4732E-2</v>
      </c>
      <c r="J769">
        <v>0</v>
      </c>
      <c r="K769">
        <v>0</v>
      </c>
      <c r="L769">
        <v>16</v>
      </c>
      <c r="M769">
        <v>33</v>
      </c>
      <c r="N769">
        <f>VLOOKUP(B769,instances!$B$2:$E$21,3, FALSE)</f>
        <v>48191</v>
      </c>
      <c r="O769">
        <f>VLOOKUP(B769,instances!$B$2:$E$21,4, FALSE)</f>
        <v>48191</v>
      </c>
    </row>
    <row r="770" spans="1:15">
      <c r="A770" t="s">
        <v>15</v>
      </c>
      <c r="B770" t="str">
        <f>RIGHT(A770,FIND("/",A770)-1)</f>
        <v>pr299.tsp</v>
      </c>
      <c r="C770">
        <f>VLOOKUP(B770,instances!$B$2:$E$21,2, FALSE)</f>
        <v>299</v>
      </c>
      <c r="D770" t="str">
        <f>IF(C770&lt;=783,"small",IF(C770&lt;=2103,"medium","large"))</f>
        <v>small</v>
      </c>
      <c r="E770" t="s">
        <v>12</v>
      </c>
      <c r="F770" s="9">
        <v>304732</v>
      </c>
      <c r="G770" s="7">
        <f>1-(F770/N770)</f>
        <v>-5.3234213857359256</v>
      </c>
      <c r="H770" s="7">
        <f>1-(F770/O770)</f>
        <v>-5.3234213857359256</v>
      </c>
      <c r="I770">
        <v>1.4728E-2</v>
      </c>
      <c r="J770">
        <v>0</v>
      </c>
      <c r="K770">
        <v>0</v>
      </c>
      <c r="L770">
        <v>14</v>
      </c>
      <c r="M770">
        <v>37</v>
      </c>
      <c r="N770">
        <f>VLOOKUP(B770,instances!$B$2:$E$21,3, FALSE)</f>
        <v>48191</v>
      </c>
      <c r="O770">
        <f>VLOOKUP(B770,instances!$B$2:$E$21,4, FALSE)</f>
        <v>48191</v>
      </c>
    </row>
    <row r="771" spans="1:15">
      <c r="A771" t="s">
        <v>15</v>
      </c>
      <c r="B771" t="str">
        <f>RIGHT(A771,FIND("/",A771)-1)</f>
        <v>pr299.tsp</v>
      </c>
      <c r="C771">
        <f>VLOOKUP(B771,instances!$B$2:$E$21,2, FALSE)</f>
        <v>299</v>
      </c>
      <c r="D771" t="str">
        <f>IF(C771&lt;=783,"small",IF(C771&lt;=2103,"medium","large"))</f>
        <v>small</v>
      </c>
      <c r="E771" t="s">
        <v>12</v>
      </c>
      <c r="F771" s="9">
        <v>272630</v>
      </c>
      <c r="G771" s="7">
        <f>1-(F771/N771)</f>
        <v>-4.6572804050548857</v>
      </c>
      <c r="H771" s="7">
        <f>1-(F771/O771)</f>
        <v>-4.6572804050548857</v>
      </c>
      <c r="I771">
        <v>1.4685999999999999E-2</v>
      </c>
      <c r="J771">
        <v>0</v>
      </c>
      <c r="K771">
        <v>0</v>
      </c>
      <c r="L771">
        <v>14</v>
      </c>
      <c r="M771">
        <v>41</v>
      </c>
      <c r="N771">
        <f>VLOOKUP(B771,instances!$B$2:$E$21,3, FALSE)</f>
        <v>48191</v>
      </c>
      <c r="O771">
        <f>VLOOKUP(B771,instances!$B$2:$E$21,4, FALSE)</f>
        <v>48191</v>
      </c>
    </row>
    <row r="772" spans="1:15">
      <c r="A772" t="s">
        <v>15</v>
      </c>
      <c r="B772" t="str">
        <f>RIGHT(A772,FIND("/",A772)-1)</f>
        <v>pr299.tsp</v>
      </c>
      <c r="C772">
        <f>VLOOKUP(B772,instances!$B$2:$E$21,2, FALSE)</f>
        <v>299</v>
      </c>
      <c r="D772" t="str">
        <f>IF(C772&lt;=783,"small",IF(C772&lt;=2103,"medium","large"))</f>
        <v>small</v>
      </c>
      <c r="E772" t="s">
        <v>12</v>
      </c>
      <c r="F772" s="9">
        <v>279187</v>
      </c>
      <c r="G772" s="7">
        <f>1-(F772/N772)</f>
        <v>-4.7933431553609598</v>
      </c>
      <c r="H772" s="7">
        <f>1-(F772/O772)</f>
        <v>-4.7933431553609598</v>
      </c>
      <c r="I772">
        <v>1.4657999999999999E-2</v>
      </c>
      <c r="J772">
        <v>0</v>
      </c>
      <c r="K772">
        <v>0</v>
      </c>
      <c r="L772">
        <v>12</v>
      </c>
      <c r="M772">
        <v>39</v>
      </c>
      <c r="N772">
        <f>VLOOKUP(B772,instances!$B$2:$E$21,3, FALSE)</f>
        <v>48191</v>
      </c>
      <c r="O772">
        <f>VLOOKUP(B772,instances!$B$2:$E$21,4, FALSE)</f>
        <v>48191</v>
      </c>
    </row>
    <row r="773" spans="1:15">
      <c r="A773" t="s">
        <v>15</v>
      </c>
      <c r="B773" t="str">
        <f>RIGHT(A773,FIND("/",A773)-1)</f>
        <v>pr299.tsp</v>
      </c>
      <c r="C773">
        <f>VLOOKUP(B773,instances!$B$2:$E$21,2, FALSE)</f>
        <v>299</v>
      </c>
      <c r="D773" t="str">
        <f>IF(C773&lt;=783,"small",IF(C773&lt;=2103,"medium","large"))</f>
        <v>small</v>
      </c>
      <c r="E773" t="s">
        <v>12</v>
      </c>
      <c r="F773" s="9">
        <v>303382</v>
      </c>
      <c r="G773" s="7">
        <f>1-(F773/N773)</f>
        <v>-5.2954078562387163</v>
      </c>
      <c r="H773" s="7">
        <f>1-(F773/O773)</f>
        <v>-5.2954078562387163</v>
      </c>
      <c r="I773">
        <v>1.4645E-2</v>
      </c>
      <c r="J773">
        <v>0</v>
      </c>
      <c r="K773">
        <v>0</v>
      </c>
      <c r="L773">
        <v>12</v>
      </c>
      <c r="M773">
        <v>34</v>
      </c>
      <c r="N773">
        <f>VLOOKUP(B773,instances!$B$2:$E$21,3, FALSE)</f>
        <v>48191</v>
      </c>
      <c r="O773">
        <f>VLOOKUP(B773,instances!$B$2:$E$21,4, FALSE)</f>
        <v>48191</v>
      </c>
    </row>
    <row r="774" spans="1:15">
      <c r="A774" t="s">
        <v>15</v>
      </c>
      <c r="B774" t="str">
        <f>RIGHT(A774,FIND("/",A774)-1)</f>
        <v>pr299.tsp</v>
      </c>
      <c r="C774">
        <f>VLOOKUP(B774,instances!$B$2:$E$21,2, FALSE)</f>
        <v>299</v>
      </c>
      <c r="D774" t="str">
        <f>IF(C774&lt;=783,"small",IF(C774&lt;=2103,"medium","large"))</f>
        <v>small</v>
      </c>
      <c r="E774" t="s">
        <v>12</v>
      </c>
      <c r="F774" s="9">
        <v>277885</v>
      </c>
      <c r="G774" s="7">
        <f>1-(F774/N774)</f>
        <v>-4.7663256624680956</v>
      </c>
      <c r="H774" s="7">
        <f>1-(F774/O774)</f>
        <v>-4.7663256624680956</v>
      </c>
      <c r="I774">
        <v>1.4631E-2</v>
      </c>
      <c r="J774">
        <v>0</v>
      </c>
      <c r="K774">
        <v>0</v>
      </c>
      <c r="L774">
        <v>12</v>
      </c>
      <c r="M774">
        <v>35</v>
      </c>
      <c r="N774">
        <f>VLOOKUP(B774,instances!$B$2:$E$21,3, FALSE)</f>
        <v>48191</v>
      </c>
      <c r="O774">
        <f>VLOOKUP(B774,instances!$B$2:$E$21,4, FALSE)</f>
        <v>48191</v>
      </c>
    </row>
    <row r="775" spans="1:15">
      <c r="A775" t="s">
        <v>15</v>
      </c>
      <c r="B775" t="str">
        <f>RIGHT(A775,FIND("/",A775)-1)</f>
        <v>pr299.tsp</v>
      </c>
      <c r="C775">
        <f>VLOOKUP(B775,instances!$B$2:$E$21,2, FALSE)</f>
        <v>299</v>
      </c>
      <c r="D775" t="str">
        <f>IF(C775&lt;=783,"small",IF(C775&lt;=2103,"medium","large"))</f>
        <v>small</v>
      </c>
      <c r="E775" t="s">
        <v>12</v>
      </c>
      <c r="F775" s="9">
        <v>286079</v>
      </c>
      <c r="G775" s="7">
        <f>1-(F775/N775)</f>
        <v>-4.9363574111348596</v>
      </c>
      <c r="H775" s="7">
        <f>1-(F775/O775)</f>
        <v>-4.9363574111348596</v>
      </c>
      <c r="I775">
        <v>1.4625000000000001E-2</v>
      </c>
      <c r="J775">
        <v>0</v>
      </c>
      <c r="K775">
        <v>0</v>
      </c>
      <c r="L775">
        <v>14</v>
      </c>
      <c r="M775">
        <v>39</v>
      </c>
      <c r="N775">
        <f>VLOOKUP(B775,instances!$B$2:$E$21,3, FALSE)</f>
        <v>48191</v>
      </c>
      <c r="O775">
        <f>VLOOKUP(B775,instances!$B$2:$E$21,4, FALSE)</f>
        <v>48191</v>
      </c>
    </row>
    <row r="776" spans="1:15">
      <c r="A776" t="s">
        <v>15</v>
      </c>
      <c r="B776" t="str">
        <f>RIGHT(A776,FIND("/",A776)-1)</f>
        <v>pr299.tsp</v>
      </c>
      <c r="C776">
        <f>VLOOKUP(B776,instances!$B$2:$E$21,2, FALSE)</f>
        <v>299</v>
      </c>
      <c r="D776" t="str">
        <f>IF(C776&lt;=783,"small",IF(C776&lt;=2103,"medium","large"))</f>
        <v>small</v>
      </c>
      <c r="E776" t="s">
        <v>12</v>
      </c>
      <c r="F776" s="9">
        <v>278584</v>
      </c>
      <c r="G776" s="7">
        <f>1-(F776/N776)</f>
        <v>-4.7808304455188733</v>
      </c>
      <c r="H776" s="7">
        <f>1-(F776/O776)</f>
        <v>-4.7808304455188733</v>
      </c>
      <c r="I776">
        <v>1.4618000000000001E-2</v>
      </c>
      <c r="J776">
        <v>0</v>
      </c>
      <c r="K776">
        <v>0</v>
      </c>
      <c r="L776">
        <v>12</v>
      </c>
      <c r="M776">
        <v>33</v>
      </c>
      <c r="N776">
        <f>VLOOKUP(B776,instances!$B$2:$E$21,3, FALSE)</f>
        <v>48191</v>
      </c>
      <c r="O776">
        <f>VLOOKUP(B776,instances!$B$2:$E$21,4, FALSE)</f>
        <v>48191</v>
      </c>
    </row>
    <row r="777" spans="1:15">
      <c r="A777" t="s">
        <v>15</v>
      </c>
      <c r="B777" t="str">
        <f>RIGHT(A777,FIND("/",A777)-1)</f>
        <v>pr299.tsp</v>
      </c>
      <c r="C777">
        <f>VLOOKUP(B777,instances!$B$2:$E$21,2, FALSE)</f>
        <v>299</v>
      </c>
      <c r="D777" t="str">
        <f>IF(C777&lt;=783,"small",IF(C777&lt;=2103,"medium","large"))</f>
        <v>small</v>
      </c>
      <c r="E777" t="s">
        <v>12</v>
      </c>
      <c r="F777" s="9">
        <v>260684</v>
      </c>
      <c r="G777" s="7">
        <f>1-(F777/N777)</f>
        <v>-4.4093917951484718</v>
      </c>
      <c r="H777" s="7">
        <f>1-(F777/O777)</f>
        <v>-4.4093917951484718</v>
      </c>
      <c r="I777">
        <v>1.4498E-2</v>
      </c>
      <c r="J777">
        <v>0</v>
      </c>
      <c r="K777">
        <v>0</v>
      </c>
      <c r="L777">
        <v>10</v>
      </c>
      <c r="M777">
        <v>32</v>
      </c>
      <c r="N777">
        <f>VLOOKUP(B777,instances!$B$2:$E$21,3, FALSE)</f>
        <v>48191</v>
      </c>
      <c r="O777">
        <f>VLOOKUP(B777,instances!$B$2:$E$21,4, FALSE)</f>
        <v>48191</v>
      </c>
    </row>
    <row r="778" spans="1:15">
      <c r="A778" t="s">
        <v>15</v>
      </c>
      <c r="B778" t="str">
        <f>RIGHT(A778,FIND("/",A778)-1)</f>
        <v>pr299.tsp</v>
      </c>
      <c r="C778">
        <f>VLOOKUP(B778,instances!$B$2:$E$21,2, FALSE)</f>
        <v>299</v>
      </c>
      <c r="D778" t="str">
        <f>IF(C778&lt;=783,"small",IF(C778&lt;=2103,"medium","large"))</f>
        <v>small</v>
      </c>
      <c r="E778" t="s">
        <v>12</v>
      </c>
      <c r="F778" s="9">
        <v>246442</v>
      </c>
      <c r="G778" s="7">
        <f>1-(F778/N778)</f>
        <v>-4.1138594343342119</v>
      </c>
      <c r="H778" s="7">
        <f>1-(F778/O778)</f>
        <v>-4.1138594343342119</v>
      </c>
      <c r="I778">
        <v>1.4482999999999999E-2</v>
      </c>
      <c r="J778">
        <v>0</v>
      </c>
      <c r="K778">
        <v>0</v>
      </c>
      <c r="L778">
        <v>12</v>
      </c>
      <c r="M778">
        <v>40</v>
      </c>
      <c r="N778">
        <f>VLOOKUP(B778,instances!$B$2:$E$21,3, FALSE)</f>
        <v>48191</v>
      </c>
      <c r="O778">
        <f>VLOOKUP(B778,instances!$B$2:$E$21,4, FALSE)</f>
        <v>48191</v>
      </c>
    </row>
    <row r="779" spans="1:15">
      <c r="A779" t="s">
        <v>15</v>
      </c>
      <c r="B779" t="str">
        <f>RIGHT(A779,FIND("/",A779)-1)</f>
        <v>pr299.tsp</v>
      </c>
      <c r="C779">
        <f>VLOOKUP(B779,instances!$B$2:$E$21,2, FALSE)</f>
        <v>299</v>
      </c>
      <c r="D779" t="str">
        <f>IF(C779&lt;=783,"small",IF(C779&lt;=2103,"medium","large"))</f>
        <v>small</v>
      </c>
      <c r="E779" t="s">
        <v>12</v>
      </c>
      <c r="F779" s="9">
        <v>276971</v>
      </c>
      <c r="G779" s="7">
        <f>1-(F779/N779)</f>
        <v>-4.7473594654603559</v>
      </c>
      <c r="H779" s="7">
        <f>1-(F779/O779)</f>
        <v>-4.7473594654603559</v>
      </c>
      <c r="I779">
        <v>1.4437E-2</v>
      </c>
      <c r="J779">
        <v>0</v>
      </c>
      <c r="K779">
        <v>0</v>
      </c>
      <c r="L779">
        <v>12</v>
      </c>
      <c r="M779">
        <v>38</v>
      </c>
      <c r="N779">
        <f>VLOOKUP(B779,instances!$B$2:$E$21,3, FALSE)</f>
        <v>48191</v>
      </c>
      <c r="O779">
        <f>VLOOKUP(B779,instances!$B$2:$E$21,4, FALSE)</f>
        <v>48191</v>
      </c>
    </row>
    <row r="780" spans="1:15">
      <c r="A780" t="s">
        <v>15</v>
      </c>
      <c r="B780" t="str">
        <f>RIGHT(A780,FIND("/",A780)-1)</f>
        <v>pr299.tsp</v>
      </c>
      <c r="C780">
        <f>VLOOKUP(B780,instances!$B$2:$E$21,2, FALSE)</f>
        <v>299</v>
      </c>
      <c r="D780" t="str">
        <f>IF(C780&lt;=783,"small",IF(C780&lt;=2103,"medium","large"))</f>
        <v>small</v>
      </c>
      <c r="E780" t="s">
        <v>12</v>
      </c>
      <c r="F780" s="9">
        <v>257153</v>
      </c>
      <c r="G780" s="7">
        <f>1-(F780/N780)</f>
        <v>-4.3361208524413275</v>
      </c>
      <c r="H780" s="7">
        <f>1-(F780/O780)</f>
        <v>-4.3361208524413275</v>
      </c>
      <c r="I780">
        <v>1.4433E-2</v>
      </c>
      <c r="J780">
        <v>0</v>
      </c>
      <c r="K780">
        <v>0</v>
      </c>
      <c r="L780">
        <v>10</v>
      </c>
      <c r="M780">
        <v>35</v>
      </c>
      <c r="N780">
        <f>VLOOKUP(B780,instances!$B$2:$E$21,3, FALSE)</f>
        <v>48191</v>
      </c>
      <c r="O780">
        <f>VLOOKUP(B780,instances!$B$2:$E$21,4, FALSE)</f>
        <v>48191</v>
      </c>
    </row>
    <row r="781" spans="1:15">
      <c r="A781" t="s">
        <v>15</v>
      </c>
      <c r="B781" t="str">
        <f>RIGHT(A781,FIND("/",A781)-1)</f>
        <v>pr299.tsp</v>
      </c>
      <c r="C781">
        <f>VLOOKUP(B781,instances!$B$2:$E$21,2, FALSE)</f>
        <v>299</v>
      </c>
      <c r="D781" t="str">
        <f>IF(C781&lt;=783,"small",IF(C781&lt;=2103,"medium","large"))</f>
        <v>small</v>
      </c>
      <c r="E781" t="s">
        <v>12</v>
      </c>
      <c r="F781" s="9">
        <v>258065</v>
      </c>
      <c r="G781" s="7">
        <f>1-(F781/N781)</f>
        <v>-4.3550455479238863</v>
      </c>
      <c r="H781" s="7">
        <f>1-(F781/O781)</f>
        <v>-4.3550455479238863</v>
      </c>
      <c r="I781">
        <v>1.4227E-2</v>
      </c>
      <c r="J781">
        <v>0</v>
      </c>
      <c r="K781">
        <v>0</v>
      </c>
      <c r="L781">
        <v>10</v>
      </c>
      <c r="M781">
        <v>38</v>
      </c>
      <c r="N781">
        <f>VLOOKUP(B781,instances!$B$2:$E$21,3, FALSE)</f>
        <v>48191</v>
      </c>
      <c r="O781">
        <f>VLOOKUP(B781,instances!$B$2:$E$21,4, FALSE)</f>
        <v>48191</v>
      </c>
    </row>
    <row r="782" spans="1:15">
      <c r="A782" t="s">
        <v>15</v>
      </c>
      <c r="B782" t="str">
        <f>RIGHT(A782,FIND("/",A782)-1)</f>
        <v>pr299.tsp</v>
      </c>
      <c r="C782">
        <f>VLOOKUP(B782,instances!$B$2:$E$21,2, FALSE)</f>
        <v>299</v>
      </c>
      <c r="D782" t="str">
        <f>IF(C782&lt;=783,"small",IF(C782&lt;=2103,"medium","large"))</f>
        <v>small</v>
      </c>
      <c r="E782" t="s">
        <v>11</v>
      </c>
      <c r="F782" s="9">
        <v>440292</v>
      </c>
      <c r="G782" s="7">
        <f>1-(F782/N782)</f>
        <v>-8.136394762507523</v>
      </c>
      <c r="H782" s="7">
        <f>1-(F782/O782)</f>
        <v>-8.136394762507523</v>
      </c>
      <c r="I782">
        <v>9.3930000000000003E-3</v>
      </c>
      <c r="J782">
        <v>0</v>
      </c>
      <c r="K782">
        <v>0</v>
      </c>
      <c r="L782">
        <v>16</v>
      </c>
      <c r="M782">
        <v>32</v>
      </c>
      <c r="N782">
        <f>VLOOKUP(B782,instances!$B$2:$E$21,3, FALSE)</f>
        <v>48191</v>
      </c>
      <c r="O782">
        <f>VLOOKUP(B782,instances!$B$2:$E$21,4, FALSE)</f>
        <v>48191</v>
      </c>
    </row>
    <row r="783" spans="1:15">
      <c r="A783" t="s">
        <v>15</v>
      </c>
      <c r="B783" t="str">
        <f>RIGHT(A783,FIND("/",A783)-1)</f>
        <v>pr299.tsp</v>
      </c>
      <c r="C783">
        <f>VLOOKUP(B783,instances!$B$2:$E$21,2, FALSE)</f>
        <v>299</v>
      </c>
      <c r="D783" t="str">
        <f>IF(C783&lt;=783,"small",IF(C783&lt;=2103,"medium","large"))</f>
        <v>small</v>
      </c>
      <c r="E783" t="s">
        <v>11</v>
      </c>
      <c r="F783" s="9">
        <v>411700</v>
      </c>
      <c r="G783" s="7">
        <f>1-(F783/N783)</f>
        <v>-7.5430889585192258</v>
      </c>
      <c r="H783" s="7">
        <f>1-(F783/O783)</f>
        <v>-7.5430889585192258</v>
      </c>
      <c r="I783">
        <v>8.9540000000000002E-3</v>
      </c>
      <c r="J783">
        <v>0</v>
      </c>
      <c r="K783">
        <v>0</v>
      </c>
      <c r="L783">
        <v>14</v>
      </c>
      <c r="M783">
        <v>36</v>
      </c>
      <c r="N783">
        <f>VLOOKUP(B783,instances!$B$2:$E$21,3, FALSE)</f>
        <v>48191</v>
      </c>
      <c r="O783">
        <f>VLOOKUP(B783,instances!$B$2:$E$21,4, FALSE)</f>
        <v>48191</v>
      </c>
    </row>
    <row r="784" spans="1:15">
      <c r="A784" t="s">
        <v>15</v>
      </c>
      <c r="B784" t="str">
        <f>RIGHT(A784,FIND("/",A784)-1)</f>
        <v>pr299.tsp</v>
      </c>
      <c r="C784">
        <f>VLOOKUP(B784,instances!$B$2:$E$21,2, FALSE)</f>
        <v>299</v>
      </c>
      <c r="D784" t="str">
        <f>IF(C784&lt;=783,"small",IF(C784&lt;=2103,"medium","large"))</f>
        <v>small</v>
      </c>
      <c r="E784" t="s">
        <v>11</v>
      </c>
      <c r="F784" s="9">
        <v>350220</v>
      </c>
      <c r="G784" s="7">
        <f>1-(F784/N784)</f>
        <v>-6.2673320744537362</v>
      </c>
      <c r="H784" s="7">
        <f>1-(F784/O784)</f>
        <v>-6.2673320744537362</v>
      </c>
      <c r="I784">
        <v>8.8529999999999998E-3</v>
      </c>
      <c r="J784">
        <v>0</v>
      </c>
      <c r="K784">
        <v>0</v>
      </c>
      <c r="L784">
        <v>10</v>
      </c>
      <c r="M784">
        <v>36</v>
      </c>
      <c r="N784">
        <f>VLOOKUP(B784,instances!$B$2:$E$21,3, FALSE)</f>
        <v>48191</v>
      </c>
      <c r="O784">
        <f>VLOOKUP(B784,instances!$B$2:$E$21,4, FALSE)</f>
        <v>48191</v>
      </c>
    </row>
    <row r="785" spans="1:15">
      <c r="A785" t="s">
        <v>15</v>
      </c>
      <c r="B785" t="str">
        <f>RIGHT(A785,FIND("/",A785)-1)</f>
        <v>pr299.tsp</v>
      </c>
      <c r="C785">
        <f>VLOOKUP(B785,instances!$B$2:$E$21,2, FALSE)</f>
        <v>299</v>
      </c>
      <c r="D785" t="str">
        <f>IF(C785&lt;=783,"small",IF(C785&lt;=2103,"medium","large"))</f>
        <v>small</v>
      </c>
      <c r="E785" t="s">
        <v>11</v>
      </c>
      <c r="F785" s="9">
        <v>366527</v>
      </c>
      <c r="G785" s="7">
        <f>1-(F785/N785)</f>
        <v>-6.6057147600174311</v>
      </c>
      <c r="H785" s="7">
        <f>1-(F785/O785)</f>
        <v>-6.6057147600174311</v>
      </c>
      <c r="I785">
        <v>8.7279999999999996E-3</v>
      </c>
      <c r="J785">
        <v>0</v>
      </c>
      <c r="K785">
        <v>0</v>
      </c>
      <c r="L785">
        <v>12</v>
      </c>
      <c r="M785">
        <v>36</v>
      </c>
      <c r="N785">
        <f>VLOOKUP(B785,instances!$B$2:$E$21,3, FALSE)</f>
        <v>48191</v>
      </c>
      <c r="O785">
        <f>VLOOKUP(B785,instances!$B$2:$E$21,4, FALSE)</f>
        <v>48191</v>
      </c>
    </row>
    <row r="786" spans="1:15">
      <c r="A786" t="s">
        <v>15</v>
      </c>
      <c r="B786" t="str">
        <f>RIGHT(A786,FIND("/",A786)-1)</f>
        <v>pr299.tsp</v>
      </c>
      <c r="C786">
        <f>VLOOKUP(B786,instances!$B$2:$E$21,2, FALSE)</f>
        <v>299</v>
      </c>
      <c r="D786" t="str">
        <f>IF(C786&lt;=783,"small",IF(C786&lt;=2103,"medium","large"))</f>
        <v>small</v>
      </c>
      <c r="E786" t="s">
        <v>11</v>
      </c>
      <c r="F786" s="9">
        <v>409773</v>
      </c>
      <c r="G786" s="7">
        <f>1-(F786/N786)</f>
        <v>-7.5031022390072835</v>
      </c>
      <c r="H786" s="7">
        <f>1-(F786/O786)</f>
        <v>-7.5031022390072835</v>
      </c>
      <c r="I786">
        <v>8.6599999999999993E-3</v>
      </c>
      <c r="J786">
        <v>0</v>
      </c>
      <c r="K786">
        <v>0</v>
      </c>
      <c r="L786">
        <v>16</v>
      </c>
      <c r="M786">
        <v>36</v>
      </c>
      <c r="N786">
        <f>VLOOKUP(B786,instances!$B$2:$E$21,3, FALSE)</f>
        <v>48191</v>
      </c>
      <c r="O786">
        <f>VLOOKUP(B786,instances!$B$2:$E$21,4, FALSE)</f>
        <v>48191</v>
      </c>
    </row>
    <row r="787" spans="1:15">
      <c r="A787" t="s">
        <v>15</v>
      </c>
      <c r="B787" t="str">
        <f>RIGHT(A787,FIND("/",A787)-1)</f>
        <v>pr299.tsp</v>
      </c>
      <c r="C787">
        <f>VLOOKUP(B787,instances!$B$2:$E$21,2, FALSE)</f>
        <v>299</v>
      </c>
      <c r="D787" t="str">
        <f>IF(C787&lt;=783,"small",IF(C787&lt;=2103,"medium","large"))</f>
        <v>small</v>
      </c>
      <c r="E787" t="s">
        <v>11</v>
      </c>
      <c r="F787" s="9">
        <v>328175</v>
      </c>
      <c r="G787" s="7">
        <f>1-(F787/N787)</f>
        <v>-5.8098815131456085</v>
      </c>
      <c r="H787" s="7">
        <f>1-(F787/O787)</f>
        <v>-5.8098815131456085</v>
      </c>
      <c r="I787">
        <v>8.6370000000000006E-3</v>
      </c>
      <c r="J787">
        <v>0</v>
      </c>
      <c r="K787">
        <v>0</v>
      </c>
      <c r="L787">
        <v>10</v>
      </c>
      <c r="M787">
        <v>34</v>
      </c>
      <c r="N787">
        <f>VLOOKUP(B787,instances!$B$2:$E$21,3, FALSE)</f>
        <v>48191</v>
      </c>
      <c r="O787">
        <f>VLOOKUP(B787,instances!$B$2:$E$21,4, FALSE)</f>
        <v>48191</v>
      </c>
    </row>
    <row r="788" spans="1:15">
      <c r="A788" t="s">
        <v>15</v>
      </c>
      <c r="B788" t="str">
        <f>RIGHT(A788,FIND("/",A788)-1)</f>
        <v>pr299.tsp</v>
      </c>
      <c r="C788">
        <f>VLOOKUP(B788,instances!$B$2:$E$21,2, FALSE)</f>
        <v>299</v>
      </c>
      <c r="D788" t="str">
        <f>IF(C788&lt;=783,"small",IF(C788&lt;=2103,"medium","large"))</f>
        <v>small</v>
      </c>
      <c r="E788" t="s">
        <v>11</v>
      </c>
      <c r="F788" s="9">
        <v>421787</v>
      </c>
      <c r="G788" s="7">
        <f>1-(F788/N788)</f>
        <v>-7.7524019007698541</v>
      </c>
      <c r="H788" s="7">
        <f>1-(F788/O788)</f>
        <v>-7.7524019007698541</v>
      </c>
      <c r="I788">
        <v>8.626E-3</v>
      </c>
      <c r="J788">
        <v>0</v>
      </c>
      <c r="K788">
        <v>0</v>
      </c>
      <c r="L788">
        <v>14</v>
      </c>
      <c r="M788">
        <v>35</v>
      </c>
      <c r="N788">
        <f>VLOOKUP(B788,instances!$B$2:$E$21,3, FALSE)</f>
        <v>48191</v>
      </c>
      <c r="O788">
        <f>VLOOKUP(B788,instances!$B$2:$E$21,4, FALSE)</f>
        <v>48191</v>
      </c>
    </row>
    <row r="789" spans="1:15">
      <c r="A789" t="s">
        <v>15</v>
      </c>
      <c r="B789" t="str">
        <f>RIGHT(A789,FIND("/",A789)-1)</f>
        <v>pr299.tsp</v>
      </c>
      <c r="C789">
        <f>VLOOKUP(B789,instances!$B$2:$E$21,2, FALSE)</f>
        <v>299</v>
      </c>
      <c r="D789" t="str">
        <f>IF(C789&lt;=783,"small",IF(C789&lt;=2103,"medium","large"))</f>
        <v>small</v>
      </c>
      <c r="E789" t="s">
        <v>11</v>
      </c>
      <c r="F789" s="9">
        <v>321943</v>
      </c>
      <c r="G789" s="7">
        <f>1-(F789/N789)</f>
        <v>-5.6805627606814548</v>
      </c>
      <c r="H789" s="7">
        <f>1-(F789/O789)</f>
        <v>-5.6805627606814548</v>
      </c>
      <c r="I789">
        <v>8.5889999999999994E-3</v>
      </c>
      <c r="J789">
        <v>0</v>
      </c>
      <c r="K789">
        <v>0</v>
      </c>
      <c r="L789">
        <v>10</v>
      </c>
      <c r="M789">
        <v>32</v>
      </c>
      <c r="N789">
        <f>VLOOKUP(B789,instances!$B$2:$E$21,3, FALSE)</f>
        <v>48191</v>
      </c>
      <c r="O789">
        <f>VLOOKUP(B789,instances!$B$2:$E$21,4, FALSE)</f>
        <v>48191</v>
      </c>
    </row>
    <row r="790" spans="1:15">
      <c r="A790" t="s">
        <v>15</v>
      </c>
      <c r="B790" t="str">
        <f>RIGHT(A790,FIND("/",A790)-1)</f>
        <v>pr299.tsp</v>
      </c>
      <c r="C790">
        <f>VLOOKUP(B790,instances!$B$2:$E$21,2, FALSE)</f>
        <v>299</v>
      </c>
      <c r="D790" t="str">
        <f>IF(C790&lt;=783,"small",IF(C790&lt;=2103,"medium","large"))</f>
        <v>small</v>
      </c>
      <c r="E790" t="s">
        <v>11</v>
      </c>
      <c r="F790" s="9">
        <v>389487</v>
      </c>
      <c r="G790" s="7">
        <f>1-(F790/N790)</f>
        <v>-7.0821522690958894</v>
      </c>
      <c r="H790" s="7">
        <f>1-(F790/O790)</f>
        <v>-7.0821522690958894</v>
      </c>
      <c r="I790">
        <v>8.3680000000000004E-3</v>
      </c>
      <c r="J790">
        <v>0</v>
      </c>
      <c r="K790">
        <v>0</v>
      </c>
      <c r="L790">
        <v>12</v>
      </c>
      <c r="M790">
        <v>38</v>
      </c>
      <c r="N790">
        <f>VLOOKUP(B790,instances!$B$2:$E$21,3, FALSE)</f>
        <v>48191</v>
      </c>
      <c r="O790">
        <f>VLOOKUP(B790,instances!$B$2:$E$21,4, FALSE)</f>
        <v>48191</v>
      </c>
    </row>
    <row r="791" spans="1:15">
      <c r="A791" t="s">
        <v>15</v>
      </c>
      <c r="B791" t="str">
        <f>RIGHT(A791,FIND("/",A791)-1)</f>
        <v>pr299.tsp</v>
      </c>
      <c r="C791">
        <f>VLOOKUP(B791,instances!$B$2:$E$21,2, FALSE)</f>
        <v>299</v>
      </c>
      <c r="D791" t="str">
        <f>IF(C791&lt;=783,"small",IF(C791&lt;=2103,"medium","large"))</f>
        <v>small</v>
      </c>
      <c r="E791" t="s">
        <v>11</v>
      </c>
      <c r="F791" s="9">
        <v>464198</v>
      </c>
      <c r="G791" s="7">
        <f>1-(F791/N791)</f>
        <v>-8.6324624929966181</v>
      </c>
      <c r="H791" s="7">
        <f>1-(F791/O791)</f>
        <v>-8.6324624929966181</v>
      </c>
      <c r="I791">
        <v>8.2529999999999999E-3</v>
      </c>
      <c r="J791">
        <v>0</v>
      </c>
      <c r="K791">
        <v>0</v>
      </c>
      <c r="L791">
        <v>20</v>
      </c>
      <c r="M791">
        <v>41</v>
      </c>
      <c r="N791">
        <f>VLOOKUP(B791,instances!$B$2:$E$21,3, FALSE)</f>
        <v>48191</v>
      </c>
      <c r="O791">
        <f>VLOOKUP(B791,instances!$B$2:$E$21,4, FALSE)</f>
        <v>48191</v>
      </c>
    </row>
    <row r="792" spans="1:15">
      <c r="A792" t="s">
        <v>15</v>
      </c>
      <c r="B792" t="str">
        <f>RIGHT(A792,FIND("/",A792)-1)</f>
        <v>pr299.tsp</v>
      </c>
      <c r="C792">
        <f>VLOOKUP(B792,instances!$B$2:$E$21,2, FALSE)</f>
        <v>299</v>
      </c>
      <c r="D792" t="str">
        <f>IF(C792&lt;=783,"small",IF(C792&lt;=2103,"medium","large"))</f>
        <v>small</v>
      </c>
      <c r="E792" t="s">
        <v>11</v>
      </c>
      <c r="F792" s="9">
        <v>488670</v>
      </c>
      <c r="G792" s="7">
        <f>1-(F792/N792)</f>
        <v>-9.1402751551119508</v>
      </c>
      <c r="H792" s="7">
        <f>1-(F792/O792)</f>
        <v>-9.1402751551119508</v>
      </c>
      <c r="I792">
        <v>8.2470000000000009E-3</v>
      </c>
      <c r="J792">
        <v>0</v>
      </c>
      <c r="K792">
        <v>0</v>
      </c>
      <c r="L792">
        <v>18</v>
      </c>
      <c r="M792">
        <v>34</v>
      </c>
      <c r="N792">
        <f>VLOOKUP(B792,instances!$B$2:$E$21,3, FALSE)</f>
        <v>48191</v>
      </c>
      <c r="O792">
        <f>VLOOKUP(B792,instances!$B$2:$E$21,4, FALSE)</f>
        <v>48191</v>
      </c>
    </row>
    <row r="793" spans="1:15">
      <c r="A793" t="s">
        <v>15</v>
      </c>
      <c r="B793" t="str">
        <f>RIGHT(A793,FIND("/",A793)-1)</f>
        <v>pr299.tsp</v>
      </c>
      <c r="C793">
        <f>VLOOKUP(B793,instances!$B$2:$E$21,2, FALSE)</f>
        <v>299</v>
      </c>
      <c r="D793" t="str">
        <f>IF(C793&lt;=783,"small",IF(C793&lt;=2103,"medium","large"))</f>
        <v>small</v>
      </c>
      <c r="E793" t="s">
        <v>11</v>
      </c>
      <c r="F793" s="9">
        <v>426365</v>
      </c>
      <c r="G793" s="7">
        <f>1-(F793/N793)</f>
        <v>-7.8473988919092772</v>
      </c>
      <c r="H793" s="7">
        <f>1-(F793/O793)</f>
        <v>-7.8473988919092772</v>
      </c>
      <c r="I793">
        <v>8.2389999999999998E-3</v>
      </c>
      <c r="J793">
        <v>0</v>
      </c>
      <c r="K793">
        <v>0</v>
      </c>
      <c r="L793">
        <v>14</v>
      </c>
      <c r="M793">
        <v>37</v>
      </c>
      <c r="N793">
        <f>VLOOKUP(B793,instances!$B$2:$E$21,3, FALSE)</f>
        <v>48191</v>
      </c>
      <c r="O793">
        <f>VLOOKUP(B793,instances!$B$2:$E$21,4, FALSE)</f>
        <v>48191</v>
      </c>
    </row>
    <row r="794" spans="1:15">
      <c r="A794" t="s">
        <v>15</v>
      </c>
      <c r="B794" t="str">
        <f>RIGHT(A794,FIND("/",A794)-1)</f>
        <v>pr299.tsp</v>
      </c>
      <c r="C794">
        <f>VLOOKUP(B794,instances!$B$2:$E$21,2, FALSE)</f>
        <v>299</v>
      </c>
      <c r="D794" t="str">
        <f>IF(C794&lt;=783,"small",IF(C794&lt;=2103,"medium","large"))</f>
        <v>small</v>
      </c>
      <c r="E794" t="s">
        <v>11</v>
      </c>
      <c r="F794" s="9">
        <v>420841</v>
      </c>
      <c r="G794" s="7">
        <f>1-(F794/N794)</f>
        <v>-7.7327716793592156</v>
      </c>
      <c r="H794" s="7">
        <f>1-(F794/O794)</f>
        <v>-7.7327716793592156</v>
      </c>
      <c r="I794">
        <v>8.1919999999999996E-3</v>
      </c>
      <c r="J794">
        <v>0</v>
      </c>
      <c r="K794">
        <v>0</v>
      </c>
      <c r="L794">
        <v>16</v>
      </c>
      <c r="M794">
        <v>37</v>
      </c>
      <c r="N794">
        <f>VLOOKUP(B794,instances!$B$2:$E$21,3, FALSE)</f>
        <v>48191</v>
      </c>
      <c r="O794">
        <f>VLOOKUP(B794,instances!$B$2:$E$21,4, FALSE)</f>
        <v>48191</v>
      </c>
    </row>
    <row r="795" spans="1:15">
      <c r="A795" t="s">
        <v>15</v>
      </c>
      <c r="B795" t="str">
        <f>RIGHT(A795,FIND("/",A795)-1)</f>
        <v>pr299.tsp</v>
      </c>
      <c r="C795">
        <f>VLOOKUP(B795,instances!$B$2:$E$21,2, FALSE)</f>
        <v>299</v>
      </c>
      <c r="D795" t="str">
        <f>IF(C795&lt;=783,"small",IF(C795&lt;=2103,"medium","large"))</f>
        <v>small</v>
      </c>
      <c r="E795" t="s">
        <v>11</v>
      </c>
      <c r="F795" s="9">
        <v>431204</v>
      </c>
      <c r="G795" s="7">
        <f>1-(F795/N795)</f>
        <v>-7.9478118320848292</v>
      </c>
      <c r="H795" s="7">
        <f>1-(F795/O795)</f>
        <v>-7.9478118320848292</v>
      </c>
      <c r="I795">
        <v>8.1530000000000005E-3</v>
      </c>
      <c r="J795">
        <v>0</v>
      </c>
      <c r="K795">
        <v>0</v>
      </c>
      <c r="L795">
        <v>18</v>
      </c>
      <c r="M795">
        <v>38</v>
      </c>
      <c r="N795">
        <f>VLOOKUP(B795,instances!$B$2:$E$21,3, FALSE)</f>
        <v>48191</v>
      </c>
      <c r="O795">
        <f>VLOOKUP(B795,instances!$B$2:$E$21,4, FALSE)</f>
        <v>48191</v>
      </c>
    </row>
    <row r="796" spans="1:15">
      <c r="A796" t="s">
        <v>15</v>
      </c>
      <c r="B796" t="str">
        <f>RIGHT(A796,FIND("/",A796)-1)</f>
        <v>pr299.tsp</v>
      </c>
      <c r="C796">
        <f>VLOOKUP(B796,instances!$B$2:$E$21,2, FALSE)</f>
        <v>299</v>
      </c>
      <c r="D796" t="str">
        <f>IF(C796&lt;=783,"small",IF(C796&lt;=2103,"medium","large"))</f>
        <v>small</v>
      </c>
      <c r="E796" t="s">
        <v>11</v>
      </c>
      <c r="F796" s="9">
        <v>490927</v>
      </c>
      <c r="G796" s="7">
        <f>1-(F796/N796)</f>
        <v>-9.1871096262787653</v>
      </c>
      <c r="H796" s="7">
        <f>1-(F796/O796)</f>
        <v>-9.1871096262787653</v>
      </c>
      <c r="I796">
        <v>8.1410000000000007E-3</v>
      </c>
      <c r="J796">
        <v>0</v>
      </c>
      <c r="K796">
        <v>0</v>
      </c>
      <c r="L796">
        <v>20</v>
      </c>
      <c r="M796">
        <v>32</v>
      </c>
      <c r="N796">
        <f>VLOOKUP(B796,instances!$B$2:$E$21,3, FALSE)</f>
        <v>48191</v>
      </c>
      <c r="O796">
        <f>VLOOKUP(B796,instances!$B$2:$E$21,4, FALSE)</f>
        <v>48191</v>
      </c>
    </row>
    <row r="797" spans="1:15">
      <c r="A797" t="s">
        <v>15</v>
      </c>
      <c r="B797" t="str">
        <f>RIGHT(A797,FIND("/",A797)-1)</f>
        <v>pr299.tsp</v>
      </c>
      <c r="C797">
        <f>VLOOKUP(B797,instances!$B$2:$E$21,2, FALSE)</f>
        <v>299</v>
      </c>
      <c r="D797" t="str">
        <f>IF(C797&lt;=783,"small",IF(C797&lt;=2103,"medium","large"))</f>
        <v>small</v>
      </c>
      <c r="E797" t="s">
        <v>11</v>
      </c>
      <c r="F797" s="9">
        <v>451574</v>
      </c>
      <c r="G797" s="7">
        <f>1-(F797/N797)</f>
        <v>-8.3705048660538282</v>
      </c>
      <c r="H797" s="7">
        <f>1-(F797/O797)</f>
        <v>-8.3705048660538282</v>
      </c>
      <c r="I797">
        <v>8.1200000000000005E-3</v>
      </c>
      <c r="J797">
        <v>0</v>
      </c>
      <c r="K797">
        <v>0</v>
      </c>
      <c r="L797">
        <v>20</v>
      </c>
      <c r="M797">
        <v>34</v>
      </c>
      <c r="N797">
        <f>VLOOKUP(B797,instances!$B$2:$E$21,3, FALSE)</f>
        <v>48191</v>
      </c>
      <c r="O797">
        <f>VLOOKUP(B797,instances!$B$2:$E$21,4, FALSE)</f>
        <v>48191</v>
      </c>
    </row>
    <row r="798" spans="1:15">
      <c r="A798" t="s">
        <v>15</v>
      </c>
      <c r="B798" t="str">
        <f>RIGHT(A798,FIND("/",A798)-1)</f>
        <v>pr299.tsp</v>
      </c>
      <c r="C798">
        <f>VLOOKUP(B798,instances!$B$2:$E$21,2, FALSE)</f>
        <v>299</v>
      </c>
      <c r="D798" t="str">
        <f>IF(C798&lt;=783,"small",IF(C798&lt;=2103,"medium","large"))</f>
        <v>small</v>
      </c>
      <c r="E798" t="s">
        <v>11</v>
      </c>
      <c r="F798" s="9">
        <v>439769</v>
      </c>
      <c r="G798" s="7">
        <f>1-(F798/N798)</f>
        <v>-8.1255421136726778</v>
      </c>
      <c r="H798" s="7">
        <f>1-(F798/O798)</f>
        <v>-8.1255421136726778</v>
      </c>
      <c r="I798">
        <v>8.0839999999999992E-3</v>
      </c>
      <c r="J798">
        <v>0</v>
      </c>
      <c r="K798">
        <v>0</v>
      </c>
      <c r="L798">
        <v>16</v>
      </c>
      <c r="M798">
        <v>41</v>
      </c>
      <c r="N798">
        <f>VLOOKUP(B798,instances!$B$2:$E$21,3, FALSE)</f>
        <v>48191</v>
      </c>
      <c r="O798">
        <f>VLOOKUP(B798,instances!$B$2:$E$21,4, FALSE)</f>
        <v>48191</v>
      </c>
    </row>
    <row r="799" spans="1:15">
      <c r="A799" t="s">
        <v>15</v>
      </c>
      <c r="B799" t="str">
        <f>RIGHT(A799,FIND("/",A799)-1)</f>
        <v>pr299.tsp</v>
      </c>
      <c r="C799">
        <f>VLOOKUP(B799,instances!$B$2:$E$21,2, FALSE)</f>
        <v>299</v>
      </c>
      <c r="D799" t="str">
        <f>IF(C799&lt;=783,"small",IF(C799&lt;=2103,"medium","large"))</f>
        <v>small</v>
      </c>
      <c r="E799" t="s">
        <v>11</v>
      </c>
      <c r="F799" s="9">
        <v>434219</v>
      </c>
      <c r="G799" s="7">
        <f>1-(F799/N799)</f>
        <v>-8.0103753812952618</v>
      </c>
      <c r="H799" s="7">
        <f>1-(F799/O799)</f>
        <v>-8.0103753812952618</v>
      </c>
      <c r="I799">
        <v>8.0619999999999997E-3</v>
      </c>
      <c r="J799">
        <v>0</v>
      </c>
      <c r="K799">
        <v>0</v>
      </c>
      <c r="L799">
        <v>18</v>
      </c>
      <c r="M799">
        <v>35</v>
      </c>
      <c r="N799">
        <f>VLOOKUP(B799,instances!$B$2:$E$21,3, FALSE)</f>
        <v>48191</v>
      </c>
      <c r="O799">
        <f>VLOOKUP(B799,instances!$B$2:$E$21,4, FALSE)</f>
        <v>48191</v>
      </c>
    </row>
    <row r="800" spans="1:15">
      <c r="A800" t="s">
        <v>15</v>
      </c>
      <c r="B800" t="str">
        <f>RIGHT(A800,FIND("/",A800)-1)</f>
        <v>pr299.tsp</v>
      </c>
      <c r="C800">
        <f>VLOOKUP(B800,instances!$B$2:$E$21,2, FALSE)</f>
        <v>299</v>
      </c>
      <c r="D800" t="str">
        <f>IF(C800&lt;=783,"small",IF(C800&lt;=2103,"medium","large"))</f>
        <v>small</v>
      </c>
      <c r="E800" t="s">
        <v>11</v>
      </c>
      <c r="F800" s="9">
        <v>331226</v>
      </c>
      <c r="G800" s="7">
        <f>1-(F800/N800)</f>
        <v>-5.8731920898093009</v>
      </c>
      <c r="H800" s="7">
        <f>1-(F800/O800)</f>
        <v>-5.8731920898093009</v>
      </c>
      <c r="I800">
        <v>7.9959999999999996E-3</v>
      </c>
      <c r="J800">
        <v>0</v>
      </c>
      <c r="K800">
        <v>0</v>
      </c>
      <c r="L800">
        <v>10</v>
      </c>
      <c r="M800">
        <v>35</v>
      </c>
      <c r="N800">
        <f>VLOOKUP(B800,instances!$B$2:$E$21,3, FALSE)</f>
        <v>48191</v>
      </c>
      <c r="O800">
        <f>VLOOKUP(B800,instances!$B$2:$E$21,4, FALSE)</f>
        <v>48191</v>
      </c>
    </row>
    <row r="801" spans="1:15">
      <c r="A801" t="s">
        <v>15</v>
      </c>
      <c r="B801" t="str">
        <f>RIGHT(A801,FIND("/",A801)-1)</f>
        <v>pr299.tsp</v>
      </c>
      <c r="C801">
        <f>VLOOKUP(B801,instances!$B$2:$E$21,2, FALSE)</f>
        <v>299</v>
      </c>
      <c r="D801" t="str">
        <f>IF(C801&lt;=783,"small",IF(C801&lt;=2103,"medium","large"))</f>
        <v>small</v>
      </c>
      <c r="E801" t="s">
        <v>11</v>
      </c>
      <c r="F801" s="9">
        <v>402920</v>
      </c>
      <c r="G801" s="7">
        <f>1-(F801/N801)</f>
        <v>-7.3608972629744152</v>
      </c>
      <c r="H801" s="7">
        <f>1-(F801/O801)</f>
        <v>-7.3608972629744152</v>
      </c>
      <c r="I801">
        <v>7.9869999999999993E-3</v>
      </c>
      <c r="J801">
        <v>0</v>
      </c>
      <c r="K801">
        <v>0</v>
      </c>
      <c r="L801">
        <v>14</v>
      </c>
      <c r="M801">
        <v>34</v>
      </c>
      <c r="N801">
        <f>VLOOKUP(B801,instances!$B$2:$E$21,3, FALSE)</f>
        <v>48191</v>
      </c>
      <c r="O801">
        <f>VLOOKUP(B801,instances!$B$2:$E$21,4, FALSE)</f>
        <v>48191</v>
      </c>
    </row>
    <row r="802" spans="1:15">
      <c r="A802" t="s">
        <v>15</v>
      </c>
      <c r="B802" t="str">
        <f>RIGHT(A802,FIND("/",A802)-1)</f>
        <v>pr299.tsp</v>
      </c>
      <c r="C802">
        <f>VLOOKUP(B802,instances!$B$2:$E$21,2, FALSE)</f>
        <v>299</v>
      </c>
      <c r="D802" t="str">
        <f>IF(C802&lt;=783,"small",IF(C802&lt;=2103,"medium","large"))</f>
        <v>small</v>
      </c>
      <c r="E802" t="s">
        <v>11</v>
      </c>
      <c r="F802" s="9">
        <v>400229</v>
      </c>
      <c r="G802" s="7">
        <f>1-(F802/N802)</f>
        <v>-7.3050569608433111</v>
      </c>
      <c r="H802" s="7">
        <f>1-(F802/O802)</f>
        <v>-7.3050569608433111</v>
      </c>
      <c r="I802">
        <v>7.979E-3</v>
      </c>
      <c r="J802">
        <v>0</v>
      </c>
      <c r="K802">
        <v>0</v>
      </c>
      <c r="L802">
        <v>14</v>
      </c>
      <c r="M802">
        <v>39</v>
      </c>
      <c r="N802">
        <f>VLOOKUP(B802,instances!$B$2:$E$21,3, FALSE)</f>
        <v>48191</v>
      </c>
      <c r="O802">
        <f>VLOOKUP(B802,instances!$B$2:$E$21,4, FALSE)</f>
        <v>48191</v>
      </c>
    </row>
    <row r="803" spans="1:15">
      <c r="A803" t="s">
        <v>15</v>
      </c>
      <c r="B803" t="str">
        <f>RIGHT(A803,FIND("/",A803)-1)</f>
        <v>pr299.tsp</v>
      </c>
      <c r="C803">
        <f>VLOOKUP(B803,instances!$B$2:$E$21,2, FALSE)</f>
        <v>299</v>
      </c>
      <c r="D803" t="str">
        <f>IF(C803&lt;=783,"small",IF(C803&lt;=2103,"medium","large"))</f>
        <v>small</v>
      </c>
      <c r="E803" t="s">
        <v>11</v>
      </c>
      <c r="F803" s="9">
        <v>316720</v>
      </c>
      <c r="G803" s="7">
        <f>1-(F803/N803)</f>
        <v>-5.5721815276711419</v>
      </c>
      <c r="H803" s="7">
        <f>1-(F803/O803)</f>
        <v>-5.5721815276711419</v>
      </c>
      <c r="I803">
        <v>7.9640000000000006E-3</v>
      </c>
      <c r="J803">
        <v>0</v>
      </c>
      <c r="K803">
        <v>0</v>
      </c>
      <c r="L803">
        <v>10</v>
      </c>
      <c r="M803">
        <v>33</v>
      </c>
      <c r="N803">
        <f>VLOOKUP(B803,instances!$B$2:$E$21,3, FALSE)</f>
        <v>48191</v>
      </c>
      <c r="O803">
        <f>VLOOKUP(B803,instances!$B$2:$E$21,4, FALSE)</f>
        <v>48191</v>
      </c>
    </row>
    <row r="804" spans="1:15">
      <c r="A804" t="s">
        <v>15</v>
      </c>
      <c r="B804" t="str">
        <f>RIGHT(A804,FIND("/",A804)-1)</f>
        <v>pr299.tsp</v>
      </c>
      <c r="C804">
        <f>VLOOKUP(B804,instances!$B$2:$E$21,2, FALSE)</f>
        <v>299</v>
      </c>
      <c r="D804" t="str">
        <f>IF(C804&lt;=783,"small",IF(C804&lt;=2103,"medium","large"))</f>
        <v>small</v>
      </c>
      <c r="E804" t="s">
        <v>11</v>
      </c>
      <c r="F804" s="9">
        <v>388716</v>
      </c>
      <c r="G804" s="7">
        <f>1-(F804/N804)</f>
        <v>-7.066153431138595</v>
      </c>
      <c r="H804" s="7">
        <f>1-(F804/O804)</f>
        <v>-7.066153431138595</v>
      </c>
      <c r="I804">
        <v>7.9579999999999998E-3</v>
      </c>
      <c r="J804">
        <v>0</v>
      </c>
      <c r="K804">
        <v>0</v>
      </c>
      <c r="L804">
        <v>14</v>
      </c>
      <c r="M804">
        <v>40</v>
      </c>
      <c r="N804">
        <f>VLOOKUP(B804,instances!$B$2:$E$21,3, FALSE)</f>
        <v>48191</v>
      </c>
      <c r="O804">
        <f>VLOOKUP(B804,instances!$B$2:$E$21,4, FALSE)</f>
        <v>48191</v>
      </c>
    </row>
    <row r="805" spans="1:15">
      <c r="A805" t="s">
        <v>15</v>
      </c>
      <c r="B805" t="str">
        <f>RIGHT(A805,FIND("/",A805)-1)</f>
        <v>pr299.tsp</v>
      </c>
      <c r="C805">
        <f>VLOOKUP(B805,instances!$B$2:$E$21,2, FALSE)</f>
        <v>299</v>
      </c>
      <c r="D805" t="str">
        <f>IF(C805&lt;=783,"small",IF(C805&lt;=2103,"medium","large"))</f>
        <v>small</v>
      </c>
      <c r="E805" t="s">
        <v>11</v>
      </c>
      <c r="F805" s="9">
        <v>389466</v>
      </c>
      <c r="G805" s="7">
        <f>1-(F805/N805)</f>
        <v>-7.0817165030814877</v>
      </c>
      <c r="H805" s="7">
        <f>1-(F805/O805)</f>
        <v>-7.0817165030814877</v>
      </c>
      <c r="I805">
        <v>7.9550000000000003E-3</v>
      </c>
      <c r="J805">
        <v>0</v>
      </c>
      <c r="K805">
        <v>0</v>
      </c>
      <c r="L805">
        <v>12</v>
      </c>
      <c r="M805">
        <v>33</v>
      </c>
      <c r="N805">
        <f>VLOOKUP(B805,instances!$B$2:$E$21,3, FALSE)</f>
        <v>48191</v>
      </c>
      <c r="O805">
        <f>VLOOKUP(B805,instances!$B$2:$E$21,4, FALSE)</f>
        <v>48191</v>
      </c>
    </row>
    <row r="806" spans="1:15">
      <c r="A806" t="s">
        <v>15</v>
      </c>
      <c r="B806" t="str">
        <f>RIGHT(A806,FIND("/",A806)-1)</f>
        <v>pr299.tsp</v>
      </c>
      <c r="C806">
        <f>VLOOKUP(B806,instances!$B$2:$E$21,2, FALSE)</f>
        <v>299</v>
      </c>
      <c r="D806" t="str">
        <f>IF(C806&lt;=783,"small",IF(C806&lt;=2103,"medium","large"))</f>
        <v>small</v>
      </c>
      <c r="E806" t="s">
        <v>11</v>
      </c>
      <c r="F806" s="9">
        <v>404631</v>
      </c>
      <c r="G806" s="7">
        <f>1-(F806/N806)</f>
        <v>-7.3964018177668027</v>
      </c>
      <c r="H806" s="7">
        <f>1-(F806/O806)</f>
        <v>-7.3964018177668027</v>
      </c>
      <c r="I806">
        <v>7.9550000000000003E-3</v>
      </c>
      <c r="J806">
        <v>0</v>
      </c>
      <c r="K806">
        <v>0</v>
      </c>
      <c r="L806">
        <v>14</v>
      </c>
      <c r="M806">
        <v>41</v>
      </c>
      <c r="N806">
        <f>VLOOKUP(B806,instances!$B$2:$E$21,3, FALSE)</f>
        <v>48191</v>
      </c>
      <c r="O806">
        <f>VLOOKUP(B806,instances!$B$2:$E$21,4, FALSE)</f>
        <v>48191</v>
      </c>
    </row>
    <row r="807" spans="1:15">
      <c r="A807" t="s">
        <v>15</v>
      </c>
      <c r="B807" t="str">
        <f>RIGHT(A807,FIND("/",A807)-1)</f>
        <v>pr299.tsp</v>
      </c>
      <c r="C807">
        <f>VLOOKUP(B807,instances!$B$2:$E$21,2, FALSE)</f>
        <v>299</v>
      </c>
      <c r="D807" t="str">
        <f>IF(C807&lt;=783,"small",IF(C807&lt;=2103,"medium","large"))</f>
        <v>small</v>
      </c>
      <c r="E807" t="s">
        <v>11</v>
      </c>
      <c r="F807" s="9">
        <v>450962</v>
      </c>
      <c r="G807" s="7">
        <f>1-(F807/N807)</f>
        <v>-8.3578053993484254</v>
      </c>
      <c r="H807" s="7">
        <f>1-(F807/O807)</f>
        <v>-8.3578053993484254</v>
      </c>
      <c r="I807">
        <v>7.9500000000000005E-3</v>
      </c>
      <c r="J807">
        <v>0</v>
      </c>
      <c r="K807">
        <v>0</v>
      </c>
      <c r="L807">
        <v>20</v>
      </c>
      <c r="M807">
        <v>39</v>
      </c>
      <c r="N807">
        <f>VLOOKUP(B807,instances!$B$2:$E$21,3, FALSE)</f>
        <v>48191</v>
      </c>
      <c r="O807">
        <f>VLOOKUP(B807,instances!$B$2:$E$21,4, FALSE)</f>
        <v>48191</v>
      </c>
    </row>
    <row r="808" spans="1:15">
      <c r="A808" t="s">
        <v>15</v>
      </c>
      <c r="B808" t="str">
        <f>RIGHT(A808,FIND("/",A808)-1)</f>
        <v>pr299.tsp</v>
      </c>
      <c r="C808">
        <f>VLOOKUP(B808,instances!$B$2:$E$21,2, FALSE)</f>
        <v>299</v>
      </c>
      <c r="D808" t="str">
        <f>IF(C808&lt;=783,"small",IF(C808&lt;=2103,"medium","large"))</f>
        <v>small</v>
      </c>
      <c r="E808" t="s">
        <v>11</v>
      </c>
      <c r="F808" s="9">
        <v>402837</v>
      </c>
      <c r="G808" s="7">
        <f>1-(F808/N808)</f>
        <v>-7.3591749496794012</v>
      </c>
      <c r="H808" s="7">
        <f>1-(F808/O808)</f>
        <v>-7.3591749496794012</v>
      </c>
      <c r="I808">
        <v>7.9290000000000003E-3</v>
      </c>
      <c r="J808">
        <v>0</v>
      </c>
      <c r="K808">
        <v>0</v>
      </c>
      <c r="L808">
        <v>14</v>
      </c>
      <c r="M808">
        <v>38</v>
      </c>
      <c r="N808">
        <f>VLOOKUP(B808,instances!$B$2:$E$21,3, FALSE)</f>
        <v>48191</v>
      </c>
      <c r="O808">
        <f>VLOOKUP(B808,instances!$B$2:$E$21,4, FALSE)</f>
        <v>48191</v>
      </c>
    </row>
    <row r="809" spans="1:15">
      <c r="A809" t="s">
        <v>15</v>
      </c>
      <c r="B809" t="str">
        <f>RIGHT(A809,FIND("/",A809)-1)</f>
        <v>pr299.tsp</v>
      </c>
      <c r="C809">
        <f>VLOOKUP(B809,instances!$B$2:$E$21,2, FALSE)</f>
        <v>299</v>
      </c>
      <c r="D809" t="str">
        <f>IF(C809&lt;=783,"small",IF(C809&lt;=2103,"medium","large"))</f>
        <v>small</v>
      </c>
      <c r="E809" t="s">
        <v>11</v>
      </c>
      <c r="F809" s="9">
        <v>361471</v>
      </c>
      <c r="G809" s="7">
        <f>1-(F809/N809)</f>
        <v>-6.5007989043597352</v>
      </c>
      <c r="H809" s="7">
        <f>1-(F809/O809)</f>
        <v>-6.5007989043597352</v>
      </c>
      <c r="I809">
        <v>7.9220000000000002E-3</v>
      </c>
      <c r="J809">
        <v>0</v>
      </c>
      <c r="K809">
        <v>0</v>
      </c>
      <c r="L809">
        <v>12</v>
      </c>
      <c r="M809">
        <v>32</v>
      </c>
      <c r="N809">
        <f>VLOOKUP(B809,instances!$B$2:$E$21,3, FALSE)</f>
        <v>48191</v>
      </c>
      <c r="O809">
        <f>VLOOKUP(B809,instances!$B$2:$E$21,4, FALSE)</f>
        <v>48191</v>
      </c>
    </row>
    <row r="810" spans="1:15">
      <c r="A810" t="s">
        <v>15</v>
      </c>
      <c r="B810" t="str">
        <f>RIGHT(A810,FIND("/",A810)-1)</f>
        <v>pr299.tsp</v>
      </c>
      <c r="C810">
        <f>VLOOKUP(B810,instances!$B$2:$E$21,2, FALSE)</f>
        <v>299</v>
      </c>
      <c r="D810" t="str">
        <f>IF(C810&lt;=783,"small",IF(C810&lt;=2103,"medium","large"))</f>
        <v>small</v>
      </c>
      <c r="E810" t="s">
        <v>11</v>
      </c>
      <c r="F810" s="9">
        <v>476832</v>
      </c>
      <c r="G810" s="7">
        <f>1-(F810/N810)</f>
        <v>-8.8946276275653133</v>
      </c>
      <c r="H810" s="7">
        <f>1-(F810/O810)</f>
        <v>-8.8946276275653133</v>
      </c>
      <c r="I810">
        <v>7.8530000000000006E-3</v>
      </c>
      <c r="J810">
        <v>0</v>
      </c>
      <c r="K810">
        <v>0</v>
      </c>
      <c r="L810">
        <v>18</v>
      </c>
      <c r="M810">
        <v>32</v>
      </c>
      <c r="N810">
        <f>VLOOKUP(B810,instances!$B$2:$E$21,3, FALSE)</f>
        <v>48191</v>
      </c>
      <c r="O810">
        <f>VLOOKUP(B810,instances!$B$2:$E$21,4, FALSE)</f>
        <v>48191</v>
      </c>
    </row>
    <row r="811" spans="1:15">
      <c r="A811" t="s">
        <v>15</v>
      </c>
      <c r="B811" t="str">
        <f>RIGHT(A811,FIND("/",A811)-1)</f>
        <v>pr299.tsp</v>
      </c>
      <c r="C811">
        <f>VLOOKUP(B811,instances!$B$2:$E$21,2, FALSE)</f>
        <v>299</v>
      </c>
      <c r="D811" t="str">
        <f>IF(C811&lt;=783,"small",IF(C811&lt;=2103,"medium","large"))</f>
        <v>small</v>
      </c>
      <c r="E811" t="s">
        <v>11</v>
      </c>
      <c r="F811" s="9">
        <v>474263</v>
      </c>
      <c r="G811" s="7">
        <f>1-(F811/N811)</f>
        <v>-8.8413189184702539</v>
      </c>
      <c r="H811" s="7">
        <f>1-(F811/O811)</f>
        <v>-8.8413189184702539</v>
      </c>
      <c r="I811">
        <v>7.8300000000000002E-3</v>
      </c>
      <c r="J811">
        <v>0</v>
      </c>
      <c r="K811">
        <v>0</v>
      </c>
      <c r="L811">
        <v>20</v>
      </c>
      <c r="M811">
        <v>37</v>
      </c>
      <c r="N811">
        <f>VLOOKUP(B811,instances!$B$2:$E$21,3, FALSE)</f>
        <v>48191</v>
      </c>
      <c r="O811">
        <f>VLOOKUP(B811,instances!$B$2:$E$21,4, FALSE)</f>
        <v>48191</v>
      </c>
    </row>
    <row r="812" spans="1:15">
      <c r="A812" t="s">
        <v>15</v>
      </c>
      <c r="B812" t="str">
        <f>RIGHT(A812,FIND("/",A812)-1)</f>
        <v>pr299.tsp</v>
      </c>
      <c r="C812">
        <f>VLOOKUP(B812,instances!$B$2:$E$21,2, FALSE)</f>
        <v>299</v>
      </c>
      <c r="D812" t="str">
        <f>IF(C812&lt;=783,"small",IF(C812&lt;=2103,"medium","large"))</f>
        <v>small</v>
      </c>
      <c r="E812" t="s">
        <v>11</v>
      </c>
      <c r="F812" s="9">
        <v>392213</v>
      </c>
      <c r="G812" s="7">
        <f>1-(F812/N812)</f>
        <v>-7.1387188479176604</v>
      </c>
      <c r="H812" s="7">
        <f>1-(F812/O812)</f>
        <v>-7.1387188479176604</v>
      </c>
      <c r="I812">
        <v>7.8279999999999999E-3</v>
      </c>
      <c r="J812">
        <v>0</v>
      </c>
      <c r="K812">
        <v>0</v>
      </c>
      <c r="L812">
        <v>12</v>
      </c>
      <c r="M812">
        <v>39</v>
      </c>
      <c r="N812">
        <f>VLOOKUP(B812,instances!$B$2:$E$21,3, FALSE)</f>
        <v>48191</v>
      </c>
      <c r="O812">
        <f>VLOOKUP(B812,instances!$B$2:$E$21,4, FALSE)</f>
        <v>48191</v>
      </c>
    </row>
    <row r="813" spans="1:15">
      <c r="A813" t="s">
        <v>15</v>
      </c>
      <c r="B813" t="str">
        <f>RIGHT(A813,FIND("/",A813)-1)</f>
        <v>pr299.tsp</v>
      </c>
      <c r="C813">
        <f>VLOOKUP(B813,instances!$B$2:$E$21,2, FALSE)</f>
        <v>299</v>
      </c>
      <c r="D813" t="str">
        <f>IF(C813&lt;=783,"small",IF(C813&lt;=2103,"medium","large"))</f>
        <v>small</v>
      </c>
      <c r="E813" t="s">
        <v>11</v>
      </c>
      <c r="F813" s="9">
        <v>440568</v>
      </c>
      <c r="G813" s="7">
        <f>1-(F813/N813)</f>
        <v>-8.1421219729825065</v>
      </c>
      <c r="H813" s="7">
        <f>1-(F813/O813)</f>
        <v>-8.1421219729825065</v>
      </c>
      <c r="I813">
        <v>7.8220000000000008E-3</v>
      </c>
      <c r="J813">
        <v>0</v>
      </c>
      <c r="K813">
        <v>0</v>
      </c>
      <c r="L813">
        <v>18</v>
      </c>
      <c r="M813">
        <v>36</v>
      </c>
      <c r="N813">
        <f>VLOOKUP(B813,instances!$B$2:$E$21,3, FALSE)</f>
        <v>48191</v>
      </c>
      <c r="O813">
        <f>VLOOKUP(B813,instances!$B$2:$E$21,4, FALSE)</f>
        <v>48191</v>
      </c>
    </row>
    <row r="814" spans="1:15">
      <c r="A814" t="s">
        <v>15</v>
      </c>
      <c r="B814" t="str">
        <f>RIGHT(A814,FIND("/",A814)-1)</f>
        <v>pr299.tsp</v>
      </c>
      <c r="C814">
        <f>VLOOKUP(B814,instances!$B$2:$E$21,2, FALSE)</f>
        <v>299</v>
      </c>
      <c r="D814" t="str">
        <f>IF(C814&lt;=783,"small",IF(C814&lt;=2103,"medium","large"))</f>
        <v>small</v>
      </c>
      <c r="E814" t="s">
        <v>11</v>
      </c>
      <c r="F814" s="9">
        <v>367639</v>
      </c>
      <c r="G814" s="7">
        <f>1-(F814/N814)</f>
        <v>-6.6287896080180948</v>
      </c>
      <c r="H814" s="7">
        <f>1-(F814/O814)</f>
        <v>-6.6287896080180948</v>
      </c>
      <c r="I814">
        <v>7.8200000000000006E-3</v>
      </c>
      <c r="J814">
        <v>0</v>
      </c>
      <c r="K814">
        <v>0</v>
      </c>
      <c r="L814">
        <v>10</v>
      </c>
      <c r="M814">
        <v>37</v>
      </c>
      <c r="N814">
        <f>VLOOKUP(B814,instances!$B$2:$E$21,3, FALSE)</f>
        <v>48191</v>
      </c>
      <c r="O814">
        <f>VLOOKUP(B814,instances!$B$2:$E$21,4, FALSE)</f>
        <v>48191</v>
      </c>
    </row>
    <row r="815" spans="1:15">
      <c r="A815" t="s">
        <v>15</v>
      </c>
      <c r="B815" t="str">
        <f>RIGHT(A815,FIND("/",A815)-1)</f>
        <v>pr299.tsp</v>
      </c>
      <c r="C815">
        <f>VLOOKUP(B815,instances!$B$2:$E$21,2, FALSE)</f>
        <v>299</v>
      </c>
      <c r="D815" t="str">
        <f>IF(C815&lt;=783,"small",IF(C815&lt;=2103,"medium","large"))</f>
        <v>small</v>
      </c>
      <c r="E815" t="s">
        <v>11</v>
      </c>
      <c r="F815" s="9">
        <v>422743</v>
      </c>
      <c r="G815" s="7">
        <f>1-(F815/N815)</f>
        <v>-7.7722396298063963</v>
      </c>
      <c r="H815" s="7">
        <f>1-(F815/O815)</f>
        <v>-7.7722396298063963</v>
      </c>
      <c r="I815">
        <v>7.8120000000000004E-3</v>
      </c>
      <c r="J815">
        <v>0</v>
      </c>
      <c r="K815">
        <v>0</v>
      </c>
      <c r="L815">
        <v>16</v>
      </c>
      <c r="M815">
        <v>35</v>
      </c>
      <c r="N815">
        <f>VLOOKUP(B815,instances!$B$2:$E$21,3, FALSE)</f>
        <v>48191</v>
      </c>
      <c r="O815">
        <f>VLOOKUP(B815,instances!$B$2:$E$21,4, FALSE)</f>
        <v>48191</v>
      </c>
    </row>
    <row r="816" spans="1:15">
      <c r="A816" t="s">
        <v>15</v>
      </c>
      <c r="B816" t="str">
        <f>RIGHT(A816,FIND("/",A816)-1)</f>
        <v>pr299.tsp</v>
      </c>
      <c r="C816">
        <f>VLOOKUP(B816,instances!$B$2:$E$21,2, FALSE)</f>
        <v>299</v>
      </c>
      <c r="D816" t="str">
        <f>IF(C816&lt;=783,"small",IF(C816&lt;=2103,"medium","large"))</f>
        <v>small</v>
      </c>
      <c r="E816" t="s">
        <v>11</v>
      </c>
      <c r="F816" s="9">
        <v>486691</v>
      </c>
      <c r="G816" s="7">
        <f>1-(F816/N816)</f>
        <v>-9.0992093959453015</v>
      </c>
      <c r="H816" s="7">
        <f>1-(F816/O816)</f>
        <v>-9.0992093959453015</v>
      </c>
      <c r="I816">
        <v>7.8120000000000004E-3</v>
      </c>
      <c r="J816">
        <v>0</v>
      </c>
      <c r="K816">
        <v>0</v>
      </c>
      <c r="L816">
        <v>20</v>
      </c>
      <c r="M816">
        <v>38</v>
      </c>
      <c r="N816">
        <f>VLOOKUP(B816,instances!$B$2:$E$21,3, FALSE)</f>
        <v>48191</v>
      </c>
      <c r="O816">
        <f>VLOOKUP(B816,instances!$B$2:$E$21,4, FALSE)</f>
        <v>48191</v>
      </c>
    </row>
    <row r="817" spans="1:15">
      <c r="A817" t="s">
        <v>15</v>
      </c>
      <c r="B817" t="str">
        <f>RIGHT(A817,FIND("/",A817)-1)</f>
        <v>pr299.tsp</v>
      </c>
      <c r="C817">
        <f>VLOOKUP(B817,instances!$B$2:$E$21,2, FALSE)</f>
        <v>299</v>
      </c>
      <c r="D817" t="str">
        <f>IF(C817&lt;=783,"small",IF(C817&lt;=2103,"medium","large"))</f>
        <v>small</v>
      </c>
      <c r="E817" t="s">
        <v>11</v>
      </c>
      <c r="F817" s="9">
        <v>446674</v>
      </c>
      <c r="G817" s="7">
        <f>1-(F817/N817)</f>
        <v>-8.2688261293602547</v>
      </c>
      <c r="H817" s="7">
        <f>1-(F817/O817)</f>
        <v>-8.2688261293602547</v>
      </c>
      <c r="I817">
        <v>7.79E-3</v>
      </c>
      <c r="J817">
        <v>0</v>
      </c>
      <c r="K817">
        <v>0</v>
      </c>
      <c r="L817">
        <v>16</v>
      </c>
      <c r="M817">
        <v>33</v>
      </c>
      <c r="N817">
        <f>VLOOKUP(B817,instances!$B$2:$E$21,3, FALSE)</f>
        <v>48191</v>
      </c>
      <c r="O817">
        <f>VLOOKUP(B817,instances!$B$2:$E$21,4, FALSE)</f>
        <v>48191</v>
      </c>
    </row>
    <row r="818" spans="1:15">
      <c r="A818" t="s">
        <v>15</v>
      </c>
      <c r="B818" t="str">
        <f>RIGHT(A818,FIND("/",A818)-1)</f>
        <v>pr299.tsp</v>
      </c>
      <c r="C818">
        <f>VLOOKUP(B818,instances!$B$2:$E$21,2, FALSE)</f>
        <v>299</v>
      </c>
      <c r="D818" t="str">
        <f>IF(C818&lt;=783,"small",IF(C818&lt;=2103,"medium","large"))</f>
        <v>small</v>
      </c>
      <c r="E818" t="s">
        <v>11</v>
      </c>
      <c r="F818" s="9">
        <v>465124</v>
      </c>
      <c r="G818" s="7">
        <f>1-(F818/N818)</f>
        <v>-8.651677699155444</v>
      </c>
      <c r="H818" s="7">
        <f>1-(F818/O818)</f>
        <v>-8.651677699155444</v>
      </c>
      <c r="I818">
        <v>7.7790000000000003E-3</v>
      </c>
      <c r="J818">
        <v>0</v>
      </c>
      <c r="K818">
        <v>0</v>
      </c>
      <c r="L818">
        <v>18</v>
      </c>
      <c r="M818">
        <v>33</v>
      </c>
      <c r="N818">
        <f>VLOOKUP(B818,instances!$B$2:$E$21,3, FALSE)</f>
        <v>48191</v>
      </c>
      <c r="O818">
        <f>VLOOKUP(B818,instances!$B$2:$E$21,4, FALSE)</f>
        <v>48191</v>
      </c>
    </row>
    <row r="819" spans="1:15">
      <c r="A819" t="s">
        <v>15</v>
      </c>
      <c r="B819" t="str">
        <f>RIGHT(A819,FIND("/",A819)-1)</f>
        <v>pr299.tsp</v>
      </c>
      <c r="C819">
        <f>VLOOKUP(B819,instances!$B$2:$E$21,2, FALSE)</f>
        <v>299</v>
      </c>
      <c r="D819" t="str">
        <f>IF(C819&lt;=783,"small",IF(C819&lt;=2103,"medium","large"))</f>
        <v>small</v>
      </c>
      <c r="E819" t="s">
        <v>11</v>
      </c>
      <c r="F819" s="9">
        <v>366431</v>
      </c>
      <c r="G819" s="7">
        <f>1-(F819/N819)</f>
        <v>-6.60372268680874</v>
      </c>
      <c r="H819" s="7">
        <f>1-(F819/O819)</f>
        <v>-6.60372268680874</v>
      </c>
      <c r="I819">
        <v>7.7749999999999998E-3</v>
      </c>
      <c r="J819">
        <v>0</v>
      </c>
      <c r="K819">
        <v>0</v>
      </c>
      <c r="L819">
        <v>10</v>
      </c>
      <c r="M819">
        <v>38</v>
      </c>
      <c r="N819">
        <f>VLOOKUP(B819,instances!$B$2:$E$21,3, FALSE)</f>
        <v>48191</v>
      </c>
      <c r="O819">
        <f>VLOOKUP(B819,instances!$B$2:$E$21,4, FALSE)</f>
        <v>48191</v>
      </c>
    </row>
    <row r="820" spans="1:15">
      <c r="A820" t="s">
        <v>15</v>
      </c>
      <c r="B820" t="str">
        <f>RIGHT(A820,FIND("/",A820)-1)</f>
        <v>pr299.tsp</v>
      </c>
      <c r="C820">
        <f>VLOOKUP(B820,instances!$B$2:$E$21,2, FALSE)</f>
        <v>299</v>
      </c>
      <c r="D820" t="str">
        <f>IF(C820&lt;=783,"small",IF(C820&lt;=2103,"medium","large"))</f>
        <v>small</v>
      </c>
      <c r="E820" t="s">
        <v>11</v>
      </c>
      <c r="F820" s="9">
        <v>351173</v>
      </c>
      <c r="G820" s="7">
        <f>1-(F820/N820)</f>
        <v>-6.2871075512025065</v>
      </c>
      <c r="H820" s="7">
        <f>1-(F820/O820)</f>
        <v>-6.2871075512025065</v>
      </c>
      <c r="I820">
        <v>7.7640000000000001E-3</v>
      </c>
      <c r="J820">
        <v>0</v>
      </c>
      <c r="K820">
        <v>0</v>
      </c>
      <c r="L820">
        <v>10</v>
      </c>
      <c r="M820">
        <v>41</v>
      </c>
      <c r="N820">
        <f>VLOOKUP(B820,instances!$B$2:$E$21,3, FALSE)</f>
        <v>48191</v>
      </c>
      <c r="O820">
        <f>VLOOKUP(B820,instances!$B$2:$E$21,4, FALSE)</f>
        <v>48191</v>
      </c>
    </row>
    <row r="821" spans="1:15">
      <c r="A821" t="s">
        <v>15</v>
      </c>
      <c r="B821" t="str">
        <f>RIGHT(A821,FIND("/",A821)-1)</f>
        <v>pr299.tsp</v>
      </c>
      <c r="C821">
        <f>VLOOKUP(B821,instances!$B$2:$E$21,2, FALSE)</f>
        <v>299</v>
      </c>
      <c r="D821" t="str">
        <f>IF(C821&lt;=783,"small",IF(C821&lt;=2103,"medium","large"))</f>
        <v>small</v>
      </c>
      <c r="E821" t="s">
        <v>11</v>
      </c>
      <c r="F821" s="9">
        <v>388319</v>
      </c>
      <c r="G821" s="7">
        <f>1-(F821/N821)</f>
        <v>-7.057915378390156</v>
      </c>
      <c r="H821" s="7">
        <f>1-(F821/O821)</f>
        <v>-7.057915378390156</v>
      </c>
      <c r="I821">
        <v>7.7510000000000001E-3</v>
      </c>
      <c r="J821">
        <v>0</v>
      </c>
      <c r="K821">
        <v>0</v>
      </c>
      <c r="L821">
        <v>12</v>
      </c>
      <c r="M821">
        <v>37</v>
      </c>
      <c r="N821">
        <f>VLOOKUP(B821,instances!$B$2:$E$21,3, FALSE)</f>
        <v>48191</v>
      </c>
      <c r="O821">
        <f>VLOOKUP(B821,instances!$B$2:$E$21,4, FALSE)</f>
        <v>48191</v>
      </c>
    </row>
    <row r="822" spans="1:15">
      <c r="A822" t="s">
        <v>15</v>
      </c>
      <c r="B822" t="str">
        <f>RIGHT(A822,FIND("/",A822)-1)</f>
        <v>pr299.tsp</v>
      </c>
      <c r="C822">
        <f>VLOOKUP(B822,instances!$B$2:$E$21,2, FALSE)</f>
        <v>299</v>
      </c>
      <c r="D822" t="str">
        <f>IF(C822&lt;=783,"small",IF(C822&lt;=2103,"medium","large"))</f>
        <v>small</v>
      </c>
      <c r="E822" t="s">
        <v>11</v>
      </c>
      <c r="F822" s="9">
        <v>442959</v>
      </c>
      <c r="G822" s="7">
        <f>1-(F822/N822)</f>
        <v>-8.1917370463364527</v>
      </c>
      <c r="H822" s="7">
        <f>1-(F822/O822)</f>
        <v>-8.1917370463364527</v>
      </c>
      <c r="I822">
        <v>7.7489999999999998E-3</v>
      </c>
      <c r="J822">
        <v>0</v>
      </c>
      <c r="K822">
        <v>0</v>
      </c>
      <c r="L822">
        <v>18</v>
      </c>
      <c r="M822">
        <v>37</v>
      </c>
      <c r="N822">
        <f>VLOOKUP(B822,instances!$B$2:$E$21,3, FALSE)</f>
        <v>48191</v>
      </c>
      <c r="O822">
        <f>VLOOKUP(B822,instances!$B$2:$E$21,4, FALSE)</f>
        <v>48191</v>
      </c>
    </row>
    <row r="823" spans="1:15">
      <c r="A823" t="s">
        <v>15</v>
      </c>
      <c r="B823" t="str">
        <f>RIGHT(A823,FIND("/",A823)-1)</f>
        <v>pr299.tsp</v>
      </c>
      <c r="C823">
        <f>VLOOKUP(B823,instances!$B$2:$E$21,2, FALSE)</f>
        <v>299</v>
      </c>
      <c r="D823" t="str">
        <f>IF(C823&lt;=783,"small",IF(C823&lt;=2103,"medium","large"))</f>
        <v>small</v>
      </c>
      <c r="E823" t="s">
        <v>11</v>
      </c>
      <c r="F823" s="9">
        <v>478567</v>
      </c>
      <c r="G823" s="7">
        <f>1-(F823/N823)</f>
        <v>-8.9306302006598735</v>
      </c>
      <c r="H823" s="7">
        <f>1-(F823/O823)</f>
        <v>-8.9306302006598735</v>
      </c>
      <c r="I823">
        <v>7.7470000000000004E-3</v>
      </c>
      <c r="J823">
        <v>0</v>
      </c>
      <c r="K823">
        <v>0</v>
      </c>
      <c r="L823">
        <v>20</v>
      </c>
      <c r="M823">
        <v>36</v>
      </c>
      <c r="N823">
        <f>VLOOKUP(B823,instances!$B$2:$E$21,3, FALSE)</f>
        <v>48191</v>
      </c>
      <c r="O823">
        <f>VLOOKUP(B823,instances!$B$2:$E$21,4, FALSE)</f>
        <v>48191</v>
      </c>
    </row>
    <row r="824" spans="1:15">
      <c r="A824" t="s">
        <v>15</v>
      </c>
      <c r="B824" t="str">
        <f>RIGHT(A824,FIND("/",A824)-1)</f>
        <v>pr299.tsp</v>
      </c>
      <c r="C824">
        <f>VLOOKUP(B824,instances!$B$2:$E$21,2, FALSE)</f>
        <v>299</v>
      </c>
      <c r="D824" t="str">
        <f>IF(C824&lt;=783,"small",IF(C824&lt;=2103,"medium","large"))</f>
        <v>small</v>
      </c>
      <c r="E824" t="s">
        <v>11</v>
      </c>
      <c r="F824" s="9">
        <v>479577</v>
      </c>
      <c r="G824" s="7">
        <f>1-(F824/N824)</f>
        <v>-8.9515884708763043</v>
      </c>
      <c r="H824" s="7">
        <f>1-(F824/O824)</f>
        <v>-8.9515884708763043</v>
      </c>
      <c r="I824">
        <v>7.7450000000000001E-3</v>
      </c>
      <c r="J824">
        <v>0</v>
      </c>
      <c r="K824">
        <v>0</v>
      </c>
      <c r="L824">
        <v>20</v>
      </c>
      <c r="M824">
        <v>33</v>
      </c>
      <c r="N824">
        <f>VLOOKUP(B824,instances!$B$2:$E$21,3, FALSE)</f>
        <v>48191</v>
      </c>
      <c r="O824">
        <f>VLOOKUP(B824,instances!$B$2:$E$21,4, FALSE)</f>
        <v>48191</v>
      </c>
    </row>
    <row r="825" spans="1:15">
      <c r="A825" t="s">
        <v>15</v>
      </c>
      <c r="B825" t="str">
        <f>RIGHT(A825,FIND("/",A825)-1)</f>
        <v>pr299.tsp</v>
      </c>
      <c r="C825">
        <f>VLOOKUP(B825,instances!$B$2:$E$21,2, FALSE)</f>
        <v>299</v>
      </c>
      <c r="D825" t="str">
        <f>IF(C825&lt;=783,"small",IF(C825&lt;=2103,"medium","large"))</f>
        <v>small</v>
      </c>
      <c r="E825" t="s">
        <v>11</v>
      </c>
      <c r="F825" s="9">
        <v>431219</v>
      </c>
      <c r="G825" s="7">
        <f>1-(F825/N825)</f>
        <v>-7.9481230935236873</v>
      </c>
      <c r="H825" s="7">
        <f>1-(F825/O825)</f>
        <v>-7.9481230935236873</v>
      </c>
      <c r="I825">
        <v>7.7409999999999996E-3</v>
      </c>
      <c r="J825">
        <v>0</v>
      </c>
      <c r="K825">
        <v>0</v>
      </c>
      <c r="L825">
        <v>16</v>
      </c>
      <c r="M825">
        <v>34</v>
      </c>
      <c r="N825">
        <f>VLOOKUP(B825,instances!$B$2:$E$21,3, FALSE)</f>
        <v>48191</v>
      </c>
      <c r="O825">
        <f>VLOOKUP(B825,instances!$B$2:$E$21,4, FALSE)</f>
        <v>48191</v>
      </c>
    </row>
    <row r="826" spans="1:15">
      <c r="A826" t="s">
        <v>15</v>
      </c>
      <c r="B826" t="str">
        <f>RIGHT(A826,FIND("/",A826)-1)</f>
        <v>pr299.tsp</v>
      </c>
      <c r="C826">
        <f>VLOOKUP(B826,instances!$B$2:$E$21,2, FALSE)</f>
        <v>299</v>
      </c>
      <c r="D826" t="str">
        <f>IF(C826&lt;=783,"small",IF(C826&lt;=2103,"medium","large"))</f>
        <v>small</v>
      </c>
      <c r="E826" t="s">
        <v>11</v>
      </c>
      <c r="F826" s="9">
        <v>360137</v>
      </c>
      <c r="G826" s="7">
        <f>1-(F826/N826)</f>
        <v>-6.4731173870639749</v>
      </c>
      <c r="H826" s="7">
        <f>1-(F826/O826)</f>
        <v>-6.4731173870639749</v>
      </c>
      <c r="I826">
        <v>7.7270000000000004E-3</v>
      </c>
      <c r="J826">
        <v>0</v>
      </c>
      <c r="K826">
        <v>0</v>
      </c>
      <c r="L826">
        <v>12</v>
      </c>
      <c r="M826">
        <v>34</v>
      </c>
      <c r="N826">
        <f>VLOOKUP(B826,instances!$B$2:$E$21,3, FALSE)</f>
        <v>48191</v>
      </c>
      <c r="O826">
        <f>VLOOKUP(B826,instances!$B$2:$E$21,4, FALSE)</f>
        <v>48191</v>
      </c>
    </row>
    <row r="827" spans="1:15">
      <c r="A827" t="s">
        <v>15</v>
      </c>
      <c r="B827" t="str">
        <f>RIGHT(A827,FIND("/",A827)-1)</f>
        <v>pr299.tsp</v>
      </c>
      <c r="C827">
        <f>VLOOKUP(B827,instances!$B$2:$E$21,2, FALSE)</f>
        <v>299</v>
      </c>
      <c r="D827" t="str">
        <f>IF(C827&lt;=783,"small",IF(C827&lt;=2103,"medium","large"))</f>
        <v>small</v>
      </c>
      <c r="E827" t="s">
        <v>11</v>
      </c>
      <c r="F827" s="9">
        <v>448419</v>
      </c>
      <c r="G827" s="7">
        <f>1-(F827/N827)</f>
        <v>-8.3050362100807202</v>
      </c>
      <c r="H827" s="7">
        <f>1-(F827/O827)</f>
        <v>-8.3050362100807202</v>
      </c>
      <c r="I827">
        <v>7.718E-3</v>
      </c>
      <c r="J827">
        <v>0</v>
      </c>
      <c r="K827">
        <v>0</v>
      </c>
      <c r="L827">
        <v>18</v>
      </c>
      <c r="M827">
        <v>41</v>
      </c>
      <c r="N827">
        <f>VLOOKUP(B827,instances!$B$2:$E$21,3, FALSE)</f>
        <v>48191</v>
      </c>
      <c r="O827">
        <f>VLOOKUP(B827,instances!$B$2:$E$21,4, FALSE)</f>
        <v>48191</v>
      </c>
    </row>
    <row r="828" spans="1:15">
      <c r="A828" t="s">
        <v>15</v>
      </c>
      <c r="B828" t="str">
        <f>RIGHT(A828,FIND("/",A828)-1)</f>
        <v>pr299.tsp</v>
      </c>
      <c r="C828">
        <f>VLOOKUP(B828,instances!$B$2:$E$21,2, FALSE)</f>
        <v>299</v>
      </c>
      <c r="D828" t="str">
        <f>IF(C828&lt;=783,"small",IF(C828&lt;=2103,"medium","large"))</f>
        <v>small</v>
      </c>
      <c r="E828" t="s">
        <v>11</v>
      </c>
      <c r="F828" s="9">
        <v>472358</v>
      </c>
      <c r="G828" s="7">
        <f>1-(F828/N828)</f>
        <v>-8.8017887157353041</v>
      </c>
      <c r="H828" s="7">
        <f>1-(F828/O828)</f>
        <v>-8.8017887157353041</v>
      </c>
      <c r="I828">
        <v>7.7130000000000002E-3</v>
      </c>
      <c r="J828">
        <v>0</v>
      </c>
      <c r="K828">
        <v>0</v>
      </c>
      <c r="L828">
        <v>20</v>
      </c>
      <c r="M828">
        <v>35</v>
      </c>
      <c r="N828">
        <f>VLOOKUP(B828,instances!$B$2:$E$21,3, FALSE)</f>
        <v>48191</v>
      </c>
      <c r="O828">
        <f>VLOOKUP(B828,instances!$B$2:$E$21,4, FALSE)</f>
        <v>48191</v>
      </c>
    </row>
    <row r="829" spans="1:15">
      <c r="A829" t="s">
        <v>15</v>
      </c>
      <c r="B829" t="str">
        <f>RIGHT(A829,FIND("/",A829)-1)</f>
        <v>pr299.tsp</v>
      </c>
      <c r="C829">
        <f>VLOOKUP(B829,instances!$B$2:$E$21,2, FALSE)</f>
        <v>299</v>
      </c>
      <c r="D829" t="str">
        <f>IF(C829&lt;=783,"small",IF(C829&lt;=2103,"medium","large"))</f>
        <v>small</v>
      </c>
      <c r="E829" t="s">
        <v>11</v>
      </c>
      <c r="F829" s="9">
        <v>468106</v>
      </c>
      <c r="G829" s="7">
        <f>1-(F829/N829)</f>
        <v>-8.7135564732003896</v>
      </c>
      <c r="H829" s="7">
        <f>1-(F829/O829)</f>
        <v>-8.7135564732003896</v>
      </c>
      <c r="I829">
        <v>7.6930000000000002E-3</v>
      </c>
      <c r="J829">
        <v>0</v>
      </c>
      <c r="K829">
        <v>0</v>
      </c>
      <c r="L829">
        <v>16</v>
      </c>
      <c r="M829">
        <v>38</v>
      </c>
      <c r="N829">
        <f>VLOOKUP(B829,instances!$B$2:$E$21,3, FALSE)</f>
        <v>48191</v>
      </c>
      <c r="O829">
        <f>VLOOKUP(B829,instances!$B$2:$E$21,4, FALSE)</f>
        <v>48191</v>
      </c>
    </row>
    <row r="830" spans="1:15">
      <c r="A830" t="s">
        <v>15</v>
      </c>
      <c r="B830" t="str">
        <f>RIGHT(A830,FIND("/",A830)-1)</f>
        <v>pr299.tsp</v>
      </c>
      <c r="C830">
        <f>VLOOKUP(B830,instances!$B$2:$E$21,2, FALSE)</f>
        <v>299</v>
      </c>
      <c r="D830" t="str">
        <f>IF(C830&lt;=783,"small",IF(C830&lt;=2103,"medium","large"))</f>
        <v>small</v>
      </c>
      <c r="E830" t="s">
        <v>11</v>
      </c>
      <c r="F830" s="9">
        <v>424473</v>
      </c>
      <c r="G830" s="7">
        <f>1-(F830/N830)</f>
        <v>-7.8081384490880037</v>
      </c>
      <c r="H830" s="7">
        <f>1-(F830/O830)</f>
        <v>-7.8081384490880037</v>
      </c>
      <c r="I830">
        <v>7.6920000000000001E-3</v>
      </c>
      <c r="J830">
        <v>0</v>
      </c>
      <c r="K830">
        <v>0</v>
      </c>
      <c r="L830">
        <v>16</v>
      </c>
      <c r="M830">
        <v>39</v>
      </c>
      <c r="N830">
        <f>VLOOKUP(B830,instances!$B$2:$E$21,3, FALSE)</f>
        <v>48191</v>
      </c>
      <c r="O830">
        <f>VLOOKUP(B830,instances!$B$2:$E$21,4, FALSE)</f>
        <v>48191</v>
      </c>
    </row>
    <row r="831" spans="1:15">
      <c r="A831" t="s">
        <v>15</v>
      </c>
      <c r="B831" t="str">
        <f>RIGHT(A831,FIND("/",A831)-1)</f>
        <v>pr299.tsp</v>
      </c>
      <c r="C831">
        <f>VLOOKUP(B831,instances!$B$2:$E$21,2, FALSE)</f>
        <v>299</v>
      </c>
      <c r="D831" t="str">
        <f>IF(C831&lt;=783,"small",IF(C831&lt;=2103,"medium","large"))</f>
        <v>small</v>
      </c>
      <c r="E831" t="s">
        <v>11</v>
      </c>
      <c r="F831" s="9">
        <v>399570</v>
      </c>
      <c r="G831" s="7">
        <f>1-(F831/N831)</f>
        <v>-7.2913822082961541</v>
      </c>
      <c r="H831" s="7">
        <f>1-(F831/O831)</f>
        <v>-7.2913822082961541</v>
      </c>
      <c r="I831">
        <v>7.6839999999999999E-3</v>
      </c>
      <c r="J831">
        <v>0</v>
      </c>
      <c r="K831">
        <v>0</v>
      </c>
      <c r="L831">
        <v>14</v>
      </c>
      <c r="M831">
        <v>33</v>
      </c>
      <c r="N831">
        <f>VLOOKUP(B831,instances!$B$2:$E$21,3, FALSE)</f>
        <v>48191</v>
      </c>
      <c r="O831">
        <f>VLOOKUP(B831,instances!$B$2:$E$21,4, FALSE)</f>
        <v>48191</v>
      </c>
    </row>
    <row r="832" spans="1:15">
      <c r="A832" t="s">
        <v>15</v>
      </c>
      <c r="B832" t="str">
        <f>RIGHT(A832,FIND("/",A832)-1)</f>
        <v>pr299.tsp</v>
      </c>
      <c r="C832">
        <f>VLOOKUP(B832,instances!$B$2:$E$21,2, FALSE)</f>
        <v>299</v>
      </c>
      <c r="D832" t="str">
        <f>IF(C832&lt;=783,"small",IF(C832&lt;=2103,"medium","large"))</f>
        <v>small</v>
      </c>
      <c r="E832" t="s">
        <v>11</v>
      </c>
      <c r="F832" s="9">
        <v>420257</v>
      </c>
      <c r="G832" s="7">
        <f>1-(F832/N832)</f>
        <v>-7.720653234006349</v>
      </c>
      <c r="H832" s="7">
        <f>1-(F832/O832)</f>
        <v>-7.720653234006349</v>
      </c>
      <c r="I832">
        <v>7.6769999999999998E-3</v>
      </c>
      <c r="J832">
        <v>0</v>
      </c>
      <c r="K832">
        <v>0</v>
      </c>
      <c r="L832">
        <v>14</v>
      </c>
      <c r="M832">
        <v>32</v>
      </c>
      <c r="N832">
        <f>VLOOKUP(B832,instances!$B$2:$E$21,3, FALSE)</f>
        <v>48191</v>
      </c>
      <c r="O832">
        <f>VLOOKUP(B832,instances!$B$2:$E$21,4, FALSE)</f>
        <v>48191</v>
      </c>
    </row>
    <row r="833" spans="1:15">
      <c r="A833" t="s">
        <v>15</v>
      </c>
      <c r="B833" t="str">
        <f>RIGHT(A833,FIND("/",A833)-1)</f>
        <v>pr299.tsp</v>
      </c>
      <c r="C833">
        <f>VLOOKUP(B833,instances!$B$2:$E$21,2, FALSE)</f>
        <v>299</v>
      </c>
      <c r="D833" t="str">
        <f>IF(C833&lt;=783,"small",IF(C833&lt;=2103,"medium","large"))</f>
        <v>small</v>
      </c>
      <c r="E833" t="s">
        <v>11</v>
      </c>
      <c r="F833" s="9">
        <v>372046</v>
      </c>
      <c r="G833" s="7">
        <f>1-(F833/N833)</f>
        <v>-6.7202382187545391</v>
      </c>
      <c r="H833" s="7">
        <f>1-(F833/O833)</f>
        <v>-6.7202382187545391</v>
      </c>
      <c r="I833">
        <v>7.6540000000000002E-3</v>
      </c>
      <c r="J833">
        <v>0</v>
      </c>
      <c r="K833">
        <v>0</v>
      </c>
      <c r="L833">
        <v>12</v>
      </c>
      <c r="M833">
        <v>35</v>
      </c>
      <c r="N833">
        <f>VLOOKUP(B833,instances!$B$2:$E$21,3, FALSE)</f>
        <v>48191</v>
      </c>
      <c r="O833">
        <f>VLOOKUP(B833,instances!$B$2:$E$21,4, FALSE)</f>
        <v>48191</v>
      </c>
    </row>
    <row r="834" spans="1:15">
      <c r="A834" t="s">
        <v>15</v>
      </c>
      <c r="B834" t="str">
        <f>RIGHT(A834,FIND("/",A834)-1)</f>
        <v>pr299.tsp</v>
      </c>
      <c r="C834">
        <f>VLOOKUP(B834,instances!$B$2:$E$21,2, FALSE)</f>
        <v>299</v>
      </c>
      <c r="D834" t="str">
        <f>IF(C834&lt;=783,"small",IF(C834&lt;=2103,"medium","large"))</f>
        <v>small</v>
      </c>
      <c r="E834" t="s">
        <v>11</v>
      </c>
      <c r="F834" s="9">
        <v>322572</v>
      </c>
      <c r="G834" s="7">
        <f>1-(F834/N834)</f>
        <v>-5.6936149903508957</v>
      </c>
      <c r="H834" s="7">
        <f>1-(F834/O834)</f>
        <v>-5.6936149903508957</v>
      </c>
      <c r="I834">
        <v>7.6509999999999998E-3</v>
      </c>
      <c r="J834">
        <v>0</v>
      </c>
      <c r="K834">
        <v>0</v>
      </c>
      <c r="L834">
        <v>10</v>
      </c>
      <c r="M834">
        <v>39</v>
      </c>
      <c r="N834">
        <f>VLOOKUP(B834,instances!$B$2:$E$21,3, FALSE)</f>
        <v>48191</v>
      </c>
      <c r="O834">
        <f>VLOOKUP(B834,instances!$B$2:$E$21,4, FALSE)</f>
        <v>48191</v>
      </c>
    </row>
    <row r="835" spans="1:15">
      <c r="A835" t="s">
        <v>15</v>
      </c>
      <c r="B835" t="str">
        <f>RIGHT(A835,FIND("/",A835)-1)</f>
        <v>pr299.tsp</v>
      </c>
      <c r="C835">
        <f>VLOOKUP(B835,instances!$B$2:$E$21,2, FALSE)</f>
        <v>299</v>
      </c>
      <c r="D835" t="str">
        <f>IF(C835&lt;=783,"small",IF(C835&lt;=2103,"medium","large"))</f>
        <v>small</v>
      </c>
      <c r="E835" t="s">
        <v>11</v>
      </c>
      <c r="F835" s="9">
        <v>449389</v>
      </c>
      <c r="G835" s="7">
        <f>1-(F835/N835)</f>
        <v>-8.3251644497935295</v>
      </c>
      <c r="H835" s="7">
        <f>1-(F835/O835)</f>
        <v>-8.3251644497935295</v>
      </c>
      <c r="I835">
        <v>7.6439999999999998E-3</v>
      </c>
      <c r="J835">
        <v>0</v>
      </c>
      <c r="K835">
        <v>0</v>
      </c>
      <c r="L835">
        <v>18</v>
      </c>
      <c r="M835">
        <v>40</v>
      </c>
      <c r="N835">
        <f>VLOOKUP(B835,instances!$B$2:$E$21,3, FALSE)</f>
        <v>48191</v>
      </c>
      <c r="O835">
        <f>VLOOKUP(B835,instances!$B$2:$E$21,4, FALSE)</f>
        <v>48191</v>
      </c>
    </row>
    <row r="836" spans="1:15">
      <c r="A836" t="s">
        <v>15</v>
      </c>
      <c r="B836" t="str">
        <f>RIGHT(A836,FIND("/",A836)-1)</f>
        <v>pr299.tsp</v>
      </c>
      <c r="C836">
        <f>VLOOKUP(B836,instances!$B$2:$E$21,2, FALSE)</f>
        <v>299</v>
      </c>
      <c r="D836" t="str">
        <f>IF(C836&lt;=783,"small",IF(C836&lt;=2103,"medium","large"))</f>
        <v>small</v>
      </c>
      <c r="E836" t="s">
        <v>11</v>
      </c>
      <c r="F836" s="9">
        <v>494242</v>
      </c>
      <c r="G836" s="7">
        <f>1-(F836/N836)</f>
        <v>-9.2558984042663575</v>
      </c>
      <c r="H836" s="7">
        <f>1-(F836/O836)</f>
        <v>-9.2558984042663575</v>
      </c>
      <c r="I836">
        <v>7.6420000000000004E-3</v>
      </c>
      <c r="J836">
        <v>0</v>
      </c>
      <c r="K836">
        <v>0</v>
      </c>
      <c r="L836">
        <v>18</v>
      </c>
      <c r="M836">
        <v>39</v>
      </c>
      <c r="N836">
        <f>VLOOKUP(B836,instances!$B$2:$E$21,3, FALSE)</f>
        <v>48191</v>
      </c>
      <c r="O836">
        <f>VLOOKUP(B836,instances!$B$2:$E$21,4, FALSE)</f>
        <v>48191</v>
      </c>
    </row>
    <row r="837" spans="1:15">
      <c r="A837" t="s">
        <v>15</v>
      </c>
      <c r="B837" t="str">
        <f>RIGHT(A837,FIND("/",A837)-1)</f>
        <v>pr299.tsp</v>
      </c>
      <c r="C837">
        <f>VLOOKUP(B837,instances!$B$2:$E$21,2, FALSE)</f>
        <v>299</v>
      </c>
      <c r="D837" t="str">
        <f>IF(C837&lt;=783,"small",IF(C837&lt;=2103,"medium","large"))</f>
        <v>small</v>
      </c>
      <c r="E837" t="s">
        <v>11</v>
      </c>
      <c r="F837" s="9">
        <v>359257</v>
      </c>
      <c r="G837" s="7">
        <f>1-(F837/N837)</f>
        <v>-6.4548567159843122</v>
      </c>
      <c r="H837" s="7">
        <f>1-(F837/O837)</f>
        <v>-6.4548567159843122</v>
      </c>
      <c r="I837">
        <v>7.6280000000000002E-3</v>
      </c>
      <c r="J837">
        <v>0</v>
      </c>
      <c r="K837">
        <v>0</v>
      </c>
      <c r="L837">
        <v>10</v>
      </c>
      <c r="M837">
        <v>40</v>
      </c>
      <c r="N837">
        <f>VLOOKUP(B837,instances!$B$2:$E$21,3, FALSE)</f>
        <v>48191</v>
      </c>
      <c r="O837">
        <f>VLOOKUP(B837,instances!$B$2:$E$21,4, FALSE)</f>
        <v>48191</v>
      </c>
    </row>
    <row r="838" spans="1:15">
      <c r="A838" t="s">
        <v>15</v>
      </c>
      <c r="B838" t="str">
        <f>RIGHT(A838,FIND("/",A838)-1)</f>
        <v>pr299.tsp</v>
      </c>
      <c r="C838">
        <f>VLOOKUP(B838,instances!$B$2:$E$21,2, FALSE)</f>
        <v>299</v>
      </c>
      <c r="D838" t="str">
        <f>IF(C838&lt;=783,"small",IF(C838&lt;=2103,"medium","large"))</f>
        <v>small</v>
      </c>
      <c r="E838" t="s">
        <v>11</v>
      </c>
      <c r="F838" s="9">
        <v>433857</v>
      </c>
      <c r="G838" s="7">
        <f>1-(F838/N838)</f>
        <v>-8.0028636052374917</v>
      </c>
      <c r="H838" s="7">
        <f>1-(F838/O838)</f>
        <v>-8.0028636052374917</v>
      </c>
      <c r="I838">
        <v>7.5979999999999997E-3</v>
      </c>
      <c r="J838">
        <v>0</v>
      </c>
      <c r="K838">
        <v>0</v>
      </c>
      <c r="L838">
        <v>16</v>
      </c>
      <c r="M838">
        <v>40</v>
      </c>
      <c r="N838">
        <f>VLOOKUP(B838,instances!$B$2:$E$21,3, FALSE)</f>
        <v>48191</v>
      </c>
      <c r="O838">
        <f>VLOOKUP(B838,instances!$B$2:$E$21,4, FALSE)</f>
        <v>48191</v>
      </c>
    </row>
    <row r="839" spans="1:15">
      <c r="A839" t="s">
        <v>15</v>
      </c>
      <c r="B839" t="str">
        <f>RIGHT(A839,FIND("/",A839)-1)</f>
        <v>pr299.tsp</v>
      </c>
      <c r="C839">
        <f>VLOOKUP(B839,instances!$B$2:$E$21,2, FALSE)</f>
        <v>299</v>
      </c>
      <c r="D839" t="str">
        <f>IF(C839&lt;=783,"small",IF(C839&lt;=2103,"medium","large"))</f>
        <v>small</v>
      </c>
      <c r="E839" t="s">
        <v>11</v>
      </c>
      <c r="F839" s="9">
        <v>487415</v>
      </c>
      <c r="G839" s="7">
        <f>1-(F839/N839)</f>
        <v>-9.1142329480608417</v>
      </c>
      <c r="H839" s="7">
        <f>1-(F839/O839)</f>
        <v>-9.1142329480608417</v>
      </c>
      <c r="I839">
        <v>7.5719999999999997E-3</v>
      </c>
      <c r="J839">
        <v>0</v>
      </c>
      <c r="K839">
        <v>0</v>
      </c>
      <c r="L839">
        <v>20</v>
      </c>
      <c r="M839">
        <v>40</v>
      </c>
      <c r="N839">
        <f>VLOOKUP(B839,instances!$B$2:$E$21,3, FALSE)</f>
        <v>48191</v>
      </c>
      <c r="O839">
        <f>VLOOKUP(B839,instances!$B$2:$E$21,4, FALSE)</f>
        <v>48191</v>
      </c>
    </row>
    <row r="840" spans="1:15">
      <c r="A840" t="s">
        <v>15</v>
      </c>
      <c r="B840" t="str">
        <f>RIGHT(A840,FIND("/",A840)-1)</f>
        <v>pr299.tsp</v>
      </c>
      <c r="C840">
        <f>VLOOKUP(B840,instances!$B$2:$E$21,2, FALSE)</f>
        <v>299</v>
      </c>
      <c r="D840" t="str">
        <f>IF(C840&lt;=783,"small",IF(C840&lt;=2103,"medium","large"))</f>
        <v>small</v>
      </c>
      <c r="E840" t="s">
        <v>11</v>
      </c>
      <c r="F840" s="9">
        <v>394522</v>
      </c>
      <c r="G840" s="7">
        <f>1-(F840/N840)</f>
        <v>-7.1866323587391836</v>
      </c>
      <c r="H840" s="7">
        <f>1-(F840/O840)</f>
        <v>-7.1866323587391836</v>
      </c>
      <c r="I840">
        <v>7.5620000000000001E-3</v>
      </c>
      <c r="J840">
        <v>0</v>
      </c>
      <c r="K840">
        <v>0</v>
      </c>
      <c r="L840">
        <v>12</v>
      </c>
      <c r="M840">
        <v>41</v>
      </c>
      <c r="N840">
        <f>VLOOKUP(B840,instances!$B$2:$E$21,3, FALSE)</f>
        <v>48191</v>
      </c>
      <c r="O840">
        <f>VLOOKUP(B840,instances!$B$2:$E$21,4, FALSE)</f>
        <v>48191</v>
      </c>
    </row>
    <row r="841" spans="1:15">
      <c r="A841" t="s">
        <v>15</v>
      </c>
      <c r="B841" t="str">
        <f>RIGHT(A841,FIND("/",A841)-1)</f>
        <v>pr299.tsp</v>
      </c>
      <c r="C841">
        <f>VLOOKUP(B841,instances!$B$2:$E$21,2, FALSE)</f>
        <v>299</v>
      </c>
      <c r="D841" t="str">
        <f>IF(C841&lt;=783,"small",IF(C841&lt;=2103,"medium","large"))</f>
        <v>small</v>
      </c>
      <c r="E841" t="s">
        <v>11</v>
      </c>
      <c r="F841" s="9">
        <v>423816</v>
      </c>
      <c r="G841" s="7">
        <f>1-(F841/N841)</f>
        <v>-7.7945051980660285</v>
      </c>
      <c r="H841" s="7">
        <f>1-(F841/O841)</f>
        <v>-7.7945051980660285</v>
      </c>
      <c r="I841">
        <v>7.5329999999999998E-3</v>
      </c>
      <c r="J841">
        <v>0</v>
      </c>
      <c r="K841">
        <v>0</v>
      </c>
      <c r="L841">
        <v>12</v>
      </c>
      <c r="M841">
        <v>40</v>
      </c>
      <c r="N841">
        <f>VLOOKUP(B841,instances!$B$2:$E$21,3, FALSE)</f>
        <v>48191</v>
      </c>
      <c r="O841">
        <f>VLOOKUP(B841,instances!$B$2:$E$21,4, FALSE)</f>
        <v>48191</v>
      </c>
    </row>
    <row r="842" spans="1:15">
      <c r="A842" t="s">
        <v>15</v>
      </c>
      <c r="B842" t="str">
        <f>RIGHT(A842,FIND("/",A842)-1)</f>
        <v>pr299.tsp</v>
      </c>
      <c r="C842">
        <f>VLOOKUP(B842,instances!$B$2:$E$21,2, FALSE)</f>
        <v>299</v>
      </c>
      <c r="D842" t="str">
        <f>IF(C842&lt;=783,"small",IF(C842&lt;=2103,"medium","large"))</f>
        <v>small</v>
      </c>
      <c r="E842" t="s">
        <v>10</v>
      </c>
      <c r="F842" s="9">
        <v>60613</v>
      </c>
      <c r="G842" s="7">
        <f>1-(F842/N842)</f>
        <v>-0.25776597289950409</v>
      </c>
      <c r="H842" s="7">
        <f>1-(F842/O842)</f>
        <v>-0.25776597289950409</v>
      </c>
      <c r="I842">
        <v>6.1499999999999999E-4</v>
      </c>
      <c r="J842">
        <v>0</v>
      </c>
      <c r="K842">
        <v>0</v>
      </c>
      <c r="L842">
        <v>10</v>
      </c>
      <c r="M842">
        <v>34</v>
      </c>
      <c r="N842">
        <f>VLOOKUP(B842,instances!$B$2:$E$21,3, FALSE)</f>
        <v>48191</v>
      </c>
      <c r="O842">
        <f>VLOOKUP(B842,instances!$B$2:$E$21,4, FALSE)</f>
        <v>48191</v>
      </c>
    </row>
    <row r="843" spans="1:15">
      <c r="A843" t="s">
        <v>15</v>
      </c>
      <c r="B843" t="str">
        <f>RIGHT(A843,FIND("/",A843)-1)</f>
        <v>pr299.tsp</v>
      </c>
      <c r="C843">
        <f>VLOOKUP(B843,instances!$B$2:$E$21,2, FALSE)</f>
        <v>299</v>
      </c>
      <c r="D843" t="str">
        <f>IF(C843&lt;=783,"small",IF(C843&lt;=2103,"medium","large"))</f>
        <v>small</v>
      </c>
      <c r="E843" t="s">
        <v>10</v>
      </c>
      <c r="F843" s="9">
        <v>60613</v>
      </c>
      <c r="G843" s="7">
        <f>1-(F843/N843)</f>
        <v>-0.25776597289950409</v>
      </c>
      <c r="H843" s="7">
        <f>1-(F843/O843)</f>
        <v>-0.25776597289950409</v>
      </c>
      <c r="I843">
        <v>6.11E-4</v>
      </c>
      <c r="J843">
        <v>0</v>
      </c>
      <c r="K843">
        <v>0</v>
      </c>
      <c r="L843">
        <v>10</v>
      </c>
      <c r="M843">
        <v>32</v>
      </c>
      <c r="N843">
        <f>VLOOKUP(B843,instances!$B$2:$E$21,3, FALSE)</f>
        <v>48191</v>
      </c>
      <c r="O843">
        <f>VLOOKUP(B843,instances!$B$2:$E$21,4, FALSE)</f>
        <v>48191</v>
      </c>
    </row>
    <row r="844" spans="1:15">
      <c r="A844" t="s">
        <v>15</v>
      </c>
      <c r="B844" t="str">
        <f>RIGHT(A844,FIND("/",A844)-1)</f>
        <v>pr299.tsp</v>
      </c>
      <c r="C844">
        <f>VLOOKUP(B844,instances!$B$2:$E$21,2, FALSE)</f>
        <v>299</v>
      </c>
      <c r="D844" t="str">
        <f>IF(C844&lt;=783,"small",IF(C844&lt;=2103,"medium","large"))</f>
        <v>small</v>
      </c>
      <c r="E844" t="s">
        <v>10</v>
      </c>
      <c r="F844" s="9">
        <v>60613</v>
      </c>
      <c r="G844" s="7">
        <f>1-(F844/N844)</f>
        <v>-0.25776597289950409</v>
      </c>
      <c r="H844" s="7">
        <f>1-(F844/O844)</f>
        <v>-0.25776597289950409</v>
      </c>
      <c r="I844">
        <v>5.8900000000000001E-4</v>
      </c>
      <c r="J844">
        <v>0</v>
      </c>
      <c r="K844">
        <v>0</v>
      </c>
      <c r="L844">
        <v>16</v>
      </c>
      <c r="M844">
        <v>35</v>
      </c>
      <c r="N844">
        <f>VLOOKUP(B844,instances!$B$2:$E$21,3, FALSE)</f>
        <v>48191</v>
      </c>
      <c r="O844">
        <f>VLOOKUP(B844,instances!$B$2:$E$21,4, FALSE)</f>
        <v>48191</v>
      </c>
    </row>
    <row r="845" spans="1:15">
      <c r="A845" t="s">
        <v>15</v>
      </c>
      <c r="B845" t="str">
        <f>RIGHT(A845,FIND("/",A845)-1)</f>
        <v>pr299.tsp</v>
      </c>
      <c r="C845">
        <f>VLOOKUP(B845,instances!$B$2:$E$21,2, FALSE)</f>
        <v>299</v>
      </c>
      <c r="D845" t="str">
        <f>IF(C845&lt;=783,"small",IF(C845&lt;=2103,"medium","large"))</f>
        <v>small</v>
      </c>
      <c r="E845" t="s">
        <v>10</v>
      </c>
      <c r="F845" s="9">
        <v>60613</v>
      </c>
      <c r="G845" s="7">
        <f>1-(F845/N845)</f>
        <v>-0.25776597289950409</v>
      </c>
      <c r="H845" s="7">
        <f>1-(F845/O845)</f>
        <v>-0.25776597289950409</v>
      </c>
      <c r="I845">
        <v>5.8900000000000001E-4</v>
      </c>
      <c r="J845">
        <v>0</v>
      </c>
      <c r="K845">
        <v>0</v>
      </c>
      <c r="L845">
        <v>18</v>
      </c>
      <c r="M845">
        <v>33</v>
      </c>
      <c r="N845">
        <f>VLOOKUP(B845,instances!$B$2:$E$21,3, FALSE)</f>
        <v>48191</v>
      </c>
      <c r="O845">
        <f>VLOOKUP(B845,instances!$B$2:$E$21,4, FALSE)</f>
        <v>48191</v>
      </c>
    </row>
    <row r="846" spans="1:15">
      <c r="A846" t="s">
        <v>15</v>
      </c>
      <c r="B846" t="str">
        <f>RIGHT(A846,FIND("/",A846)-1)</f>
        <v>pr299.tsp</v>
      </c>
      <c r="C846">
        <f>VLOOKUP(B846,instances!$B$2:$E$21,2, FALSE)</f>
        <v>299</v>
      </c>
      <c r="D846" t="str">
        <f>IF(C846&lt;=783,"small",IF(C846&lt;=2103,"medium","large"))</f>
        <v>small</v>
      </c>
      <c r="E846" t="s">
        <v>10</v>
      </c>
      <c r="F846" s="9">
        <v>60613</v>
      </c>
      <c r="G846" s="7">
        <f>1-(F846/N846)</f>
        <v>-0.25776597289950409</v>
      </c>
      <c r="H846" s="7">
        <f>1-(F846/O846)</f>
        <v>-0.25776597289950409</v>
      </c>
      <c r="I846">
        <v>5.4600000000000004E-4</v>
      </c>
      <c r="J846">
        <v>0</v>
      </c>
      <c r="K846">
        <v>0</v>
      </c>
      <c r="L846">
        <v>18</v>
      </c>
      <c r="M846">
        <v>39</v>
      </c>
      <c r="N846">
        <f>VLOOKUP(B846,instances!$B$2:$E$21,3, FALSE)</f>
        <v>48191</v>
      </c>
      <c r="O846">
        <f>VLOOKUP(B846,instances!$B$2:$E$21,4, FALSE)</f>
        <v>48191</v>
      </c>
    </row>
    <row r="847" spans="1:15">
      <c r="A847" t="s">
        <v>15</v>
      </c>
      <c r="B847" t="str">
        <f>RIGHT(A847,FIND("/",A847)-1)</f>
        <v>pr299.tsp</v>
      </c>
      <c r="C847">
        <f>VLOOKUP(B847,instances!$B$2:$E$21,2, FALSE)</f>
        <v>299</v>
      </c>
      <c r="D847" t="str">
        <f>IF(C847&lt;=783,"small",IF(C847&lt;=2103,"medium","large"))</f>
        <v>small</v>
      </c>
      <c r="E847" t="s">
        <v>10</v>
      </c>
      <c r="F847" s="9">
        <v>60613</v>
      </c>
      <c r="G847" s="7">
        <f>1-(F847/N847)</f>
        <v>-0.25776597289950409</v>
      </c>
      <c r="H847" s="7">
        <f>1-(F847/O847)</f>
        <v>-0.25776597289950409</v>
      </c>
      <c r="I847">
        <v>5.4199999999999995E-4</v>
      </c>
      <c r="J847">
        <v>0</v>
      </c>
      <c r="K847">
        <v>0</v>
      </c>
      <c r="L847">
        <v>12</v>
      </c>
      <c r="M847">
        <v>33</v>
      </c>
      <c r="N847">
        <f>VLOOKUP(B847,instances!$B$2:$E$21,3, FALSE)</f>
        <v>48191</v>
      </c>
      <c r="O847">
        <f>VLOOKUP(B847,instances!$B$2:$E$21,4, FALSE)</f>
        <v>48191</v>
      </c>
    </row>
    <row r="848" spans="1:15">
      <c r="A848" t="s">
        <v>15</v>
      </c>
      <c r="B848" t="str">
        <f>RIGHT(A848,FIND("/",A848)-1)</f>
        <v>pr299.tsp</v>
      </c>
      <c r="C848">
        <f>VLOOKUP(B848,instances!$B$2:$E$21,2, FALSE)</f>
        <v>299</v>
      </c>
      <c r="D848" t="str">
        <f>IF(C848&lt;=783,"small",IF(C848&lt;=2103,"medium","large"))</f>
        <v>small</v>
      </c>
      <c r="E848" t="s">
        <v>10</v>
      </c>
      <c r="F848" s="9">
        <v>60613</v>
      </c>
      <c r="G848" s="7">
        <f>1-(F848/N848)</f>
        <v>-0.25776597289950409</v>
      </c>
      <c r="H848" s="7">
        <f>1-(F848/O848)</f>
        <v>-0.25776597289950409</v>
      </c>
      <c r="I848">
        <v>5.3200000000000003E-4</v>
      </c>
      <c r="J848">
        <v>0</v>
      </c>
      <c r="K848">
        <v>0</v>
      </c>
      <c r="L848">
        <v>16</v>
      </c>
      <c r="M848">
        <v>39</v>
      </c>
      <c r="N848">
        <f>VLOOKUP(B848,instances!$B$2:$E$21,3, FALSE)</f>
        <v>48191</v>
      </c>
      <c r="O848">
        <f>VLOOKUP(B848,instances!$B$2:$E$21,4, FALSE)</f>
        <v>48191</v>
      </c>
    </row>
    <row r="849" spans="1:15">
      <c r="A849" t="s">
        <v>15</v>
      </c>
      <c r="B849" t="str">
        <f>RIGHT(A849,FIND("/",A849)-1)</f>
        <v>pr299.tsp</v>
      </c>
      <c r="C849">
        <f>VLOOKUP(B849,instances!$B$2:$E$21,2, FALSE)</f>
        <v>299</v>
      </c>
      <c r="D849" t="str">
        <f>IF(C849&lt;=783,"small",IF(C849&lt;=2103,"medium","large"))</f>
        <v>small</v>
      </c>
      <c r="E849" t="s">
        <v>10</v>
      </c>
      <c r="F849" s="9">
        <v>60613</v>
      </c>
      <c r="G849" s="7">
        <f>1-(F849/N849)</f>
        <v>-0.25776597289950409</v>
      </c>
      <c r="H849" s="7">
        <f>1-(F849/O849)</f>
        <v>-0.25776597289950409</v>
      </c>
      <c r="I849">
        <v>5.2899999999999996E-4</v>
      </c>
      <c r="J849">
        <v>0</v>
      </c>
      <c r="K849">
        <v>0</v>
      </c>
      <c r="L849">
        <v>10</v>
      </c>
      <c r="M849">
        <v>36</v>
      </c>
      <c r="N849">
        <f>VLOOKUP(B849,instances!$B$2:$E$21,3, FALSE)</f>
        <v>48191</v>
      </c>
      <c r="O849">
        <f>VLOOKUP(B849,instances!$B$2:$E$21,4, FALSE)</f>
        <v>48191</v>
      </c>
    </row>
    <row r="850" spans="1:15">
      <c r="A850" t="s">
        <v>15</v>
      </c>
      <c r="B850" t="str">
        <f>RIGHT(A850,FIND("/",A850)-1)</f>
        <v>pr299.tsp</v>
      </c>
      <c r="C850">
        <f>VLOOKUP(B850,instances!$B$2:$E$21,2, FALSE)</f>
        <v>299</v>
      </c>
      <c r="D850" t="str">
        <f>IF(C850&lt;=783,"small",IF(C850&lt;=2103,"medium","large"))</f>
        <v>small</v>
      </c>
      <c r="E850" t="s">
        <v>10</v>
      </c>
      <c r="F850" s="9">
        <v>60613</v>
      </c>
      <c r="G850" s="7">
        <f>1-(F850/N850)</f>
        <v>-0.25776597289950409</v>
      </c>
      <c r="H850" s="7">
        <f>1-(F850/O850)</f>
        <v>-0.25776597289950409</v>
      </c>
      <c r="I850">
        <v>5.2899999999999996E-4</v>
      </c>
      <c r="J850">
        <v>0</v>
      </c>
      <c r="K850">
        <v>0</v>
      </c>
      <c r="L850">
        <v>14</v>
      </c>
      <c r="M850">
        <v>36</v>
      </c>
      <c r="N850">
        <f>VLOOKUP(B850,instances!$B$2:$E$21,3, FALSE)</f>
        <v>48191</v>
      </c>
      <c r="O850">
        <f>VLOOKUP(B850,instances!$B$2:$E$21,4, FALSE)</f>
        <v>48191</v>
      </c>
    </row>
    <row r="851" spans="1:15">
      <c r="A851" t="s">
        <v>15</v>
      </c>
      <c r="B851" t="str">
        <f>RIGHT(A851,FIND("/",A851)-1)</f>
        <v>pr299.tsp</v>
      </c>
      <c r="C851">
        <f>VLOOKUP(B851,instances!$B$2:$E$21,2, FALSE)</f>
        <v>299</v>
      </c>
      <c r="D851" t="str">
        <f>IF(C851&lt;=783,"small",IF(C851&lt;=2103,"medium","large"))</f>
        <v>small</v>
      </c>
      <c r="E851" t="s">
        <v>10</v>
      </c>
      <c r="F851" s="9">
        <v>60613</v>
      </c>
      <c r="G851" s="7">
        <f>1-(F851/N851)</f>
        <v>-0.25776597289950409</v>
      </c>
      <c r="H851" s="7">
        <f>1-(F851/O851)</f>
        <v>-0.25776597289950409</v>
      </c>
      <c r="I851">
        <v>5.2599999999999999E-4</v>
      </c>
      <c r="J851">
        <v>0</v>
      </c>
      <c r="K851">
        <v>0</v>
      </c>
      <c r="L851">
        <v>12</v>
      </c>
      <c r="M851">
        <v>36</v>
      </c>
      <c r="N851">
        <f>VLOOKUP(B851,instances!$B$2:$E$21,3, FALSE)</f>
        <v>48191</v>
      </c>
      <c r="O851">
        <f>VLOOKUP(B851,instances!$B$2:$E$21,4, FALSE)</f>
        <v>48191</v>
      </c>
    </row>
    <row r="852" spans="1:15">
      <c r="A852" t="s">
        <v>15</v>
      </c>
      <c r="B852" t="str">
        <f>RIGHT(A852,FIND("/",A852)-1)</f>
        <v>pr299.tsp</v>
      </c>
      <c r="C852">
        <f>VLOOKUP(B852,instances!$B$2:$E$21,2, FALSE)</f>
        <v>299</v>
      </c>
      <c r="D852" t="str">
        <f>IF(C852&lt;=783,"small",IF(C852&lt;=2103,"medium","large"))</f>
        <v>small</v>
      </c>
      <c r="E852" t="s">
        <v>10</v>
      </c>
      <c r="F852" s="9">
        <v>60613</v>
      </c>
      <c r="G852" s="7">
        <f>1-(F852/N852)</f>
        <v>-0.25776597289950409</v>
      </c>
      <c r="H852" s="7">
        <f>1-(F852/O852)</f>
        <v>-0.25776597289950409</v>
      </c>
      <c r="I852">
        <v>5.2499999999999997E-4</v>
      </c>
      <c r="J852">
        <v>0</v>
      </c>
      <c r="K852">
        <v>0</v>
      </c>
      <c r="L852">
        <v>16</v>
      </c>
      <c r="M852">
        <v>36</v>
      </c>
      <c r="N852">
        <f>VLOOKUP(B852,instances!$B$2:$E$21,3, FALSE)</f>
        <v>48191</v>
      </c>
      <c r="O852">
        <f>VLOOKUP(B852,instances!$B$2:$E$21,4, FALSE)</f>
        <v>48191</v>
      </c>
    </row>
    <row r="853" spans="1:15">
      <c r="A853" t="s">
        <v>15</v>
      </c>
      <c r="B853" t="str">
        <f>RIGHT(A853,FIND("/",A853)-1)</f>
        <v>pr299.tsp</v>
      </c>
      <c r="C853">
        <f>VLOOKUP(B853,instances!$B$2:$E$21,2, FALSE)</f>
        <v>299</v>
      </c>
      <c r="D853" t="str">
        <f>IF(C853&lt;=783,"small",IF(C853&lt;=2103,"medium","large"))</f>
        <v>small</v>
      </c>
      <c r="E853" t="s">
        <v>10</v>
      </c>
      <c r="F853" s="9">
        <v>60613</v>
      </c>
      <c r="G853" s="7">
        <f>1-(F853/N853)</f>
        <v>-0.25776597289950409</v>
      </c>
      <c r="H853" s="7">
        <f>1-(F853/O853)</f>
        <v>-0.25776597289950409</v>
      </c>
      <c r="I853">
        <v>5.1400000000000003E-4</v>
      </c>
      <c r="J853">
        <v>0</v>
      </c>
      <c r="K853">
        <v>0</v>
      </c>
      <c r="L853">
        <v>20</v>
      </c>
      <c r="M853">
        <v>32</v>
      </c>
      <c r="N853">
        <f>VLOOKUP(B853,instances!$B$2:$E$21,3, FALSE)</f>
        <v>48191</v>
      </c>
      <c r="O853">
        <f>VLOOKUP(B853,instances!$B$2:$E$21,4, FALSE)</f>
        <v>48191</v>
      </c>
    </row>
    <row r="854" spans="1:15">
      <c r="A854" t="s">
        <v>15</v>
      </c>
      <c r="B854" t="str">
        <f>RIGHT(A854,FIND("/",A854)-1)</f>
        <v>pr299.tsp</v>
      </c>
      <c r="C854">
        <f>VLOOKUP(B854,instances!$B$2:$E$21,2, FALSE)</f>
        <v>299</v>
      </c>
      <c r="D854" t="str">
        <f>IF(C854&lt;=783,"small",IF(C854&lt;=2103,"medium","large"))</f>
        <v>small</v>
      </c>
      <c r="E854" t="s">
        <v>10</v>
      </c>
      <c r="F854" s="9">
        <v>60613</v>
      </c>
      <c r="G854" s="7">
        <f>1-(F854/N854)</f>
        <v>-0.25776597289950409</v>
      </c>
      <c r="H854" s="7">
        <f>1-(F854/O854)</f>
        <v>-0.25776597289950409</v>
      </c>
      <c r="I854">
        <v>5.13E-4</v>
      </c>
      <c r="J854">
        <v>0</v>
      </c>
      <c r="K854">
        <v>0</v>
      </c>
      <c r="L854">
        <v>20</v>
      </c>
      <c r="M854">
        <v>33</v>
      </c>
      <c r="N854">
        <f>VLOOKUP(B854,instances!$B$2:$E$21,3, FALSE)</f>
        <v>48191</v>
      </c>
      <c r="O854">
        <f>VLOOKUP(B854,instances!$B$2:$E$21,4, FALSE)</f>
        <v>48191</v>
      </c>
    </row>
    <row r="855" spans="1:15">
      <c r="A855" t="s">
        <v>15</v>
      </c>
      <c r="B855" t="str">
        <f>RIGHT(A855,FIND("/",A855)-1)</f>
        <v>pr299.tsp</v>
      </c>
      <c r="C855">
        <f>VLOOKUP(B855,instances!$B$2:$E$21,2, FALSE)</f>
        <v>299</v>
      </c>
      <c r="D855" t="str">
        <f>IF(C855&lt;=783,"small",IF(C855&lt;=2103,"medium","large"))</f>
        <v>small</v>
      </c>
      <c r="E855" t="s">
        <v>10</v>
      </c>
      <c r="F855" s="9">
        <v>60613</v>
      </c>
      <c r="G855" s="7">
        <f>1-(F855/N855)</f>
        <v>-0.25776597289950409</v>
      </c>
      <c r="H855" s="7">
        <f>1-(F855/O855)</f>
        <v>-0.25776597289950409</v>
      </c>
      <c r="I855">
        <v>5.0900000000000001E-4</v>
      </c>
      <c r="J855">
        <v>0</v>
      </c>
      <c r="K855">
        <v>0</v>
      </c>
      <c r="L855">
        <v>20</v>
      </c>
      <c r="M855">
        <v>35</v>
      </c>
      <c r="N855">
        <f>VLOOKUP(B855,instances!$B$2:$E$21,3, FALSE)</f>
        <v>48191</v>
      </c>
      <c r="O855">
        <f>VLOOKUP(B855,instances!$B$2:$E$21,4, FALSE)</f>
        <v>48191</v>
      </c>
    </row>
    <row r="856" spans="1:15">
      <c r="A856" t="s">
        <v>15</v>
      </c>
      <c r="B856" t="str">
        <f>RIGHT(A856,FIND("/",A856)-1)</f>
        <v>pr299.tsp</v>
      </c>
      <c r="C856">
        <f>VLOOKUP(B856,instances!$B$2:$E$21,2, FALSE)</f>
        <v>299</v>
      </c>
      <c r="D856" t="str">
        <f>IF(C856&lt;=783,"small",IF(C856&lt;=2103,"medium","large"))</f>
        <v>small</v>
      </c>
      <c r="E856" t="s">
        <v>10</v>
      </c>
      <c r="F856" s="9">
        <v>60613</v>
      </c>
      <c r="G856" s="7">
        <f>1-(F856/N856)</f>
        <v>-0.25776597289950409</v>
      </c>
      <c r="H856" s="7">
        <f>1-(F856/O856)</f>
        <v>-0.25776597289950409</v>
      </c>
      <c r="I856">
        <v>5.0600000000000005E-4</v>
      </c>
      <c r="J856">
        <v>0</v>
      </c>
      <c r="K856">
        <v>0</v>
      </c>
      <c r="L856">
        <v>20</v>
      </c>
      <c r="M856">
        <v>39</v>
      </c>
      <c r="N856">
        <f>VLOOKUP(B856,instances!$B$2:$E$21,3, FALSE)</f>
        <v>48191</v>
      </c>
      <c r="O856">
        <f>VLOOKUP(B856,instances!$B$2:$E$21,4, FALSE)</f>
        <v>48191</v>
      </c>
    </row>
    <row r="857" spans="1:15">
      <c r="A857" t="s">
        <v>15</v>
      </c>
      <c r="B857" t="str">
        <f>RIGHT(A857,FIND("/",A857)-1)</f>
        <v>pr299.tsp</v>
      </c>
      <c r="C857">
        <f>VLOOKUP(B857,instances!$B$2:$E$21,2, FALSE)</f>
        <v>299</v>
      </c>
      <c r="D857" t="str">
        <f>IF(C857&lt;=783,"small",IF(C857&lt;=2103,"medium","large"))</f>
        <v>small</v>
      </c>
      <c r="E857" t="s">
        <v>10</v>
      </c>
      <c r="F857" s="9">
        <v>60613</v>
      </c>
      <c r="G857" s="7">
        <f>1-(F857/N857)</f>
        <v>-0.25776597289950409</v>
      </c>
      <c r="H857" s="7">
        <f>1-(F857/O857)</f>
        <v>-0.25776597289950409</v>
      </c>
      <c r="I857">
        <v>5.0000000000000001E-4</v>
      </c>
      <c r="J857">
        <v>0</v>
      </c>
      <c r="K857">
        <v>0</v>
      </c>
      <c r="L857">
        <v>12</v>
      </c>
      <c r="M857">
        <v>34</v>
      </c>
      <c r="N857">
        <f>VLOOKUP(B857,instances!$B$2:$E$21,3, FALSE)</f>
        <v>48191</v>
      </c>
      <c r="O857">
        <f>VLOOKUP(B857,instances!$B$2:$E$21,4, FALSE)</f>
        <v>48191</v>
      </c>
    </row>
    <row r="858" spans="1:15">
      <c r="A858" t="s">
        <v>15</v>
      </c>
      <c r="B858" t="str">
        <f>RIGHT(A858,FIND("/",A858)-1)</f>
        <v>pr299.tsp</v>
      </c>
      <c r="C858">
        <f>VLOOKUP(B858,instances!$B$2:$E$21,2, FALSE)</f>
        <v>299</v>
      </c>
      <c r="D858" t="str">
        <f>IF(C858&lt;=783,"small",IF(C858&lt;=2103,"medium","large"))</f>
        <v>small</v>
      </c>
      <c r="E858" t="s">
        <v>10</v>
      </c>
      <c r="F858" s="9">
        <v>60613</v>
      </c>
      <c r="G858" s="7">
        <f>1-(F858/N858)</f>
        <v>-0.25776597289950409</v>
      </c>
      <c r="H858" s="7">
        <f>1-(F858/O858)</f>
        <v>-0.25776597289950409</v>
      </c>
      <c r="I858">
        <v>5.0000000000000001E-4</v>
      </c>
      <c r="J858">
        <v>0</v>
      </c>
      <c r="K858">
        <v>0</v>
      </c>
      <c r="L858">
        <v>14</v>
      </c>
      <c r="M858">
        <v>34</v>
      </c>
      <c r="N858">
        <f>VLOOKUP(B858,instances!$B$2:$E$21,3, FALSE)</f>
        <v>48191</v>
      </c>
      <c r="O858">
        <f>VLOOKUP(B858,instances!$B$2:$E$21,4, FALSE)</f>
        <v>48191</v>
      </c>
    </row>
    <row r="859" spans="1:15">
      <c r="A859" t="s">
        <v>15</v>
      </c>
      <c r="B859" t="str">
        <f>RIGHT(A859,FIND("/",A859)-1)</f>
        <v>pr299.tsp</v>
      </c>
      <c r="C859">
        <f>VLOOKUP(B859,instances!$B$2:$E$21,2, FALSE)</f>
        <v>299</v>
      </c>
      <c r="D859" t="str">
        <f>IF(C859&lt;=783,"small",IF(C859&lt;=2103,"medium","large"))</f>
        <v>small</v>
      </c>
      <c r="E859" t="s">
        <v>10</v>
      </c>
      <c r="F859" s="9">
        <v>60613</v>
      </c>
      <c r="G859" s="7">
        <f>1-(F859/N859)</f>
        <v>-0.25776597289950409</v>
      </c>
      <c r="H859" s="7">
        <f>1-(F859/O859)</f>
        <v>-0.25776597289950409</v>
      </c>
      <c r="I859">
        <v>4.9899999999999999E-4</v>
      </c>
      <c r="J859">
        <v>0</v>
      </c>
      <c r="K859">
        <v>0</v>
      </c>
      <c r="L859">
        <v>12</v>
      </c>
      <c r="M859">
        <v>38</v>
      </c>
      <c r="N859">
        <f>VLOOKUP(B859,instances!$B$2:$E$21,3, FALSE)</f>
        <v>48191</v>
      </c>
      <c r="O859">
        <f>VLOOKUP(B859,instances!$B$2:$E$21,4, FALSE)</f>
        <v>48191</v>
      </c>
    </row>
    <row r="860" spans="1:15">
      <c r="A860" t="s">
        <v>15</v>
      </c>
      <c r="B860" t="str">
        <f>RIGHT(A860,FIND("/",A860)-1)</f>
        <v>pr299.tsp</v>
      </c>
      <c r="C860">
        <f>VLOOKUP(B860,instances!$B$2:$E$21,2, FALSE)</f>
        <v>299</v>
      </c>
      <c r="D860" t="str">
        <f>IF(C860&lt;=783,"small",IF(C860&lt;=2103,"medium","large"))</f>
        <v>small</v>
      </c>
      <c r="E860" t="s">
        <v>10</v>
      </c>
      <c r="F860" s="9">
        <v>60613</v>
      </c>
      <c r="G860" s="7">
        <f>1-(F860/N860)</f>
        <v>-0.25776597289950409</v>
      </c>
      <c r="H860" s="7">
        <f>1-(F860/O860)</f>
        <v>-0.25776597289950409</v>
      </c>
      <c r="I860">
        <v>4.9600000000000002E-4</v>
      </c>
      <c r="J860">
        <v>0</v>
      </c>
      <c r="K860">
        <v>0</v>
      </c>
      <c r="L860">
        <v>14</v>
      </c>
      <c r="M860">
        <v>37</v>
      </c>
      <c r="N860">
        <f>VLOOKUP(B860,instances!$B$2:$E$21,3, FALSE)</f>
        <v>48191</v>
      </c>
      <c r="O860">
        <f>VLOOKUP(B860,instances!$B$2:$E$21,4, FALSE)</f>
        <v>48191</v>
      </c>
    </row>
    <row r="861" spans="1:15">
      <c r="A861" t="s">
        <v>15</v>
      </c>
      <c r="B861" t="str">
        <f>RIGHT(A861,FIND("/",A861)-1)</f>
        <v>pr299.tsp</v>
      </c>
      <c r="C861">
        <f>VLOOKUP(B861,instances!$B$2:$E$21,2, FALSE)</f>
        <v>299</v>
      </c>
      <c r="D861" t="str">
        <f>IF(C861&lt;=783,"small",IF(C861&lt;=2103,"medium","large"))</f>
        <v>small</v>
      </c>
      <c r="E861" t="s">
        <v>10</v>
      </c>
      <c r="F861" s="9">
        <v>60613</v>
      </c>
      <c r="G861" s="7">
        <f>1-(F861/N861)</f>
        <v>-0.25776597289950409</v>
      </c>
      <c r="H861" s="7">
        <f>1-(F861/O861)</f>
        <v>-0.25776597289950409</v>
      </c>
      <c r="I861">
        <v>4.9600000000000002E-4</v>
      </c>
      <c r="J861">
        <v>0</v>
      </c>
      <c r="K861">
        <v>0</v>
      </c>
      <c r="L861">
        <v>18</v>
      </c>
      <c r="M861">
        <v>35</v>
      </c>
      <c r="N861">
        <f>VLOOKUP(B861,instances!$B$2:$E$21,3, FALSE)</f>
        <v>48191</v>
      </c>
      <c r="O861">
        <f>VLOOKUP(B861,instances!$B$2:$E$21,4, FALSE)</f>
        <v>48191</v>
      </c>
    </row>
    <row r="862" spans="1:15">
      <c r="A862" t="s">
        <v>15</v>
      </c>
      <c r="B862" t="str">
        <f>RIGHT(A862,FIND("/",A862)-1)</f>
        <v>pr299.tsp</v>
      </c>
      <c r="C862">
        <f>VLOOKUP(B862,instances!$B$2:$E$21,2, FALSE)</f>
        <v>299</v>
      </c>
      <c r="D862" t="str">
        <f>IF(C862&lt;=783,"small",IF(C862&lt;=2103,"medium","large"))</f>
        <v>small</v>
      </c>
      <c r="E862" t="s">
        <v>10</v>
      </c>
      <c r="F862" s="9">
        <v>60613</v>
      </c>
      <c r="G862" s="7">
        <f>1-(F862/N862)</f>
        <v>-0.25776597289950409</v>
      </c>
      <c r="H862" s="7">
        <f>1-(F862/O862)</f>
        <v>-0.25776597289950409</v>
      </c>
      <c r="I862">
        <v>4.9399999999999997E-4</v>
      </c>
      <c r="J862">
        <v>0</v>
      </c>
      <c r="K862">
        <v>0</v>
      </c>
      <c r="L862">
        <v>12</v>
      </c>
      <c r="M862">
        <v>41</v>
      </c>
      <c r="N862">
        <f>VLOOKUP(B862,instances!$B$2:$E$21,3, FALSE)</f>
        <v>48191</v>
      </c>
      <c r="O862">
        <f>VLOOKUP(B862,instances!$B$2:$E$21,4, FALSE)</f>
        <v>48191</v>
      </c>
    </row>
    <row r="863" spans="1:15">
      <c r="A863" t="s">
        <v>15</v>
      </c>
      <c r="B863" t="str">
        <f>RIGHT(A863,FIND("/",A863)-1)</f>
        <v>pr299.tsp</v>
      </c>
      <c r="C863">
        <f>VLOOKUP(B863,instances!$B$2:$E$21,2, FALSE)</f>
        <v>299</v>
      </c>
      <c r="D863" t="str">
        <f>IF(C863&lt;=783,"small",IF(C863&lt;=2103,"medium","large"))</f>
        <v>small</v>
      </c>
      <c r="E863" t="s">
        <v>10</v>
      </c>
      <c r="F863" s="9">
        <v>60613</v>
      </c>
      <c r="G863" s="7">
        <f>1-(F863/N863)</f>
        <v>-0.25776597289950409</v>
      </c>
      <c r="H863" s="7">
        <f>1-(F863/O863)</f>
        <v>-0.25776597289950409</v>
      </c>
      <c r="I863">
        <v>4.8799999999999999E-4</v>
      </c>
      <c r="J863">
        <v>0</v>
      </c>
      <c r="K863">
        <v>0</v>
      </c>
      <c r="L863">
        <v>10</v>
      </c>
      <c r="M863">
        <v>39</v>
      </c>
      <c r="N863">
        <f>VLOOKUP(B863,instances!$B$2:$E$21,3, FALSE)</f>
        <v>48191</v>
      </c>
      <c r="O863">
        <f>VLOOKUP(B863,instances!$B$2:$E$21,4, FALSE)</f>
        <v>48191</v>
      </c>
    </row>
    <row r="864" spans="1:15">
      <c r="A864" t="s">
        <v>15</v>
      </c>
      <c r="B864" t="str">
        <f>RIGHT(A864,FIND("/",A864)-1)</f>
        <v>pr299.tsp</v>
      </c>
      <c r="C864">
        <f>VLOOKUP(B864,instances!$B$2:$E$21,2, FALSE)</f>
        <v>299</v>
      </c>
      <c r="D864" t="str">
        <f>IF(C864&lt;=783,"small",IF(C864&lt;=2103,"medium","large"))</f>
        <v>small</v>
      </c>
      <c r="E864" t="s">
        <v>10</v>
      </c>
      <c r="F864" s="9">
        <v>60613</v>
      </c>
      <c r="G864" s="7">
        <f>1-(F864/N864)</f>
        <v>-0.25776597289950409</v>
      </c>
      <c r="H864" s="7">
        <f>1-(F864/O864)</f>
        <v>-0.25776597289950409</v>
      </c>
      <c r="I864">
        <v>4.8200000000000001E-4</v>
      </c>
      <c r="J864">
        <v>0</v>
      </c>
      <c r="K864">
        <v>0</v>
      </c>
      <c r="L864">
        <v>12</v>
      </c>
      <c r="M864">
        <v>40</v>
      </c>
      <c r="N864">
        <f>VLOOKUP(B864,instances!$B$2:$E$21,3, FALSE)</f>
        <v>48191</v>
      </c>
      <c r="O864">
        <f>VLOOKUP(B864,instances!$B$2:$E$21,4, FALSE)</f>
        <v>48191</v>
      </c>
    </row>
    <row r="865" spans="1:15">
      <c r="A865" t="s">
        <v>15</v>
      </c>
      <c r="B865" t="str">
        <f>RIGHT(A865,FIND("/",A865)-1)</f>
        <v>pr299.tsp</v>
      </c>
      <c r="C865">
        <f>VLOOKUP(B865,instances!$B$2:$E$21,2, FALSE)</f>
        <v>299</v>
      </c>
      <c r="D865" t="str">
        <f>IF(C865&lt;=783,"small",IF(C865&lt;=2103,"medium","large"))</f>
        <v>small</v>
      </c>
      <c r="E865" t="s">
        <v>10</v>
      </c>
      <c r="F865" s="9">
        <v>60613</v>
      </c>
      <c r="G865" s="7">
        <f>1-(F865/N865)</f>
        <v>-0.25776597289950409</v>
      </c>
      <c r="H865" s="7">
        <f>1-(F865/O865)</f>
        <v>-0.25776597289950409</v>
      </c>
      <c r="I865">
        <v>4.8200000000000001E-4</v>
      </c>
      <c r="J865">
        <v>0</v>
      </c>
      <c r="K865">
        <v>0</v>
      </c>
      <c r="L865">
        <v>14</v>
      </c>
      <c r="M865">
        <v>40</v>
      </c>
      <c r="N865">
        <f>VLOOKUP(B865,instances!$B$2:$E$21,3, FALSE)</f>
        <v>48191</v>
      </c>
      <c r="O865">
        <f>VLOOKUP(B865,instances!$B$2:$E$21,4, FALSE)</f>
        <v>48191</v>
      </c>
    </row>
    <row r="866" spans="1:15">
      <c r="A866" t="s">
        <v>15</v>
      </c>
      <c r="B866" t="str">
        <f>RIGHT(A866,FIND("/",A866)-1)</f>
        <v>pr299.tsp</v>
      </c>
      <c r="C866">
        <f>VLOOKUP(B866,instances!$B$2:$E$21,2, FALSE)</f>
        <v>299</v>
      </c>
      <c r="D866" t="str">
        <f>IF(C866&lt;=783,"small",IF(C866&lt;=2103,"medium","large"))</f>
        <v>small</v>
      </c>
      <c r="E866" t="s">
        <v>10</v>
      </c>
      <c r="F866" s="9">
        <v>60613</v>
      </c>
      <c r="G866" s="7">
        <f>1-(F866/N866)</f>
        <v>-0.25776597289950409</v>
      </c>
      <c r="H866" s="7">
        <f>1-(F866/O866)</f>
        <v>-0.25776597289950409</v>
      </c>
      <c r="I866">
        <v>4.8000000000000001E-4</v>
      </c>
      <c r="J866">
        <v>0</v>
      </c>
      <c r="K866">
        <v>0</v>
      </c>
      <c r="L866">
        <v>10</v>
      </c>
      <c r="M866">
        <v>35</v>
      </c>
      <c r="N866">
        <f>VLOOKUP(B866,instances!$B$2:$E$21,3, FALSE)</f>
        <v>48191</v>
      </c>
      <c r="O866">
        <f>VLOOKUP(B866,instances!$B$2:$E$21,4, FALSE)</f>
        <v>48191</v>
      </c>
    </row>
    <row r="867" spans="1:15">
      <c r="A867" t="s">
        <v>15</v>
      </c>
      <c r="B867" t="str">
        <f>RIGHT(A867,FIND("/",A867)-1)</f>
        <v>pr299.tsp</v>
      </c>
      <c r="C867">
        <f>VLOOKUP(B867,instances!$B$2:$E$21,2, FALSE)</f>
        <v>299</v>
      </c>
      <c r="D867" t="str">
        <f>IF(C867&lt;=783,"small",IF(C867&lt;=2103,"medium","large"))</f>
        <v>small</v>
      </c>
      <c r="E867" t="s">
        <v>10</v>
      </c>
      <c r="F867" s="9">
        <v>60613</v>
      </c>
      <c r="G867" s="7">
        <f>1-(F867/N867)</f>
        <v>-0.25776597289950409</v>
      </c>
      <c r="H867" s="7">
        <f>1-(F867/O867)</f>
        <v>-0.25776597289950409</v>
      </c>
      <c r="I867">
        <v>4.75E-4</v>
      </c>
      <c r="J867">
        <v>0</v>
      </c>
      <c r="K867">
        <v>0</v>
      </c>
      <c r="L867">
        <v>12</v>
      </c>
      <c r="M867">
        <v>39</v>
      </c>
      <c r="N867">
        <f>VLOOKUP(B867,instances!$B$2:$E$21,3, FALSE)</f>
        <v>48191</v>
      </c>
      <c r="O867">
        <f>VLOOKUP(B867,instances!$B$2:$E$21,4, FALSE)</f>
        <v>48191</v>
      </c>
    </row>
    <row r="868" spans="1:15">
      <c r="A868" t="s">
        <v>15</v>
      </c>
      <c r="B868" t="str">
        <f>RIGHT(A868,FIND("/",A868)-1)</f>
        <v>pr299.tsp</v>
      </c>
      <c r="C868">
        <f>VLOOKUP(B868,instances!$B$2:$E$21,2, FALSE)</f>
        <v>299</v>
      </c>
      <c r="D868" t="str">
        <f>IF(C868&lt;=783,"small",IF(C868&lt;=2103,"medium","large"))</f>
        <v>small</v>
      </c>
      <c r="E868" t="s">
        <v>10</v>
      </c>
      <c r="F868" s="9">
        <v>60613</v>
      </c>
      <c r="G868" s="7">
        <f>1-(F868/N868)</f>
        <v>-0.25776597289950409</v>
      </c>
      <c r="H868" s="7">
        <f>1-(F868/O868)</f>
        <v>-0.25776597289950409</v>
      </c>
      <c r="I868">
        <v>4.6999999999999999E-4</v>
      </c>
      <c r="J868">
        <v>0</v>
      </c>
      <c r="K868">
        <v>0</v>
      </c>
      <c r="L868">
        <v>16</v>
      </c>
      <c r="M868">
        <v>34</v>
      </c>
      <c r="N868">
        <f>VLOOKUP(B868,instances!$B$2:$E$21,3, FALSE)</f>
        <v>48191</v>
      </c>
      <c r="O868">
        <f>VLOOKUP(B868,instances!$B$2:$E$21,4, FALSE)</f>
        <v>48191</v>
      </c>
    </row>
    <row r="869" spans="1:15">
      <c r="A869" t="s">
        <v>15</v>
      </c>
      <c r="B869" t="str">
        <f>RIGHT(A869,FIND("/",A869)-1)</f>
        <v>pr299.tsp</v>
      </c>
      <c r="C869">
        <f>VLOOKUP(B869,instances!$B$2:$E$21,2, FALSE)</f>
        <v>299</v>
      </c>
      <c r="D869" t="str">
        <f>IF(C869&lt;=783,"small",IF(C869&lt;=2103,"medium","large"))</f>
        <v>small</v>
      </c>
      <c r="E869" t="s">
        <v>10</v>
      </c>
      <c r="F869" s="9">
        <v>60613</v>
      </c>
      <c r="G869" s="7">
        <f>1-(F869/N869)</f>
        <v>-0.25776597289950409</v>
      </c>
      <c r="H869" s="7">
        <f>1-(F869/O869)</f>
        <v>-0.25776597289950409</v>
      </c>
      <c r="I869">
        <v>4.6999999999999999E-4</v>
      </c>
      <c r="J869">
        <v>0</v>
      </c>
      <c r="K869">
        <v>0</v>
      </c>
      <c r="L869">
        <v>18</v>
      </c>
      <c r="M869">
        <v>38</v>
      </c>
      <c r="N869">
        <f>VLOOKUP(B869,instances!$B$2:$E$21,3, FALSE)</f>
        <v>48191</v>
      </c>
      <c r="O869">
        <f>VLOOKUP(B869,instances!$B$2:$E$21,4, FALSE)</f>
        <v>48191</v>
      </c>
    </row>
    <row r="870" spans="1:15">
      <c r="A870" t="s">
        <v>15</v>
      </c>
      <c r="B870" t="str">
        <f>RIGHT(A870,FIND("/",A870)-1)</f>
        <v>pr299.tsp</v>
      </c>
      <c r="C870">
        <f>VLOOKUP(B870,instances!$B$2:$E$21,2, FALSE)</f>
        <v>299</v>
      </c>
      <c r="D870" t="str">
        <f>IF(C870&lt;=783,"small",IF(C870&lt;=2103,"medium","large"))</f>
        <v>small</v>
      </c>
      <c r="E870" t="s">
        <v>10</v>
      </c>
      <c r="F870" s="9">
        <v>60613</v>
      </c>
      <c r="G870" s="7">
        <f>1-(F870/N870)</f>
        <v>-0.25776597289950409</v>
      </c>
      <c r="H870" s="7">
        <f>1-(F870/O870)</f>
        <v>-0.25776597289950409</v>
      </c>
      <c r="I870">
        <v>4.6700000000000002E-4</v>
      </c>
      <c r="J870">
        <v>0</v>
      </c>
      <c r="K870">
        <v>0</v>
      </c>
      <c r="L870">
        <v>14</v>
      </c>
      <c r="M870">
        <v>41</v>
      </c>
      <c r="N870">
        <f>VLOOKUP(B870,instances!$B$2:$E$21,3, FALSE)</f>
        <v>48191</v>
      </c>
      <c r="O870">
        <f>VLOOKUP(B870,instances!$B$2:$E$21,4, FALSE)</f>
        <v>48191</v>
      </c>
    </row>
    <row r="871" spans="1:15">
      <c r="A871" t="s">
        <v>15</v>
      </c>
      <c r="B871" t="str">
        <f>RIGHT(A871,FIND("/",A871)-1)</f>
        <v>pr299.tsp</v>
      </c>
      <c r="C871">
        <f>VLOOKUP(B871,instances!$B$2:$E$21,2, FALSE)</f>
        <v>299</v>
      </c>
      <c r="D871" t="str">
        <f>IF(C871&lt;=783,"small",IF(C871&lt;=2103,"medium","large"))</f>
        <v>small</v>
      </c>
      <c r="E871" t="s">
        <v>10</v>
      </c>
      <c r="F871" s="9">
        <v>60613</v>
      </c>
      <c r="G871" s="7">
        <f>1-(F871/N871)</f>
        <v>-0.25776597289950409</v>
      </c>
      <c r="H871" s="7">
        <f>1-(F871/O871)</f>
        <v>-0.25776597289950409</v>
      </c>
      <c r="I871">
        <v>4.66E-4</v>
      </c>
      <c r="J871">
        <v>0</v>
      </c>
      <c r="K871">
        <v>0</v>
      </c>
      <c r="L871">
        <v>10</v>
      </c>
      <c r="M871">
        <v>41</v>
      </c>
      <c r="N871">
        <f>VLOOKUP(B871,instances!$B$2:$E$21,3, FALSE)</f>
        <v>48191</v>
      </c>
      <c r="O871">
        <f>VLOOKUP(B871,instances!$B$2:$E$21,4, FALSE)</f>
        <v>48191</v>
      </c>
    </row>
    <row r="872" spans="1:15">
      <c r="A872" t="s">
        <v>15</v>
      </c>
      <c r="B872" t="str">
        <f>RIGHT(A872,FIND("/",A872)-1)</f>
        <v>pr299.tsp</v>
      </c>
      <c r="C872">
        <f>VLOOKUP(B872,instances!$B$2:$E$21,2, FALSE)</f>
        <v>299</v>
      </c>
      <c r="D872" t="str">
        <f>IF(C872&lt;=783,"small",IF(C872&lt;=2103,"medium","large"))</f>
        <v>small</v>
      </c>
      <c r="E872" t="s">
        <v>10</v>
      </c>
      <c r="F872" s="9">
        <v>60613</v>
      </c>
      <c r="G872" s="7">
        <f>1-(F872/N872)</f>
        <v>-0.25776597289950409</v>
      </c>
      <c r="H872" s="7">
        <f>1-(F872/O872)</f>
        <v>-0.25776597289950409</v>
      </c>
      <c r="I872">
        <v>4.66E-4</v>
      </c>
      <c r="J872">
        <v>0</v>
      </c>
      <c r="K872">
        <v>0</v>
      </c>
      <c r="L872">
        <v>14</v>
      </c>
      <c r="M872">
        <v>32</v>
      </c>
      <c r="N872">
        <f>VLOOKUP(B872,instances!$B$2:$E$21,3, FALSE)</f>
        <v>48191</v>
      </c>
      <c r="O872">
        <f>VLOOKUP(B872,instances!$B$2:$E$21,4, FALSE)</f>
        <v>48191</v>
      </c>
    </row>
    <row r="873" spans="1:15">
      <c r="A873" t="s">
        <v>15</v>
      </c>
      <c r="B873" t="str">
        <f>RIGHT(A873,FIND("/",A873)-1)</f>
        <v>pr299.tsp</v>
      </c>
      <c r="C873">
        <f>VLOOKUP(B873,instances!$B$2:$E$21,2, FALSE)</f>
        <v>299</v>
      </c>
      <c r="D873" t="str">
        <f>IF(C873&lt;=783,"small",IF(C873&lt;=2103,"medium","large"))</f>
        <v>small</v>
      </c>
      <c r="E873" t="s">
        <v>10</v>
      </c>
      <c r="F873" s="9">
        <v>60613</v>
      </c>
      <c r="G873" s="7">
        <f>1-(F873/N873)</f>
        <v>-0.25776597289950409</v>
      </c>
      <c r="H873" s="7">
        <f>1-(F873/O873)</f>
        <v>-0.25776597289950409</v>
      </c>
      <c r="I873">
        <v>4.66E-4</v>
      </c>
      <c r="J873">
        <v>0</v>
      </c>
      <c r="K873">
        <v>0</v>
      </c>
      <c r="L873">
        <v>14</v>
      </c>
      <c r="M873">
        <v>38</v>
      </c>
      <c r="N873">
        <f>VLOOKUP(B873,instances!$B$2:$E$21,3, FALSE)</f>
        <v>48191</v>
      </c>
      <c r="O873">
        <f>VLOOKUP(B873,instances!$B$2:$E$21,4, FALSE)</f>
        <v>48191</v>
      </c>
    </row>
    <row r="874" spans="1:15">
      <c r="A874" t="s">
        <v>15</v>
      </c>
      <c r="B874" t="str">
        <f>RIGHT(A874,FIND("/",A874)-1)</f>
        <v>pr299.tsp</v>
      </c>
      <c r="C874">
        <f>VLOOKUP(B874,instances!$B$2:$E$21,2, FALSE)</f>
        <v>299</v>
      </c>
      <c r="D874" t="str">
        <f>IF(C874&lt;=783,"small",IF(C874&lt;=2103,"medium","large"))</f>
        <v>small</v>
      </c>
      <c r="E874" t="s">
        <v>10</v>
      </c>
      <c r="F874" s="9">
        <v>60613</v>
      </c>
      <c r="G874" s="7">
        <f>1-(F874/N874)</f>
        <v>-0.25776597289950409</v>
      </c>
      <c r="H874" s="7">
        <f>1-(F874/O874)</f>
        <v>-0.25776597289950409</v>
      </c>
      <c r="I874">
        <v>4.66E-4</v>
      </c>
      <c r="J874">
        <v>0</v>
      </c>
      <c r="K874">
        <v>0</v>
      </c>
      <c r="L874">
        <v>16</v>
      </c>
      <c r="M874">
        <v>37</v>
      </c>
      <c r="N874">
        <f>VLOOKUP(B874,instances!$B$2:$E$21,3, FALSE)</f>
        <v>48191</v>
      </c>
      <c r="O874">
        <f>VLOOKUP(B874,instances!$B$2:$E$21,4, FALSE)</f>
        <v>48191</v>
      </c>
    </row>
    <row r="875" spans="1:15">
      <c r="A875" t="s">
        <v>15</v>
      </c>
      <c r="B875" t="str">
        <f>RIGHT(A875,FIND("/",A875)-1)</f>
        <v>pr299.tsp</v>
      </c>
      <c r="C875">
        <f>VLOOKUP(B875,instances!$B$2:$E$21,2, FALSE)</f>
        <v>299</v>
      </c>
      <c r="D875" t="str">
        <f>IF(C875&lt;=783,"small",IF(C875&lt;=2103,"medium","large"))</f>
        <v>small</v>
      </c>
      <c r="E875" t="s">
        <v>10</v>
      </c>
      <c r="F875" s="9">
        <v>60613</v>
      </c>
      <c r="G875" s="7">
        <f>1-(F875/N875)</f>
        <v>-0.25776597289950409</v>
      </c>
      <c r="H875" s="7">
        <f>1-(F875/O875)</f>
        <v>-0.25776597289950409</v>
      </c>
      <c r="I875">
        <v>4.66E-4</v>
      </c>
      <c r="J875">
        <v>0</v>
      </c>
      <c r="K875">
        <v>0</v>
      </c>
      <c r="L875">
        <v>20</v>
      </c>
      <c r="M875">
        <v>38</v>
      </c>
      <c r="N875">
        <f>VLOOKUP(B875,instances!$B$2:$E$21,3, FALSE)</f>
        <v>48191</v>
      </c>
      <c r="O875">
        <f>VLOOKUP(B875,instances!$B$2:$E$21,4, FALSE)</f>
        <v>48191</v>
      </c>
    </row>
    <row r="876" spans="1:15">
      <c r="A876" t="s">
        <v>15</v>
      </c>
      <c r="B876" t="str">
        <f>RIGHT(A876,FIND("/",A876)-1)</f>
        <v>pr299.tsp</v>
      </c>
      <c r="C876">
        <f>VLOOKUP(B876,instances!$B$2:$E$21,2, FALSE)</f>
        <v>299</v>
      </c>
      <c r="D876" t="str">
        <f>IF(C876&lt;=783,"small",IF(C876&lt;=2103,"medium","large"))</f>
        <v>small</v>
      </c>
      <c r="E876" t="s">
        <v>10</v>
      </c>
      <c r="F876" s="9">
        <v>60613</v>
      </c>
      <c r="G876" s="7">
        <f>1-(F876/N876)</f>
        <v>-0.25776597289950409</v>
      </c>
      <c r="H876" s="7">
        <f>1-(F876/O876)</f>
        <v>-0.25776597289950409</v>
      </c>
      <c r="I876">
        <v>4.66E-4</v>
      </c>
      <c r="J876">
        <v>0</v>
      </c>
      <c r="K876">
        <v>0</v>
      </c>
      <c r="L876">
        <v>20</v>
      </c>
      <c r="M876">
        <v>40</v>
      </c>
      <c r="N876">
        <f>VLOOKUP(B876,instances!$B$2:$E$21,3, FALSE)</f>
        <v>48191</v>
      </c>
      <c r="O876">
        <f>VLOOKUP(B876,instances!$B$2:$E$21,4, FALSE)</f>
        <v>48191</v>
      </c>
    </row>
    <row r="877" spans="1:15">
      <c r="A877" t="s">
        <v>15</v>
      </c>
      <c r="B877" t="str">
        <f>RIGHT(A877,FIND("/",A877)-1)</f>
        <v>pr299.tsp</v>
      </c>
      <c r="C877">
        <f>VLOOKUP(B877,instances!$B$2:$E$21,2, FALSE)</f>
        <v>299</v>
      </c>
      <c r="D877" t="str">
        <f>IF(C877&lt;=783,"small",IF(C877&lt;=2103,"medium","large"))</f>
        <v>small</v>
      </c>
      <c r="E877" t="s">
        <v>10</v>
      </c>
      <c r="F877" s="9">
        <v>60613</v>
      </c>
      <c r="G877" s="7">
        <f>1-(F877/N877)</f>
        <v>-0.25776597289950409</v>
      </c>
      <c r="H877" s="7">
        <f>1-(F877/O877)</f>
        <v>-0.25776597289950409</v>
      </c>
      <c r="I877">
        <v>4.6500000000000003E-4</v>
      </c>
      <c r="J877">
        <v>0</v>
      </c>
      <c r="K877">
        <v>0</v>
      </c>
      <c r="L877">
        <v>10</v>
      </c>
      <c r="M877">
        <v>40</v>
      </c>
      <c r="N877">
        <f>VLOOKUP(B877,instances!$B$2:$E$21,3, FALSE)</f>
        <v>48191</v>
      </c>
      <c r="O877">
        <f>VLOOKUP(B877,instances!$B$2:$E$21,4, FALSE)</f>
        <v>48191</v>
      </c>
    </row>
    <row r="878" spans="1:15">
      <c r="A878" t="s">
        <v>15</v>
      </c>
      <c r="B878" t="str">
        <f>RIGHT(A878,FIND("/",A878)-1)</f>
        <v>pr299.tsp</v>
      </c>
      <c r="C878">
        <f>VLOOKUP(B878,instances!$B$2:$E$21,2, FALSE)</f>
        <v>299</v>
      </c>
      <c r="D878" t="str">
        <f>IF(C878&lt;=783,"small",IF(C878&lt;=2103,"medium","large"))</f>
        <v>small</v>
      </c>
      <c r="E878" t="s">
        <v>10</v>
      </c>
      <c r="F878" s="9">
        <v>60613</v>
      </c>
      <c r="G878" s="7">
        <f>1-(F878/N878)</f>
        <v>-0.25776597289950409</v>
      </c>
      <c r="H878" s="7">
        <f>1-(F878/O878)</f>
        <v>-0.25776597289950409</v>
      </c>
      <c r="I878">
        <v>4.6500000000000003E-4</v>
      </c>
      <c r="J878">
        <v>0</v>
      </c>
      <c r="K878">
        <v>0</v>
      </c>
      <c r="L878">
        <v>12</v>
      </c>
      <c r="M878">
        <v>37</v>
      </c>
      <c r="N878">
        <f>VLOOKUP(B878,instances!$B$2:$E$21,3, FALSE)</f>
        <v>48191</v>
      </c>
      <c r="O878">
        <f>VLOOKUP(B878,instances!$B$2:$E$21,4, FALSE)</f>
        <v>48191</v>
      </c>
    </row>
    <row r="879" spans="1:15">
      <c r="A879" t="s">
        <v>15</v>
      </c>
      <c r="B879" t="str">
        <f>RIGHT(A879,FIND("/",A879)-1)</f>
        <v>pr299.tsp</v>
      </c>
      <c r="C879">
        <f>VLOOKUP(B879,instances!$B$2:$E$21,2, FALSE)</f>
        <v>299</v>
      </c>
      <c r="D879" t="str">
        <f>IF(C879&lt;=783,"small",IF(C879&lt;=2103,"medium","large"))</f>
        <v>small</v>
      </c>
      <c r="E879" t="s">
        <v>10</v>
      </c>
      <c r="F879" s="9">
        <v>60613</v>
      </c>
      <c r="G879" s="7">
        <f>1-(F879/N879)</f>
        <v>-0.25776597289950409</v>
      </c>
      <c r="H879" s="7">
        <f>1-(F879/O879)</f>
        <v>-0.25776597289950409</v>
      </c>
      <c r="I879">
        <v>4.6500000000000003E-4</v>
      </c>
      <c r="J879">
        <v>0</v>
      </c>
      <c r="K879">
        <v>0</v>
      </c>
      <c r="L879">
        <v>16</v>
      </c>
      <c r="M879">
        <v>33</v>
      </c>
      <c r="N879">
        <f>VLOOKUP(B879,instances!$B$2:$E$21,3, FALSE)</f>
        <v>48191</v>
      </c>
      <c r="O879">
        <f>VLOOKUP(B879,instances!$B$2:$E$21,4, FALSE)</f>
        <v>48191</v>
      </c>
    </row>
    <row r="880" spans="1:15">
      <c r="A880" t="s">
        <v>15</v>
      </c>
      <c r="B880" t="str">
        <f>RIGHT(A880,FIND("/",A880)-1)</f>
        <v>pr299.tsp</v>
      </c>
      <c r="C880">
        <f>VLOOKUP(B880,instances!$B$2:$E$21,2, FALSE)</f>
        <v>299</v>
      </c>
      <c r="D880" t="str">
        <f>IF(C880&lt;=783,"small",IF(C880&lt;=2103,"medium","large"))</f>
        <v>small</v>
      </c>
      <c r="E880" t="s">
        <v>10</v>
      </c>
      <c r="F880" s="9">
        <v>60613</v>
      </c>
      <c r="G880" s="7">
        <f>1-(F880/N880)</f>
        <v>-0.25776597289950409</v>
      </c>
      <c r="H880" s="7">
        <f>1-(F880/O880)</f>
        <v>-0.25776597289950409</v>
      </c>
      <c r="I880">
        <v>4.6500000000000003E-4</v>
      </c>
      <c r="J880">
        <v>0</v>
      </c>
      <c r="K880">
        <v>0</v>
      </c>
      <c r="L880">
        <v>18</v>
      </c>
      <c r="M880">
        <v>36</v>
      </c>
      <c r="N880">
        <f>VLOOKUP(B880,instances!$B$2:$E$21,3, FALSE)</f>
        <v>48191</v>
      </c>
      <c r="O880">
        <f>VLOOKUP(B880,instances!$B$2:$E$21,4, FALSE)</f>
        <v>48191</v>
      </c>
    </row>
    <row r="881" spans="1:15">
      <c r="A881" t="s">
        <v>15</v>
      </c>
      <c r="B881" t="str">
        <f>RIGHT(A881,FIND("/",A881)-1)</f>
        <v>pr299.tsp</v>
      </c>
      <c r="C881">
        <f>VLOOKUP(B881,instances!$B$2:$E$21,2, FALSE)</f>
        <v>299</v>
      </c>
      <c r="D881" t="str">
        <f>IF(C881&lt;=783,"small",IF(C881&lt;=2103,"medium","large"))</f>
        <v>small</v>
      </c>
      <c r="E881" t="s">
        <v>10</v>
      </c>
      <c r="F881" s="9">
        <v>60613</v>
      </c>
      <c r="G881" s="7">
        <f>1-(F881/N881)</f>
        <v>-0.25776597289950409</v>
      </c>
      <c r="H881" s="7">
        <f>1-(F881/O881)</f>
        <v>-0.25776597289950409</v>
      </c>
      <c r="I881">
        <v>4.64E-4</v>
      </c>
      <c r="J881">
        <v>0</v>
      </c>
      <c r="K881">
        <v>0</v>
      </c>
      <c r="L881">
        <v>16</v>
      </c>
      <c r="M881">
        <v>38</v>
      </c>
      <c r="N881">
        <f>VLOOKUP(B881,instances!$B$2:$E$21,3, FALSE)</f>
        <v>48191</v>
      </c>
      <c r="O881">
        <f>VLOOKUP(B881,instances!$B$2:$E$21,4, FALSE)</f>
        <v>48191</v>
      </c>
    </row>
    <row r="882" spans="1:15">
      <c r="A882" t="s">
        <v>15</v>
      </c>
      <c r="B882" t="str">
        <f>RIGHT(A882,FIND("/",A882)-1)</f>
        <v>pr299.tsp</v>
      </c>
      <c r="C882">
        <f>VLOOKUP(B882,instances!$B$2:$E$21,2, FALSE)</f>
        <v>299</v>
      </c>
      <c r="D882" t="str">
        <f>IF(C882&lt;=783,"small",IF(C882&lt;=2103,"medium","large"))</f>
        <v>small</v>
      </c>
      <c r="E882" t="s">
        <v>10</v>
      </c>
      <c r="F882" s="9">
        <v>60613</v>
      </c>
      <c r="G882" s="7">
        <f>1-(F882/N882)</f>
        <v>-0.25776597289950409</v>
      </c>
      <c r="H882" s="7">
        <f>1-(F882/O882)</f>
        <v>-0.25776597289950409</v>
      </c>
      <c r="I882">
        <v>4.64E-4</v>
      </c>
      <c r="J882">
        <v>0</v>
      </c>
      <c r="K882">
        <v>0</v>
      </c>
      <c r="L882">
        <v>18</v>
      </c>
      <c r="M882">
        <v>37</v>
      </c>
      <c r="N882">
        <f>VLOOKUP(B882,instances!$B$2:$E$21,3, FALSE)</f>
        <v>48191</v>
      </c>
      <c r="O882">
        <f>VLOOKUP(B882,instances!$B$2:$E$21,4, FALSE)</f>
        <v>48191</v>
      </c>
    </row>
    <row r="883" spans="1:15">
      <c r="A883" t="s">
        <v>15</v>
      </c>
      <c r="B883" t="str">
        <f>RIGHT(A883,FIND("/",A883)-1)</f>
        <v>pr299.tsp</v>
      </c>
      <c r="C883">
        <f>VLOOKUP(B883,instances!$B$2:$E$21,2, FALSE)</f>
        <v>299</v>
      </c>
      <c r="D883" t="str">
        <f>IF(C883&lt;=783,"small",IF(C883&lt;=2103,"medium","large"))</f>
        <v>small</v>
      </c>
      <c r="E883" t="s">
        <v>10</v>
      </c>
      <c r="F883" s="9">
        <v>60613</v>
      </c>
      <c r="G883" s="7">
        <f>1-(F883/N883)</f>
        <v>-0.25776597289950409</v>
      </c>
      <c r="H883" s="7">
        <f>1-(F883/O883)</f>
        <v>-0.25776597289950409</v>
      </c>
      <c r="I883">
        <v>4.64E-4</v>
      </c>
      <c r="J883">
        <v>0</v>
      </c>
      <c r="K883">
        <v>0</v>
      </c>
      <c r="L883">
        <v>18</v>
      </c>
      <c r="M883">
        <v>41</v>
      </c>
      <c r="N883">
        <f>VLOOKUP(B883,instances!$B$2:$E$21,3, FALSE)</f>
        <v>48191</v>
      </c>
      <c r="O883">
        <f>VLOOKUP(B883,instances!$B$2:$E$21,4, FALSE)</f>
        <v>48191</v>
      </c>
    </row>
    <row r="884" spans="1:15">
      <c r="A884" t="s">
        <v>15</v>
      </c>
      <c r="B884" t="str">
        <f>RIGHT(A884,FIND("/",A884)-1)</f>
        <v>pr299.tsp</v>
      </c>
      <c r="C884">
        <f>VLOOKUP(B884,instances!$B$2:$E$21,2, FALSE)</f>
        <v>299</v>
      </c>
      <c r="D884" t="str">
        <f>IF(C884&lt;=783,"small",IF(C884&lt;=2103,"medium","large"))</f>
        <v>small</v>
      </c>
      <c r="E884" t="s">
        <v>10</v>
      </c>
      <c r="F884" s="9">
        <v>60613</v>
      </c>
      <c r="G884" s="7">
        <f>1-(F884/N884)</f>
        <v>-0.25776597289950409</v>
      </c>
      <c r="H884" s="7">
        <f>1-(F884/O884)</f>
        <v>-0.25776597289950409</v>
      </c>
      <c r="I884">
        <v>4.6299999999999998E-4</v>
      </c>
      <c r="J884">
        <v>0</v>
      </c>
      <c r="K884">
        <v>0</v>
      </c>
      <c r="L884">
        <v>10</v>
      </c>
      <c r="M884">
        <v>37</v>
      </c>
      <c r="N884">
        <f>VLOOKUP(B884,instances!$B$2:$E$21,3, FALSE)</f>
        <v>48191</v>
      </c>
      <c r="O884">
        <f>VLOOKUP(B884,instances!$B$2:$E$21,4, FALSE)</f>
        <v>48191</v>
      </c>
    </row>
    <row r="885" spans="1:15">
      <c r="A885" t="s">
        <v>15</v>
      </c>
      <c r="B885" t="str">
        <f>RIGHT(A885,FIND("/",A885)-1)</f>
        <v>pr299.tsp</v>
      </c>
      <c r="C885">
        <f>VLOOKUP(B885,instances!$B$2:$E$21,2, FALSE)</f>
        <v>299</v>
      </c>
      <c r="D885" t="str">
        <f>IF(C885&lt;=783,"small",IF(C885&lt;=2103,"medium","large"))</f>
        <v>small</v>
      </c>
      <c r="E885" t="s">
        <v>10</v>
      </c>
      <c r="F885" s="9">
        <v>60613</v>
      </c>
      <c r="G885" s="7">
        <f>1-(F885/N885)</f>
        <v>-0.25776597289950409</v>
      </c>
      <c r="H885" s="7">
        <f>1-(F885/O885)</f>
        <v>-0.25776597289950409</v>
      </c>
      <c r="I885">
        <v>4.6299999999999998E-4</v>
      </c>
      <c r="J885">
        <v>0</v>
      </c>
      <c r="K885">
        <v>0</v>
      </c>
      <c r="L885">
        <v>10</v>
      </c>
      <c r="M885">
        <v>38</v>
      </c>
      <c r="N885">
        <f>VLOOKUP(B885,instances!$B$2:$E$21,3, FALSE)</f>
        <v>48191</v>
      </c>
      <c r="O885">
        <f>VLOOKUP(B885,instances!$B$2:$E$21,4, FALSE)</f>
        <v>48191</v>
      </c>
    </row>
    <row r="886" spans="1:15">
      <c r="A886" t="s">
        <v>15</v>
      </c>
      <c r="B886" t="str">
        <f>RIGHT(A886,FIND("/",A886)-1)</f>
        <v>pr299.tsp</v>
      </c>
      <c r="C886">
        <f>VLOOKUP(B886,instances!$B$2:$E$21,2, FALSE)</f>
        <v>299</v>
      </c>
      <c r="D886" t="str">
        <f>IF(C886&lt;=783,"small",IF(C886&lt;=2103,"medium","large"))</f>
        <v>small</v>
      </c>
      <c r="E886" t="s">
        <v>10</v>
      </c>
      <c r="F886" s="9">
        <v>60613</v>
      </c>
      <c r="G886" s="7">
        <f>1-(F886/N886)</f>
        <v>-0.25776597289950409</v>
      </c>
      <c r="H886" s="7">
        <f>1-(F886/O886)</f>
        <v>-0.25776597289950409</v>
      </c>
      <c r="I886">
        <v>4.6299999999999998E-4</v>
      </c>
      <c r="J886">
        <v>0</v>
      </c>
      <c r="K886">
        <v>0</v>
      </c>
      <c r="L886">
        <v>16</v>
      </c>
      <c r="M886">
        <v>32</v>
      </c>
      <c r="N886">
        <f>VLOOKUP(B886,instances!$B$2:$E$21,3, FALSE)</f>
        <v>48191</v>
      </c>
      <c r="O886">
        <f>VLOOKUP(B886,instances!$B$2:$E$21,4, FALSE)</f>
        <v>48191</v>
      </c>
    </row>
    <row r="887" spans="1:15">
      <c r="A887" t="s">
        <v>15</v>
      </c>
      <c r="B887" t="str">
        <f>RIGHT(A887,FIND("/",A887)-1)</f>
        <v>pr299.tsp</v>
      </c>
      <c r="C887">
        <f>VLOOKUP(B887,instances!$B$2:$E$21,2, FALSE)</f>
        <v>299</v>
      </c>
      <c r="D887" t="str">
        <f>IF(C887&lt;=783,"small",IF(C887&lt;=2103,"medium","large"))</f>
        <v>small</v>
      </c>
      <c r="E887" t="s">
        <v>10</v>
      </c>
      <c r="F887" s="9">
        <v>60613</v>
      </c>
      <c r="G887" s="7">
        <f>1-(F887/N887)</f>
        <v>-0.25776597289950409</v>
      </c>
      <c r="H887" s="7">
        <f>1-(F887/O887)</f>
        <v>-0.25776597289950409</v>
      </c>
      <c r="I887">
        <v>4.6299999999999998E-4</v>
      </c>
      <c r="J887">
        <v>0</v>
      </c>
      <c r="K887">
        <v>0</v>
      </c>
      <c r="L887">
        <v>16</v>
      </c>
      <c r="M887">
        <v>40</v>
      </c>
      <c r="N887">
        <f>VLOOKUP(B887,instances!$B$2:$E$21,3, FALSE)</f>
        <v>48191</v>
      </c>
      <c r="O887">
        <f>VLOOKUP(B887,instances!$B$2:$E$21,4, FALSE)</f>
        <v>48191</v>
      </c>
    </row>
    <row r="888" spans="1:15">
      <c r="A888" t="s">
        <v>15</v>
      </c>
      <c r="B888" t="str">
        <f>RIGHT(A888,FIND("/",A888)-1)</f>
        <v>pr299.tsp</v>
      </c>
      <c r="C888">
        <f>VLOOKUP(B888,instances!$B$2:$E$21,2, FALSE)</f>
        <v>299</v>
      </c>
      <c r="D888" t="str">
        <f>IF(C888&lt;=783,"small",IF(C888&lt;=2103,"medium","large"))</f>
        <v>small</v>
      </c>
      <c r="E888" t="s">
        <v>10</v>
      </c>
      <c r="F888" s="9">
        <v>60613</v>
      </c>
      <c r="G888" s="7">
        <f>1-(F888/N888)</f>
        <v>-0.25776597289950409</v>
      </c>
      <c r="H888" s="7">
        <f>1-(F888/O888)</f>
        <v>-0.25776597289950409</v>
      </c>
      <c r="I888">
        <v>4.6299999999999998E-4</v>
      </c>
      <c r="J888">
        <v>0</v>
      </c>
      <c r="K888">
        <v>0</v>
      </c>
      <c r="L888">
        <v>18</v>
      </c>
      <c r="M888">
        <v>32</v>
      </c>
      <c r="N888">
        <f>VLOOKUP(B888,instances!$B$2:$E$21,3, FALSE)</f>
        <v>48191</v>
      </c>
      <c r="O888">
        <f>VLOOKUP(B888,instances!$B$2:$E$21,4, FALSE)</f>
        <v>48191</v>
      </c>
    </row>
    <row r="889" spans="1:15">
      <c r="A889" t="s">
        <v>15</v>
      </c>
      <c r="B889" t="str">
        <f>RIGHT(A889,FIND("/",A889)-1)</f>
        <v>pr299.tsp</v>
      </c>
      <c r="C889">
        <f>VLOOKUP(B889,instances!$B$2:$E$21,2, FALSE)</f>
        <v>299</v>
      </c>
      <c r="D889" t="str">
        <f>IF(C889&lt;=783,"small",IF(C889&lt;=2103,"medium","large"))</f>
        <v>small</v>
      </c>
      <c r="E889" t="s">
        <v>10</v>
      </c>
      <c r="F889" s="9">
        <v>60613</v>
      </c>
      <c r="G889" s="7">
        <f>1-(F889/N889)</f>
        <v>-0.25776597289950409</v>
      </c>
      <c r="H889" s="7">
        <f>1-(F889/O889)</f>
        <v>-0.25776597289950409</v>
      </c>
      <c r="I889">
        <v>4.6299999999999998E-4</v>
      </c>
      <c r="J889">
        <v>0</v>
      </c>
      <c r="K889">
        <v>0</v>
      </c>
      <c r="L889">
        <v>18</v>
      </c>
      <c r="M889">
        <v>40</v>
      </c>
      <c r="N889">
        <f>VLOOKUP(B889,instances!$B$2:$E$21,3, FALSE)</f>
        <v>48191</v>
      </c>
      <c r="O889">
        <f>VLOOKUP(B889,instances!$B$2:$E$21,4, FALSE)</f>
        <v>48191</v>
      </c>
    </row>
    <row r="890" spans="1:15">
      <c r="A890" t="s">
        <v>15</v>
      </c>
      <c r="B890" t="str">
        <f>RIGHT(A890,FIND("/",A890)-1)</f>
        <v>pr299.tsp</v>
      </c>
      <c r="C890">
        <f>VLOOKUP(B890,instances!$B$2:$E$21,2, FALSE)</f>
        <v>299</v>
      </c>
      <c r="D890" t="str">
        <f>IF(C890&lt;=783,"small",IF(C890&lt;=2103,"medium","large"))</f>
        <v>small</v>
      </c>
      <c r="E890" t="s">
        <v>10</v>
      </c>
      <c r="F890" s="9">
        <v>60613</v>
      </c>
      <c r="G890" s="7">
        <f>1-(F890/N890)</f>
        <v>-0.25776597289950409</v>
      </c>
      <c r="H890" s="7">
        <f>1-(F890/O890)</f>
        <v>-0.25776597289950409</v>
      </c>
      <c r="I890">
        <v>4.6299999999999998E-4</v>
      </c>
      <c r="J890">
        <v>0</v>
      </c>
      <c r="K890">
        <v>0</v>
      </c>
      <c r="L890">
        <v>20</v>
      </c>
      <c r="M890">
        <v>34</v>
      </c>
      <c r="N890">
        <f>VLOOKUP(B890,instances!$B$2:$E$21,3, FALSE)</f>
        <v>48191</v>
      </c>
      <c r="O890">
        <f>VLOOKUP(B890,instances!$B$2:$E$21,4, FALSE)</f>
        <v>48191</v>
      </c>
    </row>
    <row r="891" spans="1:15">
      <c r="A891" t="s">
        <v>15</v>
      </c>
      <c r="B891" t="str">
        <f>RIGHT(A891,FIND("/",A891)-1)</f>
        <v>pr299.tsp</v>
      </c>
      <c r="C891">
        <f>VLOOKUP(B891,instances!$B$2:$E$21,2, FALSE)</f>
        <v>299</v>
      </c>
      <c r="D891" t="str">
        <f>IF(C891&lt;=783,"small",IF(C891&lt;=2103,"medium","large"))</f>
        <v>small</v>
      </c>
      <c r="E891" t="s">
        <v>10</v>
      </c>
      <c r="F891" s="9">
        <v>60613</v>
      </c>
      <c r="G891" s="7">
        <f>1-(F891/N891)</f>
        <v>-0.25776597289950409</v>
      </c>
      <c r="H891" s="7">
        <f>1-(F891/O891)</f>
        <v>-0.25776597289950409</v>
      </c>
      <c r="I891">
        <v>4.6200000000000001E-4</v>
      </c>
      <c r="J891">
        <v>0</v>
      </c>
      <c r="K891">
        <v>0</v>
      </c>
      <c r="L891">
        <v>12</v>
      </c>
      <c r="M891">
        <v>32</v>
      </c>
      <c r="N891">
        <f>VLOOKUP(B891,instances!$B$2:$E$21,3, FALSE)</f>
        <v>48191</v>
      </c>
      <c r="O891">
        <f>VLOOKUP(B891,instances!$B$2:$E$21,4, FALSE)</f>
        <v>48191</v>
      </c>
    </row>
    <row r="892" spans="1:15">
      <c r="A892" t="s">
        <v>15</v>
      </c>
      <c r="B892" t="str">
        <f>RIGHT(A892,FIND("/",A892)-1)</f>
        <v>pr299.tsp</v>
      </c>
      <c r="C892">
        <f>VLOOKUP(B892,instances!$B$2:$E$21,2, FALSE)</f>
        <v>299</v>
      </c>
      <c r="D892" t="str">
        <f>IF(C892&lt;=783,"small",IF(C892&lt;=2103,"medium","large"))</f>
        <v>small</v>
      </c>
      <c r="E892" t="s">
        <v>10</v>
      </c>
      <c r="F892" s="9">
        <v>60613</v>
      </c>
      <c r="G892" s="7">
        <f>1-(F892/N892)</f>
        <v>-0.25776597289950409</v>
      </c>
      <c r="H892" s="7">
        <f>1-(F892/O892)</f>
        <v>-0.25776597289950409</v>
      </c>
      <c r="I892">
        <v>4.6200000000000001E-4</v>
      </c>
      <c r="J892">
        <v>0</v>
      </c>
      <c r="K892">
        <v>0</v>
      </c>
      <c r="L892">
        <v>14</v>
      </c>
      <c r="M892">
        <v>35</v>
      </c>
      <c r="N892">
        <f>VLOOKUP(B892,instances!$B$2:$E$21,3, FALSE)</f>
        <v>48191</v>
      </c>
      <c r="O892">
        <f>VLOOKUP(B892,instances!$B$2:$E$21,4, FALSE)</f>
        <v>48191</v>
      </c>
    </row>
    <row r="893" spans="1:15">
      <c r="A893" t="s">
        <v>15</v>
      </c>
      <c r="B893" t="str">
        <f>RIGHT(A893,FIND("/",A893)-1)</f>
        <v>pr299.tsp</v>
      </c>
      <c r="C893">
        <f>VLOOKUP(B893,instances!$B$2:$E$21,2, FALSE)</f>
        <v>299</v>
      </c>
      <c r="D893" t="str">
        <f>IF(C893&lt;=783,"small",IF(C893&lt;=2103,"medium","large"))</f>
        <v>small</v>
      </c>
      <c r="E893" t="s">
        <v>10</v>
      </c>
      <c r="F893" s="9">
        <v>60613</v>
      </c>
      <c r="G893" s="7">
        <f>1-(F893/N893)</f>
        <v>-0.25776597289950409</v>
      </c>
      <c r="H893" s="7">
        <f>1-(F893/O893)</f>
        <v>-0.25776597289950409</v>
      </c>
      <c r="I893">
        <v>4.6200000000000001E-4</v>
      </c>
      <c r="J893">
        <v>0</v>
      </c>
      <c r="K893">
        <v>0</v>
      </c>
      <c r="L893">
        <v>14</v>
      </c>
      <c r="M893">
        <v>39</v>
      </c>
      <c r="N893">
        <f>VLOOKUP(B893,instances!$B$2:$E$21,3, FALSE)</f>
        <v>48191</v>
      </c>
      <c r="O893">
        <f>VLOOKUP(B893,instances!$B$2:$E$21,4, FALSE)</f>
        <v>48191</v>
      </c>
    </row>
    <row r="894" spans="1:15">
      <c r="A894" t="s">
        <v>15</v>
      </c>
      <c r="B894" t="str">
        <f>RIGHT(A894,FIND("/",A894)-1)</f>
        <v>pr299.tsp</v>
      </c>
      <c r="C894">
        <f>VLOOKUP(B894,instances!$B$2:$E$21,2, FALSE)</f>
        <v>299</v>
      </c>
      <c r="D894" t="str">
        <f>IF(C894&lt;=783,"small",IF(C894&lt;=2103,"medium","large"))</f>
        <v>small</v>
      </c>
      <c r="E894" t="s">
        <v>10</v>
      </c>
      <c r="F894" s="9">
        <v>60613</v>
      </c>
      <c r="G894" s="7">
        <f>1-(F894/N894)</f>
        <v>-0.25776597289950409</v>
      </c>
      <c r="H894" s="7">
        <f>1-(F894/O894)</f>
        <v>-0.25776597289950409</v>
      </c>
      <c r="I894">
        <v>4.6200000000000001E-4</v>
      </c>
      <c r="J894">
        <v>0</v>
      </c>
      <c r="K894">
        <v>0</v>
      </c>
      <c r="L894">
        <v>16</v>
      </c>
      <c r="M894">
        <v>41</v>
      </c>
      <c r="N894">
        <f>VLOOKUP(B894,instances!$B$2:$E$21,3, FALSE)</f>
        <v>48191</v>
      </c>
      <c r="O894">
        <f>VLOOKUP(B894,instances!$B$2:$E$21,4, FALSE)</f>
        <v>48191</v>
      </c>
    </row>
    <row r="895" spans="1:15">
      <c r="A895" t="s">
        <v>15</v>
      </c>
      <c r="B895" t="str">
        <f>RIGHT(A895,FIND("/",A895)-1)</f>
        <v>pr299.tsp</v>
      </c>
      <c r="C895">
        <f>VLOOKUP(B895,instances!$B$2:$E$21,2, FALSE)</f>
        <v>299</v>
      </c>
      <c r="D895" t="str">
        <f>IF(C895&lt;=783,"small",IF(C895&lt;=2103,"medium","large"))</f>
        <v>small</v>
      </c>
      <c r="E895" t="s">
        <v>10</v>
      </c>
      <c r="F895" s="9">
        <v>60613</v>
      </c>
      <c r="G895" s="7">
        <f>1-(F895/N895)</f>
        <v>-0.25776597289950409</v>
      </c>
      <c r="H895" s="7">
        <f>1-(F895/O895)</f>
        <v>-0.25776597289950409</v>
      </c>
      <c r="I895">
        <v>4.6200000000000001E-4</v>
      </c>
      <c r="J895">
        <v>0</v>
      </c>
      <c r="K895">
        <v>0</v>
      </c>
      <c r="L895">
        <v>18</v>
      </c>
      <c r="M895">
        <v>34</v>
      </c>
      <c r="N895">
        <f>VLOOKUP(B895,instances!$B$2:$E$21,3, FALSE)</f>
        <v>48191</v>
      </c>
      <c r="O895">
        <f>VLOOKUP(B895,instances!$B$2:$E$21,4, FALSE)</f>
        <v>48191</v>
      </c>
    </row>
    <row r="896" spans="1:15">
      <c r="A896" t="s">
        <v>15</v>
      </c>
      <c r="B896" t="str">
        <f>RIGHT(A896,FIND("/",A896)-1)</f>
        <v>pr299.tsp</v>
      </c>
      <c r="C896">
        <f>VLOOKUP(B896,instances!$B$2:$E$21,2, FALSE)</f>
        <v>299</v>
      </c>
      <c r="D896" t="str">
        <f>IF(C896&lt;=783,"small",IF(C896&lt;=2103,"medium","large"))</f>
        <v>small</v>
      </c>
      <c r="E896" t="s">
        <v>10</v>
      </c>
      <c r="F896" s="9">
        <v>60613</v>
      </c>
      <c r="G896" s="7">
        <f>1-(F896/N896)</f>
        <v>-0.25776597289950409</v>
      </c>
      <c r="H896" s="7">
        <f>1-(F896/O896)</f>
        <v>-0.25776597289950409</v>
      </c>
      <c r="I896">
        <v>4.6200000000000001E-4</v>
      </c>
      <c r="J896">
        <v>0</v>
      </c>
      <c r="K896">
        <v>0</v>
      </c>
      <c r="L896">
        <v>20</v>
      </c>
      <c r="M896">
        <v>36</v>
      </c>
      <c r="N896">
        <f>VLOOKUP(B896,instances!$B$2:$E$21,3, FALSE)</f>
        <v>48191</v>
      </c>
      <c r="O896">
        <f>VLOOKUP(B896,instances!$B$2:$E$21,4, FALSE)</f>
        <v>48191</v>
      </c>
    </row>
    <row r="897" spans="1:15">
      <c r="A897" t="s">
        <v>15</v>
      </c>
      <c r="B897" t="str">
        <f>RIGHT(A897,FIND("/",A897)-1)</f>
        <v>pr299.tsp</v>
      </c>
      <c r="C897">
        <f>VLOOKUP(B897,instances!$B$2:$E$21,2, FALSE)</f>
        <v>299</v>
      </c>
      <c r="D897" t="str">
        <f>IF(C897&lt;=783,"small",IF(C897&lt;=2103,"medium","large"))</f>
        <v>small</v>
      </c>
      <c r="E897" t="s">
        <v>10</v>
      </c>
      <c r="F897" s="9">
        <v>60613</v>
      </c>
      <c r="G897" s="7">
        <f>1-(F897/N897)</f>
        <v>-0.25776597289950409</v>
      </c>
      <c r="H897" s="7">
        <f>1-(F897/O897)</f>
        <v>-0.25776597289950409</v>
      </c>
      <c r="I897">
        <v>4.6200000000000001E-4</v>
      </c>
      <c r="J897">
        <v>0</v>
      </c>
      <c r="K897">
        <v>0</v>
      </c>
      <c r="L897">
        <v>20</v>
      </c>
      <c r="M897">
        <v>41</v>
      </c>
      <c r="N897">
        <f>VLOOKUP(B897,instances!$B$2:$E$21,3, FALSE)</f>
        <v>48191</v>
      </c>
      <c r="O897">
        <f>VLOOKUP(B897,instances!$B$2:$E$21,4, FALSE)</f>
        <v>48191</v>
      </c>
    </row>
    <row r="898" spans="1:15">
      <c r="A898" t="s">
        <v>15</v>
      </c>
      <c r="B898" t="str">
        <f>RIGHT(A898,FIND("/",A898)-1)</f>
        <v>pr299.tsp</v>
      </c>
      <c r="C898">
        <f>VLOOKUP(B898,instances!$B$2:$E$21,2, FALSE)</f>
        <v>299</v>
      </c>
      <c r="D898" t="str">
        <f>IF(C898&lt;=783,"small",IF(C898&lt;=2103,"medium","large"))</f>
        <v>small</v>
      </c>
      <c r="E898" t="s">
        <v>10</v>
      </c>
      <c r="F898" s="9">
        <v>60613</v>
      </c>
      <c r="G898" s="7">
        <f>1-(F898/N898)</f>
        <v>-0.25776597289950409</v>
      </c>
      <c r="H898" s="7">
        <f>1-(F898/O898)</f>
        <v>-0.25776597289950409</v>
      </c>
      <c r="I898">
        <v>4.6099999999999998E-4</v>
      </c>
      <c r="J898">
        <v>0</v>
      </c>
      <c r="K898">
        <v>0</v>
      </c>
      <c r="L898">
        <v>12</v>
      </c>
      <c r="M898">
        <v>35</v>
      </c>
      <c r="N898">
        <f>VLOOKUP(B898,instances!$B$2:$E$21,3, FALSE)</f>
        <v>48191</v>
      </c>
      <c r="O898">
        <f>VLOOKUP(B898,instances!$B$2:$E$21,4, FALSE)</f>
        <v>48191</v>
      </c>
    </row>
    <row r="899" spans="1:15">
      <c r="A899" t="s">
        <v>15</v>
      </c>
      <c r="B899" t="str">
        <f>RIGHT(A899,FIND("/",A899)-1)</f>
        <v>pr299.tsp</v>
      </c>
      <c r="C899">
        <f>VLOOKUP(B899,instances!$B$2:$E$21,2, FALSE)</f>
        <v>299</v>
      </c>
      <c r="D899" t="str">
        <f>IF(C899&lt;=783,"small",IF(C899&lt;=2103,"medium","large"))</f>
        <v>small</v>
      </c>
      <c r="E899" t="s">
        <v>10</v>
      </c>
      <c r="F899" s="9">
        <v>60613</v>
      </c>
      <c r="G899" s="7">
        <f>1-(F899/N899)</f>
        <v>-0.25776597289950409</v>
      </c>
      <c r="H899" s="7">
        <f>1-(F899/O899)</f>
        <v>-0.25776597289950409</v>
      </c>
      <c r="I899">
        <v>4.6000000000000001E-4</v>
      </c>
      <c r="J899">
        <v>0</v>
      </c>
      <c r="K899">
        <v>0</v>
      </c>
      <c r="L899">
        <v>10</v>
      </c>
      <c r="M899">
        <v>33</v>
      </c>
      <c r="N899">
        <f>VLOOKUP(B899,instances!$B$2:$E$21,3, FALSE)</f>
        <v>48191</v>
      </c>
      <c r="O899">
        <f>VLOOKUP(B899,instances!$B$2:$E$21,4, FALSE)</f>
        <v>48191</v>
      </c>
    </row>
    <row r="900" spans="1:15">
      <c r="A900" t="s">
        <v>15</v>
      </c>
      <c r="B900" t="str">
        <f>RIGHT(A900,FIND("/",A900)-1)</f>
        <v>pr299.tsp</v>
      </c>
      <c r="C900">
        <f>VLOOKUP(B900,instances!$B$2:$E$21,2, FALSE)</f>
        <v>299</v>
      </c>
      <c r="D900" t="str">
        <f>IF(C900&lt;=783,"small",IF(C900&lt;=2103,"medium","large"))</f>
        <v>small</v>
      </c>
      <c r="E900" t="s">
        <v>10</v>
      </c>
      <c r="F900" s="9">
        <v>60613</v>
      </c>
      <c r="G900" s="7">
        <f>1-(F900/N900)</f>
        <v>-0.25776597289950409</v>
      </c>
      <c r="H900" s="7">
        <f>1-(F900/O900)</f>
        <v>-0.25776597289950409</v>
      </c>
      <c r="I900">
        <v>4.6000000000000001E-4</v>
      </c>
      <c r="J900">
        <v>0</v>
      </c>
      <c r="K900">
        <v>0</v>
      </c>
      <c r="L900">
        <v>14</v>
      </c>
      <c r="M900">
        <v>33</v>
      </c>
      <c r="N900">
        <f>VLOOKUP(B900,instances!$B$2:$E$21,3, FALSE)</f>
        <v>48191</v>
      </c>
      <c r="O900">
        <f>VLOOKUP(B900,instances!$B$2:$E$21,4, FALSE)</f>
        <v>48191</v>
      </c>
    </row>
    <row r="901" spans="1:15">
      <c r="A901" t="s">
        <v>15</v>
      </c>
      <c r="B901" t="str">
        <f>RIGHT(A901,FIND("/",A901)-1)</f>
        <v>pr299.tsp</v>
      </c>
      <c r="C901">
        <f>VLOOKUP(B901,instances!$B$2:$E$21,2, FALSE)</f>
        <v>299</v>
      </c>
      <c r="D901" t="str">
        <f>IF(C901&lt;=783,"small",IF(C901&lt;=2103,"medium","large"))</f>
        <v>small</v>
      </c>
      <c r="E901" t="s">
        <v>10</v>
      </c>
      <c r="F901" s="9">
        <v>60613</v>
      </c>
      <c r="G901" s="7">
        <f>1-(F901/N901)</f>
        <v>-0.25776597289950409</v>
      </c>
      <c r="H901" s="7">
        <f>1-(F901/O901)</f>
        <v>-0.25776597289950409</v>
      </c>
      <c r="I901">
        <v>4.6000000000000001E-4</v>
      </c>
      <c r="J901">
        <v>0</v>
      </c>
      <c r="K901">
        <v>0</v>
      </c>
      <c r="L901">
        <v>20</v>
      </c>
      <c r="M901">
        <v>37</v>
      </c>
      <c r="N901">
        <f>VLOOKUP(B901,instances!$B$2:$E$21,3, FALSE)</f>
        <v>48191</v>
      </c>
      <c r="O901">
        <f>VLOOKUP(B901,instances!$B$2:$E$21,4, FALSE)</f>
        <v>48191</v>
      </c>
    </row>
    <row r="902" spans="1:15">
      <c r="A902" t="s">
        <v>15</v>
      </c>
      <c r="B902" t="str">
        <f>RIGHT(A902,FIND("/",A902)-1)</f>
        <v>pr299.tsp</v>
      </c>
      <c r="C902">
        <f>VLOOKUP(B902,instances!$B$2:$E$21,2, FALSE)</f>
        <v>299</v>
      </c>
      <c r="D902" t="str">
        <f>IF(C902&lt;=783,"small",IF(C902&lt;=2103,"medium","large"))</f>
        <v>small</v>
      </c>
      <c r="E902" t="s">
        <v>9</v>
      </c>
      <c r="F902" s="9">
        <v>61020</v>
      </c>
      <c r="G902" s="7">
        <f>1-(F902/N902)</f>
        <v>-0.26621153327384772</v>
      </c>
      <c r="H902" s="7">
        <f>1-(F902/O902)</f>
        <v>-0.26621153327384772</v>
      </c>
      <c r="I902">
        <v>3.4400000000000001E-4</v>
      </c>
      <c r="J902">
        <v>0</v>
      </c>
      <c r="K902">
        <v>0</v>
      </c>
      <c r="L902">
        <v>16</v>
      </c>
      <c r="M902">
        <v>40</v>
      </c>
      <c r="N902">
        <f>VLOOKUP(B902,instances!$B$2:$E$21,3, FALSE)</f>
        <v>48191</v>
      </c>
      <c r="O902">
        <f>VLOOKUP(B902,instances!$B$2:$E$21,4, FALSE)</f>
        <v>48191</v>
      </c>
    </row>
    <row r="903" spans="1:15">
      <c r="A903" t="s">
        <v>15</v>
      </c>
      <c r="B903" t="str">
        <f>RIGHT(A903,FIND("/",A903)-1)</f>
        <v>pr299.tsp</v>
      </c>
      <c r="C903">
        <f>VLOOKUP(B903,instances!$B$2:$E$21,2, FALSE)</f>
        <v>299</v>
      </c>
      <c r="D903" t="str">
        <f>IF(C903&lt;=783,"small",IF(C903&lt;=2103,"medium","large"))</f>
        <v>small</v>
      </c>
      <c r="E903" t="s">
        <v>9</v>
      </c>
      <c r="F903" s="9">
        <v>61020</v>
      </c>
      <c r="G903" s="7">
        <f>1-(F903/N903)</f>
        <v>-0.26621153327384772</v>
      </c>
      <c r="H903" s="7">
        <f>1-(F903/O903)</f>
        <v>-0.26621153327384772</v>
      </c>
      <c r="I903">
        <v>3.3599999999999998E-4</v>
      </c>
      <c r="J903">
        <v>0</v>
      </c>
      <c r="K903">
        <v>0</v>
      </c>
      <c r="L903">
        <v>10</v>
      </c>
      <c r="M903">
        <v>34</v>
      </c>
      <c r="N903">
        <f>VLOOKUP(B903,instances!$B$2:$E$21,3, FALSE)</f>
        <v>48191</v>
      </c>
      <c r="O903">
        <f>VLOOKUP(B903,instances!$B$2:$E$21,4, FALSE)</f>
        <v>48191</v>
      </c>
    </row>
    <row r="904" spans="1:15">
      <c r="A904" t="s">
        <v>15</v>
      </c>
      <c r="B904" t="str">
        <f>RIGHT(A904,FIND("/",A904)-1)</f>
        <v>pr299.tsp</v>
      </c>
      <c r="C904">
        <f>VLOOKUP(B904,instances!$B$2:$E$21,2, FALSE)</f>
        <v>299</v>
      </c>
      <c r="D904" t="str">
        <f>IF(C904&lt;=783,"small",IF(C904&lt;=2103,"medium","large"))</f>
        <v>small</v>
      </c>
      <c r="E904" t="s">
        <v>9</v>
      </c>
      <c r="F904" s="9">
        <v>61020</v>
      </c>
      <c r="G904" s="7">
        <f>1-(F904/N904)</f>
        <v>-0.26621153327384772</v>
      </c>
      <c r="H904" s="7">
        <f>1-(F904/O904)</f>
        <v>-0.26621153327384772</v>
      </c>
      <c r="I904">
        <v>3.28E-4</v>
      </c>
      <c r="J904">
        <v>1.859E-3</v>
      </c>
      <c r="K904">
        <v>3.4699999999999998E-4</v>
      </c>
      <c r="L904">
        <v>10</v>
      </c>
      <c r="M904">
        <v>32</v>
      </c>
      <c r="N904">
        <f>VLOOKUP(B904,instances!$B$2:$E$21,3, FALSE)</f>
        <v>48191</v>
      </c>
      <c r="O904">
        <f>VLOOKUP(B904,instances!$B$2:$E$21,4, FALSE)</f>
        <v>48191</v>
      </c>
    </row>
    <row r="905" spans="1:15">
      <c r="A905" t="s">
        <v>15</v>
      </c>
      <c r="B905" t="str">
        <f>RIGHT(A905,FIND("/",A905)-1)</f>
        <v>pr299.tsp</v>
      </c>
      <c r="C905">
        <f>VLOOKUP(B905,instances!$B$2:$E$21,2, FALSE)</f>
        <v>299</v>
      </c>
      <c r="D905" t="str">
        <f>IF(C905&lt;=783,"small",IF(C905&lt;=2103,"medium","large"))</f>
        <v>small</v>
      </c>
      <c r="E905" t="s">
        <v>9</v>
      </c>
      <c r="F905" s="9">
        <v>61020</v>
      </c>
      <c r="G905" s="7">
        <f>1-(F905/N905)</f>
        <v>-0.26621153327384772</v>
      </c>
      <c r="H905" s="7">
        <f>1-(F905/O905)</f>
        <v>-0.26621153327384772</v>
      </c>
      <c r="I905">
        <v>3.2499999999999999E-4</v>
      </c>
      <c r="J905">
        <v>0</v>
      </c>
      <c r="K905">
        <v>0</v>
      </c>
      <c r="L905">
        <v>12</v>
      </c>
      <c r="M905">
        <v>36</v>
      </c>
      <c r="N905">
        <f>VLOOKUP(B905,instances!$B$2:$E$21,3, FALSE)</f>
        <v>48191</v>
      </c>
      <c r="O905">
        <f>VLOOKUP(B905,instances!$B$2:$E$21,4, FALSE)</f>
        <v>48191</v>
      </c>
    </row>
    <row r="906" spans="1:15">
      <c r="A906" t="s">
        <v>15</v>
      </c>
      <c r="B906" t="str">
        <f>RIGHT(A906,FIND("/",A906)-1)</f>
        <v>pr299.tsp</v>
      </c>
      <c r="C906">
        <f>VLOOKUP(B906,instances!$B$2:$E$21,2, FALSE)</f>
        <v>299</v>
      </c>
      <c r="D906" t="str">
        <f>IF(C906&lt;=783,"small",IF(C906&lt;=2103,"medium","large"))</f>
        <v>small</v>
      </c>
      <c r="E906" t="s">
        <v>9</v>
      </c>
      <c r="F906" s="9">
        <v>61020</v>
      </c>
      <c r="G906" s="7">
        <f>1-(F906/N906)</f>
        <v>-0.26621153327384772</v>
      </c>
      <c r="H906" s="7">
        <f>1-(F906/O906)</f>
        <v>-0.26621153327384772</v>
      </c>
      <c r="I906">
        <v>3.21E-4</v>
      </c>
      <c r="J906">
        <v>0</v>
      </c>
      <c r="K906">
        <v>0</v>
      </c>
      <c r="L906">
        <v>20</v>
      </c>
      <c r="M906">
        <v>35</v>
      </c>
      <c r="N906">
        <f>VLOOKUP(B906,instances!$B$2:$E$21,3, FALSE)</f>
        <v>48191</v>
      </c>
      <c r="O906">
        <f>VLOOKUP(B906,instances!$B$2:$E$21,4, FALSE)</f>
        <v>48191</v>
      </c>
    </row>
    <row r="907" spans="1:15">
      <c r="A907" t="s">
        <v>15</v>
      </c>
      <c r="B907" t="str">
        <f>RIGHT(A907,FIND("/",A907)-1)</f>
        <v>pr299.tsp</v>
      </c>
      <c r="C907">
        <f>VLOOKUP(B907,instances!$B$2:$E$21,2, FALSE)</f>
        <v>299</v>
      </c>
      <c r="D907" t="str">
        <f>IF(C907&lt;=783,"small",IF(C907&lt;=2103,"medium","large"))</f>
        <v>small</v>
      </c>
      <c r="E907" t="s">
        <v>9</v>
      </c>
      <c r="F907" s="9">
        <v>61020</v>
      </c>
      <c r="G907" s="7">
        <f>1-(F907/N907)</f>
        <v>-0.26621153327384772</v>
      </c>
      <c r="H907" s="7">
        <f>1-(F907/O907)</f>
        <v>-0.26621153327384772</v>
      </c>
      <c r="I907">
        <v>3.2000000000000003E-4</v>
      </c>
      <c r="J907">
        <v>0</v>
      </c>
      <c r="K907">
        <v>0</v>
      </c>
      <c r="L907">
        <v>20</v>
      </c>
      <c r="M907">
        <v>39</v>
      </c>
      <c r="N907">
        <f>VLOOKUP(B907,instances!$B$2:$E$21,3, FALSE)</f>
        <v>48191</v>
      </c>
      <c r="O907">
        <f>VLOOKUP(B907,instances!$B$2:$E$21,4, FALSE)</f>
        <v>48191</v>
      </c>
    </row>
    <row r="908" spans="1:15">
      <c r="A908" t="s">
        <v>15</v>
      </c>
      <c r="B908" t="str">
        <f>RIGHT(A908,FIND("/",A908)-1)</f>
        <v>pr299.tsp</v>
      </c>
      <c r="C908">
        <f>VLOOKUP(B908,instances!$B$2:$E$21,2, FALSE)</f>
        <v>299</v>
      </c>
      <c r="D908" t="str">
        <f>IF(C908&lt;=783,"small",IF(C908&lt;=2103,"medium","large"))</f>
        <v>small</v>
      </c>
      <c r="E908" t="s">
        <v>9</v>
      </c>
      <c r="F908" s="9">
        <v>61020</v>
      </c>
      <c r="G908" s="7">
        <f>1-(F908/N908)</f>
        <v>-0.26621153327384772</v>
      </c>
      <c r="H908" s="7">
        <f>1-(F908/O908)</f>
        <v>-0.26621153327384772</v>
      </c>
      <c r="I908">
        <v>3.0800000000000001E-4</v>
      </c>
      <c r="J908">
        <v>0</v>
      </c>
      <c r="K908">
        <v>0</v>
      </c>
      <c r="L908">
        <v>20</v>
      </c>
      <c r="M908">
        <v>38</v>
      </c>
      <c r="N908">
        <f>VLOOKUP(B908,instances!$B$2:$E$21,3, FALSE)</f>
        <v>48191</v>
      </c>
      <c r="O908">
        <f>VLOOKUP(B908,instances!$B$2:$E$21,4, FALSE)</f>
        <v>48191</v>
      </c>
    </row>
    <row r="909" spans="1:15">
      <c r="A909" t="s">
        <v>15</v>
      </c>
      <c r="B909" t="str">
        <f>RIGHT(A909,FIND("/",A909)-1)</f>
        <v>pr299.tsp</v>
      </c>
      <c r="C909">
        <f>VLOOKUP(B909,instances!$B$2:$E$21,2, FALSE)</f>
        <v>299</v>
      </c>
      <c r="D909" t="str">
        <f>IF(C909&lt;=783,"small",IF(C909&lt;=2103,"medium","large"))</f>
        <v>small</v>
      </c>
      <c r="E909" t="s">
        <v>9</v>
      </c>
      <c r="F909" s="9">
        <v>61020</v>
      </c>
      <c r="G909" s="7">
        <f>1-(F909/N909)</f>
        <v>-0.26621153327384772</v>
      </c>
      <c r="H909" s="7">
        <f>1-(F909/O909)</f>
        <v>-0.26621153327384772</v>
      </c>
      <c r="I909">
        <v>3.0299999999999999E-4</v>
      </c>
      <c r="J909">
        <v>0</v>
      </c>
      <c r="K909">
        <v>0</v>
      </c>
      <c r="L909">
        <v>18</v>
      </c>
      <c r="M909">
        <v>33</v>
      </c>
      <c r="N909">
        <f>VLOOKUP(B909,instances!$B$2:$E$21,3, FALSE)</f>
        <v>48191</v>
      </c>
      <c r="O909">
        <f>VLOOKUP(B909,instances!$B$2:$E$21,4, FALSE)</f>
        <v>48191</v>
      </c>
    </row>
    <row r="910" spans="1:15">
      <c r="A910" t="s">
        <v>15</v>
      </c>
      <c r="B910" t="str">
        <f>RIGHT(A910,FIND("/",A910)-1)</f>
        <v>pr299.tsp</v>
      </c>
      <c r="C910">
        <f>VLOOKUP(B910,instances!$B$2:$E$21,2, FALSE)</f>
        <v>299</v>
      </c>
      <c r="D910" t="str">
        <f>IF(C910&lt;=783,"small",IF(C910&lt;=2103,"medium","large"))</f>
        <v>small</v>
      </c>
      <c r="E910" t="s">
        <v>9</v>
      </c>
      <c r="F910" s="9">
        <v>61020</v>
      </c>
      <c r="G910" s="7">
        <f>1-(F910/N910)</f>
        <v>-0.26621153327384772</v>
      </c>
      <c r="H910" s="7">
        <f>1-(F910/O910)</f>
        <v>-0.26621153327384772</v>
      </c>
      <c r="I910">
        <v>2.9599999999999998E-4</v>
      </c>
      <c r="J910">
        <v>0</v>
      </c>
      <c r="K910">
        <v>0</v>
      </c>
      <c r="L910">
        <v>10</v>
      </c>
      <c r="M910">
        <v>36</v>
      </c>
      <c r="N910">
        <f>VLOOKUP(B910,instances!$B$2:$E$21,3, FALSE)</f>
        <v>48191</v>
      </c>
      <c r="O910">
        <f>VLOOKUP(B910,instances!$B$2:$E$21,4, FALSE)</f>
        <v>48191</v>
      </c>
    </row>
    <row r="911" spans="1:15">
      <c r="A911" t="s">
        <v>15</v>
      </c>
      <c r="B911" t="str">
        <f>RIGHT(A911,FIND("/",A911)-1)</f>
        <v>pr299.tsp</v>
      </c>
      <c r="C911">
        <f>VLOOKUP(B911,instances!$B$2:$E$21,2, FALSE)</f>
        <v>299</v>
      </c>
      <c r="D911" t="str">
        <f>IF(C911&lt;=783,"small",IF(C911&lt;=2103,"medium","large"))</f>
        <v>small</v>
      </c>
      <c r="E911" t="s">
        <v>9</v>
      </c>
      <c r="F911" s="9">
        <v>61020</v>
      </c>
      <c r="G911" s="7">
        <f>1-(F911/N911)</f>
        <v>-0.26621153327384772</v>
      </c>
      <c r="H911" s="7">
        <f>1-(F911/O911)</f>
        <v>-0.26621153327384772</v>
      </c>
      <c r="I911">
        <v>2.9599999999999998E-4</v>
      </c>
      <c r="J911">
        <v>0</v>
      </c>
      <c r="K911">
        <v>0</v>
      </c>
      <c r="L911">
        <v>16</v>
      </c>
      <c r="M911">
        <v>36</v>
      </c>
      <c r="N911">
        <f>VLOOKUP(B911,instances!$B$2:$E$21,3, FALSE)</f>
        <v>48191</v>
      </c>
      <c r="O911">
        <f>VLOOKUP(B911,instances!$B$2:$E$21,4, FALSE)</f>
        <v>48191</v>
      </c>
    </row>
    <row r="912" spans="1:15">
      <c r="A912" t="s">
        <v>15</v>
      </c>
      <c r="B912" t="str">
        <f>RIGHT(A912,FIND("/",A912)-1)</f>
        <v>pr299.tsp</v>
      </c>
      <c r="C912">
        <f>VLOOKUP(B912,instances!$B$2:$E$21,2, FALSE)</f>
        <v>299</v>
      </c>
      <c r="D912" t="str">
        <f>IF(C912&lt;=783,"small",IF(C912&lt;=2103,"medium","large"))</f>
        <v>small</v>
      </c>
      <c r="E912" t="s">
        <v>9</v>
      </c>
      <c r="F912" s="9">
        <v>61020</v>
      </c>
      <c r="G912" s="7">
        <f>1-(F912/N912)</f>
        <v>-0.26621153327384772</v>
      </c>
      <c r="H912" s="7">
        <f>1-(F912/O912)</f>
        <v>-0.26621153327384772</v>
      </c>
      <c r="I912">
        <v>2.92E-4</v>
      </c>
      <c r="J912">
        <v>0</v>
      </c>
      <c r="K912">
        <v>0</v>
      </c>
      <c r="L912">
        <v>12</v>
      </c>
      <c r="M912">
        <v>40</v>
      </c>
      <c r="N912">
        <f>VLOOKUP(B912,instances!$B$2:$E$21,3, FALSE)</f>
        <v>48191</v>
      </c>
      <c r="O912">
        <f>VLOOKUP(B912,instances!$B$2:$E$21,4, FALSE)</f>
        <v>48191</v>
      </c>
    </row>
    <row r="913" spans="1:15">
      <c r="A913" t="s">
        <v>15</v>
      </c>
      <c r="B913" t="str">
        <f>RIGHT(A913,FIND("/",A913)-1)</f>
        <v>pr299.tsp</v>
      </c>
      <c r="C913">
        <f>VLOOKUP(B913,instances!$B$2:$E$21,2, FALSE)</f>
        <v>299</v>
      </c>
      <c r="D913" t="str">
        <f>IF(C913&lt;=783,"small",IF(C913&lt;=2103,"medium","large"))</f>
        <v>small</v>
      </c>
      <c r="E913" t="s">
        <v>9</v>
      </c>
      <c r="F913" s="9">
        <v>61020</v>
      </c>
      <c r="G913" s="7">
        <f>1-(F913/N913)</f>
        <v>-0.26621153327384772</v>
      </c>
      <c r="H913" s="7">
        <f>1-(F913/O913)</f>
        <v>-0.26621153327384772</v>
      </c>
      <c r="I913">
        <v>2.8899999999999998E-4</v>
      </c>
      <c r="J913">
        <v>0</v>
      </c>
      <c r="K913">
        <v>0</v>
      </c>
      <c r="L913">
        <v>12</v>
      </c>
      <c r="M913">
        <v>33</v>
      </c>
      <c r="N913">
        <f>VLOOKUP(B913,instances!$B$2:$E$21,3, FALSE)</f>
        <v>48191</v>
      </c>
      <c r="O913">
        <f>VLOOKUP(B913,instances!$B$2:$E$21,4, FALSE)</f>
        <v>48191</v>
      </c>
    </row>
    <row r="914" spans="1:15">
      <c r="A914" t="s">
        <v>15</v>
      </c>
      <c r="B914" t="str">
        <f>RIGHT(A914,FIND("/",A914)-1)</f>
        <v>pr299.tsp</v>
      </c>
      <c r="C914">
        <f>VLOOKUP(B914,instances!$B$2:$E$21,2, FALSE)</f>
        <v>299</v>
      </c>
      <c r="D914" t="str">
        <f>IF(C914&lt;=783,"small",IF(C914&lt;=2103,"medium","large"))</f>
        <v>small</v>
      </c>
      <c r="E914" t="s">
        <v>9</v>
      </c>
      <c r="F914" s="9">
        <v>61020</v>
      </c>
      <c r="G914" s="7">
        <f>1-(F914/N914)</f>
        <v>-0.26621153327384772</v>
      </c>
      <c r="H914" s="7">
        <f>1-(F914/O914)</f>
        <v>-0.26621153327384772</v>
      </c>
      <c r="I914">
        <v>2.8800000000000001E-4</v>
      </c>
      <c r="J914">
        <v>0</v>
      </c>
      <c r="K914">
        <v>0</v>
      </c>
      <c r="L914">
        <v>12</v>
      </c>
      <c r="M914">
        <v>32</v>
      </c>
      <c r="N914">
        <f>VLOOKUP(B914,instances!$B$2:$E$21,3, FALSE)</f>
        <v>48191</v>
      </c>
      <c r="O914">
        <f>VLOOKUP(B914,instances!$B$2:$E$21,4, FALSE)</f>
        <v>48191</v>
      </c>
    </row>
    <row r="915" spans="1:15">
      <c r="A915" t="s">
        <v>15</v>
      </c>
      <c r="B915" t="str">
        <f>RIGHT(A915,FIND("/",A915)-1)</f>
        <v>pr299.tsp</v>
      </c>
      <c r="C915">
        <f>VLOOKUP(B915,instances!$B$2:$E$21,2, FALSE)</f>
        <v>299</v>
      </c>
      <c r="D915" t="str">
        <f>IF(C915&lt;=783,"small",IF(C915&lt;=2103,"medium","large"))</f>
        <v>small</v>
      </c>
      <c r="E915" t="s">
        <v>9</v>
      </c>
      <c r="F915" s="9">
        <v>61020</v>
      </c>
      <c r="G915" s="7">
        <f>1-(F915/N915)</f>
        <v>-0.26621153327384772</v>
      </c>
      <c r="H915" s="7">
        <f>1-(F915/O915)</f>
        <v>-0.26621153327384772</v>
      </c>
      <c r="I915">
        <v>2.8800000000000001E-4</v>
      </c>
      <c r="J915">
        <v>0</v>
      </c>
      <c r="K915">
        <v>0</v>
      </c>
      <c r="L915">
        <v>14</v>
      </c>
      <c r="M915">
        <v>36</v>
      </c>
      <c r="N915">
        <f>VLOOKUP(B915,instances!$B$2:$E$21,3, FALSE)</f>
        <v>48191</v>
      </c>
      <c r="O915">
        <f>VLOOKUP(B915,instances!$B$2:$E$21,4, FALSE)</f>
        <v>48191</v>
      </c>
    </row>
    <row r="916" spans="1:15">
      <c r="A916" t="s">
        <v>15</v>
      </c>
      <c r="B916" t="str">
        <f>RIGHT(A916,FIND("/",A916)-1)</f>
        <v>pr299.tsp</v>
      </c>
      <c r="C916">
        <f>VLOOKUP(B916,instances!$B$2:$E$21,2, FALSE)</f>
        <v>299</v>
      </c>
      <c r="D916" t="str">
        <f>IF(C916&lt;=783,"small",IF(C916&lt;=2103,"medium","large"))</f>
        <v>small</v>
      </c>
      <c r="E916" t="s">
        <v>9</v>
      </c>
      <c r="F916" s="9">
        <v>61020</v>
      </c>
      <c r="G916" s="7">
        <f>1-(F916/N916)</f>
        <v>-0.26621153327384772</v>
      </c>
      <c r="H916" s="7">
        <f>1-(F916/O916)</f>
        <v>-0.26621153327384772</v>
      </c>
      <c r="I916">
        <v>2.7799999999999998E-4</v>
      </c>
      <c r="J916">
        <v>0</v>
      </c>
      <c r="K916">
        <v>0</v>
      </c>
      <c r="L916">
        <v>12</v>
      </c>
      <c r="M916">
        <v>39</v>
      </c>
      <c r="N916">
        <f>VLOOKUP(B916,instances!$B$2:$E$21,3, FALSE)</f>
        <v>48191</v>
      </c>
      <c r="O916">
        <f>VLOOKUP(B916,instances!$B$2:$E$21,4, FALSE)</f>
        <v>48191</v>
      </c>
    </row>
    <row r="917" spans="1:15">
      <c r="A917" t="s">
        <v>15</v>
      </c>
      <c r="B917" t="str">
        <f>RIGHT(A917,FIND("/",A917)-1)</f>
        <v>pr299.tsp</v>
      </c>
      <c r="C917">
        <f>VLOOKUP(B917,instances!$B$2:$E$21,2, FALSE)</f>
        <v>299</v>
      </c>
      <c r="D917" t="str">
        <f>IF(C917&lt;=783,"small",IF(C917&lt;=2103,"medium","large"))</f>
        <v>small</v>
      </c>
      <c r="E917" t="s">
        <v>9</v>
      </c>
      <c r="F917" s="9">
        <v>61020</v>
      </c>
      <c r="G917" s="7">
        <f>1-(F917/N917)</f>
        <v>-0.26621153327384772</v>
      </c>
      <c r="H917" s="7">
        <f>1-(F917/O917)</f>
        <v>-0.26621153327384772</v>
      </c>
      <c r="I917">
        <v>2.7599999999999999E-4</v>
      </c>
      <c r="J917">
        <v>0</v>
      </c>
      <c r="K917">
        <v>0</v>
      </c>
      <c r="L917">
        <v>14</v>
      </c>
      <c r="M917">
        <v>40</v>
      </c>
      <c r="N917">
        <f>VLOOKUP(B917,instances!$B$2:$E$21,3, FALSE)</f>
        <v>48191</v>
      </c>
      <c r="O917">
        <f>VLOOKUP(B917,instances!$B$2:$E$21,4, FALSE)</f>
        <v>48191</v>
      </c>
    </row>
    <row r="918" spans="1:15">
      <c r="A918" t="s">
        <v>15</v>
      </c>
      <c r="B918" t="str">
        <f>RIGHT(A918,FIND("/",A918)-1)</f>
        <v>pr299.tsp</v>
      </c>
      <c r="C918">
        <f>VLOOKUP(B918,instances!$B$2:$E$21,2, FALSE)</f>
        <v>299</v>
      </c>
      <c r="D918" t="str">
        <f>IF(C918&lt;=783,"small",IF(C918&lt;=2103,"medium","large"))</f>
        <v>small</v>
      </c>
      <c r="E918" t="s">
        <v>9</v>
      </c>
      <c r="F918" s="9">
        <v>61020</v>
      </c>
      <c r="G918" s="7">
        <f>1-(F918/N918)</f>
        <v>-0.26621153327384772</v>
      </c>
      <c r="H918" s="7">
        <f>1-(F918/O918)</f>
        <v>-0.26621153327384772</v>
      </c>
      <c r="I918">
        <v>2.7399999999999999E-4</v>
      </c>
      <c r="J918">
        <v>0</v>
      </c>
      <c r="K918">
        <v>0</v>
      </c>
      <c r="L918">
        <v>10</v>
      </c>
      <c r="M918">
        <v>40</v>
      </c>
      <c r="N918">
        <f>VLOOKUP(B918,instances!$B$2:$E$21,3, FALSE)</f>
        <v>48191</v>
      </c>
      <c r="O918">
        <f>VLOOKUP(B918,instances!$B$2:$E$21,4, FALSE)</f>
        <v>48191</v>
      </c>
    </row>
    <row r="919" spans="1:15">
      <c r="A919" t="s">
        <v>15</v>
      </c>
      <c r="B919" t="str">
        <f>RIGHT(A919,FIND("/",A919)-1)</f>
        <v>pr299.tsp</v>
      </c>
      <c r="C919">
        <f>VLOOKUP(B919,instances!$B$2:$E$21,2, FALSE)</f>
        <v>299</v>
      </c>
      <c r="D919" t="str">
        <f>IF(C919&lt;=783,"small",IF(C919&lt;=2103,"medium","large"))</f>
        <v>small</v>
      </c>
      <c r="E919" t="s">
        <v>9</v>
      </c>
      <c r="F919" s="9">
        <v>61020</v>
      </c>
      <c r="G919" s="7">
        <f>1-(F919/N919)</f>
        <v>-0.26621153327384772</v>
      </c>
      <c r="H919" s="7">
        <f>1-(F919/O919)</f>
        <v>-0.26621153327384772</v>
      </c>
      <c r="I919">
        <v>2.7E-4</v>
      </c>
      <c r="J919">
        <v>0</v>
      </c>
      <c r="K919">
        <v>0</v>
      </c>
      <c r="L919">
        <v>20</v>
      </c>
      <c r="M919">
        <v>33</v>
      </c>
      <c r="N919">
        <f>VLOOKUP(B919,instances!$B$2:$E$21,3, FALSE)</f>
        <v>48191</v>
      </c>
      <c r="O919">
        <f>VLOOKUP(B919,instances!$B$2:$E$21,4, FALSE)</f>
        <v>48191</v>
      </c>
    </row>
    <row r="920" spans="1:15">
      <c r="A920" t="s">
        <v>15</v>
      </c>
      <c r="B920" t="str">
        <f>RIGHT(A920,FIND("/",A920)-1)</f>
        <v>pr299.tsp</v>
      </c>
      <c r="C920">
        <f>VLOOKUP(B920,instances!$B$2:$E$21,2, FALSE)</f>
        <v>299</v>
      </c>
      <c r="D920" t="str">
        <f>IF(C920&lt;=783,"small",IF(C920&lt;=2103,"medium","large"))</f>
        <v>small</v>
      </c>
      <c r="E920" t="s">
        <v>9</v>
      </c>
      <c r="F920" s="9">
        <v>61020</v>
      </c>
      <c r="G920" s="7">
        <f>1-(F920/N920)</f>
        <v>-0.26621153327384772</v>
      </c>
      <c r="H920" s="7">
        <f>1-(F920/O920)</f>
        <v>-0.26621153327384772</v>
      </c>
      <c r="I920">
        <v>2.6600000000000001E-4</v>
      </c>
      <c r="J920">
        <v>0</v>
      </c>
      <c r="K920">
        <v>0</v>
      </c>
      <c r="L920">
        <v>14</v>
      </c>
      <c r="M920">
        <v>37</v>
      </c>
      <c r="N920">
        <f>VLOOKUP(B920,instances!$B$2:$E$21,3, FALSE)</f>
        <v>48191</v>
      </c>
      <c r="O920">
        <f>VLOOKUP(B920,instances!$B$2:$E$21,4, FALSE)</f>
        <v>48191</v>
      </c>
    </row>
    <row r="921" spans="1:15">
      <c r="A921" t="s">
        <v>15</v>
      </c>
      <c r="B921" t="str">
        <f>RIGHT(A921,FIND("/",A921)-1)</f>
        <v>pr299.tsp</v>
      </c>
      <c r="C921">
        <f>VLOOKUP(B921,instances!$B$2:$E$21,2, FALSE)</f>
        <v>299</v>
      </c>
      <c r="D921" t="str">
        <f>IF(C921&lt;=783,"small",IF(C921&lt;=2103,"medium","large"))</f>
        <v>small</v>
      </c>
      <c r="E921" t="s">
        <v>9</v>
      </c>
      <c r="F921" s="9">
        <v>61020</v>
      </c>
      <c r="G921" s="7">
        <f>1-(F921/N921)</f>
        <v>-0.26621153327384772</v>
      </c>
      <c r="H921" s="7">
        <f>1-(F921/O921)</f>
        <v>-0.26621153327384772</v>
      </c>
      <c r="I921">
        <v>2.6400000000000002E-4</v>
      </c>
      <c r="J921">
        <v>0</v>
      </c>
      <c r="K921">
        <v>0</v>
      </c>
      <c r="L921">
        <v>12</v>
      </c>
      <c r="M921">
        <v>41</v>
      </c>
      <c r="N921">
        <f>VLOOKUP(B921,instances!$B$2:$E$21,3, FALSE)</f>
        <v>48191</v>
      </c>
      <c r="O921">
        <f>VLOOKUP(B921,instances!$B$2:$E$21,4, FALSE)</f>
        <v>48191</v>
      </c>
    </row>
    <row r="922" spans="1:15">
      <c r="A922" t="s">
        <v>15</v>
      </c>
      <c r="B922" t="str">
        <f>RIGHT(A922,FIND("/",A922)-1)</f>
        <v>pr299.tsp</v>
      </c>
      <c r="C922">
        <f>VLOOKUP(B922,instances!$B$2:$E$21,2, FALSE)</f>
        <v>299</v>
      </c>
      <c r="D922" t="str">
        <f>IF(C922&lt;=783,"small",IF(C922&lt;=2103,"medium","large"))</f>
        <v>small</v>
      </c>
      <c r="E922" t="s">
        <v>9</v>
      </c>
      <c r="F922" s="9">
        <v>61020</v>
      </c>
      <c r="G922" s="7">
        <f>1-(F922/N922)</f>
        <v>-0.26621153327384772</v>
      </c>
      <c r="H922" s="7">
        <f>1-(F922/O922)</f>
        <v>-0.26621153327384772</v>
      </c>
      <c r="I922">
        <v>2.61E-4</v>
      </c>
      <c r="J922">
        <v>0</v>
      </c>
      <c r="K922">
        <v>0</v>
      </c>
      <c r="L922">
        <v>14</v>
      </c>
      <c r="M922">
        <v>32</v>
      </c>
      <c r="N922">
        <f>VLOOKUP(B922,instances!$B$2:$E$21,3, FALSE)</f>
        <v>48191</v>
      </c>
      <c r="O922">
        <f>VLOOKUP(B922,instances!$B$2:$E$21,4, FALSE)</f>
        <v>48191</v>
      </c>
    </row>
    <row r="923" spans="1:15">
      <c r="A923" t="s">
        <v>15</v>
      </c>
      <c r="B923" t="str">
        <f>RIGHT(A923,FIND("/",A923)-1)</f>
        <v>pr299.tsp</v>
      </c>
      <c r="C923">
        <f>VLOOKUP(B923,instances!$B$2:$E$21,2, FALSE)</f>
        <v>299</v>
      </c>
      <c r="D923" t="str">
        <f>IF(C923&lt;=783,"small",IF(C923&lt;=2103,"medium","large"))</f>
        <v>small</v>
      </c>
      <c r="E923" t="s">
        <v>9</v>
      </c>
      <c r="F923" s="9">
        <v>61020</v>
      </c>
      <c r="G923" s="7">
        <f>1-(F923/N923)</f>
        <v>-0.26621153327384772</v>
      </c>
      <c r="H923" s="7">
        <f>1-(F923/O923)</f>
        <v>-0.26621153327384772</v>
      </c>
      <c r="I923">
        <v>2.5999999999999998E-4</v>
      </c>
      <c r="J923">
        <v>0</v>
      </c>
      <c r="K923">
        <v>0</v>
      </c>
      <c r="L923">
        <v>10</v>
      </c>
      <c r="M923">
        <v>35</v>
      </c>
      <c r="N923">
        <f>VLOOKUP(B923,instances!$B$2:$E$21,3, FALSE)</f>
        <v>48191</v>
      </c>
      <c r="O923">
        <f>VLOOKUP(B923,instances!$B$2:$E$21,4, FALSE)</f>
        <v>48191</v>
      </c>
    </row>
    <row r="924" spans="1:15">
      <c r="A924" t="s">
        <v>15</v>
      </c>
      <c r="B924" t="str">
        <f>RIGHT(A924,FIND("/",A924)-1)</f>
        <v>pr299.tsp</v>
      </c>
      <c r="C924">
        <f>VLOOKUP(B924,instances!$B$2:$E$21,2, FALSE)</f>
        <v>299</v>
      </c>
      <c r="D924" t="str">
        <f>IF(C924&lt;=783,"small",IF(C924&lt;=2103,"medium","large"))</f>
        <v>small</v>
      </c>
      <c r="E924" t="s">
        <v>9</v>
      </c>
      <c r="F924" s="9">
        <v>61020</v>
      </c>
      <c r="G924" s="7">
        <f>1-(F924/N924)</f>
        <v>-0.26621153327384772</v>
      </c>
      <c r="H924" s="7">
        <f>1-(F924/O924)</f>
        <v>-0.26621153327384772</v>
      </c>
      <c r="I924">
        <v>2.5999999999999998E-4</v>
      </c>
      <c r="J924">
        <v>0</v>
      </c>
      <c r="K924">
        <v>0</v>
      </c>
      <c r="L924">
        <v>14</v>
      </c>
      <c r="M924">
        <v>41</v>
      </c>
      <c r="N924">
        <f>VLOOKUP(B924,instances!$B$2:$E$21,3, FALSE)</f>
        <v>48191</v>
      </c>
      <c r="O924">
        <f>VLOOKUP(B924,instances!$B$2:$E$21,4, FALSE)</f>
        <v>48191</v>
      </c>
    </row>
    <row r="925" spans="1:15">
      <c r="A925" t="s">
        <v>15</v>
      </c>
      <c r="B925" t="str">
        <f>RIGHT(A925,FIND("/",A925)-1)</f>
        <v>pr299.tsp</v>
      </c>
      <c r="C925">
        <f>VLOOKUP(B925,instances!$B$2:$E$21,2, FALSE)</f>
        <v>299</v>
      </c>
      <c r="D925" t="str">
        <f>IF(C925&lt;=783,"small",IF(C925&lt;=2103,"medium","large"))</f>
        <v>small</v>
      </c>
      <c r="E925" t="s">
        <v>9</v>
      </c>
      <c r="F925" s="9">
        <v>61020</v>
      </c>
      <c r="G925" s="7">
        <f>1-(F925/N925)</f>
        <v>-0.26621153327384772</v>
      </c>
      <c r="H925" s="7">
        <f>1-(F925/O925)</f>
        <v>-0.26621153327384772</v>
      </c>
      <c r="I925">
        <v>2.5900000000000001E-4</v>
      </c>
      <c r="J925">
        <v>0</v>
      </c>
      <c r="K925">
        <v>0</v>
      </c>
      <c r="L925">
        <v>12</v>
      </c>
      <c r="M925">
        <v>37</v>
      </c>
      <c r="N925">
        <f>VLOOKUP(B925,instances!$B$2:$E$21,3, FALSE)</f>
        <v>48191</v>
      </c>
      <c r="O925">
        <f>VLOOKUP(B925,instances!$B$2:$E$21,4, FALSE)</f>
        <v>48191</v>
      </c>
    </row>
    <row r="926" spans="1:15">
      <c r="A926" t="s">
        <v>15</v>
      </c>
      <c r="B926" t="str">
        <f>RIGHT(A926,FIND("/",A926)-1)</f>
        <v>pr299.tsp</v>
      </c>
      <c r="C926">
        <f>VLOOKUP(B926,instances!$B$2:$E$21,2, FALSE)</f>
        <v>299</v>
      </c>
      <c r="D926" t="str">
        <f>IF(C926&lt;=783,"small",IF(C926&lt;=2103,"medium","large"))</f>
        <v>small</v>
      </c>
      <c r="E926" t="s">
        <v>9</v>
      </c>
      <c r="F926" s="9">
        <v>61020</v>
      </c>
      <c r="G926" s="7">
        <f>1-(F926/N926)</f>
        <v>-0.26621153327384772</v>
      </c>
      <c r="H926" s="7">
        <f>1-(F926/O926)</f>
        <v>-0.26621153327384772</v>
      </c>
      <c r="I926">
        <v>2.5799999999999998E-4</v>
      </c>
      <c r="J926">
        <v>0</v>
      </c>
      <c r="K926">
        <v>0</v>
      </c>
      <c r="L926">
        <v>20</v>
      </c>
      <c r="M926">
        <v>40</v>
      </c>
      <c r="N926">
        <f>VLOOKUP(B926,instances!$B$2:$E$21,3, FALSE)</f>
        <v>48191</v>
      </c>
      <c r="O926">
        <f>VLOOKUP(B926,instances!$B$2:$E$21,4, FALSE)</f>
        <v>48191</v>
      </c>
    </row>
    <row r="927" spans="1:15">
      <c r="A927" t="s">
        <v>15</v>
      </c>
      <c r="B927" t="str">
        <f>RIGHT(A927,FIND("/",A927)-1)</f>
        <v>pr299.tsp</v>
      </c>
      <c r="C927">
        <f>VLOOKUP(B927,instances!$B$2:$E$21,2, FALSE)</f>
        <v>299</v>
      </c>
      <c r="D927" t="str">
        <f>IF(C927&lt;=783,"small",IF(C927&lt;=2103,"medium","large"))</f>
        <v>small</v>
      </c>
      <c r="E927" t="s">
        <v>9</v>
      </c>
      <c r="F927" s="9">
        <v>61020</v>
      </c>
      <c r="G927" s="7">
        <f>1-(F927/N927)</f>
        <v>-0.26621153327384772</v>
      </c>
      <c r="H927" s="7">
        <f>1-(F927/O927)</f>
        <v>-0.26621153327384772</v>
      </c>
      <c r="I927">
        <v>2.5700000000000001E-4</v>
      </c>
      <c r="J927">
        <v>0</v>
      </c>
      <c r="K927">
        <v>0</v>
      </c>
      <c r="L927">
        <v>18</v>
      </c>
      <c r="M927">
        <v>36</v>
      </c>
      <c r="N927">
        <f>VLOOKUP(B927,instances!$B$2:$E$21,3, FALSE)</f>
        <v>48191</v>
      </c>
      <c r="O927">
        <f>VLOOKUP(B927,instances!$B$2:$E$21,4, FALSE)</f>
        <v>48191</v>
      </c>
    </row>
    <row r="928" spans="1:15">
      <c r="A928" t="s">
        <v>15</v>
      </c>
      <c r="B928" t="str">
        <f>RIGHT(A928,FIND("/",A928)-1)</f>
        <v>pr299.tsp</v>
      </c>
      <c r="C928">
        <f>VLOOKUP(B928,instances!$B$2:$E$21,2, FALSE)</f>
        <v>299</v>
      </c>
      <c r="D928" t="str">
        <f>IF(C928&lt;=783,"small",IF(C928&lt;=2103,"medium","large"))</f>
        <v>small</v>
      </c>
      <c r="E928" t="s">
        <v>9</v>
      </c>
      <c r="F928" s="9">
        <v>61020</v>
      </c>
      <c r="G928" s="7">
        <f>1-(F928/N928)</f>
        <v>-0.26621153327384772</v>
      </c>
      <c r="H928" s="7">
        <f>1-(F928/O928)</f>
        <v>-0.26621153327384772</v>
      </c>
      <c r="I928">
        <v>2.5599999999999999E-4</v>
      </c>
      <c r="J928">
        <v>0</v>
      </c>
      <c r="K928">
        <v>0</v>
      </c>
      <c r="L928">
        <v>14</v>
      </c>
      <c r="M928">
        <v>33</v>
      </c>
      <c r="N928">
        <f>VLOOKUP(B928,instances!$B$2:$E$21,3, FALSE)</f>
        <v>48191</v>
      </c>
      <c r="O928">
        <f>VLOOKUP(B928,instances!$B$2:$E$21,4, FALSE)</f>
        <v>48191</v>
      </c>
    </row>
    <row r="929" spans="1:15">
      <c r="A929" t="s">
        <v>15</v>
      </c>
      <c r="B929" t="str">
        <f>RIGHT(A929,FIND("/",A929)-1)</f>
        <v>pr299.tsp</v>
      </c>
      <c r="C929">
        <f>VLOOKUP(B929,instances!$B$2:$E$21,2, FALSE)</f>
        <v>299</v>
      </c>
      <c r="D929" t="str">
        <f>IF(C929&lt;=783,"small",IF(C929&lt;=2103,"medium","large"))</f>
        <v>small</v>
      </c>
      <c r="E929" t="s">
        <v>9</v>
      </c>
      <c r="F929" s="9">
        <v>61020</v>
      </c>
      <c r="G929" s="7">
        <f>1-(F929/N929)</f>
        <v>-0.26621153327384772</v>
      </c>
      <c r="H929" s="7">
        <f>1-(F929/O929)</f>
        <v>-0.26621153327384772</v>
      </c>
      <c r="I929">
        <v>2.5399999999999999E-4</v>
      </c>
      <c r="J929">
        <v>0</v>
      </c>
      <c r="K929">
        <v>0</v>
      </c>
      <c r="L929">
        <v>10</v>
      </c>
      <c r="M929">
        <v>33</v>
      </c>
      <c r="N929">
        <f>VLOOKUP(B929,instances!$B$2:$E$21,3, FALSE)</f>
        <v>48191</v>
      </c>
      <c r="O929">
        <f>VLOOKUP(B929,instances!$B$2:$E$21,4, FALSE)</f>
        <v>48191</v>
      </c>
    </row>
    <row r="930" spans="1:15">
      <c r="A930" t="s">
        <v>15</v>
      </c>
      <c r="B930" t="str">
        <f>RIGHT(A930,FIND("/",A930)-1)</f>
        <v>pr299.tsp</v>
      </c>
      <c r="C930">
        <f>VLOOKUP(B930,instances!$B$2:$E$21,2, FALSE)</f>
        <v>299</v>
      </c>
      <c r="D930" t="str">
        <f>IF(C930&lt;=783,"small",IF(C930&lt;=2103,"medium","large"))</f>
        <v>small</v>
      </c>
      <c r="E930" t="s">
        <v>9</v>
      </c>
      <c r="F930" s="9">
        <v>61020</v>
      </c>
      <c r="G930" s="7">
        <f>1-(F930/N930)</f>
        <v>-0.26621153327384772</v>
      </c>
      <c r="H930" s="7">
        <f>1-(F930/O930)</f>
        <v>-0.26621153327384772</v>
      </c>
      <c r="I930">
        <v>2.5399999999999999E-4</v>
      </c>
      <c r="J930">
        <v>0</v>
      </c>
      <c r="K930">
        <v>0</v>
      </c>
      <c r="L930">
        <v>10</v>
      </c>
      <c r="M930">
        <v>41</v>
      </c>
      <c r="N930">
        <f>VLOOKUP(B930,instances!$B$2:$E$21,3, FALSE)</f>
        <v>48191</v>
      </c>
      <c r="O930">
        <f>VLOOKUP(B930,instances!$B$2:$E$21,4, FALSE)</f>
        <v>48191</v>
      </c>
    </row>
    <row r="931" spans="1:15">
      <c r="A931" t="s">
        <v>15</v>
      </c>
      <c r="B931" t="str">
        <f>RIGHT(A931,FIND("/",A931)-1)</f>
        <v>pr299.tsp</v>
      </c>
      <c r="C931">
        <f>VLOOKUP(B931,instances!$B$2:$E$21,2, FALSE)</f>
        <v>299</v>
      </c>
      <c r="D931" t="str">
        <f>IF(C931&lt;=783,"small",IF(C931&lt;=2103,"medium","large"))</f>
        <v>small</v>
      </c>
      <c r="E931" t="s">
        <v>9</v>
      </c>
      <c r="F931" s="9">
        <v>61020</v>
      </c>
      <c r="G931" s="7">
        <f>1-(F931/N931)</f>
        <v>-0.26621153327384772</v>
      </c>
      <c r="H931" s="7">
        <f>1-(F931/O931)</f>
        <v>-0.26621153327384772</v>
      </c>
      <c r="I931">
        <v>2.5399999999999999E-4</v>
      </c>
      <c r="J931">
        <v>0</v>
      </c>
      <c r="K931">
        <v>0</v>
      </c>
      <c r="L931">
        <v>16</v>
      </c>
      <c r="M931">
        <v>34</v>
      </c>
      <c r="N931">
        <f>VLOOKUP(B931,instances!$B$2:$E$21,3, FALSE)</f>
        <v>48191</v>
      </c>
      <c r="O931">
        <f>VLOOKUP(B931,instances!$B$2:$E$21,4, FALSE)</f>
        <v>48191</v>
      </c>
    </row>
    <row r="932" spans="1:15">
      <c r="A932" t="s">
        <v>15</v>
      </c>
      <c r="B932" t="str">
        <f>RIGHT(A932,FIND("/",A932)-1)</f>
        <v>pr299.tsp</v>
      </c>
      <c r="C932">
        <f>VLOOKUP(B932,instances!$B$2:$E$21,2, FALSE)</f>
        <v>299</v>
      </c>
      <c r="D932" t="str">
        <f>IF(C932&lt;=783,"small",IF(C932&lt;=2103,"medium","large"))</f>
        <v>small</v>
      </c>
      <c r="E932" t="s">
        <v>9</v>
      </c>
      <c r="F932" s="9">
        <v>61020</v>
      </c>
      <c r="G932" s="7">
        <f>1-(F932/N932)</f>
        <v>-0.26621153327384772</v>
      </c>
      <c r="H932" s="7">
        <f>1-(F932/O932)</f>
        <v>-0.26621153327384772</v>
      </c>
      <c r="I932">
        <v>2.5399999999999999E-4</v>
      </c>
      <c r="J932">
        <v>0</v>
      </c>
      <c r="K932">
        <v>0</v>
      </c>
      <c r="L932">
        <v>16</v>
      </c>
      <c r="M932">
        <v>35</v>
      </c>
      <c r="N932">
        <f>VLOOKUP(B932,instances!$B$2:$E$21,3, FALSE)</f>
        <v>48191</v>
      </c>
      <c r="O932">
        <f>VLOOKUP(B932,instances!$B$2:$E$21,4, FALSE)</f>
        <v>48191</v>
      </c>
    </row>
    <row r="933" spans="1:15">
      <c r="A933" t="s">
        <v>15</v>
      </c>
      <c r="B933" t="str">
        <f>RIGHT(A933,FIND("/",A933)-1)</f>
        <v>pr299.tsp</v>
      </c>
      <c r="C933">
        <f>VLOOKUP(B933,instances!$B$2:$E$21,2, FALSE)</f>
        <v>299</v>
      </c>
      <c r="D933" t="str">
        <f>IF(C933&lt;=783,"small",IF(C933&lt;=2103,"medium","large"))</f>
        <v>small</v>
      </c>
      <c r="E933" t="s">
        <v>9</v>
      </c>
      <c r="F933" s="9">
        <v>61020</v>
      </c>
      <c r="G933" s="7">
        <f>1-(F933/N933)</f>
        <v>-0.26621153327384772</v>
      </c>
      <c r="H933" s="7">
        <f>1-(F933/O933)</f>
        <v>-0.26621153327384772</v>
      </c>
      <c r="I933">
        <v>2.5300000000000002E-4</v>
      </c>
      <c r="J933">
        <v>0</v>
      </c>
      <c r="K933">
        <v>0</v>
      </c>
      <c r="L933">
        <v>16</v>
      </c>
      <c r="M933">
        <v>33</v>
      </c>
      <c r="N933">
        <f>VLOOKUP(B933,instances!$B$2:$E$21,3, FALSE)</f>
        <v>48191</v>
      </c>
      <c r="O933">
        <f>VLOOKUP(B933,instances!$B$2:$E$21,4, FALSE)</f>
        <v>48191</v>
      </c>
    </row>
    <row r="934" spans="1:15">
      <c r="A934" t="s">
        <v>15</v>
      </c>
      <c r="B934" t="str">
        <f>RIGHT(A934,FIND("/",A934)-1)</f>
        <v>pr299.tsp</v>
      </c>
      <c r="C934">
        <f>VLOOKUP(B934,instances!$B$2:$E$21,2, FALSE)</f>
        <v>299</v>
      </c>
      <c r="D934" t="str">
        <f>IF(C934&lt;=783,"small",IF(C934&lt;=2103,"medium","large"))</f>
        <v>small</v>
      </c>
      <c r="E934" t="s">
        <v>9</v>
      </c>
      <c r="F934" s="9">
        <v>61020</v>
      </c>
      <c r="G934" s="7">
        <f>1-(F934/N934)</f>
        <v>-0.26621153327384772</v>
      </c>
      <c r="H934" s="7">
        <f>1-(F934/O934)</f>
        <v>-0.26621153327384772</v>
      </c>
      <c r="I934">
        <v>2.5300000000000002E-4</v>
      </c>
      <c r="J934">
        <v>0</v>
      </c>
      <c r="K934">
        <v>0</v>
      </c>
      <c r="L934">
        <v>18</v>
      </c>
      <c r="M934">
        <v>38</v>
      </c>
      <c r="N934">
        <f>VLOOKUP(B934,instances!$B$2:$E$21,3, FALSE)</f>
        <v>48191</v>
      </c>
      <c r="O934">
        <f>VLOOKUP(B934,instances!$B$2:$E$21,4, FALSE)</f>
        <v>48191</v>
      </c>
    </row>
    <row r="935" spans="1:15">
      <c r="A935" t="s">
        <v>15</v>
      </c>
      <c r="B935" t="str">
        <f>RIGHT(A935,FIND("/",A935)-1)</f>
        <v>pr299.tsp</v>
      </c>
      <c r="C935">
        <f>VLOOKUP(B935,instances!$B$2:$E$21,2, FALSE)</f>
        <v>299</v>
      </c>
      <c r="D935" t="str">
        <f>IF(C935&lt;=783,"small",IF(C935&lt;=2103,"medium","large"))</f>
        <v>small</v>
      </c>
      <c r="E935" t="s">
        <v>9</v>
      </c>
      <c r="F935" s="9">
        <v>61020</v>
      </c>
      <c r="G935" s="7">
        <f>1-(F935/N935)</f>
        <v>-0.26621153327384772</v>
      </c>
      <c r="H935" s="7">
        <f>1-(F935/O935)</f>
        <v>-0.26621153327384772</v>
      </c>
      <c r="I935">
        <v>2.5300000000000002E-4</v>
      </c>
      <c r="J935">
        <v>0</v>
      </c>
      <c r="K935">
        <v>0</v>
      </c>
      <c r="L935">
        <v>18</v>
      </c>
      <c r="M935">
        <v>39</v>
      </c>
      <c r="N935">
        <f>VLOOKUP(B935,instances!$B$2:$E$21,3, FALSE)</f>
        <v>48191</v>
      </c>
      <c r="O935">
        <f>VLOOKUP(B935,instances!$B$2:$E$21,4, FALSE)</f>
        <v>48191</v>
      </c>
    </row>
    <row r="936" spans="1:15">
      <c r="A936" t="s">
        <v>15</v>
      </c>
      <c r="B936" t="str">
        <f>RIGHT(A936,FIND("/",A936)-1)</f>
        <v>pr299.tsp</v>
      </c>
      <c r="C936">
        <f>VLOOKUP(B936,instances!$B$2:$E$21,2, FALSE)</f>
        <v>299</v>
      </c>
      <c r="D936" t="str">
        <f>IF(C936&lt;=783,"small",IF(C936&lt;=2103,"medium","large"))</f>
        <v>small</v>
      </c>
      <c r="E936" t="s">
        <v>9</v>
      </c>
      <c r="F936" s="9">
        <v>61020</v>
      </c>
      <c r="G936" s="7">
        <f>1-(F936/N936)</f>
        <v>-0.26621153327384772</v>
      </c>
      <c r="H936" s="7">
        <f>1-(F936/O936)</f>
        <v>-0.26621153327384772</v>
      </c>
      <c r="I936">
        <v>2.5300000000000002E-4</v>
      </c>
      <c r="J936">
        <v>0</v>
      </c>
      <c r="K936">
        <v>0</v>
      </c>
      <c r="L936">
        <v>20</v>
      </c>
      <c r="M936">
        <v>34</v>
      </c>
      <c r="N936">
        <f>VLOOKUP(B936,instances!$B$2:$E$21,3, FALSE)</f>
        <v>48191</v>
      </c>
      <c r="O936">
        <f>VLOOKUP(B936,instances!$B$2:$E$21,4, FALSE)</f>
        <v>48191</v>
      </c>
    </row>
    <row r="937" spans="1:15">
      <c r="A937" t="s">
        <v>15</v>
      </c>
      <c r="B937" t="str">
        <f>RIGHT(A937,FIND("/",A937)-1)</f>
        <v>pr299.tsp</v>
      </c>
      <c r="C937">
        <f>VLOOKUP(B937,instances!$B$2:$E$21,2, FALSE)</f>
        <v>299</v>
      </c>
      <c r="D937" t="str">
        <f>IF(C937&lt;=783,"small",IF(C937&lt;=2103,"medium","large"))</f>
        <v>small</v>
      </c>
      <c r="E937" t="s">
        <v>9</v>
      </c>
      <c r="F937" s="9">
        <v>61020</v>
      </c>
      <c r="G937" s="7">
        <f>1-(F937/N937)</f>
        <v>-0.26621153327384772</v>
      </c>
      <c r="H937" s="7">
        <f>1-(F937/O937)</f>
        <v>-0.26621153327384772</v>
      </c>
      <c r="I937">
        <v>2.52E-4</v>
      </c>
      <c r="J937">
        <v>0</v>
      </c>
      <c r="K937">
        <v>0</v>
      </c>
      <c r="L937">
        <v>10</v>
      </c>
      <c r="M937">
        <v>38</v>
      </c>
      <c r="N937">
        <f>VLOOKUP(B937,instances!$B$2:$E$21,3, FALSE)</f>
        <v>48191</v>
      </c>
      <c r="O937">
        <f>VLOOKUP(B937,instances!$B$2:$E$21,4, FALSE)</f>
        <v>48191</v>
      </c>
    </row>
    <row r="938" spans="1:15">
      <c r="A938" t="s">
        <v>15</v>
      </c>
      <c r="B938" t="str">
        <f>RIGHT(A938,FIND("/",A938)-1)</f>
        <v>pr299.tsp</v>
      </c>
      <c r="C938">
        <f>VLOOKUP(B938,instances!$B$2:$E$21,2, FALSE)</f>
        <v>299</v>
      </c>
      <c r="D938" t="str">
        <f>IF(C938&lt;=783,"small",IF(C938&lt;=2103,"medium","large"))</f>
        <v>small</v>
      </c>
      <c r="E938" t="s">
        <v>9</v>
      </c>
      <c r="F938" s="9">
        <v>61020</v>
      </c>
      <c r="G938" s="7">
        <f>1-(F938/N938)</f>
        <v>-0.26621153327384772</v>
      </c>
      <c r="H938" s="7">
        <f>1-(F938/O938)</f>
        <v>-0.26621153327384772</v>
      </c>
      <c r="I938">
        <v>2.52E-4</v>
      </c>
      <c r="J938">
        <v>0</v>
      </c>
      <c r="K938">
        <v>0</v>
      </c>
      <c r="L938">
        <v>12</v>
      </c>
      <c r="M938">
        <v>34</v>
      </c>
      <c r="N938">
        <f>VLOOKUP(B938,instances!$B$2:$E$21,3, FALSE)</f>
        <v>48191</v>
      </c>
      <c r="O938">
        <f>VLOOKUP(B938,instances!$B$2:$E$21,4, FALSE)</f>
        <v>48191</v>
      </c>
    </row>
    <row r="939" spans="1:15">
      <c r="A939" t="s">
        <v>15</v>
      </c>
      <c r="B939" t="str">
        <f>RIGHT(A939,FIND("/",A939)-1)</f>
        <v>pr299.tsp</v>
      </c>
      <c r="C939">
        <f>VLOOKUP(B939,instances!$B$2:$E$21,2, FALSE)</f>
        <v>299</v>
      </c>
      <c r="D939" t="str">
        <f>IF(C939&lt;=783,"small",IF(C939&lt;=2103,"medium","large"))</f>
        <v>small</v>
      </c>
      <c r="E939" t="s">
        <v>9</v>
      </c>
      <c r="F939" s="9">
        <v>61020</v>
      </c>
      <c r="G939" s="7">
        <f>1-(F939/N939)</f>
        <v>-0.26621153327384772</v>
      </c>
      <c r="H939" s="7">
        <f>1-(F939/O939)</f>
        <v>-0.26621153327384772</v>
      </c>
      <c r="I939">
        <v>2.52E-4</v>
      </c>
      <c r="J939">
        <v>0</v>
      </c>
      <c r="K939">
        <v>0</v>
      </c>
      <c r="L939">
        <v>14</v>
      </c>
      <c r="M939">
        <v>38</v>
      </c>
      <c r="N939">
        <f>VLOOKUP(B939,instances!$B$2:$E$21,3, FALSE)</f>
        <v>48191</v>
      </c>
      <c r="O939">
        <f>VLOOKUP(B939,instances!$B$2:$E$21,4, FALSE)</f>
        <v>48191</v>
      </c>
    </row>
    <row r="940" spans="1:15">
      <c r="A940" t="s">
        <v>15</v>
      </c>
      <c r="B940" t="str">
        <f>RIGHT(A940,FIND("/",A940)-1)</f>
        <v>pr299.tsp</v>
      </c>
      <c r="C940">
        <f>VLOOKUP(B940,instances!$B$2:$E$21,2, FALSE)</f>
        <v>299</v>
      </c>
      <c r="D940" t="str">
        <f>IF(C940&lt;=783,"small",IF(C940&lt;=2103,"medium","large"))</f>
        <v>small</v>
      </c>
      <c r="E940" t="s">
        <v>9</v>
      </c>
      <c r="F940" s="9">
        <v>61020</v>
      </c>
      <c r="G940" s="7">
        <f>1-(F940/N940)</f>
        <v>-0.26621153327384772</v>
      </c>
      <c r="H940" s="7">
        <f>1-(F940/O940)</f>
        <v>-0.26621153327384772</v>
      </c>
      <c r="I940">
        <v>2.52E-4</v>
      </c>
      <c r="J940">
        <v>0</v>
      </c>
      <c r="K940">
        <v>0</v>
      </c>
      <c r="L940">
        <v>16</v>
      </c>
      <c r="M940">
        <v>37</v>
      </c>
      <c r="N940">
        <f>VLOOKUP(B940,instances!$B$2:$E$21,3, FALSE)</f>
        <v>48191</v>
      </c>
      <c r="O940">
        <f>VLOOKUP(B940,instances!$B$2:$E$21,4, FALSE)</f>
        <v>48191</v>
      </c>
    </row>
    <row r="941" spans="1:15">
      <c r="A941" t="s">
        <v>15</v>
      </c>
      <c r="B941" t="str">
        <f>RIGHT(A941,FIND("/",A941)-1)</f>
        <v>pr299.tsp</v>
      </c>
      <c r="C941">
        <f>VLOOKUP(B941,instances!$B$2:$E$21,2, FALSE)</f>
        <v>299</v>
      </c>
      <c r="D941" t="str">
        <f>IF(C941&lt;=783,"small",IF(C941&lt;=2103,"medium","large"))</f>
        <v>small</v>
      </c>
      <c r="E941" t="s">
        <v>9</v>
      </c>
      <c r="F941" s="9">
        <v>61020</v>
      </c>
      <c r="G941" s="7">
        <f>1-(F941/N941)</f>
        <v>-0.26621153327384772</v>
      </c>
      <c r="H941" s="7">
        <f>1-(F941/O941)</f>
        <v>-0.26621153327384772</v>
      </c>
      <c r="I941">
        <v>2.52E-4</v>
      </c>
      <c r="J941">
        <v>0</v>
      </c>
      <c r="K941">
        <v>0</v>
      </c>
      <c r="L941">
        <v>16</v>
      </c>
      <c r="M941">
        <v>38</v>
      </c>
      <c r="N941">
        <f>VLOOKUP(B941,instances!$B$2:$E$21,3, FALSE)</f>
        <v>48191</v>
      </c>
      <c r="O941">
        <f>VLOOKUP(B941,instances!$B$2:$E$21,4, FALSE)</f>
        <v>48191</v>
      </c>
    </row>
    <row r="942" spans="1:15">
      <c r="A942" t="s">
        <v>15</v>
      </c>
      <c r="B942" t="str">
        <f>RIGHT(A942,FIND("/",A942)-1)</f>
        <v>pr299.tsp</v>
      </c>
      <c r="C942">
        <f>VLOOKUP(B942,instances!$B$2:$E$21,2, FALSE)</f>
        <v>299</v>
      </c>
      <c r="D942" t="str">
        <f>IF(C942&lt;=783,"small",IF(C942&lt;=2103,"medium","large"))</f>
        <v>small</v>
      </c>
      <c r="E942" t="s">
        <v>9</v>
      </c>
      <c r="F942" s="9">
        <v>61020</v>
      </c>
      <c r="G942" s="7">
        <f>1-(F942/N942)</f>
        <v>-0.26621153327384772</v>
      </c>
      <c r="H942" s="7">
        <f>1-(F942/O942)</f>
        <v>-0.26621153327384772</v>
      </c>
      <c r="I942">
        <v>2.52E-4</v>
      </c>
      <c r="J942">
        <v>0</v>
      </c>
      <c r="K942">
        <v>0</v>
      </c>
      <c r="L942">
        <v>16</v>
      </c>
      <c r="M942">
        <v>39</v>
      </c>
      <c r="N942">
        <f>VLOOKUP(B942,instances!$B$2:$E$21,3, FALSE)</f>
        <v>48191</v>
      </c>
      <c r="O942">
        <f>VLOOKUP(B942,instances!$B$2:$E$21,4, FALSE)</f>
        <v>48191</v>
      </c>
    </row>
    <row r="943" spans="1:15">
      <c r="A943" t="s">
        <v>15</v>
      </c>
      <c r="B943" t="str">
        <f>RIGHT(A943,FIND("/",A943)-1)</f>
        <v>pr299.tsp</v>
      </c>
      <c r="C943">
        <f>VLOOKUP(B943,instances!$B$2:$E$21,2, FALSE)</f>
        <v>299</v>
      </c>
      <c r="D943" t="str">
        <f>IF(C943&lt;=783,"small",IF(C943&lt;=2103,"medium","large"))</f>
        <v>small</v>
      </c>
      <c r="E943" t="s">
        <v>9</v>
      </c>
      <c r="F943" s="9">
        <v>61020</v>
      </c>
      <c r="G943" s="7">
        <f>1-(F943/N943)</f>
        <v>-0.26621153327384772</v>
      </c>
      <c r="H943" s="7">
        <f>1-(F943/O943)</f>
        <v>-0.26621153327384772</v>
      </c>
      <c r="I943">
        <v>2.52E-4</v>
      </c>
      <c r="J943">
        <v>0</v>
      </c>
      <c r="K943">
        <v>0</v>
      </c>
      <c r="L943">
        <v>16</v>
      </c>
      <c r="M943">
        <v>41</v>
      </c>
      <c r="N943">
        <f>VLOOKUP(B943,instances!$B$2:$E$21,3, FALSE)</f>
        <v>48191</v>
      </c>
      <c r="O943">
        <f>VLOOKUP(B943,instances!$B$2:$E$21,4, FALSE)</f>
        <v>48191</v>
      </c>
    </row>
    <row r="944" spans="1:15">
      <c r="A944" t="s">
        <v>15</v>
      </c>
      <c r="B944" t="str">
        <f>RIGHT(A944,FIND("/",A944)-1)</f>
        <v>pr299.tsp</v>
      </c>
      <c r="C944">
        <f>VLOOKUP(B944,instances!$B$2:$E$21,2, FALSE)</f>
        <v>299</v>
      </c>
      <c r="D944" t="str">
        <f>IF(C944&lt;=783,"small",IF(C944&lt;=2103,"medium","large"))</f>
        <v>small</v>
      </c>
      <c r="E944" t="s">
        <v>9</v>
      </c>
      <c r="F944" s="9">
        <v>61020</v>
      </c>
      <c r="G944" s="7">
        <f>1-(F944/N944)</f>
        <v>-0.26621153327384772</v>
      </c>
      <c r="H944" s="7">
        <f>1-(F944/O944)</f>
        <v>-0.26621153327384772</v>
      </c>
      <c r="I944">
        <v>2.52E-4</v>
      </c>
      <c r="J944">
        <v>0</v>
      </c>
      <c r="K944">
        <v>0</v>
      </c>
      <c r="L944">
        <v>20</v>
      </c>
      <c r="M944">
        <v>36</v>
      </c>
      <c r="N944">
        <f>VLOOKUP(B944,instances!$B$2:$E$21,3, FALSE)</f>
        <v>48191</v>
      </c>
      <c r="O944">
        <f>VLOOKUP(B944,instances!$B$2:$E$21,4, FALSE)</f>
        <v>48191</v>
      </c>
    </row>
    <row r="945" spans="1:15">
      <c r="A945" t="s">
        <v>15</v>
      </c>
      <c r="B945" t="str">
        <f>RIGHT(A945,FIND("/",A945)-1)</f>
        <v>pr299.tsp</v>
      </c>
      <c r="C945">
        <f>VLOOKUP(B945,instances!$B$2:$E$21,2, FALSE)</f>
        <v>299</v>
      </c>
      <c r="D945" t="str">
        <f>IF(C945&lt;=783,"small",IF(C945&lt;=2103,"medium","large"))</f>
        <v>small</v>
      </c>
      <c r="E945" t="s">
        <v>9</v>
      </c>
      <c r="F945" s="9">
        <v>61020</v>
      </c>
      <c r="G945" s="7">
        <f>1-(F945/N945)</f>
        <v>-0.26621153327384772</v>
      </c>
      <c r="H945" s="7">
        <f>1-(F945/O945)</f>
        <v>-0.26621153327384772</v>
      </c>
      <c r="I945">
        <v>2.52E-4</v>
      </c>
      <c r="J945">
        <v>0</v>
      </c>
      <c r="K945">
        <v>0</v>
      </c>
      <c r="L945">
        <v>20</v>
      </c>
      <c r="M945">
        <v>37</v>
      </c>
      <c r="N945">
        <f>VLOOKUP(B945,instances!$B$2:$E$21,3, FALSE)</f>
        <v>48191</v>
      </c>
      <c r="O945">
        <f>VLOOKUP(B945,instances!$B$2:$E$21,4, FALSE)</f>
        <v>48191</v>
      </c>
    </row>
    <row r="946" spans="1:15">
      <c r="A946" t="s">
        <v>15</v>
      </c>
      <c r="B946" t="str">
        <f>RIGHT(A946,FIND("/",A946)-1)</f>
        <v>pr299.tsp</v>
      </c>
      <c r="C946">
        <f>VLOOKUP(B946,instances!$B$2:$E$21,2, FALSE)</f>
        <v>299</v>
      </c>
      <c r="D946" t="str">
        <f>IF(C946&lt;=783,"small",IF(C946&lt;=2103,"medium","large"))</f>
        <v>small</v>
      </c>
      <c r="E946" t="s">
        <v>9</v>
      </c>
      <c r="F946" s="9">
        <v>61020</v>
      </c>
      <c r="G946" s="7">
        <f>1-(F946/N946)</f>
        <v>-0.26621153327384772</v>
      </c>
      <c r="H946" s="7">
        <f>1-(F946/O946)</f>
        <v>-0.26621153327384772</v>
      </c>
      <c r="I946">
        <v>2.5099999999999998E-4</v>
      </c>
      <c r="J946">
        <v>0</v>
      </c>
      <c r="K946">
        <v>0</v>
      </c>
      <c r="L946">
        <v>10</v>
      </c>
      <c r="M946">
        <v>39</v>
      </c>
      <c r="N946">
        <f>VLOOKUP(B946,instances!$B$2:$E$21,3, FALSE)</f>
        <v>48191</v>
      </c>
      <c r="O946">
        <f>VLOOKUP(B946,instances!$B$2:$E$21,4, FALSE)</f>
        <v>48191</v>
      </c>
    </row>
    <row r="947" spans="1:15">
      <c r="A947" t="s">
        <v>15</v>
      </c>
      <c r="B947" t="str">
        <f>RIGHT(A947,FIND("/",A947)-1)</f>
        <v>pr299.tsp</v>
      </c>
      <c r="C947">
        <f>VLOOKUP(B947,instances!$B$2:$E$21,2, FALSE)</f>
        <v>299</v>
      </c>
      <c r="D947" t="str">
        <f>IF(C947&lt;=783,"small",IF(C947&lt;=2103,"medium","large"))</f>
        <v>small</v>
      </c>
      <c r="E947" t="s">
        <v>9</v>
      </c>
      <c r="F947" s="9">
        <v>61020</v>
      </c>
      <c r="G947" s="7">
        <f>1-(F947/N947)</f>
        <v>-0.26621153327384772</v>
      </c>
      <c r="H947" s="7">
        <f>1-(F947/O947)</f>
        <v>-0.26621153327384772</v>
      </c>
      <c r="I947">
        <v>2.5099999999999998E-4</v>
      </c>
      <c r="J947">
        <v>0</v>
      </c>
      <c r="K947">
        <v>0</v>
      </c>
      <c r="L947">
        <v>14</v>
      </c>
      <c r="M947">
        <v>39</v>
      </c>
      <c r="N947">
        <f>VLOOKUP(B947,instances!$B$2:$E$21,3, FALSE)</f>
        <v>48191</v>
      </c>
      <c r="O947">
        <f>VLOOKUP(B947,instances!$B$2:$E$21,4, FALSE)</f>
        <v>48191</v>
      </c>
    </row>
    <row r="948" spans="1:15">
      <c r="A948" t="s">
        <v>15</v>
      </c>
      <c r="B948" t="str">
        <f>RIGHT(A948,FIND("/",A948)-1)</f>
        <v>pr299.tsp</v>
      </c>
      <c r="C948">
        <f>VLOOKUP(B948,instances!$B$2:$E$21,2, FALSE)</f>
        <v>299</v>
      </c>
      <c r="D948" t="str">
        <f>IF(C948&lt;=783,"small",IF(C948&lt;=2103,"medium","large"))</f>
        <v>small</v>
      </c>
      <c r="E948" t="s">
        <v>9</v>
      </c>
      <c r="F948" s="9">
        <v>61020</v>
      </c>
      <c r="G948" s="7">
        <f>1-(F948/N948)</f>
        <v>-0.26621153327384772</v>
      </c>
      <c r="H948" s="7">
        <f>1-(F948/O948)</f>
        <v>-0.26621153327384772</v>
      </c>
      <c r="I948">
        <v>2.5099999999999998E-4</v>
      </c>
      <c r="J948">
        <v>0</v>
      </c>
      <c r="K948">
        <v>0</v>
      </c>
      <c r="L948">
        <v>16</v>
      </c>
      <c r="M948">
        <v>32</v>
      </c>
      <c r="N948">
        <f>VLOOKUP(B948,instances!$B$2:$E$21,3, FALSE)</f>
        <v>48191</v>
      </c>
      <c r="O948">
        <f>VLOOKUP(B948,instances!$B$2:$E$21,4, FALSE)</f>
        <v>48191</v>
      </c>
    </row>
    <row r="949" spans="1:15">
      <c r="A949" t="s">
        <v>15</v>
      </c>
      <c r="B949" t="str">
        <f>RIGHT(A949,FIND("/",A949)-1)</f>
        <v>pr299.tsp</v>
      </c>
      <c r="C949">
        <f>VLOOKUP(B949,instances!$B$2:$E$21,2, FALSE)</f>
        <v>299</v>
      </c>
      <c r="D949" t="str">
        <f>IF(C949&lt;=783,"small",IF(C949&lt;=2103,"medium","large"))</f>
        <v>small</v>
      </c>
      <c r="E949" t="s">
        <v>9</v>
      </c>
      <c r="F949" s="9">
        <v>61020</v>
      </c>
      <c r="G949" s="7">
        <f>1-(F949/N949)</f>
        <v>-0.26621153327384772</v>
      </c>
      <c r="H949" s="7">
        <f>1-(F949/O949)</f>
        <v>-0.26621153327384772</v>
      </c>
      <c r="I949">
        <v>2.5099999999999998E-4</v>
      </c>
      <c r="J949">
        <v>0</v>
      </c>
      <c r="K949">
        <v>0</v>
      </c>
      <c r="L949">
        <v>18</v>
      </c>
      <c r="M949">
        <v>41</v>
      </c>
      <c r="N949">
        <f>VLOOKUP(B949,instances!$B$2:$E$21,3, FALSE)</f>
        <v>48191</v>
      </c>
      <c r="O949">
        <f>VLOOKUP(B949,instances!$B$2:$E$21,4, FALSE)</f>
        <v>48191</v>
      </c>
    </row>
    <row r="950" spans="1:15">
      <c r="A950" t="s">
        <v>15</v>
      </c>
      <c r="B950" t="str">
        <f>RIGHT(A950,FIND("/",A950)-1)</f>
        <v>pr299.tsp</v>
      </c>
      <c r="C950">
        <f>VLOOKUP(B950,instances!$B$2:$E$21,2, FALSE)</f>
        <v>299</v>
      </c>
      <c r="D950" t="str">
        <f>IF(C950&lt;=783,"small",IF(C950&lt;=2103,"medium","large"))</f>
        <v>small</v>
      </c>
      <c r="E950" t="s">
        <v>9</v>
      </c>
      <c r="F950" s="9">
        <v>61020</v>
      </c>
      <c r="G950" s="7">
        <f>1-(F950/N950)</f>
        <v>-0.26621153327384772</v>
      </c>
      <c r="H950" s="7">
        <f>1-(F950/O950)</f>
        <v>-0.26621153327384772</v>
      </c>
      <c r="I950">
        <v>2.5099999999999998E-4</v>
      </c>
      <c r="J950">
        <v>0</v>
      </c>
      <c r="K950">
        <v>0</v>
      </c>
      <c r="L950">
        <v>20</v>
      </c>
      <c r="M950">
        <v>32</v>
      </c>
      <c r="N950">
        <f>VLOOKUP(B950,instances!$B$2:$E$21,3, FALSE)</f>
        <v>48191</v>
      </c>
      <c r="O950">
        <f>VLOOKUP(B950,instances!$B$2:$E$21,4, FALSE)</f>
        <v>48191</v>
      </c>
    </row>
    <row r="951" spans="1:15">
      <c r="A951" t="s">
        <v>15</v>
      </c>
      <c r="B951" t="str">
        <f>RIGHT(A951,FIND("/",A951)-1)</f>
        <v>pr299.tsp</v>
      </c>
      <c r="C951">
        <f>VLOOKUP(B951,instances!$B$2:$E$21,2, FALSE)</f>
        <v>299</v>
      </c>
      <c r="D951" t="str">
        <f>IF(C951&lt;=783,"small",IF(C951&lt;=2103,"medium","large"))</f>
        <v>small</v>
      </c>
      <c r="E951" t="s">
        <v>9</v>
      </c>
      <c r="F951" s="9">
        <v>61020</v>
      </c>
      <c r="G951" s="7">
        <f>1-(F951/N951)</f>
        <v>-0.26621153327384772</v>
      </c>
      <c r="H951" s="7">
        <f>1-(F951/O951)</f>
        <v>-0.26621153327384772</v>
      </c>
      <c r="I951">
        <v>2.5099999999999998E-4</v>
      </c>
      <c r="J951">
        <v>0</v>
      </c>
      <c r="K951">
        <v>0</v>
      </c>
      <c r="L951">
        <v>20</v>
      </c>
      <c r="M951">
        <v>41</v>
      </c>
      <c r="N951">
        <f>VLOOKUP(B951,instances!$B$2:$E$21,3, FALSE)</f>
        <v>48191</v>
      </c>
      <c r="O951">
        <f>VLOOKUP(B951,instances!$B$2:$E$21,4, FALSE)</f>
        <v>48191</v>
      </c>
    </row>
    <row r="952" spans="1:15">
      <c r="A952" t="s">
        <v>15</v>
      </c>
      <c r="B952" t="str">
        <f>RIGHT(A952,FIND("/",A952)-1)</f>
        <v>pr299.tsp</v>
      </c>
      <c r="C952">
        <f>VLOOKUP(B952,instances!$B$2:$E$21,2, FALSE)</f>
        <v>299</v>
      </c>
      <c r="D952" t="str">
        <f>IF(C952&lt;=783,"small",IF(C952&lt;=2103,"medium","large"))</f>
        <v>small</v>
      </c>
      <c r="E952" t="s">
        <v>9</v>
      </c>
      <c r="F952" s="9">
        <v>61020</v>
      </c>
      <c r="G952" s="7">
        <f>1-(F952/N952)</f>
        <v>-0.26621153327384772</v>
      </c>
      <c r="H952" s="7">
        <f>1-(F952/O952)</f>
        <v>-0.26621153327384772</v>
      </c>
      <c r="I952">
        <v>2.5000000000000001E-4</v>
      </c>
      <c r="J952">
        <v>0</v>
      </c>
      <c r="K952">
        <v>0</v>
      </c>
      <c r="L952">
        <v>10</v>
      </c>
      <c r="M952">
        <v>37</v>
      </c>
      <c r="N952">
        <f>VLOOKUP(B952,instances!$B$2:$E$21,3, FALSE)</f>
        <v>48191</v>
      </c>
      <c r="O952">
        <f>VLOOKUP(B952,instances!$B$2:$E$21,4, FALSE)</f>
        <v>48191</v>
      </c>
    </row>
    <row r="953" spans="1:15">
      <c r="A953" t="s">
        <v>15</v>
      </c>
      <c r="B953" t="str">
        <f>RIGHT(A953,FIND("/",A953)-1)</f>
        <v>pr299.tsp</v>
      </c>
      <c r="C953">
        <f>VLOOKUP(B953,instances!$B$2:$E$21,2, FALSE)</f>
        <v>299</v>
      </c>
      <c r="D953" t="str">
        <f>IF(C953&lt;=783,"small",IF(C953&lt;=2103,"medium","large"))</f>
        <v>small</v>
      </c>
      <c r="E953" t="s">
        <v>9</v>
      </c>
      <c r="F953" s="9">
        <v>61020</v>
      </c>
      <c r="G953" s="7">
        <f>1-(F953/N953)</f>
        <v>-0.26621153327384772</v>
      </c>
      <c r="H953" s="7">
        <f>1-(F953/O953)</f>
        <v>-0.26621153327384772</v>
      </c>
      <c r="I953">
        <v>2.5000000000000001E-4</v>
      </c>
      <c r="J953">
        <v>0</v>
      </c>
      <c r="K953">
        <v>0</v>
      </c>
      <c r="L953">
        <v>12</v>
      </c>
      <c r="M953">
        <v>35</v>
      </c>
      <c r="N953">
        <f>VLOOKUP(B953,instances!$B$2:$E$21,3, FALSE)</f>
        <v>48191</v>
      </c>
      <c r="O953">
        <f>VLOOKUP(B953,instances!$B$2:$E$21,4, FALSE)</f>
        <v>48191</v>
      </c>
    </row>
    <row r="954" spans="1:15">
      <c r="A954" t="s">
        <v>15</v>
      </c>
      <c r="B954" t="str">
        <f>RIGHT(A954,FIND("/",A954)-1)</f>
        <v>pr299.tsp</v>
      </c>
      <c r="C954">
        <f>VLOOKUP(B954,instances!$B$2:$E$21,2, FALSE)</f>
        <v>299</v>
      </c>
      <c r="D954" t="str">
        <f>IF(C954&lt;=783,"small",IF(C954&lt;=2103,"medium","large"))</f>
        <v>small</v>
      </c>
      <c r="E954" t="s">
        <v>9</v>
      </c>
      <c r="F954" s="9">
        <v>61020</v>
      </c>
      <c r="G954" s="7">
        <f>1-(F954/N954)</f>
        <v>-0.26621153327384772</v>
      </c>
      <c r="H954" s="7">
        <f>1-(F954/O954)</f>
        <v>-0.26621153327384772</v>
      </c>
      <c r="I954">
        <v>2.5000000000000001E-4</v>
      </c>
      <c r="J954">
        <v>0</v>
      </c>
      <c r="K954">
        <v>0</v>
      </c>
      <c r="L954">
        <v>14</v>
      </c>
      <c r="M954">
        <v>35</v>
      </c>
      <c r="N954">
        <f>VLOOKUP(B954,instances!$B$2:$E$21,3, FALSE)</f>
        <v>48191</v>
      </c>
      <c r="O954">
        <f>VLOOKUP(B954,instances!$B$2:$E$21,4, FALSE)</f>
        <v>48191</v>
      </c>
    </row>
    <row r="955" spans="1:15">
      <c r="A955" t="s">
        <v>15</v>
      </c>
      <c r="B955" t="str">
        <f>RIGHT(A955,FIND("/",A955)-1)</f>
        <v>pr299.tsp</v>
      </c>
      <c r="C955">
        <f>VLOOKUP(B955,instances!$B$2:$E$21,2, FALSE)</f>
        <v>299</v>
      </c>
      <c r="D955" t="str">
        <f>IF(C955&lt;=783,"small",IF(C955&lt;=2103,"medium","large"))</f>
        <v>small</v>
      </c>
      <c r="E955" t="s">
        <v>9</v>
      </c>
      <c r="F955" s="9">
        <v>61020</v>
      </c>
      <c r="G955" s="7">
        <f>1-(F955/N955)</f>
        <v>-0.26621153327384772</v>
      </c>
      <c r="H955" s="7">
        <f>1-(F955/O955)</f>
        <v>-0.26621153327384772</v>
      </c>
      <c r="I955">
        <v>2.5000000000000001E-4</v>
      </c>
      <c r="J955">
        <v>0</v>
      </c>
      <c r="K955">
        <v>0</v>
      </c>
      <c r="L955">
        <v>18</v>
      </c>
      <c r="M955">
        <v>34</v>
      </c>
      <c r="N955">
        <f>VLOOKUP(B955,instances!$B$2:$E$21,3, FALSE)</f>
        <v>48191</v>
      </c>
      <c r="O955">
        <f>VLOOKUP(B955,instances!$B$2:$E$21,4, FALSE)</f>
        <v>48191</v>
      </c>
    </row>
    <row r="956" spans="1:15">
      <c r="A956" t="s">
        <v>15</v>
      </c>
      <c r="B956" t="str">
        <f>RIGHT(A956,FIND("/",A956)-1)</f>
        <v>pr299.tsp</v>
      </c>
      <c r="C956">
        <f>VLOOKUP(B956,instances!$B$2:$E$21,2, FALSE)</f>
        <v>299</v>
      </c>
      <c r="D956" t="str">
        <f>IF(C956&lt;=783,"small",IF(C956&lt;=2103,"medium","large"))</f>
        <v>small</v>
      </c>
      <c r="E956" t="s">
        <v>9</v>
      </c>
      <c r="F956" s="9">
        <v>61020</v>
      </c>
      <c r="G956" s="7">
        <f>1-(F956/N956)</f>
        <v>-0.26621153327384772</v>
      </c>
      <c r="H956" s="7">
        <f>1-(F956/O956)</f>
        <v>-0.26621153327384772</v>
      </c>
      <c r="I956">
        <v>2.5000000000000001E-4</v>
      </c>
      <c r="J956">
        <v>0</v>
      </c>
      <c r="K956">
        <v>0</v>
      </c>
      <c r="L956">
        <v>18</v>
      </c>
      <c r="M956">
        <v>37</v>
      </c>
      <c r="N956">
        <f>VLOOKUP(B956,instances!$B$2:$E$21,3, FALSE)</f>
        <v>48191</v>
      </c>
      <c r="O956">
        <f>VLOOKUP(B956,instances!$B$2:$E$21,4, FALSE)</f>
        <v>48191</v>
      </c>
    </row>
    <row r="957" spans="1:15">
      <c r="A957" t="s">
        <v>15</v>
      </c>
      <c r="B957" t="str">
        <f>RIGHT(A957,FIND("/",A957)-1)</f>
        <v>pr299.tsp</v>
      </c>
      <c r="C957">
        <f>VLOOKUP(B957,instances!$B$2:$E$21,2, FALSE)</f>
        <v>299</v>
      </c>
      <c r="D957" t="str">
        <f>IF(C957&lt;=783,"small",IF(C957&lt;=2103,"medium","large"))</f>
        <v>small</v>
      </c>
      <c r="E957" t="s">
        <v>9</v>
      </c>
      <c r="F957" s="9">
        <v>61020</v>
      </c>
      <c r="G957" s="7">
        <f>1-(F957/N957)</f>
        <v>-0.26621153327384772</v>
      </c>
      <c r="H957" s="7">
        <f>1-(F957/O957)</f>
        <v>-0.26621153327384772</v>
      </c>
      <c r="I957">
        <v>2.5000000000000001E-4</v>
      </c>
      <c r="J957">
        <v>0</v>
      </c>
      <c r="K957">
        <v>0</v>
      </c>
      <c r="L957">
        <v>18</v>
      </c>
      <c r="M957">
        <v>40</v>
      </c>
      <c r="N957">
        <f>VLOOKUP(B957,instances!$B$2:$E$21,3, FALSE)</f>
        <v>48191</v>
      </c>
      <c r="O957">
        <f>VLOOKUP(B957,instances!$B$2:$E$21,4, FALSE)</f>
        <v>48191</v>
      </c>
    </row>
    <row r="958" spans="1:15">
      <c r="A958" t="s">
        <v>15</v>
      </c>
      <c r="B958" t="str">
        <f>RIGHT(A958,FIND("/",A958)-1)</f>
        <v>pr299.tsp</v>
      </c>
      <c r="C958">
        <f>VLOOKUP(B958,instances!$B$2:$E$21,2, FALSE)</f>
        <v>299</v>
      </c>
      <c r="D958" t="str">
        <f>IF(C958&lt;=783,"small",IF(C958&lt;=2103,"medium","large"))</f>
        <v>small</v>
      </c>
      <c r="E958" t="s">
        <v>9</v>
      </c>
      <c r="F958" s="9">
        <v>61020</v>
      </c>
      <c r="G958" s="7">
        <f>1-(F958/N958)</f>
        <v>-0.26621153327384772</v>
      </c>
      <c r="H958" s="7">
        <f>1-(F958/O958)</f>
        <v>-0.26621153327384772</v>
      </c>
      <c r="I958">
        <v>2.4899999999999998E-4</v>
      </c>
      <c r="J958">
        <v>0</v>
      </c>
      <c r="K958">
        <v>0</v>
      </c>
      <c r="L958">
        <v>18</v>
      </c>
      <c r="M958">
        <v>32</v>
      </c>
      <c r="N958">
        <f>VLOOKUP(B958,instances!$B$2:$E$21,3, FALSE)</f>
        <v>48191</v>
      </c>
      <c r="O958">
        <f>VLOOKUP(B958,instances!$B$2:$E$21,4, FALSE)</f>
        <v>48191</v>
      </c>
    </row>
    <row r="959" spans="1:15">
      <c r="A959" t="s">
        <v>15</v>
      </c>
      <c r="B959" t="str">
        <f>RIGHT(A959,FIND("/",A959)-1)</f>
        <v>pr299.tsp</v>
      </c>
      <c r="C959">
        <f>VLOOKUP(B959,instances!$B$2:$E$21,2, FALSE)</f>
        <v>299</v>
      </c>
      <c r="D959" t="str">
        <f>IF(C959&lt;=783,"small",IF(C959&lt;=2103,"medium","large"))</f>
        <v>small</v>
      </c>
      <c r="E959" t="s">
        <v>9</v>
      </c>
      <c r="F959" s="9">
        <v>61020</v>
      </c>
      <c r="G959" s="7">
        <f>1-(F959/N959)</f>
        <v>-0.26621153327384772</v>
      </c>
      <c r="H959" s="7">
        <f>1-(F959/O959)</f>
        <v>-0.26621153327384772</v>
      </c>
      <c r="I959">
        <v>2.4800000000000001E-4</v>
      </c>
      <c r="J959">
        <v>0</v>
      </c>
      <c r="K959">
        <v>0</v>
      </c>
      <c r="L959">
        <v>12</v>
      </c>
      <c r="M959">
        <v>38</v>
      </c>
      <c r="N959">
        <f>VLOOKUP(B959,instances!$B$2:$E$21,3, FALSE)</f>
        <v>48191</v>
      </c>
      <c r="O959">
        <f>VLOOKUP(B959,instances!$B$2:$E$21,4, FALSE)</f>
        <v>48191</v>
      </c>
    </row>
    <row r="960" spans="1:15">
      <c r="A960" t="s">
        <v>15</v>
      </c>
      <c r="B960" t="str">
        <f>RIGHT(A960,FIND("/",A960)-1)</f>
        <v>pr299.tsp</v>
      </c>
      <c r="C960">
        <f>VLOOKUP(B960,instances!$B$2:$E$21,2, FALSE)</f>
        <v>299</v>
      </c>
      <c r="D960" t="str">
        <f>IF(C960&lt;=783,"small",IF(C960&lt;=2103,"medium","large"))</f>
        <v>small</v>
      </c>
      <c r="E960" t="s">
        <v>9</v>
      </c>
      <c r="F960" s="9">
        <v>61020</v>
      </c>
      <c r="G960" s="7">
        <f>1-(F960/N960)</f>
        <v>-0.26621153327384772</v>
      </c>
      <c r="H960" s="7">
        <f>1-(F960/O960)</f>
        <v>-0.26621153327384772</v>
      </c>
      <c r="I960">
        <v>2.4800000000000001E-4</v>
      </c>
      <c r="J960">
        <v>0</v>
      </c>
      <c r="K960">
        <v>0</v>
      </c>
      <c r="L960">
        <v>14</v>
      </c>
      <c r="M960">
        <v>34</v>
      </c>
      <c r="N960">
        <f>VLOOKUP(B960,instances!$B$2:$E$21,3, FALSE)</f>
        <v>48191</v>
      </c>
      <c r="O960">
        <f>VLOOKUP(B960,instances!$B$2:$E$21,4, FALSE)</f>
        <v>48191</v>
      </c>
    </row>
    <row r="961" spans="1:15">
      <c r="A961" t="s">
        <v>15</v>
      </c>
      <c r="B961" t="str">
        <f>RIGHT(A961,FIND("/",A961)-1)</f>
        <v>pr299.tsp</v>
      </c>
      <c r="C961">
        <f>VLOOKUP(B961,instances!$B$2:$E$21,2, FALSE)</f>
        <v>299</v>
      </c>
      <c r="D961" t="str">
        <f>IF(C961&lt;=783,"small",IF(C961&lt;=2103,"medium","large"))</f>
        <v>small</v>
      </c>
      <c r="E961" t="s">
        <v>9</v>
      </c>
      <c r="F961" s="9">
        <v>61020</v>
      </c>
      <c r="G961" s="7">
        <f>1-(F961/N961)</f>
        <v>-0.26621153327384772</v>
      </c>
      <c r="H961" s="7">
        <f>1-(F961/O961)</f>
        <v>-0.26621153327384772</v>
      </c>
      <c r="I961">
        <v>2.4800000000000001E-4</v>
      </c>
      <c r="J961">
        <v>0</v>
      </c>
      <c r="K961">
        <v>0</v>
      </c>
      <c r="L961">
        <v>18</v>
      </c>
      <c r="M961">
        <v>35</v>
      </c>
      <c r="N961">
        <f>VLOOKUP(B961,instances!$B$2:$E$21,3, FALSE)</f>
        <v>48191</v>
      </c>
      <c r="O961">
        <f>VLOOKUP(B961,instances!$B$2:$E$21,4, FALSE)</f>
        <v>48191</v>
      </c>
    </row>
    <row r="962" spans="1:15">
      <c r="A962" t="s">
        <v>8</v>
      </c>
      <c r="B962" t="str">
        <f>RIGHT(A962,FIND("/",A962)-1)</f>
        <v>pr439.tsp</v>
      </c>
      <c r="C962">
        <f>VLOOKUP(B962,instances!$B$2:$E$21,2, FALSE)</f>
        <v>439</v>
      </c>
      <c r="D962" t="str">
        <f>IF(C962&lt;=783,"small",IF(C962&lt;=2103,"medium","large"))</f>
        <v>small</v>
      </c>
      <c r="E962" t="s">
        <v>12</v>
      </c>
      <c r="F962" s="9">
        <v>665457</v>
      </c>
      <c r="G962" s="7">
        <f>1-(F962/N962)</f>
        <v>-5.2066370071910235</v>
      </c>
      <c r="H962" s="7">
        <f>1-(F962/O962)</f>
        <v>-5.2066370071910235</v>
      </c>
      <c r="I962">
        <v>5.0391999999999999E-2</v>
      </c>
      <c r="J962">
        <v>0</v>
      </c>
      <c r="K962">
        <v>0</v>
      </c>
      <c r="L962">
        <v>10</v>
      </c>
      <c r="M962">
        <v>2</v>
      </c>
      <c r="N962">
        <f>VLOOKUP(B962,instances!$B$2:$E$21,3, FALSE)</f>
        <v>107217</v>
      </c>
      <c r="O962">
        <f>VLOOKUP(B962,instances!$B$2:$E$21,4, FALSE)</f>
        <v>107217</v>
      </c>
    </row>
    <row r="963" spans="1:15">
      <c r="A963" t="s">
        <v>8</v>
      </c>
      <c r="B963" t="str">
        <f>RIGHT(A963,FIND("/",A963)-1)</f>
        <v>pr439.tsp</v>
      </c>
      <c r="C963">
        <f>VLOOKUP(B963,instances!$B$2:$E$21,2, FALSE)</f>
        <v>439</v>
      </c>
      <c r="D963" t="str">
        <f>IF(C963&lt;=783,"small",IF(C963&lt;=2103,"medium","large"))</f>
        <v>small</v>
      </c>
      <c r="E963" t="s">
        <v>12</v>
      </c>
      <c r="F963" s="9">
        <v>763614</v>
      </c>
      <c r="G963" s="7">
        <f>1-(F963/N963)</f>
        <v>-6.1221354822462857</v>
      </c>
      <c r="H963" s="7">
        <f>1-(F963/O963)</f>
        <v>-6.1221354822462857</v>
      </c>
      <c r="I963">
        <v>4.6390000000000001E-2</v>
      </c>
      <c r="J963">
        <v>0</v>
      </c>
      <c r="K963">
        <v>0</v>
      </c>
      <c r="L963">
        <v>12</v>
      </c>
      <c r="M963">
        <v>2</v>
      </c>
      <c r="N963">
        <f>VLOOKUP(B963,instances!$B$2:$E$21,3, FALSE)</f>
        <v>107217</v>
      </c>
      <c r="O963">
        <f>VLOOKUP(B963,instances!$B$2:$E$21,4, FALSE)</f>
        <v>107217</v>
      </c>
    </row>
    <row r="964" spans="1:15">
      <c r="A964" t="s">
        <v>8</v>
      </c>
      <c r="B964" t="str">
        <f>RIGHT(A964,FIND("/",A964)-1)</f>
        <v>pr439.tsp</v>
      </c>
      <c r="C964">
        <f>VLOOKUP(B964,instances!$B$2:$E$21,2, FALSE)</f>
        <v>439</v>
      </c>
      <c r="D964" t="str">
        <f>IF(C964&lt;=783,"small",IF(C964&lt;=2103,"medium","large"))</f>
        <v>small</v>
      </c>
      <c r="E964" t="s">
        <v>12</v>
      </c>
      <c r="F964" s="9">
        <v>871785</v>
      </c>
      <c r="G964" s="7">
        <f>1-(F964/N964)</f>
        <v>-7.1310333249391427</v>
      </c>
      <c r="H964" s="7">
        <f>1-(F964/O964)</f>
        <v>-7.1310333249391427</v>
      </c>
      <c r="I964">
        <v>3.9820000000000001E-2</v>
      </c>
      <c r="J964">
        <v>0</v>
      </c>
      <c r="K964">
        <v>0</v>
      </c>
      <c r="L964">
        <v>18</v>
      </c>
      <c r="M964">
        <v>7</v>
      </c>
      <c r="N964">
        <f>VLOOKUP(B964,instances!$B$2:$E$21,3, FALSE)</f>
        <v>107217</v>
      </c>
      <c r="O964">
        <f>VLOOKUP(B964,instances!$B$2:$E$21,4, FALSE)</f>
        <v>107217</v>
      </c>
    </row>
    <row r="965" spans="1:15">
      <c r="A965" t="s">
        <v>8</v>
      </c>
      <c r="B965" t="str">
        <f>RIGHT(A965,FIND("/",A965)-1)</f>
        <v>pr439.tsp</v>
      </c>
      <c r="C965">
        <f>VLOOKUP(B965,instances!$B$2:$E$21,2, FALSE)</f>
        <v>439</v>
      </c>
      <c r="D965" t="str">
        <f>IF(C965&lt;=783,"small",IF(C965&lt;=2103,"medium","large"))</f>
        <v>small</v>
      </c>
      <c r="E965" t="s">
        <v>12</v>
      </c>
      <c r="F965" s="9">
        <v>831292</v>
      </c>
      <c r="G965" s="7">
        <f>1-(F965/N965)</f>
        <v>-6.7533600082076539</v>
      </c>
      <c r="H965" s="7">
        <f>1-(F965/O965)</f>
        <v>-6.7533600082076539</v>
      </c>
      <c r="I965">
        <v>3.6811999999999998E-2</v>
      </c>
      <c r="J965">
        <v>0</v>
      </c>
      <c r="K965">
        <v>0</v>
      </c>
      <c r="L965">
        <v>14</v>
      </c>
      <c r="M965">
        <v>3</v>
      </c>
      <c r="N965">
        <f>VLOOKUP(B965,instances!$B$2:$E$21,3, FALSE)</f>
        <v>107217</v>
      </c>
      <c r="O965">
        <f>VLOOKUP(B965,instances!$B$2:$E$21,4, FALSE)</f>
        <v>107217</v>
      </c>
    </row>
    <row r="966" spans="1:15">
      <c r="A966" t="s">
        <v>8</v>
      </c>
      <c r="B966" t="str">
        <f>RIGHT(A966,FIND("/",A966)-1)</f>
        <v>pr439.tsp</v>
      </c>
      <c r="C966">
        <f>VLOOKUP(B966,instances!$B$2:$E$21,2, FALSE)</f>
        <v>439</v>
      </c>
      <c r="D966" t="str">
        <f>IF(C966&lt;=783,"small",IF(C966&lt;=2103,"medium","large"))</f>
        <v>small</v>
      </c>
      <c r="E966" t="s">
        <v>12</v>
      </c>
      <c r="F966" s="9">
        <v>761443</v>
      </c>
      <c r="G966" s="7">
        <f>1-(F966/N966)</f>
        <v>-6.1018868276486007</v>
      </c>
      <c r="H966" s="7">
        <f>1-(F966/O966)</f>
        <v>-6.1018868276486007</v>
      </c>
      <c r="I966">
        <v>3.6778999999999999E-2</v>
      </c>
      <c r="J966">
        <v>0</v>
      </c>
      <c r="K966">
        <v>0</v>
      </c>
      <c r="L966">
        <v>14</v>
      </c>
      <c r="M966">
        <v>2</v>
      </c>
      <c r="N966">
        <f>VLOOKUP(B966,instances!$B$2:$E$21,3, FALSE)</f>
        <v>107217</v>
      </c>
      <c r="O966">
        <f>VLOOKUP(B966,instances!$B$2:$E$21,4, FALSE)</f>
        <v>107217</v>
      </c>
    </row>
    <row r="967" spans="1:15">
      <c r="A967" t="s">
        <v>8</v>
      </c>
      <c r="B967" t="str">
        <f>RIGHT(A967,FIND("/",A967)-1)</f>
        <v>pr439.tsp</v>
      </c>
      <c r="C967">
        <f>VLOOKUP(B967,instances!$B$2:$E$21,2, FALSE)</f>
        <v>439</v>
      </c>
      <c r="D967" t="str">
        <f>IF(C967&lt;=783,"small",IF(C967&lt;=2103,"medium","large"))</f>
        <v>small</v>
      </c>
      <c r="E967" t="s">
        <v>12</v>
      </c>
      <c r="F967" s="9">
        <v>1027314</v>
      </c>
      <c r="G967" s="7">
        <f>1-(F967/N967)</f>
        <v>-8.5816335096113487</v>
      </c>
      <c r="H967" s="7">
        <f>1-(F967/O967)</f>
        <v>-8.5816335096113487</v>
      </c>
      <c r="I967">
        <v>3.6458999999999998E-2</v>
      </c>
      <c r="J967">
        <v>0</v>
      </c>
      <c r="K967">
        <v>0</v>
      </c>
      <c r="L967">
        <v>20</v>
      </c>
      <c r="M967">
        <v>7</v>
      </c>
      <c r="N967">
        <f>VLOOKUP(B967,instances!$B$2:$E$21,3, FALSE)</f>
        <v>107217</v>
      </c>
      <c r="O967">
        <f>VLOOKUP(B967,instances!$B$2:$E$21,4, FALSE)</f>
        <v>107217</v>
      </c>
    </row>
    <row r="968" spans="1:15">
      <c r="A968" t="s">
        <v>8</v>
      </c>
      <c r="B968" t="str">
        <f>RIGHT(A968,FIND("/",A968)-1)</f>
        <v>pr439.tsp</v>
      </c>
      <c r="C968">
        <f>VLOOKUP(B968,instances!$B$2:$E$21,2, FALSE)</f>
        <v>439</v>
      </c>
      <c r="D968" t="str">
        <f>IF(C968&lt;=783,"small",IF(C968&lt;=2103,"medium","large"))</f>
        <v>small</v>
      </c>
      <c r="E968" t="s">
        <v>12</v>
      </c>
      <c r="F968" s="9">
        <v>881372</v>
      </c>
      <c r="G968" s="7">
        <f>1-(F968/N968)</f>
        <v>-7.2204501151869565</v>
      </c>
      <c r="H968" s="7">
        <f>1-(F968/O968)</f>
        <v>-7.2204501151869565</v>
      </c>
      <c r="I968">
        <v>3.6249000000000003E-2</v>
      </c>
      <c r="J968">
        <v>0</v>
      </c>
      <c r="K968">
        <v>0</v>
      </c>
      <c r="L968">
        <v>16</v>
      </c>
      <c r="M968">
        <v>7</v>
      </c>
      <c r="N968">
        <f>VLOOKUP(B968,instances!$B$2:$E$21,3, FALSE)</f>
        <v>107217</v>
      </c>
      <c r="O968">
        <f>VLOOKUP(B968,instances!$B$2:$E$21,4, FALSE)</f>
        <v>107217</v>
      </c>
    </row>
    <row r="969" spans="1:15">
      <c r="A969" t="s">
        <v>8</v>
      </c>
      <c r="B969" t="str">
        <f>RIGHT(A969,FIND("/",A969)-1)</f>
        <v>pr439.tsp</v>
      </c>
      <c r="C969">
        <f>VLOOKUP(B969,instances!$B$2:$E$21,2, FALSE)</f>
        <v>439</v>
      </c>
      <c r="D969" t="str">
        <f>IF(C969&lt;=783,"small",IF(C969&lt;=2103,"medium","large"))</f>
        <v>small</v>
      </c>
      <c r="E969" t="s">
        <v>12</v>
      </c>
      <c r="F969" s="9">
        <v>915130</v>
      </c>
      <c r="G969" s="7">
        <f>1-(F969/N969)</f>
        <v>-7.5353069009578704</v>
      </c>
      <c r="H969" s="7">
        <f>1-(F969/O969)</f>
        <v>-7.5353069009578704</v>
      </c>
      <c r="I969">
        <v>3.5349999999999999E-2</v>
      </c>
      <c r="J969">
        <v>0</v>
      </c>
      <c r="K969">
        <v>0</v>
      </c>
      <c r="L969">
        <v>20</v>
      </c>
      <c r="M969">
        <v>11</v>
      </c>
      <c r="N969">
        <f>VLOOKUP(B969,instances!$B$2:$E$21,3, FALSE)</f>
        <v>107217</v>
      </c>
      <c r="O969">
        <f>VLOOKUP(B969,instances!$B$2:$E$21,4, FALSE)</f>
        <v>107217</v>
      </c>
    </row>
    <row r="970" spans="1:15">
      <c r="A970" t="s">
        <v>8</v>
      </c>
      <c r="B970" t="str">
        <f>RIGHT(A970,FIND("/",A970)-1)</f>
        <v>pr439.tsp</v>
      </c>
      <c r="C970">
        <f>VLOOKUP(B970,instances!$B$2:$E$21,2, FALSE)</f>
        <v>439</v>
      </c>
      <c r="D970" t="str">
        <f>IF(C970&lt;=783,"small",IF(C970&lt;=2103,"medium","large"))</f>
        <v>small</v>
      </c>
      <c r="E970" t="s">
        <v>12</v>
      </c>
      <c r="F970" s="9">
        <v>963269</v>
      </c>
      <c r="G970" s="7">
        <f>1-(F970/N970)</f>
        <v>-7.9842935355400737</v>
      </c>
      <c r="H970" s="7">
        <f>1-(F970/O970)</f>
        <v>-7.9842935355400737</v>
      </c>
      <c r="I970">
        <v>3.5048000000000003E-2</v>
      </c>
      <c r="J970">
        <v>0</v>
      </c>
      <c r="K970">
        <v>0</v>
      </c>
      <c r="L970">
        <v>20</v>
      </c>
      <c r="M970">
        <v>6</v>
      </c>
      <c r="N970">
        <f>VLOOKUP(B970,instances!$B$2:$E$21,3, FALSE)</f>
        <v>107217</v>
      </c>
      <c r="O970">
        <f>VLOOKUP(B970,instances!$B$2:$E$21,4, FALSE)</f>
        <v>107217</v>
      </c>
    </row>
    <row r="971" spans="1:15">
      <c r="A971" t="s">
        <v>8</v>
      </c>
      <c r="B971" t="str">
        <f>RIGHT(A971,FIND("/",A971)-1)</f>
        <v>pr439.tsp</v>
      </c>
      <c r="C971">
        <f>VLOOKUP(B971,instances!$B$2:$E$21,2, FALSE)</f>
        <v>439</v>
      </c>
      <c r="D971" t="str">
        <f>IF(C971&lt;=783,"small",IF(C971&lt;=2103,"medium","large"))</f>
        <v>small</v>
      </c>
      <c r="E971" t="s">
        <v>12</v>
      </c>
      <c r="F971" s="9">
        <v>887991</v>
      </c>
      <c r="G971" s="7">
        <f>1-(F971/N971)</f>
        <v>-7.282184728168108</v>
      </c>
      <c r="H971" s="7">
        <f>1-(F971/O971)</f>
        <v>-7.282184728168108</v>
      </c>
      <c r="I971">
        <v>3.4998000000000001E-2</v>
      </c>
      <c r="J971">
        <v>0</v>
      </c>
      <c r="K971">
        <v>0</v>
      </c>
      <c r="L971">
        <v>18</v>
      </c>
      <c r="M971">
        <v>3</v>
      </c>
      <c r="N971">
        <f>VLOOKUP(B971,instances!$B$2:$E$21,3, FALSE)</f>
        <v>107217</v>
      </c>
      <c r="O971">
        <f>VLOOKUP(B971,instances!$B$2:$E$21,4, FALSE)</f>
        <v>107217</v>
      </c>
    </row>
    <row r="972" spans="1:15">
      <c r="A972" t="s">
        <v>8</v>
      </c>
      <c r="B972" t="str">
        <f>RIGHT(A972,FIND("/",A972)-1)</f>
        <v>pr439.tsp</v>
      </c>
      <c r="C972">
        <f>VLOOKUP(B972,instances!$B$2:$E$21,2, FALSE)</f>
        <v>439</v>
      </c>
      <c r="D972" t="str">
        <f>IF(C972&lt;=783,"small",IF(C972&lt;=2103,"medium","large"))</f>
        <v>small</v>
      </c>
      <c r="E972" t="s">
        <v>12</v>
      </c>
      <c r="F972" s="9">
        <v>763778</v>
      </c>
      <c r="G972" s="7">
        <f>1-(F972/N972)</f>
        <v>-6.123665090424093</v>
      </c>
      <c r="H972" s="7">
        <f>1-(F972/O972)</f>
        <v>-6.123665090424093</v>
      </c>
      <c r="I972">
        <v>3.4938999999999998E-2</v>
      </c>
      <c r="J972">
        <v>0</v>
      </c>
      <c r="K972">
        <v>0</v>
      </c>
      <c r="L972">
        <v>12</v>
      </c>
      <c r="M972">
        <v>11</v>
      </c>
      <c r="N972">
        <f>VLOOKUP(B972,instances!$B$2:$E$21,3, FALSE)</f>
        <v>107217</v>
      </c>
      <c r="O972">
        <f>VLOOKUP(B972,instances!$B$2:$E$21,4, FALSE)</f>
        <v>107217</v>
      </c>
    </row>
    <row r="973" spans="1:15">
      <c r="A973" t="s">
        <v>8</v>
      </c>
      <c r="B973" t="str">
        <f>RIGHT(A973,FIND("/",A973)-1)</f>
        <v>pr439.tsp</v>
      </c>
      <c r="C973">
        <f>VLOOKUP(B973,instances!$B$2:$E$21,2, FALSE)</f>
        <v>439</v>
      </c>
      <c r="D973" t="str">
        <f>IF(C973&lt;=783,"small",IF(C973&lt;=2103,"medium","large"))</f>
        <v>small</v>
      </c>
      <c r="E973" t="s">
        <v>12</v>
      </c>
      <c r="F973" s="9">
        <v>850611</v>
      </c>
      <c r="G973" s="7">
        <f>1-(F973/N973)</f>
        <v>-6.933545986177565</v>
      </c>
      <c r="H973" s="7">
        <f>1-(F973/O973)</f>
        <v>-6.933545986177565</v>
      </c>
      <c r="I973">
        <v>3.4935000000000001E-2</v>
      </c>
      <c r="J973">
        <v>0</v>
      </c>
      <c r="K973">
        <v>0</v>
      </c>
      <c r="L973">
        <v>16</v>
      </c>
      <c r="M973">
        <v>2</v>
      </c>
      <c r="N973">
        <f>VLOOKUP(B973,instances!$B$2:$E$21,3, FALSE)</f>
        <v>107217</v>
      </c>
      <c r="O973">
        <f>VLOOKUP(B973,instances!$B$2:$E$21,4, FALSE)</f>
        <v>107217</v>
      </c>
    </row>
    <row r="974" spans="1:15">
      <c r="A974" t="s">
        <v>8</v>
      </c>
      <c r="B974" t="str">
        <f>RIGHT(A974,FIND("/",A974)-1)</f>
        <v>pr439.tsp</v>
      </c>
      <c r="C974">
        <f>VLOOKUP(B974,instances!$B$2:$E$21,2, FALSE)</f>
        <v>439</v>
      </c>
      <c r="D974" t="str">
        <f>IF(C974&lt;=783,"small",IF(C974&lt;=2103,"medium","large"))</f>
        <v>small</v>
      </c>
      <c r="E974" t="s">
        <v>12</v>
      </c>
      <c r="F974" s="9">
        <v>893807</v>
      </c>
      <c r="G974" s="7">
        <f>1-(F974/N974)</f>
        <v>-7.3364298572054807</v>
      </c>
      <c r="H974" s="7">
        <f>1-(F974/O974)</f>
        <v>-7.3364298572054807</v>
      </c>
      <c r="I974">
        <v>3.4924999999999998E-2</v>
      </c>
      <c r="J974">
        <v>0</v>
      </c>
      <c r="K974">
        <v>0</v>
      </c>
      <c r="L974">
        <v>18</v>
      </c>
      <c r="M974">
        <v>6</v>
      </c>
      <c r="N974">
        <f>VLOOKUP(B974,instances!$B$2:$E$21,3, FALSE)</f>
        <v>107217</v>
      </c>
      <c r="O974">
        <f>VLOOKUP(B974,instances!$B$2:$E$21,4, FALSE)</f>
        <v>107217</v>
      </c>
    </row>
    <row r="975" spans="1:15">
      <c r="A975" t="s">
        <v>8</v>
      </c>
      <c r="B975" t="str">
        <f>RIGHT(A975,FIND("/",A975)-1)</f>
        <v>pr439.tsp</v>
      </c>
      <c r="C975">
        <f>VLOOKUP(B975,instances!$B$2:$E$21,2, FALSE)</f>
        <v>439</v>
      </c>
      <c r="D975" t="str">
        <f>IF(C975&lt;=783,"small",IF(C975&lt;=2103,"medium","large"))</f>
        <v>small</v>
      </c>
      <c r="E975" t="s">
        <v>12</v>
      </c>
      <c r="F975" s="9">
        <v>803896</v>
      </c>
      <c r="G975" s="7">
        <f>1-(F975/N975)</f>
        <v>-6.4978408274807169</v>
      </c>
      <c r="H975" s="7">
        <f>1-(F975/O975)</f>
        <v>-6.4978408274807169</v>
      </c>
      <c r="I975">
        <v>3.4908000000000002E-2</v>
      </c>
      <c r="J975">
        <v>0</v>
      </c>
      <c r="K975">
        <v>0</v>
      </c>
      <c r="L975">
        <v>14</v>
      </c>
      <c r="M975">
        <v>8</v>
      </c>
      <c r="N975">
        <f>VLOOKUP(B975,instances!$B$2:$E$21,3, FALSE)</f>
        <v>107217</v>
      </c>
      <c r="O975">
        <f>VLOOKUP(B975,instances!$B$2:$E$21,4, FALSE)</f>
        <v>107217</v>
      </c>
    </row>
    <row r="976" spans="1:15">
      <c r="A976" t="s">
        <v>8</v>
      </c>
      <c r="B976" t="str">
        <f>RIGHT(A976,FIND("/",A976)-1)</f>
        <v>pr439.tsp</v>
      </c>
      <c r="C976">
        <f>VLOOKUP(B976,instances!$B$2:$E$21,2, FALSE)</f>
        <v>439</v>
      </c>
      <c r="D976" t="str">
        <f>IF(C976&lt;=783,"small",IF(C976&lt;=2103,"medium","large"))</f>
        <v>small</v>
      </c>
      <c r="E976" t="s">
        <v>12</v>
      </c>
      <c r="F976" s="9">
        <v>958642</v>
      </c>
      <c r="G976" s="7">
        <f>1-(F976/N976)</f>
        <v>-7.9411380657918063</v>
      </c>
      <c r="H976" s="7">
        <f>1-(F976/O976)</f>
        <v>-7.9411380657918063</v>
      </c>
      <c r="I976">
        <v>3.4839000000000002E-2</v>
      </c>
      <c r="J976">
        <v>0</v>
      </c>
      <c r="K976">
        <v>0</v>
      </c>
      <c r="L976">
        <v>20</v>
      </c>
      <c r="M976">
        <v>4</v>
      </c>
      <c r="N976">
        <f>VLOOKUP(B976,instances!$B$2:$E$21,3, FALSE)</f>
        <v>107217</v>
      </c>
      <c r="O976">
        <f>VLOOKUP(B976,instances!$B$2:$E$21,4, FALSE)</f>
        <v>107217</v>
      </c>
    </row>
    <row r="977" spans="1:15">
      <c r="A977" t="s">
        <v>8</v>
      </c>
      <c r="B977" t="str">
        <f>RIGHT(A977,FIND("/",A977)-1)</f>
        <v>pr439.tsp</v>
      </c>
      <c r="C977">
        <f>VLOOKUP(B977,instances!$B$2:$E$21,2, FALSE)</f>
        <v>439</v>
      </c>
      <c r="D977" t="str">
        <f>IF(C977&lt;=783,"small",IF(C977&lt;=2103,"medium","large"))</f>
        <v>small</v>
      </c>
      <c r="E977" t="s">
        <v>12</v>
      </c>
      <c r="F977" s="9">
        <v>888672</v>
      </c>
      <c r="G977" s="7">
        <f>1-(F977/N977)</f>
        <v>-7.288536332857662</v>
      </c>
      <c r="H977" s="7">
        <f>1-(F977/O977)</f>
        <v>-7.288536332857662</v>
      </c>
      <c r="I977">
        <v>3.4762000000000001E-2</v>
      </c>
      <c r="J977">
        <v>0</v>
      </c>
      <c r="K977">
        <v>0</v>
      </c>
      <c r="L977">
        <v>18</v>
      </c>
      <c r="M977">
        <v>10</v>
      </c>
      <c r="N977">
        <f>VLOOKUP(B977,instances!$B$2:$E$21,3, FALSE)</f>
        <v>107217</v>
      </c>
      <c r="O977">
        <f>VLOOKUP(B977,instances!$B$2:$E$21,4, FALSE)</f>
        <v>107217</v>
      </c>
    </row>
    <row r="978" spans="1:15">
      <c r="A978" t="s">
        <v>8</v>
      </c>
      <c r="B978" t="str">
        <f>RIGHT(A978,FIND("/",A978)-1)</f>
        <v>pr439.tsp</v>
      </c>
      <c r="C978">
        <f>VLOOKUP(B978,instances!$B$2:$E$21,2, FALSE)</f>
        <v>439</v>
      </c>
      <c r="D978" t="str">
        <f>IF(C978&lt;=783,"small",IF(C978&lt;=2103,"medium","large"))</f>
        <v>small</v>
      </c>
      <c r="E978" t="s">
        <v>12</v>
      </c>
      <c r="F978" s="9">
        <v>834303</v>
      </c>
      <c r="G978" s="7">
        <f>1-(F978/N978)</f>
        <v>-6.781443241277036</v>
      </c>
      <c r="H978" s="7">
        <f>1-(F978/O978)</f>
        <v>-6.781443241277036</v>
      </c>
      <c r="I978">
        <v>3.4724999999999999E-2</v>
      </c>
      <c r="J978">
        <v>0</v>
      </c>
      <c r="K978">
        <v>0</v>
      </c>
      <c r="L978">
        <v>14</v>
      </c>
      <c r="M978">
        <v>11</v>
      </c>
      <c r="N978">
        <f>VLOOKUP(B978,instances!$B$2:$E$21,3, FALSE)</f>
        <v>107217</v>
      </c>
      <c r="O978">
        <f>VLOOKUP(B978,instances!$B$2:$E$21,4, FALSE)</f>
        <v>107217</v>
      </c>
    </row>
    <row r="979" spans="1:15">
      <c r="A979" t="s">
        <v>8</v>
      </c>
      <c r="B979" t="str">
        <f>RIGHT(A979,FIND("/",A979)-1)</f>
        <v>pr439.tsp</v>
      </c>
      <c r="C979">
        <f>VLOOKUP(B979,instances!$B$2:$E$21,2, FALSE)</f>
        <v>439</v>
      </c>
      <c r="D979" t="str">
        <f>IF(C979&lt;=783,"small",IF(C979&lt;=2103,"medium","large"))</f>
        <v>small</v>
      </c>
      <c r="E979" t="s">
        <v>12</v>
      </c>
      <c r="F979" s="9">
        <v>971674</v>
      </c>
      <c r="G979" s="7">
        <f>1-(F979/N979)</f>
        <v>-8.0626859546527143</v>
      </c>
      <c r="H979" s="7">
        <f>1-(F979/O979)</f>
        <v>-8.0626859546527143</v>
      </c>
      <c r="I979">
        <v>3.4680000000000002E-2</v>
      </c>
      <c r="J979">
        <v>0</v>
      </c>
      <c r="K979">
        <v>0</v>
      </c>
      <c r="L979">
        <v>18</v>
      </c>
      <c r="M979">
        <v>11</v>
      </c>
      <c r="N979">
        <f>VLOOKUP(B979,instances!$B$2:$E$21,3, FALSE)</f>
        <v>107217</v>
      </c>
      <c r="O979">
        <f>VLOOKUP(B979,instances!$B$2:$E$21,4, FALSE)</f>
        <v>107217</v>
      </c>
    </row>
    <row r="980" spans="1:15">
      <c r="A980" t="s">
        <v>8</v>
      </c>
      <c r="B980" t="str">
        <f>RIGHT(A980,FIND("/",A980)-1)</f>
        <v>pr439.tsp</v>
      </c>
      <c r="C980">
        <f>VLOOKUP(B980,instances!$B$2:$E$21,2, FALSE)</f>
        <v>439</v>
      </c>
      <c r="D980" t="str">
        <f>IF(C980&lt;=783,"small",IF(C980&lt;=2103,"medium","large"))</f>
        <v>small</v>
      </c>
      <c r="E980" t="s">
        <v>12</v>
      </c>
      <c r="F980" s="9">
        <v>1043140</v>
      </c>
      <c r="G980" s="7">
        <f>1-(F980/N980)</f>
        <v>-8.7292406987697841</v>
      </c>
      <c r="H980" s="7">
        <f>1-(F980/O980)</f>
        <v>-8.7292406987697841</v>
      </c>
      <c r="I980">
        <v>3.4667999999999997E-2</v>
      </c>
      <c r="J980">
        <v>0</v>
      </c>
      <c r="K980">
        <v>0</v>
      </c>
      <c r="L980">
        <v>20</v>
      </c>
      <c r="M980">
        <v>3</v>
      </c>
      <c r="N980">
        <f>VLOOKUP(B980,instances!$B$2:$E$21,3, FALSE)</f>
        <v>107217</v>
      </c>
      <c r="O980">
        <f>VLOOKUP(B980,instances!$B$2:$E$21,4, FALSE)</f>
        <v>107217</v>
      </c>
    </row>
    <row r="981" spans="1:15">
      <c r="A981" t="s">
        <v>8</v>
      </c>
      <c r="B981" t="str">
        <f>RIGHT(A981,FIND("/",A981)-1)</f>
        <v>pr439.tsp</v>
      </c>
      <c r="C981">
        <f>VLOOKUP(B981,instances!$B$2:$E$21,2, FALSE)</f>
        <v>439</v>
      </c>
      <c r="D981" t="str">
        <f>IF(C981&lt;=783,"small",IF(C981&lt;=2103,"medium","large"))</f>
        <v>small</v>
      </c>
      <c r="E981" t="s">
        <v>12</v>
      </c>
      <c r="F981" s="9">
        <v>806767</v>
      </c>
      <c r="G981" s="7">
        <f>1-(F981/N981)</f>
        <v>-6.5246182974714833</v>
      </c>
      <c r="H981" s="7">
        <f>1-(F981/O981)</f>
        <v>-6.5246182974714833</v>
      </c>
      <c r="I981">
        <v>3.4479000000000003E-2</v>
      </c>
      <c r="J981">
        <v>0</v>
      </c>
      <c r="K981">
        <v>0</v>
      </c>
      <c r="L981">
        <v>14</v>
      </c>
      <c r="M981">
        <v>5</v>
      </c>
      <c r="N981">
        <f>VLOOKUP(B981,instances!$B$2:$E$21,3, FALSE)</f>
        <v>107217</v>
      </c>
      <c r="O981">
        <f>VLOOKUP(B981,instances!$B$2:$E$21,4, FALSE)</f>
        <v>107217</v>
      </c>
    </row>
    <row r="982" spans="1:15">
      <c r="A982" t="s">
        <v>8</v>
      </c>
      <c r="B982" t="str">
        <f>RIGHT(A982,FIND("/",A982)-1)</f>
        <v>pr439.tsp</v>
      </c>
      <c r="C982">
        <f>VLOOKUP(B982,instances!$B$2:$E$21,2, FALSE)</f>
        <v>439</v>
      </c>
      <c r="D982" t="str">
        <f>IF(C982&lt;=783,"small",IF(C982&lt;=2103,"medium","large"))</f>
        <v>small</v>
      </c>
      <c r="E982" t="s">
        <v>12</v>
      </c>
      <c r="F982" s="9">
        <v>942392</v>
      </c>
      <c r="G982" s="7">
        <f>1-(F982/N982)</f>
        <v>-7.7895762798809898</v>
      </c>
      <c r="H982" s="7">
        <f>1-(F982/O982)</f>
        <v>-7.7895762798809898</v>
      </c>
      <c r="I982">
        <v>3.4455E-2</v>
      </c>
      <c r="J982">
        <v>0</v>
      </c>
      <c r="K982">
        <v>0</v>
      </c>
      <c r="L982">
        <v>18</v>
      </c>
      <c r="M982">
        <v>5</v>
      </c>
      <c r="N982">
        <f>VLOOKUP(B982,instances!$B$2:$E$21,3, FALSE)</f>
        <v>107217</v>
      </c>
      <c r="O982">
        <f>VLOOKUP(B982,instances!$B$2:$E$21,4, FALSE)</f>
        <v>107217</v>
      </c>
    </row>
    <row r="983" spans="1:15">
      <c r="A983" t="s">
        <v>8</v>
      </c>
      <c r="B983" t="str">
        <f>RIGHT(A983,FIND("/",A983)-1)</f>
        <v>pr439.tsp</v>
      </c>
      <c r="C983">
        <f>VLOOKUP(B983,instances!$B$2:$E$21,2, FALSE)</f>
        <v>439</v>
      </c>
      <c r="D983" t="str">
        <f>IF(C983&lt;=783,"small",IF(C983&lt;=2103,"medium","large"))</f>
        <v>small</v>
      </c>
      <c r="E983" t="s">
        <v>12</v>
      </c>
      <c r="F983" s="9">
        <v>849170</v>
      </c>
      <c r="G983" s="7">
        <f>1-(F983/N983)</f>
        <v>-6.9201059533469502</v>
      </c>
      <c r="H983" s="7">
        <f>1-(F983/O983)</f>
        <v>-6.9201059533469502</v>
      </c>
      <c r="I983">
        <v>3.4445999999999997E-2</v>
      </c>
      <c r="J983">
        <v>0</v>
      </c>
      <c r="K983">
        <v>0</v>
      </c>
      <c r="L983">
        <v>16</v>
      </c>
      <c r="M983">
        <v>10</v>
      </c>
      <c r="N983">
        <f>VLOOKUP(B983,instances!$B$2:$E$21,3, FALSE)</f>
        <v>107217</v>
      </c>
      <c r="O983">
        <f>VLOOKUP(B983,instances!$B$2:$E$21,4, FALSE)</f>
        <v>107217</v>
      </c>
    </row>
    <row r="984" spans="1:15">
      <c r="A984" t="s">
        <v>8</v>
      </c>
      <c r="B984" t="str">
        <f>RIGHT(A984,FIND("/",A984)-1)</f>
        <v>pr439.tsp</v>
      </c>
      <c r="C984">
        <f>VLOOKUP(B984,instances!$B$2:$E$21,2, FALSE)</f>
        <v>439</v>
      </c>
      <c r="D984" t="str">
        <f>IF(C984&lt;=783,"small",IF(C984&lt;=2103,"medium","large"))</f>
        <v>small</v>
      </c>
      <c r="E984" t="s">
        <v>12</v>
      </c>
      <c r="F984" s="9">
        <v>959023</v>
      </c>
      <c r="G984" s="7">
        <f>1-(F984/N984)</f>
        <v>-7.9446916067414683</v>
      </c>
      <c r="H984" s="7">
        <f>1-(F984/O984)</f>
        <v>-7.9446916067414683</v>
      </c>
      <c r="I984">
        <v>3.4440999999999999E-2</v>
      </c>
      <c r="J984">
        <v>0</v>
      </c>
      <c r="K984">
        <v>0</v>
      </c>
      <c r="L984">
        <v>20</v>
      </c>
      <c r="M984">
        <v>5</v>
      </c>
      <c r="N984">
        <f>VLOOKUP(B984,instances!$B$2:$E$21,3, FALSE)</f>
        <v>107217</v>
      </c>
      <c r="O984">
        <f>VLOOKUP(B984,instances!$B$2:$E$21,4, FALSE)</f>
        <v>107217</v>
      </c>
    </row>
    <row r="985" spans="1:15">
      <c r="A985" t="s">
        <v>8</v>
      </c>
      <c r="B985" t="str">
        <f>RIGHT(A985,FIND("/",A985)-1)</f>
        <v>pr439.tsp</v>
      </c>
      <c r="C985">
        <f>VLOOKUP(B985,instances!$B$2:$E$21,2, FALSE)</f>
        <v>439</v>
      </c>
      <c r="D985" t="str">
        <f>IF(C985&lt;=783,"small",IF(C985&lt;=2103,"medium","large"))</f>
        <v>small</v>
      </c>
      <c r="E985" t="s">
        <v>12</v>
      </c>
      <c r="F985" s="9">
        <v>891282</v>
      </c>
      <c r="G985" s="7">
        <f>1-(F985/N985)</f>
        <v>-7.3128794873947225</v>
      </c>
      <c r="H985" s="7">
        <f>1-(F985/O985)</f>
        <v>-7.3128794873947225</v>
      </c>
      <c r="I985">
        <v>3.4396000000000003E-2</v>
      </c>
      <c r="J985">
        <v>0</v>
      </c>
      <c r="K985">
        <v>0</v>
      </c>
      <c r="L985">
        <v>18</v>
      </c>
      <c r="M985">
        <v>2</v>
      </c>
      <c r="N985">
        <f>VLOOKUP(B985,instances!$B$2:$E$21,3, FALSE)</f>
        <v>107217</v>
      </c>
      <c r="O985">
        <f>VLOOKUP(B985,instances!$B$2:$E$21,4, FALSE)</f>
        <v>107217</v>
      </c>
    </row>
    <row r="986" spans="1:15">
      <c r="A986" t="s">
        <v>8</v>
      </c>
      <c r="B986" t="str">
        <f>RIGHT(A986,FIND("/",A986)-1)</f>
        <v>pr439.tsp</v>
      </c>
      <c r="C986">
        <f>VLOOKUP(B986,instances!$B$2:$E$21,2, FALSE)</f>
        <v>439</v>
      </c>
      <c r="D986" t="str">
        <f>IF(C986&lt;=783,"small",IF(C986&lt;=2103,"medium","large"))</f>
        <v>small</v>
      </c>
      <c r="E986" t="s">
        <v>12</v>
      </c>
      <c r="F986" s="9">
        <v>965594</v>
      </c>
      <c r="G986" s="7">
        <f>1-(F986/N986)</f>
        <v>-8.0059785295242367</v>
      </c>
      <c r="H986" s="7">
        <f>1-(F986/O986)</f>
        <v>-8.0059785295242367</v>
      </c>
      <c r="I986">
        <v>3.4387000000000001E-2</v>
      </c>
      <c r="J986">
        <v>0</v>
      </c>
      <c r="K986">
        <v>0</v>
      </c>
      <c r="L986">
        <v>20</v>
      </c>
      <c r="M986">
        <v>9</v>
      </c>
      <c r="N986">
        <f>VLOOKUP(B986,instances!$B$2:$E$21,3, FALSE)</f>
        <v>107217</v>
      </c>
      <c r="O986">
        <f>VLOOKUP(B986,instances!$B$2:$E$21,4, FALSE)</f>
        <v>107217</v>
      </c>
    </row>
    <row r="987" spans="1:15">
      <c r="A987" t="s">
        <v>8</v>
      </c>
      <c r="B987" t="str">
        <f>RIGHT(A987,FIND("/",A987)-1)</f>
        <v>pr439.tsp</v>
      </c>
      <c r="C987">
        <f>VLOOKUP(B987,instances!$B$2:$E$21,2, FALSE)</f>
        <v>439</v>
      </c>
      <c r="D987" t="str">
        <f>IF(C987&lt;=783,"small",IF(C987&lt;=2103,"medium","large"))</f>
        <v>small</v>
      </c>
      <c r="E987" t="s">
        <v>12</v>
      </c>
      <c r="F987" s="9">
        <v>835607</v>
      </c>
      <c r="G987" s="7">
        <f>1-(F987/N987)</f>
        <v>-6.7936054916664332</v>
      </c>
      <c r="H987" s="7">
        <f>1-(F987/O987)</f>
        <v>-6.7936054916664332</v>
      </c>
      <c r="I987">
        <v>3.4361999999999997E-2</v>
      </c>
      <c r="J987">
        <v>0</v>
      </c>
      <c r="K987">
        <v>0</v>
      </c>
      <c r="L987">
        <v>16</v>
      </c>
      <c r="M987">
        <v>4</v>
      </c>
      <c r="N987">
        <f>VLOOKUP(B987,instances!$B$2:$E$21,3, FALSE)</f>
        <v>107217</v>
      </c>
      <c r="O987">
        <f>VLOOKUP(B987,instances!$B$2:$E$21,4, FALSE)</f>
        <v>107217</v>
      </c>
    </row>
    <row r="988" spans="1:15">
      <c r="A988" t="s">
        <v>8</v>
      </c>
      <c r="B988" t="str">
        <f>RIGHT(A988,FIND("/",A988)-1)</f>
        <v>pr439.tsp</v>
      </c>
      <c r="C988">
        <f>VLOOKUP(B988,instances!$B$2:$E$21,2, FALSE)</f>
        <v>439</v>
      </c>
      <c r="D988" t="str">
        <f>IF(C988&lt;=783,"small",IF(C988&lt;=2103,"medium","large"))</f>
        <v>small</v>
      </c>
      <c r="E988" t="s">
        <v>12</v>
      </c>
      <c r="F988" s="9">
        <v>834071</v>
      </c>
      <c r="G988" s="7">
        <f>1-(F988/N988)</f>
        <v>-6.7792794053181868</v>
      </c>
      <c r="H988" s="7">
        <f>1-(F988/O988)</f>
        <v>-6.7792794053181868</v>
      </c>
      <c r="I988">
        <v>3.4325000000000001E-2</v>
      </c>
      <c r="J988">
        <v>0</v>
      </c>
      <c r="K988">
        <v>0</v>
      </c>
      <c r="L988">
        <v>16</v>
      </c>
      <c r="M988">
        <v>11</v>
      </c>
      <c r="N988">
        <f>VLOOKUP(B988,instances!$B$2:$E$21,3, FALSE)</f>
        <v>107217</v>
      </c>
      <c r="O988">
        <f>VLOOKUP(B988,instances!$B$2:$E$21,4, FALSE)</f>
        <v>107217</v>
      </c>
    </row>
    <row r="989" spans="1:15">
      <c r="A989" t="s">
        <v>8</v>
      </c>
      <c r="B989" t="str">
        <f>RIGHT(A989,FIND("/",A989)-1)</f>
        <v>pr439.tsp</v>
      </c>
      <c r="C989">
        <f>VLOOKUP(B989,instances!$B$2:$E$21,2, FALSE)</f>
        <v>439</v>
      </c>
      <c r="D989" t="str">
        <f>IF(C989&lt;=783,"small",IF(C989&lt;=2103,"medium","large"))</f>
        <v>small</v>
      </c>
      <c r="E989" t="s">
        <v>12</v>
      </c>
      <c r="F989" s="9">
        <v>791155</v>
      </c>
      <c r="G989" s="7">
        <f>1-(F989/N989)</f>
        <v>-6.3790070604475035</v>
      </c>
      <c r="H989" s="7">
        <f>1-(F989/O989)</f>
        <v>-6.3790070604475035</v>
      </c>
      <c r="I989">
        <v>3.4318000000000001E-2</v>
      </c>
      <c r="J989">
        <v>0</v>
      </c>
      <c r="K989">
        <v>0</v>
      </c>
      <c r="L989">
        <v>14</v>
      </c>
      <c r="M989">
        <v>4</v>
      </c>
      <c r="N989">
        <f>VLOOKUP(B989,instances!$B$2:$E$21,3, FALSE)</f>
        <v>107217</v>
      </c>
      <c r="O989">
        <f>VLOOKUP(B989,instances!$B$2:$E$21,4, FALSE)</f>
        <v>107217</v>
      </c>
    </row>
    <row r="990" spans="1:15">
      <c r="A990" t="s">
        <v>8</v>
      </c>
      <c r="B990" t="str">
        <f>RIGHT(A990,FIND("/",A990)-1)</f>
        <v>pr439.tsp</v>
      </c>
      <c r="C990">
        <f>VLOOKUP(B990,instances!$B$2:$E$21,2, FALSE)</f>
        <v>439</v>
      </c>
      <c r="D990" t="str">
        <f>IF(C990&lt;=783,"small",IF(C990&lt;=2103,"medium","large"))</f>
        <v>small</v>
      </c>
      <c r="E990" t="s">
        <v>12</v>
      </c>
      <c r="F990" s="9">
        <v>934139</v>
      </c>
      <c r="G990" s="7">
        <f>1-(F990/N990)</f>
        <v>-7.7126015463965594</v>
      </c>
      <c r="H990" s="7">
        <f>1-(F990/O990)</f>
        <v>-7.7126015463965594</v>
      </c>
      <c r="I990">
        <v>3.4299000000000003E-2</v>
      </c>
      <c r="J990">
        <v>0</v>
      </c>
      <c r="K990">
        <v>0</v>
      </c>
      <c r="L990">
        <v>20</v>
      </c>
      <c r="M990">
        <v>8</v>
      </c>
      <c r="N990">
        <f>VLOOKUP(B990,instances!$B$2:$E$21,3, FALSE)</f>
        <v>107217</v>
      </c>
      <c r="O990">
        <f>VLOOKUP(B990,instances!$B$2:$E$21,4, FALSE)</f>
        <v>107217</v>
      </c>
    </row>
    <row r="991" spans="1:15">
      <c r="A991" t="s">
        <v>8</v>
      </c>
      <c r="B991" t="str">
        <f>RIGHT(A991,FIND("/",A991)-1)</f>
        <v>pr439.tsp</v>
      </c>
      <c r="C991">
        <f>VLOOKUP(B991,instances!$B$2:$E$21,2, FALSE)</f>
        <v>439</v>
      </c>
      <c r="D991" t="str">
        <f>IF(C991&lt;=783,"small",IF(C991&lt;=2103,"medium","large"))</f>
        <v>small</v>
      </c>
      <c r="E991" t="s">
        <v>12</v>
      </c>
      <c r="F991" s="9">
        <v>905439</v>
      </c>
      <c r="G991" s="7">
        <f>1-(F991/N991)</f>
        <v>-7.444920115280226</v>
      </c>
      <c r="H991" s="7">
        <f>1-(F991/O991)</f>
        <v>-7.444920115280226</v>
      </c>
      <c r="I991">
        <v>3.4292000000000003E-2</v>
      </c>
      <c r="J991">
        <v>0</v>
      </c>
      <c r="K991">
        <v>0</v>
      </c>
      <c r="L991">
        <v>18</v>
      </c>
      <c r="M991">
        <v>9</v>
      </c>
      <c r="N991">
        <f>VLOOKUP(B991,instances!$B$2:$E$21,3, FALSE)</f>
        <v>107217</v>
      </c>
      <c r="O991">
        <f>VLOOKUP(B991,instances!$B$2:$E$21,4, FALSE)</f>
        <v>107217</v>
      </c>
    </row>
    <row r="992" spans="1:15">
      <c r="A992" t="s">
        <v>8</v>
      </c>
      <c r="B992" t="str">
        <f>RIGHT(A992,FIND("/",A992)-1)</f>
        <v>pr439.tsp</v>
      </c>
      <c r="C992">
        <f>VLOOKUP(B992,instances!$B$2:$E$21,2, FALSE)</f>
        <v>439</v>
      </c>
      <c r="D992" t="str">
        <f>IF(C992&lt;=783,"small",IF(C992&lt;=2103,"medium","large"))</f>
        <v>small</v>
      </c>
      <c r="E992" t="s">
        <v>12</v>
      </c>
      <c r="F992" s="9">
        <v>859988</v>
      </c>
      <c r="G992" s="7">
        <f>1-(F992/N992)</f>
        <v>-7.0210041318074552</v>
      </c>
      <c r="H992" s="7">
        <f>1-(F992/O992)</f>
        <v>-7.0210041318074552</v>
      </c>
      <c r="I992">
        <v>3.4284000000000002E-2</v>
      </c>
      <c r="J992">
        <v>0</v>
      </c>
      <c r="K992">
        <v>0</v>
      </c>
      <c r="L992">
        <v>16</v>
      </c>
      <c r="M992">
        <v>5</v>
      </c>
      <c r="N992">
        <f>VLOOKUP(B992,instances!$B$2:$E$21,3, FALSE)</f>
        <v>107217</v>
      </c>
      <c r="O992">
        <f>VLOOKUP(B992,instances!$B$2:$E$21,4, FALSE)</f>
        <v>107217</v>
      </c>
    </row>
    <row r="993" spans="1:15">
      <c r="A993" t="s">
        <v>8</v>
      </c>
      <c r="B993" t="str">
        <f>RIGHT(A993,FIND("/",A993)-1)</f>
        <v>pr439.tsp</v>
      </c>
      <c r="C993">
        <f>VLOOKUP(B993,instances!$B$2:$E$21,2, FALSE)</f>
        <v>439</v>
      </c>
      <c r="D993" t="str">
        <f>IF(C993&lt;=783,"small",IF(C993&lt;=2103,"medium","large"))</f>
        <v>small</v>
      </c>
      <c r="E993" t="s">
        <v>12</v>
      </c>
      <c r="F993" s="9">
        <v>951751</v>
      </c>
      <c r="G993" s="7">
        <f>1-(F993/N993)</f>
        <v>-7.8768665416864856</v>
      </c>
      <c r="H993" s="7">
        <f>1-(F993/O993)</f>
        <v>-7.8768665416864856</v>
      </c>
      <c r="I993">
        <v>3.4265999999999998E-2</v>
      </c>
      <c r="J993">
        <v>0</v>
      </c>
      <c r="K993">
        <v>0</v>
      </c>
      <c r="L993">
        <v>20</v>
      </c>
      <c r="M993">
        <v>10</v>
      </c>
      <c r="N993">
        <f>VLOOKUP(B993,instances!$B$2:$E$21,3, FALSE)</f>
        <v>107217</v>
      </c>
      <c r="O993">
        <f>VLOOKUP(B993,instances!$B$2:$E$21,4, FALSE)</f>
        <v>107217</v>
      </c>
    </row>
    <row r="994" spans="1:15">
      <c r="A994" t="s">
        <v>8</v>
      </c>
      <c r="B994" t="str">
        <f>RIGHT(A994,FIND("/",A994)-1)</f>
        <v>pr439.tsp</v>
      </c>
      <c r="C994">
        <f>VLOOKUP(B994,instances!$B$2:$E$21,2, FALSE)</f>
        <v>439</v>
      </c>
      <c r="D994" t="str">
        <f>IF(C994&lt;=783,"small",IF(C994&lt;=2103,"medium","large"))</f>
        <v>small</v>
      </c>
      <c r="E994" t="s">
        <v>12</v>
      </c>
      <c r="F994" s="9">
        <v>879407</v>
      </c>
      <c r="G994" s="7">
        <f>1-(F994/N994)</f>
        <v>-7.2021227976906648</v>
      </c>
      <c r="H994" s="7">
        <f>1-(F994/O994)</f>
        <v>-7.2021227976906648</v>
      </c>
      <c r="I994">
        <v>3.4207000000000001E-2</v>
      </c>
      <c r="J994">
        <v>0</v>
      </c>
      <c r="K994">
        <v>0</v>
      </c>
      <c r="L994">
        <v>16</v>
      </c>
      <c r="M994">
        <v>8</v>
      </c>
      <c r="N994">
        <f>VLOOKUP(B994,instances!$B$2:$E$21,3, FALSE)</f>
        <v>107217</v>
      </c>
      <c r="O994">
        <f>VLOOKUP(B994,instances!$B$2:$E$21,4, FALSE)</f>
        <v>107217</v>
      </c>
    </row>
    <row r="995" spans="1:15">
      <c r="A995" t="s">
        <v>8</v>
      </c>
      <c r="B995" t="str">
        <f>RIGHT(A995,FIND("/",A995)-1)</f>
        <v>pr439.tsp</v>
      </c>
      <c r="C995">
        <f>VLOOKUP(B995,instances!$B$2:$E$21,2, FALSE)</f>
        <v>439</v>
      </c>
      <c r="D995" t="str">
        <f>IF(C995&lt;=783,"small",IF(C995&lt;=2103,"medium","large"))</f>
        <v>small</v>
      </c>
      <c r="E995" t="s">
        <v>12</v>
      </c>
      <c r="F995" s="9">
        <v>869726</v>
      </c>
      <c r="G995" s="7">
        <f>1-(F995/N995)</f>
        <v>-7.1118292808043506</v>
      </c>
      <c r="H995" s="7">
        <f>1-(F995/O995)</f>
        <v>-7.1118292808043506</v>
      </c>
      <c r="I995">
        <v>3.4192E-2</v>
      </c>
      <c r="J995">
        <v>0</v>
      </c>
      <c r="K995">
        <v>0</v>
      </c>
      <c r="L995">
        <v>16</v>
      </c>
      <c r="M995">
        <v>6</v>
      </c>
      <c r="N995">
        <f>VLOOKUP(B995,instances!$B$2:$E$21,3, FALSE)</f>
        <v>107217</v>
      </c>
      <c r="O995">
        <f>VLOOKUP(B995,instances!$B$2:$E$21,4, FALSE)</f>
        <v>107217</v>
      </c>
    </row>
    <row r="996" spans="1:15">
      <c r="A996" t="s">
        <v>8</v>
      </c>
      <c r="B996" t="str">
        <f>RIGHT(A996,FIND("/",A996)-1)</f>
        <v>pr439.tsp</v>
      </c>
      <c r="C996">
        <f>VLOOKUP(B996,instances!$B$2:$E$21,2, FALSE)</f>
        <v>439</v>
      </c>
      <c r="D996" t="str">
        <f>IF(C996&lt;=783,"small",IF(C996&lt;=2103,"medium","large"))</f>
        <v>small</v>
      </c>
      <c r="E996" t="s">
        <v>12</v>
      </c>
      <c r="F996" s="9">
        <v>854463</v>
      </c>
      <c r="G996" s="7">
        <f>1-(F996/N996)</f>
        <v>-6.9694731245977781</v>
      </c>
      <c r="H996" s="7">
        <f>1-(F996/O996)</f>
        <v>-6.9694731245977781</v>
      </c>
      <c r="I996">
        <v>3.4160999999999997E-2</v>
      </c>
      <c r="J996">
        <v>0</v>
      </c>
      <c r="K996">
        <v>0</v>
      </c>
      <c r="L996">
        <v>14</v>
      </c>
      <c r="M996">
        <v>6</v>
      </c>
      <c r="N996">
        <f>VLOOKUP(B996,instances!$B$2:$E$21,3, FALSE)</f>
        <v>107217</v>
      </c>
      <c r="O996">
        <f>VLOOKUP(B996,instances!$B$2:$E$21,4, FALSE)</f>
        <v>107217</v>
      </c>
    </row>
    <row r="997" spans="1:15">
      <c r="A997" t="s">
        <v>8</v>
      </c>
      <c r="B997" t="str">
        <f>RIGHT(A997,FIND("/",A997)-1)</f>
        <v>pr439.tsp</v>
      </c>
      <c r="C997">
        <f>VLOOKUP(B997,instances!$B$2:$E$21,2, FALSE)</f>
        <v>439</v>
      </c>
      <c r="D997" t="str">
        <f>IF(C997&lt;=783,"small",IF(C997&lt;=2103,"medium","large"))</f>
        <v>small</v>
      </c>
      <c r="E997" t="s">
        <v>12</v>
      </c>
      <c r="F997" s="9">
        <v>915501</v>
      </c>
      <c r="G997" s="7">
        <f>1-(F997/N997)</f>
        <v>-7.538767173116204</v>
      </c>
      <c r="H997" s="7">
        <f>1-(F997/O997)</f>
        <v>-7.538767173116204</v>
      </c>
      <c r="I997">
        <v>3.4113999999999998E-2</v>
      </c>
      <c r="J997">
        <v>0</v>
      </c>
      <c r="K997">
        <v>0</v>
      </c>
      <c r="L997">
        <v>18</v>
      </c>
      <c r="M997">
        <v>8</v>
      </c>
      <c r="N997">
        <f>VLOOKUP(B997,instances!$B$2:$E$21,3, FALSE)</f>
        <v>107217</v>
      </c>
      <c r="O997">
        <f>VLOOKUP(B997,instances!$B$2:$E$21,4, FALSE)</f>
        <v>107217</v>
      </c>
    </row>
    <row r="998" spans="1:15">
      <c r="A998" t="s">
        <v>8</v>
      </c>
      <c r="B998" t="str">
        <f>RIGHT(A998,FIND("/",A998)-1)</f>
        <v>pr439.tsp</v>
      </c>
      <c r="C998">
        <f>VLOOKUP(B998,instances!$B$2:$E$21,2, FALSE)</f>
        <v>439</v>
      </c>
      <c r="D998" t="str">
        <f>IF(C998&lt;=783,"small",IF(C998&lt;=2103,"medium","large"))</f>
        <v>small</v>
      </c>
      <c r="E998" t="s">
        <v>12</v>
      </c>
      <c r="F998" s="9">
        <v>746230</v>
      </c>
      <c r="G998" s="7">
        <f>1-(F998/N998)</f>
        <v>-5.9599970153986774</v>
      </c>
      <c r="H998" s="7">
        <f>1-(F998/O998)</f>
        <v>-5.9599970153986774</v>
      </c>
      <c r="I998">
        <v>3.4063000000000003E-2</v>
      </c>
      <c r="J998">
        <v>0</v>
      </c>
      <c r="K998">
        <v>0</v>
      </c>
      <c r="L998">
        <v>12</v>
      </c>
      <c r="M998">
        <v>10</v>
      </c>
      <c r="N998">
        <f>VLOOKUP(B998,instances!$B$2:$E$21,3, FALSE)</f>
        <v>107217</v>
      </c>
      <c r="O998">
        <f>VLOOKUP(B998,instances!$B$2:$E$21,4, FALSE)</f>
        <v>107217</v>
      </c>
    </row>
    <row r="999" spans="1:15">
      <c r="A999" t="s">
        <v>8</v>
      </c>
      <c r="B999" t="str">
        <f>RIGHT(A999,FIND("/",A999)-1)</f>
        <v>pr439.tsp</v>
      </c>
      <c r="C999">
        <f>VLOOKUP(B999,instances!$B$2:$E$21,2, FALSE)</f>
        <v>439</v>
      </c>
      <c r="D999" t="str">
        <f>IF(C999&lt;=783,"small",IF(C999&lt;=2103,"medium","large"))</f>
        <v>small</v>
      </c>
      <c r="E999" t="s">
        <v>12</v>
      </c>
      <c r="F999" s="9">
        <v>922343</v>
      </c>
      <c r="G999" s="7">
        <f>1-(F999/N999)</f>
        <v>-7.6025816801440076</v>
      </c>
      <c r="H999" s="7">
        <f>1-(F999/O999)</f>
        <v>-7.6025816801440076</v>
      </c>
      <c r="I999">
        <v>3.3979000000000002E-2</v>
      </c>
      <c r="J999">
        <v>0</v>
      </c>
      <c r="K999">
        <v>0</v>
      </c>
      <c r="L999">
        <v>18</v>
      </c>
      <c r="M999">
        <v>4</v>
      </c>
      <c r="N999">
        <f>VLOOKUP(B999,instances!$B$2:$E$21,3, FALSE)</f>
        <v>107217</v>
      </c>
      <c r="O999">
        <f>VLOOKUP(B999,instances!$B$2:$E$21,4, FALSE)</f>
        <v>107217</v>
      </c>
    </row>
    <row r="1000" spans="1:15">
      <c r="A1000" t="s">
        <v>8</v>
      </c>
      <c r="B1000" t="str">
        <f>RIGHT(A1000,FIND("/",A1000)-1)</f>
        <v>pr439.tsp</v>
      </c>
      <c r="C1000">
        <f>VLOOKUP(B1000,instances!$B$2:$E$21,2, FALSE)</f>
        <v>439</v>
      </c>
      <c r="D1000" t="str">
        <f>IF(C1000&lt;=783,"small",IF(C1000&lt;=2103,"medium","large"))</f>
        <v>small</v>
      </c>
      <c r="E1000" t="s">
        <v>12</v>
      </c>
      <c r="F1000" s="9">
        <v>800854</v>
      </c>
      <c r="G1000" s="7">
        <f>1-(F1000/N1000)</f>
        <v>-6.4694684611582121</v>
      </c>
      <c r="H1000" s="7">
        <f>1-(F1000/O1000)</f>
        <v>-6.4694684611582121</v>
      </c>
      <c r="I1000">
        <v>3.3974999999999998E-2</v>
      </c>
      <c r="J1000">
        <v>0</v>
      </c>
      <c r="K1000">
        <v>0</v>
      </c>
      <c r="L1000">
        <v>12</v>
      </c>
      <c r="M1000">
        <v>6</v>
      </c>
      <c r="N1000">
        <f>VLOOKUP(B1000,instances!$B$2:$E$21,3, FALSE)</f>
        <v>107217</v>
      </c>
      <c r="O1000">
        <f>VLOOKUP(B1000,instances!$B$2:$E$21,4, FALSE)</f>
        <v>107217</v>
      </c>
    </row>
    <row r="1001" spans="1:15">
      <c r="A1001" t="s">
        <v>8</v>
      </c>
      <c r="B1001" t="str">
        <f>RIGHT(A1001,FIND("/",A1001)-1)</f>
        <v>pr439.tsp</v>
      </c>
      <c r="C1001">
        <f>VLOOKUP(B1001,instances!$B$2:$E$21,2, FALSE)</f>
        <v>439</v>
      </c>
      <c r="D1001" t="str">
        <f>IF(C1001&lt;=783,"small",IF(C1001&lt;=2103,"medium","large"))</f>
        <v>small</v>
      </c>
      <c r="E1001" t="s">
        <v>12</v>
      </c>
      <c r="F1001" s="9">
        <v>801681</v>
      </c>
      <c r="G1001" s="7">
        <f>1-(F1001/N1001)</f>
        <v>-6.4771817902011808</v>
      </c>
      <c r="H1001" s="7">
        <f>1-(F1001/O1001)</f>
        <v>-6.4771817902011808</v>
      </c>
      <c r="I1001">
        <v>3.3967999999999998E-2</v>
      </c>
      <c r="J1001">
        <v>0</v>
      </c>
      <c r="K1001">
        <v>0</v>
      </c>
      <c r="L1001">
        <v>16</v>
      </c>
      <c r="M1001">
        <v>9</v>
      </c>
      <c r="N1001">
        <f>VLOOKUP(B1001,instances!$B$2:$E$21,3, FALSE)</f>
        <v>107217</v>
      </c>
      <c r="O1001">
        <f>VLOOKUP(B1001,instances!$B$2:$E$21,4, FALSE)</f>
        <v>107217</v>
      </c>
    </row>
    <row r="1002" spans="1:15">
      <c r="A1002" t="s">
        <v>8</v>
      </c>
      <c r="B1002" t="str">
        <f>RIGHT(A1002,FIND("/",A1002)-1)</f>
        <v>pr439.tsp</v>
      </c>
      <c r="C1002">
        <f>VLOOKUP(B1002,instances!$B$2:$E$21,2, FALSE)</f>
        <v>439</v>
      </c>
      <c r="D1002" t="str">
        <f>IF(C1002&lt;=783,"small",IF(C1002&lt;=2103,"medium","large"))</f>
        <v>small</v>
      </c>
      <c r="E1002" t="s">
        <v>12</v>
      </c>
      <c r="F1002" s="9">
        <v>727476</v>
      </c>
      <c r="G1002" s="7">
        <f>1-(F1002/N1002)</f>
        <v>-5.7850807241388962</v>
      </c>
      <c r="H1002" s="7">
        <f>1-(F1002/O1002)</f>
        <v>-5.7850807241388962</v>
      </c>
      <c r="I1002">
        <v>3.3944000000000002E-2</v>
      </c>
      <c r="J1002">
        <v>0</v>
      </c>
      <c r="K1002">
        <v>0</v>
      </c>
      <c r="L1002">
        <v>10</v>
      </c>
      <c r="M1002">
        <v>6</v>
      </c>
      <c r="N1002">
        <f>VLOOKUP(B1002,instances!$B$2:$E$21,3, FALSE)</f>
        <v>107217</v>
      </c>
      <c r="O1002">
        <f>VLOOKUP(B1002,instances!$B$2:$E$21,4, FALSE)</f>
        <v>107217</v>
      </c>
    </row>
    <row r="1003" spans="1:15">
      <c r="A1003" t="s">
        <v>8</v>
      </c>
      <c r="B1003" t="str">
        <f>RIGHT(A1003,FIND("/",A1003)-1)</f>
        <v>pr439.tsp</v>
      </c>
      <c r="C1003">
        <f>VLOOKUP(B1003,instances!$B$2:$E$21,2, FALSE)</f>
        <v>439</v>
      </c>
      <c r="D1003" t="str">
        <f>IF(C1003&lt;=783,"small",IF(C1003&lt;=2103,"medium","large"))</f>
        <v>small</v>
      </c>
      <c r="E1003" t="s">
        <v>12</v>
      </c>
      <c r="F1003" s="9">
        <v>803524</v>
      </c>
      <c r="G1003" s="7">
        <f>1-(F1003/N1003)</f>
        <v>-6.4943712284432502</v>
      </c>
      <c r="H1003" s="7">
        <f>1-(F1003/O1003)</f>
        <v>-6.4943712284432502</v>
      </c>
      <c r="I1003">
        <v>3.3936000000000001E-2</v>
      </c>
      <c r="J1003">
        <v>0</v>
      </c>
      <c r="K1003">
        <v>0</v>
      </c>
      <c r="L1003">
        <v>14</v>
      </c>
      <c r="M1003">
        <v>7</v>
      </c>
      <c r="N1003">
        <f>VLOOKUP(B1003,instances!$B$2:$E$21,3, FALSE)</f>
        <v>107217</v>
      </c>
      <c r="O1003">
        <f>VLOOKUP(B1003,instances!$B$2:$E$21,4, FALSE)</f>
        <v>107217</v>
      </c>
    </row>
    <row r="1004" spans="1:15">
      <c r="A1004" t="s">
        <v>8</v>
      </c>
      <c r="B1004" t="str">
        <f>RIGHT(A1004,FIND("/",A1004)-1)</f>
        <v>pr439.tsp</v>
      </c>
      <c r="C1004">
        <f>VLOOKUP(B1004,instances!$B$2:$E$21,2, FALSE)</f>
        <v>439</v>
      </c>
      <c r="D1004" t="str">
        <f>IF(C1004&lt;=783,"small",IF(C1004&lt;=2103,"medium","large"))</f>
        <v>small</v>
      </c>
      <c r="E1004" t="s">
        <v>12</v>
      </c>
      <c r="F1004" s="9">
        <v>833525</v>
      </c>
      <c r="G1004" s="7">
        <f>1-(F1004/N1004)</f>
        <v>-6.7741869293115826</v>
      </c>
      <c r="H1004" s="7">
        <f>1-(F1004/O1004)</f>
        <v>-6.7741869293115826</v>
      </c>
      <c r="I1004">
        <v>3.3876000000000003E-2</v>
      </c>
      <c r="J1004">
        <v>0</v>
      </c>
      <c r="K1004">
        <v>0</v>
      </c>
      <c r="L1004">
        <v>16</v>
      </c>
      <c r="M1004">
        <v>3</v>
      </c>
      <c r="N1004">
        <f>VLOOKUP(B1004,instances!$B$2:$E$21,3, FALSE)</f>
        <v>107217</v>
      </c>
      <c r="O1004">
        <f>VLOOKUP(B1004,instances!$B$2:$E$21,4, FALSE)</f>
        <v>107217</v>
      </c>
    </row>
    <row r="1005" spans="1:15">
      <c r="A1005" t="s">
        <v>8</v>
      </c>
      <c r="B1005" t="str">
        <f>RIGHT(A1005,FIND("/",A1005)-1)</f>
        <v>pr439.tsp</v>
      </c>
      <c r="C1005">
        <f>VLOOKUP(B1005,instances!$B$2:$E$21,2, FALSE)</f>
        <v>439</v>
      </c>
      <c r="D1005" t="str">
        <f>IF(C1005&lt;=783,"small",IF(C1005&lt;=2103,"medium","large"))</f>
        <v>small</v>
      </c>
      <c r="E1005" t="s">
        <v>12</v>
      </c>
      <c r="F1005" s="9">
        <v>735754</v>
      </c>
      <c r="G1005" s="7">
        <f>1-(F1005/N1005)</f>
        <v>-5.8622886296016494</v>
      </c>
      <c r="H1005" s="7">
        <f>1-(F1005/O1005)</f>
        <v>-5.8622886296016494</v>
      </c>
      <c r="I1005">
        <v>3.3875000000000002E-2</v>
      </c>
      <c r="J1005">
        <v>0</v>
      </c>
      <c r="K1005">
        <v>0</v>
      </c>
      <c r="L1005">
        <v>12</v>
      </c>
      <c r="M1005">
        <v>7</v>
      </c>
      <c r="N1005">
        <f>VLOOKUP(B1005,instances!$B$2:$E$21,3, FALSE)</f>
        <v>107217</v>
      </c>
      <c r="O1005">
        <f>VLOOKUP(B1005,instances!$B$2:$E$21,4, FALSE)</f>
        <v>107217</v>
      </c>
    </row>
    <row r="1006" spans="1:15">
      <c r="A1006" t="s">
        <v>8</v>
      </c>
      <c r="B1006" t="str">
        <f>RIGHT(A1006,FIND("/",A1006)-1)</f>
        <v>pr439.tsp</v>
      </c>
      <c r="C1006">
        <f>VLOOKUP(B1006,instances!$B$2:$E$21,2, FALSE)</f>
        <v>439</v>
      </c>
      <c r="D1006" t="str">
        <f>IF(C1006&lt;=783,"small",IF(C1006&lt;=2103,"medium","large"))</f>
        <v>small</v>
      </c>
      <c r="E1006" t="s">
        <v>12</v>
      </c>
      <c r="F1006" s="9">
        <v>977401</v>
      </c>
      <c r="G1006" s="7">
        <f>1-(F1006/N1006)</f>
        <v>-8.1161009914472526</v>
      </c>
      <c r="H1006" s="7">
        <f>1-(F1006/O1006)</f>
        <v>-8.1161009914472526</v>
      </c>
      <c r="I1006">
        <v>3.3847000000000002E-2</v>
      </c>
      <c r="J1006">
        <v>0</v>
      </c>
      <c r="K1006">
        <v>0</v>
      </c>
      <c r="L1006">
        <v>20</v>
      </c>
      <c r="M1006">
        <v>2</v>
      </c>
      <c r="N1006">
        <f>VLOOKUP(B1006,instances!$B$2:$E$21,3, FALSE)</f>
        <v>107217</v>
      </c>
      <c r="O1006">
        <f>VLOOKUP(B1006,instances!$B$2:$E$21,4, FALSE)</f>
        <v>107217</v>
      </c>
    </row>
    <row r="1007" spans="1:15">
      <c r="A1007" t="s">
        <v>8</v>
      </c>
      <c r="B1007" t="str">
        <f>RIGHT(A1007,FIND("/",A1007)-1)</f>
        <v>pr439.tsp</v>
      </c>
      <c r="C1007">
        <f>VLOOKUP(B1007,instances!$B$2:$E$21,2, FALSE)</f>
        <v>439</v>
      </c>
      <c r="D1007" t="str">
        <f>IF(C1007&lt;=783,"small",IF(C1007&lt;=2103,"medium","large"))</f>
        <v>small</v>
      </c>
      <c r="E1007" t="s">
        <v>12</v>
      </c>
      <c r="F1007" s="9">
        <v>722381</v>
      </c>
      <c r="G1007" s="7">
        <f>1-(F1007/N1007)</f>
        <v>-5.7375602749563965</v>
      </c>
      <c r="H1007" s="7">
        <f>1-(F1007/O1007)</f>
        <v>-5.7375602749563965</v>
      </c>
      <c r="I1007">
        <v>3.3840000000000002E-2</v>
      </c>
      <c r="J1007">
        <v>0</v>
      </c>
      <c r="K1007">
        <v>0</v>
      </c>
      <c r="L1007">
        <v>12</v>
      </c>
      <c r="M1007">
        <v>4</v>
      </c>
      <c r="N1007">
        <f>VLOOKUP(B1007,instances!$B$2:$E$21,3, FALSE)</f>
        <v>107217</v>
      </c>
      <c r="O1007">
        <f>VLOOKUP(B1007,instances!$B$2:$E$21,4, FALSE)</f>
        <v>107217</v>
      </c>
    </row>
    <row r="1008" spans="1:15">
      <c r="A1008" t="s">
        <v>8</v>
      </c>
      <c r="B1008" t="str">
        <f>RIGHT(A1008,FIND("/",A1008)-1)</f>
        <v>pr439.tsp</v>
      </c>
      <c r="C1008">
        <f>VLOOKUP(B1008,instances!$B$2:$E$21,2, FALSE)</f>
        <v>439</v>
      </c>
      <c r="D1008" t="str">
        <f>IF(C1008&lt;=783,"small",IF(C1008&lt;=2103,"medium","large"))</f>
        <v>small</v>
      </c>
      <c r="E1008" t="s">
        <v>12</v>
      </c>
      <c r="F1008" s="9">
        <v>719292</v>
      </c>
      <c r="G1008" s="7">
        <f>1-(F1008/N1008)</f>
        <v>-5.7087495453146424</v>
      </c>
      <c r="H1008" s="7">
        <f>1-(F1008/O1008)</f>
        <v>-5.7087495453146424</v>
      </c>
      <c r="I1008">
        <v>3.3811000000000001E-2</v>
      </c>
      <c r="J1008">
        <v>0</v>
      </c>
      <c r="K1008">
        <v>0</v>
      </c>
      <c r="L1008">
        <v>10</v>
      </c>
      <c r="M1008">
        <v>9</v>
      </c>
      <c r="N1008">
        <f>VLOOKUP(B1008,instances!$B$2:$E$21,3, FALSE)</f>
        <v>107217</v>
      </c>
      <c r="O1008">
        <f>VLOOKUP(B1008,instances!$B$2:$E$21,4, FALSE)</f>
        <v>107217</v>
      </c>
    </row>
    <row r="1009" spans="1:15">
      <c r="A1009" t="s">
        <v>8</v>
      </c>
      <c r="B1009" t="str">
        <f>RIGHT(A1009,FIND("/",A1009)-1)</f>
        <v>pr439.tsp</v>
      </c>
      <c r="C1009">
        <f>VLOOKUP(B1009,instances!$B$2:$E$21,2, FALSE)</f>
        <v>439</v>
      </c>
      <c r="D1009" t="str">
        <f>IF(C1009&lt;=783,"small",IF(C1009&lt;=2103,"medium","large"))</f>
        <v>small</v>
      </c>
      <c r="E1009" t="s">
        <v>12</v>
      </c>
      <c r="F1009" s="9">
        <v>745157</v>
      </c>
      <c r="G1009" s="7">
        <f>1-(F1009/N1009)</f>
        <v>-5.9499892740889972</v>
      </c>
      <c r="H1009" s="7">
        <f>1-(F1009/O1009)</f>
        <v>-5.9499892740889972</v>
      </c>
      <c r="I1009">
        <v>3.381E-2</v>
      </c>
      <c r="J1009">
        <v>0</v>
      </c>
      <c r="K1009">
        <v>0</v>
      </c>
      <c r="L1009">
        <v>12</v>
      </c>
      <c r="M1009">
        <v>3</v>
      </c>
      <c r="N1009">
        <f>VLOOKUP(B1009,instances!$B$2:$E$21,3, FALSE)</f>
        <v>107217</v>
      </c>
      <c r="O1009">
        <f>VLOOKUP(B1009,instances!$B$2:$E$21,4, FALSE)</f>
        <v>107217</v>
      </c>
    </row>
    <row r="1010" spans="1:15">
      <c r="A1010" t="s">
        <v>8</v>
      </c>
      <c r="B1010" t="str">
        <f>RIGHT(A1010,FIND("/",A1010)-1)</f>
        <v>pr439.tsp</v>
      </c>
      <c r="C1010">
        <f>VLOOKUP(B1010,instances!$B$2:$E$21,2, FALSE)</f>
        <v>439</v>
      </c>
      <c r="D1010" t="str">
        <f>IF(C1010&lt;=783,"small",IF(C1010&lt;=2103,"medium","large"))</f>
        <v>small</v>
      </c>
      <c r="E1010" t="s">
        <v>12</v>
      </c>
      <c r="F1010" s="9">
        <v>853878</v>
      </c>
      <c r="G1010" s="7">
        <f>1-(F1010/N1010)</f>
        <v>-6.9640169003049888</v>
      </c>
      <c r="H1010" s="7">
        <f>1-(F1010/O1010)</f>
        <v>-6.9640169003049888</v>
      </c>
      <c r="I1010">
        <v>3.3793999999999998E-2</v>
      </c>
      <c r="J1010">
        <v>0</v>
      </c>
      <c r="K1010">
        <v>0</v>
      </c>
      <c r="L1010">
        <v>14</v>
      </c>
      <c r="M1010">
        <v>9</v>
      </c>
      <c r="N1010">
        <f>VLOOKUP(B1010,instances!$B$2:$E$21,3, FALSE)</f>
        <v>107217</v>
      </c>
      <c r="O1010">
        <f>VLOOKUP(B1010,instances!$B$2:$E$21,4, FALSE)</f>
        <v>107217</v>
      </c>
    </row>
    <row r="1011" spans="1:15">
      <c r="A1011" t="s">
        <v>8</v>
      </c>
      <c r="B1011" t="str">
        <f>RIGHT(A1011,FIND("/",A1011)-1)</f>
        <v>pr439.tsp</v>
      </c>
      <c r="C1011">
        <f>VLOOKUP(B1011,instances!$B$2:$E$21,2, FALSE)</f>
        <v>439</v>
      </c>
      <c r="D1011" t="str">
        <f>IF(C1011&lt;=783,"small",IF(C1011&lt;=2103,"medium","large"))</f>
        <v>small</v>
      </c>
      <c r="E1011" t="s">
        <v>12</v>
      </c>
      <c r="F1011" s="9">
        <v>774752</v>
      </c>
      <c r="G1011" s="7">
        <f>1-(F1011/N1011)</f>
        <v>-6.2260182620293421</v>
      </c>
      <c r="H1011" s="7">
        <f>1-(F1011/O1011)</f>
        <v>-6.2260182620293421</v>
      </c>
      <c r="I1011">
        <v>3.3704999999999999E-2</v>
      </c>
      <c r="J1011">
        <v>0</v>
      </c>
      <c r="K1011">
        <v>0</v>
      </c>
      <c r="L1011">
        <v>12</v>
      </c>
      <c r="M1011">
        <v>9</v>
      </c>
      <c r="N1011">
        <f>VLOOKUP(B1011,instances!$B$2:$E$21,3, FALSE)</f>
        <v>107217</v>
      </c>
      <c r="O1011">
        <f>VLOOKUP(B1011,instances!$B$2:$E$21,4, FALSE)</f>
        <v>107217</v>
      </c>
    </row>
    <row r="1012" spans="1:15">
      <c r="A1012" t="s">
        <v>8</v>
      </c>
      <c r="B1012" t="str">
        <f>RIGHT(A1012,FIND("/",A1012)-1)</f>
        <v>pr439.tsp</v>
      </c>
      <c r="C1012">
        <f>VLOOKUP(B1012,instances!$B$2:$E$21,2, FALSE)</f>
        <v>439</v>
      </c>
      <c r="D1012" t="str">
        <f>IF(C1012&lt;=783,"small",IF(C1012&lt;=2103,"medium","large"))</f>
        <v>small</v>
      </c>
      <c r="E1012" t="s">
        <v>12</v>
      </c>
      <c r="F1012" s="9">
        <v>802087</v>
      </c>
      <c r="G1012" s="7">
        <f>1-(F1012/N1012)</f>
        <v>-6.4809685031291684</v>
      </c>
      <c r="H1012" s="7">
        <f>1-(F1012/O1012)</f>
        <v>-6.4809685031291684</v>
      </c>
      <c r="I1012">
        <v>3.3669999999999999E-2</v>
      </c>
      <c r="J1012">
        <v>0</v>
      </c>
      <c r="K1012">
        <v>0</v>
      </c>
      <c r="L1012">
        <v>14</v>
      </c>
      <c r="M1012">
        <v>10</v>
      </c>
      <c r="N1012">
        <f>VLOOKUP(B1012,instances!$B$2:$E$21,3, FALSE)</f>
        <v>107217</v>
      </c>
      <c r="O1012">
        <f>VLOOKUP(B1012,instances!$B$2:$E$21,4, FALSE)</f>
        <v>107217</v>
      </c>
    </row>
    <row r="1013" spans="1:15">
      <c r="A1013" t="s">
        <v>8</v>
      </c>
      <c r="B1013" t="str">
        <f>RIGHT(A1013,FIND("/",A1013)-1)</f>
        <v>pr439.tsp</v>
      </c>
      <c r="C1013">
        <f>VLOOKUP(B1013,instances!$B$2:$E$21,2, FALSE)</f>
        <v>439</v>
      </c>
      <c r="D1013" t="str">
        <f>IF(C1013&lt;=783,"small",IF(C1013&lt;=2103,"medium","large"))</f>
        <v>small</v>
      </c>
      <c r="E1013" t="s">
        <v>12</v>
      </c>
      <c r="F1013" s="9">
        <v>774270</v>
      </c>
      <c r="G1013" s="7">
        <f>1-(F1013/N1013)</f>
        <v>-6.2215227062872493</v>
      </c>
      <c r="H1013" s="7">
        <f>1-(F1013/O1013)</f>
        <v>-6.2215227062872493</v>
      </c>
      <c r="I1013">
        <v>3.3662999999999998E-2</v>
      </c>
      <c r="J1013">
        <v>0</v>
      </c>
      <c r="K1013">
        <v>0</v>
      </c>
      <c r="L1013">
        <v>12</v>
      </c>
      <c r="M1013">
        <v>5</v>
      </c>
      <c r="N1013">
        <f>VLOOKUP(B1013,instances!$B$2:$E$21,3, FALSE)</f>
        <v>107217</v>
      </c>
      <c r="O1013">
        <f>VLOOKUP(B1013,instances!$B$2:$E$21,4, FALSE)</f>
        <v>107217</v>
      </c>
    </row>
    <row r="1014" spans="1:15">
      <c r="A1014" t="s">
        <v>8</v>
      </c>
      <c r="B1014" t="str">
        <f>RIGHT(A1014,FIND("/",A1014)-1)</f>
        <v>pr439.tsp</v>
      </c>
      <c r="C1014">
        <f>VLOOKUP(B1014,instances!$B$2:$E$21,2, FALSE)</f>
        <v>439</v>
      </c>
      <c r="D1014" t="str">
        <f>IF(C1014&lt;=783,"small",IF(C1014&lt;=2103,"medium","large"))</f>
        <v>small</v>
      </c>
      <c r="E1014" t="s">
        <v>12</v>
      </c>
      <c r="F1014" s="9">
        <v>717410</v>
      </c>
      <c r="G1014" s="7">
        <f>1-(F1014/N1014)</f>
        <v>-5.6911963587863861</v>
      </c>
      <c r="H1014" s="7">
        <f>1-(F1014/O1014)</f>
        <v>-5.6911963587863861</v>
      </c>
      <c r="I1014">
        <v>3.3621999999999999E-2</v>
      </c>
      <c r="J1014">
        <v>0</v>
      </c>
      <c r="K1014">
        <v>0</v>
      </c>
      <c r="L1014">
        <v>10</v>
      </c>
      <c r="M1014">
        <v>11</v>
      </c>
      <c r="N1014">
        <f>VLOOKUP(B1014,instances!$B$2:$E$21,3, FALSE)</f>
        <v>107217</v>
      </c>
      <c r="O1014">
        <f>VLOOKUP(B1014,instances!$B$2:$E$21,4, FALSE)</f>
        <v>107217</v>
      </c>
    </row>
    <row r="1015" spans="1:15">
      <c r="A1015" t="s">
        <v>8</v>
      </c>
      <c r="B1015" t="str">
        <f>RIGHT(A1015,FIND("/",A1015)-1)</f>
        <v>pr439.tsp</v>
      </c>
      <c r="C1015">
        <f>VLOOKUP(B1015,instances!$B$2:$E$21,2, FALSE)</f>
        <v>439</v>
      </c>
      <c r="D1015" t="str">
        <f>IF(C1015&lt;=783,"small",IF(C1015&lt;=2103,"medium","large"))</f>
        <v>small</v>
      </c>
      <c r="E1015" t="s">
        <v>12</v>
      </c>
      <c r="F1015" s="9">
        <v>687315</v>
      </c>
      <c r="G1015" s="7">
        <f>1-(F1015/N1015)</f>
        <v>-5.4105039312795542</v>
      </c>
      <c r="H1015" s="7">
        <f>1-(F1015/O1015)</f>
        <v>-5.4105039312795542</v>
      </c>
      <c r="I1015">
        <v>3.3595E-2</v>
      </c>
      <c r="J1015">
        <v>0</v>
      </c>
      <c r="K1015">
        <v>0</v>
      </c>
      <c r="L1015">
        <v>10</v>
      </c>
      <c r="M1015">
        <v>5</v>
      </c>
      <c r="N1015">
        <f>VLOOKUP(B1015,instances!$B$2:$E$21,3, FALSE)</f>
        <v>107217</v>
      </c>
      <c r="O1015">
        <f>VLOOKUP(B1015,instances!$B$2:$E$21,4, FALSE)</f>
        <v>107217</v>
      </c>
    </row>
    <row r="1016" spans="1:15">
      <c r="A1016" t="s">
        <v>8</v>
      </c>
      <c r="B1016" t="str">
        <f>RIGHT(A1016,FIND("/",A1016)-1)</f>
        <v>pr439.tsp</v>
      </c>
      <c r="C1016">
        <f>VLOOKUP(B1016,instances!$B$2:$E$21,2, FALSE)</f>
        <v>439</v>
      </c>
      <c r="D1016" t="str">
        <f>IF(C1016&lt;=783,"small",IF(C1016&lt;=2103,"medium","large"))</f>
        <v>small</v>
      </c>
      <c r="E1016" t="s">
        <v>12</v>
      </c>
      <c r="F1016" s="9">
        <v>723794</v>
      </c>
      <c r="G1016" s="7">
        <f>1-(F1016/N1016)</f>
        <v>-5.7507391551712885</v>
      </c>
      <c r="H1016" s="7">
        <f>1-(F1016/O1016)</f>
        <v>-5.7507391551712885</v>
      </c>
      <c r="I1016">
        <v>3.3459000000000003E-2</v>
      </c>
      <c r="J1016">
        <v>0</v>
      </c>
      <c r="K1016">
        <v>0</v>
      </c>
      <c r="L1016">
        <v>10</v>
      </c>
      <c r="M1016">
        <v>10</v>
      </c>
      <c r="N1016">
        <f>VLOOKUP(B1016,instances!$B$2:$E$21,3, FALSE)</f>
        <v>107217</v>
      </c>
      <c r="O1016">
        <f>VLOOKUP(B1016,instances!$B$2:$E$21,4, FALSE)</f>
        <v>107217</v>
      </c>
    </row>
    <row r="1017" spans="1:15">
      <c r="A1017" t="s">
        <v>8</v>
      </c>
      <c r="B1017" t="str">
        <f>RIGHT(A1017,FIND("/",A1017)-1)</f>
        <v>pr439.tsp</v>
      </c>
      <c r="C1017">
        <f>VLOOKUP(B1017,instances!$B$2:$E$21,2, FALSE)</f>
        <v>439</v>
      </c>
      <c r="D1017" t="str">
        <f>IF(C1017&lt;=783,"small",IF(C1017&lt;=2103,"medium","large"))</f>
        <v>small</v>
      </c>
      <c r="E1017" t="s">
        <v>12</v>
      </c>
      <c r="F1017" s="9">
        <v>757533</v>
      </c>
      <c r="G1017" s="7">
        <f>1-(F1017/N1017)</f>
        <v>-6.0654187302386751</v>
      </c>
      <c r="H1017" s="7">
        <f>1-(F1017/O1017)</f>
        <v>-6.0654187302386751</v>
      </c>
      <c r="I1017">
        <v>3.3397999999999997E-2</v>
      </c>
      <c r="J1017">
        <v>0</v>
      </c>
      <c r="K1017">
        <v>0</v>
      </c>
      <c r="L1017">
        <v>12</v>
      </c>
      <c r="M1017">
        <v>8</v>
      </c>
      <c r="N1017">
        <f>VLOOKUP(B1017,instances!$B$2:$E$21,3, FALSE)</f>
        <v>107217</v>
      </c>
      <c r="O1017">
        <f>VLOOKUP(B1017,instances!$B$2:$E$21,4, FALSE)</f>
        <v>107217</v>
      </c>
    </row>
    <row r="1018" spans="1:15">
      <c r="A1018" t="s">
        <v>8</v>
      </c>
      <c r="B1018" t="str">
        <f>RIGHT(A1018,FIND("/",A1018)-1)</f>
        <v>pr439.tsp</v>
      </c>
      <c r="C1018">
        <f>VLOOKUP(B1018,instances!$B$2:$E$21,2, FALSE)</f>
        <v>439</v>
      </c>
      <c r="D1018" t="str">
        <f>IF(C1018&lt;=783,"small",IF(C1018&lt;=2103,"medium","large"))</f>
        <v>small</v>
      </c>
      <c r="E1018" t="s">
        <v>12</v>
      </c>
      <c r="F1018" s="9">
        <v>713446</v>
      </c>
      <c r="G1018" s="7">
        <f>1-(F1018/N1018)</f>
        <v>-5.65422460990328</v>
      </c>
      <c r="H1018" s="7">
        <f>1-(F1018/O1018)</f>
        <v>-5.65422460990328</v>
      </c>
      <c r="I1018">
        <v>3.3370999999999998E-2</v>
      </c>
      <c r="J1018">
        <v>0</v>
      </c>
      <c r="K1018">
        <v>0</v>
      </c>
      <c r="L1018">
        <v>10</v>
      </c>
      <c r="M1018">
        <v>8</v>
      </c>
      <c r="N1018">
        <f>VLOOKUP(B1018,instances!$B$2:$E$21,3, FALSE)</f>
        <v>107217</v>
      </c>
      <c r="O1018">
        <f>VLOOKUP(B1018,instances!$B$2:$E$21,4, FALSE)</f>
        <v>107217</v>
      </c>
    </row>
    <row r="1019" spans="1:15">
      <c r="A1019" t="s">
        <v>8</v>
      </c>
      <c r="B1019" t="str">
        <f>RIGHT(A1019,FIND("/",A1019)-1)</f>
        <v>pr439.tsp</v>
      </c>
      <c r="C1019">
        <f>VLOOKUP(B1019,instances!$B$2:$E$21,2, FALSE)</f>
        <v>439</v>
      </c>
      <c r="D1019" t="str">
        <f>IF(C1019&lt;=783,"small",IF(C1019&lt;=2103,"medium","large"))</f>
        <v>small</v>
      </c>
      <c r="E1019" t="s">
        <v>12</v>
      </c>
      <c r="F1019" s="9">
        <v>734797</v>
      </c>
      <c r="G1019" s="7">
        <f>1-(F1019/N1019)</f>
        <v>-5.8533628062713934</v>
      </c>
      <c r="H1019" s="7">
        <f>1-(F1019/O1019)</f>
        <v>-5.8533628062713934</v>
      </c>
      <c r="I1019">
        <v>3.3229000000000002E-2</v>
      </c>
      <c r="J1019">
        <v>0</v>
      </c>
      <c r="K1019">
        <v>0</v>
      </c>
      <c r="L1019">
        <v>10</v>
      </c>
      <c r="M1019">
        <v>4</v>
      </c>
      <c r="N1019">
        <f>VLOOKUP(B1019,instances!$B$2:$E$21,3, FALSE)</f>
        <v>107217</v>
      </c>
      <c r="O1019">
        <f>VLOOKUP(B1019,instances!$B$2:$E$21,4, FALSE)</f>
        <v>107217</v>
      </c>
    </row>
    <row r="1020" spans="1:15">
      <c r="A1020" t="s">
        <v>8</v>
      </c>
      <c r="B1020" t="str">
        <f>RIGHT(A1020,FIND("/",A1020)-1)</f>
        <v>pr439.tsp</v>
      </c>
      <c r="C1020">
        <f>VLOOKUP(B1020,instances!$B$2:$E$21,2, FALSE)</f>
        <v>439</v>
      </c>
      <c r="D1020" t="str">
        <f>IF(C1020&lt;=783,"small",IF(C1020&lt;=2103,"medium","large"))</f>
        <v>small</v>
      </c>
      <c r="E1020" t="s">
        <v>12</v>
      </c>
      <c r="F1020" s="9">
        <v>757944</v>
      </c>
      <c r="G1020" s="7">
        <f>1-(F1020/N1020)</f>
        <v>-6.0692520775623269</v>
      </c>
      <c r="H1020" s="7">
        <f>1-(F1020/O1020)</f>
        <v>-6.0692520775623269</v>
      </c>
      <c r="I1020">
        <v>3.3217000000000003E-2</v>
      </c>
      <c r="J1020">
        <v>0</v>
      </c>
      <c r="K1020">
        <v>0</v>
      </c>
      <c r="L1020">
        <v>10</v>
      </c>
      <c r="M1020">
        <v>7</v>
      </c>
      <c r="N1020">
        <f>VLOOKUP(B1020,instances!$B$2:$E$21,3, FALSE)</f>
        <v>107217</v>
      </c>
      <c r="O1020">
        <f>VLOOKUP(B1020,instances!$B$2:$E$21,4, FALSE)</f>
        <v>107217</v>
      </c>
    </row>
    <row r="1021" spans="1:15">
      <c r="A1021" t="s">
        <v>8</v>
      </c>
      <c r="B1021" t="str">
        <f>RIGHT(A1021,FIND("/",A1021)-1)</f>
        <v>pr439.tsp</v>
      </c>
      <c r="C1021">
        <f>VLOOKUP(B1021,instances!$B$2:$E$21,2, FALSE)</f>
        <v>439</v>
      </c>
      <c r="D1021" t="str">
        <f>IF(C1021&lt;=783,"small",IF(C1021&lt;=2103,"medium","large"))</f>
        <v>small</v>
      </c>
      <c r="E1021" t="s">
        <v>12</v>
      </c>
      <c r="F1021" s="9">
        <v>732848</v>
      </c>
      <c r="G1021" s="7">
        <f>1-(F1021/N1021)</f>
        <v>-5.8351847188412282</v>
      </c>
      <c r="H1021" s="7">
        <f>1-(F1021/O1021)</f>
        <v>-5.8351847188412282</v>
      </c>
      <c r="I1021">
        <v>3.2908E-2</v>
      </c>
      <c r="J1021">
        <v>0</v>
      </c>
      <c r="K1021">
        <v>0</v>
      </c>
      <c r="L1021">
        <v>10</v>
      </c>
      <c r="M1021">
        <v>3</v>
      </c>
      <c r="N1021">
        <f>VLOOKUP(B1021,instances!$B$2:$E$21,3, FALSE)</f>
        <v>107217</v>
      </c>
      <c r="O1021">
        <f>VLOOKUP(B1021,instances!$B$2:$E$21,4, FALSE)</f>
        <v>107217</v>
      </c>
    </row>
    <row r="1022" spans="1:15">
      <c r="A1022" t="s">
        <v>8</v>
      </c>
      <c r="B1022" t="str">
        <f>RIGHT(A1022,FIND("/",A1022)-1)</f>
        <v>pr439.tsp</v>
      </c>
      <c r="C1022">
        <f>VLOOKUP(B1022,instances!$B$2:$E$21,2, FALSE)</f>
        <v>439</v>
      </c>
      <c r="D1022" t="str">
        <f>IF(C1022&lt;=783,"small",IF(C1022&lt;=2103,"medium","large"))</f>
        <v>small</v>
      </c>
      <c r="E1022" t="s">
        <v>11</v>
      </c>
      <c r="F1022" s="9">
        <v>925844</v>
      </c>
      <c r="G1022" s="7">
        <f>1-(F1022/N1022)</f>
        <v>-7.6352350839885474</v>
      </c>
      <c r="H1022" s="7">
        <f>1-(F1022/O1022)</f>
        <v>-7.6352350839885474</v>
      </c>
      <c r="I1022">
        <v>2.6608E-2</v>
      </c>
      <c r="J1022">
        <v>0</v>
      </c>
      <c r="K1022">
        <v>0</v>
      </c>
      <c r="L1022">
        <v>10</v>
      </c>
      <c r="M1022">
        <v>2</v>
      </c>
      <c r="N1022">
        <f>VLOOKUP(B1022,instances!$B$2:$E$21,3, FALSE)</f>
        <v>107217</v>
      </c>
      <c r="O1022">
        <f>VLOOKUP(B1022,instances!$B$2:$E$21,4, FALSE)</f>
        <v>107217</v>
      </c>
    </row>
    <row r="1023" spans="1:15">
      <c r="A1023" t="s">
        <v>8</v>
      </c>
      <c r="B1023" t="str">
        <f>RIGHT(A1023,FIND("/",A1023)-1)</f>
        <v>pr439.tsp</v>
      </c>
      <c r="C1023">
        <f>VLOOKUP(B1023,instances!$B$2:$E$21,2, FALSE)</f>
        <v>439</v>
      </c>
      <c r="D1023" t="str">
        <f>IF(C1023&lt;=783,"small",IF(C1023&lt;=2103,"medium","large"))</f>
        <v>small</v>
      </c>
      <c r="E1023" t="s">
        <v>11</v>
      </c>
      <c r="F1023" s="9">
        <v>1022719</v>
      </c>
      <c r="G1023" s="7">
        <f>1-(F1023/N1023)</f>
        <v>-8.5387764999953362</v>
      </c>
      <c r="H1023" s="7">
        <f>1-(F1023/O1023)</f>
        <v>-8.5387764999953362</v>
      </c>
      <c r="I1023">
        <v>2.5000000000000001E-2</v>
      </c>
      <c r="J1023">
        <v>0</v>
      </c>
      <c r="K1023">
        <v>0</v>
      </c>
      <c r="L1023">
        <v>12</v>
      </c>
      <c r="M1023">
        <v>2</v>
      </c>
      <c r="N1023">
        <f>VLOOKUP(B1023,instances!$B$2:$E$21,3, FALSE)</f>
        <v>107217</v>
      </c>
      <c r="O1023">
        <f>VLOOKUP(B1023,instances!$B$2:$E$21,4, FALSE)</f>
        <v>107217</v>
      </c>
    </row>
    <row r="1024" spans="1:15">
      <c r="A1024" t="s">
        <v>8</v>
      </c>
      <c r="B1024" t="str">
        <f>RIGHT(A1024,FIND("/",A1024)-1)</f>
        <v>pr439.tsp</v>
      </c>
      <c r="C1024">
        <f>VLOOKUP(B1024,instances!$B$2:$E$21,2, FALSE)</f>
        <v>439</v>
      </c>
      <c r="D1024" t="str">
        <f>IF(C1024&lt;=783,"small",IF(C1024&lt;=2103,"medium","large"))</f>
        <v>small</v>
      </c>
      <c r="E1024" t="s">
        <v>11</v>
      </c>
      <c r="F1024" s="9">
        <v>1192717</v>
      </c>
      <c r="G1024" s="7">
        <f>1-(F1024/N1024)</f>
        <v>-10.124327298842534</v>
      </c>
      <c r="H1024" s="7">
        <f>1-(F1024/O1024)</f>
        <v>-10.124327298842534</v>
      </c>
      <c r="I1024">
        <v>2.0313999999999999E-2</v>
      </c>
      <c r="J1024">
        <v>0</v>
      </c>
      <c r="K1024">
        <v>0</v>
      </c>
      <c r="L1024">
        <v>18</v>
      </c>
      <c r="M1024">
        <v>7</v>
      </c>
      <c r="N1024">
        <f>VLOOKUP(B1024,instances!$B$2:$E$21,3, FALSE)</f>
        <v>107217</v>
      </c>
      <c r="O1024">
        <f>VLOOKUP(B1024,instances!$B$2:$E$21,4, FALSE)</f>
        <v>107217</v>
      </c>
    </row>
    <row r="1025" spans="1:15">
      <c r="A1025" t="s">
        <v>8</v>
      </c>
      <c r="B1025" t="str">
        <f>RIGHT(A1025,FIND("/",A1025)-1)</f>
        <v>pr439.tsp</v>
      </c>
      <c r="C1025">
        <f>VLOOKUP(B1025,instances!$B$2:$E$21,2, FALSE)</f>
        <v>439</v>
      </c>
      <c r="D1025" t="str">
        <f>IF(C1025&lt;=783,"small",IF(C1025&lt;=2103,"medium","large"))</f>
        <v>small</v>
      </c>
      <c r="E1025" t="s">
        <v>11</v>
      </c>
      <c r="F1025" s="9">
        <v>1030359</v>
      </c>
      <c r="G1025" s="7">
        <f>1-(F1025/N1025)</f>
        <v>-8.6100338565712526</v>
      </c>
      <c r="H1025" s="7">
        <f>1-(F1025/O1025)</f>
        <v>-8.6100338565712526</v>
      </c>
      <c r="I1025">
        <v>2.0247000000000001E-2</v>
      </c>
      <c r="J1025">
        <v>0</v>
      </c>
      <c r="K1025">
        <v>0</v>
      </c>
      <c r="L1025">
        <v>12</v>
      </c>
      <c r="M1025">
        <v>6</v>
      </c>
      <c r="N1025">
        <f>VLOOKUP(B1025,instances!$B$2:$E$21,3, FALSE)</f>
        <v>107217</v>
      </c>
      <c r="O1025">
        <f>VLOOKUP(B1025,instances!$B$2:$E$21,4, FALSE)</f>
        <v>107217</v>
      </c>
    </row>
    <row r="1026" spans="1:15">
      <c r="A1026" t="s">
        <v>8</v>
      </c>
      <c r="B1026" t="str">
        <f>RIGHT(A1026,FIND("/",A1026)-1)</f>
        <v>pr439.tsp</v>
      </c>
      <c r="C1026">
        <f>VLOOKUP(B1026,instances!$B$2:$E$21,2, FALSE)</f>
        <v>439</v>
      </c>
      <c r="D1026" t="str">
        <f>IF(C1026&lt;=783,"small",IF(C1026&lt;=2103,"medium","large"))</f>
        <v>small</v>
      </c>
      <c r="E1026" t="s">
        <v>11</v>
      </c>
      <c r="F1026" s="9">
        <v>1257938</v>
      </c>
      <c r="G1026" s="7">
        <f>1-(F1026/N1026)</f>
        <v>-10.732635682774188</v>
      </c>
      <c r="H1026" s="7">
        <f>1-(F1026/O1026)</f>
        <v>-10.732635682774188</v>
      </c>
      <c r="I1026">
        <v>1.9792000000000001E-2</v>
      </c>
      <c r="J1026">
        <v>0</v>
      </c>
      <c r="K1026">
        <v>0</v>
      </c>
      <c r="L1026">
        <v>20</v>
      </c>
      <c r="M1026">
        <v>7</v>
      </c>
      <c r="N1026">
        <f>VLOOKUP(B1026,instances!$B$2:$E$21,3, FALSE)</f>
        <v>107217</v>
      </c>
      <c r="O1026">
        <f>VLOOKUP(B1026,instances!$B$2:$E$21,4, FALSE)</f>
        <v>107217</v>
      </c>
    </row>
    <row r="1027" spans="1:15">
      <c r="A1027" t="s">
        <v>8</v>
      </c>
      <c r="B1027" t="str">
        <f>RIGHT(A1027,FIND("/",A1027)-1)</f>
        <v>pr439.tsp</v>
      </c>
      <c r="C1027">
        <f>VLOOKUP(B1027,instances!$B$2:$E$21,2, FALSE)</f>
        <v>439</v>
      </c>
      <c r="D1027" t="str">
        <f>IF(C1027&lt;=783,"small",IF(C1027&lt;=2103,"medium","large"))</f>
        <v>small</v>
      </c>
      <c r="E1027" t="s">
        <v>11</v>
      </c>
      <c r="F1027" s="9">
        <v>1058263</v>
      </c>
      <c r="G1027" s="7">
        <f>1-(F1027/N1027)</f>
        <v>-8.8702910918977409</v>
      </c>
      <c r="H1027" s="7">
        <f>1-(F1027/O1027)</f>
        <v>-8.8702910918977409</v>
      </c>
      <c r="I1027">
        <v>1.9174E-2</v>
      </c>
      <c r="J1027">
        <v>0</v>
      </c>
      <c r="K1027">
        <v>0</v>
      </c>
      <c r="L1027">
        <v>14</v>
      </c>
      <c r="M1027">
        <v>5</v>
      </c>
      <c r="N1027">
        <f>VLOOKUP(B1027,instances!$B$2:$E$21,3, FALSE)</f>
        <v>107217</v>
      </c>
      <c r="O1027">
        <f>VLOOKUP(B1027,instances!$B$2:$E$21,4, FALSE)</f>
        <v>107217</v>
      </c>
    </row>
    <row r="1028" spans="1:15">
      <c r="A1028" t="s">
        <v>8</v>
      </c>
      <c r="B1028" t="str">
        <f>RIGHT(A1028,FIND("/",A1028)-1)</f>
        <v>pr439.tsp</v>
      </c>
      <c r="C1028">
        <f>VLOOKUP(B1028,instances!$B$2:$E$21,2, FALSE)</f>
        <v>439</v>
      </c>
      <c r="D1028" t="str">
        <f>IF(C1028&lt;=783,"small",IF(C1028&lt;=2103,"medium","large"))</f>
        <v>small</v>
      </c>
      <c r="E1028" t="s">
        <v>11</v>
      </c>
      <c r="F1028" s="9">
        <v>1092443</v>
      </c>
      <c r="G1028" s="7">
        <f>1-(F1028/N1028)</f>
        <v>-9.1890838206627681</v>
      </c>
      <c r="H1028" s="7">
        <f>1-(F1028/O1028)</f>
        <v>-9.1890838206627681</v>
      </c>
      <c r="I1028">
        <v>1.89E-2</v>
      </c>
      <c r="J1028">
        <v>0</v>
      </c>
      <c r="K1028">
        <v>0</v>
      </c>
      <c r="L1028">
        <v>14</v>
      </c>
      <c r="M1028">
        <v>2</v>
      </c>
      <c r="N1028">
        <f>VLOOKUP(B1028,instances!$B$2:$E$21,3, FALSE)</f>
        <v>107217</v>
      </c>
      <c r="O1028">
        <f>VLOOKUP(B1028,instances!$B$2:$E$21,4, FALSE)</f>
        <v>107217</v>
      </c>
    </row>
    <row r="1029" spans="1:15">
      <c r="A1029" t="s">
        <v>8</v>
      </c>
      <c r="B1029" t="str">
        <f>RIGHT(A1029,FIND("/",A1029)-1)</f>
        <v>pr439.tsp</v>
      </c>
      <c r="C1029">
        <f>VLOOKUP(B1029,instances!$B$2:$E$21,2, FALSE)</f>
        <v>439</v>
      </c>
      <c r="D1029" t="str">
        <f>IF(C1029&lt;=783,"small",IF(C1029&lt;=2103,"medium","large"))</f>
        <v>small</v>
      </c>
      <c r="E1029" t="s">
        <v>11</v>
      </c>
      <c r="F1029" s="9">
        <v>1222865</v>
      </c>
      <c r="G1029" s="7">
        <f>1-(F1029/N1029)</f>
        <v>-10.405514050943413</v>
      </c>
      <c r="H1029" s="7">
        <f>1-(F1029/O1029)</f>
        <v>-10.405514050943413</v>
      </c>
      <c r="I1029">
        <v>1.8343000000000002E-2</v>
      </c>
      <c r="J1029">
        <v>0</v>
      </c>
      <c r="K1029">
        <v>0</v>
      </c>
      <c r="L1029">
        <v>18</v>
      </c>
      <c r="M1029">
        <v>10</v>
      </c>
      <c r="N1029">
        <f>VLOOKUP(B1029,instances!$B$2:$E$21,3, FALSE)</f>
        <v>107217</v>
      </c>
      <c r="O1029">
        <f>VLOOKUP(B1029,instances!$B$2:$E$21,4, FALSE)</f>
        <v>107217</v>
      </c>
    </row>
    <row r="1030" spans="1:15">
      <c r="A1030" t="s">
        <v>8</v>
      </c>
      <c r="B1030" t="str">
        <f>RIGHT(A1030,FIND("/",A1030)-1)</f>
        <v>pr439.tsp</v>
      </c>
      <c r="C1030">
        <f>VLOOKUP(B1030,instances!$B$2:$E$21,2, FALSE)</f>
        <v>439</v>
      </c>
      <c r="D1030" t="str">
        <f>IF(C1030&lt;=783,"small",IF(C1030&lt;=2103,"medium","large"))</f>
        <v>small</v>
      </c>
      <c r="E1030" t="s">
        <v>11</v>
      </c>
      <c r="F1030" s="9">
        <v>1076660</v>
      </c>
      <c r="G1030" s="7">
        <f>1-(F1030/N1030)</f>
        <v>-9.0418776873070499</v>
      </c>
      <c r="H1030" s="7">
        <f>1-(F1030/O1030)</f>
        <v>-9.0418776873070499</v>
      </c>
      <c r="I1030">
        <v>1.8327E-2</v>
      </c>
      <c r="J1030">
        <v>0</v>
      </c>
      <c r="K1030">
        <v>0</v>
      </c>
      <c r="L1030">
        <v>14</v>
      </c>
      <c r="M1030">
        <v>3</v>
      </c>
      <c r="N1030">
        <f>VLOOKUP(B1030,instances!$B$2:$E$21,3, FALSE)</f>
        <v>107217</v>
      </c>
      <c r="O1030">
        <f>VLOOKUP(B1030,instances!$B$2:$E$21,4, FALSE)</f>
        <v>107217</v>
      </c>
    </row>
    <row r="1031" spans="1:15">
      <c r="A1031" t="s">
        <v>8</v>
      </c>
      <c r="B1031" t="str">
        <f>RIGHT(A1031,FIND("/",A1031)-1)</f>
        <v>pr439.tsp</v>
      </c>
      <c r="C1031">
        <f>VLOOKUP(B1031,instances!$B$2:$E$21,2, FALSE)</f>
        <v>439</v>
      </c>
      <c r="D1031" t="str">
        <f>IF(C1031&lt;=783,"small",IF(C1031&lt;=2103,"medium","large"))</f>
        <v>small</v>
      </c>
      <c r="E1031" t="s">
        <v>11</v>
      </c>
      <c r="F1031" s="9">
        <v>1125573</v>
      </c>
      <c r="G1031" s="7">
        <f>1-(F1031/N1031)</f>
        <v>-9.4980833263381736</v>
      </c>
      <c r="H1031" s="7">
        <f>1-(F1031/O1031)</f>
        <v>-9.4980833263381736</v>
      </c>
      <c r="I1031">
        <v>1.8141999999999998E-2</v>
      </c>
      <c r="J1031">
        <v>0</v>
      </c>
      <c r="K1031">
        <v>0</v>
      </c>
      <c r="L1031">
        <v>16</v>
      </c>
      <c r="M1031">
        <v>4</v>
      </c>
      <c r="N1031">
        <f>VLOOKUP(B1031,instances!$B$2:$E$21,3, FALSE)</f>
        <v>107217</v>
      </c>
      <c r="O1031">
        <f>VLOOKUP(B1031,instances!$B$2:$E$21,4, FALSE)</f>
        <v>107217</v>
      </c>
    </row>
    <row r="1032" spans="1:15">
      <c r="A1032" t="s">
        <v>8</v>
      </c>
      <c r="B1032" t="str">
        <f>RIGHT(A1032,FIND("/",A1032)-1)</f>
        <v>pr439.tsp</v>
      </c>
      <c r="C1032">
        <f>VLOOKUP(B1032,instances!$B$2:$E$21,2, FALSE)</f>
        <v>439</v>
      </c>
      <c r="D1032" t="str">
        <f>IF(C1032&lt;=783,"small",IF(C1032&lt;=2103,"medium","large"))</f>
        <v>small</v>
      </c>
      <c r="E1032" t="s">
        <v>11</v>
      </c>
      <c r="F1032" s="9">
        <v>1243923</v>
      </c>
      <c r="G1032" s="7">
        <f>1-(F1032/N1032)</f>
        <v>-10.601919471725566</v>
      </c>
      <c r="H1032" s="7">
        <f>1-(F1032/O1032)</f>
        <v>-10.601919471725566</v>
      </c>
      <c r="I1032">
        <v>1.8010999999999999E-2</v>
      </c>
      <c r="J1032">
        <v>0</v>
      </c>
      <c r="K1032">
        <v>0</v>
      </c>
      <c r="L1032">
        <v>20</v>
      </c>
      <c r="M1032">
        <v>10</v>
      </c>
      <c r="N1032">
        <f>VLOOKUP(B1032,instances!$B$2:$E$21,3, FALSE)</f>
        <v>107217</v>
      </c>
      <c r="O1032">
        <f>VLOOKUP(B1032,instances!$B$2:$E$21,4, FALSE)</f>
        <v>107217</v>
      </c>
    </row>
    <row r="1033" spans="1:15">
      <c r="A1033" t="s">
        <v>8</v>
      </c>
      <c r="B1033" t="str">
        <f>RIGHT(A1033,FIND("/",A1033)-1)</f>
        <v>pr439.tsp</v>
      </c>
      <c r="C1033">
        <f>VLOOKUP(B1033,instances!$B$2:$E$21,2, FALSE)</f>
        <v>439</v>
      </c>
      <c r="D1033" t="str">
        <f>IF(C1033&lt;=783,"small",IF(C1033&lt;=2103,"medium","large"))</f>
        <v>small</v>
      </c>
      <c r="E1033" t="s">
        <v>11</v>
      </c>
      <c r="F1033" s="9">
        <v>1230341</v>
      </c>
      <c r="G1033" s="7">
        <f>1-(F1033/N1033)</f>
        <v>-10.475241799341523</v>
      </c>
      <c r="H1033" s="7">
        <f>1-(F1033/O1033)</f>
        <v>-10.475241799341523</v>
      </c>
      <c r="I1033">
        <v>1.7932E-2</v>
      </c>
      <c r="J1033">
        <v>0</v>
      </c>
      <c r="K1033">
        <v>0</v>
      </c>
      <c r="L1033">
        <v>18</v>
      </c>
      <c r="M1033">
        <v>4</v>
      </c>
      <c r="N1033">
        <f>VLOOKUP(B1033,instances!$B$2:$E$21,3, FALSE)</f>
        <v>107217</v>
      </c>
      <c r="O1033">
        <f>VLOOKUP(B1033,instances!$B$2:$E$21,4, FALSE)</f>
        <v>107217</v>
      </c>
    </row>
    <row r="1034" spans="1:15">
      <c r="A1034" t="s">
        <v>8</v>
      </c>
      <c r="B1034" t="str">
        <f>RIGHT(A1034,FIND("/",A1034)-1)</f>
        <v>pr439.tsp</v>
      </c>
      <c r="C1034">
        <f>VLOOKUP(B1034,instances!$B$2:$E$21,2, FALSE)</f>
        <v>439</v>
      </c>
      <c r="D1034" t="str">
        <f>IF(C1034&lt;=783,"small",IF(C1034&lt;=2103,"medium","large"))</f>
        <v>small</v>
      </c>
      <c r="E1034" t="s">
        <v>11</v>
      </c>
      <c r="F1034" s="9">
        <v>1148078</v>
      </c>
      <c r="G1034" s="7">
        <f>1-(F1034/N1034)</f>
        <v>-9.7079847412257383</v>
      </c>
      <c r="H1034" s="7">
        <f>1-(F1034/O1034)</f>
        <v>-9.7079847412257383</v>
      </c>
      <c r="I1034">
        <v>1.7930999999999999E-2</v>
      </c>
      <c r="J1034">
        <v>0</v>
      </c>
      <c r="K1034">
        <v>0</v>
      </c>
      <c r="L1034">
        <v>16</v>
      </c>
      <c r="M1034">
        <v>5</v>
      </c>
      <c r="N1034">
        <f>VLOOKUP(B1034,instances!$B$2:$E$21,3, FALSE)</f>
        <v>107217</v>
      </c>
      <c r="O1034">
        <f>VLOOKUP(B1034,instances!$B$2:$E$21,4, FALSE)</f>
        <v>107217</v>
      </c>
    </row>
    <row r="1035" spans="1:15">
      <c r="A1035" t="s">
        <v>8</v>
      </c>
      <c r="B1035" t="str">
        <f>RIGHT(A1035,FIND("/",A1035)-1)</f>
        <v>pr439.tsp</v>
      </c>
      <c r="C1035">
        <f>VLOOKUP(B1035,instances!$B$2:$E$21,2, FALSE)</f>
        <v>439</v>
      </c>
      <c r="D1035" t="str">
        <f>IF(C1035&lt;=783,"small",IF(C1035&lt;=2103,"medium","large"))</f>
        <v>small</v>
      </c>
      <c r="E1035" t="s">
        <v>11</v>
      </c>
      <c r="F1035" s="9">
        <v>1247703</v>
      </c>
      <c r="G1035" s="7">
        <f>1-(F1035/N1035)</f>
        <v>-10.637175074848205</v>
      </c>
      <c r="H1035" s="7">
        <f>1-(F1035/O1035)</f>
        <v>-10.637175074848205</v>
      </c>
      <c r="I1035">
        <v>1.7863E-2</v>
      </c>
      <c r="J1035">
        <v>0</v>
      </c>
      <c r="K1035">
        <v>0</v>
      </c>
      <c r="L1035">
        <v>20</v>
      </c>
      <c r="M1035">
        <v>4</v>
      </c>
      <c r="N1035">
        <f>VLOOKUP(B1035,instances!$B$2:$E$21,3, FALSE)</f>
        <v>107217</v>
      </c>
      <c r="O1035">
        <f>VLOOKUP(B1035,instances!$B$2:$E$21,4, FALSE)</f>
        <v>107217</v>
      </c>
    </row>
    <row r="1036" spans="1:15">
      <c r="A1036" t="s">
        <v>8</v>
      </c>
      <c r="B1036" t="str">
        <f>RIGHT(A1036,FIND("/",A1036)-1)</f>
        <v>pr439.tsp</v>
      </c>
      <c r="C1036">
        <f>VLOOKUP(B1036,instances!$B$2:$E$21,2, FALSE)</f>
        <v>439</v>
      </c>
      <c r="D1036" t="str">
        <f>IF(C1036&lt;=783,"small",IF(C1036&lt;=2103,"medium","large"))</f>
        <v>small</v>
      </c>
      <c r="E1036" t="s">
        <v>11</v>
      </c>
      <c r="F1036" s="9">
        <v>981857</v>
      </c>
      <c r="G1036" s="7">
        <f>1-(F1036/N1036)</f>
        <v>-8.1576615648637816</v>
      </c>
      <c r="H1036" s="7">
        <f>1-(F1036/O1036)</f>
        <v>-8.1576615648637816</v>
      </c>
      <c r="I1036">
        <v>1.7849E-2</v>
      </c>
      <c r="J1036">
        <v>0</v>
      </c>
      <c r="K1036">
        <v>0</v>
      </c>
      <c r="L1036">
        <v>12</v>
      </c>
      <c r="M1036">
        <v>9</v>
      </c>
      <c r="N1036">
        <f>VLOOKUP(B1036,instances!$B$2:$E$21,3, FALSE)</f>
        <v>107217</v>
      </c>
      <c r="O1036">
        <f>VLOOKUP(B1036,instances!$B$2:$E$21,4, FALSE)</f>
        <v>107217</v>
      </c>
    </row>
    <row r="1037" spans="1:15">
      <c r="A1037" t="s">
        <v>8</v>
      </c>
      <c r="B1037" t="str">
        <f>RIGHT(A1037,FIND("/",A1037)-1)</f>
        <v>pr439.tsp</v>
      </c>
      <c r="C1037">
        <f>VLOOKUP(B1037,instances!$B$2:$E$21,2, FALSE)</f>
        <v>439</v>
      </c>
      <c r="D1037" t="str">
        <f>IF(C1037&lt;=783,"small",IF(C1037&lt;=2103,"medium","large"))</f>
        <v>small</v>
      </c>
      <c r="E1037" t="s">
        <v>11</v>
      </c>
      <c r="F1037" s="9">
        <v>1207254</v>
      </c>
      <c r="G1037" s="7">
        <f>1-(F1037/N1037)</f>
        <v>-10.259912140798567</v>
      </c>
      <c r="H1037" s="7">
        <f>1-(F1037/O1037)</f>
        <v>-10.259912140798567</v>
      </c>
      <c r="I1037">
        <v>1.7815000000000001E-2</v>
      </c>
      <c r="J1037">
        <v>0</v>
      </c>
      <c r="K1037">
        <v>0</v>
      </c>
      <c r="L1037">
        <v>18</v>
      </c>
      <c r="M1037">
        <v>11</v>
      </c>
      <c r="N1037">
        <f>VLOOKUP(B1037,instances!$B$2:$E$21,3, FALSE)</f>
        <v>107217</v>
      </c>
      <c r="O1037">
        <f>VLOOKUP(B1037,instances!$B$2:$E$21,4, FALSE)</f>
        <v>107217</v>
      </c>
    </row>
    <row r="1038" spans="1:15">
      <c r="A1038" t="s">
        <v>8</v>
      </c>
      <c r="B1038" t="str">
        <f>RIGHT(A1038,FIND("/",A1038)-1)</f>
        <v>pr439.tsp</v>
      </c>
      <c r="C1038">
        <f>VLOOKUP(B1038,instances!$B$2:$E$21,2, FALSE)</f>
        <v>439</v>
      </c>
      <c r="D1038" t="str">
        <f>IF(C1038&lt;=783,"small",IF(C1038&lt;=2103,"medium","large"))</f>
        <v>small</v>
      </c>
      <c r="E1038" t="s">
        <v>11</v>
      </c>
      <c r="F1038" s="9">
        <v>1241939</v>
      </c>
      <c r="G1038" s="7">
        <f>1-(F1038/N1038)</f>
        <v>-10.583414943525748</v>
      </c>
      <c r="H1038" s="7">
        <f>1-(F1038/O1038)</f>
        <v>-10.583414943525748</v>
      </c>
      <c r="I1038">
        <v>1.7814E-2</v>
      </c>
      <c r="J1038">
        <v>0</v>
      </c>
      <c r="K1038">
        <v>0</v>
      </c>
      <c r="L1038">
        <v>20</v>
      </c>
      <c r="M1038">
        <v>3</v>
      </c>
      <c r="N1038">
        <f>VLOOKUP(B1038,instances!$B$2:$E$21,3, FALSE)</f>
        <v>107217</v>
      </c>
      <c r="O1038">
        <f>VLOOKUP(B1038,instances!$B$2:$E$21,4, FALSE)</f>
        <v>107217</v>
      </c>
    </row>
    <row r="1039" spans="1:15">
      <c r="A1039" t="s">
        <v>8</v>
      </c>
      <c r="B1039" t="str">
        <f>RIGHT(A1039,FIND("/",A1039)-1)</f>
        <v>pr439.tsp</v>
      </c>
      <c r="C1039">
        <f>VLOOKUP(B1039,instances!$B$2:$E$21,2, FALSE)</f>
        <v>439</v>
      </c>
      <c r="D1039" t="str">
        <f>IF(C1039&lt;=783,"small",IF(C1039&lt;=2103,"medium","large"))</f>
        <v>small</v>
      </c>
      <c r="E1039" t="s">
        <v>11</v>
      </c>
      <c r="F1039" s="9">
        <v>1141621</v>
      </c>
      <c r="G1039" s="7">
        <f>1-(F1039/N1039)</f>
        <v>-9.6477610826641289</v>
      </c>
      <c r="H1039" s="7">
        <f>1-(F1039/O1039)</f>
        <v>-9.6477610826641289</v>
      </c>
      <c r="I1039">
        <v>1.7812999999999999E-2</v>
      </c>
      <c r="J1039">
        <v>0</v>
      </c>
      <c r="K1039">
        <v>0</v>
      </c>
      <c r="L1039">
        <v>16</v>
      </c>
      <c r="M1039">
        <v>6</v>
      </c>
      <c r="N1039">
        <f>VLOOKUP(B1039,instances!$B$2:$E$21,3, FALSE)</f>
        <v>107217</v>
      </c>
      <c r="O1039">
        <f>VLOOKUP(B1039,instances!$B$2:$E$21,4, FALSE)</f>
        <v>107217</v>
      </c>
    </row>
    <row r="1040" spans="1:15">
      <c r="A1040" t="s">
        <v>8</v>
      </c>
      <c r="B1040" t="str">
        <f>RIGHT(A1040,FIND("/",A1040)-1)</f>
        <v>pr439.tsp</v>
      </c>
      <c r="C1040">
        <f>VLOOKUP(B1040,instances!$B$2:$E$21,2, FALSE)</f>
        <v>439</v>
      </c>
      <c r="D1040" t="str">
        <f>IF(C1040&lt;=783,"small",IF(C1040&lt;=2103,"medium","large"))</f>
        <v>small</v>
      </c>
      <c r="E1040" t="s">
        <v>11</v>
      </c>
      <c r="F1040" s="9">
        <v>979261</v>
      </c>
      <c r="G1040" s="7">
        <f>1-(F1040/N1040)</f>
        <v>-8.1334489866345816</v>
      </c>
      <c r="H1040" s="7">
        <f>1-(F1040/O1040)</f>
        <v>-8.1334489866345816</v>
      </c>
      <c r="I1040">
        <v>1.7780000000000001E-2</v>
      </c>
      <c r="J1040">
        <v>0</v>
      </c>
      <c r="K1040">
        <v>0</v>
      </c>
      <c r="L1040">
        <v>12</v>
      </c>
      <c r="M1040">
        <v>5</v>
      </c>
      <c r="N1040">
        <f>VLOOKUP(B1040,instances!$B$2:$E$21,3, FALSE)</f>
        <v>107217</v>
      </c>
      <c r="O1040">
        <f>VLOOKUP(B1040,instances!$B$2:$E$21,4, FALSE)</f>
        <v>107217</v>
      </c>
    </row>
    <row r="1041" spans="1:15">
      <c r="A1041" t="s">
        <v>8</v>
      </c>
      <c r="B1041" t="str">
        <f>RIGHT(A1041,FIND("/",A1041)-1)</f>
        <v>pr439.tsp</v>
      </c>
      <c r="C1041">
        <f>VLOOKUP(B1041,instances!$B$2:$E$21,2, FALSE)</f>
        <v>439</v>
      </c>
      <c r="D1041" t="str">
        <f>IF(C1041&lt;=783,"small",IF(C1041&lt;=2103,"medium","large"))</f>
        <v>small</v>
      </c>
      <c r="E1041" t="s">
        <v>11</v>
      </c>
      <c r="F1041" s="9">
        <v>1253094</v>
      </c>
      <c r="G1041" s="7">
        <f>1-(F1041/N1041)</f>
        <v>-10.687456280254064</v>
      </c>
      <c r="H1041" s="7">
        <f>1-(F1041/O1041)</f>
        <v>-10.687456280254064</v>
      </c>
      <c r="I1041">
        <v>1.7770999999999999E-2</v>
      </c>
      <c r="J1041">
        <v>0</v>
      </c>
      <c r="K1041">
        <v>0</v>
      </c>
      <c r="L1041">
        <v>18</v>
      </c>
      <c r="M1041">
        <v>8</v>
      </c>
      <c r="N1041">
        <f>VLOOKUP(B1041,instances!$B$2:$E$21,3, FALSE)</f>
        <v>107217</v>
      </c>
      <c r="O1041">
        <f>VLOOKUP(B1041,instances!$B$2:$E$21,4, FALSE)</f>
        <v>107217</v>
      </c>
    </row>
    <row r="1042" spans="1:15">
      <c r="A1042" t="s">
        <v>8</v>
      </c>
      <c r="B1042" t="str">
        <f>RIGHT(A1042,FIND("/",A1042)-1)</f>
        <v>pr439.tsp</v>
      </c>
      <c r="C1042">
        <f>VLOOKUP(B1042,instances!$B$2:$E$21,2, FALSE)</f>
        <v>439</v>
      </c>
      <c r="D1042" t="str">
        <f>IF(C1042&lt;=783,"small",IF(C1042&lt;=2103,"medium","large"))</f>
        <v>small</v>
      </c>
      <c r="E1042" t="s">
        <v>11</v>
      </c>
      <c r="F1042" s="9">
        <v>1292101</v>
      </c>
      <c r="G1042" s="7">
        <f>1-(F1042/N1042)</f>
        <v>-11.051269854593954</v>
      </c>
      <c r="H1042" s="7">
        <f>1-(F1042/O1042)</f>
        <v>-11.051269854593954</v>
      </c>
      <c r="I1042">
        <v>1.7738E-2</v>
      </c>
      <c r="J1042">
        <v>0</v>
      </c>
      <c r="K1042">
        <v>0</v>
      </c>
      <c r="L1042">
        <v>20</v>
      </c>
      <c r="M1042">
        <v>5</v>
      </c>
      <c r="N1042">
        <f>VLOOKUP(B1042,instances!$B$2:$E$21,3, FALSE)</f>
        <v>107217</v>
      </c>
      <c r="O1042">
        <f>VLOOKUP(B1042,instances!$B$2:$E$21,4, FALSE)</f>
        <v>107217</v>
      </c>
    </row>
    <row r="1043" spans="1:15">
      <c r="A1043" t="s">
        <v>8</v>
      </c>
      <c r="B1043" t="str">
        <f>RIGHT(A1043,FIND("/",A1043)-1)</f>
        <v>pr439.tsp</v>
      </c>
      <c r="C1043">
        <f>VLOOKUP(B1043,instances!$B$2:$E$21,2, FALSE)</f>
        <v>439</v>
      </c>
      <c r="D1043" t="str">
        <f>IF(C1043&lt;=783,"small",IF(C1043&lt;=2103,"medium","large"))</f>
        <v>small</v>
      </c>
      <c r="E1043" t="s">
        <v>11</v>
      </c>
      <c r="F1043" s="9">
        <v>950592</v>
      </c>
      <c r="G1043" s="7">
        <f>1-(F1043/N1043)</f>
        <v>-7.866056688771371</v>
      </c>
      <c r="H1043" s="7">
        <f>1-(F1043/O1043)</f>
        <v>-7.866056688771371</v>
      </c>
      <c r="I1043">
        <v>1.7734E-2</v>
      </c>
      <c r="J1043">
        <v>0</v>
      </c>
      <c r="K1043">
        <v>0</v>
      </c>
      <c r="L1043">
        <v>10</v>
      </c>
      <c r="M1043">
        <v>10</v>
      </c>
      <c r="N1043">
        <f>VLOOKUP(B1043,instances!$B$2:$E$21,3, FALSE)</f>
        <v>107217</v>
      </c>
      <c r="O1043">
        <f>VLOOKUP(B1043,instances!$B$2:$E$21,4, FALSE)</f>
        <v>107217</v>
      </c>
    </row>
    <row r="1044" spans="1:15">
      <c r="A1044" t="s">
        <v>8</v>
      </c>
      <c r="B1044" t="str">
        <f>RIGHT(A1044,FIND("/",A1044)-1)</f>
        <v>pr439.tsp</v>
      </c>
      <c r="C1044">
        <f>VLOOKUP(B1044,instances!$B$2:$E$21,2, FALSE)</f>
        <v>439</v>
      </c>
      <c r="D1044" t="str">
        <f>IF(C1044&lt;=783,"small",IF(C1044&lt;=2103,"medium","large"))</f>
        <v>small</v>
      </c>
      <c r="E1044" t="s">
        <v>11</v>
      </c>
      <c r="F1044" s="9">
        <v>1285172</v>
      </c>
      <c r="G1044" s="7">
        <f>1-(F1044/N1044)</f>
        <v>-10.986643909081582</v>
      </c>
      <c r="H1044" s="7">
        <f>1-(F1044/O1044)</f>
        <v>-10.986643909081582</v>
      </c>
      <c r="I1044">
        <v>1.7658E-2</v>
      </c>
      <c r="J1044">
        <v>0</v>
      </c>
      <c r="K1044">
        <v>0</v>
      </c>
      <c r="L1044">
        <v>20</v>
      </c>
      <c r="M1044">
        <v>6</v>
      </c>
      <c r="N1044">
        <f>VLOOKUP(B1044,instances!$B$2:$E$21,3, FALSE)</f>
        <v>107217</v>
      </c>
      <c r="O1044">
        <f>VLOOKUP(B1044,instances!$B$2:$E$21,4, FALSE)</f>
        <v>107217</v>
      </c>
    </row>
    <row r="1045" spans="1:15">
      <c r="A1045" t="s">
        <v>8</v>
      </c>
      <c r="B1045" t="str">
        <f>RIGHT(A1045,FIND("/",A1045)-1)</f>
        <v>pr439.tsp</v>
      </c>
      <c r="C1045">
        <f>VLOOKUP(B1045,instances!$B$2:$E$21,2, FALSE)</f>
        <v>439</v>
      </c>
      <c r="D1045" t="str">
        <f>IF(C1045&lt;=783,"small",IF(C1045&lt;=2103,"medium","large"))</f>
        <v>small</v>
      </c>
      <c r="E1045" t="s">
        <v>11</v>
      </c>
      <c r="F1045" s="9">
        <v>1195834</v>
      </c>
      <c r="G1045" s="7">
        <f>1-(F1045/N1045)</f>
        <v>-10.153399181100012</v>
      </c>
      <c r="H1045" s="7">
        <f>1-(F1045/O1045)</f>
        <v>-10.153399181100012</v>
      </c>
      <c r="I1045">
        <v>1.7646999999999999E-2</v>
      </c>
      <c r="J1045">
        <v>0</v>
      </c>
      <c r="K1045">
        <v>0</v>
      </c>
      <c r="L1045">
        <v>18</v>
      </c>
      <c r="M1045">
        <v>5</v>
      </c>
      <c r="N1045">
        <f>VLOOKUP(B1045,instances!$B$2:$E$21,3, FALSE)</f>
        <v>107217</v>
      </c>
      <c r="O1045">
        <f>VLOOKUP(B1045,instances!$B$2:$E$21,4, FALSE)</f>
        <v>107217</v>
      </c>
    </row>
    <row r="1046" spans="1:15">
      <c r="A1046" t="s">
        <v>8</v>
      </c>
      <c r="B1046" t="str">
        <f>RIGHT(A1046,FIND("/",A1046)-1)</f>
        <v>pr439.tsp</v>
      </c>
      <c r="C1046">
        <f>VLOOKUP(B1046,instances!$B$2:$E$21,2, FALSE)</f>
        <v>439</v>
      </c>
      <c r="D1046" t="str">
        <f>IF(C1046&lt;=783,"small",IF(C1046&lt;=2103,"medium","large"))</f>
        <v>small</v>
      </c>
      <c r="E1046" t="s">
        <v>11</v>
      </c>
      <c r="F1046" s="9">
        <v>1173837</v>
      </c>
      <c r="G1046" s="7">
        <f>1-(F1046/N1046)</f>
        <v>-9.9482358208119983</v>
      </c>
      <c r="H1046" s="7">
        <f>1-(F1046/O1046)</f>
        <v>-9.9482358208119983</v>
      </c>
      <c r="I1046">
        <v>1.7580999999999999E-2</v>
      </c>
      <c r="J1046">
        <v>0</v>
      </c>
      <c r="K1046">
        <v>0</v>
      </c>
      <c r="L1046">
        <v>16</v>
      </c>
      <c r="M1046">
        <v>3</v>
      </c>
      <c r="N1046">
        <f>VLOOKUP(B1046,instances!$B$2:$E$21,3, FALSE)</f>
        <v>107217</v>
      </c>
      <c r="O1046">
        <f>VLOOKUP(B1046,instances!$B$2:$E$21,4, FALSE)</f>
        <v>107217</v>
      </c>
    </row>
    <row r="1047" spans="1:15">
      <c r="A1047" t="s">
        <v>8</v>
      </c>
      <c r="B1047" t="str">
        <f>RIGHT(A1047,FIND("/",A1047)-1)</f>
        <v>pr439.tsp</v>
      </c>
      <c r="C1047">
        <f>VLOOKUP(B1047,instances!$B$2:$E$21,2, FALSE)</f>
        <v>439</v>
      </c>
      <c r="D1047" t="str">
        <f>IF(C1047&lt;=783,"small",IF(C1047&lt;=2103,"medium","large"))</f>
        <v>small</v>
      </c>
      <c r="E1047" t="s">
        <v>11</v>
      </c>
      <c r="F1047" s="9">
        <v>1038876</v>
      </c>
      <c r="G1047" s="7">
        <f>1-(F1047/N1047)</f>
        <v>-8.6894708861467862</v>
      </c>
      <c r="H1047" s="7">
        <f>1-(F1047/O1047)</f>
        <v>-8.6894708861467862</v>
      </c>
      <c r="I1047">
        <v>1.7569999999999999E-2</v>
      </c>
      <c r="J1047">
        <v>0</v>
      </c>
      <c r="K1047">
        <v>0</v>
      </c>
      <c r="L1047">
        <v>14</v>
      </c>
      <c r="M1047">
        <v>4</v>
      </c>
      <c r="N1047">
        <f>VLOOKUP(B1047,instances!$B$2:$E$21,3, FALSE)</f>
        <v>107217</v>
      </c>
      <c r="O1047">
        <f>VLOOKUP(B1047,instances!$B$2:$E$21,4, FALSE)</f>
        <v>107217</v>
      </c>
    </row>
    <row r="1048" spans="1:15">
      <c r="A1048" t="s">
        <v>8</v>
      </c>
      <c r="B1048" t="str">
        <f>RIGHT(A1048,FIND("/",A1048)-1)</f>
        <v>pr439.tsp</v>
      </c>
      <c r="C1048">
        <f>VLOOKUP(B1048,instances!$B$2:$E$21,2, FALSE)</f>
        <v>439</v>
      </c>
      <c r="D1048" t="str">
        <f>IF(C1048&lt;=783,"small",IF(C1048&lt;=2103,"medium","large"))</f>
        <v>small</v>
      </c>
      <c r="E1048" t="s">
        <v>11</v>
      </c>
      <c r="F1048" s="9">
        <v>1209490</v>
      </c>
      <c r="G1048" s="7">
        <f>1-(F1048/N1048)</f>
        <v>-10.280767042539896</v>
      </c>
      <c r="H1048" s="7">
        <f>1-(F1048/O1048)</f>
        <v>-10.280767042539896</v>
      </c>
      <c r="I1048">
        <v>1.7555999999999999E-2</v>
      </c>
      <c r="J1048">
        <v>0</v>
      </c>
      <c r="K1048">
        <v>0</v>
      </c>
      <c r="L1048">
        <v>18</v>
      </c>
      <c r="M1048">
        <v>2</v>
      </c>
      <c r="N1048">
        <f>VLOOKUP(B1048,instances!$B$2:$E$21,3, FALSE)</f>
        <v>107217</v>
      </c>
      <c r="O1048">
        <f>VLOOKUP(B1048,instances!$B$2:$E$21,4, FALSE)</f>
        <v>107217</v>
      </c>
    </row>
    <row r="1049" spans="1:15">
      <c r="A1049" t="s">
        <v>8</v>
      </c>
      <c r="B1049" t="str">
        <f>RIGHT(A1049,FIND("/",A1049)-1)</f>
        <v>pr439.tsp</v>
      </c>
      <c r="C1049">
        <f>VLOOKUP(B1049,instances!$B$2:$E$21,2, FALSE)</f>
        <v>439</v>
      </c>
      <c r="D1049" t="str">
        <f>IF(C1049&lt;=783,"small",IF(C1049&lt;=2103,"medium","large"))</f>
        <v>small</v>
      </c>
      <c r="E1049" t="s">
        <v>11</v>
      </c>
      <c r="F1049" s="9">
        <v>952380</v>
      </c>
      <c r="G1049" s="7">
        <f>1-(F1049/N1049)</f>
        <v>-7.8827331486611261</v>
      </c>
      <c r="H1049" s="7">
        <f>1-(F1049/O1049)</f>
        <v>-7.8827331486611261</v>
      </c>
      <c r="I1049">
        <v>1.7538000000000002E-2</v>
      </c>
      <c r="J1049">
        <v>0</v>
      </c>
      <c r="K1049">
        <v>0</v>
      </c>
      <c r="L1049">
        <v>10</v>
      </c>
      <c r="M1049">
        <v>3</v>
      </c>
      <c r="N1049">
        <f>VLOOKUP(B1049,instances!$B$2:$E$21,3, FALSE)</f>
        <v>107217</v>
      </c>
      <c r="O1049">
        <f>VLOOKUP(B1049,instances!$B$2:$E$21,4, FALSE)</f>
        <v>107217</v>
      </c>
    </row>
    <row r="1050" spans="1:15">
      <c r="A1050" t="s">
        <v>8</v>
      </c>
      <c r="B1050" t="str">
        <f>RIGHT(A1050,FIND("/",A1050)-1)</f>
        <v>pr439.tsp</v>
      </c>
      <c r="C1050">
        <f>VLOOKUP(B1050,instances!$B$2:$E$21,2, FALSE)</f>
        <v>439</v>
      </c>
      <c r="D1050" t="str">
        <f>IF(C1050&lt;=783,"small",IF(C1050&lt;=2103,"medium","large"))</f>
        <v>small</v>
      </c>
      <c r="E1050" t="s">
        <v>11</v>
      </c>
      <c r="F1050" s="9">
        <v>1267433</v>
      </c>
      <c r="G1050" s="7">
        <f>1-(F1050/N1050)</f>
        <v>-10.821194400141769</v>
      </c>
      <c r="H1050" s="7">
        <f>1-(F1050/O1050)</f>
        <v>-10.821194400141769</v>
      </c>
      <c r="I1050">
        <v>1.7531999999999999E-2</v>
      </c>
      <c r="J1050">
        <v>0</v>
      </c>
      <c r="K1050">
        <v>0</v>
      </c>
      <c r="L1050">
        <v>20</v>
      </c>
      <c r="M1050">
        <v>2</v>
      </c>
      <c r="N1050">
        <f>VLOOKUP(B1050,instances!$B$2:$E$21,3, FALSE)</f>
        <v>107217</v>
      </c>
      <c r="O1050">
        <f>VLOOKUP(B1050,instances!$B$2:$E$21,4, FALSE)</f>
        <v>107217</v>
      </c>
    </row>
    <row r="1051" spans="1:15">
      <c r="A1051" t="s">
        <v>8</v>
      </c>
      <c r="B1051" t="str">
        <f>RIGHT(A1051,FIND("/",A1051)-1)</f>
        <v>pr439.tsp</v>
      </c>
      <c r="C1051">
        <f>VLOOKUP(B1051,instances!$B$2:$E$21,2, FALSE)</f>
        <v>439</v>
      </c>
      <c r="D1051" t="str">
        <f>IF(C1051&lt;=783,"small",IF(C1051&lt;=2103,"medium","large"))</f>
        <v>small</v>
      </c>
      <c r="E1051" t="s">
        <v>11</v>
      </c>
      <c r="F1051" s="9">
        <v>1319081</v>
      </c>
      <c r="G1051" s="7">
        <f>1-(F1051/N1051)</f>
        <v>-11.302909053601574</v>
      </c>
      <c r="H1051" s="7">
        <f>1-(F1051/O1051)</f>
        <v>-11.302909053601574</v>
      </c>
      <c r="I1051">
        <v>1.7510999999999999E-2</v>
      </c>
      <c r="J1051">
        <v>0</v>
      </c>
      <c r="K1051">
        <v>0</v>
      </c>
      <c r="L1051">
        <v>20</v>
      </c>
      <c r="M1051">
        <v>9</v>
      </c>
      <c r="N1051">
        <f>VLOOKUP(B1051,instances!$B$2:$E$21,3, FALSE)</f>
        <v>107217</v>
      </c>
      <c r="O1051">
        <f>VLOOKUP(B1051,instances!$B$2:$E$21,4, FALSE)</f>
        <v>107217</v>
      </c>
    </row>
    <row r="1052" spans="1:15">
      <c r="A1052" t="s">
        <v>8</v>
      </c>
      <c r="B1052" t="str">
        <f>RIGHT(A1052,FIND("/",A1052)-1)</f>
        <v>pr439.tsp</v>
      </c>
      <c r="C1052">
        <f>VLOOKUP(B1052,instances!$B$2:$E$21,2, FALSE)</f>
        <v>439</v>
      </c>
      <c r="D1052" t="str">
        <f>IF(C1052&lt;=783,"small",IF(C1052&lt;=2103,"medium","large"))</f>
        <v>small</v>
      </c>
      <c r="E1052" t="s">
        <v>11</v>
      </c>
      <c r="F1052" s="9">
        <v>1236155</v>
      </c>
      <c r="G1052" s="7">
        <f>1-(F1052/N1052)</f>
        <v>-10.52946827462063</v>
      </c>
      <c r="H1052" s="7">
        <f>1-(F1052/O1052)</f>
        <v>-10.52946827462063</v>
      </c>
      <c r="I1052">
        <v>1.7503999999999999E-2</v>
      </c>
      <c r="J1052">
        <v>0</v>
      </c>
      <c r="K1052">
        <v>0</v>
      </c>
      <c r="L1052">
        <v>20</v>
      </c>
      <c r="M1052">
        <v>11</v>
      </c>
      <c r="N1052">
        <f>VLOOKUP(B1052,instances!$B$2:$E$21,3, FALSE)</f>
        <v>107217</v>
      </c>
      <c r="O1052">
        <f>VLOOKUP(B1052,instances!$B$2:$E$21,4, FALSE)</f>
        <v>107217</v>
      </c>
    </row>
    <row r="1053" spans="1:15">
      <c r="A1053" t="s">
        <v>8</v>
      </c>
      <c r="B1053" t="str">
        <f>RIGHT(A1053,FIND("/",A1053)-1)</f>
        <v>pr439.tsp</v>
      </c>
      <c r="C1053">
        <f>VLOOKUP(B1053,instances!$B$2:$E$21,2, FALSE)</f>
        <v>439</v>
      </c>
      <c r="D1053" t="str">
        <f>IF(C1053&lt;=783,"small",IF(C1053&lt;=2103,"medium","large"))</f>
        <v>small</v>
      </c>
      <c r="E1053" t="s">
        <v>11</v>
      </c>
      <c r="F1053" s="9">
        <v>881743</v>
      </c>
      <c r="G1053" s="7">
        <f>1-(F1053/N1053)</f>
        <v>-7.2239103873452901</v>
      </c>
      <c r="H1053" s="7">
        <f>1-(F1053/O1053)</f>
        <v>-7.2239103873452901</v>
      </c>
      <c r="I1053">
        <v>1.7472999999999999E-2</v>
      </c>
      <c r="J1053">
        <v>0</v>
      </c>
      <c r="K1053">
        <v>0</v>
      </c>
      <c r="L1053">
        <v>10</v>
      </c>
      <c r="M1053">
        <v>8</v>
      </c>
      <c r="N1053">
        <f>VLOOKUP(B1053,instances!$B$2:$E$21,3, FALSE)</f>
        <v>107217</v>
      </c>
      <c r="O1053">
        <f>VLOOKUP(B1053,instances!$B$2:$E$21,4, FALSE)</f>
        <v>107217</v>
      </c>
    </row>
    <row r="1054" spans="1:15">
      <c r="A1054" t="s">
        <v>8</v>
      </c>
      <c r="B1054" t="str">
        <f>RIGHT(A1054,FIND("/",A1054)-1)</f>
        <v>pr439.tsp</v>
      </c>
      <c r="C1054">
        <f>VLOOKUP(B1054,instances!$B$2:$E$21,2, FALSE)</f>
        <v>439</v>
      </c>
      <c r="D1054" t="str">
        <f>IF(C1054&lt;=783,"small",IF(C1054&lt;=2103,"medium","large"))</f>
        <v>small</v>
      </c>
      <c r="E1054" t="s">
        <v>11</v>
      </c>
      <c r="F1054" s="9">
        <v>1313822</v>
      </c>
      <c r="G1054" s="7">
        <f>1-(F1054/N1054)</f>
        <v>-11.253858996241268</v>
      </c>
      <c r="H1054" s="7">
        <f>1-(F1054/O1054)</f>
        <v>-11.253858996241268</v>
      </c>
      <c r="I1054">
        <v>1.7462999999999999E-2</v>
      </c>
      <c r="J1054">
        <v>0</v>
      </c>
      <c r="K1054">
        <v>0</v>
      </c>
      <c r="L1054">
        <v>20</v>
      </c>
      <c r="M1054">
        <v>8</v>
      </c>
      <c r="N1054">
        <f>VLOOKUP(B1054,instances!$B$2:$E$21,3, FALSE)</f>
        <v>107217</v>
      </c>
      <c r="O1054">
        <f>VLOOKUP(B1054,instances!$B$2:$E$21,4, FALSE)</f>
        <v>107217</v>
      </c>
    </row>
    <row r="1055" spans="1:15">
      <c r="A1055" t="s">
        <v>8</v>
      </c>
      <c r="B1055" t="str">
        <f>RIGHT(A1055,FIND("/",A1055)-1)</f>
        <v>pr439.tsp</v>
      </c>
      <c r="C1055">
        <f>VLOOKUP(B1055,instances!$B$2:$E$21,2, FALSE)</f>
        <v>439</v>
      </c>
      <c r="D1055" t="str">
        <f>IF(C1055&lt;=783,"small",IF(C1055&lt;=2103,"medium","large"))</f>
        <v>small</v>
      </c>
      <c r="E1055" t="s">
        <v>11</v>
      </c>
      <c r="F1055" s="9">
        <v>1139685</v>
      </c>
      <c r="G1055" s="7">
        <f>1-(F1055/N1055)</f>
        <v>-9.6297042446626939</v>
      </c>
      <c r="H1055" s="7">
        <f>1-(F1055/O1055)</f>
        <v>-9.6297042446626939</v>
      </c>
      <c r="I1055">
        <v>1.7444999999999999E-2</v>
      </c>
      <c r="J1055">
        <v>0</v>
      </c>
      <c r="K1055">
        <v>0</v>
      </c>
      <c r="L1055">
        <v>14</v>
      </c>
      <c r="M1055">
        <v>11</v>
      </c>
      <c r="N1055">
        <f>VLOOKUP(B1055,instances!$B$2:$E$21,3, FALSE)</f>
        <v>107217</v>
      </c>
      <c r="O1055">
        <f>VLOOKUP(B1055,instances!$B$2:$E$21,4, FALSE)</f>
        <v>107217</v>
      </c>
    </row>
    <row r="1056" spans="1:15">
      <c r="A1056" t="s">
        <v>8</v>
      </c>
      <c r="B1056" t="str">
        <f>RIGHT(A1056,FIND("/",A1056)-1)</f>
        <v>pr439.tsp</v>
      </c>
      <c r="C1056">
        <f>VLOOKUP(B1056,instances!$B$2:$E$21,2, FALSE)</f>
        <v>439</v>
      </c>
      <c r="D1056" t="str">
        <f>IF(C1056&lt;=783,"small",IF(C1056&lt;=2103,"medium","large"))</f>
        <v>small</v>
      </c>
      <c r="E1056" t="s">
        <v>11</v>
      </c>
      <c r="F1056" s="9">
        <v>931983</v>
      </c>
      <c r="G1056" s="7">
        <f>1-(F1056/N1056)</f>
        <v>-7.6924927949858706</v>
      </c>
      <c r="H1056" s="7">
        <f>1-(F1056/O1056)</f>
        <v>-7.6924927949858706</v>
      </c>
      <c r="I1056">
        <v>1.7441999999999999E-2</v>
      </c>
      <c r="J1056">
        <v>0</v>
      </c>
      <c r="K1056">
        <v>0</v>
      </c>
      <c r="L1056">
        <v>10</v>
      </c>
      <c r="M1056">
        <v>7</v>
      </c>
      <c r="N1056">
        <f>VLOOKUP(B1056,instances!$B$2:$E$21,3, FALSE)</f>
        <v>107217</v>
      </c>
      <c r="O1056">
        <f>VLOOKUP(B1056,instances!$B$2:$E$21,4, FALSE)</f>
        <v>107217</v>
      </c>
    </row>
    <row r="1057" spans="1:15">
      <c r="A1057" t="s">
        <v>8</v>
      </c>
      <c r="B1057" t="str">
        <f>RIGHT(A1057,FIND("/",A1057)-1)</f>
        <v>pr439.tsp</v>
      </c>
      <c r="C1057">
        <f>VLOOKUP(B1057,instances!$B$2:$E$21,2, FALSE)</f>
        <v>439</v>
      </c>
      <c r="D1057" t="str">
        <f>IF(C1057&lt;=783,"small",IF(C1057&lt;=2103,"medium","large"))</f>
        <v>small</v>
      </c>
      <c r="E1057" t="s">
        <v>11</v>
      </c>
      <c r="F1057" s="9">
        <v>1093691</v>
      </c>
      <c r="G1057" s="7">
        <f>1-(F1057/N1057)</f>
        <v>-9.2007237658207188</v>
      </c>
      <c r="H1057" s="7">
        <f>1-(F1057/O1057)</f>
        <v>-9.2007237658207188</v>
      </c>
      <c r="I1057">
        <v>1.7436E-2</v>
      </c>
      <c r="J1057">
        <v>0</v>
      </c>
      <c r="K1057">
        <v>0</v>
      </c>
      <c r="L1057">
        <v>16</v>
      </c>
      <c r="M1057">
        <v>8</v>
      </c>
      <c r="N1057">
        <f>VLOOKUP(B1057,instances!$B$2:$E$21,3, FALSE)</f>
        <v>107217</v>
      </c>
      <c r="O1057">
        <f>VLOOKUP(B1057,instances!$B$2:$E$21,4, FALSE)</f>
        <v>107217</v>
      </c>
    </row>
    <row r="1058" spans="1:15">
      <c r="A1058" t="s">
        <v>8</v>
      </c>
      <c r="B1058" t="str">
        <f>RIGHT(A1058,FIND("/",A1058)-1)</f>
        <v>pr439.tsp</v>
      </c>
      <c r="C1058">
        <f>VLOOKUP(B1058,instances!$B$2:$E$21,2, FALSE)</f>
        <v>439</v>
      </c>
      <c r="D1058" t="str">
        <f>IF(C1058&lt;=783,"small",IF(C1058&lt;=2103,"medium","large"))</f>
        <v>small</v>
      </c>
      <c r="E1058" t="s">
        <v>11</v>
      </c>
      <c r="F1058" s="9">
        <v>1150321</v>
      </c>
      <c r="G1058" s="7">
        <f>1-(F1058/N1058)</f>
        <v>-9.7289049311209972</v>
      </c>
      <c r="H1058" s="7">
        <f>1-(F1058/O1058)</f>
        <v>-9.7289049311209972</v>
      </c>
      <c r="I1058">
        <v>1.7413999999999999E-2</v>
      </c>
      <c r="J1058">
        <v>0</v>
      </c>
      <c r="K1058">
        <v>0</v>
      </c>
      <c r="L1058">
        <v>18</v>
      </c>
      <c r="M1058">
        <v>3</v>
      </c>
      <c r="N1058">
        <f>VLOOKUP(B1058,instances!$B$2:$E$21,3, FALSE)</f>
        <v>107217</v>
      </c>
      <c r="O1058">
        <f>VLOOKUP(B1058,instances!$B$2:$E$21,4, FALSE)</f>
        <v>107217</v>
      </c>
    </row>
    <row r="1059" spans="1:15">
      <c r="A1059" t="s">
        <v>8</v>
      </c>
      <c r="B1059" t="str">
        <f>RIGHT(A1059,FIND("/",A1059)-1)</f>
        <v>pr439.tsp</v>
      </c>
      <c r="C1059">
        <f>VLOOKUP(B1059,instances!$B$2:$E$21,2, FALSE)</f>
        <v>439</v>
      </c>
      <c r="D1059" t="str">
        <f>IF(C1059&lt;=783,"small",IF(C1059&lt;=2103,"medium","large"))</f>
        <v>small</v>
      </c>
      <c r="E1059" t="s">
        <v>11</v>
      </c>
      <c r="F1059" s="9">
        <v>1070814</v>
      </c>
      <c r="G1059" s="7">
        <f>1-(F1059/N1059)</f>
        <v>-8.9873527518956884</v>
      </c>
      <c r="H1059" s="7">
        <f>1-(F1059/O1059)</f>
        <v>-8.9873527518956884</v>
      </c>
      <c r="I1059">
        <v>1.7409000000000001E-2</v>
      </c>
      <c r="J1059">
        <v>0</v>
      </c>
      <c r="K1059">
        <v>0</v>
      </c>
      <c r="L1059">
        <v>14</v>
      </c>
      <c r="M1059">
        <v>7</v>
      </c>
      <c r="N1059">
        <f>VLOOKUP(B1059,instances!$B$2:$E$21,3, FALSE)</f>
        <v>107217</v>
      </c>
      <c r="O1059">
        <f>VLOOKUP(B1059,instances!$B$2:$E$21,4, FALSE)</f>
        <v>107217</v>
      </c>
    </row>
    <row r="1060" spans="1:15">
      <c r="A1060" t="s">
        <v>8</v>
      </c>
      <c r="B1060" t="str">
        <f>RIGHT(A1060,FIND("/",A1060)-1)</f>
        <v>pr439.tsp</v>
      </c>
      <c r="C1060">
        <f>VLOOKUP(B1060,instances!$B$2:$E$21,2, FALSE)</f>
        <v>439</v>
      </c>
      <c r="D1060" t="str">
        <f>IF(C1060&lt;=783,"small",IF(C1060&lt;=2103,"medium","large"))</f>
        <v>small</v>
      </c>
      <c r="E1060" t="s">
        <v>11</v>
      </c>
      <c r="F1060" s="9">
        <v>1189215</v>
      </c>
      <c r="G1060" s="7">
        <f>1-(F1060/N1060)</f>
        <v>-10.091664568118862</v>
      </c>
      <c r="H1060" s="7">
        <f>1-(F1060/O1060)</f>
        <v>-10.091664568118862</v>
      </c>
      <c r="I1060">
        <v>1.7401E-2</v>
      </c>
      <c r="J1060">
        <v>0</v>
      </c>
      <c r="K1060">
        <v>0</v>
      </c>
      <c r="L1060">
        <v>18</v>
      </c>
      <c r="M1060">
        <v>6</v>
      </c>
      <c r="N1060">
        <f>VLOOKUP(B1060,instances!$B$2:$E$21,3, FALSE)</f>
        <v>107217</v>
      </c>
      <c r="O1060">
        <f>VLOOKUP(B1060,instances!$B$2:$E$21,4, FALSE)</f>
        <v>107217</v>
      </c>
    </row>
    <row r="1061" spans="1:15">
      <c r="A1061" t="s">
        <v>8</v>
      </c>
      <c r="B1061" t="str">
        <f>RIGHT(A1061,FIND("/",A1061)-1)</f>
        <v>pr439.tsp</v>
      </c>
      <c r="C1061">
        <f>VLOOKUP(B1061,instances!$B$2:$E$21,2, FALSE)</f>
        <v>439</v>
      </c>
      <c r="D1061" t="str">
        <f>IF(C1061&lt;=783,"small",IF(C1061&lt;=2103,"medium","large"))</f>
        <v>small</v>
      </c>
      <c r="E1061" t="s">
        <v>11</v>
      </c>
      <c r="F1061" s="9">
        <v>1239833</v>
      </c>
      <c r="G1061" s="7">
        <f>1-(F1061/N1061)</f>
        <v>-10.563772536071705</v>
      </c>
      <c r="H1061" s="7">
        <f>1-(F1061/O1061)</f>
        <v>-10.563772536071705</v>
      </c>
      <c r="I1061">
        <v>1.7389000000000002E-2</v>
      </c>
      <c r="J1061">
        <v>0</v>
      </c>
      <c r="K1061">
        <v>0</v>
      </c>
      <c r="L1061">
        <v>18</v>
      </c>
      <c r="M1061">
        <v>9</v>
      </c>
      <c r="N1061">
        <f>VLOOKUP(B1061,instances!$B$2:$E$21,3, FALSE)</f>
        <v>107217</v>
      </c>
      <c r="O1061">
        <f>VLOOKUP(B1061,instances!$B$2:$E$21,4, FALSE)</f>
        <v>107217</v>
      </c>
    </row>
    <row r="1062" spans="1:15">
      <c r="A1062" t="s">
        <v>8</v>
      </c>
      <c r="B1062" t="str">
        <f>RIGHT(A1062,FIND("/",A1062)-1)</f>
        <v>pr439.tsp</v>
      </c>
      <c r="C1062">
        <f>VLOOKUP(B1062,instances!$B$2:$E$21,2, FALSE)</f>
        <v>439</v>
      </c>
      <c r="D1062" t="str">
        <f>IF(C1062&lt;=783,"small",IF(C1062&lt;=2103,"medium","large"))</f>
        <v>small</v>
      </c>
      <c r="E1062" t="s">
        <v>11</v>
      </c>
      <c r="F1062" s="9">
        <v>1115023</v>
      </c>
      <c r="G1062" s="7">
        <f>1-(F1062/N1062)</f>
        <v>-9.3996847514853048</v>
      </c>
      <c r="H1062" s="7">
        <f>1-(F1062/O1062)</f>
        <v>-9.3996847514853048</v>
      </c>
      <c r="I1062">
        <v>1.7387E-2</v>
      </c>
      <c r="J1062">
        <v>0</v>
      </c>
      <c r="K1062">
        <v>0</v>
      </c>
      <c r="L1062">
        <v>14</v>
      </c>
      <c r="M1062">
        <v>8</v>
      </c>
      <c r="N1062">
        <f>VLOOKUP(B1062,instances!$B$2:$E$21,3, FALSE)</f>
        <v>107217</v>
      </c>
      <c r="O1062">
        <f>VLOOKUP(B1062,instances!$B$2:$E$21,4, FALSE)</f>
        <v>107217</v>
      </c>
    </row>
    <row r="1063" spans="1:15">
      <c r="A1063" t="s">
        <v>8</v>
      </c>
      <c r="B1063" t="str">
        <f>RIGHT(A1063,FIND("/",A1063)-1)</f>
        <v>pr439.tsp</v>
      </c>
      <c r="C1063">
        <f>VLOOKUP(B1063,instances!$B$2:$E$21,2, FALSE)</f>
        <v>439</v>
      </c>
      <c r="D1063" t="str">
        <f>IF(C1063&lt;=783,"small",IF(C1063&lt;=2103,"medium","large"))</f>
        <v>small</v>
      </c>
      <c r="E1063" t="s">
        <v>11</v>
      </c>
      <c r="F1063" s="9">
        <v>1122471</v>
      </c>
      <c r="G1063" s="7">
        <f>1-(F1063/N1063)</f>
        <v>-9.4691513472676903</v>
      </c>
      <c r="H1063" s="7">
        <f>1-(F1063/O1063)</f>
        <v>-9.4691513472676903</v>
      </c>
      <c r="I1063">
        <v>1.7368999999999999E-2</v>
      </c>
      <c r="J1063">
        <v>0</v>
      </c>
      <c r="K1063">
        <v>0</v>
      </c>
      <c r="L1063">
        <v>16</v>
      </c>
      <c r="M1063">
        <v>9</v>
      </c>
      <c r="N1063">
        <f>VLOOKUP(B1063,instances!$B$2:$E$21,3, FALSE)</f>
        <v>107217</v>
      </c>
      <c r="O1063">
        <f>VLOOKUP(B1063,instances!$B$2:$E$21,4, FALSE)</f>
        <v>107217</v>
      </c>
    </row>
    <row r="1064" spans="1:15">
      <c r="A1064" t="s">
        <v>8</v>
      </c>
      <c r="B1064" t="str">
        <f>RIGHT(A1064,FIND("/",A1064)-1)</f>
        <v>pr439.tsp</v>
      </c>
      <c r="C1064">
        <f>VLOOKUP(B1064,instances!$B$2:$E$21,2, FALSE)</f>
        <v>439</v>
      </c>
      <c r="D1064" t="str">
        <f>IF(C1064&lt;=783,"small",IF(C1064&lt;=2103,"medium","large"))</f>
        <v>small</v>
      </c>
      <c r="E1064" t="s">
        <v>11</v>
      </c>
      <c r="F1064" s="9">
        <v>1108066</v>
      </c>
      <c r="G1064" s="7">
        <f>1-(F1064/N1064)</f>
        <v>-9.3347976533572101</v>
      </c>
      <c r="H1064" s="7">
        <f>1-(F1064/O1064)</f>
        <v>-9.3347976533572101</v>
      </c>
      <c r="I1064">
        <v>1.7357000000000001E-2</v>
      </c>
      <c r="J1064">
        <v>0</v>
      </c>
      <c r="K1064">
        <v>0</v>
      </c>
      <c r="L1064">
        <v>14</v>
      </c>
      <c r="M1064">
        <v>10</v>
      </c>
      <c r="N1064">
        <f>VLOOKUP(B1064,instances!$B$2:$E$21,3, FALSE)</f>
        <v>107217</v>
      </c>
      <c r="O1064">
        <f>VLOOKUP(B1064,instances!$B$2:$E$21,4, FALSE)</f>
        <v>107217</v>
      </c>
    </row>
    <row r="1065" spans="1:15">
      <c r="A1065" t="s">
        <v>8</v>
      </c>
      <c r="B1065" t="str">
        <f>RIGHT(A1065,FIND("/",A1065)-1)</f>
        <v>pr439.tsp</v>
      </c>
      <c r="C1065">
        <f>VLOOKUP(B1065,instances!$B$2:$E$21,2, FALSE)</f>
        <v>439</v>
      </c>
      <c r="D1065" t="str">
        <f>IF(C1065&lt;=783,"small",IF(C1065&lt;=2103,"medium","large"))</f>
        <v>small</v>
      </c>
      <c r="E1065" t="s">
        <v>11</v>
      </c>
      <c r="F1065" s="9">
        <v>1148940</v>
      </c>
      <c r="G1065" s="7">
        <f>1-(F1065/N1065)</f>
        <v>-9.716024511038361</v>
      </c>
      <c r="H1065" s="7">
        <f>1-(F1065/O1065)</f>
        <v>-9.716024511038361</v>
      </c>
      <c r="I1065">
        <v>1.7329000000000001E-2</v>
      </c>
      <c r="J1065">
        <v>0</v>
      </c>
      <c r="K1065">
        <v>0</v>
      </c>
      <c r="L1065">
        <v>14</v>
      </c>
      <c r="M1065">
        <v>6</v>
      </c>
      <c r="N1065">
        <f>VLOOKUP(B1065,instances!$B$2:$E$21,3, FALSE)</f>
        <v>107217</v>
      </c>
      <c r="O1065">
        <f>VLOOKUP(B1065,instances!$B$2:$E$21,4, FALSE)</f>
        <v>107217</v>
      </c>
    </row>
    <row r="1066" spans="1:15">
      <c r="A1066" t="s">
        <v>8</v>
      </c>
      <c r="B1066" t="str">
        <f>RIGHT(A1066,FIND("/",A1066)-1)</f>
        <v>pr439.tsp</v>
      </c>
      <c r="C1066">
        <f>VLOOKUP(B1066,instances!$B$2:$E$21,2, FALSE)</f>
        <v>439</v>
      </c>
      <c r="D1066" t="str">
        <f>IF(C1066&lt;=783,"small",IF(C1066&lt;=2103,"medium","large"))</f>
        <v>small</v>
      </c>
      <c r="E1066" t="s">
        <v>11</v>
      </c>
      <c r="F1066" s="9">
        <v>944106</v>
      </c>
      <c r="G1066" s="7">
        <f>1-(F1066/N1066)</f>
        <v>-7.8055625507149049</v>
      </c>
      <c r="H1066" s="7">
        <f>1-(F1066/O1066)</f>
        <v>-7.8055625507149049</v>
      </c>
      <c r="I1066">
        <v>1.7328E-2</v>
      </c>
      <c r="J1066">
        <v>0</v>
      </c>
      <c r="K1066">
        <v>0</v>
      </c>
      <c r="L1066">
        <v>10</v>
      </c>
      <c r="M1066">
        <v>4</v>
      </c>
      <c r="N1066">
        <f>VLOOKUP(B1066,instances!$B$2:$E$21,3, FALSE)</f>
        <v>107217</v>
      </c>
      <c r="O1066">
        <f>VLOOKUP(B1066,instances!$B$2:$E$21,4, FALSE)</f>
        <v>107217</v>
      </c>
    </row>
    <row r="1067" spans="1:15">
      <c r="A1067" t="s">
        <v>8</v>
      </c>
      <c r="B1067" t="str">
        <f>RIGHT(A1067,FIND("/",A1067)-1)</f>
        <v>pr439.tsp</v>
      </c>
      <c r="C1067">
        <f>VLOOKUP(B1067,instances!$B$2:$E$21,2, FALSE)</f>
        <v>439</v>
      </c>
      <c r="D1067" t="str">
        <f>IF(C1067&lt;=783,"small",IF(C1067&lt;=2103,"medium","large"))</f>
        <v>small</v>
      </c>
      <c r="E1067" t="s">
        <v>11</v>
      </c>
      <c r="F1067" s="9">
        <v>1141865</v>
      </c>
      <c r="G1067" s="7">
        <f>1-(F1067/N1067)</f>
        <v>-9.6500368411725752</v>
      </c>
      <c r="H1067" s="7">
        <f>1-(F1067/O1067)</f>
        <v>-9.6500368411725752</v>
      </c>
      <c r="I1067">
        <v>1.7328E-2</v>
      </c>
      <c r="J1067">
        <v>0</v>
      </c>
      <c r="K1067">
        <v>0</v>
      </c>
      <c r="L1067">
        <v>16</v>
      </c>
      <c r="M1067">
        <v>2</v>
      </c>
      <c r="N1067">
        <f>VLOOKUP(B1067,instances!$B$2:$E$21,3, FALSE)</f>
        <v>107217</v>
      </c>
      <c r="O1067">
        <f>VLOOKUP(B1067,instances!$B$2:$E$21,4, FALSE)</f>
        <v>107217</v>
      </c>
    </row>
    <row r="1068" spans="1:15">
      <c r="A1068" t="s">
        <v>8</v>
      </c>
      <c r="B1068" t="str">
        <f>RIGHT(A1068,FIND("/",A1068)-1)</f>
        <v>pr439.tsp</v>
      </c>
      <c r="C1068">
        <f>VLOOKUP(B1068,instances!$B$2:$E$21,2, FALSE)</f>
        <v>439</v>
      </c>
      <c r="D1068" t="str">
        <f>IF(C1068&lt;=783,"small",IF(C1068&lt;=2103,"medium","large"))</f>
        <v>small</v>
      </c>
      <c r="E1068" t="s">
        <v>11</v>
      </c>
      <c r="F1068" s="9">
        <v>1133504</v>
      </c>
      <c r="G1068" s="7">
        <f>1-(F1068/N1068)</f>
        <v>-9.5720548047417857</v>
      </c>
      <c r="H1068" s="7">
        <f>1-(F1068/O1068)</f>
        <v>-9.5720548047417857</v>
      </c>
      <c r="I1068">
        <v>1.7323999999999999E-2</v>
      </c>
      <c r="J1068">
        <v>0</v>
      </c>
      <c r="K1068">
        <v>0</v>
      </c>
      <c r="L1068">
        <v>16</v>
      </c>
      <c r="M1068">
        <v>10</v>
      </c>
      <c r="N1068">
        <f>VLOOKUP(B1068,instances!$B$2:$E$21,3, FALSE)</f>
        <v>107217</v>
      </c>
      <c r="O1068">
        <f>VLOOKUP(B1068,instances!$B$2:$E$21,4, FALSE)</f>
        <v>107217</v>
      </c>
    </row>
    <row r="1069" spans="1:15">
      <c r="A1069" t="s">
        <v>8</v>
      </c>
      <c r="B1069" t="str">
        <f>RIGHT(A1069,FIND("/",A1069)-1)</f>
        <v>pr439.tsp</v>
      </c>
      <c r="C1069">
        <f>VLOOKUP(B1069,instances!$B$2:$E$21,2, FALSE)</f>
        <v>439</v>
      </c>
      <c r="D1069" t="str">
        <f>IF(C1069&lt;=783,"small",IF(C1069&lt;=2103,"medium","large"))</f>
        <v>small</v>
      </c>
      <c r="E1069" t="s">
        <v>11</v>
      </c>
      <c r="F1069" s="9">
        <v>1140476</v>
      </c>
      <c r="G1069" s="7">
        <f>1-(F1069/N1069)</f>
        <v>-9.6370818060568748</v>
      </c>
      <c r="H1069" s="7">
        <f>1-(F1069/O1069)</f>
        <v>-9.6370818060568748</v>
      </c>
      <c r="I1069">
        <v>1.7319999999999999E-2</v>
      </c>
      <c r="J1069">
        <v>0</v>
      </c>
      <c r="K1069">
        <v>0</v>
      </c>
      <c r="L1069">
        <v>16</v>
      </c>
      <c r="M1069">
        <v>11</v>
      </c>
      <c r="N1069">
        <f>VLOOKUP(B1069,instances!$B$2:$E$21,3, FALSE)</f>
        <v>107217</v>
      </c>
      <c r="O1069">
        <f>VLOOKUP(B1069,instances!$B$2:$E$21,4, FALSE)</f>
        <v>107217</v>
      </c>
    </row>
    <row r="1070" spans="1:15">
      <c r="A1070" t="s">
        <v>8</v>
      </c>
      <c r="B1070" t="str">
        <f>RIGHT(A1070,FIND("/",A1070)-1)</f>
        <v>pr439.tsp</v>
      </c>
      <c r="C1070">
        <f>VLOOKUP(B1070,instances!$B$2:$E$21,2, FALSE)</f>
        <v>439</v>
      </c>
      <c r="D1070" t="str">
        <f>IF(C1070&lt;=783,"small",IF(C1070&lt;=2103,"medium","large"))</f>
        <v>small</v>
      </c>
      <c r="E1070" t="s">
        <v>11</v>
      </c>
      <c r="F1070" s="9">
        <v>902809</v>
      </c>
      <c r="G1070" s="7">
        <f>1-(F1070/N1070)</f>
        <v>-7.4203904231605069</v>
      </c>
      <c r="H1070" s="7">
        <f>1-(F1070/O1070)</f>
        <v>-7.4203904231605069</v>
      </c>
      <c r="I1070">
        <v>1.7297E-2</v>
      </c>
      <c r="J1070">
        <v>0</v>
      </c>
      <c r="K1070">
        <v>0</v>
      </c>
      <c r="L1070">
        <v>10</v>
      </c>
      <c r="M1070">
        <v>9</v>
      </c>
      <c r="N1070">
        <f>VLOOKUP(B1070,instances!$B$2:$E$21,3, FALSE)</f>
        <v>107217</v>
      </c>
      <c r="O1070">
        <f>VLOOKUP(B1070,instances!$B$2:$E$21,4, FALSE)</f>
        <v>107217</v>
      </c>
    </row>
    <row r="1071" spans="1:15">
      <c r="A1071" t="s">
        <v>8</v>
      </c>
      <c r="B1071" t="str">
        <f>RIGHT(A1071,FIND("/",A1071)-1)</f>
        <v>pr439.tsp</v>
      </c>
      <c r="C1071">
        <f>VLOOKUP(B1071,instances!$B$2:$E$21,2, FALSE)</f>
        <v>439</v>
      </c>
      <c r="D1071" t="str">
        <f>IF(C1071&lt;=783,"small",IF(C1071&lt;=2103,"medium","large"))</f>
        <v>small</v>
      </c>
      <c r="E1071" t="s">
        <v>11</v>
      </c>
      <c r="F1071" s="9">
        <v>981255</v>
      </c>
      <c r="G1071" s="7">
        <f>1-(F1071/N1071)</f>
        <v>-8.1520467836257318</v>
      </c>
      <c r="H1071" s="7">
        <f>1-(F1071/O1071)</f>
        <v>-8.1520467836257318</v>
      </c>
      <c r="I1071">
        <v>1.7271000000000002E-2</v>
      </c>
      <c r="J1071">
        <v>0</v>
      </c>
      <c r="K1071">
        <v>0</v>
      </c>
      <c r="L1071">
        <v>10</v>
      </c>
      <c r="M1071">
        <v>11</v>
      </c>
      <c r="N1071">
        <f>VLOOKUP(B1071,instances!$B$2:$E$21,3, FALSE)</f>
        <v>107217</v>
      </c>
      <c r="O1071">
        <f>VLOOKUP(B1071,instances!$B$2:$E$21,4, FALSE)</f>
        <v>107217</v>
      </c>
    </row>
    <row r="1072" spans="1:15">
      <c r="A1072" t="s">
        <v>8</v>
      </c>
      <c r="B1072" t="str">
        <f>RIGHT(A1072,FIND("/",A1072)-1)</f>
        <v>pr439.tsp</v>
      </c>
      <c r="C1072">
        <f>VLOOKUP(B1072,instances!$B$2:$E$21,2, FALSE)</f>
        <v>439</v>
      </c>
      <c r="D1072" t="str">
        <f>IF(C1072&lt;=783,"small",IF(C1072&lt;=2103,"medium","large"))</f>
        <v>small</v>
      </c>
      <c r="E1072" t="s">
        <v>11</v>
      </c>
      <c r="F1072" s="9">
        <v>988916</v>
      </c>
      <c r="G1072" s="7">
        <f>1-(F1072/N1072)</f>
        <v>-8.223500004663439</v>
      </c>
      <c r="H1072" s="7">
        <f>1-(F1072/O1072)</f>
        <v>-8.223500004663439</v>
      </c>
      <c r="I1072">
        <v>1.7239000000000001E-2</v>
      </c>
      <c r="J1072">
        <v>0</v>
      </c>
      <c r="K1072">
        <v>0</v>
      </c>
      <c r="L1072">
        <v>12</v>
      </c>
      <c r="M1072">
        <v>10</v>
      </c>
      <c r="N1072">
        <f>VLOOKUP(B1072,instances!$B$2:$E$21,3, FALSE)</f>
        <v>107217</v>
      </c>
      <c r="O1072">
        <f>VLOOKUP(B1072,instances!$B$2:$E$21,4, FALSE)</f>
        <v>107217</v>
      </c>
    </row>
    <row r="1073" spans="1:15">
      <c r="A1073" t="s">
        <v>8</v>
      </c>
      <c r="B1073" t="str">
        <f>RIGHT(A1073,FIND("/",A1073)-1)</f>
        <v>pr439.tsp</v>
      </c>
      <c r="C1073">
        <f>VLOOKUP(B1073,instances!$B$2:$E$21,2, FALSE)</f>
        <v>439</v>
      </c>
      <c r="D1073" t="str">
        <f>IF(C1073&lt;=783,"small",IF(C1073&lt;=2103,"medium","large"))</f>
        <v>small</v>
      </c>
      <c r="E1073" t="s">
        <v>11</v>
      </c>
      <c r="F1073" s="9">
        <v>1023668</v>
      </c>
      <c r="G1073" s="7">
        <f>1-(F1073/N1073)</f>
        <v>-8.5476277082925289</v>
      </c>
      <c r="H1073" s="7">
        <f>1-(F1073/O1073)</f>
        <v>-8.5476277082925289</v>
      </c>
      <c r="I1073">
        <v>1.7193E-2</v>
      </c>
      <c r="J1073">
        <v>0</v>
      </c>
      <c r="K1073">
        <v>0</v>
      </c>
      <c r="L1073">
        <v>12</v>
      </c>
      <c r="M1073">
        <v>8</v>
      </c>
      <c r="N1073">
        <f>VLOOKUP(B1073,instances!$B$2:$E$21,3, FALSE)</f>
        <v>107217</v>
      </c>
      <c r="O1073">
        <f>VLOOKUP(B1073,instances!$B$2:$E$21,4, FALSE)</f>
        <v>107217</v>
      </c>
    </row>
    <row r="1074" spans="1:15">
      <c r="A1074" t="s">
        <v>8</v>
      </c>
      <c r="B1074" t="str">
        <f>RIGHT(A1074,FIND("/",A1074)-1)</f>
        <v>pr439.tsp</v>
      </c>
      <c r="C1074">
        <f>VLOOKUP(B1074,instances!$B$2:$E$21,2, FALSE)</f>
        <v>439</v>
      </c>
      <c r="D1074" t="str">
        <f>IF(C1074&lt;=783,"small",IF(C1074&lt;=2103,"medium","large"))</f>
        <v>small</v>
      </c>
      <c r="E1074" t="s">
        <v>11</v>
      </c>
      <c r="F1074" s="9">
        <v>992261</v>
      </c>
      <c r="G1074" s="7">
        <f>1-(F1074/N1074)</f>
        <v>-8.2546984153632348</v>
      </c>
      <c r="H1074" s="7">
        <f>1-(F1074/O1074)</f>
        <v>-8.2546984153632348</v>
      </c>
      <c r="I1074">
        <v>1.7173000000000001E-2</v>
      </c>
      <c r="J1074">
        <v>0</v>
      </c>
      <c r="K1074">
        <v>0</v>
      </c>
      <c r="L1074">
        <v>12</v>
      </c>
      <c r="M1074">
        <v>7</v>
      </c>
      <c r="N1074">
        <f>VLOOKUP(B1074,instances!$B$2:$E$21,3, FALSE)</f>
        <v>107217</v>
      </c>
      <c r="O1074">
        <f>VLOOKUP(B1074,instances!$B$2:$E$21,4, FALSE)</f>
        <v>107217</v>
      </c>
    </row>
    <row r="1075" spans="1:15">
      <c r="A1075" t="s">
        <v>8</v>
      </c>
      <c r="B1075" t="str">
        <f>RIGHT(A1075,FIND("/",A1075)-1)</f>
        <v>pr439.tsp</v>
      </c>
      <c r="C1075">
        <f>VLOOKUP(B1075,instances!$B$2:$E$21,2, FALSE)</f>
        <v>439</v>
      </c>
      <c r="D1075" t="str">
        <f>IF(C1075&lt;=783,"small",IF(C1075&lt;=2103,"medium","large"))</f>
        <v>small</v>
      </c>
      <c r="E1075" t="s">
        <v>11</v>
      </c>
      <c r="F1075" s="9">
        <v>921167</v>
      </c>
      <c r="G1075" s="7">
        <f>1-(F1075/N1075)</f>
        <v>-7.5916132702836308</v>
      </c>
      <c r="H1075" s="7">
        <f>1-(F1075/O1075)</f>
        <v>-7.5916132702836308</v>
      </c>
      <c r="I1075">
        <v>1.7158E-2</v>
      </c>
      <c r="J1075">
        <v>0</v>
      </c>
      <c r="K1075">
        <v>0</v>
      </c>
      <c r="L1075">
        <v>10</v>
      </c>
      <c r="M1075">
        <v>6</v>
      </c>
      <c r="N1075">
        <f>VLOOKUP(B1075,instances!$B$2:$E$21,3, FALSE)</f>
        <v>107217</v>
      </c>
      <c r="O1075">
        <f>VLOOKUP(B1075,instances!$B$2:$E$21,4, FALSE)</f>
        <v>107217</v>
      </c>
    </row>
    <row r="1076" spans="1:15">
      <c r="A1076" t="s">
        <v>8</v>
      </c>
      <c r="B1076" t="str">
        <f>RIGHT(A1076,FIND("/",A1076)-1)</f>
        <v>pr439.tsp</v>
      </c>
      <c r="C1076">
        <f>VLOOKUP(B1076,instances!$B$2:$E$21,2, FALSE)</f>
        <v>439</v>
      </c>
      <c r="D1076" t="str">
        <f>IF(C1076&lt;=783,"small",IF(C1076&lt;=2103,"medium","large"))</f>
        <v>small</v>
      </c>
      <c r="E1076" t="s">
        <v>11</v>
      </c>
      <c r="F1076" s="9">
        <v>1135616</v>
      </c>
      <c r="G1076" s="7">
        <f>1-(F1076/N1076)</f>
        <v>-9.5917531734706252</v>
      </c>
      <c r="H1076" s="7">
        <f>1-(F1076/O1076)</f>
        <v>-9.5917531734706252</v>
      </c>
      <c r="I1076">
        <v>1.7158E-2</v>
      </c>
      <c r="J1076">
        <v>0</v>
      </c>
      <c r="K1076">
        <v>0</v>
      </c>
      <c r="L1076">
        <v>16</v>
      </c>
      <c r="M1076">
        <v>7</v>
      </c>
      <c r="N1076">
        <f>VLOOKUP(B1076,instances!$B$2:$E$21,3, FALSE)</f>
        <v>107217</v>
      </c>
      <c r="O1076">
        <f>VLOOKUP(B1076,instances!$B$2:$E$21,4, FALSE)</f>
        <v>107217</v>
      </c>
    </row>
    <row r="1077" spans="1:15">
      <c r="A1077" t="s">
        <v>8</v>
      </c>
      <c r="B1077" t="str">
        <f>RIGHT(A1077,FIND("/",A1077)-1)</f>
        <v>pr439.tsp</v>
      </c>
      <c r="C1077">
        <f>VLOOKUP(B1077,instances!$B$2:$E$21,2, FALSE)</f>
        <v>439</v>
      </c>
      <c r="D1077" t="str">
        <f>IF(C1077&lt;=783,"small",IF(C1077&lt;=2103,"medium","large"))</f>
        <v>small</v>
      </c>
      <c r="E1077" t="s">
        <v>11</v>
      </c>
      <c r="F1077" s="9">
        <v>1051585</v>
      </c>
      <c r="G1077" s="7">
        <f>1-(F1077/N1077)</f>
        <v>-8.8080061930477438</v>
      </c>
      <c r="H1077" s="7">
        <f>1-(F1077/O1077)</f>
        <v>-8.8080061930477438</v>
      </c>
      <c r="I1077">
        <v>1.7153000000000002E-2</v>
      </c>
      <c r="J1077">
        <v>0</v>
      </c>
      <c r="K1077">
        <v>0</v>
      </c>
      <c r="L1077">
        <v>14</v>
      </c>
      <c r="M1077">
        <v>9</v>
      </c>
      <c r="N1077">
        <f>VLOOKUP(B1077,instances!$B$2:$E$21,3, FALSE)</f>
        <v>107217</v>
      </c>
      <c r="O1077">
        <f>VLOOKUP(B1077,instances!$B$2:$E$21,4, FALSE)</f>
        <v>107217</v>
      </c>
    </row>
    <row r="1078" spans="1:15">
      <c r="A1078" t="s">
        <v>8</v>
      </c>
      <c r="B1078" t="str">
        <f>RIGHT(A1078,FIND("/",A1078)-1)</f>
        <v>pr439.tsp</v>
      </c>
      <c r="C1078">
        <f>VLOOKUP(B1078,instances!$B$2:$E$21,2, FALSE)</f>
        <v>439</v>
      </c>
      <c r="D1078" t="str">
        <f>IF(C1078&lt;=783,"small",IF(C1078&lt;=2103,"medium","large"))</f>
        <v>small</v>
      </c>
      <c r="E1078" t="s">
        <v>11</v>
      </c>
      <c r="F1078" s="9">
        <v>982443</v>
      </c>
      <c r="G1078" s="7">
        <f>1-(F1078/N1078)</f>
        <v>-8.1631271160357031</v>
      </c>
      <c r="H1078" s="7">
        <f>1-(F1078/O1078)</f>
        <v>-8.1631271160357031</v>
      </c>
      <c r="I1078">
        <v>1.7107000000000001E-2</v>
      </c>
      <c r="J1078">
        <v>0</v>
      </c>
      <c r="K1078">
        <v>0</v>
      </c>
      <c r="L1078">
        <v>12</v>
      </c>
      <c r="M1078">
        <v>11</v>
      </c>
      <c r="N1078">
        <f>VLOOKUP(B1078,instances!$B$2:$E$21,3, FALSE)</f>
        <v>107217</v>
      </c>
      <c r="O1078">
        <f>VLOOKUP(B1078,instances!$B$2:$E$21,4, FALSE)</f>
        <v>107217</v>
      </c>
    </row>
    <row r="1079" spans="1:15">
      <c r="A1079" t="s">
        <v>8</v>
      </c>
      <c r="B1079" t="str">
        <f>RIGHT(A1079,FIND("/",A1079)-1)</f>
        <v>pr439.tsp</v>
      </c>
      <c r="C1079">
        <f>VLOOKUP(B1079,instances!$B$2:$E$21,2, FALSE)</f>
        <v>439</v>
      </c>
      <c r="D1079" t="str">
        <f>IF(C1079&lt;=783,"small",IF(C1079&lt;=2103,"medium","large"))</f>
        <v>small</v>
      </c>
      <c r="E1079" t="s">
        <v>11</v>
      </c>
      <c r="F1079" s="9">
        <v>1041682</v>
      </c>
      <c r="G1079" s="7">
        <f>1-(F1079/N1079)</f>
        <v>-8.7156421089939098</v>
      </c>
      <c r="H1079" s="7">
        <f>1-(F1079/O1079)</f>
        <v>-8.7156421089939098</v>
      </c>
      <c r="I1079">
        <v>1.7056999999999999E-2</v>
      </c>
      <c r="J1079">
        <v>0</v>
      </c>
      <c r="K1079">
        <v>0</v>
      </c>
      <c r="L1079">
        <v>12</v>
      </c>
      <c r="M1079">
        <v>3</v>
      </c>
      <c r="N1079">
        <f>VLOOKUP(B1079,instances!$B$2:$E$21,3, FALSE)</f>
        <v>107217</v>
      </c>
      <c r="O1079">
        <f>VLOOKUP(B1079,instances!$B$2:$E$21,4, FALSE)</f>
        <v>107217</v>
      </c>
    </row>
    <row r="1080" spans="1:15">
      <c r="A1080" t="s">
        <v>8</v>
      </c>
      <c r="B1080" t="str">
        <f>RIGHT(A1080,FIND("/",A1080)-1)</f>
        <v>pr439.tsp</v>
      </c>
      <c r="C1080">
        <f>VLOOKUP(B1080,instances!$B$2:$E$21,2, FALSE)</f>
        <v>439</v>
      </c>
      <c r="D1080" t="str">
        <f>IF(C1080&lt;=783,"small",IF(C1080&lt;=2103,"medium","large"))</f>
        <v>small</v>
      </c>
      <c r="E1080" t="s">
        <v>11</v>
      </c>
      <c r="F1080" s="9">
        <v>909049</v>
      </c>
      <c r="G1080" s="7">
        <f>1-(F1080/N1080)</f>
        <v>-7.4785901489502606</v>
      </c>
      <c r="H1080" s="7">
        <f>1-(F1080/O1080)</f>
        <v>-7.4785901489502606</v>
      </c>
      <c r="I1080">
        <v>1.6975000000000001E-2</v>
      </c>
      <c r="J1080">
        <v>0</v>
      </c>
      <c r="K1080">
        <v>0</v>
      </c>
      <c r="L1080">
        <v>10</v>
      </c>
      <c r="M1080">
        <v>5</v>
      </c>
      <c r="N1080">
        <f>VLOOKUP(B1080,instances!$B$2:$E$21,3, FALSE)</f>
        <v>107217</v>
      </c>
      <c r="O1080">
        <f>VLOOKUP(B1080,instances!$B$2:$E$21,4, FALSE)</f>
        <v>107217</v>
      </c>
    </row>
    <row r="1081" spans="1:15">
      <c r="A1081" t="s">
        <v>8</v>
      </c>
      <c r="B1081" t="str">
        <f>RIGHT(A1081,FIND("/",A1081)-1)</f>
        <v>pr439.tsp</v>
      </c>
      <c r="C1081">
        <f>VLOOKUP(B1081,instances!$B$2:$E$21,2, FALSE)</f>
        <v>439</v>
      </c>
      <c r="D1081" t="str">
        <f>IF(C1081&lt;=783,"small",IF(C1081&lt;=2103,"medium","large"))</f>
        <v>small</v>
      </c>
      <c r="E1081" t="s">
        <v>11</v>
      </c>
      <c r="F1081" s="9">
        <v>1037151</v>
      </c>
      <c r="G1081" s="7">
        <f>1-(F1081/N1081)</f>
        <v>-8.673382019642407</v>
      </c>
      <c r="H1081" s="7">
        <f>1-(F1081/O1081)</f>
        <v>-8.673382019642407</v>
      </c>
      <c r="I1081">
        <v>1.6952999999999999E-2</v>
      </c>
      <c r="J1081">
        <v>0</v>
      </c>
      <c r="K1081">
        <v>0</v>
      </c>
      <c r="L1081">
        <v>12</v>
      </c>
      <c r="M1081">
        <v>4</v>
      </c>
      <c r="N1081">
        <f>VLOOKUP(B1081,instances!$B$2:$E$21,3, FALSE)</f>
        <v>107217</v>
      </c>
      <c r="O1081">
        <f>VLOOKUP(B1081,instances!$B$2:$E$21,4, FALSE)</f>
        <v>107217</v>
      </c>
    </row>
    <row r="1082" spans="1:15">
      <c r="A1082" t="s">
        <v>8</v>
      </c>
      <c r="B1082" t="str">
        <f>RIGHT(A1082,FIND("/",A1082)-1)</f>
        <v>pr439.tsp</v>
      </c>
      <c r="C1082">
        <f>VLOOKUP(B1082,instances!$B$2:$E$21,2, FALSE)</f>
        <v>439</v>
      </c>
      <c r="D1082" t="str">
        <f>IF(C1082&lt;=783,"small",IF(C1082&lt;=2103,"medium","large"))</f>
        <v>small</v>
      </c>
      <c r="E1082" t="s">
        <v>10</v>
      </c>
      <c r="F1082" s="9">
        <v>130936</v>
      </c>
      <c r="G1082" s="7">
        <f>1-(F1082/N1082)</f>
        <v>-0.22122424615499403</v>
      </c>
      <c r="H1082" s="7">
        <f>1-(F1082/O1082)</f>
        <v>-0.22122424615499403</v>
      </c>
      <c r="I1082">
        <v>2.081E-3</v>
      </c>
      <c r="J1082">
        <v>0</v>
      </c>
      <c r="K1082">
        <v>0</v>
      </c>
      <c r="L1082">
        <v>12</v>
      </c>
      <c r="M1082">
        <v>6</v>
      </c>
      <c r="N1082">
        <f>VLOOKUP(B1082,instances!$B$2:$E$21,3, FALSE)</f>
        <v>107217</v>
      </c>
      <c r="O1082">
        <f>VLOOKUP(B1082,instances!$B$2:$E$21,4, FALSE)</f>
        <v>107217</v>
      </c>
    </row>
    <row r="1083" spans="1:15">
      <c r="A1083" t="s">
        <v>8</v>
      </c>
      <c r="B1083" t="str">
        <f>RIGHT(A1083,FIND("/",A1083)-1)</f>
        <v>pr439.tsp</v>
      </c>
      <c r="C1083">
        <f>VLOOKUP(B1083,instances!$B$2:$E$21,2, FALSE)</f>
        <v>439</v>
      </c>
      <c r="D1083" t="str">
        <f>IF(C1083&lt;=783,"small",IF(C1083&lt;=2103,"medium","large"))</f>
        <v>small</v>
      </c>
      <c r="E1083" t="s">
        <v>10</v>
      </c>
      <c r="F1083" s="9">
        <v>130936</v>
      </c>
      <c r="G1083" s="7">
        <f>1-(F1083/N1083)</f>
        <v>-0.22122424615499403</v>
      </c>
      <c r="H1083" s="7">
        <f>1-(F1083/O1083)</f>
        <v>-0.22122424615499403</v>
      </c>
      <c r="I1083">
        <v>1.4610000000000001E-3</v>
      </c>
      <c r="J1083">
        <v>0</v>
      </c>
      <c r="K1083">
        <v>0</v>
      </c>
      <c r="L1083">
        <v>12</v>
      </c>
      <c r="M1083">
        <v>2</v>
      </c>
      <c r="N1083">
        <f>VLOOKUP(B1083,instances!$B$2:$E$21,3, FALSE)</f>
        <v>107217</v>
      </c>
      <c r="O1083">
        <f>VLOOKUP(B1083,instances!$B$2:$E$21,4, FALSE)</f>
        <v>107217</v>
      </c>
    </row>
    <row r="1084" spans="1:15">
      <c r="A1084" t="s">
        <v>8</v>
      </c>
      <c r="B1084" t="str">
        <f>RIGHT(A1084,FIND("/",A1084)-1)</f>
        <v>pr439.tsp</v>
      </c>
      <c r="C1084">
        <f>VLOOKUP(B1084,instances!$B$2:$E$21,2, FALSE)</f>
        <v>439</v>
      </c>
      <c r="D1084" t="str">
        <f>IF(C1084&lt;=783,"small",IF(C1084&lt;=2103,"medium","large"))</f>
        <v>small</v>
      </c>
      <c r="E1084" t="s">
        <v>10</v>
      </c>
      <c r="F1084" s="9">
        <v>130936</v>
      </c>
      <c r="G1084" s="7">
        <f>1-(F1084/N1084)</f>
        <v>-0.22122424615499403</v>
      </c>
      <c r="H1084" s="7">
        <f>1-(F1084/O1084)</f>
        <v>-0.22122424615499403</v>
      </c>
      <c r="I1084">
        <v>1.39E-3</v>
      </c>
      <c r="J1084">
        <v>0</v>
      </c>
      <c r="K1084">
        <v>0</v>
      </c>
      <c r="L1084">
        <v>10</v>
      </c>
      <c r="M1084">
        <v>2</v>
      </c>
      <c r="N1084">
        <f>VLOOKUP(B1084,instances!$B$2:$E$21,3, FALSE)</f>
        <v>107217</v>
      </c>
      <c r="O1084">
        <f>VLOOKUP(B1084,instances!$B$2:$E$21,4, FALSE)</f>
        <v>107217</v>
      </c>
    </row>
    <row r="1085" spans="1:15">
      <c r="A1085" t="s">
        <v>8</v>
      </c>
      <c r="B1085" t="str">
        <f>RIGHT(A1085,FIND("/",A1085)-1)</f>
        <v>pr439.tsp</v>
      </c>
      <c r="C1085">
        <f>VLOOKUP(B1085,instances!$B$2:$E$21,2, FALSE)</f>
        <v>439</v>
      </c>
      <c r="D1085" t="str">
        <f>IF(C1085&lt;=783,"small",IF(C1085&lt;=2103,"medium","large"))</f>
        <v>small</v>
      </c>
      <c r="E1085" t="s">
        <v>10</v>
      </c>
      <c r="F1085" s="9">
        <v>130936</v>
      </c>
      <c r="G1085" s="7">
        <f>1-(F1085/N1085)</f>
        <v>-0.22122424615499403</v>
      </c>
      <c r="H1085" s="7">
        <f>1-(F1085/O1085)</f>
        <v>-0.22122424615499403</v>
      </c>
      <c r="I1085">
        <v>1.2539999999999999E-3</v>
      </c>
      <c r="J1085">
        <v>0</v>
      </c>
      <c r="K1085">
        <v>0</v>
      </c>
      <c r="L1085">
        <v>14</v>
      </c>
      <c r="M1085">
        <v>4</v>
      </c>
      <c r="N1085">
        <f>VLOOKUP(B1085,instances!$B$2:$E$21,3, FALSE)</f>
        <v>107217</v>
      </c>
      <c r="O1085">
        <f>VLOOKUP(B1085,instances!$B$2:$E$21,4, FALSE)</f>
        <v>107217</v>
      </c>
    </row>
    <row r="1086" spans="1:15">
      <c r="A1086" t="s">
        <v>8</v>
      </c>
      <c r="B1086" t="str">
        <f>RIGHT(A1086,FIND("/",A1086)-1)</f>
        <v>pr439.tsp</v>
      </c>
      <c r="C1086">
        <f>VLOOKUP(B1086,instances!$B$2:$E$21,2, FALSE)</f>
        <v>439</v>
      </c>
      <c r="D1086" t="str">
        <f>IF(C1086&lt;=783,"small",IF(C1086&lt;=2103,"medium","large"))</f>
        <v>small</v>
      </c>
      <c r="E1086" t="s">
        <v>10</v>
      </c>
      <c r="F1086" s="9">
        <v>130936</v>
      </c>
      <c r="G1086" s="7">
        <f>1-(F1086/N1086)</f>
        <v>-0.22122424615499403</v>
      </c>
      <c r="H1086" s="7">
        <f>1-(F1086/O1086)</f>
        <v>-0.22122424615499403</v>
      </c>
      <c r="I1086">
        <v>1.2459999999999999E-3</v>
      </c>
      <c r="J1086">
        <v>0</v>
      </c>
      <c r="K1086">
        <v>0</v>
      </c>
      <c r="L1086">
        <v>16</v>
      </c>
      <c r="M1086">
        <v>6</v>
      </c>
      <c r="N1086">
        <f>VLOOKUP(B1086,instances!$B$2:$E$21,3, FALSE)</f>
        <v>107217</v>
      </c>
      <c r="O1086">
        <f>VLOOKUP(B1086,instances!$B$2:$E$21,4, FALSE)</f>
        <v>107217</v>
      </c>
    </row>
    <row r="1087" spans="1:15">
      <c r="A1087" t="s">
        <v>8</v>
      </c>
      <c r="B1087" t="str">
        <f>RIGHT(A1087,FIND("/",A1087)-1)</f>
        <v>pr439.tsp</v>
      </c>
      <c r="C1087">
        <f>VLOOKUP(B1087,instances!$B$2:$E$21,2, FALSE)</f>
        <v>439</v>
      </c>
      <c r="D1087" t="str">
        <f>IF(C1087&lt;=783,"small",IF(C1087&lt;=2103,"medium","large"))</f>
        <v>small</v>
      </c>
      <c r="E1087" t="s">
        <v>10</v>
      </c>
      <c r="F1087" s="9">
        <v>130936</v>
      </c>
      <c r="G1087" s="7">
        <f>1-(F1087/N1087)</f>
        <v>-0.22122424615499403</v>
      </c>
      <c r="H1087" s="7">
        <f>1-(F1087/O1087)</f>
        <v>-0.22122424615499403</v>
      </c>
      <c r="I1087">
        <v>1.24E-3</v>
      </c>
      <c r="J1087">
        <v>0</v>
      </c>
      <c r="K1087">
        <v>0</v>
      </c>
      <c r="L1087">
        <v>18</v>
      </c>
      <c r="M1087">
        <v>7</v>
      </c>
      <c r="N1087">
        <f>VLOOKUP(B1087,instances!$B$2:$E$21,3, FALSE)</f>
        <v>107217</v>
      </c>
      <c r="O1087">
        <f>VLOOKUP(B1087,instances!$B$2:$E$21,4, FALSE)</f>
        <v>107217</v>
      </c>
    </row>
    <row r="1088" spans="1:15">
      <c r="A1088" t="s">
        <v>8</v>
      </c>
      <c r="B1088" t="str">
        <f>RIGHT(A1088,FIND("/",A1088)-1)</f>
        <v>pr439.tsp</v>
      </c>
      <c r="C1088">
        <f>VLOOKUP(B1088,instances!$B$2:$E$21,2, FALSE)</f>
        <v>439</v>
      </c>
      <c r="D1088" t="str">
        <f>IF(C1088&lt;=783,"small",IF(C1088&lt;=2103,"medium","large"))</f>
        <v>small</v>
      </c>
      <c r="E1088" t="s">
        <v>10</v>
      </c>
      <c r="F1088" s="9">
        <v>130936</v>
      </c>
      <c r="G1088" s="7">
        <f>1-(F1088/N1088)</f>
        <v>-0.22122424615499403</v>
      </c>
      <c r="H1088" s="7">
        <f>1-(F1088/O1088)</f>
        <v>-0.22122424615499403</v>
      </c>
      <c r="I1088">
        <v>1.176E-3</v>
      </c>
      <c r="J1088">
        <v>0</v>
      </c>
      <c r="K1088">
        <v>0</v>
      </c>
      <c r="L1088">
        <v>20</v>
      </c>
      <c r="M1088">
        <v>7</v>
      </c>
      <c r="N1088">
        <f>VLOOKUP(B1088,instances!$B$2:$E$21,3, FALSE)</f>
        <v>107217</v>
      </c>
      <c r="O1088">
        <f>VLOOKUP(B1088,instances!$B$2:$E$21,4, FALSE)</f>
        <v>107217</v>
      </c>
    </row>
    <row r="1089" spans="1:15">
      <c r="A1089" t="s">
        <v>8</v>
      </c>
      <c r="B1089" t="str">
        <f>RIGHT(A1089,FIND("/",A1089)-1)</f>
        <v>pr439.tsp</v>
      </c>
      <c r="C1089">
        <f>VLOOKUP(B1089,instances!$B$2:$E$21,2, FALSE)</f>
        <v>439</v>
      </c>
      <c r="D1089" t="str">
        <f>IF(C1089&lt;=783,"small",IF(C1089&lt;=2103,"medium","large"))</f>
        <v>small</v>
      </c>
      <c r="E1089" t="s">
        <v>10</v>
      </c>
      <c r="F1089" s="9">
        <v>130936</v>
      </c>
      <c r="G1089" s="7">
        <f>1-(F1089/N1089)</f>
        <v>-0.22122424615499403</v>
      </c>
      <c r="H1089" s="7">
        <f>1-(F1089/O1089)</f>
        <v>-0.22122424615499403</v>
      </c>
      <c r="I1089">
        <v>1.163E-3</v>
      </c>
      <c r="J1089">
        <v>0</v>
      </c>
      <c r="K1089">
        <v>0</v>
      </c>
      <c r="L1089">
        <v>16</v>
      </c>
      <c r="M1089">
        <v>8</v>
      </c>
      <c r="N1089">
        <f>VLOOKUP(B1089,instances!$B$2:$E$21,3, FALSE)</f>
        <v>107217</v>
      </c>
      <c r="O1089">
        <f>VLOOKUP(B1089,instances!$B$2:$E$21,4, FALSE)</f>
        <v>107217</v>
      </c>
    </row>
    <row r="1090" spans="1:15">
      <c r="A1090" t="s">
        <v>8</v>
      </c>
      <c r="B1090" t="str">
        <f>RIGHT(A1090,FIND("/",A1090)-1)</f>
        <v>pr439.tsp</v>
      </c>
      <c r="C1090">
        <f>VLOOKUP(B1090,instances!$B$2:$E$21,2, FALSE)</f>
        <v>439</v>
      </c>
      <c r="D1090" t="str">
        <f>IF(C1090&lt;=783,"small",IF(C1090&lt;=2103,"medium","large"))</f>
        <v>small</v>
      </c>
      <c r="E1090" t="s">
        <v>10</v>
      </c>
      <c r="F1090" s="9">
        <v>130936</v>
      </c>
      <c r="G1090" s="7">
        <f>1-(F1090/N1090)</f>
        <v>-0.22122424615499403</v>
      </c>
      <c r="H1090" s="7">
        <f>1-(F1090/O1090)</f>
        <v>-0.22122424615499403</v>
      </c>
      <c r="I1090">
        <v>1.163E-3</v>
      </c>
      <c r="J1090">
        <v>0</v>
      </c>
      <c r="K1090">
        <v>0</v>
      </c>
      <c r="L1090">
        <v>18</v>
      </c>
      <c r="M1090">
        <v>11</v>
      </c>
      <c r="N1090">
        <f>VLOOKUP(B1090,instances!$B$2:$E$21,3, FALSE)</f>
        <v>107217</v>
      </c>
      <c r="O1090">
        <f>VLOOKUP(B1090,instances!$B$2:$E$21,4, FALSE)</f>
        <v>107217</v>
      </c>
    </row>
    <row r="1091" spans="1:15">
      <c r="A1091" t="s">
        <v>8</v>
      </c>
      <c r="B1091" t="str">
        <f>RIGHT(A1091,FIND("/",A1091)-1)</f>
        <v>pr439.tsp</v>
      </c>
      <c r="C1091">
        <f>VLOOKUP(B1091,instances!$B$2:$E$21,2, FALSE)</f>
        <v>439</v>
      </c>
      <c r="D1091" t="str">
        <f>IF(C1091&lt;=783,"small",IF(C1091&lt;=2103,"medium","large"))</f>
        <v>small</v>
      </c>
      <c r="E1091" t="s">
        <v>10</v>
      </c>
      <c r="F1091" s="9">
        <v>130936</v>
      </c>
      <c r="G1091" s="7">
        <f>1-(F1091/N1091)</f>
        <v>-0.22122424615499403</v>
      </c>
      <c r="H1091" s="7">
        <f>1-(F1091/O1091)</f>
        <v>-0.22122424615499403</v>
      </c>
      <c r="I1091">
        <v>1.1429999999999999E-3</v>
      </c>
      <c r="J1091">
        <v>0</v>
      </c>
      <c r="K1091">
        <v>0</v>
      </c>
      <c r="L1091">
        <v>10</v>
      </c>
      <c r="M1091">
        <v>10</v>
      </c>
      <c r="N1091">
        <f>VLOOKUP(B1091,instances!$B$2:$E$21,3, FALSE)</f>
        <v>107217</v>
      </c>
      <c r="O1091">
        <f>VLOOKUP(B1091,instances!$B$2:$E$21,4, FALSE)</f>
        <v>107217</v>
      </c>
    </row>
    <row r="1092" spans="1:15">
      <c r="A1092" t="s">
        <v>8</v>
      </c>
      <c r="B1092" t="str">
        <f>RIGHT(A1092,FIND("/",A1092)-1)</f>
        <v>pr439.tsp</v>
      </c>
      <c r="C1092">
        <f>VLOOKUP(B1092,instances!$B$2:$E$21,2, FALSE)</f>
        <v>439</v>
      </c>
      <c r="D1092" t="str">
        <f>IF(C1092&lt;=783,"small",IF(C1092&lt;=2103,"medium","large"))</f>
        <v>small</v>
      </c>
      <c r="E1092" t="s">
        <v>10</v>
      </c>
      <c r="F1092" s="9">
        <v>130936</v>
      </c>
      <c r="G1092" s="7">
        <f>1-(F1092/N1092)</f>
        <v>-0.22122424615499403</v>
      </c>
      <c r="H1092" s="7">
        <f>1-(F1092/O1092)</f>
        <v>-0.22122424615499403</v>
      </c>
      <c r="I1092">
        <v>1.1429999999999999E-3</v>
      </c>
      <c r="J1092">
        <v>0</v>
      </c>
      <c r="K1092">
        <v>0</v>
      </c>
      <c r="L1092">
        <v>12</v>
      </c>
      <c r="M1092">
        <v>7</v>
      </c>
      <c r="N1092">
        <f>VLOOKUP(B1092,instances!$B$2:$E$21,3, FALSE)</f>
        <v>107217</v>
      </c>
      <c r="O1092">
        <f>VLOOKUP(B1092,instances!$B$2:$E$21,4, FALSE)</f>
        <v>107217</v>
      </c>
    </row>
    <row r="1093" spans="1:15">
      <c r="A1093" t="s">
        <v>8</v>
      </c>
      <c r="B1093" t="str">
        <f>RIGHT(A1093,FIND("/",A1093)-1)</f>
        <v>pr439.tsp</v>
      </c>
      <c r="C1093">
        <f>VLOOKUP(B1093,instances!$B$2:$E$21,2, FALSE)</f>
        <v>439</v>
      </c>
      <c r="D1093" t="str">
        <f>IF(C1093&lt;=783,"small",IF(C1093&lt;=2103,"medium","large"))</f>
        <v>small</v>
      </c>
      <c r="E1093" t="s">
        <v>10</v>
      </c>
      <c r="F1093" s="9">
        <v>130936</v>
      </c>
      <c r="G1093" s="7">
        <f>1-(F1093/N1093)</f>
        <v>-0.22122424615499403</v>
      </c>
      <c r="H1093" s="7">
        <f>1-(F1093/O1093)</f>
        <v>-0.22122424615499403</v>
      </c>
      <c r="I1093">
        <v>1.137E-3</v>
      </c>
      <c r="J1093">
        <v>0</v>
      </c>
      <c r="K1093">
        <v>0</v>
      </c>
      <c r="L1093">
        <v>10</v>
      </c>
      <c r="M1093">
        <v>3</v>
      </c>
      <c r="N1093">
        <f>VLOOKUP(B1093,instances!$B$2:$E$21,3, FALSE)</f>
        <v>107217</v>
      </c>
      <c r="O1093">
        <f>VLOOKUP(B1093,instances!$B$2:$E$21,4, FALSE)</f>
        <v>107217</v>
      </c>
    </row>
    <row r="1094" spans="1:15">
      <c r="A1094" t="s">
        <v>8</v>
      </c>
      <c r="B1094" t="str">
        <f>RIGHT(A1094,FIND("/",A1094)-1)</f>
        <v>pr439.tsp</v>
      </c>
      <c r="C1094">
        <f>VLOOKUP(B1094,instances!$B$2:$E$21,2, FALSE)</f>
        <v>439</v>
      </c>
      <c r="D1094" t="str">
        <f>IF(C1094&lt;=783,"small",IF(C1094&lt;=2103,"medium","large"))</f>
        <v>small</v>
      </c>
      <c r="E1094" t="s">
        <v>9</v>
      </c>
      <c r="F1094" s="9">
        <v>130750</v>
      </c>
      <c r="G1094" s="7">
        <f>1-(F1094/N1094)</f>
        <v>-0.21948944663626113</v>
      </c>
      <c r="H1094" s="7">
        <f>1-(F1094/O1094)</f>
        <v>-0.21948944663626113</v>
      </c>
      <c r="I1094">
        <v>1.132E-3</v>
      </c>
      <c r="J1094">
        <v>0</v>
      </c>
      <c r="K1094">
        <v>0</v>
      </c>
      <c r="L1094">
        <v>12</v>
      </c>
      <c r="M1094">
        <v>6</v>
      </c>
      <c r="N1094">
        <f>VLOOKUP(B1094,instances!$B$2:$E$21,3, FALSE)</f>
        <v>107217</v>
      </c>
      <c r="O1094">
        <f>VLOOKUP(B1094,instances!$B$2:$E$21,4, FALSE)</f>
        <v>107217</v>
      </c>
    </row>
    <row r="1095" spans="1:15">
      <c r="A1095" t="s">
        <v>8</v>
      </c>
      <c r="B1095" t="str">
        <f>RIGHT(A1095,FIND("/",A1095)-1)</f>
        <v>pr439.tsp</v>
      </c>
      <c r="C1095">
        <f>VLOOKUP(B1095,instances!$B$2:$E$21,2, FALSE)</f>
        <v>439</v>
      </c>
      <c r="D1095" t="str">
        <f>IF(C1095&lt;=783,"small",IF(C1095&lt;=2103,"medium","large"))</f>
        <v>small</v>
      </c>
      <c r="E1095" t="s">
        <v>10</v>
      </c>
      <c r="F1095" s="9">
        <v>130936</v>
      </c>
      <c r="G1095" s="7">
        <f>1-(F1095/N1095)</f>
        <v>-0.22122424615499403</v>
      </c>
      <c r="H1095" s="7">
        <f>1-(F1095/O1095)</f>
        <v>-0.22122424615499403</v>
      </c>
      <c r="I1095">
        <v>1.126E-3</v>
      </c>
      <c r="J1095">
        <v>0</v>
      </c>
      <c r="K1095">
        <v>0</v>
      </c>
      <c r="L1095">
        <v>16</v>
      </c>
      <c r="M1095">
        <v>10</v>
      </c>
      <c r="N1095">
        <f>VLOOKUP(B1095,instances!$B$2:$E$21,3, FALSE)</f>
        <v>107217</v>
      </c>
      <c r="O1095">
        <f>VLOOKUP(B1095,instances!$B$2:$E$21,4, FALSE)</f>
        <v>107217</v>
      </c>
    </row>
    <row r="1096" spans="1:15">
      <c r="A1096" t="s">
        <v>8</v>
      </c>
      <c r="B1096" t="str">
        <f>RIGHT(A1096,FIND("/",A1096)-1)</f>
        <v>pr439.tsp</v>
      </c>
      <c r="C1096">
        <f>VLOOKUP(B1096,instances!$B$2:$E$21,2, FALSE)</f>
        <v>439</v>
      </c>
      <c r="D1096" t="str">
        <f>IF(C1096&lt;=783,"small",IF(C1096&lt;=2103,"medium","large"))</f>
        <v>small</v>
      </c>
      <c r="E1096" t="s">
        <v>10</v>
      </c>
      <c r="F1096" s="9">
        <v>130936</v>
      </c>
      <c r="G1096" s="7">
        <f>1-(F1096/N1096)</f>
        <v>-0.22122424615499403</v>
      </c>
      <c r="H1096" s="7">
        <f>1-(F1096/O1096)</f>
        <v>-0.22122424615499403</v>
      </c>
      <c r="I1096">
        <v>1.1249999999999999E-3</v>
      </c>
      <c r="J1096">
        <v>0</v>
      </c>
      <c r="K1096">
        <v>0</v>
      </c>
      <c r="L1096">
        <v>20</v>
      </c>
      <c r="M1096">
        <v>3</v>
      </c>
      <c r="N1096">
        <f>VLOOKUP(B1096,instances!$B$2:$E$21,3, FALSE)</f>
        <v>107217</v>
      </c>
      <c r="O1096">
        <f>VLOOKUP(B1096,instances!$B$2:$E$21,4, FALSE)</f>
        <v>107217</v>
      </c>
    </row>
    <row r="1097" spans="1:15">
      <c r="A1097" t="s">
        <v>8</v>
      </c>
      <c r="B1097" t="str">
        <f>RIGHT(A1097,FIND("/",A1097)-1)</f>
        <v>pr439.tsp</v>
      </c>
      <c r="C1097">
        <f>VLOOKUP(B1097,instances!$B$2:$E$21,2, FALSE)</f>
        <v>439</v>
      </c>
      <c r="D1097" t="str">
        <f>IF(C1097&lt;=783,"small",IF(C1097&lt;=2103,"medium","large"))</f>
        <v>small</v>
      </c>
      <c r="E1097" t="s">
        <v>10</v>
      </c>
      <c r="F1097" s="9">
        <v>130936</v>
      </c>
      <c r="G1097" s="7">
        <f>1-(F1097/N1097)</f>
        <v>-0.22122424615499403</v>
      </c>
      <c r="H1097" s="7">
        <f>1-(F1097/O1097)</f>
        <v>-0.22122424615499403</v>
      </c>
      <c r="I1097">
        <v>1.1199999999999999E-3</v>
      </c>
      <c r="J1097">
        <v>0</v>
      </c>
      <c r="K1097">
        <v>0</v>
      </c>
      <c r="L1097">
        <v>18</v>
      </c>
      <c r="M1097">
        <v>3</v>
      </c>
      <c r="N1097">
        <f>VLOOKUP(B1097,instances!$B$2:$E$21,3, FALSE)</f>
        <v>107217</v>
      </c>
      <c r="O1097">
        <f>VLOOKUP(B1097,instances!$B$2:$E$21,4, FALSE)</f>
        <v>107217</v>
      </c>
    </row>
    <row r="1098" spans="1:15">
      <c r="A1098" t="s">
        <v>8</v>
      </c>
      <c r="B1098" t="str">
        <f>RIGHT(A1098,FIND("/",A1098)-1)</f>
        <v>pr439.tsp</v>
      </c>
      <c r="C1098">
        <f>VLOOKUP(B1098,instances!$B$2:$E$21,2, FALSE)</f>
        <v>439</v>
      </c>
      <c r="D1098" t="str">
        <f>IF(C1098&lt;=783,"small",IF(C1098&lt;=2103,"medium","large"))</f>
        <v>small</v>
      </c>
      <c r="E1098" t="s">
        <v>10</v>
      </c>
      <c r="F1098" s="9">
        <v>130936</v>
      </c>
      <c r="G1098" s="7">
        <f>1-(F1098/N1098)</f>
        <v>-0.22122424615499403</v>
      </c>
      <c r="H1098" s="7">
        <f>1-(F1098/O1098)</f>
        <v>-0.22122424615499403</v>
      </c>
      <c r="I1098">
        <v>1.116E-3</v>
      </c>
      <c r="J1098">
        <v>0</v>
      </c>
      <c r="K1098">
        <v>0</v>
      </c>
      <c r="L1098">
        <v>12</v>
      </c>
      <c r="M1098">
        <v>10</v>
      </c>
      <c r="N1098">
        <f>VLOOKUP(B1098,instances!$B$2:$E$21,3, FALSE)</f>
        <v>107217</v>
      </c>
      <c r="O1098">
        <f>VLOOKUP(B1098,instances!$B$2:$E$21,4, FALSE)</f>
        <v>107217</v>
      </c>
    </row>
    <row r="1099" spans="1:15">
      <c r="A1099" t="s">
        <v>8</v>
      </c>
      <c r="B1099" t="str">
        <f>RIGHT(A1099,FIND("/",A1099)-1)</f>
        <v>pr439.tsp</v>
      </c>
      <c r="C1099">
        <f>VLOOKUP(B1099,instances!$B$2:$E$21,2, FALSE)</f>
        <v>439</v>
      </c>
      <c r="D1099" t="str">
        <f>IF(C1099&lt;=783,"small",IF(C1099&lt;=2103,"medium","large"))</f>
        <v>small</v>
      </c>
      <c r="E1099" t="s">
        <v>10</v>
      </c>
      <c r="F1099" s="9">
        <v>130936</v>
      </c>
      <c r="G1099" s="7">
        <f>1-(F1099/N1099)</f>
        <v>-0.22122424615499403</v>
      </c>
      <c r="H1099" s="7">
        <f>1-(F1099/O1099)</f>
        <v>-0.22122424615499403</v>
      </c>
      <c r="I1099">
        <v>1.1150000000000001E-3</v>
      </c>
      <c r="J1099">
        <v>0</v>
      </c>
      <c r="K1099">
        <v>0</v>
      </c>
      <c r="L1099">
        <v>16</v>
      </c>
      <c r="M1099">
        <v>11</v>
      </c>
      <c r="N1099">
        <f>VLOOKUP(B1099,instances!$B$2:$E$21,3, FALSE)</f>
        <v>107217</v>
      </c>
      <c r="O1099">
        <f>VLOOKUP(B1099,instances!$B$2:$E$21,4, FALSE)</f>
        <v>107217</v>
      </c>
    </row>
    <row r="1100" spans="1:15">
      <c r="A1100" t="s">
        <v>8</v>
      </c>
      <c r="B1100" t="str">
        <f>RIGHT(A1100,FIND("/",A1100)-1)</f>
        <v>pr439.tsp</v>
      </c>
      <c r="C1100">
        <f>VLOOKUP(B1100,instances!$B$2:$E$21,2, FALSE)</f>
        <v>439</v>
      </c>
      <c r="D1100" t="str">
        <f>IF(C1100&lt;=783,"small",IF(C1100&lt;=2103,"medium","large"))</f>
        <v>small</v>
      </c>
      <c r="E1100" t="s">
        <v>10</v>
      </c>
      <c r="F1100" s="9">
        <v>130936</v>
      </c>
      <c r="G1100" s="7">
        <f>1-(F1100/N1100)</f>
        <v>-0.22122424615499403</v>
      </c>
      <c r="H1100" s="7">
        <f>1-(F1100/O1100)</f>
        <v>-0.22122424615499403</v>
      </c>
      <c r="I1100">
        <v>1.085E-3</v>
      </c>
      <c r="J1100">
        <v>0</v>
      </c>
      <c r="K1100">
        <v>0</v>
      </c>
      <c r="L1100">
        <v>18</v>
      </c>
      <c r="M1100">
        <v>2</v>
      </c>
      <c r="N1100">
        <f>VLOOKUP(B1100,instances!$B$2:$E$21,3, FALSE)</f>
        <v>107217</v>
      </c>
      <c r="O1100">
        <f>VLOOKUP(B1100,instances!$B$2:$E$21,4, FALSE)</f>
        <v>107217</v>
      </c>
    </row>
    <row r="1101" spans="1:15">
      <c r="A1101" t="s">
        <v>8</v>
      </c>
      <c r="B1101" t="str">
        <f>RIGHT(A1101,FIND("/",A1101)-1)</f>
        <v>pr439.tsp</v>
      </c>
      <c r="C1101">
        <f>VLOOKUP(B1101,instances!$B$2:$E$21,2, FALSE)</f>
        <v>439</v>
      </c>
      <c r="D1101" t="str">
        <f>IF(C1101&lt;=783,"small",IF(C1101&lt;=2103,"medium","large"))</f>
        <v>small</v>
      </c>
      <c r="E1101" t="s">
        <v>10</v>
      </c>
      <c r="F1101" s="9">
        <v>130936</v>
      </c>
      <c r="G1101" s="7">
        <f>1-(F1101/N1101)</f>
        <v>-0.22122424615499403</v>
      </c>
      <c r="H1101" s="7">
        <f>1-(F1101/O1101)</f>
        <v>-0.22122424615499403</v>
      </c>
      <c r="I1101">
        <v>1.07E-3</v>
      </c>
      <c r="J1101">
        <v>0</v>
      </c>
      <c r="K1101">
        <v>0</v>
      </c>
      <c r="L1101">
        <v>18</v>
      </c>
      <c r="M1101">
        <v>4</v>
      </c>
      <c r="N1101">
        <f>VLOOKUP(B1101,instances!$B$2:$E$21,3, FALSE)</f>
        <v>107217</v>
      </c>
      <c r="O1101">
        <f>VLOOKUP(B1101,instances!$B$2:$E$21,4, FALSE)</f>
        <v>107217</v>
      </c>
    </row>
    <row r="1102" spans="1:15">
      <c r="A1102" t="s">
        <v>8</v>
      </c>
      <c r="B1102" t="str">
        <f>RIGHT(A1102,FIND("/",A1102)-1)</f>
        <v>pr439.tsp</v>
      </c>
      <c r="C1102">
        <f>VLOOKUP(B1102,instances!$B$2:$E$21,2, FALSE)</f>
        <v>439</v>
      </c>
      <c r="D1102" t="str">
        <f>IF(C1102&lt;=783,"small",IF(C1102&lt;=2103,"medium","large"))</f>
        <v>small</v>
      </c>
      <c r="E1102" t="s">
        <v>10</v>
      </c>
      <c r="F1102" s="9">
        <v>130936</v>
      </c>
      <c r="G1102" s="7">
        <f>1-(F1102/N1102)</f>
        <v>-0.22122424615499403</v>
      </c>
      <c r="H1102" s="7">
        <f>1-(F1102/O1102)</f>
        <v>-0.22122424615499403</v>
      </c>
      <c r="I1102">
        <v>1.0679999999999999E-3</v>
      </c>
      <c r="J1102">
        <v>0</v>
      </c>
      <c r="K1102">
        <v>0</v>
      </c>
      <c r="L1102">
        <v>16</v>
      </c>
      <c r="M1102">
        <v>5</v>
      </c>
      <c r="N1102">
        <f>VLOOKUP(B1102,instances!$B$2:$E$21,3, FALSE)</f>
        <v>107217</v>
      </c>
      <c r="O1102">
        <f>VLOOKUP(B1102,instances!$B$2:$E$21,4, FALSE)</f>
        <v>107217</v>
      </c>
    </row>
    <row r="1103" spans="1:15">
      <c r="A1103" t="s">
        <v>8</v>
      </c>
      <c r="B1103" t="str">
        <f>RIGHT(A1103,FIND("/",A1103)-1)</f>
        <v>pr439.tsp</v>
      </c>
      <c r="C1103">
        <f>VLOOKUP(B1103,instances!$B$2:$E$21,2, FALSE)</f>
        <v>439</v>
      </c>
      <c r="D1103" t="str">
        <f>IF(C1103&lt;=783,"small",IF(C1103&lt;=2103,"medium","large"))</f>
        <v>small</v>
      </c>
      <c r="E1103" t="s">
        <v>10</v>
      </c>
      <c r="F1103" s="9">
        <v>130936</v>
      </c>
      <c r="G1103" s="7">
        <f>1-(F1103/N1103)</f>
        <v>-0.22122424615499403</v>
      </c>
      <c r="H1103" s="7">
        <f>1-(F1103/O1103)</f>
        <v>-0.22122424615499403</v>
      </c>
      <c r="I1103">
        <v>1.0629999999999999E-3</v>
      </c>
      <c r="J1103">
        <v>0</v>
      </c>
      <c r="K1103">
        <v>0</v>
      </c>
      <c r="L1103">
        <v>16</v>
      </c>
      <c r="M1103">
        <v>7</v>
      </c>
      <c r="N1103">
        <f>VLOOKUP(B1103,instances!$B$2:$E$21,3, FALSE)</f>
        <v>107217</v>
      </c>
      <c r="O1103">
        <f>VLOOKUP(B1103,instances!$B$2:$E$21,4, FALSE)</f>
        <v>107217</v>
      </c>
    </row>
    <row r="1104" spans="1:15">
      <c r="A1104" t="s">
        <v>8</v>
      </c>
      <c r="B1104" t="str">
        <f>RIGHT(A1104,FIND("/",A1104)-1)</f>
        <v>pr439.tsp</v>
      </c>
      <c r="C1104">
        <f>VLOOKUP(B1104,instances!$B$2:$E$21,2, FALSE)</f>
        <v>439</v>
      </c>
      <c r="D1104" t="str">
        <f>IF(C1104&lt;=783,"small",IF(C1104&lt;=2103,"medium","large"))</f>
        <v>small</v>
      </c>
      <c r="E1104" t="s">
        <v>10</v>
      </c>
      <c r="F1104" s="9">
        <v>130936</v>
      </c>
      <c r="G1104" s="7">
        <f>1-(F1104/N1104)</f>
        <v>-0.22122424615499403</v>
      </c>
      <c r="H1104" s="7">
        <f>1-(F1104/O1104)</f>
        <v>-0.22122424615499403</v>
      </c>
      <c r="I1104">
        <v>1.0529999999999999E-3</v>
      </c>
      <c r="J1104">
        <v>0</v>
      </c>
      <c r="K1104">
        <v>0</v>
      </c>
      <c r="L1104">
        <v>14</v>
      </c>
      <c r="M1104">
        <v>3</v>
      </c>
      <c r="N1104">
        <f>VLOOKUP(B1104,instances!$B$2:$E$21,3, FALSE)</f>
        <v>107217</v>
      </c>
      <c r="O1104">
        <f>VLOOKUP(B1104,instances!$B$2:$E$21,4, FALSE)</f>
        <v>107217</v>
      </c>
    </row>
    <row r="1105" spans="1:15">
      <c r="A1105" t="s">
        <v>8</v>
      </c>
      <c r="B1105" t="str">
        <f>RIGHT(A1105,FIND("/",A1105)-1)</f>
        <v>pr439.tsp</v>
      </c>
      <c r="C1105">
        <f>VLOOKUP(B1105,instances!$B$2:$E$21,2, FALSE)</f>
        <v>439</v>
      </c>
      <c r="D1105" t="str">
        <f>IF(C1105&lt;=783,"small",IF(C1105&lt;=2103,"medium","large"))</f>
        <v>small</v>
      </c>
      <c r="E1105" t="s">
        <v>10</v>
      </c>
      <c r="F1105" s="9">
        <v>130936</v>
      </c>
      <c r="G1105" s="7">
        <f>1-(F1105/N1105)</f>
        <v>-0.22122424615499403</v>
      </c>
      <c r="H1105" s="7">
        <f>1-(F1105/O1105)</f>
        <v>-0.22122424615499403</v>
      </c>
      <c r="I1105">
        <v>1.052E-3</v>
      </c>
      <c r="J1105">
        <v>0</v>
      </c>
      <c r="K1105">
        <v>0</v>
      </c>
      <c r="L1105">
        <v>14</v>
      </c>
      <c r="M1105">
        <v>9</v>
      </c>
      <c r="N1105">
        <f>VLOOKUP(B1105,instances!$B$2:$E$21,3, FALSE)</f>
        <v>107217</v>
      </c>
      <c r="O1105">
        <f>VLOOKUP(B1105,instances!$B$2:$E$21,4, FALSE)</f>
        <v>107217</v>
      </c>
    </row>
    <row r="1106" spans="1:15">
      <c r="A1106" t="s">
        <v>8</v>
      </c>
      <c r="B1106" t="str">
        <f>RIGHT(A1106,FIND("/",A1106)-1)</f>
        <v>pr439.tsp</v>
      </c>
      <c r="C1106">
        <f>VLOOKUP(B1106,instances!$B$2:$E$21,2, FALSE)</f>
        <v>439</v>
      </c>
      <c r="D1106" t="str">
        <f>IF(C1106&lt;=783,"small",IF(C1106&lt;=2103,"medium","large"))</f>
        <v>small</v>
      </c>
      <c r="E1106" t="s">
        <v>10</v>
      </c>
      <c r="F1106" s="9">
        <v>130936</v>
      </c>
      <c r="G1106" s="7">
        <f>1-(F1106/N1106)</f>
        <v>-0.22122424615499403</v>
      </c>
      <c r="H1106" s="7">
        <f>1-(F1106/O1106)</f>
        <v>-0.22122424615499403</v>
      </c>
      <c r="I1106">
        <v>1.0510000000000001E-3</v>
      </c>
      <c r="J1106">
        <v>0</v>
      </c>
      <c r="K1106">
        <v>0</v>
      </c>
      <c r="L1106">
        <v>16</v>
      </c>
      <c r="M1106">
        <v>2</v>
      </c>
      <c r="N1106">
        <f>VLOOKUP(B1106,instances!$B$2:$E$21,3, FALSE)</f>
        <v>107217</v>
      </c>
      <c r="O1106">
        <f>VLOOKUP(B1106,instances!$B$2:$E$21,4, FALSE)</f>
        <v>107217</v>
      </c>
    </row>
    <row r="1107" spans="1:15">
      <c r="A1107" t="s">
        <v>8</v>
      </c>
      <c r="B1107" t="str">
        <f>RIGHT(A1107,FIND("/",A1107)-1)</f>
        <v>pr439.tsp</v>
      </c>
      <c r="C1107">
        <f>VLOOKUP(B1107,instances!$B$2:$E$21,2, FALSE)</f>
        <v>439</v>
      </c>
      <c r="D1107" t="str">
        <f>IF(C1107&lt;=783,"small",IF(C1107&lt;=2103,"medium","large"))</f>
        <v>small</v>
      </c>
      <c r="E1107" t="s">
        <v>10</v>
      </c>
      <c r="F1107" s="9">
        <v>130936</v>
      </c>
      <c r="G1107" s="7">
        <f>1-(F1107/N1107)</f>
        <v>-0.22122424615499403</v>
      </c>
      <c r="H1107" s="7">
        <f>1-(F1107/O1107)</f>
        <v>-0.22122424615499403</v>
      </c>
      <c r="I1107">
        <v>1.0430000000000001E-3</v>
      </c>
      <c r="J1107">
        <v>0</v>
      </c>
      <c r="K1107">
        <v>0</v>
      </c>
      <c r="L1107">
        <v>18</v>
      </c>
      <c r="M1107">
        <v>8</v>
      </c>
      <c r="N1107">
        <f>VLOOKUP(B1107,instances!$B$2:$E$21,3, FALSE)</f>
        <v>107217</v>
      </c>
      <c r="O1107">
        <f>VLOOKUP(B1107,instances!$B$2:$E$21,4, FALSE)</f>
        <v>107217</v>
      </c>
    </row>
    <row r="1108" spans="1:15">
      <c r="A1108" t="s">
        <v>8</v>
      </c>
      <c r="B1108" t="str">
        <f>RIGHT(A1108,FIND("/",A1108)-1)</f>
        <v>pr439.tsp</v>
      </c>
      <c r="C1108">
        <f>VLOOKUP(B1108,instances!$B$2:$E$21,2, FALSE)</f>
        <v>439</v>
      </c>
      <c r="D1108" t="str">
        <f>IF(C1108&lt;=783,"small",IF(C1108&lt;=2103,"medium","large"))</f>
        <v>small</v>
      </c>
      <c r="E1108" t="s">
        <v>10</v>
      </c>
      <c r="F1108" s="9">
        <v>130936</v>
      </c>
      <c r="G1108" s="7">
        <f>1-(F1108/N1108)</f>
        <v>-0.22122424615499403</v>
      </c>
      <c r="H1108" s="7">
        <f>1-(F1108/O1108)</f>
        <v>-0.22122424615499403</v>
      </c>
      <c r="I1108">
        <v>1.039E-3</v>
      </c>
      <c r="J1108">
        <v>0</v>
      </c>
      <c r="K1108">
        <v>0</v>
      </c>
      <c r="L1108">
        <v>18</v>
      </c>
      <c r="M1108">
        <v>10</v>
      </c>
      <c r="N1108">
        <f>VLOOKUP(B1108,instances!$B$2:$E$21,3, FALSE)</f>
        <v>107217</v>
      </c>
      <c r="O1108">
        <f>VLOOKUP(B1108,instances!$B$2:$E$21,4, FALSE)</f>
        <v>107217</v>
      </c>
    </row>
    <row r="1109" spans="1:15">
      <c r="A1109" t="s">
        <v>8</v>
      </c>
      <c r="B1109" t="str">
        <f>RIGHT(A1109,FIND("/",A1109)-1)</f>
        <v>pr439.tsp</v>
      </c>
      <c r="C1109">
        <f>VLOOKUP(B1109,instances!$B$2:$E$21,2, FALSE)</f>
        <v>439</v>
      </c>
      <c r="D1109" t="str">
        <f>IF(C1109&lt;=783,"small",IF(C1109&lt;=2103,"medium","large"))</f>
        <v>small</v>
      </c>
      <c r="E1109" t="s">
        <v>10</v>
      </c>
      <c r="F1109" s="9">
        <v>130936</v>
      </c>
      <c r="G1109" s="7">
        <f>1-(F1109/N1109)</f>
        <v>-0.22122424615499403</v>
      </c>
      <c r="H1109" s="7">
        <f>1-(F1109/O1109)</f>
        <v>-0.22122424615499403</v>
      </c>
      <c r="I1109">
        <v>1.0369999999999999E-3</v>
      </c>
      <c r="J1109">
        <v>0</v>
      </c>
      <c r="K1109">
        <v>0</v>
      </c>
      <c r="L1109">
        <v>16</v>
      </c>
      <c r="M1109">
        <v>3</v>
      </c>
      <c r="N1109">
        <f>VLOOKUP(B1109,instances!$B$2:$E$21,3, FALSE)</f>
        <v>107217</v>
      </c>
      <c r="O1109">
        <f>VLOOKUP(B1109,instances!$B$2:$E$21,4, FALSE)</f>
        <v>107217</v>
      </c>
    </row>
    <row r="1110" spans="1:15">
      <c r="A1110" t="s">
        <v>8</v>
      </c>
      <c r="B1110" t="str">
        <f>RIGHT(A1110,FIND("/",A1110)-1)</f>
        <v>pr439.tsp</v>
      </c>
      <c r="C1110">
        <f>VLOOKUP(B1110,instances!$B$2:$E$21,2, FALSE)</f>
        <v>439</v>
      </c>
      <c r="D1110" t="str">
        <f>IF(C1110&lt;=783,"small",IF(C1110&lt;=2103,"medium","large"))</f>
        <v>small</v>
      </c>
      <c r="E1110" t="s">
        <v>10</v>
      </c>
      <c r="F1110" s="9">
        <v>130936</v>
      </c>
      <c r="G1110" s="7">
        <f>1-(F1110/N1110)</f>
        <v>-0.22122424615499403</v>
      </c>
      <c r="H1110" s="7">
        <f>1-(F1110/O1110)</f>
        <v>-0.22122424615499403</v>
      </c>
      <c r="I1110">
        <v>1.031E-3</v>
      </c>
      <c r="J1110">
        <v>0</v>
      </c>
      <c r="K1110">
        <v>0</v>
      </c>
      <c r="L1110">
        <v>20</v>
      </c>
      <c r="M1110">
        <v>4</v>
      </c>
      <c r="N1110">
        <f>VLOOKUP(B1110,instances!$B$2:$E$21,3, FALSE)</f>
        <v>107217</v>
      </c>
      <c r="O1110">
        <f>VLOOKUP(B1110,instances!$B$2:$E$21,4, FALSE)</f>
        <v>107217</v>
      </c>
    </row>
    <row r="1111" spans="1:15">
      <c r="A1111" t="s">
        <v>8</v>
      </c>
      <c r="B1111" t="str">
        <f>RIGHT(A1111,FIND("/",A1111)-1)</f>
        <v>pr439.tsp</v>
      </c>
      <c r="C1111">
        <f>VLOOKUP(B1111,instances!$B$2:$E$21,2, FALSE)</f>
        <v>439</v>
      </c>
      <c r="D1111" t="str">
        <f>IF(C1111&lt;=783,"small",IF(C1111&lt;=2103,"medium","large"))</f>
        <v>small</v>
      </c>
      <c r="E1111" t="s">
        <v>10</v>
      </c>
      <c r="F1111" s="9">
        <v>130936</v>
      </c>
      <c r="G1111" s="7">
        <f>1-(F1111/N1111)</f>
        <v>-0.22122424615499403</v>
      </c>
      <c r="H1111" s="7">
        <f>1-(F1111/O1111)</f>
        <v>-0.22122424615499403</v>
      </c>
      <c r="I1111">
        <v>1.031E-3</v>
      </c>
      <c r="J1111">
        <v>0</v>
      </c>
      <c r="K1111">
        <v>0</v>
      </c>
      <c r="L1111">
        <v>20</v>
      </c>
      <c r="M1111">
        <v>11</v>
      </c>
      <c r="N1111">
        <f>VLOOKUP(B1111,instances!$B$2:$E$21,3, FALSE)</f>
        <v>107217</v>
      </c>
      <c r="O1111">
        <f>VLOOKUP(B1111,instances!$B$2:$E$21,4, FALSE)</f>
        <v>107217</v>
      </c>
    </row>
    <row r="1112" spans="1:15">
      <c r="A1112" t="s">
        <v>8</v>
      </c>
      <c r="B1112" t="str">
        <f>RIGHT(A1112,FIND("/",A1112)-1)</f>
        <v>pr439.tsp</v>
      </c>
      <c r="C1112">
        <f>VLOOKUP(B1112,instances!$B$2:$E$21,2, FALSE)</f>
        <v>439</v>
      </c>
      <c r="D1112" t="str">
        <f>IF(C1112&lt;=783,"small",IF(C1112&lt;=2103,"medium","large"))</f>
        <v>small</v>
      </c>
      <c r="E1112" t="s">
        <v>10</v>
      </c>
      <c r="F1112" s="9">
        <v>130936</v>
      </c>
      <c r="G1112" s="7">
        <f>1-(F1112/N1112)</f>
        <v>-0.22122424615499403</v>
      </c>
      <c r="H1112" s="7">
        <f>1-(F1112/O1112)</f>
        <v>-0.22122424615499403</v>
      </c>
      <c r="I1112">
        <v>1.0300000000000001E-3</v>
      </c>
      <c r="J1112">
        <v>0</v>
      </c>
      <c r="K1112">
        <v>0</v>
      </c>
      <c r="L1112">
        <v>20</v>
      </c>
      <c r="M1112">
        <v>2</v>
      </c>
      <c r="N1112">
        <f>VLOOKUP(B1112,instances!$B$2:$E$21,3, FALSE)</f>
        <v>107217</v>
      </c>
      <c r="O1112">
        <f>VLOOKUP(B1112,instances!$B$2:$E$21,4, FALSE)</f>
        <v>107217</v>
      </c>
    </row>
    <row r="1113" spans="1:15">
      <c r="A1113" t="s">
        <v>8</v>
      </c>
      <c r="B1113" t="str">
        <f>RIGHT(A1113,FIND("/",A1113)-1)</f>
        <v>pr439.tsp</v>
      </c>
      <c r="C1113">
        <f>VLOOKUP(B1113,instances!$B$2:$E$21,2, FALSE)</f>
        <v>439</v>
      </c>
      <c r="D1113" t="str">
        <f>IF(C1113&lt;=783,"small",IF(C1113&lt;=2103,"medium","large"))</f>
        <v>small</v>
      </c>
      <c r="E1113" t="s">
        <v>10</v>
      </c>
      <c r="F1113" s="9">
        <v>130936</v>
      </c>
      <c r="G1113" s="7">
        <f>1-(F1113/N1113)</f>
        <v>-0.22122424615499403</v>
      </c>
      <c r="H1113" s="7">
        <f>1-(F1113/O1113)</f>
        <v>-0.22122424615499403</v>
      </c>
      <c r="I1113">
        <v>1.0280000000000001E-3</v>
      </c>
      <c r="J1113">
        <v>0</v>
      </c>
      <c r="K1113">
        <v>0</v>
      </c>
      <c r="L1113">
        <v>20</v>
      </c>
      <c r="M1113">
        <v>10</v>
      </c>
      <c r="N1113">
        <f>VLOOKUP(B1113,instances!$B$2:$E$21,3, FALSE)</f>
        <v>107217</v>
      </c>
      <c r="O1113">
        <f>VLOOKUP(B1113,instances!$B$2:$E$21,4, FALSE)</f>
        <v>107217</v>
      </c>
    </row>
    <row r="1114" spans="1:15">
      <c r="A1114" t="s">
        <v>8</v>
      </c>
      <c r="B1114" t="str">
        <f>RIGHT(A1114,FIND("/",A1114)-1)</f>
        <v>pr439.tsp</v>
      </c>
      <c r="C1114">
        <f>VLOOKUP(B1114,instances!$B$2:$E$21,2, FALSE)</f>
        <v>439</v>
      </c>
      <c r="D1114" t="str">
        <f>IF(C1114&lt;=783,"small",IF(C1114&lt;=2103,"medium","large"))</f>
        <v>small</v>
      </c>
      <c r="E1114" t="s">
        <v>10</v>
      </c>
      <c r="F1114" s="9">
        <v>130936</v>
      </c>
      <c r="G1114" s="7">
        <f>1-(F1114/N1114)</f>
        <v>-0.22122424615499403</v>
      </c>
      <c r="H1114" s="7">
        <f>1-(F1114/O1114)</f>
        <v>-0.22122424615499403</v>
      </c>
      <c r="I1114">
        <v>1.023E-3</v>
      </c>
      <c r="J1114">
        <v>0</v>
      </c>
      <c r="K1114">
        <v>0</v>
      </c>
      <c r="L1114">
        <v>14</v>
      </c>
      <c r="M1114">
        <v>2</v>
      </c>
      <c r="N1114">
        <f>VLOOKUP(B1114,instances!$B$2:$E$21,3, FALSE)</f>
        <v>107217</v>
      </c>
      <c r="O1114">
        <f>VLOOKUP(B1114,instances!$B$2:$E$21,4, FALSE)</f>
        <v>107217</v>
      </c>
    </row>
    <row r="1115" spans="1:15">
      <c r="A1115" t="s">
        <v>8</v>
      </c>
      <c r="B1115" t="str">
        <f>RIGHT(A1115,FIND("/",A1115)-1)</f>
        <v>pr439.tsp</v>
      </c>
      <c r="C1115">
        <f>VLOOKUP(B1115,instances!$B$2:$E$21,2, FALSE)</f>
        <v>439</v>
      </c>
      <c r="D1115" t="str">
        <f>IF(C1115&lt;=783,"small",IF(C1115&lt;=2103,"medium","large"))</f>
        <v>small</v>
      </c>
      <c r="E1115" t="s">
        <v>10</v>
      </c>
      <c r="F1115" s="9">
        <v>130936</v>
      </c>
      <c r="G1115" s="7">
        <f>1-(F1115/N1115)</f>
        <v>-0.22122424615499403</v>
      </c>
      <c r="H1115" s="7">
        <f>1-(F1115/O1115)</f>
        <v>-0.22122424615499403</v>
      </c>
      <c r="I1115">
        <v>1.0219999999999999E-3</v>
      </c>
      <c r="J1115">
        <v>0</v>
      </c>
      <c r="K1115">
        <v>0</v>
      </c>
      <c r="L1115">
        <v>14</v>
      </c>
      <c r="M1115">
        <v>5</v>
      </c>
      <c r="N1115">
        <f>VLOOKUP(B1115,instances!$B$2:$E$21,3, FALSE)</f>
        <v>107217</v>
      </c>
      <c r="O1115">
        <f>VLOOKUP(B1115,instances!$B$2:$E$21,4, FALSE)</f>
        <v>107217</v>
      </c>
    </row>
    <row r="1116" spans="1:15">
      <c r="A1116" t="s">
        <v>8</v>
      </c>
      <c r="B1116" t="str">
        <f>RIGHT(A1116,FIND("/",A1116)-1)</f>
        <v>pr439.tsp</v>
      </c>
      <c r="C1116">
        <f>VLOOKUP(B1116,instances!$B$2:$E$21,2, FALSE)</f>
        <v>439</v>
      </c>
      <c r="D1116" t="str">
        <f>IF(C1116&lt;=783,"small",IF(C1116&lt;=2103,"medium","large"))</f>
        <v>small</v>
      </c>
      <c r="E1116" t="s">
        <v>10</v>
      </c>
      <c r="F1116" s="9">
        <v>130936</v>
      </c>
      <c r="G1116" s="7">
        <f>1-(F1116/N1116)</f>
        <v>-0.22122424615499403</v>
      </c>
      <c r="H1116" s="7">
        <f>1-(F1116/O1116)</f>
        <v>-0.22122424615499403</v>
      </c>
      <c r="I1116">
        <v>1.0200000000000001E-3</v>
      </c>
      <c r="J1116">
        <v>0</v>
      </c>
      <c r="K1116">
        <v>0</v>
      </c>
      <c r="L1116">
        <v>20</v>
      </c>
      <c r="M1116">
        <v>6</v>
      </c>
      <c r="N1116">
        <f>VLOOKUP(B1116,instances!$B$2:$E$21,3, FALSE)</f>
        <v>107217</v>
      </c>
      <c r="O1116">
        <f>VLOOKUP(B1116,instances!$B$2:$E$21,4, FALSE)</f>
        <v>107217</v>
      </c>
    </row>
    <row r="1117" spans="1:15">
      <c r="A1117" t="s">
        <v>8</v>
      </c>
      <c r="B1117" t="str">
        <f>RIGHT(A1117,FIND("/",A1117)-1)</f>
        <v>pr439.tsp</v>
      </c>
      <c r="C1117">
        <f>VLOOKUP(B1117,instances!$B$2:$E$21,2, FALSE)</f>
        <v>439</v>
      </c>
      <c r="D1117" t="str">
        <f>IF(C1117&lt;=783,"small",IF(C1117&lt;=2103,"medium","large"))</f>
        <v>small</v>
      </c>
      <c r="E1117" t="s">
        <v>10</v>
      </c>
      <c r="F1117" s="9">
        <v>130936</v>
      </c>
      <c r="G1117" s="7">
        <f>1-(F1117/N1117)</f>
        <v>-0.22122424615499403</v>
      </c>
      <c r="H1117" s="7">
        <f>1-(F1117/O1117)</f>
        <v>-0.22122424615499403</v>
      </c>
      <c r="I1117">
        <v>1.0200000000000001E-3</v>
      </c>
      <c r="J1117">
        <v>0</v>
      </c>
      <c r="K1117">
        <v>0</v>
      </c>
      <c r="L1117">
        <v>20</v>
      </c>
      <c r="M1117">
        <v>9</v>
      </c>
      <c r="N1117">
        <f>VLOOKUP(B1117,instances!$B$2:$E$21,3, FALSE)</f>
        <v>107217</v>
      </c>
      <c r="O1117">
        <f>VLOOKUP(B1117,instances!$B$2:$E$21,4, FALSE)</f>
        <v>107217</v>
      </c>
    </row>
    <row r="1118" spans="1:15">
      <c r="A1118" t="s">
        <v>8</v>
      </c>
      <c r="B1118" t="str">
        <f>RIGHT(A1118,FIND("/",A1118)-1)</f>
        <v>pr439.tsp</v>
      </c>
      <c r="C1118">
        <f>VLOOKUP(B1118,instances!$B$2:$E$21,2, FALSE)</f>
        <v>439</v>
      </c>
      <c r="D1118" t="str">
        <f>IF(C1118&lt;=783,"small",IF(C1118&lt;=2103,"medium","large"))</f>
        <v>small</v>
      </c>
      <c r="E1118" t="s">
        <v>10</v>
      </c>
      <c r="F1118" s="9">
        <v>130936</v>
      </c>
      <c r="G1118" s="7">
        <f>1-(F1118/N1118)</f>
        <v>-0.22122424615499403</v>
      </c>
      <c r="H1118" s="7">
        <f>1-(F1118/O1118)</f>
        <v>-0.22122424615499403</v>
      </c>
      <c r="I1118">
        <v>1.016E-3</v>
      </c>
      <c r="J1118">
        <v>0</v>
      </c>
      <c r="K1118">
        <v>0</v>
      </c>
      <c r="L1118">
        <v>14</v>
      </c>
      <c r="M1118">
        <v>11</v>
      </c>
      <c r="N1118">
        <f>VLOOKUP(B1118,instances!$B$2:$E$21,3, FALSE)</f>
        <v>107217</v>
      </c>
      <c r="O1118">
        <f>VLOOKUP(B1118,instances!$B$2:$E$21,4, FALSE)</f>
        <v>107217</v>
      </c>
    </row>
    <row r="1119" spans="1:15">
      <c r="A1119" t="s">
        <v>8</v>
      </c>
      <c r="B1119" t="str">
        <f>RIGHT(A1119,FIND("/",A1119)-1)</f>
        <v>pr439.tsp</v>
      </c>
      <c r="C1119">
        <f>VLOOKUP(B1119,instances!$B$2:$E$21,2, FALSE)</f>
        <v>439</v>
      </c>
      <c r="D1119" t="str">
        <f>IF(C1119&lt;=783,"small",IF(C1119&lt;=2103,"medium","large"))</f>
        <v>small</v>
      </c>
      <c r="E1119" t="s">
        <v>10</v>
      </c>
      <c r="F1119" s="9">
        <v>130936</v>
      </c>
      <c r="G1119" s="7">
        <f>1-(F1119/N1119)</f>
        <v>-0.22122424615499403</v>
      </c>
      <c r="H1119" s="7">
        <f>1-(F1119/O1119)</f>
        <v>-0.22122424615499403</v>
      </c>
      <c r="I1119">
        <v>1.0120000000000001E-3</v>
      </c>
      <c r="J1119">
        <v>0</v>
      </c>
      <c r="K1119">
        <v>0</v>
      </c>
      <c r="L1119">
        <v>10</v>
      </c>
      <c r="M1119">
        <v>8</v>
      </c>
      <c r="N1119">
        <f>VLOOKUP(B1119,instances!$B$2:$E$21,3, FALSE)</f>
        <v>107217</v>
      </c>
      <c r="O1119">
        <f>VLOOKUP(B1119,instances!$B$2:$E$21,4, FALSE)</f>
        <v>107217</v>
      </c>
    </row>
    <row r="1120" spans="1:15">
      <c r="A1120" t="s">
        <v>8</v>
      </c>
      <c r="B1120" t="str">
        <f>RIGHT(A1120,FIND("/",A1120)-1)</f>
        <v>pr439.tsp</v>
      </c>
      <c r="C1120">
        <f>VLOOKUP(B1120,instances!$B$2:$E$21,2, FALSE)</f>
        <v>439</v>
      </c>
      <c r="D1120" t="str">
        <f>IF(C1120&lt;=783,"small",IF(C1120&lt;=2103,"medium","large"))</f>
        <v>small</v>
      </c>
      <c r="E1120" t="s">
        <v>10</v>
      </c>
      <c r="F1120" s="9">
        <v>130936</v>
      </c>
      <c r="G1120" s="7">
        <f>1-(F1120/N1120)</f>
        <v>-0.22122424615499403</v>
      </c>
      <c r="H1120" s="7">
        <f>1-(F1120/O1120)</f>
        <v>-0.22122424615499403</v>
      </c>
      <c r="I1120">
        <v>1.011E-3</v>
      </c>
      <c r="J1120">
        <v>0</v>
      </c>
      <c r="K1120">
        <v>0</v>
      </c>
      <c r="L1120">
        <v>12</v>
      </c>
      <c r="M1120">
        <v>4</v>
      </c>
      <c r="N1120">
        <f>VLOOKUP(B1120,instances!$B$2:$E$21,3, FALSE)</f>
        <v>107217</v>
      </c>
      <c r="O1120">
        <f>VLOOKUP(B1120,instances!$B$2:$E$21,4, FALSE)</f>
        <v>107217</v>
      </c>
    </row>
    <row r="1121" spans="1:15">
      <c r="A1121" t="s">
        <v>8</v>
      </c>
      <c r="B1121" t="str">
        <f>RIGHT(A1121,FIND("/",A1121)-1)</f>
        <v>pr439.tsp</v>
      </c>
      <c r="C1121">
        <f>VLOOKUP(B1121,instances!$B$2:$E$21,2, FALSE)</f>
        <v>439</v>
      </c>
      <c r="D1121" t="str">
        <f>IF(C1121&lt;=783,"small",IF(C1121&lt;=2103,"medium","large"))</f>
        <v>small</v>
      </c>
      <c r="E1121" t="s">
        <v>10</v>
      </c>
      <c r="F1121" s="9">
        <v>130936</v>
      </c>
      <c r="G1121" s="7">
        <f>1-(F1121/N1121)</f>
        <v>-0.22122424615499403</v>
      </c>
      <c r="H1121" s="7">
        <f>1-(F1121/O1121)</f>
        <v>-0.22122424615499403</v>
      </c>
      <c r="I1121">
        <v>1.0089999999999999E-3</v>
      </c>
      <c r="J1121">
        <v>0</v>
      </c>
      <c r="K1121">
        <v>0</v>
      </c>
      <c r="L1121">
        <v>10</v>
      </c>
      <c r="M1121">
        <v>4</v>
      </c>
      <c r="N1121">
        <f>VLOOKUP(B1121,instances!$B$2:$E$21,3, FALSE)</f>
        <v>107217</v>
      </c>
      <c r="O1121">
        <f>VLOOKUP(B1121,instances!$B$2:$E$21,4, FALSE)</f>
        <v>107217</v>
      </c>
    </row>
    <row r="1122" spans="1:15">
      <c r="A1122" t="s">
        <v>8</v>
      </c>
      <c r="B1122" t="str">
        <f>RIGHT(A1122,FIND("/",A1122)-1)</f>
        <v>pr439.tsp</v>
      </c>
      <c r="C1122">
        <f>VLOOKUP(B1122,instances!$B$2:$E$21,2, FALSE)</f>
        <v>439</v>
      </c>
      <c r="D1122" t="str">
        <f>IF(C1122&lt;=783,"small",IF(C1122&lt;=2103,"medium","large"))</f>
        <v>small</v>
      </c>
      <c r="E1122" t="s">
        <v>10</v>
      </c>
      <c r="F1122" s="9">
        <v>130936</v>
      </c>
      <c r="G1122" s="7">
        <f>1-(F1122/N1122)</f>
        <v>-0.22122424615499403</v>
      </c>
      <c r="H1122" s="7">
        <f>1-(F1122/O1122)</f>
        <v>-0.22122424615499403</v>
      </c>
      <c r="I1122">
        <v>1.008E-3</v>
      </c>
      <c r="J1122">
        <v>0</v>
      </c>
      <c r="K1122">
        <v>0</v>
      </c>
      <c r="L1122">
        <v>20</v>
      </c>
      <c r="M1122">
        <v>8</v>
      </c>
      <c r="N1122">
        <f>VLOOKUP(B1122,instances!$B$2:$E$21,3, FALSE)</f>
        <v>107217</v>
      </c>
      <c r="O1122">
        <f>VLOOKUP(B1122,instances!$B$2:$E$21,4, FALSE)</f>
        <v>107217</v>
      </c>
    </row>
    <row r="1123" spans="1:15">
      <c r="A1123" t="s">
        <v>8</v>
      </c>
      <c r="B1123" t="str">
        <f>RIGHT(A1123,FIND("/",A1123)-1)</f>
        <v>pr439.tsp</v>
      </c>
      <c r="C1123">
        <f>VLOOKUP(B1123,instances!$B$2:$E$21,2, FALSE)</f>
        <v>439</v>
      </c>
      <c r="D1123" t="str">
        <f>IF(C1123&lt;=783,"small",IF(C1123&lt;=2103,"medium","large"))</f>
        <v>small</v>
      </c>
      <c r="E1123" t="s">
        <v>10</v>
      </c>
      <c r="F1123" s="9">
        <v>130936</v>
      </c>
      <c r="G1123" s="7">
        <f>1-(F1123/N1123)</f>
        <v>-0.22122424615499403</v>
      </c>
      <c r="H1123" s="7">
        <f>1-(F1123/O1123)</f>
        <v>-0.22122424615499403</v>
      </c>
      <c r="I1123">
        <v>1.0070000000000001E-3</v>
      </c>
      <c r="J1123">
        <v>0</v>
      </c>
      <c r="K1123">
        <v>0</v>
      </c>
      <c r="L1123">
        <v>14</v>
      </c>
      <c r="M1123">
        <v>10</v>
      </c>
      <c r="N1123">
        <f>VLOOKUP(B1123,instances!$B$2:$E$21,3, FALSE)</f>
        <v>107217</v>
      </c>
      <c r="O1123">
        <f>VLOOKUP(B1123,instances!$B$2:$E$21,4, FALSE)</f>
        <v>107217</v>
      </c>
    </row>
    <row r="1124" spans="1:15">
      <c r="A1124" t="s">
        <v>8</v>
      </c>
      <c r="B1124" t="str">
        <f>RIGHT(A1124,FIND("/",A1124)-1)</f>
        <v>pr439.tsp</v>
      </c>
      <c r="C1124">
        <f>VLOOKUP(B1124,instances!$B$2:$E$21,2, FALSE)</f>
        <v>439</v>
      </c>
      <c r="D1124" t="str">
        <f>IF(C1124&lt;=783,"small",IF(C1124&lt;=2103,"medium","large"))</f>
        <v>small</v>
      </c>
      <c r="E1124" t="s">
        <v>10</v>
      </c>
      <c r="F1124" s="9">
        <v>130936</v>
      </c>
      <c r="G1124" s="7">
        <f>1-(F1124/N1124)</f>
        <v>-0.22122424615499403</v>
      </c>
      <c r="H1124" s="7">
        <f>1-(F1124/O1124)</f>
        <v>-0.22122424615499403</v>
      </c>
      <c r="I1124">
        <v>1.0070000000000001E-3</v>
      </c>
      <c r="J1124">
        <v>0</v>
      </c>
      <c r="K1124">
        <v>0</v>
      </c>
      <c r="L1124">
        <v>18</v>
      </c>
      <c r="M1124">
        <v>6</v>
      </c>
      <c r="N1124">
        <f>VLOOKUP(B1124,instances!$B$2:$E$21,3, FALSE)</f>
        <v>107217</v>
      </c>
      <c r="O1124">
        <f>VLOOKUP(B1124,instances!$B$2:$E$21,4, FALSE)</f>
        <v>107217</v>
      </c>
    </row>
    <row r="1125" spans="1:15">
      <c r="A1125" t="s">
        <v>8</v>
      </c>
      <c r="B1125" t="str">
        <f>RIGHT(A1125,FIND("/",A1125)-1)</f>
        <v>pr439.tsp</v>
      </c>
      <c r="C1125">
        <f>VLOOKUP(B1125,instances!$B$2:$E$21,2, FALSE)</f>
        <v>439</v>
      </c>
      <c r="D1125" t="str">
        <f>IF(C1125&lt;=783,"small",IF(C1125&lt;=2103,"medium","large"))</f>
        <v>small</v>
      </c>
      <c r="E1125" t="s">
        <v>10</v>
      </c>
      <c r="F1125" s="9">
        <v>130936</v>
      </c>
      <c r="G1125" s="7">
        <f>1-(F1125/N1125)</f>
        <v>-0.22122424615499403</v>
      </c>
      <c r="H1125" s="7">
        <f>1-(F1125/O1125)</f>
        <v>-0.22122424615499403</v>
      </c>
      <c r="I1125">
        <v>1.0059999999999999E-3</v>
      </c>
      <c r="J1125">
        <v>0</v>
      </c>
      <c r="K1125">
        <v>0</v>
      </c>
      <c r="L1125">
        <v>10</v>
      </c>
      <c r="M1125">
        <v>6</v>
      </c>
      <c r="N1125">
        <f>VLOOKUP(B1125,instances!$B$2:$E$21,3, FALSE)</f>
        <v>107217</v>
      </c>
      <c r="O1125">
        <f>VLOOKUP(B1125,instances!$B$2:$E$21,4, FALSE)</f>
        <v>107217</v>
      </c>
    </row>
    <row r="1126" spans="1:15">
      <c r="A1126" t="s">
        <v>8</v>
      </c>
      <c r="B1126" t="str">
        <f>RIGHT(A1126,FIND("/",A1126)-1)</f>
        <v>pr439.tsp</v>
      </c>
      <c r="C1126">
        <f>VLOOKUP(B1126,instances!$B$2:$E$21,2, FALSE)</f>
        <v>439</v>
      </c>
      <c r="D1126" t="str">
        <f>IF(C1126&lt;=783,"small",IF(C1126&lt;=2103,"medium","large"))</f>
        <v>small</v>
      </c>
      <c r="E1126" t="s">
        <v>10</v>
      </c>
      <c r="F1126" s="9">
        <v>130936</v>
      </c>
      <c r="G1126" s="7">
        <f>1-(F1126/N1126)</f>
        <v>-0.22122424615499403</v>
      </c>
      <c r="H1126" s="7">
        <f>1-(F1126/O1126)</f>
        <v>-0.22122424615499403</v>
      </c>
      <c r="I1126">
        <v>1.0059999999999999E-3</v>
      </c>
      <c r="J1126">
        <v>0</v>
      </c>
      <c r="K1126">
        <v>0</v>
      </c>
      <c r="L1126">
        <v>10</v>
      </c>
      <c r="M1126">
        <v>7</v>
      </c>
      <c r="N1126">
        <f>VLOOKUP(B1126,instances!$B$2:$E$21,3, FALSE)</f>
        <v>107217</v>
      </c>
      <c r="O1126">
        <f>VLOOKUP(B1126,instances!$B$2:$E$21,4, FALSE)</f>
        <v>107217</v>
      </c>
    </row>
    <row r="1127" spans="1:15">
      <c r="A1127" t="s">
        <v>8</v>
      </c>
      <c r="B1127" t="str">
        <f>RIGHT(A1127,FIND("/",A1127)-1)</f>
        <v>pr439.tsp</v>
      </c>
      <c r="C1127">
        <f>VLOOKUP(B1127,instances!$B$2:$E$21,2, FALSE)</f>
        <v>439</v>
      </c>
      <c r="D1127" t="str">
        <f>IF(C1127&lt;=783,"small",IF(C1127&lt;=2103,"medium","large"))</f>
        <v>small</v>
      </c>
      <c r="E1127" t="s">
        <v>10</v>
      </c>
      <c r="F1127" s="9">
        <v>130936</v>
      </c>
      <c r="G1127" s="7">
        <f>1-(F1127/N1127)</f>
        <v>-0.22122424615499403</v>
      </c>
      <c r="H1127" s="7">
        <f>1-(F1127/O1127)</f>
        <v>-0.22122424615499403</v>
      </c>
      <c r="I1127">
        <v>1.0059999999999999E-3</v>
      </c>
      <c r="J1127">
        <v>0</v>
      </c>
      <c r="K1127">
        <v>0</v>
      </c>
      <c r="L1127">
        <v>12</v>
      </c>
      <c r="M1127">
        <v>9</v>
      </c>
      <c r="N1127">
        <f>VLOOKUP(B1127,instances!$B$2:$E$21,3, FALSE)</f>
        <v>107217</v>
      </c>
      <c r="O1127">
        <f>VLOOKUP(B1127,instances!$B$2:$E$21,4, FALSE)</f>
        <v>107217</v>
      </c>
    </row>
    <row r="1128" spans="1:15">
      <c r="A1128" t="s">
        <v>8</v>
      </c>
      <c r="B1128" t="str">
        <f>RIGHT(A1128,FIND("/",A1128)-1)</f>
        <v>pr439.tsp</v>
      </c>
      <c r="C1128">
        <f>VLOOKUP(B1128,instances!$B$2:$E$21,2, FALSE)</f>
        <v>439</v>
      </c>
      <c r="D1128" t="str">
        <f>IF(C1128&lt;=783,"small",IF(C1128&lt;=2103,"medium","large"))</f>
        <v>small</v>
      </c>
      <c r="E1128" t="s">
        <v>10</v>
      </c>
      <c r="F1128" s="9">
        <v>130936</v>
      </c>
      <c r="G1128" s="7">
        <f>1-(F1128/N1128)</f>
        <v>-0.22122424615499403</v>
      </c>
      <c r="H1128" s="7">
        <f>1-(F1128/O1128)</f>
        <v>-0.22122424615499403</v>
      </c>
      <c r="I1128">
        <v>1.005E-3</v>
      </c>
      <c r="J1128">
        <v>0</v>
      </c>
      <c r="K1128">
        <v>0</v>
      </c>
      <c r="L1128">
        <v>10</v>
      </c>
      <c r="M1128">
        <v>11</v>
      </c>
      <c r="N1128">
        <f>VLOOKUP(B1128,instances!$B$2:$E$21,3, FALSE)</f>
        <v>107217</v>
      </c>
      <c r="O1128">
        <f>VLOOKUP(B1128,instances!$B$2:$E$21,4, FALSE)</f>
        <v>107217</v>
      </c>
    </row>
    <row r="1129" spans="1:15">
      <c r="A1129" t="s">
        <v>8</v>
      </c>
      <c r="B1129" t="str">
        <f>RIGHT(A1129,FIND("/",A1129)-1)</f>
        <v>pr439.tsp</v>
      </c>
      <c r="C1129">
        <f>VLOOKUP(B1129,instances!$B$2:$E$21,2, FALSE)</f>
        <v>439</v>
      </c>
      <c r="D1129" t="str">
        <f>IF(C1129&lt;=783,"small",IF(C1129&lt;=2103,"medium","large"))</f>
        <v>small</v>
      </c>
      <c r="E1129" t="s">
        <v>10</v>
      </c>
      <c r="F1129" s="9">
        <v>130936</v>
      </c>
      <c r="G1129" s="7">
        <f>1-(F1129/N1129)</f>
        <v>-0.22122424615499403</v>
      </c>
      <c r="H1129" s="7">
        <f>1-(F1129/O1129)</f>
        <v>-0.22122424615499403</v>
      </c>
      <c r="I1129">
        <v>1.005E-3</v>
      </c>
      <c r="J1129">
        <v>0</v>
      </c>
      <c r="K1129">
        <v>0</v>
      </c>
      <c r="L1129">
        <v>14</v>
      </c>
      <c r="M1129">
        <v>8</v>
      </c>
      <c r="N1129">
        <f>VLOOKUP(B1129,instances!$B$2:$E$21,3, FALSE)</f>
        <v>107217</v>
      </c>
      <c r="O1129">
        <f>VLOOKUP(B1129,instances!$B$2:$E$21,4, FALSE)</f>
        <v>107217</v>
      </c>
    </row>
    <row r="1130" spans="1:15">
      <c r="A1130" t="s">
        <v>8</v>
      </c>
      <c r="B1130" t="str">
        <f>RIGHT(A1130,FIND("/",A1130)-1)</f>
        <v>pr439.tsp</v>
      </c>
      <c r="C1130">
        <f>VLOOKUP(B1130,instances!$B$2:$E$21,2, FALSE)</f>
        <v>439</v>
      </c>
      <c r="D1130" t="str">
        <f>IF(C1130&lt;=783,"small",IF(C1130&lt;=2103,"medium","large"))</f>
        <v>small</v>
      </c>
      <c r="E1130" t="s">
        <v>10</v>
      </c>
      <c r="F1130" s="9">
        <v>130936</v>
      </c>
      <c r="G1130" s="7">
        <f>1-(F1130/N1130)</f>
        <v>-0.22122424615499403</v>
      </c>
      <c r="H1130" s="7">
        <f>1-(F1130/O1130)</f>
        <v>-0.22122424615499403</v>
      </c>
      <c r="I1130">
        <v>1.005E-3</v>
      </c>
      <c r="J1130">
        <v>0</v>
      </c>
      <c r="K1130">
        <v>0</v>
      </c>
      <c r="L1130">
        <v>18</v>
      </c>
      <c r="M1130">
        <v>5</v>
      </c>
      <c r="N1130">
        <f>VLOOKUP(B1130,instances!$B$2:$E$21,3, FALSE)</f>
        <v>107217</v>
      </c>
      <c r="O1130">
        <f>VLOOKUP(B1130,instances!$B$2:$E$21,4, FALSE)</f>
        <v>107217</v>
      </c>
    </row>
    <row r="1131" spans="1:15">
      <c r="A1131" t="s">
        <v>8</v>
      </c>
      <c r="B1131" t="str">
        <f>RIGHT(A1131,FIND("/",A1131)-1)</f>
        <v>pr439.tsp</v>
      </c>
      <c r="C1131">
        <f>VLOOKUP(B1131,instances!$B$2:$E$21,2, FALSE)</f>
        <v>439</v>
      </c>
      <c r="D1131" t="str">
        <f>IF(C1131&lt;=783,"small",IF(C1131&lt;=2103,"medium","large"))</f>
        <v>small</v>
      </c>
      <c r="E1131" t="s">
        <v>10</v>
      </c>
      <c r="F1131" s="9">
        <v>130936</v>
      </c>
      <c r="G1131" s="7">
        <f>1-(F1131/N1131)</f>
        <v>-0.22122424615499403</v>
      </c>
      <c r="H1131" s="7">
        <f>1-(F1131/O1131)</f>
        <v>-0.22122424615499403</v>
      </c>
      <c r="I1131">
        <v>1.0039999999999999E-3</v>
      </c>
      <c r="J1131">
        <v>0</v>
      </c>
      <c r="K1131">
        <v>0</v>
      </c>
      <c r="L1131">
        <v>12</v>
      </c>
      <c r="M1131">
        <v>11</v>
      </c>
      <c r="N1131">
        <f>VLOOKUP(B1131,instances!$B$2:$E$21,3, FALSE)</f>
        <v>107217</v>
      </c>
      <c r="O1131">
        <f>VLOOKUP(B1131,instances!$B$2:$E$21,4, FALSE)</f>
        <v>107217</v>
      </c>
    </row>
    <row r="1132" spans="1:15">
      <c r="A1132" t="s">
        <v>8</v>
      </c>
      <c r="B1132" t="str">
        <f>RIGHT(A1132,FIND("/",A1132)-1)</f>
        <v>pr439.tsp</v>
      </c>
      <c r="C1132">
        <f>VLOOKUP(B1132,instances!$B$2:$E$21,2, FALSE)</f>
        <v>439</v>
      </c>
      <c r="D1132" t="str">
        <f>IF(C1132&lt;=783,"small",IF(C1132&lt;=2103,"medium","large"))</f>
        <v>small</v>
      </c>
      <c r="E1132" t="s">
        <v>10</v>
      </c>
      <c r="F1132" s="9">
        <v>130936</v>
      </c>
      <c r="G1132" s="7">
        <f>1-(F1132/N1132)</f>
        <v>-0.22122424615499403</v>
      </c>
      <c r="H1132" s="7">
        <f>1-(F1132/O1132)</f>
        <v>-0.22122424615499403</v>
      </c>
      <c r="I1132">
        <v>1.003E-3</v>
      </c>
      <c r="J1132">
        <v>0</v>
      </c>
      <c r="K1132">
        <v>0</v>
      </c>
      <c r="L1132">
        <v>14</v>
      </c>
      <c r="M1132">
        <v>6</v>
      </c>
      <c r="N1132">
        <f>VLOOKUP(B1132,instances!$B$2:$E$21,3, FALSE)</f>
        <v>107217</v>
      </c>
      <c r="O1132">
        <f>VLOOKUP(B1132,instances!$B$2:$E$21,4, FALSE)</f>
        <v>107217</v>
      </c>
    </row>
    <row r="1133" spans="1:15">
      <c r="A1133" t="s">
        <v>8</v>
      </c>
      <c r="B1133" t="str">
        <f>RIGHT(A1133,FIND("/",A1133)-1)</f>
        <v>pr439.tsp</v>
      </c>
      <c r="C1133">
        <f>VLOOKUP(B1133,instances!$B$2:$E$21,2, FALSE)</f>
        <v>439</v>
      </c>
      <c r="D1133" t="str">
        <f>IF(C1133&lt;=783,"small",IF(C1133&lt;=2103,"medium","large"))</f>
        <v>small</v>
      </c>
      <c r="E1133" t="s">
        <v>10</v>
      </c>
      <c r="F1133" s="9">
        <v>130936</v>
      </c>
      <c r="G1133" s="7">
        <f>1-(F1133/N1133)</f>
        <v>-0.22122424615499403</v>
      </c>
      <c r="H1133" s="7">
        <f>1-(F1133/O1133)</f>
        <v>-0.22122424615499403</v>
      </c>
      <c r="I1133">
        <v>1.0009999999999999E-3</v>
      </c>
      <c r="J1133">
        <v>0</v>
      </c>
      <c r="K1133">
        <v>0</v>
      </c>
      <c r="L1133">
        <v>12</v>
      </c>
      <c r="M1133">
        <v>3</v>
      </c>
      <c r="N1133">
        <f>VLOOKUP(B1133,instances!$B$2:$E$21,3, FALSE)</f>
        <v>107217</v>
      </c>
      <c r="O1133">
        <f>VLOOKUP(B1133,instances!$B$2:$E$21,4, FALSE)</f>
        <v>107217</v>
      </c>
    </row>
    <row r="1134" spans="1:15">
      <c r="A1134" t="s">
        <v>8</v>
      </c>
      <c r="B1134" t="str">
        <f>RIGHT(A1134,FIND("/",A1134)-1)</f>
        <v>pr439.tsp</v>
      </c>
      <c r="C1134">
        <f>VLOOKUP(B1134,instances!$B$2:$E$21,2, FALSE)</f>
        <v>439</v>
      </c>
      <c r="D1134" t="str">
        <f>IF(C1134&lt;=783,"small",IF(C1134&lt;=2103,"medium","large"))</f>
        <v>small</v>
      </c>
      <c r="E1134" t="s">
        <v>10</v>
      </c>
      <c r="F1134" s="9">
        <v>130936</v>
      </c>
      <c r="G1134" s="7">
        <f>1-(F1134/N1134)</f>
        <v>-0.22122424615499403</v>
      </c>
      <c r="H1134" s="7">
        <f>1-(F1134/O1134)</f>
        <v>-0.22122424615499403</v>
      </c>
      <c r="I1134">
        <v>1E-3</v>
      </c>
      <c r="J1134">
        <v>0</v>
      </c>
      <c r="K1134">
        <v>0</v>
      </c>
      <c r="L1134">
        <v>10</v>
      </c>
      <c r="M1134">
        <v>9</v>
      </c>
      <c r="N1134">
        <f>VLOOKUP(B1134,instances!$B$2:$E$21,3, FALSE)</f>
        <v>107217</v>
      </c>
      <c r="O1134">
        <f>VLOOKUP(B1134,instances!$B$2:$E$21,4, FALSE)</f>
        <v>107217</v>
      </c>
    </row>
    <row r="1135" spans="1:15">
      <c r="A1135" t="s">
        <v>8</v>
      </c>
      <c r="B1135" t="str">
        <f>RIGHT(A1135,FIND("/",A1135)-1)</f>
        <v>pr439.tsp</v>
      </c>
      <c r="C1135">
        <f>VLOOKUP(B1135,instances!$B$2:$E$21,2, FALSE)</f>
        <v>439</v>
      </c>
      <c r="D1135" t="str">
        <f>IF(C1135&lt;=783,"small",IF(C1135&lt;=2103,"medium","large"))</f>
        <v>small</v>
      </c>
      <c r="E1135" t="s">
        <v>10</v>
      </c>
      <c r="F1135" s="9">
        <v>130936</v>
      </c>
      <c r="G1135" s="7">
        <f>1-(F1135/N1135)</f>
        <v>-0.22122424615499403</v>
      </c>
      <c r="H1135" s="7">
        <f>1-(F1135/O1135)</f>
        <v>-0.22122424615499403</v>
      </c>
      <c r="I1135">
        <v>9.990000000000001E-4</v>
      </c>
      <c r="J1135">
        <v>0</v>
      </c>
      <c r="K1135">
        <v>0</v>
      </c>
      <c r="L1135">
        <v>10</v>
      </c>
      <c r="M1135">
        <v>5</v>
      </c>
      <c r="N1135">
        <f>VLOOKUP(B1135,instances!$B$2:$E$21,3, FALSE)</f>
        <v>107217</v>
      </c>
      <c r="O1135">
        <f>VLOOKUP(B1135,instances!$B$2:$E$21,4, FALSE)</f>
        <v>107217</v>
      </c>
    </row>
    <row r="1136" spans="1:15">
      <c r="A1136" t="s">
        <v>8</v>
      </c>
      <c r="B1136" t="str">
        <f>RIGHT(A1136,FIND("/",A1136)-1)</f>
        <v>pr439.tsp</v>
      </c>
      <c r="C1136">
        <f>VLOOKUP(B1136,instances!$B$2:$E$21,2, FALSE)</f>
        <v>439</v>
      </c>
      <c r="D1136" t="str">
        <f>IF(C1136&lt;=783,"small",IF(C1136&lt;=2103,"medium","large"))</f>
        <v>small</v>
      </c>
      <c r="E1136" t="s">
        <v>10</v>
      </c>
      <c r="F1136" s="9">
        <v>130936</v>
      </c>
      <c r="G1136" s="7">
        <f>1-(F1136/N1136)</f>
        <v>-0.22122424615499403</v>
      </c>
      <c r="H1136" s="7">
        <f>1-(F1136/O1136)</f>
        <v>-0.22122424615499403</v>
      </c>
      <c r="I1136">
        <v>9.990000000000001E-4</v>
      </c>
      <c r="J1136">
        <v>0</v>
      </c>
      <c r="K1136">
        <v>0</v>
      </c>
      <c r="L1136">
        <v>16</v>
      </c>
      <c r="M1136">
        <v>9</v>
      </c>
      <c r="N1136">
        <f>VLOOKUP(B1136,instances!$B$2:$E$21,3, FALSE)</f>
        <v>107217</v>
      </c>
      <c r="O1136">
        <f>VLOOKUP(B1136,instances!$B$2:$E$21,4, FALSE)</f>
        <v>107217</v>
      </c>
    </row>
    <row r="1137" spans="1:15">
      <c r="A1137" t="s">
        <v>8</v>
      </c>
      <c r="B1137" t="str">
        <f>RIGHT(A1137,FIND("/",A1137)-1)</f>
        <v>pr439.tsp</v>
      </c>
      <c r="C1137">
        <f>VLOOKUP(B1137,instances!$B$2:$E$21,2, FALSE)</f>
        <v>439</v>
      </c>
      <c r="D1137" t="str">
        <f>IF(C1137&lt;=783,"small",IF(C1137&lt;=2103,"medium","large"))</f>
        <v>small</v>
      </c>
      <c r="E1137" t="s">
        <v>10</v>
      </c>
      <c r="F1137" s="9">
        <v>130936</v>
      </c>
      <c r="G1137" s="7">
        <f>1-(F1137/N1137)</f>
        <v>-0.22122424615499403</v>
      </c>
      <c r="H1137" s="7">
        <f>1-(F1137/O1137)</f>
        <v>-0.22122424615499403</v>
      </c>
      <c r="I1137">
        <v>9.9799999999999997E-4</v>
      </c>
      <c r="J1137">
        <v>0</v>
      </c>
      <c r="K1137">
        <v>0</v>
      </c>
      <c r="L1137">
        <v>12</v>
      </c>
      <c r="M1137">
        <v>5</v>
      </c>
      <c r="N1137">
        <f>VLOOKUP(B1137,instances!$B$2:$E$21,3, FALSE)</f>
        <v>107217</v>
      </c>
      <c r="O1137">
        <f>VLOOKUP(B1137,instances!$B$2:$E$21,4, FALSE)</f>
        <v>107217</v>
      </c>
    </row>
    <row r="1138" spans="1:15">
      <c r="A1138" t="s">
        <v>8</v>
      </c>
      <c r="B1138" t="str">
        <f>RIGHT(A1138,FIND("/",A1138)-1)</f>
        <v>pr439.tsp</v>
      </c>
      <c r="C1138">
        <f>VLOOKUP(B1138,instances!$B$2:$E$21,2, FALSE)</f>
        <v>439</v>
      </c>
      <c r="D1138" t="str">
        <f>IF(C1138&lt;=783,"small",IF(C1138&lt;=2103,"medium","large"))</f>
        <v>small</v>
      </c>
      <c r="E1138" t="s">
        <v>10</v>
      </c>
      <c r="F1138" s="9">
        <v>130936</v>
      </c>
      <c r="G1138" s="7">
        <f>1-(F1138/N1138)</f>
        <v>-0.22122424615499403</v>
      </c>
      <c r="H1138" s="7">
        <f>1-(F1138/O1138)</f>
        <v>-0.22122424615499403</v>
      </c>
      <c r="I1138">
        <v>9.9799999999999997E-4</v>
      </c>
      <c r="J1138">
        <v>0</v>
      </c>
      <c r="K1138">
        <v>0</v>
      </c>
      <c r="L1138">
        <v>12</v>
      </c>
      <c r="M1138">
        <v>8</v>
      </c>
      <c r="N1138">
        <f>VLOOKUP(B1138,instances!$B$2:$E$21,3, FALSE)</f>
        <v>107217</v>
      </c>
      <c r="O1138">
        <f>VLOOKUP(B1138,instances!$B$2:$E$21,4, FALSE)</f>
        <v>107217</v>
      </c>
    </row>
    <row r="1139" spans="1:15">
      <c r="A1139" t="s">
        <v>8</v>
      </c>
      <c r="B1139" t="str">
        <f>RIGHT(A1139,FIND("/",A1139)-1)</f>
        <v>pr439.tsp</v>
      </c>
      <c r="C1139">
        <f>VLOOKUP(B1139,instances!$B$2:$E$21,2, FALSE)</f>
        <v>439</v>
      </c>
      <c r="D1139" t="str">
        <f>IF(C1139&lt;=783,"small",IF(C1139&lt;=2103,"medium","large"))</f>
        <v>small</v>
      </c>
      <c r="E1139" t="s">
        <v>10</v>
      </c>
      <c r="F1139" s="9">
        <v>130936</v>
      </c>
      <c r="G1139" s="7">
        <f>1-(F1139/N1139)</f>
        <v>-0.22122424615499403</v>
      </c>
      <c r="H1139" s="7">
        <f>1-(F1139/O1139)</f>
        <v>-0.22122424615499403</v>
      </c>
      <c r="I1139">
        <v>9.9700000000000006E-4</v>
      </c>
      <c r="J1139">
        <v>0</v>
      </c>
      <c r="K1139">
        <v>0</v>
      </c>
      <c r="L1139">
        <v>16</v>
      </c>
      <c r="M1139">
        <v>4</v>
      </c>
      <c r="N1139">
        <f>VLOOKUP(B1139,instances!$B$2:$E$21,3, FALSE)</f>
        <v>107217</v>
      </c>
      <c r="O1139">
        <f>VLOOKUP(B1139,instances!$B$2:$E$21,4, FALSE)</f>
        <v>107217</v>
      </c>
    </row>
    <row r="1140" spans="1:15">
      <c r="A1140" t="s">
        <v>8</v>
      </c>
      <c r="B1140" t="str">
        <f>RIGHT(A1140,FIND("/",A1140)-1)</f>
        <v>pr439.tsp</v>
      </c>
      <c r="C1140">
        <f>VLOOKUP(B1140,instances!$B$2:$E$21,2, FALSE)</f>
        <v>439</v>
      </c>
      <c r="D1140" t="str">
        <f>IF(C1140&lt;=783,"small",IF(C1140&lt;=2103,"medium","large"))</f>
        <v>small</v>
      </c>
      <c r="E1140" t="s">
        <v>10</v>
      </c>
      <c r="F1140" s="9">
        <v>130936</v>
      </c>
      <c r="G1140" s="7">
        <f>1-(F1140/N1140)</f>
        <v>-0.22122424615499403</v>
      </c>
      <c r="H1140" s="7">
        <f>1-(F1140/O1140)</f>
        <v>-0.22122424615499403</v>
      </c>
      <c r="I1140">
        <v>9.9700000000000006E-4</v>
      </c>
      <c r="J1140">
        <v>0</v>
      </c>
      <c r="K1140">
        <v>0</v>
      </c>
      <c r="L1140">
        <v>20</v>
      </c>
      <c r="M1140">
        <v>5</v>
      </c>
      <c r="N1140">
        <f>VLOOKUP(B1140,instances!$B$2:$E$21,3, FALSE)</f>
        <v>107217</v>
      </c>
      <c r="O1140">
        <f>VLOOKUP(B1140,instances!$B$2:$E$21,4, FALSE)</f>
        <v>107217</v>
      </c>
    </row>
    <row r="1141" spans="1:15">
      <c r="A1141" t="s">
        <v>8</v>
      </c>
      <c r="B1141" t="str">
        <f>RIGHT(A1141,FIND("/",A1141)-1)</f>
        <v>pr439.tsp</v>
      </c>
      <c r="C1141">
        <f>VLOOKUP(B1141,instances!$B$2:$E$21,2, FALSE)</f>
        <v>439</v>
      </c>
      <c r="D1141" t="str">
        <f>IF(C1141&lt;=783,"small",IF(C1141&lt;=2103,"medium","large"))</f>
        <v>small</v>
      </c>
      <c r="E1141" t="s">
        <v>10</v>
      </c>
      <c r="F1141" s="9">
        <v>130936</v>
      </c>
      <c r="G1141" s="7">
        <f>1-(F1141/N1141)</f>
        <v>-0.22122424615499403</v>
      </c>
      <c r="H1141" s="7">
        <f>1-(F1141/O1141)</f>
        <v>-0.22122424615499403</v>
      </c>
      <c r="I1141">
        <v>9.9500000000000001E-4</v>
      </c>
      <c r="J1141">
        <v>0</v>
      </c>
      <c r="K1141">
        <v>0</v>
      </c>
      <c r="L1141">
        <v>14</v>
      </c>
      <c r="M1141">
        <v>7</v>
      </c>
      <c r="N1141">
        <f>VLOOKUP(B1141,instances!$B$2:$E$21,3, FALSE)</f>
        <v>107217</v>
      </c>
      <c r="O1141">
        <f>VLOOKUP(B1141,instances!$B$2:$E$21,4, FALSE)</f>
        <v>107217</v>
      </c>
    </row>
    <row r="1142" spans="1:15">
      <c r="A1142" t="s">
        <v>8</v>
      </c>
      <c r="B1142" t="str">
        <f>RIGHT(A1142,FIND("/",A1142)-1)</f>
        <v>pr439.tsp</v>
      </c>
      <c r="C1142">
        <f>VLOOKUP(B1142,instances!$B$2:$E$21,2, FALSE)</f>
        <v>439</v>
      </c>
      <c r="D1142" t="str">
        <f>IF(C1142&lt;=783,"small",IF(C1142&lt;=2103,"medium","large"))</f>
        <v>small</v>
      </c>
      <c r="E1142" t="s">
        <v>10</v>
      </c>
      <c r="F1142" s="9">
        <v>130936</v>
      </c>
      <c r="G1142" s="7">
        <f>1-(F1142/N1142)</f>
        <v>-0.22122424615499403</v>
      </c>
      <c r="H1142" s="7">
        <f>1-(F1142/O1142)</f>
        <v>-0.22122424615499403</v>
      </c>
      <c r="I1142">
        <v>9.9500000000000001E-4</v>
      </c>
      <c r="J1142">
        <v>0</v>
      </c>
      <c r="K1142">
        <v>0</v>
      </c>
      <c r="L1142">
        <v>18</v>
      </c>
      <c r="M1142">
        <v>9</v>
      </c>
      <c r="N1142">
        <f>VLOOKUP(B1142,instances!$B$2:$E$21,3, FALSE)</f>
        <v>107217</v>
      </c>
      <c r="O1142">
        <f>VLOOKUP(B1142,instances!$B$2:$E$21,4, FALSE)</f>
        <v>107217</v>
      </c>
    </row>
    <row r="1143" spans="1:15">
      <c r="A1143" t="s">
        <v>8</v>
      </c>
      <c r="B1143" t="str">
        <f>RIGHT(A1143,FIND("/",A1143)-1)</f>
        <v>pr439.tsp</v>
      </c>
      <c r="C1143">
        <f>VLOOKUP(B1143,instances!$B$2:$E$21,2, FALSE)</f>
        <v>439</v>
      </c>
      <c r="D1143" t="str">
        <f>IF(C1143&lt;=783,"small",IF(C1143&lt;=2103,"medium","large"))</f>
        <v>small</v>
      </c>
      <c r="E1143" t="s">
        <v>9</v>
      </c>
      <c r="F1143" s="9">
        <v>130750</v>
      </c>
      <c r="G1143" s="7">
        <f>1-(F1143/N1143)</f>
        <v>-0.21948944663626113</v>
      </c>
      <c r="H1143" s="7">
        <f>1-(F1143/O1143)</f>
        <v>-0.21948944663626113</v>
      </c>
      <c r="I1143">
        <v>7.4700000000000005E-4</v>
      </c>
      <c r="J1143">
        <v>0</v>
      </c>
      <c r="K1143">
        <v>0</v>
      </c>
      <c r="L1143">
        <v>12</v>
      </c>
      <c r="M1143">
        <v>2</v>
      </c>
      <c r="N1143">
        <f>VLOOKUP(B1143,instances!$B$2:$E$21,3, FALSE)</f>
        <v>107217</v>
      </c>
      <c r="O1143">
        <f>VLOOKUP(B1143,instances!$B$2:$E$21,4, FALSE)</f>
        <v>107217</v>
      </c>
    </row>
    <row r="1144" spans="1:15">
      <c r="A1144" t="s">
        <v>8</v>
      </c>
      <c r="B1144" t="str">
        <f>RIGHT(A1144,FIND("/",A1144)-1)</f>
        <v>pr439.tsp</v>
      </c>
      <c r="C1144">
        <f>VLOOKUP(B1144,instances!$B$2:$E$21,2, FALSE)</f>
        <v>439</v>
      </c>
      <c r="D1144" t="str">
        <f>IF(C1144&lt;=783,"small",IF(C1144&lt;=2103,"medium","large"))</f>
        <v>small</v>
      </c>
      <c r="E1144" t="s">
        <v>9</v>
      </c>
      <c r="F1144" s="9">
        <v>130750</v>
      </c>
      <c r="G1144" s="7">
        <f>1-(F1144/N1144)</f>
        <v>-0.21948944663626113</v>
      </c>
      <c r="H1144" s="7">
        <f>1-(F1144/O1144)</f>
        <v>-0.21948944663626113</v>
      </c>
      <c r="I1144">
        <v>6.9499999999999998E-4</v>
      </c>
      <c r="J1144">
        <v>0</v>
      </c>
      <c r="K1144">
        <v>0</v>
      </c>
      <c r="L1144">
        <v>18</v>
      </c>
      <c r="M1144">
        <v>2</v>
      </c>
      <c r="N1144">
        <f>VLOOKUP(B1144,instances!$B$2:$E$21,3, FALSE)</f>
        <v>107217</v>
      </c>
      <c r="O1144">
        <f>VLOOKUP(B1144,instances!$B$2:$E$21,4, FALSE)</f>
        <v>107217</v>
      </c>
    </row>
    <row r="1145" spans="1:15">
      <c r="A1145" t="s">
        <v>8</v>
      </c>
      <c r="B1145" t="str">
        <f>RIGHT(A1145,FIND("/",A1145)-1)</f>
        <v>pr439.tsp</v>
      </c>
      <c r="C1145">
        <f>VLOOKUP(B1145,instances!$B$2:$E$21,2, FALSE)</f>
        <v>439</v>
      </c>
      <c r="D1145" t="str">
        <f>IF(C1145&lt;=783,"small",IF(C1145&lt;=2103,"medium","large"))</f>
        <v>small</v>
      </c>
      <c r="E1145" t="s">
        <v>9</v>
      </c>
      <c r="F1145" s="9">
        <v>130750</v>
      </c>
      <c r="G1145" s="7">
        <f>1-(F1145/N1145)</f>
        <v>-0.21948944663626113</v>
      </c>
      <c r="H1145" s="7">
        <f>1-(F1145/O1145)</f>
        <v>-0.21948944663626113</v>
      </c>
      <c r="I1145">
        <v>6.9399999999999996E-4</v>
      </c>
      <c r="J1145">
        <v>5.9820000000000003E-3</v>
      </c>
      <c r="K1145">
        <v>4.6799999999999999E-4</v>
      </c>
      <c r="L1145">
        <v>10</v>
      </c>
      <c r="M1145">
        <v>2</v>
      </c>
      <c r="N1145">
        <f>VLOOKUP(B1145,instances!$B$2:$E$21,3, FALSE)</f>
        <v>107217</v>
      </c>
      <c r="O1145">
        <f>VLOOKUP(B1145,instances!$B$2:$E$21,4, FALSE)</f>
        <v>107217</v>
      </c>
    </row>
    <row r="1146" spans="1:15">
      <c r="A1146" t="s">
        <v>8</v>
      </c>
      <c r="B1146" t="str">
        <f>RIGHT(A1146,FIND("/",A1146)-1)</f>
        <v>pr439.tsp</v>
      </c>
      <c r="C1146">
        <f>VLOOKUP(B1146,instances!$B$2:$E$21,2, FALSE)</f>
        <v>439</v>
      </c>
      <c r="D1146" t="str">
        <f>IF(C1146&lt;=783,"small",IF(C1146&lt;=2103,"medium","large"))</f>
        <v>small</v>
      </c>
      <c r="E1146" t="s">
        <v>9</v>
      </c>
      <c r="F1146" s="9">
        <v>130750</v>
      </c>
      <c r="G1146" s="7">
        <f>1-(F1146/N1146)</f>
        <v>-0.21948944663626113</v>
      </c>
      <c r="H1146" s="7">
        <f>1-(F1146/O1146)</f>
        <v>-0.21948944663626113</v>
      </c>
      <c r="I1146">
        <v>6.6100000000000002E-4</v>
      </c>
      <c r="J1146">
        <v>0</v>
      </c>
      <c r="K1146">
        <v>0</v>
      </c>
      <c r="L1146">
        <v>14</v>
      </c>
      <c r="M1146">
        <v>3</v>
      </c>
      <c r="N1146">
        <f>VLOOKUP(B1146,instances!$B$2:$E$21,3, FALSE)</f>
        <v>107217</v>
      </c>
      <c r="O1146">
        <f>VLOOKUP(B1146,instances!$B$2:$E$21,4, FALSE)</f>
        <v>107217</v>
      </c>
    </row>
    <row r="1147" spans="1:15">
      <c r="A1147" t="s">
        <v>8</v>
      </c>
      <c r="B1147" t="str">
        <f>RIGHT(A1147,FIND("/",A1147)-1)</f>
        <v>pr439.tsp</v>
      </c>
      <c r="C1147">
        <f>VLOOKUP(B1147,instances!$B$2:$E$21,2, FALSE)</f>
        <v>439</v>
      </c>
      <c r="D1147" t="str">
        <f>IF(C1147&lt;=783,"small",IF(C1147&lt;=2103,"medium","large"))</f>
        <v>small</v>
      </c>
      <c r="E1147" t="s">
        <v>9</v>
      </c>
      <c r="F1147" s="9">
        <v>130750</v>
      </c>
      <c r="G1147" s="7">
        <f>1-(F1147/N1147)</f>
        <v>-0.21948944663626113</v>
      </c>
      <c r="H1147" s="7">
        <f>1-(F1147/O1147)</f>
        <v>-0.21948944663626113</v>
      </c>
      <c r="I1147">
        <v>6.5700000000000003E-4</v>
      </c>
      <c r="J1147">
        <v>0</v>
      </c>
      <c r="K1147">
        <v>0</v>
      </c>
      <c r="L1147">
        <v>14</v>
      </c>
      <c r="M1147">
        <v>4</v>
      </c>
      <c r="N1147">
        <f>VLOOKUP(B1147,instances!$B$2:$E$21,3, FALSE)</f>
        <v>107217</v>
      </c>
      <c r="O1147">
        <f>VLOOKUP(B1147,instances!$B$2:$E$21,4, FALSE)</f>
        <v>107217</v>
      </c>
    </row>
    <row r="1148" spans="1:15">
      <c r="A1148" t="s">
        <v>8</v>
      </c>
      <c r="B1148" t="str">
        <f>RIGHT(A1148,FIND("/",A1148)-1)</f>
        <v>pr439.tsp</v>
      </c>
      <c r="C1148">
        <f>VLOOKUP(B1148,instances!$B$2:$E$21,2, FALSE)</f>
        <v>439</v>
      </c>
      <c r="D1148" t="str">
        <f>IF(C1148&lt;=783,"small",IF(C1148&lt;=2103,"medium","large"))</f>
        <v>small</v>
      </c>
      <c r="E1148" t="s">
        <v>9</v>
      </c>
      <c r="F1148" s="9">
        <v>130750</v>
      </c>
      <c r="G1148" s="7">
        <f>1-(F1148/N1148)</f>
        <v>-0.21948944663626113</v>
      </c>
      <c r="H1148" s="7">
        <f>1-(F1148/O1148)</f>
        <v>-0.21948944663626113</v>
      </c>
      <c r="I1148">
        <v>6.5600000000000001E-4</v>
      </c>
      <c r="J1148">
        <v>0</v>
      </c>
      <c r="K1148">
        <v>0</v>
      </c>
      <c r="L1148">
        <v>20</v>
      </c>
      <c r="M1148">
        <v>7</v>
      </c>
      <c r="N1148">
        <f>VLOOKUP(B1148,instances!$B$2:$E$21,3, FALSE)</f>
        <v>107217</v>
      </c>
      <c r="O1148">
        <f>VLOOKUP(B1148,instances!$B$2:$E$21,4, FALSE)</f>
        <v>107217</v>
      </c>
    </row>
    <row r="1149" spans="1:15">
      <c r="A1149" t="s">
        <v>8</v>
      </c>
      <c r="B1149" t="str">
        <f>RIGHT(A1149,FIND("/",A1149)-1)</f>
        <v>pr439.tsp</v>
      </c>
      <c r="C1149">
        <f>VLOOKUP(B1149,instances!$B$2:$E$21,2, FALSE)</f>
        <v>439</v>
      </c>
      <c r="D1149" t="str">
        <f>IF(C1149&lt;=783,"small",IF(C1149&lt;=2103,"medium","large"))</f>
        <v>small</v>
      </c>
      <c r="E1149" t="s">
        <v>9</v>
      </c>
      <c r="F1149" s="9">
        <v>130750</v>
      </c>
      <c r="G1149" s="7">
        <f>1-(F1149/N1149)</f>
        <v>-0.21948944663626113</v>
      </c>
      <c r="H1149" s="7">
        <f>1-(F1149/O1149)</f>
        <v>-0.21948944663626113</v>
      </c>
      <c r="I1149">
        <v>6.3199999999999997E-4</v>
      </c>
      <c r="J1149">
        <v>0</v>
      </c>
      <c r="K1149">
        <v>0</v>
      </c>
      <c r="L1149">
        <v>16</v>
      </c>
      <c r="M1149">
        <v>6</v>
      </c>
      <c r="N1149">
        <f>VLOOKUP(B1149,instances!$B$2:$E$21,3, FALSE)</f>
        <v>107217</v>
      </c>
      <c r="O1149">
        <f>VLOOKUP(B1149,instances!$B$2:$E$21,4, FALSE)</f>
        <v>107217</v>
      </c>
    </row>
    <row r="1150" spans="1:15">
      <c r="A1150" t="s">
        <v>8</v>
      </c>
      <c r="B1150" t="str">
        <f>RIGHT(A1150,FIND("/",A1150)-1)</f>
        <v>pr439.tsp</v>
      </c>
      <c r="C1150">
        <f>VLOOKUP(B1150,instances!$B$2:$E$21,2, FALSE)</f>
        <v>439</v>
      </c>
      <c r="D1150" t="str">
        <f>IF(C1150&lt;=783,"small",IF(C1150&lt;=2103,"medium","large"))</f>
        <v>small</v>
      </c>
      <c r="E1150" t="s">
        <v>9</v>
      </c>
      <c r="F1150" s="9">
        <v>130750</v>
      </c>
      <c r="G1150" s="7">
        <f>1-(F1150/N1150)</f>
        <v>-0.21948944663626113</v>
      </c>
      <c r="H1150" s="7">
        <f>1-(F1150/O1150)</f>
        <v>-0.21948944663626113</v>
      </c>
      <c r="I1150">
        <v>6.2299999999999996E-4</v>
      </c>
      <c r="J1150">
        <v>0</v>
      </c>
      <c r="K1150">
        <v>0</v>
      </c>
      <c r="L1150">
        <v>20</v>
      </c>
      <c r="M1150">
        <v>2</v>
      </c>
      <c r="N1150">
        <f>VLOOKUP(B1150,instances!$B$2:$E$21,3, FALSE)</f>
        <v>107217</v>
      </c>
      <c r="O1150">
        <f>VLOOKUP(B1150,instances!$B$2:$E$21,4, FALSE)</f>
        <v>107217</v>
      </c>
    </row>
    <row r="1151" spans="1:15">
      <c r="A1151" t="s">
        <v>8</v>
      </c>
      <c r="B1151" t="str">
        <f>RIGHT(A1151,FIND("/",A1151)-1)</f>
        <v>pr439.tsp</v>
      </c>
      <c r="C1151">
        <f>VLOOKUP(B1151,instances!$B$2:$E$21,2, FALSE)</f>
        <v>439</v>
      </c>
      <c r="D1151" t="str">
        <f>IF(C1151&lt;=783,"small",IF(C1151&lt;=2103,"medium","large"))</f>
        <v>small</v>
      </c>
      <c r="E1151" t="s">
        <v>9</v>
      </c>
      <c r="F1151" s="9">
        <v>130750</v>
      </c>
      <c r="G1151" s="7">
        <f>1-(F1151/N1151)</f>
        <v>-0.21948944663626113</v>
      </c>
      <c r="H1151" s="7">
        <f>1-(F1151/O1151)</f>
        <v>-0.21948944663626113</v>
      </c>
      <c r="I1151">
        <v>6.1799999999999995E-4</v>
      </c>
      <c r="J1151">
        <v>0</v>
      </c>
      <c r="K1151">
        <v>0</v>
      </c>
      <c r="L1151">
        <v>18</v>
      </c>
      <c r="M1151">
        <v>4</v>
      </c>
      <c r="N1151">
        <f>VLOOKUP(B1151,instances!$B$2:$E$21,3, FALSE)</f>
        <v>107217</v>
      </c>
      <c r="O1151">
        <f>VLOOKUP(B1151,instances!$B$2:$E$21,4, FALSE)</f>
        <v>107217</v>
      </c>
    </row>
    <row r="1152" spans="1:15">
      <c r="A1152" t="s">
        <v>8</v>
      </c>
      <c r="B1152" t="str">
        <f>RIGHT(A1152,FIND("/",A1152)-1)</f>
        <v>pr439.tsp</v>
      </c>
      <c r="C1152">
        <f>VLOOKUP(B1152,instances!$B$2:$E$21,2, FALSE)</f>
        <v>439</v>
      </c>
      <c r="D1152" t="str">
        <f>IF(C1152&lt;=783,"small",IF(C1152&lt;=2103,"medium","large"))</f>
        <v>small</v>
      </c>
      <c r="E1152" t="s">
        <v>9</v>
      </c>
      <c r="F1152" s="9">
        <v>130750</v>
      </c>
      <c r="G1152" s="7">
        <f>1-(F1152/N1152)</f>
        <v>-0.21948944663626113</v>
      </c>
      <c r="H1152" s="7">
        <f>1-(F1152/O1152)</f>
        <v>-0.21948944663626113</v>
      </c>
      <c r="I1152">
        <v>6.1600000000000001E-4</v>
      </c>
      <c r="J1152">
        <v>0</v>
      </c>
      <c r="K1152">
        <v>0</v>
      </c>
      <c r="L1152">
        <v>10</v>
      </c>
      <c r="M1152">
        <v>3</v>
      </c>
      <c r="N1152">
        <f>VLOOKUP(B1152,instances!$B$2:$E$21,3, FALSE)</f>
        <v>107217</v>
      </c>
      <c r="O1152">
        <f>VLOOKUP(B1152,instances!$B$2:$E$21,4, FALSE)</f>
        <v>107217</v>
      </c>
    </row>
    <row r="1153" spans="1:15">
      <c r="A1153" t="s">
        <v>8</v>
      </c>
      <c r="B1153" t="str">
        <f>RIGHT(A1153,FIND("/",A1153)-1)</f>
        <v>pr439.tsp</v>
      </c>
      <c r="C1153">
        <f>VLOOKUP(B1153,instances!$B$2:$E$21,2, FALSE)</f>
        <v>439</v>
      </c>
      <c r="D1153" t="str">
        <f>IF(C1153&lt;=783,"small",IF(C1153&lt;=2103,"medium","large"))</f>
        <v>small</v>
      </c>
      <c r="E1153" t="s">
        <v>9</v>
      </c>
      <c r="F1153" s="9">
        <v>130750</v>
      </c>
      <c r="G1153" s="7">
        <f>1-(F1153/N1153)</f>
        <v>-0.21948944663626113</v>
      </c>
      <c r="H1153" s="7">
        <f>1-(F1153/O1153)</f>
        <v>-0.21948944663626113</v>
      </c>
      <c r="I1153">
        <v>6.0899999999999995E-4</v>
      </c>
      <c r="J1153">
        <v>0</v>
      </c>
      <c r="K1153">
        <v>0</v>
      </c>
      <c r="L1153">
        <v>18</v>
      </c>
      <c r="M1153">
        <v>7</v>
      </c>
      <c r="N1153">
        <f>VLOOKUP(B1153,instances!$B$2:$E$21,3, FALSE)</f>
        <v>107217</v>
      </c>
      <c r="O1153">
        <f>VLOOKUP(B1153,instances!$B$2:$E$21,4, FALSE)</f>
        <v>107217</v>
      </c>
    </row>
    <row r="1154" spans="1:15">
      <c r="A1154" t="s">
        <v>8</v>
      </c>
      <c r="B1154" t="str">
        <f>RIGHT(A1154,FIND("/",A1154)-1)</f>
        <v>pr439.tsp</v>
      </c>
      <c r="C1154">
        <f>VLOOKUP(B1154,instances!$B$2:$E$21,2, FALSE)</f>
        <v>439</v>
      </c>
      <c r="D1154" t="str">
        <f>IF(C1154&lt;=783,"small",IF(C1154&lt;=2103,"medium","large"))</f>
        <v>small</v>
      </c>
      <c r="E1154" t="s">
        <v>9</v>
      </c>
      <c r="F1154" s="9">
        <v>130750</v>
      </c>
      <c r="G1154" s="7">
        <f>1-(F1154/N1154)</f>
        <v>-0.21948944663626113</v>
      </c>
      <c r="H1154" s="7">
        <f>1-(F1154/O1154)</f>
        <v>-0.21948944663626113</v>
      </c>
      <c r="I1154">
        <v>5.9999999999999995E-4</v>
      </c>
      <c r="J1154">
        <v>0</v>
      </c>
      <c r="K1154">
        <v>0</v>
      </c>
      <c r="L1154">
        <v>18</v>
      </c>
      <c r="M1154">
        <v>10</v>
      </c>
      <c r="N1154">
        <f>VLOOKUP(B1154,instances!$B$2:$E$21,3, FALSE)</f>
        <v>107217</v>
      </c>
      <c r="O1154">
        <f>VLOOKUP(B1154,instances!$B$2:$E$21,4, FALSE)</f>
        <v>107217</v>
      </c>
    </row>
    <row r="1155" spans="1:15">
      <c r="A1155" t="s">
        <v>8</v>
      </c>
      <c r="B1155" t="str">
        <f>RIGHT(A1155,FIND("/",A1155)-1)</f>
        <v>pr439.tsp</v>
      </c>
      <c r="C1155">
        <f>VLOOKUP(B1155,instances!$B$2:$E$21,2, FALSE)</f>
        <v>439</v>
      </c>
      <c r="D1155" t="str">
        <f>IF(C1155&lt;=783,"small",IF(C1155&lt;=2103,"medium","large"))</f>
        <v>small</v>
      </c>
      <c r="E1155" t="s">
        <v>9</v>
      </c>
      <c r="F1155" s="9">
        <v>130750</v>
      </c>
      <c r="G1155" s="7">
        <f>1-(F1155/N1155)</f>
        <v>-0.21948944663626113</v>
      </c>
      <c r="H1155" s="7">
        <f>1-(F1155/O1155)</f>
        <v>-0.21948944663626113</v>
      </c>
      <c r="I1155">
        <v>5.9800000000000001E-4</v>
      </c>
      <c r="J1155">
        <v>0</v>
      </c>
      <c r="K1155">
        <v>0</v>
      </c>
      <c r="L1155">
        <v>10</v>
      </c>
      <c r="M1155">
        <v>10</v>
      </c>
      <c r="N1155">
        <f>VLOOKUP(B1155,instances!$B$2:$E$21,3, FALSE)</f>
        <v>107217</v>
      </c>
      <c r="O1155">
        <f>VLOOKUP(B1155,instances!$B$2:$E$21,4, FALSE)</f>
        <v>107217</v>
      </c>
    </row>
    <row r="1156" spans="1:15">
      <c r="A1156" t="s">
        <v>8</v>
      </c>
      <c r="B1156" t="str">
        <f>RIGHT(A1156,FIND("/",A1156)-1)</f>
        <v>pr439.tsp</v>
      </c>
      <c r="C1156">
        <f>VLOOKUP(B1156,instances!$B$2:$E$21,2, FALSE)</f>
        <v>439</v>
      </c>
      <c r="D1156" t="str">
        <f>IF(C1156&lt;=783,"small",IF(C1156&lt;=2103,"medium","large"))</f>
        <v>small</v>
      </c>
      <c r="E1156" t="s">
        <v>9</v>
      </c>
      <c r="F1156" s="9">
        <v>130750</v>
      </c>
      <c r="G1156" s="7">
        <f>1-(F1156/N1156)</f>
        <v>-0.21948944663626113</v>
      </c>
      <c r="H1156" s="7">
        <f>1-(F1156/O1156)</f>
        <v>-0.21948944663626113</v>
      </c>
      <c r="I1156">
        <v>5.9500000000000004E-4</v>
      </c>
      <c r="J1156">
        <v>0</v>
      </c>
      <c r="K1156">
        <v>0</v>
      </c>
      <c r="L1156">
        <v>16</v>
      </c>
      <c r="M1156">
        <v>8</v>
      </c>
      <c r="N1156">
        <f>VLOOKUP(B1156,instances!$B$2:$E$21,3, FALSE)</f>
        <v>107217</v>
      </c>
      <c r="O1156">
        <f>VLOOKUP(B1156,instances!$B$2:$E$21,4, FALSE)</f>
        <v>107217</v>
      </c>
    </row>
    <row r="1157" spans="1:15">
      <c r="A1157" t="s">
        <v>8</v>
      </c>
      <c r="B1157" t="str">
        <f>RIGHT(A1157,FIND("/",A1157)-1)</f>
        <v>pr439.tsp</v>
      </c>
      <c r="C1157">
        <f>VLOOKUP(B1157,instances!$B$2:$E$21,2, FALSE)</f>
        <v>439</v>
      </c>
      <c r="D1157" t="str">
        <f>IF(C1157&lt;=783,"small",IF(C1157&lt;=2103,"medium","large"))</f>
        <v>small</v>
      </c>
      <c r="E1157" t="s">
        <v>9</v>
      </c>
      <c r="F1157" s="9">
        <v>130750</v>
      </c>
      <c r="G1157" s="7">
        <f>1-(F1157/N1157)</f>
        <v>-0.21948944663626113</v>
      </c>
      <c r="H1157" s="7">
        <f>1-(F1157/O1157)</f>
        <v>-0.21948944663626113</v>
      </c>
      <c r="I1157">
        <v>5.9400000000000002E-4</v>
      </c>
      <c r="J1157">
        <v>0</v>
      </c>
      <c r="K1157">
        <v>0</v>
      </c>
      <c r="L1157">
        <v>12</v>
      </c>
      <c r="M1157">
        <v>7</v>
      </c>
      <c r="N1157">
        <f>VLOOKUP(B1157,instances!$B$2:$E$21,3, FALSE)</f>
        <v>107217</v>
      </c>
      <c r="O1157">
        <f>VLOOKUP(B1157,instances!$B$2:$E$21,4, FALSE)</f>
        <v>107217</v>
      </c>
    </row>
    <row r="1158" spans="1:15">
      <c r="A1158" t="s">
        <v>8</v>
      </c>
      <c r="B1158" t="str">
        <f>RIGHT(A1158,FIND("/",A1158)-1)</f>
        <v>pr439.tsp</v>
      </c>
      <c r="C1158">
        <f>VLOOKUP(B1158,instances!$B$2:$E$21,2, FALSE)</f>
        <v>439</v>
      </c>
      <c r="D1158" t="str">
        <f>IF(C1158&lt;=783,"small",IF(C1158&lt;=2103,"medium","large"))</f>
        <v>small</v>
      </c>
      <c r="E1158" t="s">
        <v>9</v>
      </c>
      <c r="F1158" s="9">
        <v>130750</v>
      </c>
      <c r="G1158" s="7">
        <f>1-(F1158/N1158)</f>
        <v>-0.21948944663626113</v>
      </c>
      <c r="H1158" s="7">
        <f>1-(F1158/O1158)</f>
        <v>-0.21948944663626113</v>
      </c>
      <c r="I1158">
        <v>5.8600000000000004E-4</v>
      </c>
      <c r="J1158">
        <v>0</v>
      </c>
      <c r="K1158">
        <v>0</v>
      </c>
      <c r="L1158">
        <v>14</v>
      </c>
      <c r="M1158">
        <v>9</v>
      </c>
      <c r="N1158">
        <f>VLOOKUP(B1158,instances!$B$2:$E$21,3, FALSE)</f>
        <v>107217</v>
      </c>
      <c r="O1158">
        <f>VLOOKUP(B1158,instances!$B$2:$E$21,4, FALSE)</f>
        <v>107217</v>
      </c>
    </row>
    <row r="1159" spans="1:15">
      <c r="A1159" t="s">
        <v>8</v>
      </c>
      <c r="B1159" t="str">
        <f>RIGHT(A1159,FIND("/",A1159)-1)</f>
        <v>pr439.tsp</v>
      </c>
      <c r="C1159">
        <f>VLOOKUP(B1159,instances!$B$2:$E$21,2, FALSE)</f>
        <v>439</v>
      </c>
      <c r="D1159" t="str">
        <f>IF(C1159&lt;=783,"small",IF(C1159&lt;=2103,"medium","large"))</f>
        <v>small</v>
      </c>
      <c r="E1159" t="s">
        <v>9</v>
      </c>
      <c r="F1159" s="9">
        <v>130750</v>
      </c>
      <c r="G1159" s="7">
        <f>1-(F1159/N1159)</f>
        <v>-0.21948944663626113</v>
      </c>
      <c r="H1159" s="7">
        <f>1-(F1159/O1159)</f>
        <v>-0.21948944663626113</v>
      </c>
      <c r="I1159">
        <v>5.7399999999999997E-4</v>
      </c>
      <c r="J1159">
        <v>0</v>
      </c>
      <c r="K1159">
        <v>0</v>
      </c>
      <c r="L1159">
        <v>10</v>
      </c>
      <c r="M1159">
        <v>4</v>
      </c>
      <c r="N1159">
        <f>VLOOKUP(B1159,instances!$B$2:$E$21,3, FALSE)</f>
        <v>107217</v>
      </c>
      <c r="O1159">
        <f>VLOOKUP(B1159,instances!$B$2:$E$21,4, FALSE)</f>
        <v>107217</v>
      </c>
    </row>
    <row r="1160" spans="1:15">
      <c r="A1160" t="s">
        <v>8</v>
      </c>
      <c r="B1160" t="str">
        <f>RIGHT(A1160,FIND("/",A1160)-1)</f>
        <v>pr439.tsp</v>
      </c>
      <c r="C1160">
        <f>VLOOKUP(B1160,instances!$B$2:$E$21,2, FALSE)</f>
        <v>439</v>
      </c>
      <c r="D1160" t="str">
        <f>IF(C1160&lt;=783,"small",IF(C1160&lt;=2103,"medium","large"))</f>
        <v>small</v>
      </c>
      <c r="E1160" t="s">
        <v>9</v>
      </c>
      <c r="F1160" s="9">
        <v>130750</v>
      </c>
      <c r="G1160" s="7">
        <f>1-(F1160/N1160)</f>
        <v>-0.21948944663626113</v>
      </c>
      <c r="H1160" s="7">
        <f>1-(F1160/O1160)</f>
        <v>-0.21948944663626113</v>
      </c>
      <c r="I1160">
        <v>5.7399999999999997E-4</v>
      </c>
      <c r="J1160">
        <v>0</v>
      </c>
      <c r="K1160">
        <v>0</v>
      </c>
      <c r="L1160">
        <v>16</v>
      </c>
      <c r="M1160">
        <v>10</v>
      </c>
      <c r="N1160">
        <f>VLOOKUP(B1160,instances!$B$2:$E$21,3, FALSE)</f>
        <v>107217</v>
      </c>
      <c r="O1160">
        <f>VLOOKUP(B1160,instances!$B$2:$E$21,4, FALSE)</f>
        <v>107217</v>
      </c>
    </row>
    <row r="1161" spans="1:15">
      <c r="A1161" t="s">
        <v>8</v>
      </c>
      <c r="B1161" t="str">
        <f>RIGHT(A1161,FIND("/",A1161)-1)</f>
        <v>pr439.tsp</v>
      </c>
      <c r="C1161">
        <f>VLOOKUP(B1161,instances!$B$2:$E$21,2, FALSE)</f>
        <v>439</v>
      </c>
      <c r="D1161" t="str">
        <f>IF(C1161&lt;=783,"small",IF(C1161&lt;=2103,"medium","large"))</f>
        <v>small</v>
      </c>
      <c r="E1161" t="s">
        <v>9</v>
      </c>
      <c r="F1161" s="9">
        <v>130750</v>
      </c>
      <c r="G1161" s="7">
        <f>1-(F1161/N1161)</f>
        <v>-0.21948944663626113</v>
      </c>
      <c r="H1161" s="7">
        <f>1-(F1161/O1161)</f>
        <v>-0.21948944663626113</v>
      </c>
      <c r="I1161">
        <v>5.5900000000000004E-4</v>
      </c>
      <c r="J1161">
        <v>0</v>
      </c>
      <c r="K1161">
        <v>0</v>
      </c>
      <c r="L1161">
        <v>18</v>
      </c>
      <c r="M1161">
        <v>6</v>
      </c>
      <c r="N1161">
        <f>VLOOKUP(B1161,instances!$B$2:$E$21,3, FALSE)</f>
        <v>107217</v>
      </c>
      <c r="O1161">
        <f>VLOOKUP(B1161,instances!$B$2:$E$21,4, FALSE)</f>
        <v>107217</v>
      </c>
    </row>
    <row r="1162" spans="1:15">
      <c r="A1162" t="s">
        <v>8</v>
      </c>
      <c r="B1162" t="str">
        <f>RIGHT(A1162,FIND("/",A1162)-1)</f>
        <v>pr439.tsp</v>
      </c>
      <c r="C1162">
        <f>VLOOKUP(B1162,instances!$B$2:$E$21,2, FALSE)</f>
        <v>439</v>
      </c>
      <c r="D1162" t="str">
        <f>IF(C1162&lt;=783,"small",IF(C1162&lt;=2103,"medium","large"))</f>
        <v>small</v>
      </c>
      <c r="E1162" t="s">
        <v>9</v>
      </c>
      <c r="F1162" s="9">
        <v>130750</v>
      </c>
      <c r="G1162" s="7">
        <f>1-(F1162/N1162)</f>
        <v>-0.21948944663626113</v>
      </c>
      <c r="H1162" s="7">
        <f>1-(F1162/O1162)</f>
        <v>-0.21948944663626113</v>
      </c>
      <c r="I1162">
        <v>5.5699999999999999E-4</v>
      </c>
      <c r="J1162">
        <v>0</v>
      </c>
      <c r="K1162">
        <v>0</v>
      </c>
      <c r="L1162">
        <v>16</v>
      </c>
      <c r="M1162">
        <v>7</v>
      </c>
      <c r="N1162">
        <f>VLOOKUP(B1162,instances!$B$2:$E$21,3, FALSE)</f>
        <v>107217</v>
      </c>
      <c r="O1162">
        <f>VLOOKUP(B1162,instances!$B$2:$E$21,4, FALSE)</f>
        <v>107217</v>
      </c>
    </row>
    <row r="1163" spans="1:15">
      <c r="A1163" t="s">
        <v>8</v>
      </c>
      <c r="B1163" t="str">
        <f>RIGHT(A1163,FIND("/",A1163)-1)</f>
        <v>pr439.tsp</v>
      </c>
      <c r="C1163">
        <f>VLOOKUP(B1163,instances!$B$2:$E$21,2, FALSE)</f>
        <v>439</v>
      </c>
      <c r="D1163" t="str">
        <f>IF(C1163&lt;=783,"small",IF(C1163&lt;=2103,"medium","large"))</f>
        <v>small</v>
      </c>
      <c r="E1163" t="s">
        <v>9</v>
      </c>
      <c r="F1163" s="9">
        <v>130750</v>
      </c>
      <c r="G1163" s="7">
        <f>1-(F1163/N1163)</f>
        <v>-0.21948944663626113</v>
      </c>
      <c r="H1163" s="7">
        <f>1-(F1163/O1163)</f>
        <v>-0.21948944663626113</v>
      </c>
      <c r="I1163">
        <v>5.5699999999999999E-4</v>
      </c>
      <c r="J1163">
        <v>0</v>
      </c>
      <c r="K1163">
        <v>0</v>
      </c>
      <c r="L1163">
        <v>20</v>
      </c>
      <c r="M1163">
        <v>6</v>
      </c>
      <c r="N1163">
        <f>VLOOKUP(B1163,instances!$B$2:$E$21,3, FALSE)</f>
        <v>107217</v>
      </c>
      <c r="O1163">
        <f>VLOOKUP(B1163,instances!$B$2:$E$21,4, FALSE)</f>
        <v>107217</v>
      </c>
    </row>
    <row r="1164" spans="1:15">
      <c r="A1164" t="s">
        <v>8</v>
      </c>
      <c r="B1164" t="str">
        <f>RIGHT(A1164,FIND("/",A1164)-1)</f>
        <v>pr439.tsp</v>
      </c>
      <c r="C1164">
        <f>VLOOKUP(B1164,instances!$B$2:$E$21,2, FALSE)</f>
        <v>439</v>
      </c>
      <c r="D1164" t="str">
        <f>IF(C1164&lt;=783,"small",IF(C1164&lt;=2103,"medium","large"))</f>
        <v>small</v>
      </c>
      <c r="E1164" t="s">
        <v>9</v>
      </c>
      <c r="F1164" s="9">
        <v>130750</v>
      </c>
      <c r="G1164" s="7">
        <f>1-(F1164/N1164)</f>
        <v>-0.21948944663626113</v>
      </c>
      <c r="H1164" s="7">
        <f>1-(F1164/O1164)</f>
        <v>-0.21948944663626113</v>
      </c>
      <c r="I1164">
        <v>5.5500000000000005E-4</v>
      </c>
      <c r="J1164">
        <v>0</v>
      </c>
      <c r="K1164">
        <v>0</v>
      </c>
      <c r="L1164">
        <v>10</v>
      </c>
      <c r="M1164">
        <v>11</v>
      </c>
      <c r="N1164">
        <f>VLOOKUP(B1164,instances!$B$2:$E$21,3, FALSE)</f>
        <v>107217</v>
      </c>
      <c r="O1164">
        <f>VLOOKUP(B1164,instances!$B$2:$E$21,4, FALSE)</f>
        <v>107217</v>
      </c>
    </row>
    <row r="1165" spans="1:15">
      <c r="A1165" t="s">
        <v>8</v>
      </c>
      <c r="B1165" t="str">
        <f>RIGHT(A1165,FIND("/",A1165)-1)</f>
        <v>pr439.tsp</v>
      </c>
      <c r="C1165">
        <f>VLOOKUP(B1165,instances!$B$2:$E$21,2, FALSE)</f>
        <v>439</v>
      </c>
      <c r="D1165" t="str">
        <f>IF(C1165&lt;=783,"small",IF(C1165&lt;=2103,"medium","large"))</f>
        <v>small</v>
      </c>
      <c r="E1165" t="s">
        <v>9</v>
      </c>
      <c r="F1165" s="9">
        <v>130750</v>
      </c>
      <c r="G1165" s="7">
        <f>1-(F1165/N1165)</f>
        <v>-0.21948944663626113</v>
      </c>
      <c r="H1165" s="7">
        <f>1-(F1165/O1165)</f>
        <v>-0.21948944663626113</v>
      </c>
      <c r="I1165">
        <v>5.53E-4</v>
      </c>
      <c r="J1165">
        <v>0</v>
      </c>
      <c r="K1165">
        <v>0</v>
      </c>
      <c r="L1165">
        <v>12</v>
      </c>
      <c r="M1165">
        <v>10</v>
      </c>
      <c r="N1165">
        <f>VLOOKUP(B1165,instances!$B$2:$E$21,3, FALSE)</f>
        <v>107217</v>
      </c>
      <c r="O1165">
        <f>VLOOKUP(B1165,instances!$B$2:$E$21,4, FALSE)</f>
        <v>107217</v>
      </c>
    </row>
    <row r="1166" spans="1:15">
      <c r="A1166" t="s">
        <v>8</v>
      </c>
      <c r="B1166" t="str">
        <f>RIGHT(A1166,FIND("/",A1166)-1)</f>
        <v>pr439.tsp</v>
      </c>
      <c r="C1166">
        <f>VLOOKUP(B1166,instances!$B$2:$E$21,2, FALSE)</f>
        <v>439</v>
      </c>
      <c r="D1166" t="str">
        <f>IF(C1166&lt;=783,"small",IF(C1166&lt;=2103,"medium","large"))</f>
        <v>small</v>
      </c>
      <c r="E1166" t="s">
        <v>9</v>
      </c>
      <c r="F1166" s="9">
        <v>130750</v>
      </c>
      <c r="G1166" s="7">
        <f>1-(F1166/N1166)</f>
        <v>-0.21948944663626113</v>
      </c>
      <c r="H1166" s="7">
        <f>1-(F1166/O1166)</f>
        <v>-0.21948944663626113</v>
      </c>
      <c r="I1166">
        <v>5.53E-4</v>
      </c>
      <c r="J1166">
        <v>0</v>
      </c>
      <c r="K1166">
        <v>0</v>
      </c>
      <c r="L1166">
        <v>18</v>
      </c>
      <c r="M1166">
        <v>3</v>
      </c>
      <c r="N1166">
        <f>VLOOKUP(B1166,instances!$B$2:$E$21,3, FALSE)</f>
        <v>107217</v>
      </c>
      <c r="O1166">
        <f>VLOOKUP(B1166,instances!$B$2:$E$21,4, FALSE)</f>
        <v>107217</v>
      </c>
    </row>
    <row r="1167" spans="1:15">
      <c r="A1167" t="s">
        <v>8</v>
      </c>
      <c r="B1167" t="str">
        <f>RIGHT(A1167,FIND("/",A1167)-1)</f>
        <v>pr439.tsp</v>
      </c>
      <c r="C1167">
        <f>VLOOKUP(B1167,instances!$B$2:$E$21,2, FALSE)</f>
        <v>439</v>
      </c>
      <c r="D1167" t="str">
        <f>IF(C1167&lt;=783,"small",IF(C1167&lt;=2103,"medium","large"))</f>
        <v>small</v>
      </c>
      <c r="E1167" t="s">
        <v>9</v>
      </c>
      <c r="F1167" s="9">
        <v>130750</v>
      </c>
      <c r="G1167" s="7">
        <f>1-(F1167/N1167)</f>
        <v>-0.21948944663626113</v>
      </c>
      <c r="H1167" s="7">
        <f>1-(F1167/O1167)</f>
        <v>-0.21948944663626113</v>
      </c>
      <c r="I1167">
        <v>5.4900000000000001E-4</v>
      </c>
      <c r="J1167">
        <v>0</v>
      </c>
      <c r="K1167">
        <v>0</v>
      </c>
      <c r="L1167">
        <v>18</v>
      </c>
      <c r="M1167">
        <v>11</v>
      </c>
      <c r="N1167">
        <f>VLOOKUP(B1167,instances!$B$2:$E$21,3, FALSE)</f>
        <v>107217</v>
      </c>
      <c r="O1167">
        <f>VLOOKUP(B1167,instances!$B$2:$E$21,4, FALSE)</f>
        <v>107217</v>
      </c>
    </row>
    <row r="1168" spans="1:15">
      <c r="A1168" t="s">
        <v>8</v>
      </c>
      <c r="B1168" t="str">
        <f>RIGHT(A1168,FIND("/",A1168)-1)</f>
        <v>pr439.tsp</v>
      </c>
      <c r="C1168">
        <f>VLOOKUP(B1168,instances!$B$2:$E$21,2, FALSE)</f>
        <v>439</v>
      </c>
      <c r="D1168" t="str">
        <f>IF(C1168&lt;=783,"small",IF(C1168&lt;=2103,"medium","large"))</f>
        <v>small</v>
      </c>
      <c r="E1168" t="s">
        <v>9</v>
      </c>
      <c r="F1168" s="9">
        <v>130750</v>
      </c>
      <c r="G1168" s="7">
        <f>1-(F1168/N1168)</f>
        <v>-0.21948944663626113</v>
      </c>
      <c r="H1168" s="7">
        <f>1-(F1168/O1168)</f>
        <v>-0.21948944663626113</v>
      </c>
      <c r="I1168">
        <v>5.4299999999999997E-4</v>
      </c>
      <c r="J1168">
        <v>0</v>
      </c>
      <c r="K1168">
        <v>0</v>
      </c>
      <c r="L1168">
        <v>14</v>
      </c>
      <c r="M1168">
        <v>6</v>
      </c>
      <c r="N1168">
        <f>VLOOKUP(B1168,instances!$B$2:$E$21,3, FALSE)</f>
        <v>107217</v>
      </c>
      <c r="O1168">
        <f>VLOOKUP(B1168,instances!$B$2:$E$21,4, FALSE)</f>
        <v>107217</v>
      </c>
    </row>
    <row r="1169" spans="1:15">
      <c r="A1169" t="s">
        <v>8</v>
      </c>
      <c r="B1169" t="str">
        <f>RIGHT(A1169,FIND("/",A1169)-1)</f>
        <v>pr439.tsp</v>
      </c>
      <c r="C1169">
        <f>VLOOKUP(B1169,instances!$B$2:$E$21,2, FALSE)</f>
        <v>439</v>
      </c>
      <c r="D1169" t="str">
        <f>IF(C1169&lt;=783,"small",IF(C1169&lt;=2103,"medium","large"))</f>
        <v>small</v>
      </c>
      <c r="E1169" t="s">
        <v>9</v>
      </c>
      <c r="F1169" s="9">
        <v>130750</v>
      </c>
      <c r="G1169" s="7">
        <f>1-(F1169/N1169)</f>
        <v>-0.21948944663626113</v>
      </c>
      <c r="H1169" s="7">
        <f>1-(F1169/O1169)</f>
        <v>-0.21948944663626113</v>
      </c>
      <c r="I1169">
        <v>5.4199999999999995E-4</v>
      </c>
      <c r="J1169">
        <v>0</v>
      </c>
      <c r="K1169">
        <v>0</v>
      </c>
      <c r="L1169">
        <v>12</v>
      </c>
      <c r="M1169">
        <v>8</v>
      </c>
      <c r="N1169">
        <f>VLOOKUP(B1169,instances!$B$2:$E$21,3, FALSE)</f>
        <v>107217</v>
      </c>
      <c r="O1169">
        <f>VLOOKUP(B1169,instances!$B$2:$E$21,4, FALSE)</f>
        <v>107217</v>
      </c>
    </row>
    <row r="1170" spans="1:15">
      <c r="A1170" t="s">
        <v>8</v>
      </c>
      <c r="B1170" t="str">
        <f>RIGHT(A1170,FIND("/",A1170)-1)</f>
        <v>pr439.tsp</v>
      </c>
      <c r="C1170">
        <f>VLOOKUP(B1170,instances!$B$2:$E$21,2, FALSE)</f>
        <v>439</v>
      </c>
      <c r="D1170" t="str">
        <f>IF(C1170&lt;=783,"small",IF(C1170&lt;=2103,"medium","large"))</f>
        <v>small</v>
      </c>
      <c r="E1170" t="s">
        <v>9</v>
      </c>
      <c r="F1170" s="9">
        <v>130750</v>
      </c>
      <c r="G1170" s="7">
        <f>1-(F1170/N1170)</f>
        <v>-0.21948944663626113</v>
      </c>
      <c r="H1170" s="7">
        <f>1-(F1170/O1170)</f>
        <v>-0.21948944663626113</v>
      </c>
      <c r="I1170">
        <v>5.4199999999999995E-4</v>
      </c>
      <c r="J1170">
        <v>0</v>
      </c>
      <c r="K1170">
        <v>0</v>
      </c>
      <c r="L1170">
        <v>14</v>
      </c>
      <c r="M1170">
        <v>2</v>
      </c>
      <c r="N1170">
        <f>VLOOKUP(B1170,instances!$B$2:$E$21,3, FALSE)</f>
        <v>107217</v>
      </c>
      <c r="O1170">
        <f>VLOOKUP(B1170,instances!$B$2:$E$21,4, FALSE)</f>
        <v>107217</v>
      </c>
    </row>
    <row r="1171" spans="1:15">
      <c r="A1171" t="s">
        <v>8</v>
      </c>
      <c r="B1171" t="str">
        <f>RIGHT(A1171,FIND("/",A1171)-1)</f>
        <v>pr439.tsp</v>
      </c>
      <c r="C1171">
        <f>VLOOKUP(B1171,instances!$B$2:$E$21,2, FALSE)</f>
        <v>439</v>
      </c>
      <c r="D1171" t="str">
        <f>IF(C1171&lt;=783,"small",IF(C1171&lt;=2103,"medium","large"))</f>
        <v>small</v>
      </c>
      <c r="E1171" t="s">
        <v>9</v>
      </c>
      <c r="F1171" s="9">
        <v>130750</v>
      </c>
      <c r="G1171" s="7">
        <f>1-(F1171/N1171)</f>
        <v>-0.21948944663626113</v>
      </c>
      <c r="H1171" s="7">
        <f>1-(F1171/O1171)</f>
        <v>-0.21948944663626113</v>
      </c>
      <c r="I1171">
        <v>5.3700000000000004E-4</v>
      </c>
      <c r="J1171">
        <v>0</v>
      </c>
      <c r="K1171">
        <v>0</v>
      </c>
      <c r="L1171">
        <v>20</v>
      </c>
      <c r="M1171">
        <v>11</v>
      </c>
      <c r="N1171">
        <f>VLOOKUP(B1171,instances!$B$2:$E$21,3, FALSE)</f>
        <v>107217</v>
      </c>
      <c r="O1171">
        <f>VLOOKUP(B1171,instances!$B$2:$E$21,4, FALSE)</f>
        <v>107217</v>
      </c>
    </row>
    <row r="1172" spans="1:15">
      <c r="A1172" t="s">
        <v>8</v>
      </c>
      <c r="B1172" t="str">
        <f>RIGHT(A1172,FIND("/",A1172)-1)</f>
        <v>pr439.tsp</v>
      </c>
      <c r="C1172">
        <f>VLOOKUP(B1172,instances!$B$2:$E$21,2, FALSE)</f>
        <v>439</v>
      </c>
      <c r="D1172" t="str">
        <f>IF(C1172&lt;=783,"small",IF(C1172&lt;=2103,"medium","large"))</f>
        <v>small</v>
      </c>
      <c r="E1172" t="s">
        <v>9</v>
      </c>
      <c r="F1172" s="9">
        <v>130750</v>
      </c>
      <c r="G1172" s="7">
        <f>1-(F1172/N1172)</f>
        <v>-0.21948944663626113</v>
      </c>
      <c r="H1172" s="7">
        <f>1-(F1172/O1172)</f>
        <v>-0.21948944663626113</v>
      </c>
      <c r="I1172">
        <v>5.3499999999999999E-4</v>
      </c>
      <c r="J1172">
        <v>0</v>
      </c>
      <c r="K1172">
        <v>0</v>
      </c>
      <c r="L1172">
        <v>18</v>
      </c>
      <c r="M1172">
        <v>5</v>
      </c>
      <c r="N1172">
        <f>VLOOKUP(B1172,instances!$B$2:$E$21,3, FALSE)</f>
        <v>107217</v>
      </c>
      <c r="O1172">
        <f>VLOOKUP(B1172,instances!$B$2:$E$21,4, FALSE)</f>
        <v>107217</v>
      </c>
    </row>
    <row r="1173" spans="1:15">
      <c r="A1173" t="s">
        <v>8</v>
      </c>
      <c r="B1173" t="str">
        <f>RIGHT(A1173,FIND("/",A1173)-1)</f>
        <v>pr439.tsp</v>
      </c>
      <c r="C1173">
        <f>VLOOKUP(B1173,instances!$B$2:$E$21,2, FALSE)</f>
        <v>439</v>
      </c>
      <c r="D1173" t="str">
        <f>IF(C1173&lt;=783,"small",IF(C1173&lt;=2103,"medium","large"))</f>
        <v>small</v>
      </c>
      <c r="E1173" t="s">
        <v>9</v>
      </c>
      <c r="F1173" s="9">
        <v>130750</v>
      </c>
      <c r="G1173" s="7">
        <f>1-(F1173/N1173)</f>
        <v>-0.21948944663626113</v>
      </c>
      <c r="H1173" s="7">
        <f>1-(F1173/O1173)</f>
        <v>-0.21948944663626113</v>
      </c>
      <c r="I1173">
        <v>5.3399999999999997E-4</v>
      </c>
      <c r="J1173">
        <v>0</v>
      </c>
      <c r="K1173">
        <v>0</v>
      </c>
      <c r="L1173">
        <v>10</v>
      </c>
      <c r="M1173">
        <v>6</v>
      </c>
      <c r="N1173">
        <f>VLOOKUP(B1173,instances!$B$2:$E$21,3, FALSE)</f>
        <v>107217</v>
      </c>
      <c r="O1173">
        <f>VLOOKUP(B1173,instances!$B$2:$E$21,4, FALSE)</f>
        <v>107217</v>
      </c>
    </row>
    <row r="1174" spans="1:15">
      <c r="A1174" t="s">
        <v>8</v>
      </c>
      <c r="B1174" t="str">
        <f>RIGHT(A1174,FIND("/",A1174)-1)</f>
        <v>pr439.tsp</v>
      </c>
      <c r="C1174">
        <f>VLOOKUP(B1174,instances!$B$2:$E$21,2, FALSE)</f>
        <v>439</v>
      </c>
      <c r="D1174" t="str">
        <f>IF(C1174&lt;=783,"small",IF(C1174&lt;=2103,"medium","large"))</f>
        <v>small</v>
      </c>
      <c r="E1174" t="s">
        <v>9</v>
      </c>
      <c r="F1174" s="9">
        <v>130750</v>
      </c>
      <c r="G1174" s="7">
        <f>1-(F1174/N1174)</f>
        <v>-0.21948944663626113</v>
      </c>
      <c r="H1174" s="7">
        <f>1-(F1174/O1174)</f>
        <v>-0.21948944663626113</v>
      </c>
      <c r="I1174">
        <v>5.3399999999999997E-4</v>
      </c>
      <c r="J1174">
        <v>0</v>
      </c>
      <c r="K1174">
        <v>0</v>
      </c>
      <c r="L1174">
        <v>14</v>
      </c>
      <c r="M1174">
        <v>10</v>
      </c>
      <c r="N1174">
        <f>VLOOKUP(B1174,instances!$B$2:$E$21,3, FALSE)</f>
        <v>107217</v>
      </c>
      <c r="O1174">
        <f>VLOOKUP(B1174,instances!$B$2:$E$21,4, FALSE)</f>
        <v>107217</v>
      </c>
    </row>
    <row r="1175" spans="1:15">
      <c r="A1175" t="s">
        <v>8</v>
      </c>
      <c r="B1175" t="str">
        <f>RIGHT(A1175,FIND("/",A1175)-1)</f>
        <v>pr439.tsp</v>
      </c>
      <c r="C1175">
        <f>VLOOKUP(B1175,instances!$B$2:$E$21,2, FALSE)</f>
        <v>439</v>
      </c>
      <c r="D1175" t="str">
        <f>IF(C1175&lt;=783,"small",IF(C1175&lt;=2103,"medium","large"))</f>
        <v>small</v>
      </c>
      <c r="E1175" t="s">
        <v>9</v>
      </c>
      <c r="F1175" s="9">
        <v>130750</v>
      </c>
      <c r="G1175" s="7">
        <f>1-(F1175/N1175)</f>
        <v>-0.21948944663626113</v>
      </c>
      <c r="H1175" s="7">
        <f>1-(F1175/O1175)</f>
        <v>-0.21948944663626113</v>
      </c>
      <c r="I1175">
        <v>5.3399999999999997E-4</v>
      </c>
      <c r="J1175">
        <v>0</v>
      </c>
      <c r="K1175">
        <v>0</v>
      </c>
      <c r="L1175">
        <v>14</v>
      </c>
      <c r="M1175">
        <v>11</v>
      </c>
      <c r="N1175">
        <f>VLOOKUP(B1175,instances!$B$2:$E$21,3, FALSE)</f>
        <v>107217</v>
      </c>
      <c r="O1175">
        <f>VLOOKUP(B1175,instances!$B$2:$E$21,4, FALSE)</f>
        <v>107217</v>
      </c>
    </row>
    <row r="1176" spans="1:15">
      <c r="A1176" t="s">
        <v>8</v>
      </c>
      <c r="B1176" t="str">
        <f>RIGHT(A1176,FIND("/",A1176)-1)</f>
        <v>pr439.tsp</v>
      </c>
      <c r="C1176">
        <f>VLOOKUP(B1176,instances!$B$2:$E$21,2, FALSE)</f>
        <v>439</v>
      </c>
      <c r="D1176" t="str">
        <f>IF(C1176&lt;=783,"small",IF(C1176&lt;=2103,"medium","large"))</f>
        <v>small</v>
      </c>
      <c r="E1176" t="s">
        <v>9</v>
      </c>
      <c r="F1176" s="9">
        <v>130750</v>
      </c>
      <c r="G1176" s="7">
        <f>1-(F1176/N1176)</f>
        <v>-0.21948944663626113</v>
      </c>
      <c r="H1176" s="7">
        <f>1-(F1176/O1176)</f>
        <v>-0.21948944663626113</v>
      </c>
      <c r="I1176">
        <v>5.3300000000000005E-4</v>
      </c>
      <c r="J1176">
        <v>0</v>
      </c>
      <c r="K1176">
        <v>0</v>
      </c>
      <c r="L1176">
        <v>16</v>
      </c>
      <c r="M1176">
        <v>2</v>
      </c>
      <c r="N1176">
        <f>VLOOKUP(B1176,instances!$B$2:$E$21,3, FALSE)</f>
        <v>107217</v>
      </c>
      <c r="O1176">
        <f>VLOOKUP(B1176,instances!$B$2:$E$21,4, FALSE)</f>
        <v>107217</v>
      </c>
    </row>
    <row r="1177" spans="1:15">
      <c r="A1177" t="s">
        <v>8</v>
      </c>
      <c r="B1177" t="str">
        <f>RIGHT(A1177,FIND("/",A1177)-1)</f>
        <v>pr439.tsp</v>
      </c>
      <c r="C1177">
        <f>VLOOKUP(B1177,instances!$B$2:$E$21,2, FALSE)</f>
        <v>439</v>
      </c>
      <c r="D1177" t="str">
        <f>IF(C1177&lt;=783,"small",IF(C1177&lt;=2103,"medium","large"))</f>
        <v>small</v>
      </c>
      <c r="E1177" t="s">
        <v>9</v>
      </c>
      <c r="F1177" s="9">
        <v>130750</v>
      </c>
      <c r="G1177" s="7">
        <f>1-(F1177/N1177)</f>
        <v>-0.21948944663626113</v>
      </c>
      <c r="H1177" s="7">
        <f>1-(F1177/O1177)</f>
        <v>-0.21948944663626113</v>
      </c>
      <c r="I1177">
        <v>5.3300000000000005E-4</v>
      </c>
      <c r="J1177">
        <v>0</v>
      </c>
      <c r="K1177">
        <v>0</v>
      </c>
      <c r="L1177">
        <v>20</v>
      </c>
      <c r="M1177">
        <v>5</v>
      </c>
      <c r="N1177">
        <f>VLOOKUP(B1177,instances!$B$2:$E$21,3, FALSE)</f>
        <v>107217</v>
      </c>
      <c r="O1177">
        <f>VLOOKUP(B1177,instances!$B$2:$E$21,4, FALSE)</f>
        <v>107217</v>
      </c>
    </row>
    <row r="1178" spans="1:15">
      <c r="A1178" t="s">
        <v>8</v>
      </c>
      <c r="B1178" t="str">
        <f>RIGHT(A1178,FIND("/",A1178)-1)</f>
        <v>pr439.tsp</v>
      </c>
      <c r="C1178">
        <f>VLOOKUP(B1178,instances!$B$2:$E$21,2, FALSE)</f>
        <v>439</v>
      </c>
      <c r="D1178" t="str">
        <f>IF(C1178&lt;=783,"small",IF(C1178&lt;=2103,"medium","large"))</f>
        <v>small</v>
      </c>
      <c r="E1178" t="s">
        <v>9</v>
      </c>
      <c r="F1178" s="9">
        <v>130750</v>
      </c>
      <c r="G1178" s="7">
        <f>1-(F1178/N1178)</f>
        <v>-0.21948944663626113</v>
      </c>
      <c r="H1178" s="7">
        <f>1-(F1178/O1178)</f>
        <v>-0.21948944663626113</v>
      </c>
      <c r="I1178">
        <v>5.3200000000000003E-4</v>
      </c>
      <c r="J1178">
        <v>0</v>
      </c>
      <c r="K1178">
        <v>0</v>
      </c>
      <c r="L1178">
        <v>12</v>
      </c>
      <c r="M1178">
        <v>11</v>
      </c>
      <c r="N1178">
        <f>VLOOKUP(B1178,instances!$B$2:$E$21,3, FALSE)</f>
        <v>107217</v>
      </c>
      <c r="O1178">
        <f>VLOOKUP(B1178,instances!$B$2:$E$21,4, FALSE)</f>
        <v>107217</v>
      </c>
    </row>
    <row r="1179" spans="1:15">
      <c r="A1179" t="s">
        <v>8</v>
      </c>
      <c r="B1179" t="str">
        <f>RIGHT(A1179,FIND("/",A1179)-1)</f>
        <v>pr439.tsp</v>
      </c>
      <c r="C1179">
        <f>VLOOKUP(B1179,instances!$B$2:$E$21,2, FALSE)</f>
        <v>439</v>
      </c>
      <c r="D1179" t="str">
        <f>IF(C1179&lt;=783,"small",IF(C1179&lt;=2103,"medium","large"))</f>
        <v>small</v>
      </c>
      <c r="E1179" t="s">
        <v>9</v>
      </c>
      <c r="F1179" s="9">
        <v>130750</v>
      </c>
      <c r="G1179" s="7">
        <f>1-(F1179/N1179)</f>
        <v>-0.21948944663626113</v>
      </c>
      <c r="H1179" s="7">
        <f>1-(F1179/O1179)</f>
        <v>-0.21948944663626113</v>
      </c>
      <c r="I1179">
        <v>5.3200000000000003E-4</v>
      </c>
      <c r="J1179">
        <v>0</v>
      </c>
      <c r="K1179">
        <v>0</v>
      </c>
      <c r="L1179">
        <v>14</v>
      </c>
      <c r="M1179">
        <v>5</v>
      </c>
      <c r="N1179">
        <f>VLOOKUP(B1179,instances!$B$2:$E$21,3, FALSE)</f>
        <v>107217</v>
      </c>
      <c r="O1179">
        <f>VLOOKUP(B1179,instances!$B$2:$E$21,4, FALSE)</f>
        <v>107217</v>
      </c>
    </row>
    <row r="1180" spans="1:15">
      <c r="A1180" t="s">
        <v>8</v>
      </c>
      <c r="B1180" t="str">
        <f>RIGHT(A1180,FIND("/",A1180)-1)</f>
        <v>pr439.tsp</v>
      </c>
      <c r="C1180">
        <f>VLOOKUP(B1180,instances!$B$2:$E$21,2, FALSE)</f>
        <v>439</v>
      </c>
      <c r="D1180" t="str">
        <f>IF(C1180&lt;=783,"small",IF(C1180&lt;=2103,"medium","large"))</f>
        <v>small</v>
      </c>
      <c r="E1180" t="s">
        <v>9</v>
      </c>
      <c r="F1180" s="9">
        <v>130750</v>
      </c>
      <c r="G1180" s="7">
        <f>1-(F1180/N1180)</f>
        <v>-0.21948944663626113</v>
      </c>
      <c r="H1180" s="7">
        <f>1-(F1180/O1180)</f>
        <v>-0.21948944663626113</v>
      </c>
      <c r="I1180">
        <v>5.31E-4</v>
      </c>
      <c r="J1180">
        <v>0</v>
      </c>
      <c r="K1180">
        <v>0</v>
      </c>
      <c r="L1180">
        <v>10</v>
      </c>
      <c r="M1180">
        <v>5</v>
      </c>
      <c r="N1180">
        <f>VLOOKUP(B1180,instances!$B$2:$E$21,3, FALSE)</f>
        <v>107217</v>
      </c>
      <c r="O1180">
        <f>VLOOKUP(B1180,instances!$B$2:$E$21,4, FALSE)</f>
        <v>107217</v>
      </c>
    </row>
    <row r="1181" spans="1:15">
      <c r="A1181" t="s">
        <v>8</v>
      </c>
      <c r="B1181" t="str">
        <f>RIGHT(A1181,FIND("/",A1181)-1)</f>
        <v>pr439.tsp</v>
      </c>
      <c r="C1181">
        <f>VLOOKUP(B1181,instances!$B$2:$E$21,2, FALSE)</f>
        <v>439</v>
      </c>
      <c r="D1181" t="str">
        <f>IF(C1181&lt;=783,"small",IF(C1181&lt;=2103,"medium","large"))</f>
        <v>small</v>
      </c>
      <c r="E1181" t="s">
        <v>9</v>
      </c>
      <c r="F1181" s="9">
        <v>130750</v>
      </c>
      <c r="G1181" s="7">
        <f>1-(F1181/N1181)</f>
        <v>-0.21948944663626113</v>
      </c>
      <c r="H1181" s="7">
        <f>1-(F1181/O1181)</f>
        <v>-0.21948944663626113</v>
      </c>
      <c r="I1181">
        <v>5.31E-4</v>
      </c>
      <c r="J1181">
        <v>0</v>
      </c>
      <c r="K1181">
        <v>0</v>
      </c>
      <c r="L1181">
        <v>12</v>
      </c>
      <c r="M1181">
        <v>4</v>
      </c>
      <c r="N1181">
        <f>VLOOKUP(B1181,instances!$B$2:$E$21,3, FALSE)</f>
        <v>107217</v>
      </c>
      <c r="O1181">
        <f>VLOOKUP(B1181,instances!$B$2:$E$21,4, FALSE)</f>
        <v>107217</v>
      </c>
    </row>
    <row r="1182" spans="1:15">
      <c r="A1182" t="s">
        <v>8</v>
      </c>
      <c r="B1182" t="str">
        <f>RIGHT(A1182,FIND("/",A1182)-1)</f>
        <v>pr439.tsp</v>
      </c>
      <c r="C1182">
        <f>VLOOKUP(B1182,instances!$B$2:$E$21,2, FALSE)</f>
        <v>439</v>
      </c>
      <c r="D1182" t="str">
        <f>IF(C1182&lt;=783,"small",IF(C1182&lt;=2103,"medium","large"))</f>
        <v>small</v>
      </c>
      <c r="E1182" t="s">
        <v>9</v>
      </c>
      <c r="F1182" s="9">
        <v>130750</v>
      </c>
      <c r="G1182" s="7">
        <f>1-(F1182/N1182)</f>
        <v>-0.21948944663626113</v>
      </c>
      <c r="H1182" s="7">
        <f>1-(F1182/O1182)</f>
        <v>-0.21948944663626113</v>
      </c>
      <c r="I1182">
        <v>5.2999999999999998E-4</v>
      </c>
      <c r="J1182">
        <v>0</v>
      </c>
      <c r="K1182">
        <v>0</v>
      </c>
      <c r="L1182">
        <v>10</v>
      </c>
      <c r="M1182">
        <v>9</v>
      </c>
      <c r="N1182">
        <f>VLOOKUP(B1182,instances!$B$2:$E$21,3, FALSE)</f>
        <v>107217</v>
      </c>
      <c r="O1182">
        <f>VLOOKUP(B1182,instances!$B$2:$E$21,4, FALSE)</f>
        <v>107217</v>
      </c>
    </row>
    <row r="1183" spans="1:15">
      <c r="A1183" t="s">
        <v>8</v>
      </c>
      <c r="B1183" t="str">
        <f>RIGHT(A1183,FIND("/",A1183)-1)</f>
        <v>pr439.tsp</v>
      </c>
      <c r="C1183">
        <f>VLOOKUP(B1183,instances!$B$2:$E$21,2, FALSE)</f>
        <v>439</v>
      </c>
      <c r="D1183" t="str">
        <f>IF(C1183&lt;=783,"small",IF(C1183&lt;=2103,"medium","large"))</f>
        <v>small</v>
      </c>
      <c r="E1183" t="s">
        <v>9</v>
      </c>
      <c r="F1183" s="9">
        <v>130750</v>
      </c>
      <c r="G1183" s="7">
        <f>1-(F1183/N1183)</f>
        <v>-0.21948944663626113</v>
      </c>
      <c r="H1183" s="7">
        <f>1-(F1183/O1183)</f>
        <v>-0.21948944663626113</v>
      </c>
      <c r="I1183">
        <v>5.2899999999999996E-4</v>
      </c>
      <c r="J1183">
        <v>0</v>
      </c>
      <c r="K1183">
        <v>0</v>
      </c>
      <c r="L1183">
        <v>16</v>
      </c>
      <c r="M1183">
        <v>9</v>
      </c>
      <c r="N1183">
        <f>VLOOKUP(B1183,instances!$B$2:$E$21,3, FALSE)</f>
        <v>107217</v>
      </c>
      <c r="O1183">
        <f>VLOOKUP(B1183,instances!$B$2:$E$21,4, FALSE)</f>
        <v>107217</v>
      </c>
    </row>
    <row r="1184" spans="1:15">
      <c r="A1184" t="s">
        <v>8</v>
      </c>
      <c r="B1184" t="str">
        <f>RIGHT(A1184,FIND("/",A1184)-1)</f>
        <v>pr439.tsp</v>
      </c>
      <c r="C1184">
        <f>VLOOKUP(B1184,instances!$B$2:$E$21,2, FALSE)</f>
        <v>439</v>
      </c>
      <c r="D1184" t="str">
        <f>IF(C1184&lt;=783,"small",IF(C1184&lt;=2103,"medium","large"))</f>
        <v>small</v>
      </c>
      <c r="E1184" t="s">
        <v>9</v>
      </c>
      <c r="F1184" s="9">
        <v>130750</v>
      </c>
      <c r="G1184" s="7">
        <f>1-(F1184/N1184)</f>
        <v>-0.21948944663626113</v>
      </c>
      <c r="H1184" s="7">
        <f>1-(F1184/O1184)</f>
        <v>-0.21948944663626113</v>
      </c>
      <c r="I1184">
        <v>5.2899999999999996E-4</v>
      </c>
      <c r="J1184">
        <v>0</v>
      </c>
      <c r="K1184">
        <v>0</v>
      </c>
      <c r="L1184">
        <v>20</v>
      </c>
      <c r="M1184">
        <v>9</v>
      </c>
      <c r="N1184">
        <f>VLOOKUP(B1184,instances!$B$2:$E$21,3, FALSE)</f>
        <v>107217</v>
      </c>
      <c r="O1184">
        <f>VLOOKUP(B1184,instances!$B$2:$E$21,4, FALSE)</f>
        <v>107217</v>
      </c>
    </row>
    <row r="1185" spans="1:15">
      <c r="A1185" t="s">
        <v>8</v>
      </c>
      <c r="B1185" t="str">
        <f>RIGHT(A1185,FIND("/",A1185)-1)</f>
        <v>pr439.tsp</v>
      </c>
      <c r="C1185">
        <f>VLOOKUP(B1185,instances!$B$2:$E$21,2, FALSE)</f>
        <v>439</v>
      </c>
      <c r="D1185" t="str">
        <f>IF(C1185&lt;=783,"small",IF(C1185&lt;=2103,"medium","large"))</f>
        <v>small</v>
      </c>
      <c r="E1185" t="s">
        <v>9</v>
      </c>
      <c r="F1185" s="9">
        <v>130750</v>
      </c>
      <c r="G1185" s="7">
        <f>1-(F1185/N1185)</f>
        <v>-0.21948944663626113</v>
      </c>
      <c r="H1185" s="7">
        <f>1-(F1185/O1185)</f>
        <v>-0.21948944663626113</v>
      </c>
      <c r="I1185">
        <v>5.2800000000000004E-4</v>
      </c>
      <c r="J1185">
        <v>0</v>
      </c>
      <c r="K1185">
        <v>0</v>
      </c>
      <c r="L1185">
        <v>16</v>
      </c>
      <c r="M1185">
        <v>3</v>
      </c>
      <c r="N1185">
        <f>VLOOKUP(B1185,instances!$B$2:$E$21,3, FALSE)</f>
        <v>107217</v>
      </c>
      <c r="O1185">
        <f>VLOOKUP(B1185,instances!$B$2:$E$21,4, FALSE)</f>
        <v>107217</v>
      </c>
    </row>
    <row r="1186" spans="1:15">
      <c r="A1186" t="s">
        <v>8</v>
      </c>
      <c r="B1186" t="str">
        <f>RIGHT(A1186,FIND("/",A1186)-1)</f>
        <v>pr439.tsp</v>
      </c>
      <c r="C1186">
        <f>VLOOKUP(B1186,instances!$B$2:$E$21,2, FALSE)</f>
        <v>439</v>
      </c>
      <c r="D1186" t="str">
        <f>IF(C1186&lt;=783,"small",IF(C1186&lt;=2103,"medium","large"))</f>
        <v>small</v>
      </c>
      <c r="E1186" t="s">
        <v>9</v>
      </c>
      <c r="F1186" s="9">
        <v>130750</v>
      </c>
      <c r="G1186" s="7">
        <f>1-(F1186/N1186)</f>
        <v>-0.21948944663626113</v>
      </c>
      <c r="H1186" s="7">
        <f>1-(F1186/O1186)</f>
        <v>-0.21948944663626113</v>
      </c>
      <c r="I1186">
        <v>5.2800000000000004E-4</v>
      </c>
      <c r="J1186">
        <v>0</v>
      </c>
      <c r="K1186">
        <v>0</v>
      </c>
      <c r="L1186">
        <v>16</v>
      </c>
      <c r="M1186">
        <v>4</v>
      </c>
      <c r="N1186">
        <f>VLOOKUP(B1186,instances!$B$2:$E$21,3, FALSE)</f>
        <v>107217</v>
      </c>
      <c r="O1186">
        <f>VLOOKUP(B1186,instances!$B$2:$E$21,4, FALSE)</f>
        <v>107217</v>
      </c>
    </row>
    <row r="1187" spans="1:15">
      <c r="A1187" t="s">
        <v>8</v>
      </c>
      <c r="B1187" t="str">
        <f>RIGHT(A1187,FIND("/",A1187)-1)</f>
        <v>pr439.tsp</v>
      </c>
      <c r="C1187">
        <f>VLOOKUP(B1187,instances!$B$2:$E$21,2, FALSE)</f>
        <v>439</v>
      </c>
      <c r="D1187" t="str">
        <f>IF(C1187&lt;=783,"small",IF(C1187&lt;=2103,"medium","large"))</f>
        <v>small</v>
      </c>
      <c r="E1187" t="s">
        <v>9</v>
      </c>
      <c r="F1187" s="9">
        <v>130750</v>
      </c>
      <c r="G1187" s="7">
        <f>1-(F1187/N1187)</f>
        <v>-0.21948944663626113</v>
      </c>
      <c r="H1187" s="7">
        <f>1-(F1187/O1187)</f>
        <v>-0.21948944663626113</v>
      </c>
      <c r="I1187">
        <v>5.2800000000000004E-4</v>
      </c>
      <c r="J1187">
        <v>0</v>
      </c>
      <c r="K1187">
        <v>0</v>
      </c>
      <c r="L1187">
        <v>16</v>
      </c>
      <c r="M1187">
        <v>11</v>
      </c>
      <c r="N1187">
        <f>VLOOKUP(B1187,instances!$B$2:$E$21,3, FALSE)</f>
        <v>107217</v>
      </c>
      <c r="O1187">
        <f>VLOOKUP(B1187,instances!$B$2:$E$21,4, FALSE)</f>
        <v>107217</v>
      </c>
    </row>
    <row r="1188" spans="1:15">
      <c r="A1188" t="s">
        <v>8</v>
      </c>
      <c r="B1188" t="str">
        <f>RIGHT(A1188,FIND("/",A1188)-1)</f>
        <v>pr439.tsp</v>
      </c>
      <c r="C1188">
        <f>VLOOKUP(B1188,instances!$B$2:$E$21,2, FALSE)</f>
        <v>439</v>
      </c>
      <c r="D1188" t="str">
        <f>IF(C1188&lt;=783,"small",IF(C1188&lt;=2103,"medium","large"))</f>
        <v>small</v>
      </c>
      <c r="E1188" t="s">
        <v>9</v>
      </c>
      <c r="F1188" s="9">
        <v>130750</v>
      </c>
      <c r="G1188" s="7">
        <f>1-(F1188/N1188)</f>
        <v>-0.21948944663626113</v>
      </c>
      <c r="H1188" s="7">
        <f>1-(F1188/O1188)</f>
        <v>-0.21948944663626113</v>
      </c>
      <c r="I1188">
        <v>5.2800000000000004E-4</v>
      </c>
      <c r="J1188">
        <v>0</v>
      </c>
      <c r="K1188">
        <v>0</v>
      </c>
      <c r="L1188">
        <v>18</v>
      </c>
      <c r="M1188">
        <v>8</v>
      </c>
      <c r="N1188">
        <f>VLOOKUP(B1188,instances!$B$2:$E$21,3, FALSE)</f>
        <v>107217</v>
      </c>
      <c r="O1188">
        <f>VLOOKUP(B1188,instances!$B$2:$E$21,4, FALSE)</f>
        <v>107217</v>
      </c>
    </row>
    <row r="1189" spans="1:15">
      <c r="A1189" t="s">
        <v>8</v>
      </c>
      <c r="B1189" t="str">
        <f>RIGHT(A1189,FIND("/",A1189)-1)</f>
        <v>pr439.tsp</v>
      </c>
      <c r="C1189">
        <f>VLOOKUP(B1189,instances!$B$2:$E$21,2, FALSE)</f>
        <v>439</v>
      </c>
      <c r="D1189" t="str">
        <f>IF(C1189&lt;=783,"small",IF(C1189&lt;=2103,"medium","large"))</f>
        <v>small</v>
      </c>
      <c r="E1189" t="s">
        <v>9</v>
      </c>
      <c r="F1189" s="9">
        <v>130750</v>
      </c>
      <c r="G1189" s="7">
        <f>1-(F1189/N1189)</f>
        <v>-0.21948944663626113</v>
      </c>
      <c r="H1189" s="7">
        <f>1-(F1189/O1189)</f>
        <v>-0.21948944663626113</v>
      </c>
      <c r="I1189">
        <v>5.2700000000000002E-4</v>
      </c>
      <c r="J1189">
        <v>0</v>
      </c>
      <c r="K1189">
        <v>0</v>
      </c>
      <c r="L1189">
        <v>10</v>
      </c>
      <c r="M1189">
        <v>8</v>
      </c>
      <c r="N1189">
        <f>VLOOKUP(B1189,instances!$B$2:$E$21,3, FALSE)</f>
        <v>107217</v>
      </c>
      <c r="O1189">
        <f>VLOOKUP(B1189,instances!$B$2:$E$21,4, FALSE)</f>
        <v>107217</v>
      </c>
    </row>
    <row r="1190" spans="1:15">
      <c r="A1190" t="s">
        <v>8</v>
      </c>
      <c r="B1190" t="str">
        <f>RIGHT(A1190,FIND("/",A1190)-1)</f>
        <v>pr439.tsp</v>
      </c>
      <c r="C1190">
        <f>VLOOKUP(B1190,instances!$B$2:$E$21,2, FALSE)</f>
        <v>439</v>
      </c>
      <c r="D1190" t="str">
        <f>IF(C1190&lt;=783,"small",IF(C1190&lt;=2103,"medium","large"))</f>
        <v>small</v>
      </c>
      <c r="E1190" t="s">
        <v>9</v>
      </c>
      <c r="F1190" s="9">
        <v>130750</v>
      </c>
      <c r="G1190" s="7">
        <f>1-(F1190/N1190)</f>
        <v>-0.21948944663626113</v>
      </c>
      <c r="H1190" s="7">
        <f>1-(F1190/O1190)</f>
        <v>-0.21948944663626113</v>
      </c>
      <c r="I1190">
        <v>5.2700000000000002E-4</v>
      </c>
      <c r="J1190">
        <v>0</v>
      </c>
      <c r="K1190">
        <v>0</v>
      </c>
      <c r="L1190">
        <v>20</v>
      </c>
      <c r="M1190">
        <v>4</v>
      </c>
      <c r="N1190">
        <f>VLOOKUP(B1190,instances!$B$2:$E$21,3, FALSE)</f>
        <v>107217</v>
      </c>
      <c r="O1190">
        <f>VLOOKUP(B1190,instances!$B$2:$E$21,4, FALSE)</f>
        <v>107217</v>
      </c>
    </row>
    <row r="1191" spans="1:15">
      <c r="A1191" t="s">
        <v>8</v>
      </c>
      <c r="B1191" t="str">
        <f>RIGHT(A1191,FIND("/",A1191)-1)</f>
        <v>pr439.tsp</v>
      </c>
      <c r="C1191">
        <f>VLOOKUP(B1191,instances!$B$2:$E$21,2, FALSE)</f>
        <v>439</v>
      </c>
      <c r="D1191" t="str">
        <f>IF(C1191&lt;=783,"small",IF(C1191&lt;=2103,"medium","large"))</f>
        <v>small</v>
      </c>
      <c r="E1191" t="s">
        <v>9</v>
      </c>
      <c r="F1191" s="9">
        <v>130750</v>
      </c>
      <c r="G1191" s="7">
        <f>1-(F1191/N1191)</f>
        <v>-0.21948944663626113</v>
      </c>
      <c r="H1191" s="7">
        <f>1-(F1191/O1191)</f>
        <v>-0.21948944663626113</v>
      </c>
      <c r="I1191">
        <v>5.2599999999999999E-4</v>
      </c>
      <c r="J1191">
        <v>0</v>
      </c>
      <c r="K1191">
        <v>0</v>
      </c>
      <c r="L1191">
        <v>10</v>
      </c>
      <c r="M1191">
        <v>7</v>
      </c>
      <c r="N1191">
        <f>VLOOKUP(B1191,instances!$B$2:$E$21,3, FALSE)</f>
        <v>107217</v>
      </c>
      <c r="O1191">
        <f>VLOOKUP(B1191,instances!$B$2:$E$21,4, FALSE)</f>
        <v>107217</v>
      </c>
    </row>
    <row r="1192" spans="1:15">
      <c r="A1192" t="s">
        <v>8</v>
      </c>
      <c r="B1192" t="str">
        <f>RIGHT(A1192,FIND("/",A1192)-1)</f>
        <v>pr439.tsp</v>
      </c>
      <c r="C1192">
        <f>VLOOKUP(B1192,instances!$B$2:$E$21,2, FALSE)</f>
        <v>439</v>
      </c>
      <c r="D1192" t="str">
        <f>IF(C1192&lt;=783,"small",IF(C1192&lt;=2103,"medium","large"))</f>
        <v>small</v>
      </c>
      <c r="E1192" t="s">
        <v>9</v>
      </c>
      <c r="F1192" s="9">
        <v>130750</v>
      </c>
      <c r="G1192" s="7">
        <f>1-(F1192/N1192)</f>
        <v>-0.21948944663626113</v>
      </c>
      <c r="H1192" s="7">
        <f>1-(F1192/O1192)</f>
        <v>-0.21948944663626113</v>
      </c>
      <c r="I1192">
        <v>5.2599999999999999E-4</v>
      </c>
      <c r="J1192">
        <v>0</v>
      </c>
      <c r="K1192">
        <v>0</v>
      </c>
      <c r="L1192">
        <v>20</v>
      </c>
      <c r="M1192">
        <v>10</v>
      </c>
      <c r="N1192">
        <f>VLOOKUP(B1192,instances!$B$2:$E$21,3, FALSE)</f>
        <v>107217</v>
      </c>
      <c r="O1192">
        <f>VLOOKUP(B1192,instances!$B$2:$E$21,4, FALSE)</f>
        <v>107217</v>
      </c>
    </row>
    <row r="1193" spans="1:15">
      <c r="A1193" t="s">
        <v>8</v>
      </c>
      <c r="B1193" t="str">
        <f>RIGHT(A1193,FIND("/",A1193)-1)</f>
        <v>pr439.tsp</v>
      </c>
      <c r="C1193">
        <f>VLOOKUP(B1193,instances!$B$2:$E$21,2, FALSE)</f>
        <v>439</v>
      </c>
      <c r="D1193" t="str">
        <f>IF(C1193&lt;=783,"small",IF(C1193&lt;=2103,"medium","large"))</f>
        <v>small</v>
      </c>
      <c r="E1193" t="s">
        <v>9</v>
      </c>
      <c r="F1193" s="9">
        <v>130750</v>
      </c>
      <c r="G1193" s="7">
        <f>1-(F1193/N1193)</f>
        <v>-0.21948944663626113</v>
      </c>
      <c r="H1193" s="7">
        <f>1-(F1193/O1193)</f>
        <v>-0.21948944663626113</v>
      </c>
      <c r="I1193">
        <v>5.2400000000000005E-4</v>
      </c>
      <c r="J1193">
        <v>0</v>
      </c>
      <c r="K1193">
        <v>0</v>
      </c>
      <c r="L1193">
        <v>12</v>
      </c>
      <c r="M1193">
        <v>9</v>
      </c>
      <c r="N1193">
        <f>VLOOKUP(B1193,instances!$B$2:$E$21,3, FALSE)</f>
        <v>107217</v>
      </c>
      <c r="O1193">
        <f>VLOOKUP(B1193,instances!$B$2:$E$21,4, FALSE)</f>
        <v>107217</v>
      </c>
    </row>
    <row r="1194" spans="1:15">
      <c r="A1194" t="s">
        <v>8</v>
      </c>
      <c r="B1194" t="str">
        <f>RIGHT(A1194,FIND("/",A1194)-1)</f>
        <v>pr439.tsp</v>
      </c>
      <c r="C1194">
        <f>VLOOKUP(B1194,instances!$B$2:$E$21,2, FALSE)</f>
        <v>439</v>
      </c>
      <c r="D1194" t="str">
        <f>IF(C1194&lt;=783,"small",IF(C1194&lt;=2103,"medium","large"))</f>
        <v>small</v>
      </c>
      <c r="E1194" t="s">
        <v>9</v>
      </c>
      <c r="F1194" s="9">
        <v>130750</v>
      </c>
      <c r="G1194" s="7">
        <f>1-(F1194/N1194)</f>
        <v>-0.21948944663626113</v>
      </c>
      <c r="H1194" s="7">
        <f>1-(F1194/O1194)</f>
        <v>-0.21948944663626113</v>
      </c>
      <c r="I1194">
        <v>5.2400000000000005E-4</v>
      </c>
      <c r="J1194">
        <v>0</v>
      </c>
      <c r="K1194">
        <v>0</v>
      </c>
      <c r="L1194">
        <v>20</v>
      </c>
      <c r="M1194">
        <v>3</v>
      </c>
      <c r="N1194">
        <f>VLOOKUP(B1194,instances!$B$2:$E$21,3, FALSE)</f>
        <v>107217</v>
      </c>
      <c r="O1194">
        <f>VLOOKUP(B1194,instances!$B$2:$E$21,4, FALSE)</f>
        <v>107217</v>
      </c>
    </row>
    <row r="1195" spans="1:15">
      <c r="A1195" t="s">
        <v>8</v>
      </c>
      <c r="B1195" t="str">
        <f>RIGHT(A1195,FIND("/",A1195)-1)</f>
        <v>pr439.tsp</v>
      </c>
      <c r="C1195">
        <f>VLOOKUP(B1195,instances!$B$2:$E$21,2, FALSE)</f>
        <v>439</v>
      </c>
      <c r="D1195" t="str">
        <f>IF(C1195&lt;=783,"small",IF(C1195&lt;=2103,"medium","large"))</f>
        <v>small</v>
      </c>
      <c r="E1195" t="s">
        <v>9</v>
      </c>
      <c r="F1195" s="9">
        <v>130750</v>
      </c>
      <c r="G1195" s="7">
        <f>1-(F1195/N1195)</f>
        <v>-0.21948944663626113</v>
      </c>
      <c r="H1195" s="7">
        <f>1-(F1195/O1195)</f>
        <v>-0.21948944663626113</v>
      </c>
      <c r="I1195">
        <v>5.2400000000000005E-4</v>
      </c>
      <c r="J1195">
        <v>0</v>
      </c>
      <c r="K1195">
        <v>0</v>
      </c>
      <c r="L1195">
        <v>20</v>
      </c>
      <c r="M1195">
        <v>8</v>
      </c>
      <c r="N1195">
        <f>VLOOKUP(B1195,instances!$B$2:$E$21,3, FALSE)</f>
        <v>107217</v>
      </c>
      <c r="O1195">
        <f>VLOOKUP(B1195,instances!$B$2:$E$21,4, FALSE)</f>
        <v>107217</v>
      </c>
    </row>
    <row r="1196" spans="1:15">
      <c r="A1196" t="s">
        <v>8</v>
      </c>
      <c r="B1196" t="str">
        <f>RIGHT(A1196,FIND("/",A1196)-1)</f>
        <v>pr439.tsp</v>
      </c>
      <c r="C1196">
        <f>VLOOKUP(B1196,instances!$B$2:$E$21,2, FALSE)</f>
        <v>439</v>
      </c>
      <c r="D1196" t="str">
        <f>IF(C1196&lt;=783,"small",IF(C1196&lt;=2103,"medium","large"))</f>
        <v>small</v>
      </c>
      <c r="E1196" t="s">
        <v>9</v>
      </c>
      <c r="F1196" s="9">
        <v>130750</v>
      </c>
      <c r="G1196" s="7">
        <f>1-(F1196/N1196)</f>
        <v>-0.21948944663626113</v>
      </c>
      <c r="H1196" s="7">
        <f>1-(F1196/O1196)</f>
        <v>-0.21948944663626113</v>
      </c>
      <c r="I1196">
        <v>5.2300000000000003E-4</v>
      </c>
      <c r="J1196">
        <v>0</v>
      </c>
      <c r="K1196">
        <v>0</v>
      </c>
      <c r="L1196">
        <v>18</v>
      </c>
      <c r="M1196">
        <v>9</v>
      </c>
      <c r="N1196">
        <f>VLOOKUP(B1196,instances!$B$2:$E$21,3, FALSE)</f>
        <v>107217</v>
      </c>
      <c r="O1196">
        <f>VLOOKUP(B1196,instances!$B$2:$E$21,4, FALSE)</f>
        <v>107217</v>
      </c>
    </row>
    <row r="1197" spans="1:15">
      <c r="A1197" t="s">
        <v>8</v>
      </c>
      <c r="B1197" t="str">
        <f>RIGHT(A1197,FIND("/",A1197)-1)</f>
        <v>pr439.tsp</v>
      </c>
      <c r="C1197">
        <f>VLOOKUP(B1197,instances!$B$2:$E$21,2, FALSE)</f>
        <v>439</v>
      </c>
      <c r="D1197" t="str">
        <f>IF(C1197&lt;=783,"small",IF(C1197&lt;=2103,"medium","large"))</f>
        <v>small</v>
      </c>
      <c r="E1197" t="s">
        <v>9</v>
      </c>
      <c r="F1197" s="9">
        <v>130750</v>
      </c>
      <c r="G1197" s="7">
        <f>1-(F1197/N1197)</f>
        <v>-0.21948944663626113</v>
      </c>
      <c r="H1197" s="7">
        <f>1-(F1197/O1197)</f>
        <v>-0.21948944663626113</v>
      </c>
      <c r="I1197">
        <v>5.22E-4</v>
      </c>
      <c r="J1197">
        <v>0</v>
      </c>
      <c r="K1197">
        <v>0</v>
      </c>
      <c r="L1197">
        <v>12</v>
      </c>
      <c r="M1197">
        <v>5</v>
      </c>
      <c r="N1197">
        <f>VLOOKUP(B1197,instances!$B$2:$E$21,3, FALSE)</f>
        <v>107217</v>
      </c>
      <c r="O1197">
        <f>VLOOKUP(B1197,instances!$B$2:$E$21,4, FALSE)</f>
        <v>107217</v>
      </c>
    </row>
    <row r="1198" spans="1:15">
      <c r="A1198" t="s">
        <v>8</v>
      </c>
      <c r="B1198" t="str">
        <f>RIGHT(A1198,FIND("/",A1198)-1)</f>
        <v>pr439.tsp</v>
      </c>
      <c r="C1198">
        <f>VLOOKUP(B1198,instances!$B$2:$E$21,2, FALSE)</f>
        <v>439</v>
      </c>
      <c r="D1198" t="str">
        <f>IF(C1198&lt;=783,"small",IF(C1198&lt;=2103,"medium","large"))</f>
        <v>small</v>
      </c>
      <c r="E1198" t="s">
        <v>9</v>
      </c>
      <c r="F1198" s="9">
        <v>130750</v>
      </c>
      <c r="G1198" s="7">
        <f>1-(F1198/N1198)</f>
        <v>-0.21948944663626113</v>
      </c>
      <c r="H1198" s="7">
        <f>1-(F1198/O1198)</f>
        <v>-0.21948944663626113</v>
      </c>
      <c r="I1198">
        <v>5.22E-4</v>
      </c>
      <c r="J1198">
        <v>0</v>
      </c>
      <c r="K1198">
        <v>0</v>
      </c>
      <c r="L1198">
        <v>14</v>
      </c>
      <c r="M1198">
        <v>7</v>
      </c>
      <c r="N1198">
        <f>VLOOKUP(B1198,instances!$B$2:$E$21,3, FALSE)</f>
        <v>107217</v>
      </c>
      <c r="O1198">
        <f>VLOOKUP(B1198,instances!$B$2:$E$21,4, FALSE)</f>
        <v>107217</v>
      </c>
    </row>
    <row r="1199" spans="1:15">
      <c r="A1199" t="s">
        <v>8</v>
      </c>
      <c r="B1199" t="str">
        <f>RIGHT(A1199,FIND("/",A1199)-1)</f>
        <v>pr439.tsp</v>
      </c>
      <c r="C1199">
        <f>VLOOKUP(B1199,instances!$B$2:$E$21,2, FALSE)</f>
        <v>439</v>
      </c>
      <c r="D1199" t="str">
        <f>IF(C1199&lt;=783,"small",IF(C1199&lt;=2103,"medium","large"))</f>
        <v>small</v>
      </c>
      <c r="E1199" t="s">
        <v>9</v>
      </c>
      <c r="F1199" s="9">
        <v>130750</v>
      </c>
      <c r="G1199" s="7">
        <f>1-(F1199/N1199)</f>
        <v>-0.21948944663626113</v>
      </c>
      <c r="H1199" s="7">
        <f>1-(F1199/O1199)</f>
        <v>-0.21948944663626113</v>
      </c>
      <c r="I1199">
        <v>5.1800000000000001E-4</v>
      </c>
      <c r="J1199">
        <v>0</v>
      </c>
      <c r="K1199">
        <v>0</v>
      </c>
      <c r="L1199">
        <v>16</v>
      </c>
      <c r="M1199">
        <v>5</v>
      </c>
      <c r="N1199">
        <f>VLOOKUP(B1199,instances!$B$2:$E$21,3, FALSE)</f>
        <v>107217</v>
      </c>
      <c r="O1199">
        <f>VLOOKUP(B1199,instances!$B$2:$E$21,4, FALSE)</f>
        <v>107217</v>
      </c>
    </row>
    <row r="1200" spans="1:15">
      <c r="A1200" t="s">
        <v>8</v>
      </c>
      <c r="B1200" t="str">
        <f>RIGHT(A1200,FIND("/",A1200)-1)</f>
        <v>pr439.tsp</v>
      </c>
      <c r="C1200">
        <f>VLOOKUP(B1200,instances!$B$2:$E$21,2, FALSE)</f>
        <v>439</v>
      </c>
      <c r="D1200" t="str">
        <f>IF(C1200&lt;=783,"small",IF(C1200&lt;=2103,"medium","large"))</f>
        <v>small</v>
      </c>
      <c r="E1200" t="s">
        <v>9</v>
      </c>
      <c r="F1200" s="9">
        <v>130750</v>
      </c>
      <c r="G1200" s="7">
        <f>1-(F1200/N1200)</f>
        <v>-0.21948944663626113</v>
      </c>
      <c r="H1200" s="7">
        <f>1-(F1200/O1200)</f>
        <v>-0.21948944663626113</v>
      </c>
      <c r="I1200">
        <v>5.1699999999999999E-4</v>
      </c>
      <c r="J1200">
        <v>0</v>
      </c>
      <c r="K1200">
        <v>0</v>
      </c>
      <c r="L1200">
        <v>14</v>
      </c>
      <c r="M1200">
        <v>8</v>
      </c>
      <c r="N1200">
        <f>VLOOKUP(B1200,instances!$B$2:$E$21,3, FALSE)</f>
        <v>107217</v>
      </c>
      <c r="O1200">
        <f>VLOOKUP(B1200,instances!$B$2:$E$21,4, FALSE)</f>
        <v>107217</v>
      </c>
    </row>
    <row r="1201" spans="1:15">
      <c r="A1201" t="s">
        <v>8</v>
      </c>
      <c r="B1201" t="str">
        <f>RIGHT(A1201,FIND("/",A1201)-1)</f>
        <v>pr439.tsp</v>
      </c>
      <c r="C1201">
        <f>VLOOKUP(B1201,instances!$B$2:$E$21,2, FALSE)</f>
        <v>439</v>
      </c>
      <c r="D1201" t="str">
        <f>IF(C1201&lt;=783,"small",IF(C1201&lt;=2103,"medium","large"))</f>
        <v>small</v>
      </c>
      <c r="E1201" t="s">
        <v>9</v>
      </c>
      <c r="F1201" s="9">
        <v>130750</v>
      </c>
      <c r="G1201" s="7">
        <f>1-(F1201/N1201)</f>
        <v>-0.21948944663626113</v>
      </c>
      <c r="H1201" s="7">
        <f>1-(F1201/O1201)</f>
        <v>-0.21948944663626113</v>
      </c>
      <c r="I1201">
        <v>5.1400000000000003E-4</v>
      </c>
      <c r="J1201">
        <v>0</v>
      </c>
      <c r="K1201">
        <v>0</v>
      </c>
      <c r="L1201">
        <v>12</v>
      </c>
      <c r="M1201">
        <v>3</v>
      </c>
      <c r="N1201">
        <f>VLOOKUP(B1201,instances!$B$2:$E$21,3, FALSE)</f>
        <v>107217</v>
      </c>
      <c r="O1201">
        <f>VLOOKUP(B1201,instances!$B$2:$E$21,4, FALSE)</f>
        <v>107217</v>
      </c>
    </row>
    <row r="1202" spans="1:15">
      <c r="A1202" t="s">
        <v>18</v>
      </c>
      <c r="B1202" t="str">
        <f>RIGHT(A1202,FIND("/",A1202)-2)</f>
        <v>u574.tsp</v>
      </c>
      <c r="C1202">
        <f>VLOOKUP(B1202,instances!$B$2:$E$21,2, FALSE)</f>
        <v>574</v>
      </c>
      <c r="D1202" t="str">
        <f>IF(C1202&lt;=783,"small",IF(C1202&lt;=2103,"medium","large"))</f>
        <v>small</v>
      </c>
      <c r="E1202" t="s">
        <v>12</v>
      </c>
      <c r="F1202" s="9">
        <v>297261</v>
      </c>
      <c r="G1202" s="7">
        <f>1-(F1202/N1202)</f>
        <v>-7.0547622273404684</v>
      </c>
      <c r="H1202" s="7">
        <f>1-(F1202/O1202)</f>
        <v>-7.0547622273404684</v>
      </c>
      <c r="I1202">
        <v>6.4656000000000005E-2</v>
      </c>
      <c r="J1202">
        <v>0</v>
      </c>
      <c r="K1202">
        <v>0</v>
      </c>
      <c r="L1202">
        <v>16</v>
      </c>
      <c r="M1202">
        <v>63</v>
      </c>
      <c r="N1202">
        <f>VLOOKUP(B1202,instances!$B$2:$E$21,3, FALSE)</f>
        <v>36905</v>
      </c>
      <c r="O1202">
        <f>VLOOKUP(B1202,instances!$B$2:$E$21,4, FALSE)</f>
        <v>36905</v>
      </c>
    </row>
    <row r="1203" spans="1:15">
      <c r="A1203" t="s">
        <v>18</v>
      </c>
      <c r="B1203" t="str">
        <f>RIGHT(A1203,FIND("/",A1203)-2)</f>
        <v>u574.tsp</v>
      </c>
      <c r="C1203">
        <f>VLOOKUP(B1203,instances!$B$2:$E$21,2, FALSE)</f>
        <v>574</v>
      </c>
      <c r="D1203" t="str">
        <f>IF(C1203&lt;=783,"small",IF(C1203&lt;=2103,"medium","large"))</f>
        <v>small</v>
      </c>
      <c r="E1203" t="s">
        <v>12</v>
      </c>
      <c r="F1203" s="9">
        <v>335169</v>
      </c>
      <c r="G1203" s="7">
        <f>1-(F1203/N1203)</f>
        <v>-8.0819401165153781</v>
      </c>
      <c r="H1203" s="7">
        <f>1-(F1203/O1203)</f>
        <v>-8.0819401165153781</v>
      </c>
      <c r="I1203">
        <v>6.4618999999999996E-2</v>
      </c>
      <c r="J1203">
        <v>0</v>
      </c>
      <c r="K1203">
        <v>0</v>
      </c>
      <c r="L1203">
        <v>20</v>
      </c>
      <c r="M1203">
        <v>68</v>
      </c>
      <c r="N1203">
        <f>VLOOKUP(B1203,instances!$B$2:$E$21,3, FALSE)</f>
        <v>36905</v>
      </c>
      <c r="O1203">
        <f>VLOOKUP(B1203,instances!$B$2:$E$21,4, FALSE)</f>
        <v>36905</v>
      </c>
    </row>
    <row r="1204" spans="1:15">
      <c r="A1204" t="s">
        <v>18</v>
      </c>
      <c r="B1204" t="str">
        <f>RIGHT(A1204,FIND("/",A1204)-2)</f>
        <v>u574.tsp</v>
      </c>
      <c r="C1204">
        <f>VLOOKUP(B1204,instances!$B$2:$E$21,2, FALSE)</f>
        <v>574</v>
      </c>
      <c r="D1204" t="str">
        <f>IF(C1204&lt;=783,"small",IF(C1204&lt;=2103,"medium","large"))</f>
        <v>small</v>
      </c>
      <c r="E1204" t="s">
        <v>12</v>
      </c>
      <c r="F1204" s="9">
        <v>315303</v>
      </c>
      <c r="G1204" s="7">
        <f>1-(F1204/N1204)</f>
        <v>-7.5436390732963012</v>
      </c>
      <c r="H1204" s="7">
        <f>1-(F1204/O1204)</f>
        <v>-7.5436390732963012</v>
      </c>
      <c r="I1204">
        <v>6.3931000000000002E-2</v>
      </c>
      <c r="J1204">
        <v>0</v>
      </c>
      <c r="K1204">
        <v>0</v>
      </c>
      <c r="L1204">
        <v>16</v>
      </c>
      <c r="M1204">
        <v>67</v>
      </c>
      <c r="N1204">
        <f>VLOOKUP(B1204,instances!$B$2:$E$21,3, FALSE)</f>
        <v>36905</v>
      </c>
      <c r="O1204">
        <f>VLOOKUP(B1204,instances!$B$2:$E$21,4, FALSE)</f>
        <v>36905</v>
      </c>
    </row>
    <row r="1205" spans="1:15">
      <c r="A1205" t="s">
        <v>18</v>
      </c>
      <c r="B1205" t="str">
        <f>RIGHT(A1205,FIND("/",A1205)-2)</f>
        <v>u574.tsp</v>
      </c>
      <c r="C1205">
        <f>VLOOKUP(B1205,instances!$B$2:$E$21,2, FALSE)</f>
        <v>574</v>
      </c>
      <c r="D1205" t="str">
        <f>IF(C1205&lt;=783,"small",IF(C1205&lt;=2103,"medium","large"))</f>
        <v>small</v>
      </c>
      <c r="E1205" t="s">
        <v>12</v>
      </c>
      <c r="F1205" s="9">
        <v>288734</v>
      </c>
      <c r="G1205" s="7">
        <f>1-(F1205/N1205)</f>
        <v>-6.8237095244546806</v>
      </c>
      <c r="H1205" s="7">
        <f>1-(F1205/O1205)</f>
        <v>-6.8237095244546806</v>
      </c>
      <c r="I1205">
        <v>6.3744999999999996E-2</v>
      </c>
      <c r="J1205">
        <v>0</v>
      </c>
      <c r="K1205">
        <v>0</v>
      </c>
      <c r="L1205">
        <v>14</v>
      </c>
      <c r="M1205">
        <v>65</v>
      </c>
      <c r="N1205">
        <f>VLOOKUP(B1205,instances!$B$2:$E$21,3, FALSE)</f>
        <v>36905</v>
      </c>
      <c r="O1205">
        <f>VLOOKUP(B1205,instances!$B$2:$E$21,4, FALSE)</f>
        <v>36905</v>
      </c>
    </row>
    <row r="1206" spans="1:15">
      <c r="A1206" t="s">
        <v>18</v>
      </c>
      <c r="B1206" t="str">
        <f>RIGHT(A1206,FIND("/",A1206)-2)</f>
        <v>u574.tsp</v>
      </c>
      <c r="C1206">
        <f>VLOOKUP(B1206,instances!$B$2:$E$21,2, FALSE)</f>
        <v>574</v>
      </c>
      <c r="D1206" t="str">
        <f>IF(C1206&lt;=783,"small",IF(C1206&lt;=2103,"medium","large"))</f>
        <v>small</v>
      </c>
      <c r="E1206" t="s">
        <v>12</v>
      </c>
      <c r="F1206" s="9">
        <v>255678</v>
      </c>
      <c r="G1206" s="7">
        <f>1-(F1206/N1206)</f>
        <v>-5.9280043354559</v>
      </c>
      <c r="H1206" s="7">
        <f>1-(F1206/O1206)</f>
        <v>-5.9280043354559</v>
      </c>
      <c r="I1206">
        <v>6.3014000000000001E-2</v>
      </c>
      <c r="J1206">
        <v>0</v>
      </c>
      <c r="K1206">
        <v>0</v>
      </c>
      <c r="L1206">
        <v>10</v>
      </c>
      <c r="M1206">
        <v>69</v>
      </c>
      <c r="N1206">
        <f>VLOOKUP(B1206,instances!$B$2:$E$21,3, FALSE)</f>
        <v>36905</v>
      </c>
      <c r="O1206">
        <f>VLOOKUP(B1206,instances!$B$2:$E$21,4, FALSE)</f>
        <v>36905</v>
      </c>
    </row>
    <row r="1207" spans="1:15">
      <c r="A1207" t="s">
        <v>18</v>
      </c>
      <c r="B1207" t="str">
        <f>RIGHT(A1207,FIND("/",A1207)-2)</f>
        <v>u574.tsp</v>
      </c>
      <c r="C1207">
        <f>VLOOKUP(B1207,instances!$B$2:$E$21,2, FALSE)</f>
        <v>574</v>
      </c>
      <c r="D1207" t="str">
        <f>IF(C1207&lt;=783,"small",IF(C1207&lt;=2103,"medium","large"))</f>
        <v>small</v>
      </c>
      <c r="E1207" t="s">
        <v>12</v>
      </c>
      <c r="F1207" s="9">
        <v>261281</v>
      </c>
      <c r="G1207" s="7">
        <f>1-(F1207/N1207)</f>
        <v>-6.0798265817639887</v>
      </c>
      <c r="H1207" s="7">
        <f>1-(F1207/O1207)</f>
        <v>-6.0798265817639887</v>
      </c>
      <c r="I1207">
        <v>6.1478999999999999E-2</v>
      </c>
      <c r="J1207">
        <v>0</v>
      </c>
      <c r="K1207">
        <v>0</v>
      </c>
      <c r="L1207">
        <v>12</v>
      </c>
      <c r="M1207">
        <v>65</v>
      </c>
      <c r="N1207">
        <f>VLOOKUP(B1207,instances!$B$2:$E$21,3, FALSE)</f>
        <v>36905</v>
      </c>
      <c r="O1207">
        <f>VLOOKUP(B1207,instances!$B$2:$E$21,4, FALSE)</f>
        <v>36905</v>
      </c>
    </row>
    <row r="1208" spans="1:15">
      <c r="A1208" t="s">
        <v>18</v>
      </c>
      <c r="B1208" t="str">
        <f>RIGHT(A1208,FIND("/",A1208)-2)</f>
        <v>u574.tsp</v>
      </c>
      <c r="C1208">
        <f>VLOOKUP(B1208,instances!$B$2:$E$21,2, FALSE)</f>
        <v>574</v>
      </c>
      <c r="D1208" t="str">
        <f>IF(C1208&lt;=783,"small",IF(C1208&lt;=2103,"medium","large"))</f>
        <v>small</v>
      </c>
      <c r="E1208" t="s">
        <v>12</v>
      </c>
      <c r="F1208" s="9">
        <v>296337</v>
      </c>
      <c r="G1208" s="7">
        <f>1-(F1208/N1208)</f>
        <v>-7.0297249695163249</v>
      </c>
      <c r="H1208" s="7">
        <f>1-(F1208/O1208)</f>
        <v>-7.0297249695163249</v>
      </c>
      <c r="I1208">
        <v>6.1121000000000002E-2</v>
      </c>
      <c r="J1208">
        <v>0</v>
      </c>
      <c r="K1208">
        <v>0</v>
      </c>
      <c r="L1208">
        <v>14</v>
      </c>
      <c r="M1208">
        <v>63</v>
      </c>
      <c r="N1208">
        <f>VLOOKUP(B1208,instances!$B$2:$E$21,3, FALSE)</f>
        <v>36905</v>
      </c>
      <c r="O1208">
        <f>VLOOKUP(B1208,instances!$B$2:$E$21,4, FALSE)</f>
        <v>36905</v>
      </c>
    </row>
    <row r="1209" spans="1:15">
      <c r="A1209" t="s">
        <v>18</v>
      </c>
      <c r="B1209" t="str">
        <f>RIGHT(A1209,FIND("/",A1209)-2)</f>
        <v>u574.tsp</v>
      </c>
      <c r="C1209">
        <f>VLOOKUP(B1209,instances!$B$2:$E$21,2, FALSE)</f>
        <v>574</v>
      </c>
      <c r="D1209" t="str">
        <f>IF(C1209&lt;=783,"small",IF(C1209&lt;=2103,"medium","large"))</f>
        <v>small</v>
      </c>
      <c r="E1209" t="s">
        <v>12</v>
      </c>
      <c r="F1209" s="9">
        <v>291279</v>
      </c>
      <c r="G1209" s="7">
        <f>1-(F1209/N1209)</f>
        <v>-6.8926703698685818</v>
      </c>
      <c r="H1209" s="7">
        <f>1-(F1209/O1209)</f>
        <v>-6.8926703698685818</v>
      </c>
      <c r="I1209">
        <v>6.0662000000000001E-2</v>
      </c>
      <c r="J1209">
        <v>0</v>
      </c>
      <c r="K1209">
        <v>0</v>
      </c>
      <c r="L1209">
        <v>14</v>
      </c>
      <c r="M1209">
        <v>71</v>
      </c>
      <c r="N1209">
        <f>VLOOKUP(B1209,instances!$B$2:$E$21,3, FALSE)</f>
        <v>36905</v>
      </c>
      <c r="O1209">
        <f>VLOOKUP(B1209,instances!$B$2:$E$21,4, FALSE)</f>
        <v>36905</v>
      </c>
    </row>
    <row r="1210" spans="1:15">
      <c r="A1210" t="s">
        <v>18</v>
      </c>
      <c r="B1210" t="str">
        <f>RIGHT(A1210,FIND("/",A1210)-2)</f>
        <v>u574.tsp</v>
      </c>
      <c r="C1210">
        <f>VLOOKUP(B1210,instances!$B$2:$E$21,2, FALSE)</f>
        <v>574</v>
      </c>
      <c r="D1210" t="str">
        <f>IF(C1210&lt;=783,"small",IF(C1210&lt;=2103,"medium","large"))</f>
        <v>small</v>
      </c>
      <c r="E1210" t="s">
        <v>12</v>
      </c>
      <c r="F1210" s="9">
        <v>298840</v>
      </c>
      <c r="G1210" s="7">
        <f>1-(F1210/N1210)</f>
        <v>-7.0975477577564021</v>
      </c>
      <c r="H1210" s="7">
        <f>1-(F1210/O1210)</f>
        <v>-7.0975477577564021</v>
      </c>
      <c r="I1210">
        <v>6.0644999999999998E-2</v>
      </c>
      <c r="J1210">
        <v>0</v>
      </c>
      <c r="K1210">
        <v>0</v>
      </c>
      <c r="L1210">
        <v>16</v>
      </c>
      <c r="M1210">
        <v>71</v>
      </c>
      <c r="N1210">
        <f>VLOOKUP(B1210,instances!$B$2:$E$21,3, FALSE)</f>
        <v>36905</v>
      </c>
      <c r="O1210">
        <f>VLOOKUP(B1210,instances!$B$2:$E$21,4, FALSE)</f>
        <v>36905</v>
      </c>
    </row>
    <row r="1211" spans="1:15">
      <c r="A1211" t="s">
        <v>18</v>
      </c>
      <c r="B1211" t="str">
        <f>RIGHT(A1211,FIND("/",A1211)-2)</f>
        <v>u574.tsp</v>
      </c>
      <c r="C1211">
        <f>VLOOKUP(B1211,instances!$B$2:$E$21,2, FALSE)</f>
        <v>574</v>
      </c>
      <c r="D1211" t="str">
        <f>IF(C1211&lt;=783,"small",IF(C1211&lt;=2103,"medium","large"))</f>
        <v>small</v>
      </c>
      <c r="E1211" t="s">
        <v>12</v>
      </c>
      <c r="F1211" s="9">
        <v>314917</v>
      </c>
      <c r="G1211" s="7">
        <f>1-(F1211/N1211)</f>
        <v>-7.5331797859368645</v>
      </c>
      <c r="H1211" s="7">
        <f>1-(F1211/O1211)</f>
        <v>-7.5331797859368645</v>
      </c>
      <c r="I1211">
        <v>5.9840999999999998E-2</v>
      </c>
      <c r="J1211">
        <v>0</v>
      </c>
      <c r="K1211">
        <v>0</v>
      </c>
      <c r="L1211">
        <v>20</v>
      </c>
      <c r="M1211">
        <v>65</v>
      </c>
      <c r="N1211">
        <f>VLOOKUP(B1211,instances!$B$2:$E$21,3, FALSE)</f>
        <v>36905</v>
      </c>
      <c r="O1211">
        <f>VLOOKUP(B1211,instances!$B$2:$E$21,4, FALSE)</f>
        <v>36905</v>
      </c>
    </row>
    <row r="1212" spans="1:15">
      <c r="A1212" t="s">
        <v>18</v>
      </c>
      <c r="B1212" t="str">
        <f>RIGHT(A1212,FIND("/",A1212)-2)</f>
        <v>u574.tsp</v>
      </c>
      <c r="C1212">
        <f>VLOOKUP(B1212,instances!$B$2:$E$21,2, FALSE)</f>
        <v>574</v>
      </c>
      <c r="D1212" t="str">
        <f>IF(C1212&lt;=783,"small",IF(C1212&lt;=2103,"medium","large"))</f>
        <v>small</v>
      </c>
      <c r="E1212" t="s">
        <v>12</v>
      </c>
      <c r="F1212" s="9">
        <v>314200</v>
      </c>
      <c r="G1212" s="7">
        <f>1-(F1212/N1212)</f>
        <v>-7.5137515241837143</v>
      </c>
      <c r="H1212" s="7">
        <f>1-(F1212/O1212)</f>
        <v>-7.5137515241837143</v>
      </c>
      <c r="I1212">
        <v>5.9732E-2</v>
      </c>
      <c r="J1212">
        <v>0</v>
      </c>
      <c r="K1212">
        <v>0</v>
      </c>
      <c r="L1212">
        <v>18</v>
      </c>
      <c r="M1212">
        <v>71</v>
      </c>
      <c r="N1212">
        <f>VLOOKUP(B1212,instances!$B$2:$E$21,3, FALSE)</f>
        <v>36905</v>
      </c>
      <c r="O1212">
        <f>VLOOKUP(B1212,instances!$B$2:$E$21,4, FALSE)</f>
        <v>36905</v>
      </c>
    </row>
    <row r="1213" spans="1:15">
      <c r="A1213" t="s">
        <v>18</v>
      </c>
      <c r="B1213" t="str">
        <f>RIGHT(A1213,FIND("/",A1213)-2)</f>
        <v>u574.tsp</v>
      </c>
      <c r="C1213">
        <f>VLOOKUP(B1213,instances!$B$2:$E$21,2, FALSE)</f>
        <v>574</v>
      </c>
      <c r="D1213" t="str">
        <f>IF(C1213&lt;=783,"small",IF(C1213&lt;=2103,"medium","large"))</f>
        <v>small</v>
      </c>
      <c r="E1213" t="s">
        <v>12</v>
      </c>
      <c r="F1213" s="9">
        <v>321515</v>
      </c>
      <c r="G1213" s="7">
        <f>1-(F1213/N1213)</f>
        <v>-7.7119631486248483</v>
      </c>
      <c r="H1213" s="7">
        <f>1-(F1213/O1213)</f>
        <v>-7.7119631486248483</v>
      </c>
      <c r="I1213">
        <v>5.9631000000000003E-2</v>
      </c>
      <c r="J1213">
        <v>0</v>
      </c>
      <c r="K1213">
        <v>0</v>
      </c>
      <c r="L1213">
        <v>18</v>
      </c>
      <c r="M1213">
        <v>65</v>
      </c>
      <c r="N1213">
        <f>VLOOKUP(B1213,instances!$B$2:$E$21,3, FALSE)</f>
        <v>36905</v>
      </c>
      <c r="O1213">
        <f>VLOOKUP(B1213,instances!$B$2:$E$21,4, FALSE)</f>
        <v>36905</v>
      </c>
    </row>
    <row r="1214" spans="1:15">
      <c r="A1214" t="s">
        <v>18</v>
      </c>
      <c r="B1214" t="str">
        <f>RIGHT(A1214,FIND("/",A1214)-2)</f>
        <v>u574.tsp</v>
      </c>
      <c r="C1214">
        <f>VLOOKUP(B1214,instances!$B$2:$E$21,2, FALSE)</f>
        <v>574</v>
      </c>
      <c r="D1214" t="str">
        <f>IF(C1214&lt;=783,"small",IF(C1214&lt;=2103,"medium","large"))</f>
        <v>small</v>
      </c>
      <c r="E1214" t="s">
        <v>12</v>
      </c>
      <c r="F1214" s="9">
        <v>315579</v>
      </c>
      <c r="G1214" s="7">
        <f>1-(F1214/N1214)</f>
        <v>-7.5511177347242917</v>
      </c>
      <c r="H1214" s="7">
        <f>1-(F1214/O1214)</f>
        <v>-7.5511177347242917</v>
      </c>
      <c r="I1214">
        <v>5.9577999999999999E-2</v>
      </c>
      <c r="J1214">
        <v>0</v>
      </c>
      <c r="K1214">
        <v>0</v>
      </c>
      <c r="L1214">
        <v>20</v>
      </c>
      <c r="M1214">
        <v>71</v>
      </c>
      <c r="N1214">
        <f>VLOOKUP(B1214,instances!$B$2:$E$21,3, FALSE)</f>
        <v>36905</v>
      </c>
      <c r="O1214">
        <f>VLOOKUP(B1214,instances!$B$2:$E$21,4, FALSE)</f>
        <v>36905</v>
      </c>
    </row>
    <row r="1215" spans="1:15">
      <c r="A1215" t="s">
        <v>18</v>
      </c>
      <c r="B1215" t="str">
        <f>RIGHT(A1215,FIND("/",A1215)-2)</f>
        <v>u574.tsp</v>
      </c>
      <c r="C1215">
        <f>VLOOKUP(B1215,instances!$B$2:$E$21,2, FALSE)</f>
        <v>574</v>
      </c>
      <c r="D1215" t="str">
        <f>IF(C1215&lt;=783,"small",IF(C1215&lt;=2103,"medium","large"))</f>
        <v>small</v>
      </c>
      <c r="E1215" t="s">
        <v>12</v>
      </c>
      <c r="F1215" s="9">
        <v>326950</v>
      </c>
      <c r="G1215" s="7">
        <f>1-(F1215/N1215)</f>
        <v>-7.8592331662376367</v>
      </c>
      <c r="H1215" s="7">
        <f>1-(F1215/O1215)</f>
        <v>-7.8592331662376367</v>
      </c>
      <c r="I1215">
        <v>5.9538000000000001E-2</v>
      </c>
      <c r="J1215">
        <v>0</v>
      </c>
      <c r="K1215">
        <v>0</v>
      </c>
      <c r="L1215">
        <v>20</v>
      </c>
      <c r="M1215">
        <v>63</v>
      </c>
      <c r="N1215">
        <f>VLOOKUP(B1215,instances!$B$2:$E$21,3, FALSE)</f>
        <v>36905</v>
      </c>
      <c r="O1215">
        <f>VLOOKUP(B1215,instances!$B$2:$E$21,4, FALSE)</f>
        <v>36905</v>
      </c>
    </row>
    <row r="1216" spans="1:15">
      <c r="A1216" t="s">
        <v>18</v>
      </c>
      <c r="B1216" t="str">
        <f>RIGHT(A1216,FIND("/",A1216)-2)</f>
        <v>u574.tsp</v>
      </c>
      <c r="C1216">
        <f>VLOOKUP(B1216,instances!$B$2:$E$21,2, FALSE)</f>
        <v>574</v>
      </c>
      <c r="D1216" t="str">
        <f>IF(C1216&lt;=783,"small",IF(C1216&lt;=2103,"medium","large"))</f>
        <v>small</v>
      </c>
      <c r="E1216" t="s">
        <v>12</v>
      </c>
      <c r="F1216" s="9">
        <v>328946</v>
      </c>
      <c r="G1216" s="7">
        <f>1-(F1216/N1216)</f>
        <v>-7.9133179785936871</v>
      </c>
      <c r="H1216" s="7">
        <f>1-(F1216/O1216)</f>
        <v>-7.9133179785936871</v>
      </c>
      <c r="I1216">
        <v>5.9490000000000001E-2</v>
      </c>
      <c r="J1216">
        <v>0</v>
      </c>
      <c r="K1216">
        <v>0</v>
      </c>
      <c r="L1216">
        <v>20</v>
      </c>
      <c r="M1216">
        <v>66</v>
      </c>
      <c r="N1216">
        <f>VLOOKUP(B1216,instances!$B$2:$E$21,3, FALSE)</f>
        <v>36905</v>
      </c>
      <c r="O1216">
        <f>VLOOKUP(B1216,instances!$B$2:$E$21,4, FALSE)</f>
        <v>36905</v>
      </c>
    </row>
    <row r="1217" spans="1:15">
      <c r="A1217" t="s">
        <v>18</v>
      </c>
      <c r="B1217" t="str">
        <f>RIGHT(A1217,FIND("/",A1217)-2)</f>
        <v>u574.tsp</v>
      </c>
      <c r="C1217">
        <f>VLOOKUP(B1217,instances!$B$2:$E$21,2, FALSE)</f>
        <v>574</v>
      </c>
      <c r="D1217" t="str">
        <f>IF(C1217&lt;=783,"small",IF(C1217&lt;=2103,"medium","large"))</f>
        <v>small</v>
      </c>
      <c r="E1217" t="s">
        <v>12</v>
      </c>
      <c r="F1217" s="9">
        <v>337331</v>
      </c>
      <c r="G1217" s="7">
        <f>1-(F1217/N1217)</f>
        <v>-8.1405229643679711</v>
      </c>
      <c r="H1217" s="7">
        <f>1-(F1217/O1217)</f>
        <v>-8.1405229643679711</v>
      </c>
      <c r="I1217">
        <v>5.9485000000000003E-2</v>
      </c>
      <c r="J1217">
        <v>0</v>
      </c>
      <c r="K1217">
        <v>0</v>
      </c>
      <c r="L1217">
        <v>20</v>
      </c>
      <c r="M1217">
        <v>62</v>
      </c>
      <c r="N1217">
        <f>VLOOKUP(B1217,instances!$B$2:$E$21,3, FALSE)</f>
        <v>36905</v>
      </c>
      <c r="O1217">
        <f>VLOOKUP(B1217,instances!$B$2:$E$21,4, FALSE)</f>
        <v>36905</v>
      </c>
    </row>
    <row r="1218" spans="1:15">
      <c r="A1218" t="s">
        <v>18</v>
      </c>
      <c r="B1218" t="str">
        <f>RIGHT(A1218,FIND("/",A1218)-2)</f>
        <v>u574.tsp</v>
      </c>
      <c r="C1218">
        <f>VLOOKUP(B1218,instances!$B$2:$E$21,2, FALSE)</f>
        <v>574</v>
      </c>
      <c r="D1218" t="str">
        <f>IF(C1218&lt;=783,"small",IF(C1218&lt;=2103,"medium","large"))</f>
        <v>small</v>
      </c>
      <c r="E1218" t="s">
        <v>12</v>
      </c>
      <c r="F1218" s="9">
        <v>295930</v>
      </c>
      <c r="G1218" s="7">
        <f>1-(F1218/N1218)</f>
        <v>-7.0186966535699771</v>
      </c>
      <c r="H1218" s="7">
        <f>1-(F1218/O1218)</f>
        <v>-7.0186966535699771</v>
      </c>
      <c r="I1218">
        <v>5.9478999999999997E-2</v>
      </c>
      <c r="J1218">
        <v>0</v>
      </c>
      <c r="K1218">
        <v>0</v>
      </c>
      <c r="L1218">
        <v>16</v>
      </c>
      <c r="M1218">
        <v>62</v>
      </c>
      <c r="N1218">
        <f>VLOOKUP(B1218,instances!$B$2:$E$21,3, FALSE)</f>
        <v>36905</v>
      </c>
      <c r="O1218">
        <f>VLOOKUP(B1218,instances!$B$2:$E$21,4, FALSE)</f>
        <v>36905</v>
      </c>
    </row>
    <row r="1219" spans="1:15">
      <c r="A1219" t="s">
        <v>18</v>
      </c>
      <c r="B1219" t="str">
        <f>RIGHT(A1219,FIND("/",A1219)-2)</f>
        <v>u574.tsp</v>
      </c>
      <c r="C1219">
        <f>VLOOKUP(B1219,instances!$B$2:$E$21,2, FALSE)</f>
        <v>574</v>
      </c>
      <c r="D1219" t="str">
        <f>IF(C1219&lt;=783,"small",IF(C1219&lt;=2103,"medium","large"))</f>
        <v>small</v>
      </c>
      <c r="E1219" t="s">
        <v>12</v>
      </c>
      <c r="F1219" s="9">
        <v>308866</v>
      </c>
      <c r="G1219" s="7">
        <f>1-(F1219/N1219)</f>
        <v>-7.3692182631079799</v>
      </c>
      <c r="H1219" s="7">
        <f>1-(F1219/O1219)</f>
        <v>-7.3692182631079799</v>
      </c>
      <c r="I1219">
        <v>5.9476000000000001E-2</v>
      </c>
      <c r="J1219">
        <v>0</v>
      </c>
      <c r="K1219">
        <v>0</v>
      </c>
      <c r="L1219">
        <v>16</v>
      </c>
      <c r="M1219">
        <v>66</v>
      </c>
      <c r="N1219">
        <f>VLOOKUP(B1219,instances!$B$2:$E$21,3, FALSE)</f>
        <v>36905</v>
      </c>
      <c r="O1219">
        <f>VLOOKUP(B1219,instances!$B$2:$E$21,4, FALSE)</f>
        <v>36905</v>
      </c>
    </row>
    <row r="1220" spans="1:15">
      <c r="A1220" t="s">
        <v>18</v>
      </c>
      <c r="B1220" t="str">
        <f>RIGHT(A1220,FIND("/",A1220)-2)</f>
        <v>u574.tsp</v>
      </c>
      <c r="C1220">
        <f>VLOOKUP(B1220,instances!$B$2:$E$21,2, FALSE)</f>
        <v>574</v>
      </c>
      <c r="D1220" t="str">
        <f>IF(C1220&lt;=783,"small",IF(C1220&lt;=2103,"medium","large"))</f>
        <v>small</v>
      </c>
      <c r="E1220" t="s">
        <v>12</v>
      </c>
      <c r="F1220" s="9">
        <v>289398</v>
      </c>
      <c r="G1220" s="7">
        <f>1-(F1220/N1220)</f>
        <v>-6.8417016664408621</v>
      </c>
      <c r="H1220" s="7">
        <f>1-(F1220/O1220)</f>
        <v>-6.8417016664408621</v>
      </c>
      <c r="I1220">
        <v>5.9465999999999998E-2</v>
      </c>
      <c r="J1220">
        <v>0</v>
      </c>
      <c r="K1220">
        <v>0</v>
      </c>
      <c r="L1220">
        <v>14</v>
      </c>
      <c r="M1220">
        <v>67</v>
      </c>
      <c r="N1220">
        <f>VLOOKUP(B1220,instances!$B$2:$E$21,3, FALSE)</f>
        <v>36905</v>
      </c>
      <c r="O1220">
        <f>VLOOKUP(B1220,instances!$B$2:$E$21,4, FALSE)</f>
        <v>36905</v>
      </c>
    </row>
    <row r="1221" spans="1:15">
      <c r="A1221" t="s">
        <v>18</v>
      </c>
      <c r="B1221" t="str">
        <f>RIGHT(A1221,FIND("/",A1221)-2)</f>
        <v>u574.tsp</v>
      </c>
      <c r="C1221">
        <f>VLOOKUP(B1221,instances!$B$2:$E$21,2, FALSE)</f>
        <v>574</v>
      </c>
      <c r="D1221" t="str">
        <f>IF(C1221&lt;=783,"small",IF(C1221&lt;=2103,"medium","large"))</f>
        <v>small</v>
      </c>
      <c r="E1221" t="s">
        <v>12</v>
      </c>
      <c r="F1221" s="9">
        <v>311283</v>
      </c>
      <c r="G1221" s="7">
        <f>1-(F1221/N1221)</f>
        <v>-7.4347107438016522</v>
      </c>
      <c r="H1221" s="7">
        <f>1-(F1221/O1221)</f>
        <v>-7.4347107438016522</v>
      </c>
      <c r="I1221">
        <v>5.9381999999999997E-2</v>
      </c>
      <c r="J1221">
        <v>0</v>
      </c>
      <c r="K1221">
        <v>0</v>
      </c>
      <c r="L1221">
        <v>20</v>
      </c>
      <c r="M1221">
        <v>70</v>
      </c>
      <c r="N1221">
        <f>VLOOKUP(B1221,instances!$B$2:$E$21,3, FALSE)</f>
        <v>36905</v>
      </c>
      <c r="O1221">
        <f>VLOOKUP(B1221,instances!$B$2:$E$21,4, FALSE)</f>
        <v>36905</v>
      </c>
    </row>
    <row r="1222" spans="1:15">
      <c r="A1222" t="s">
        <v>18</v>
      </c>
      <c r="B1222" t="str">
        <f>RIGHT(A1222,FIND("/",A1222)-2)</f>
        <v>u574.tsp</v>
      </c>
      <c r="C1222">
        <f>VLOOKUP(B1222,instances!$B$2:$E$21,2, FALSE)</f>
        <v>574</v>
      </c>
      <c r="D1222" t="str">
        <f>IF(C1222&lt;=783,"small",IF(C1222&lt;=2103,"medium","large"))</f>
        <v>small</v>
      </c>
      <c r="E1222" t="s">
        <v>12</v>
      </c>
      <c r="F1222" s="9">
        <v>331282</v>
      </c>
      <c r="G1222" s="7">
        <f>1-(F1222/N1222)</f>
        <v>-7.9766156347378399</v>
      </c>
      <c r="H1222" s="7">
        <f>1-(F1222/O1222)</f>
        <v>-7.9766156347378399</v>
      </c>
      <c r="I1222">
        <v>5.9376999999999999E-2</v>
      </c>
      <c r="J1222">
        <v>0</v>
      </c>
      <c r="K1222">
        <v>0</v>
      </c>
      <c r="L1222">
        <v>18</v>
      </c>
      <c r="M1222">
        <v>70</v>
      </c>
      <c r="N1222">
        <f>VLOOKUP(B1222,instances!$B$2:$E$21,3, FALSE)</f>
        <v>36905</v>
      </c>
      <c r="O1222">
        <f>VLOOKUP(B1222,instances!$B$2:$E$21,4, FALSE)</f>
        <v>36905</v>
      </c>
    </row>
    <row r="1223" spans="1:15">
      <c r="A1223" t="s">
        <v>18</v>
      </c>
      <c r="B1223" t="str">
        <f>RIGHT(A1223,FIND("/",A1223)-2)</f>
        <v>u574.tsp</v>
      </c>
      <c r="C1223">
        <f>VLOOKUP(B1223,instances!$B$2:$E$21,2, FALSE)</f>
        <v>574</v>
      </c>
      <c r="D1223" t="str">
        <f>IF(C1223&lt;=783,"small",IF(C1223&lt;=2103,"medium","large"))</f>
        <v>small</v>
      </c>
      <c r="E1223" t="s">
        <v>12</v>
      </c>
      <c r="F1223" s="9">
        <v>341070</v>
      </c>
      <c r="G1223" s="7">
        <f>1-(F1223/N1223)</f>
        <v>-8.241837149437746</v>
      </c>
      <c r="H1223" s="7">
        <f>1-(F1223/O1223)</f>
        <v>-8.241837149437746</v>
      </c>
      <c r="I1223">
        <v>5.9353999999999997E-2</v>
      </c>
      <c r="J1223">
        <v>0</v>
      </c>
      <c r="K1223">
        <v>0</v>
      </c>
      <c r="L1223">
        <v>20</v>
      </c>
      <c r="M1223">
        <v>64</v>
      </c>
      <c r="N1223">
        <f>VLOOKUP(B1223,instances!$B$2:$E$21,3, FALSE)</f>
        <v>36905</v>
      </c>
      <c r="O1223">
        <f>VLOOKUP(B1223,instances!$B$2:$E$21,4, FALSE)</f>
        <v>36905</v>
      </c>
    </row>
    <row r="1224" spans="1:15">
      <c r="A1224" t="s">
        <v>18</v>
      </c>
      <c r="B1224" t="str">
        <f>RIGHT(A1224,FIND("/",A1224)-2)</f>
        <v>u574.tsp</v>
      </c>
      <c r="C1224">
        <f>VLOOKUP(B1224,instances!$B$2:$E$21,2, FALSE)</f>
        <v>574</v>
      </c>
      <c r="D1224" t="str">
        <f>IF(C1224&lt;=783,"small",IF(C1224&lt;=2103,"medium","large"))</f>
        <v>small</v>
      </c>
      <c r="E1224" t="s">
        <v>12</v>
      </c>
      <c r="F1224" s="9">
        <v>318246</v>
      </c>
      <c r="G1224" s="7">
        <f>1-(F1224/N1224)</f>
        <v>-7.6233843652621598</v>
      </c>
      <c r="H1224" s="7">
        <f>1-(F1224/O1224)</f>
        <v>-7.6233843652621598</v>
      </c>
      <c r="I1224">
        <v>5.9353000000000003E-2</v>
      </c>
      <c r="J1224">
        <v>0</v>
      </c>
      <c r="K1224">
        <v>0</v>
      </c>
      <c r="L1224">
        <v>18</v>
      </c>
      <c r="M1224">
        <v>62</v>
      </c>
      <c r="N1224">
        <f>VLOOKUP(B1224,instances!$B$2:$E$21,3, FALSE)</f>
        <v>36905</v>
      </c>
      <c r="O1224">
        <f>VLOOKUP(B1224,instances!$B$2:$E$21,4, FALSE)</f>
        <v>36905</v>
      </c>
    </row>
    <row r="1225" spans="1:15">
      <c r="A1225" t="s">
        <v>18</v>
      </c>
      <c r="B1225" t="str">
        <f>RIGHT(A1225,FIND("/",A1225)-2)</f>
        <v>u574.tsp</v>
      </c>
      <c r="C1225">
        <f>VLOOKUP(B1225,instances!$B$2:$E$21,2, FALSE)</f>
        <v>574</v>
      </c>
      <c r="D1225" t="str">
        <f>IF(C1225&lt;=783,"small",IF(C1225&lt;=2103,"medium","large"))</f>
        <v>small</v>
      </c>
      <c r="E1225" t="s">
        <v>12</v>
      </c>
      <c r="F1225" s="9">
        <v>294812</v>
      </c>
      <c r="G1225" s="7">
        <f>1-(F1225/N1225)</f>
        <v>-6.9884026554667393</v>
      </c>
      <c r="H1225" s="7">
        <f>1-(F1225/O1225)</f>
        <v>-6.9884026554667393</v>
      </c>
      <c r="I1225">
        <v>5.9347999999999998E-2</v>
      </c>
      <c r="J1225">
        <v>0</v>
      </c>
      <c r="K1225">
        <v>0</v>
      </c>
      <c r="L1225">
        <v>14</v>
      </c>
      <c r="M1225">
        <v>64</v>
      </c>
      <c r="N1225">
        <f>VLOOKUP(B1225,instances!$B$2:$E$21,3, FALSE)</f>
        <v>36905</v>
      </c>
      <c r="O1225">
        <f>VLOOKUP(B1225,instances!$B$2:$E$21,4, FALSE)</f>
        <v>36905</v>
      </c>
    </row>
    <row r="1226" spans="1:15">
      <c r="A1226" t="s">
        <v>18</v>
      </c>
      <c r="B1226" t="str">
        <f>RIGHT(A1226,FIND("/",A1226)-2)</f>
        <v>u574.tsp</v>
      </c>
      <c r="C1226">
        <f>VLOOKUP(B1226,instances!$B$2:$E$21,2, FALSE)</f>
        <v>574</v>
      </c>
      <c r="D1226" t="str">
        <f>IF(C1226&lt;=783,"small",IF(C1226&lt;=2103,"medium","large"))</f>
        <v>small</v>
      </c>
      <c r="E1226" t="s">
        <v>12</v>
      </c>
      <c r="F1226" s="9">
        <v>261940</v>
      </c>
      <c r="G1226" s="7">
        <f>1-(F1226/N1226)</f>
        <v>-6.0976832407532857</v>
      </c>
      <c r="H1226" s="7">
        <f>1-(F1226/O1226)</f>
        <v>-6.0976832407532857</v>
      </c>
      <c r="I1226">
        <v>5.9306999999999999E-2</v>
      </c>
      <c r="J1226">
        <v>0</v>
      </c>
      <c r="K1226">
        <v>0</v>
      </c>
      <c r="L1226">
        <v>12</v>
      </c>
      <c r="M1226">
        <v>70</v>
      </c>
      <c r="N1226">
        <f>VLOOKUP(B1226,instances!$B$2:$E$21,3, FALSE)</f>
        <v>36905</v>
      </c>
      <c r="O1226">
        <f>VLOOKUP(B1226,instances!$B$2:$E$21,4, FALSE)</f>
        <v>36905</v>
      </c>
    </row>
    <row r="1227" spans="1:15">
      <c r="A1227" t="s">
        <v>18</v>
      </c>
      <c r="B1227" t="str">
        <f>RIGHT(A1227,FIND("/",A1227)-2)</f>
        <v>u574.tsp</v>
      </c>
      <c r="C1227">
        <f>VLOOKUP(B1227,instances!$B$2:$E$21,2, FALSE)</f>
        <v>574</v>
      </c>
      <c r="D1227" t="str">
        <f>IF(C1227&lt;=783,"small",IF(C1227&lt;=2103,"medium","large"))</f>
        <v>small</v>
      </c>
      <c r="E1227" t="s">
        <v>12</v>
      </c>
      <c r="F1227" s="9">
        <v>304282</v>
      </c>
      <c r="G1227" s="7">
        <f>1-(F1227/N1227)</f>
        <v>-7.2450074515648293</v>
      </c>
      <c r="H1227" s="7">
        <f>1-(F1227/O1227)</f>
        <v>-7.2450074515648293</v>
      </c>
      <c r="I1227">
        <v>5.9250999999999998E-2</v>
      </c>
      <c r="J1227">
        <v>0</v>
      </c>
      <c r="K1227">
        <v>0</v>
      </c>
      <c r="L1227">
        <v>18</v>
      </c>
      <c r="M1227">
        <v>63</v>
      </c>
      <c r="N1227">
        <f>VLOOKUP(B1227,instances!$B$2:$E$21,3, FALSE)</f>
        <v>36905</v>
      </c>
      <c r="O1227">
        <f>VLOOKUP(B1227,instances!$B$2:$E$21,4, FALSE)</f>
        <v>36905</v>
      </c>
    </row>
    <row r="1228" spans="1:15">
      <c r="A1228" t="s">
        <v>18</v>
      </c>
      <c r="B1228" t="str">
        <f>RIGHT(A1228,FIND("/",A1228)-2)</f>
        <v>u574.tsp</v>
      </c>
      <c r="C1228">
        <f>VLOOKUP(B1228,instances!$B$2:$E$21,2, FALSE)</f>
        <v>574</v>
      </c>
      <c r="D1228" t="str">
        <f>IF(C1228&lt;=783,"small",IF(C1228&lt;=2103,"medium","large"))</f>
        <v>small</v>
      </c>
      <c r="E1228" t="s">
        <v>12</v>
      </c>
      <c r="F1228" s="9">
        <v>324668</v>
      </c>
      <c r="G1228" s="7">
        <f>1-(F1228/N1228)</f>
        <v>-7.7973987264598286</v>
      </c>
      <c r="H1228" s="7">
        <f>1-(F1228/O1228)</f>
        <v>-7.7973987264598286</v>
      </c>
      <c r="I1228">
        <v>5.9246E-2</v>
      </c>
      <c r="J1228">
        <v>0</v>
      </c>
      <c r="K1228">
        <v>0</v>
      </c>
      <c r="L1228">
        <v>20</v>
      </c>
      <c r="M1228">
        <v>67</v>
      </c>
      <c r="N1228">
        <f>VLOOKUP(B1228,instances!$B$2:$E$21,3, FALSE)</f>
        <v>36905</v>
      </c>
      <c r="O1228">
        <f>VLOOKUP(B1228,instances!$B$2:$E$21,4, FALSE)</f>
        <v>36905</v>
      </c>
    </row>
    <row r="1229" spans="1:15">
      <c r="A1229" t="s">
        <v>18</v>
      </c>
      <c r="B1229" t="str">
        <f>RIGHT(A1229,FIND("/",A1229)-2)</f>
        <v>u574.tsp</v>
      </c>
      <c r="C1229">
        <f>VLOOKUP(B1229,instances!$B$2:$E$21,2, FALSE)</f>
        <v>574</v>
      </c>
      <c r="D1229" t="str">
        <f>IF(C1229&lt;=783,"small",IF(C1229&lt;=2103,"medium","large"))</f>
        <v>small</v>
      </c>
      <c r="E1229" t="s">
        <v>12</v>
      </c>
      <c r="F1229" s="9">
        <v>326501</v>
      </c>
      <c r="G1229" s="7">
        <f>1-(F1229/N1229)</f>
        <v>-7.8470667931174631</v>
      </c>
      <c r="H1229" s="7">
        <f>1-(F1229/O1229)</f>
        <v>-7.8470667931174631</v>
      </c>
      <c r="I1229">
        <v>5.9240000000000001E-2</v>
      </c>
      <c r="J1229">
        <v>0</v>
      </c>
      <c r="K1229">
        <v>0</v>
      </c>
      <c r="L1229">
        <v>20</v>
      </c>
      <c r="M1229">
        <v>69</v>
      </c>
      <c r="N1229">
        <f>VLOOKUP(B1229,instances!$B$2:$E$21,3, FALSE)</f>
        <v>36905</v>
      </c>
      <c r="O1229">
        <f>VLOOKUP(B1229,instances!$B$2:$E$21,4, FALSE)</f>
        <v>36905</v>
      </c>
    </row>
    <row r="1230" spans="1:15">
      <c r="A1230" t="s">
        <v>18</v>
      </c>
      <c r="B1230" t="str">
        <f>RIGHT(A1230,FIND("/",A1230)-2)</f>
        <v>u574.tsp</v>
      </c>
      <c r="C1230">
        <f>VLOOKUP(B1230,instances!$B$2:$E$21,2, FALSE)</f>
        <v>574</v>
      </c>
      <c r="D1230" t="str">
        <f>IF(C1230&lt;=783,"small",IF(C1230&lt;=2103,"medium","large"))</f>
        <v>small</v>
      </c>
      <c r="E1230" t="s">
        <v>12</v>
      </c>
      <c r="F1230" s="9">
        <v>320281</v>
      </c>
      <c r="G1230" s="7">
        <f>1-(F1230/N1230)</f>
        <v>-7.6785259449939041</v>
      </c>
      <c r="H1230" s="7">
        <f>1-(F1230/O1230)</f>
        <v>-7.6785259449939041</v>
      </c>
      <c r="I1230">
        <v>5.9142E-2</v>
      </c>
      <c r="J1230">
        <v>0</v>
      </c>
      <c r="K1230">
        <v>0</v>
      </c>
      <c r="L1230">
        <v>18</v>
      </c>
      <c r="M1230">
        <v>66</v>
      </c>
      <c r="N1230">
        <f>VLOOKUP(B1230,instances!$B$2:$E$21,3, FALSE)</f>
        <v>36905</v>
      </c>
      <c r="O1230">
        <f>VLOOKUP(B1230,instances!$B$2:$E$21,4, FALSE)</f>
        <v>36905</v>
      </c>
    </row>
    <row r="1231" spans="1:15">
      <c r="A1231" t="s">
        <v>18</v>
      </c>
      <c r="B1231" t="str">
        <f>RIGHT(A1231,FIND("/",A1231)-2)</f>
        <v>u574.tsp</v>
      </c>
      <c r="C1231">
        <f>VLOOKUP(B1231,instances!$B$2:$E$21,2, FALSE)</f>
        <v>574</v>
      </c>
      <c r="D1231" t="str">
        <f>IF(C1231&lt;=783,"small",IF(C1231&lt;=2103,"medium","large"))</f>
        <v>small</v>
      </c>
      <c r="E1231" t="s">
        <v>12</v>
      </c>
      <c r="F1231" s="9">
        <v>291133</v>
      </c>
      <c r="G1231" s="7">
        <f>1-(F1231/N1231)</f>
        <v>-6.888714266359572</v>
      </c>
      <c r="H1231" s="7">
        <f>1-(F1231/O1231)</f>
        <v>-6.888714266359572</v>
      </c>
      <c r="I1231">
        <v>5.9108000000000001E-2</v>
      </c>
      <c r="J1231">
        <v>0</v>
      </c>
      <c r="K1231">
        <v>0</v>
      </c>
      <c r="L1231">
        <v>16</v>
      </c>
      <c r="M1231">
        <v>64</v>
      </c>
      <c r="N1231">
        <f>VLOOKUP(B1231,instances!$B$2:$E$21,3, FALSE)</f>
        <v>36905</v>
      </c>
      <c r="O1231">
        <f>VLOOKUP(B1231,instances!$B$2:$E$21,4, FALSE)</f>
        <v>36905</v>
      </c>
    </row>
    <row r="1232" spans="1:15">
      <c r="A1232" t="s">
        <v>18</v>
      </c>
      <c r="B1232" t="str">
        <f>RIGHT(A1232,FIND("/",A1232)-2)</f>
        <v>u574.tsp</v>
      </c>
      <c r="C1232">
        <f>VLOOKUP(B1232,instances!$B$2:$E$21,2, FALSE)</f>
        <v>574</v>
      </c>
      <c r="D1232" t="str">
        <f>IF(C1232&lt;=783,"small",IF(C1232&lt;=2103,"medium","large"))</f>
        <v>small</v>
      </c>
      <c r="E1232" t="s">
        <v>12</v>
      </c>
      <c r="F1232" s="9">
        <v>260660</v>
      </c>
      <c r="G1232" s="7">
        <f>1-(F1232/N1232)</f>
        <v>-6.0629995935510097</v>
      </c>
      <c r="H1232" s="7">
        <f>1-(F1232/O1232)</f>
        <v>-6.0629995935510097</v>
      </c>
      <c r="I1232">
        <v>5.9057999999999999E-2</v>
      </c>
      <c r="J1232">
        <v>0</v>
      </c>
      <c r="K1232">
        <v>0</v>
      </c>
      <c r="L1232">
        <v>12</v>
      </c>
      <c r="M1232">
        <v>66</v>
      </c>
      <c r="N1232">
        <f>VLOOKUP(B1232,instances!$B$2:$E$21,3, FALSE)</f>
        <v>36905</v>
      </c>
      <c r="O1232">
        <f>VLOOKUP(B1232,instances!$B$2:$E$21,4, FALSE)</f>
        <v>36905</v>
      </c>
    </row>
    <row r="1233" spans="1:15">
      <c r="A1233" t="s">
        <v>18</v>
      </c>
      <c r="B1233" t="str">
        <f>RIGHT(A1233,FIND("/",A1233)-2)</f>
        <v>u574.tsp</v>
      </c>
      <c r="C1233">
        <f>VLOOKUP(B1233,instances!$B$2:$E$21,2, FALSE)</f>
        <v>574</v>
      </c>
      <c r="D1233" t="str">
        <f>IF(C1233&lt;=783,"small",IF(C1233&lt;=2103,"medium","large"))</f>
        <v>small</v>
      </c>
      <c r="E1233" t="s">
        <v>12</v>
      </c>
      <c r="F1233" s="9">
        <v>240607</v>
      </c>
      <c r="G1233" s="7">
        <f>1-(F1233/N1233)</f>
        <v>-5.5196314862484757</v>
      </c>
      <c r="H1233" s="7">
        <f>1-(F1233/O1233)</f>
        <v>-5.5196314862484757</v>
      </c>
      <c r="I1233">
        <v>5.9038E-2</v>
      </c>
      <c r="J1233">
        <v>0</v>
      </c>
      <c r="K1233">
        <v>0</v>
      </c>
      <c r="L1233">
        <v>10</v>
      </c>
      <c r="M1233">
        <v>67</v>
      </c>
      <c r="N1233">
        <f>VLOOKUP(B1233,instances!$B$2:$E$21,3, FALSE)</f>
        <v>36905</v>
      </c>
      <c r="O1233">
        <f>VLOOKUP(B1233,instances!$B$2:$E$21,4, FALSE)</f>
        <v>36905</v>
      </c>
    </row>
    <row r="1234" spans="1:15">
      <c r="A1234" t="s">
        <v>18</v>
      </c>
      <c r="B1234" t="str">
        <f>RIGHT(A1234,FIND("/",A1234)-2)</f>
        <v>u574.tsp</v>
      </c>
      <c r="C1234">
        <f>VLOOKUP(B1234,instances!$B$2:$E$21,2, FALSE)</f>
        <v>574</v>
      </c>
      <c r="D1234" t="str">
        <f>IF(C1234&lt;=783,"small",IF(C1234&lt;=2103,"medium","large"))</f>
        <v>small</v>
      </c>
      <c r="E1234" t="s">
        <v>12</v>
      </c>
      <c r="F1234" s="9">
        <v>334730</v>
      </c>
      <c r="G1234" s="7">
        <f>1-(F1234/N1234)</f>
        <v>-8.0700447093889718</v>
      </c>
      <c r="H1234" s="7">
        <f>1-(F1234/O1234)</f>
        <v>-8.0700447093889718</v>
      </c>
      <c r="I1234">
        <v>5.9021999999999998E-2</v>
      </c>
      <c r="J1234">
        <v>0</v>
      </c>
      <c r="K1234">
        <v>0</v>
      </c>
      <c r="L1234">
        <v>18</v>
      </c>
      <c r="M1234">
        <v>64</v>
      </c>
      <c r="N1234">
        <f>VLOOKUP(B1234,instances!$B$2:$E$21,3, FALSE)</f>
        <v>36905</v>
      </c>
      <c r="O1234">
        <f>VLOOKUP(B1234,instances!$B$2:$E$21,4, FALSE)</f>
        <v>36905</v>
      </c>
    </row>
    <row r="1235" spans="1:15">
      <c r="A1235" t="s">
        <v>18</v>
      </c>
      <c r="B1235" t="str">
        <f>RIGHT(A1235,FIND("/",A1235)-2)</f>
        <v>u574.tsp</v>
      </c>
      <c r="C1235">
        <f>VLOOKUP(B1235,instances!$B$2:$E$21,2, FALSE)</f>
        <v>574</v>
      </c>
      <c r="D1235" t="str">
        <f>IF(C1235&lt;=783,"small",IF(C1235&lt;=2103,"medium","large"))</f>
        <v>small</v>
      </c>
      <c r="E1235" t="s">
        <v>12</v>
      </c>
      <c r="F1235" s="9">
        <v>304106</v>
      </c>
      <c r="G1235" s="7">
        <f>1-(F1235/N1235)</f>
        <v>-7.2402384500745161</v>
      </c>
      <c r="H1235" s="7">
        <f>1-(F1235/O1235)</f>
        <v>-7.2402384500745161</v>
      </c>
      <c r="I1235">
        <v>5.901E-2</v>
      </c>
      <c r="J1235">
        <v>0</v>
      </c>
      <c r="K1235">
        <v>0</v>
      </c>
      <c r="L1235">
        <v>16</v>
      </c>
      <c r="M1235">
        <v>68</v>
      </c>
      <c r="N1235">
        <f>VLOOKUP(B1235,instances!$B$2:$E$21,3, FALSE)</f>
        <v>36905</v>
      </c>
      <c r="O1235">
        <f>VLOOKUP(B1235,instances!$B$2:$E$21,4, FALSE)</f>
        <v>36905</v>
      </c>
    </row>
    <row r="1236" spans="1:15">
      <c r="A1236" t="s">
        <v>18</v>
      </c>
      <c r="B1236" t="str">
        <f>RIGHT(A1236,FIND("/",A1236)-2)</f>
        <v>u574.tsp</v>
      </c>
      <c r="C1236">
        <f>VLOOKUP(B1236,instances!$B$2:$E$21,2, FALSE)</f>
        <v>574</v>
      </c>
      <c r="D1236" t="str">
        <f>IF(C1236&lt;=783,"small",IF(C1236&lt;=2103,"medium","large"))</f>
        <v>small</v>
      </c>
      <c r="E1236" t="s">
        <v>12</v>
      </c>
      <c r="F1236" s="9">
        <v>280863</v>
      </c>
      <c r="G1236" s="7">
        <f>1-(F1236/N1236)</f>
        <v>-6.6104321907600596</v>
      </c>
      <c r="H1236" s="7">
        <f>1-(F1236/O1236)</f>
        <v>-6.6104321907600596</v>
      </c>
      <c r="I1236">
        <v>5.8975E-2</v>
      </c>
      <c r="J1236">
        <v>0</v>
      </c>
      <c r="K1236">
        <v>0</v>
      </c>
      <c r="L1236">
        <v>14</v>
      </c>
      <c r="M1236">
        <v>62</v>
      </c>
      <c r="N1236">
        <f>VLOOKUP(B1236,instances!$B$2:$E$21,3, FALSE)</f>
        <v>36905</v>
      </c>
      <c r="O1236">
        <f>VLOOKUP(B1236,instances!$B$2:$E$21,4, FALSE)</f>
        <v>36905</v>
      </c>
    </row>
    <row r="1237" spans="1:15">
      <c r="A1237" t="s">
        <v>18</v>
      </c>
      <c r="B1237" t="str">
        <f>RIGHT(A1237,FIND("/",A1237)-2)</f>
        <v>u574.tsp</v>
      </c>
      <c r="C1237">
        <f>VLOOKUP(B1237,instances!$B$2:$E$21,2, FALSE)</f>
        <v>574</v>
      </c>
      <c r="D1237" t="str">
        <f>IF(C1237&lt;=783,"small",IF(C1237&lt;=2103,"medium","large"))</f>
        <v>small</v>
      </c>
      <c r="E1237" t="s">
        <v>12</v>
      </c>
      <c r="F1237" s="9">
        <v>277622</v>
      </c>
      <c r="G1237" s="7">
        <f>1-(F1237/N1237)</f>
        <v>-6.522612112179921</v>
      </c>
      <c r="H1237" s="7">
        <f>1-(F1237/O1237)</f>
        <v>-6.522612112179921</v>
      </c>
      <c r="I1237">
        <v>5.8963000000000002E-2</v>
      </c>
      <c r="J1237">
        <v>0</v>
      </c>
      <c r="K1237">
        <v>0</v>
      </c>
      <c r="L1237">
        <v>12</v>
      </c>
      <c r="M1237">
        <v>62</v>
      </c>
      <c r="N1237">
        <f>VLOOKUP(B1237,instances!$B$2:$E$21,3, FALSE)</f>
        <v>36905</v>
      </c>
      <c r="O1237">
        <f>VLOOKUP(B1237,instances!$B$2:$E$21,4, FALSE)</f>
        <v>36905</v>
      </c>
    </row>
    <row r="1238" spans="1:15">
      <c r="A1238" t="s">
        <v>18</v>
      </c>
      <c r="B1238" t="str">
        <f>RIGHT(A1238,FIND("/",A1238)-2)</f>
        <v>u574.tsp</v>
      </c>
      <c r="C1238">
        <f>VLOOKUP(B1238,instances!$B$2:$E$21,2, FALSE)</f>
        <v>574</v>
      </c>
      <c r="D1238" t="str">
        <f>IF(C1238&lt;=783,"small",IF(C1238&lt;=2103,"medium","large"))</f>
        <v>small</v>
      </c>
      <c r="E1238" t="s">
        <v>12</v>
      </c>
      <c r="F1238" s="9">
        <v>303565</v>
      </c>
      <c r="G1238" s="7">
        <f>1-(F1238/N1238)</f>
        <v>-7.225579189811679</v>
      </c>
      <c r="H1238" s="7">
        <f>1-(F1238/O1238)</f>
        <v>-7.225579189811679</v>
      </c>
      <c r="I1238">
        <v>5.8957000000000002E-2</v>
      </c>
      <c r="J1238">
        <v>0</v>
      </c>
      <c r="K1238">
        <v>0</v>
      </c>
      <c r="L1238">
        <v>16</v>
      </c>
      <c r="M1238">
        <v>70</v>
      </c>
      <c r="N1238">
        <f>VLOOKUP(B1238,instances!$B$2:$E$21,3, FALSE)</f>
        <v>36905</v>
      </c>
      <c r="O1238">
        <f>VLOOKUP(B1238,instances!$B$2:$E$21,4, FALSE)</f>
        <v>36905</v>
      </c>
    </row>
    <row r="1239" spans="1:15">
      <c r="A1239" t="s">
        <v>18</v>
      </c>
      <c r="B1239" t="str">
        <f>RIGHT(A1239,FIND("/",A1239)-2)</f>
        <v>u574.tsp</v>
      </c>
      <c r="C1239">
        <f>VLOOKUP(B1239,instances!$B$2:$E$21,2, FALSE)</f>
        <v>574</v>
      </c>
      <c r="D1239" t="str">
        <f>IF(C1239&lt;=783,"small",IF(C1239&lt;=2103,"medium","large"))</f>
        <v>small</v>
      </c>
      <c r="E1239" t="s">
        <v>12</v>
      </c>
      <c r="F1239" s="9">
        <v>324217</v>
      </c>
      <c r="G1239" s="7">
        <f>1-(F1239/N1239)</f>
        <v>-7.7851781601409016</v>
      </c>
      <c r="H1239" s="7">
        <f>1-(F1239/O1239)</f>
        <v>-7.7851781601409016</v>
      </c>
      <c r="I1239">
        <v>5.8913E-2</v>
      </c>
      <c r="J1239">
        <v>0</v>
      </c>
      <c r="K1239">
        <v>0</v>
      </c>
      <c r="L1239">
        <v>18</v>
      </c>
      <c r="M1239">
        <v>67</v>
      </c>
      <c r="N1239">
        <f>VLOOKUP(B1239,instances!$B$2:$E$21,3, FALSE)</f>
        <v>36905</v>
      </c>
      <c r="O1239">
        <f>VLOOKUP(B1239,instances!$B$2:$E$21,4, FALSE)</f>
        <v>36905</v>
      </c>
    </row>
    <row r="1240" spans="1:15">
      <c r="A1240" t="s">
        <v>18</v>
      </c>
      <c r="B1240" t="str">
        <f>RIGHT(A1240,FIND("/",A1240)-2)</f>
        <v>u574.tsp</v>
      </c>
      <c r="C1240">
        <f>VLOOKUP(B1240,instances!$B$2:$E$21,2, FALSE)</f>
        <v>574</v>
      </c>
      <c r="D1240" t="str">
        <f>IF(C1240&lt;=783,"small",IF(C1240&lt;=2103,"medium","large"))</f>
        <v>small</v>
      </c>
      <c r="E1240" t="s">
        <v>12</v>
      </c>
      <c r="F1240" s="9">
        <v>322541</v>
      </c>
      <c r="G1240" s="7">
        <f>1-(F1240/N1240)</f>
        <v>-7.7397642595854226</v>
      </c>
      <c r="H1240" s="7">
        <f>1-(F1240/O1240)</f>
        <v>-7.7397642595854226</v>
      </c>
      <c r="I1240">
        <v>5.8885E-2</v>
      </c>
      <c r="J1240">
        <v>0</v>
      </c>
      <c r="K1240">
        <v>0</v>
      </c>
      <c r="L1240">
        <v>18</v>
      </c>
      <c r="M1240">
        <v>68</v>
      </c>
      <c r="N1240">
        <f>VLOOKUP(B1240,instances!$B$2:$E$21,3, FALSE)</f>
        <v>36905</v>
      </c>
      <c r="O1240">
        <f>VLOOKUP(B1240,instances!$B$2:$E$21,4, FALSE)</f>
        <v>36905</v>
      </c>
    </row>
    <row r="1241" spans="1:15">
      <c r="A1241" t="s">
        <v>18</v>
      </c>
      <c r="B1241" t="str">
        <f>RIGHT(A1241,FIND("/",A1241)-2)</f>
        <v>u574.tsp</v>
      </c>
      <c r="C1241">
        <f>VLOOKUP(B1241,instances!$B$2:$E$21,2, FALSE)</f>
        <v>574</v>
      </c>
      <c r="D1241" t="str">
        <f>IF(C1241&lt;=783,"small",IF(C1241&lt;=2103,"medium","large"))</f>
        <v>small</v>
      </c>
      <c r="E1241" t="s">
        <v>12</v>
      </c>
      <c r="F1241" s="9">
        <v>320743</v>
      </c>
      <c r="G1241" s="7">
        <f>1-(F1241/N1241)</f>
        <v>-7.691044573905975</v>
      </c>
      <c r="H1241" s="7">
        <f>1-(F1241/O1241)</f>
        <v>-7.691044573905975</v>
      </c>
      <c r="I1241">
        <v>5.8858000000000001E-2</v>
      </c>
      <c r="J1241">
        <v>0</v>
      </c>
      <c r="K1241">
        <v>0</v>
      </c>
      <c r="L1241">
        <v>18</v>
      </c>
      <c r="M1241">
        <v>69</v>
      </c>
      <c r="N1241">
        <f>VLOOKUP(B1241,instances!$B$2:$E$21,3, FALSE)</f>
        <v>36905</v>
      </c>
      <c r="O1241">
        <f>VLOOKUP(B1241,instances!$B$2:$E$21,4, FALSE)</f>
        <v>36905</v>
      </c>
    </row>
    <row r="1242" spans="1:15">
      <c r="A1242" t="s">
        <v>18</v>
      </c>
      <c r="B1242" t="str">
        <f>RIGHT(A1242,FIND("/",A1242)-2)</f>
        <v>u574.tsp</v>
      </c>
      <c r="C1242">
        <f>VLOOKUP(B1242,instances!$B$2:$E$21,2, FALSE)</f>
        <v>574</v>
      </c>
      <c r="D1242" t="str">
        <f>IF(C1242&lt;=783,"small",IF(C1242&lt;=2103,"medium","large"))</f>
        <v>small</v>
      </c>
      <c r="E1242" t="s">
        <v>12</v>
      </c>
      <c r="F1242" s="9">
        <v>281361</v>
      </c>
      <c r="G1242" s="7">
        <f>1-(F1242/N1242)</f>
        <v>-6.6239262972496951</v>
      </c>
      <c r="H1242" s="7">
        <f>1-(F1242/O1242)</f>
        <v>-6.6239262972496951</v>
      </c>
      <c r="I1242">
        <v>5.8846999999999997E-2</v>
      </c>
      <c r="J1242">
        <v>0</v>
      </c>
      <c r="K1242">
        <v>0</v>
      </c>
      <c r="L1242">
        <v>16</v>
      </c>
      <c r="M1242">
        <v>65</v>
      </c>
      <c r="N1242">
        <f>VLOOKUP(B1242,instances!$B$2:$E$21,3, FALSE)</f>
        <v>36905</v>
      </c>
      <c r="O1242">
        <f>VLOOKUP(B1242,instances!$B$2:$E$21,4, FALSE)</f>
        <v>36905</v>
      </c>
    </row>
    <row r="1243" spans="1:15">
      <c r="A1243" t="s">
        <v>18</v>
      </c>
      <c r="B1243" t="str">
        <f>RIGHT(A1243,FIND("/",A1243)-2)</f>
        <v>u574.tsp</v>
      </c>
      <c r="C1243">
        <f>VLOOKUP(B1243,instances!$B$2:$E$21,2, FALSE)</f>
        <v>574</v>
      </c>
      <c r="D1243" t="str">
        <f>IF(C1243&lt;=783,"small",IF(C1243&lt;=2103,"medium","large"))</f>
        <v>small</v>
      </c>
      <c r="E1243" t="s">
        <v>12</v>
      </c>
      <c r="F1243" s="9">
        <v>289270</v>
      </c>
      <c r="G1243" s="7">
        <f>1-(F1243/N1243)</f>
        <v>-6.838233301720634</v>
      </c>
      <c r="H1243" s="7">
        <f>1-(F1243/O1243)</f>
        <v>-6.838233301720634</v>
      </c>
      <c r="I1243">
        <v>5.8800999999999999E-2</v>
      </c>
      <c r="J1243">
        <v>0</v>
      </c>
      <c r="K1243">
        <v>0</v>
      </c>
      <c r="L1243">
        <v>14</v>
      </c>
      <c r="M1243">
        <v>70</v>
      </c>
      <c r="N1243">
        <f>VLOOKUP(B1243,instances!$B$2:$E$21,3, FALSE)</f>
        <v>36905</v>
      </c>
      <c r="O1243">
        <f>VLOOKUP(B1243,instances!$B$2:$E$21,4, FALSE)</f>
        <v>36905</v>
      </c>
    </row>
    <row r="1244" spans="1:15">
      <c r="A1244" t="s">
        <v>18</v>
      </c>
      <c r="B1244" t="str">
        <f>RIGHT(A1244,FIND("/",A1244)-2)</f>
        <v>u574.tsp</v>
      </c>
      <c r="C1244">
        <f>VLOOKUP(B1244,instances!$B$2:$E$21,2, FALSE)</f>
        <v>574</v>
      </c>
      <c r="D1244" t="str">
        <f>IF(C1244&lt;=783,"small",IF(C1244&lt;=2103,"medium","large"))</f>
        <v>small</v>
      </c>
      <c r="E1244" t="s">
        <v>12</v>
      </c>
      <c r="F1244" s="9">
        <v>277078</v>
      </c>
      <c r="G1244" s="7">
        <f>1-(F1244/N1244)</f>
        <v>-6.5078715621189538</v>
      </c>
      <c r="H1244" s="7">
        <f>1-(F1244/O1244)</f>
        <v>-6.5078715621189538</v>
      </c>
      <c r="I1244">
        <v>5.8731999999999999E-2</v>
      </c>
      <c r="J1244">
        <v>0</v>
      </c>
      <c r="K1244">
        <v>0</v>
      </c>
      <c r="L1244">
        <v>14</v>
      </c>
      <c r="M1244">
        <v>69</v>
      </c>
      <c r="N1244">
        <f>VLOOKUP(B1244,instances!$B$2:$E$21,3, FALSE)</f>
        <v>36905</v>
      </c>
      <c r="O1244">
        <f>VLOOKUP(B1244,instances!$B$2:$E$21,4, FALSE)</f>
        <v>36905</v>
      </c>
    </row>
    <row r="1245" spans="1:15">
      <c r="A1245" t="s">
        <v>18</v>
      </c>
      <c r="B1245" t="str">
        <f>RIGHT(A1245,FIND("/",A1245)-2)</f>
        <v>u574.tsp</v>
      </c>
      <c r="C1245">
        <f>VLOOKUP(B1245,instances!$B$2:$E$21,2, FALSE)</f>
        <v>574</v>
      </c>
      <c r="D1245" t="str">
        <f>IF(C1245&lt;=783,"small",IF(C1245&lt;=2103,"medium","large"))</f>
        <v>small</v>
      </c>
      <c r="E1245" t="s">
        <v>12</v>
      </c>
      <c r="F1245" s="9">
        <v>304384</v>
      </c>
      <c r="G1245" s="7">
        <f>1-(F1245/N1245)</f>
        <v>-7.24777130470126</v>
      </c>
      <c r="H1245" s="7">
        <f>1-(F1245/O1245)</f>
        <v>-7.24777130470126</v>
      </c>
      <c r="I1245">
        <v>5.8729000000000003E-2</v>
      </c>
      <c r="J1245">
        <v>0</v>
      </c>
      <c r="K1245">
        <v>0</v>
      </c>
      <c r="L1245">
        <v>16</v>
      </c>
      <c r="M1245">
        <v>69</v>
      </c>
      <c r="N1245">
        <f>VLOOKUP(B1245,instances!$B$2:$E$21,3, FALSE)</f>
        <v>36905</v>
      </c>
      <c r="O1245">
        <f>VLOOKUP(B1245,instances!$B$2:$E$21,4, FALSE)</f>
        <v>36905</v>
      </c>
    </row>
    <row r="1246" spans="1:15">
      <c r="A1246" t="s">
        <v>18</v>
      </c>
      <c r="B1246" t="str">
        <f>RIGHT(A1246,FIND("/",A1246)-2)</f>
        <v>u574.tsp</v>
      </c>
      <c r="C1246">
        <f>VLOOKUP(B1246,instances!$B$2:$E$21,2, FALSE)</f>
        <v>574</v>
      </c>
      <c r="D1246" t="str">
        <f>IF(C1246&lt;=783,"small",IF(C1246&lt;=2103,"medium","large"))</f>
        <v>small</v>
      </c>
      <c r="E1246" t="s">
        <v>12</v>
      </c>
      <c r="F1246" s="9">
        <v>280356</v>
      </c>
      <c r="G1246" s="7">
        <f>1-(F1246/N1246)</f>
        <v>-6.5966942148760328</v>
      </c>
      <c r="H1246" s="7">
        <f>1-(F1246/O1246)</f>
        <v>-6.5966942148760328</v>
      </c>
      <c r="I1246">
        <v>5.8723999999999998E-2</v>
      </c>
      <c r="J1246">
        <v>0</v>
      </c>
      <c r="K1246">
        <v>0</v>
      </c>
      <c r="L1246">
        <v>12</v>
      </c>
      <c r="M1246">
        <v>64</v>
      </c>
      <c r="N1246">
        <f>VLOOKUP(B1246,instances!$B$2:$E$21,3, FALSE)</f>
        <v>36905</v>
      </c>
      <c r="O1246">
        <f>VLOOKUP(B1246,instances!$B$2:$E$21,4, FALSE)</f>
        <v>36905</v>
      </c>
    </row>
    <row r="1247" spans="1:15">
      <c r="A1247" t="s">
        <v>18</v>
      </c>
      <c r="B1247" t="str">
        <f>RIGHT(A1247,FIND("/",A1247)-2)</f>
        <v>u574.tsp</v>
      </c>
      <c r="C1247">
        <f>VLOOKUP(B1247,instances!$B$2:$E$21,2, FALSE)</f>
        <v>574</v>
      </c>
      <c r="D1247" t="str">
        <f>IF(C1247&lt;=783,"small",IF(C1247&lt;=2103,"medium","large"))</f>
        <v>small</v>
      </c>
      <c r="E1247" t="s">
        <v>12</v>
      </c>
      <c r="F1247" s="9">
        <v>263904</v>
      </c>
      <c r="G1247" s="7">
        <f>1-(F1247/N1247)</f>
        <v>-6.1509009619292776</v>
      </c>
      <c r="H1247" s="7">
        <f>1-(F1247/O1247)</f>
        <v>-6.1509009619292776</v>
      </c>
      <c r="I1247">
        <v>5.8708000000000003E-2</v>
      </c>
      <c r="J1247">
        <v>0</v>
      </c>
      <c r="K1247">
        <v>0</v>
      </c>
      <c r="L1247">
        <v>12</v>
      </c>
      <c r="M1247">
        <v>71</v>
      </c>
      <c r="N1247">
        <f>VLOOKUP(B1247,instances!$B$2:$E$21,3, FALSE)</f>
        <v>36905</v>
      </c>
      <c r="O1247">
        <f>VLOOKUP(B1247,instances!$B$2:$E$21,4, FALSE)</f>
        <v>36905</v>
      </c>
    </row>
    <row r="1248" spans="1:15">
      <c r="A1248" t="s">
        <v>18</v>
      </c>
      <c r="B1248" t="str">
        <f>RIGHT(A1248,FIND("/",A1248)-2)</f>
        <v>u574.tsp</v>
      </c>
      <c r="C1248">
        <f>VLOOKUP(B1248,instances!$B$2:$E$21,2, FALSE)</f>
        <v>574</v>
      </c>
      <c r="D1248" t="str">
        <f>IF(C1248&lt;=783,"small",IF(C1248&lt;=2103,"medium","large"))</f>
        <v>small</v>
      </c>
      <c r="E1248" t="s">
        <v>12</v>
      </c>
      <c r="F1248" s="9">
        <v>234093</v>
      </c>
      <c r="G1248" s="7">
        <f>1-(F1248/N1248)</f>
        <v>-5.3431242379081425</v>
      </c>
      <c r="H1248" s="7">
        <f>1-(F1248/O1248)</f>
        <v>-5.3431242379081425</v>
      </c>
      <c r="I1248">
        <v>5.8659000000000003E-2</v>
      </c>
      <c r="J1248">
        <v>0</v>
      </c>
      <c r="K1248">
        <v>0</v>
      </c>
      <c r="L1248">
        <v>10</v>
      </c>
      <c r="M1248">
        <v>63</v>
      </c>
      <c r="N1248">
        <f>VLOOKUP(B1248,instances!$B$2:$E$21,3, FALSE)</f>
        <v>36905</v>
      </c>
      <c r="O1248">
        <f>VLOOKUP(B1248,instances!$B$2:$E$21,4, FALSE)</f>
        <v>36905</v>
      </c>
    </row>
    <row r="1249" spans="1:15">
      <c r="A1249" t="s">
        <v>18</v>
      </c>
      <c r="B1249" t="str">
        <f>RIGHT(A1249,FIND("/",A1249)-2)</f>
        <v>u574.tsp</v>
      </c>
      <c r="C1249">
        <f>VLOOKUP(B1249,instances!$B$2:$E$21,2, FALSE)</f>
        <v>574</v>
      </c>
      <c r="D1249" t="str">
        <f>IF(C1249&lt;=783,"small",IF(C1249&lt;=2103,"medium","large"))</f>
        <v>small</v>
      </c>
      <c r="E1249" t="s">
        <v>12</v>
      </c>
      <c r="F1249" s="9">
        <v>286623</v>
      </c>
      <c r="G1249" s="7">
        <f>1-(F1249/N1249)</f>
        <v>-6.7665086031703021</v>
      </c>
      <c r="H1249" s="7">
        <f>1-(F1249/O1249)</f>
        <v>-6.7665086031703021</v>
      </c>
      <c r="I1249">
        <v>5.8581000000000001E-2</v>
      </c>
      <c r="J1249">
        <v>0</v>
      </c>
      <c r="K1249">
        <v>0</v>
      </c>
      <c r="L1249">
        <v>14</v>
      </c>
      <c r="M1249">
        <v>68</v>
      </c>
      <c r="N1249">
        <f>VLOOKUP(B1249,instances!$B$2:$E$21,3, FALSE)</f>
        <v>36905</v>
      </c>
      <c r="O1249">
        <f>VLOOKUP(B1249,instances!$B$2:$E$21,4, FALSE)</f>
        <v>36905</v>
      </c>
    </row>
    <row r="1250" spans="1:15">
      <c r="A1250" t="s">
        <v>18</v>
      </c>
      <c r="B1250" t="str">
        <f>RIGHT(A1250,FIND("/",A1250)-2)</f>
        <v>u574.tsp</v>
      </c>
      <c r="C1250">
        <f>VLOOKUP(B1250,instances!$B$2:$E$21,2, FALSE)</f>
        <v>574</v>
      </c>
      <c r="D1250" t="str">
        <f>IF(C1250&lt;=783,"small",IF(C1250&lt;=2103,"medium","large"))</f>
        <v>small</v>
      </c>
      <c r="E1250" t="s">
        <v>12</v>
      </c>
      <c r="F1250" s="9">
        <v>298955</v>
      </c>
      <c r="G1250" s="7">
        <f>1-(F1250/N1250)</f>
        <v>-7.1006638666847319</v>
      </c>
      <c r="H1250" s="7">
        <f>1-(F1250/O1250)</f>
        <v>-7.1006638666847319</v>
      </c>
      <c r="I1250">
        <v>5.8531E-2</v>
      </c>
      <c r="J1250">
        <v>0</v>
      </c>
      <c r="K1250">
        <v>0</v>
      </c>
      <c r="L1250">
        <v>14</v>
      </c>
      <c r="M1250">
        <v>66</v>
      </c>
      <c r="N1250">
        <f>VLOOKUP(B1250,instances!$B$2:$E$21,3, FALSE)</f>
        <v>36905</v>
      </c>
      <c r="O1250">
        <f>VLOOKUP(B1250,instances!$B$2:$E$21,4, FALSE)</f>
        <v>36905</v>
      </c>
    </row>
    <row r="1251" spans="1:15">
      <c r="A1251" t="s">
        <v>18</v>
      </c>
      <c r="B1251" t="str">
        <f>RIGHT(A1251,FIND("/",A1251)-2)</f>
        <v>u574.tsp</v>
      </c>
      <c r="C1251">
        <f>VLOOKUP(B1251,instances!$B$2:$E$21,2, FALSE)</f>
        <v>574</v>
      </c>
      <c r="D1251" t="str">
        <f>IF(C1251&lt;=783,"small",IF(C1251&lt;=2103,"medium","large"))</f>
        <v>small</v>
      </c>
      <c r="E1251" t="s">
        <v>12</v>
      </c>
      <c r="F1251" s="9">
        <v>262838</v>
      </c>
      <c r="G1251" s="7">
        <f>1-(F1251/N1251)</f>
        <v>-6.1220159869936319</v>
      </c>
      <c r="H1251" s="7">
        <f>1-(F1251/O1251)</f>
        <v>-6.1220159869936319</v>
      </c>
      <c r="I1251">
        <v>5.8395000000000002E-2</v>
      </c>
      <c r="J1251">
        <v>0</v>
      </c>
      <c r="K1251">
        <v>0</v>
      </c>
      <c r="L1251">
        <v>12</v>
      </c>
      <c r="M1251">
        <v>68</v>
      </c>
      <c r="N1251">
        <f>VLOOKUP(B1251,instances!$B$2:$E$21,3, FALSE)</f>
        <v>36905</v>
      </c>
      <c r="O1251">
        <f>VLOOKUP(B1251,instances!$B$2:$E$21,4, FALSE)</f>
        <v>36905</v>
      </c>
    </row>
    <row r="1252" spans="1:15">
      <c r="A1252" t="s">
        <v>18</v>
      </c>
      <c r="B1252" t="str">
        <f>RIGHT(A1252,FIND("/",A1252)-2)</f>
        <v>u574.tsp</v>
      </c>
      <c r="C1252">
        <f>VLOOKUP(B1252,instances!$B$2:$E$21,2, FALSE)</f>
        <v>574</v>
      </c>
      <c r="D1252" t="str">
        <f>IF(C1252&lt;=783,"small",IF(C1252&lt;=2103,"medium","large"))</f>
        <v>small</v>
      </c>
      <c r="E1252" t="s">
        <v>12</v>
      </c>
      <c r="F1252" s="9">
        <v>264072</v>
      </c>
      <c r="G1252" s="7">
        <f>1-(F1252/N1252)</f>
        <v>-6.1554531906245762</v>
      </c>
      <c r="H1252" s="7">
        <f>1-(F1252/O1252)</f>
        <v>-6.1554531906245762</v>
      </c>
      <c r="I1252">
        <v>5.8334999999999998E-2</v>
      </c>
      <c r="J1252">
        <v>0</v>
      </c>
      <c r="K1252">
        <v>0</v>
      </c>
      <c r="L1252">
        <v>10</v>
      </c>
      <c r="M1252">
        <v>66</v>
      </c>
      <c r="N1252">
        <f>VLOOKUP(B1252,instances!$B$2:$E$21,3, FALSE)</f>
        <v>36905</v>
      </c>
      <c r="O1252">
        <f>VLOOKUP(B1252,instances!$B$2:$E$21,4, FALSE)</f>
        <v>36905</v>
      </c>
    </row>
    <row r="1253" spans="1:15">
      <c r="A1253" t="s">
        <v>18</v>
      </c>
      <c r="B1253" t="str">
        <f>RIGHT(A1253,FIND("/",A1253)-2)</f>
        <v>u574.tsp</v>
      </c>
      <c r="C1253">
        <f>VLOOKUP(B1253,instances!$B$2:$E$21,2, FALSE)</f>
        <v>574</v>
      </c>
      <c r="D1253" t="str">
        <f>IF(C1253&lt;=783,"small",IF(C1253&lt;=2103,"medium","large"))</f>
        <v>small</v>
      </c>
      <c r="E1253" t="s">
        <v>12</v>
      </c>
      <c r="F1253" s="9">
        <v>249120</v>
      </c>
      <c r="G1253" s="7">
        <f>1-(F1253/N1253)</f>
        <v>-5.7503048367429885</v>
      </c>
      <c r="H1253" s="7">
        <f>1-(F1253/O1253)</f>
        <v>-5.7503048367429885</v>
      </c>
      <c r="I1253">
        <v>5.8319999999999997E-2</v>
      </c>
      <c r="J1253">
        <v>0</v>
      </c>
      <c r="K1253">
        <v>0</v>
      </c>
      <c r="L1253">
        <v>10</v>
      </c>
      <c r="M1253">
        <v>68</v>
      </c>
      <c r="N1253">
        <f>VLOOKUP(B1253,instances!$B$2:$E$21,3, FALSE)</f>
        <v>36905</v>
      </c>
      <c r="O1253">
        <f>VLOOKUP(B1253,instances!$B$2:$E$21,4, FALSE)</f>
        <v>36905</v>
      </c>
    </row>
    <row r="1254" spans="1:15">
      <c r="A1254" t="s">
        <v>18</v>
      </c>
      <c r="B1254" t="str">
        <f>RIGHT(A1254,FIND("/",A1254)-2)</f>
        <v>u574.tsp</v>
      </c>
      <c r="C1254">
        <f>VLOOKUP(B1254,instances!$B$2:$E$21,2, FALSE)</f>
        <v>574</v>
      </c>
      <c r="D1254" t="str">
        <f>IF(C1254&lt;=783,"small",IF(C1254&lt;=2103,"medium","large"))</f>
        <v>small</v>
      </c>
      <c r="E1254" t="s">
        <v>12</v>
      </c>
      <c r="F1254" s="9">
        <v>248167</v>
      </c>
      <c r="G1254" s="7">
        <f>1-(F1254/N1254)</f>
        <v>-5.7244817775369192</v>
      </c>
      <c r="H1254" s="7">
        <f>1-(F1254/O1254)</f>
        <v>-5.7244817775369192</v>
      </c>
      <c r="I1254">
        <v>5.8307999999999999E-2</v>
      </c>
      <c r="J1254">
        <v>0</v>
      </c>
      <c r="K1254">
        <v>0</v>
      </c>
      <c r="L1254">
        <v>10</v>
      </c>
      <c r="M1254">
        <v>71</v>
      </c>
      <c r="N1254">
        <f>VLOOKUP(B1254,instances!$B$2:$E$21,3, FALSE)</f>
        <v>36905</v>
      </c>
      <c r="O1254">
        <f>VLOOKUP(B1254,instances!$B$2:$E$21,4, FALSE)</f>
        <v>36905</v>
      </c>
    </row>
    <row r="1255" spans="1:15">
      <c r="A1255" t="s">
        <v>18</v>
      </c>
      <c r="B1255" t="str">
        <f>RIGHT(A1255,FIND("/",A1255)-2)</f>
        <v>u574.tsp</v>
      </c>
      <c r="C1255">
        <f>VLOOKUP(B1255,instances!$B$2:$E$21,2, FALSE)</f>
        <v>574</v>
      </c>
      <c r="D1255" t="str">
        <f>IF(C1255&lt;=783,"small",IF(C1255&lt;=2103,"medium","large"))</f>
        <v>small</v>
      </c>
      <c r="E1255" t="s">
        <v>12</v>
      </c>
      <c r="F1255" s="9">
        <v>268449</v>
      </c>
      <c r="G1255" s="7">
        <f>1-(F1255/N1255)</f>
        <v>-6.2740550060967353</v>
      </c>
      <c r="H1255" s="7">
        <f>1-(F1255/O1255)</f>
        <v>-6.2740550060967353</v>
      </c>
      <c r="I1255">
        <v>5.8209999999999998E-2</v>
      </c>
      <c r="J1255">
        <v>0</v>
      </c>
      <c r="K1255">
        <v>0</v>
      </c>
      <c r="L1255">
        <v>12</v>
      </c>
      <c r="M1255">
        <v>67</v>
      </c>
      <c r="N1255">
        <f>VLOOKUP(B1255,instances!$B$2:$E$21,3, FALSE)</f>
        <v>36905</v>
      </c>
      <c r="O1255">
        <f>VLOOKUP(B1255,instances!$B$2:$E$21,4, FALSE)</f>
        <v>36905</v>
      </c>
    </row>
    <row r="1256" spans="1:15">
      <c r="A1256" t="s">
        <v>18</v>
      </c>
      <c r="B1256" t="str">
        <f>RIGHT(A1256,FIND("/",A1256)-2)</f>
        <v>u574.tsp</v>
      </c>
      <c r="C1256">
        <f>VLOOKUP(B1256,instances!$B$2:$E$21,2, FALSE)</f>
        <v>574</v>
      </c>
      <c r="D1256" t="str">
        <f>IF(C1256&lt;=783,"small",IF(C1256&lt;=2103,"medium","large"))</f>
        <v>small</v>
      </c>
      <c r="E1256" t="s">
        <v>12</v>
      </c>
      <c r="F1256" s="9">
        <v>251512</v>
      </c>
      <c r="G1256" s="7">
        <f>1-(F1256/N1256)</f>
        <v>-5.815119902452242</v>
      </c>
      <c r="H1256" s="7">
        <f>1-(F1256/O1256)</f>
        <v>-5.815119902452242</v>
      </c>
      <c r="I1256">
        <v>5.815E-2</v>
      </c>
      <c r="J1256">
        <v>0</v>
      </c>
      <c r="K1256">
        <v>0</v>
      </c>
      <c r="L1256">
        <v>10</v>
      </c>
      <c r="M1256">
        <v>70</v>
      </c>
      <c r="N1256">
        <f>VLOOKUP(B1256,instances!$B$2:$E$21,3, FALSE)</f>
        <v>36905</v>
      </c>
      <c r="O1256">
        <f>VLOOKUP(B1256,instances!$B$2:$E$21,4, FALSE)</f>
        <v>36905</v>
      </c>
    </row>
    <row r="1257" spans="1:15">
      <c r="A1257" t="s">
        <v>18</v>
      </c>
      <c r="B1257" t="str">
        <f>RIGHT(A1257,FIND("/",A1257)-2)</f>
        <v>u574.tsp</v>
      </c>
      <c r="C1257">
        <f>VLOOKUP(B1257,instances!$B$2:$E$21,2, FALSE)</f>
        <v>574</v>
      </c>
      <c r="D1257" t="str">
        <f>IF(C1257&lt;=783,"small",IF(C1257&lt;=2103,"medium","large"))</f>
        <v>small</v>
      </c>
      <c r="E1257" t="s">
        <v>12</v>
      </c>
      <c r="F1257" s="9">
        <v>257769</v>
      </c>
      <c r="G1257" s="7">
        <f>1-(F1257/N1257)</f>
        <v>-5.9846633247527432</v>
      </c>
      <c r="H1257" s="7">
        <f>1-(F1257/O1257)</f>
        <v>-5.9846633247527432</v>
      </c>
      <c r="I1257">
        <v>5.8115E-2</v>
      </c>
      <c r="J1257">
        <v>0</v>
      </c>
      <c r="K1257">
        <v>0</v>
      </c>
      <c r="L1257">
        <v>12</v>
      </c>
      <c r="M1257">
        <v>69</v>
      </c>
      <c r="N1257">
        <f>VLOOKUP(B1257,instances!$B$2:$E$21,3, FALSE)</f>
        <v>36905</v>
      </c>
      <c r="O1257">
        <f>VLOOKUP(B1257,instances!$B$2:$E$21,4, FALSE)</f>
        <v>36905</v>
      </c>
    </row>
    <row r="1258" spans="1:15">
      <c r="A1258" t="s">
        <v>18</v>
      </c>
      <c r="B1258" t="str">
        <f>RIGHT(A1258,FIND("/",A1258)-2)</f>
        <v>u574.tsp</v>
      </c>
      <c r="C1258">
        <f>VLOOKUP(B1258,instances!$B$2:$E$21,2, FALSE)</f>
        <v>574</v>
      </c>
      <c r="D1258" t="str">
        <f>IF(C1258&lt;=783,"small",IF(C1258&lt;=2103,"medium","large"))</f>
        <v>small</v>
      </c>
      <c r="E1258" t="s">
        <v>12</v>
      </c>
      <c r="F1258" s="9">
        <v>257744</v>
      </c>
      <c r="G1258" s="7">
        <f>1-(F1258/N1258)</f>
        <v>-5.9839859097683243</v>
      </c>
      <c r="H1258" s="7">
        <f>1-(F1258/O1258)</f>
        <v>-5.9839859097683243</v>
      </c>
      <c r="I1258">
        <v>5.8111999999999997E-2</v>
      </c>
      <c r="J1258">
        <v>0</v>
      </c>
      <c r="K1258">
        <v>0</v>
      </c>
      <c r="L1258">
        <v>12</v>
      </c>
      <c r="M1258">
        <v>63</v>
      </c>
      <c r="N1258">
        <f>VLOOKUP(B1258,instances!$B$2:$E$21,3, FALSE)</f>
        <v>36905</v>
      </c>
      <c r="O1258">
        <f>VLOOKUP(B1258,instances!$B$2:$E$21,4, FALSE)</f>
        <v>36905</v>
      </c>
    </row>
    <row r="1259" spans="1:15">
      <c r="A1259" t="s">
        <v>18</v>
      </c>
      <c r="B1259" t="str">
        <f>RIGHT(A1259,FIND("/",A1259)-2)</f>
        <v>u574.tsp</v>
      </c>
      <c r="C1259">
        <f>VLOOKUP(B1259,instances!$B$2:$E$21,2, FALSE)</f>
        <v>574</v>
      </c>
      <c r="D1259" t="str">
        <f>IF(C1259&lt;=783,"small",IF(C1259&lt;=2103,"medium","large"))</f>
        <v>small</v>
      </c>
      <c r="E1259" t="s">
        <v>12</v>
      </c>
      <c r="F1259" s="9">
        <v>242774</v>
      </c>
      <c r="G1259" s="7">
        <f>1-(F1259/N1259)</f>
        <v>-5.578349817097954</v>
      </c>
      <c r="H1259" s="7">
        <f>1-(F1259/O1259)</f>
        <v>-5.578349817097954</v>
      </c>
      <c r="I1259">
        <v>5.8103000000000002E-2</v>
      </c>
      <c r="J1259">
        <v>0</v>
      </c>
      <c r="K1259">
        <v>0</v>
      </c>
      <c r="L1259">
        <v>10</v>
      </c>
      <c r="M1259">
        <v>65</v>
      </c>
      <c r="N1259">
        <f>VLOOKUP(B1259,instances!$B$2:$E$21,3, FALSE)</f>
        <v>36905</v>
      </c>
      <c r="O1259">
        <f>VLOOKUP(B1259,instances!$B$2:$E$21,4, FALSE)</f>
        <v>36905</v>
      </c>
    </row>
    <row r="1260" spans="1:15">
      <c r="A1260" t="s">
        <v>18</v>
      </c>
      <c r="B1260" t="str">
        <f>RIGHT(A1260,FIND("/",A1260)-2)</f>
        <v>u574.tsp</v>
      </c>
      <c r="C1260">
        <f>VLOOKUP(B1260,instances!$B$2:$E$21,2, FALSE)</f>
        <v>574</v>
      </c>
      <c r="D1260" t="str">
        <f>IF(C1260&lt;=783,"small",IF(C1260&lt;=2103,"medium","large"))</f>
        <v>small</v>
      </c>
      <c r="E1260" t="s">
        <v>12</v>
      </c>
      <c r="F1260" s="9">
        <v>263813</v>
      </c>
      <c r="G1260" s="7">
        <f>1-(F1260/N1260)</f>
        <v>-6.1484351713859908</v>
      </c>
      <c r="H1260" s="7">
        <f>1-(F1260/O1260)</f>
        <v>-6.1484351713859908</v>
      </c>
      <c r="I1260">
        <v>5.8046E-2</v>
      </c>
      <c r="J1260">
        <v>0</v>
      </c>
      <c r="K1260">
        <v>0</v>
      </c>
      <c r="L1260">
        <v>10</v>
      </c>
      <c r="M1260">
        <v>62</v>
      </c>
      <c r="N1260">
        <f>VLOOKUP(B1260,instances!$B$2:$E$21,3, FALSE)</f>
        <v>36905</v>
      </c>
      <c r="O1260">
        <f>VLOOKUP(B1260,instances!$B$2:$E$21,4, FALSE)</f>
        <v>36905</v>
      </c>
    </row>
    <row r="1261" spans="1:15">
      <c r="A1261" t="s">
        <v>18</v>
      </c>
      <c r="B1261" t="str">
        <f>RIGHT(A1261,FIND("/",A1261)-2)</f>
        <v>u574.tsp</v>
      </c>
      <c r="C1261">
        <f>VLOOKUP(B1261,instances!$B$2:$E$21,2, FALSE)</f>
        <v>574</v>
      </c>
      <c r="D1261" t="str">
        <f>IF(C1261&lt;=783,"small",IF(C1261&lt;=2103,"medium","large"))</f>
        <v>small</v>
      </c>
      <c r="E1261" t="s">
        <v>12</v>
      </c>
      <c r="F1261" s="9">
        <v>245611</v>
      </c>
      <c r="G1261" s="7">
        <f>1-(F1261/N1261)</f>
        <v>-5.6552228695298741</v>
      </c>
      <c r="H1261" s="7">
        <f>1-(F1261/O1261)</f>
        <v>-5.6552228695298741</v>
      </c>
      <c r="I1261">
        <v>5.774E-2</v>
      </c>
      <c r="J1261">
        <v>0</v>
      </c>
      <c r="K1261">
        <v>0</v>
      </c>
      <c r="L1261">
        <v>10</v>
      </c>
      <c r="M1261">
        <v>64</v>
      </c>
      <c r="N1261">
        <f>VLOOKUP(B1261,instances!$B$2:$E$21,3, FALSE)</f>
        <v>36905</v>
      </c>
      <c r="O1261">
        <f>VLOOKUP(B1261,instances!$B$2:$E$21,4, FALSE)</f>
        <v>36905</v>
      </c>
    </row>
    <row r="1262" spans="1:15">
      <c r="A1262" t="s">
        <v>18</v>
      </c>
      <c r="B1262" t="str">
        <f>RIGHT(A1262,FIND("/",A1262)-2)</f>
        <v>u574.tsp</v>
      </c>
      <c r="C1262">
        <f>VLOOKUP(B1262,instances!$B$2:$E$21,2, FALSE)</f>
        <v>574</v>
      </c>
      <c r="D1262" t="str">
        <f>IF(C1262&lt;=783,"small",IF(C1262&lt;=2103,"medium","large"))</f>
        <v>small</v>
      </c>
      <c r="E1262" t="s">
        <v>11</v>
      </c>
      <c r="F1262" s="9">
        <v>389576</v>
      </c>
      <c r="G1262" s="7">
        <f>1-(F1262/N1262)</f>
        <v>-9.5561847988077488</v>
      </c>
      <c r="H1262" s="7">
        <f>1-(F1262/O1262)</f>
        <v>-9.5561847988077488</v>
      </c>
      <c r="I1262">
        <v>3.5479999999999998E-2</v>
      </c>
      <c r="J1262">
        <v>0</v>
      </c>
      <c r="K1262">
        <v>0</v>
      </c>
      <c r="L1262">
        <v>14</v>
      </c>
      <c r="M1262">
        <v>65</v>
      </c>
      <c r="N1262">
        <f>VLOOKUP(B1262,instances!$B$2:$E$21,3, FALSE)</f>
        <v>36905</v>
      </c>
      <c r="O1262">
        <f>VLOOKUP(B1262,instances!$B$2:$E$21,4, FALSE)</f>
        <v>36905</v>
      </c>
    </row>
    <row r="1263" spans="1:15">
      <c r="A1263" t="s">
        <v>18</v>
      </c>
      <c r="B1263" t="str">
        <f>RIGHT(A1263,FIND("/",A1263)-2)</f>
        <v>u574.tsp</v>
      </c>
      <c r="C1263">
        <f>VLOOKUP(B1263,instances!$B$2:$E$21,2, FALSE)</f>
        <v>574</v>
      </c>
      <c r="D1263" t="str">
        <f>IF(C1263&lt;=783,"small",IF(C1263&lt;=2103,"medium","large"))</f>
        <v>small</v>
      </c>
      <c r="E1263" t="s">
        <v>11</v>
      </c>
      <c r="F1263" s="9">
        <v>412848</v>
      </c>
      <c r="G1263" s="7">
        <f>1-(F1263/N1263)</f>
        <v>-10.186776859504132</v>
      </c>
      <c r="H1263" s="7">
        <f>1-(F1263/O1263)</f>
        <v>-10.186776859504132</v>
      </c>
      <c r="I1263">
        <v>3.5125999999999998E-2</v>
      </c>
      <c r="J1263">
        <v>0</v>
      </c>
      <c r="K1263">
        <v>0</v>
      </c>
      <c r="L1263">
        <v>16</v>
      </c>
      <c r="M1263">
        <v>63</v>
      </c>
      <c r="N1263">
        <f>VLOOKUP(B1263,instances!$B$2:$E$21,3, FALSE)</f>
        <v>36905</v>
      </c>
      <c r="O1263">
        <f>VLOOKUP(B1263,instances!$B$2:$E$21,4, FALSE)</f>
        <v>36905</v>
      </c>
    </row>
    <row r="1264" spans="1:15">
      <c r="A1264" t="s">
        <v>18</v>
      </c>
      <c r="B1264" t="str">
        <f>RIGHT(A1264,FIND("/",A1264)-2)</f>
        <v>u574.tsp</v>
      </c>
      <c r="C1264">
        <f>VLOOKUP(B1264,instances!$B$2:$E$21,2, FALSE)</f>
        <v>574</v>
      </c>
      <c r="D1264" t="str">
        <f>IF(C1264&lt;=783,"small",IF(C1264&lt;=2103,"medium","large"))</f>
        <v>small</v>
      </c>
      <c r="E1264" t="s">
        <v>11</v>
      </c>
      <c r="F1264" s="9">
        <v>324737</v>
      </c>
      <c r="G1264" s="7">
        <f>1-(F1264/N1264)</f>
        <v>-7.7992683918168275</v>
      </c>
      <c r="H1264" s="7">
        <f>1-(F1264/O1264)</f>
        <v>-7.7992683918168275</v>
      </c>
      <c r="I1264">
        <v>3.4214000000000001E-2</v>
      </c>
      <c r="J1264">
        <v>0</v>
      </c>
      <c r="K1264">
        <v>0</v>
      </c>
      <c r="L1264">
        <v>10</v>
      </c>
      <c r="M1264">
        <v>69</v>
      </c>
      <c r="N1264">
        <f>VLOOKUP(B1264,instances!$B$2:$E$21,3, FALSE)</f>
        <v>36905</v>
      </c>
      <c r="O1264">
        <f>VLOOKUP(B1264,instances!$B$2:$E$21,4, FALSE)</f>
        <v>36905</v>
      </c>
    </row>
    <row r="1265" spans="1:15">
      <c r="A1265" t="s">
        <v>18</v>
      </c>
      <c r="B1265" t="str">
        <f>RIGHT(A1265,FIND("/",A1265)-2)</f>
        <v>u574.tsp</v>
      </c>
      <c r="C1265">
        <f>VLOOKUP(B1265,instances!$B$2:$E$21,2, FALSE)</f>
        <v>574</v>
      </c>
      <c r="D1265" t="str">
        <f>IF(C1265&lt;=783,"small",IF(C1265&lt;=2103,"medium","large"))</f>
        <v>small</v>
      </c>
      <c r="E1265" t="s">
        <v>11</v>
      </c>
      <c r="F1265" s="9">
        <v>429999</v>
      </c>
      <c r="G1265" s="7">
        <f>1-(F1265/N1265)</f>
        <v>-10.651510635415255</v>
      </c>
      <c r="H1265" s="7">
        <f>1-(F1265/O1265)</f>
        <v>-10.651510635415255</v>
      </c>
      <c r="I1265">
        <v>3.1493E-2</v>
      </c>
      <c r="J1265">
        <v>0</v>
      </c>
      <c r="K1265">
        <v>0</v>
      </c>
      <c r="L1265">
        <v>20</v>
      </c>
      <c r="M1265">
        <v>68</v>
      </c>
      <c r="N1265">
        <f>VLOOKUP(B1265,instances!$B$2:$E$21,3, FALSE)</f>
        <v>36905</v>
      </c>
      <c r="O1265">
        <f>VLOOKUP(B1265,instances!$B$2:$E$21,4, FALSE)</f>
        <v>36905</v>
      </c>
    </row>
    <row r="1266" spans="1:15">
      <c r="A1266" t="s">
        <v>18</v>
      </c>
      <c r="B1266" t="str">
        <f>RIGHT(A1266,FIND("/",A1266)-2)</f>
        <v>u574.tsp</v>
      </c>
      <c r="C1266">
        <f>VLOOKUP(B1266,instances!$B$2:$E$21,2, FALSE)</f>
        <v>574</v>
      </c>
      <c r="D1266" t="str">
        <f>IF(C1266&lt;=783,"small",IF(C1266&lt;=2103,"medium","large"))</f>
        <v>small</v>
      </c>
      <c r="E1266" t="s">
        <v>11</v>
      </c>
      <c r="F1266" s="9">
        <v>412267</v>
      </c>
      <c r="G1266" s="7">
        <f>1-(F1266/N1266)</f>
        <v>-10.171033735266224</v>
      </c>
      <c r="H1266" s="7">
        <f>1-(F1266/O1266)</f>
        <v>-10.171033735266224</v>
      </c>
      <c r="I1266">
        <v>3.0695E-2</v>
      </c>
      <c r="J1266">
        <v>0</v>
      </c>
      <c r="K1266">
        <v>0</v>
      </c>
      <c r="L1266">
        <v>16</v>
      </c>
      <c r="M1266">
        <v>68</v>
      </c>
      <c r="N1266">
        <f>VLOOKUP(B1266,instances!$B$2:$E$21,3, FALSE)</f>
        <v>36905</v>
      </c>
      <c r="O1266">
        <f>VLOOKUP(B1266,instances!$B$2:$E$21,4, FALSE)</f>
        <v>36905</v>
      </c>
    </row>
    <row r="1267" spans="1:15">
      <c r="A1267" t="s">
        <v>18</v>
      </c>
      <c r="B1267" t="str">
        <f>RIGHT(A1267,FIND("/",A1267)-2)</f>
        <v>u574.tsp</v>
      </c>
      <c r="C1267">
        <f>VLOOKUP(B1267,instances!$B$2:$E$21,2, FALSE)</f>
        <v>574</v>
      </c>
      <c r="D1267" t="str">
        <f>IF(C1267&lt;=783,"small",IF(C1267&lt;=2103,"medium","large"))</f>
        <v>small</v>
      </c>
      <c r="E1267" t="s">
        <v>11</v>
      </c>
      <c r="F1267" s="9">
        <v>400680</v>
      </c>
      <c r="G1267" s="7">
        <f>1-(F1267/N1267)</f>
        <v>-9.8570654382874956</v>
      </c>
      <c r="H1267" s="7">
        <f>1-(F1267/O1267)</f>
        <v>-9.8570654382874956</v>
      </c>
      <c r="I1267">
        <v>3.0665000000000001E-2</v>
      </c>
      <c r="J1267">
        <v>0</v>
      </c>
      <c r="K1267">
        <v>0</v>
      </c>
      <c r="L1267">
        <v>16</v>
      </c>
      <c r="M1267">
        <v>64</v>
      </c>
      <c r="N1267">
        <f>VLOOKUP(B1267,instances!$B$2:$E$21,3, FALSE)</f>
        <v>36905</v>
      </c>
      <c r="O1267">
        <f>VLOOKUP(B1267,instances!$B$2:$E$21,4, FALSE)</f>
        <v>36905</v>
      </c>
    </row>
    <row r="1268" spans="1:15">
      <c r="A1268" t="s">
        <v>18</v>
      </c>
      <c r="B1268" t="str">
        <f>RIGHT(A1268,FIND("/",A1268)-2)</f>
        <v>u574.tsp</v>
      </c>
      <c r="C1268">
        <f>VLOOKUP(B1268,instances!$B$2:$E$21,2, FALSE)</f>
        <v>574</v>
      </c>
      <c r="D1268" t="str">
        <f>IF(C1268&lt;=783,"small",IF(C1268&lt;=2103,"medium","large"))</f>
        <v>small</v>
      </c>
      <c r="E1268" t="s">
        <v>11</v>
      </c>
      <c r="F1268" s="9">
        <v>414392</v>
      </c>
      <c r="G1268" s="7">
        <f>1-(F1268/N1268)</f>
        <v>-10.228614008941879</v>
      </c>
      <c r="H1268" s="7">
        <f>1-(F1268/O1268)</f>
        <v>-10.228614008941879</v>
      </c>
      <c r="I1268">
        <v>3.0644000000000001E-2</v>
      </c>
      <c r="J1268">
        <v>0</v>
      </c>
      <c r="K1268">
        <v>0</v>
      </c>
      <c r="L1268">
        <v>18</v>
      </c>
      <c r="M1268">
        <v>70</v>
      </c>
      <c r="N1268">
        <f>VLOOKUP(B1268,instances!$B$2:$E$21,3, FALSE)</f>
        <v>36905</v>
      </c>
      <c r="O1268">
        <f>VLOOKUP(B1268,instances!$B$2:$E$21,4, FALSE)</f>
        <v>36905</v>
      </c>
    </row>
    <row r="1269" spans="1:15">
      <c r="A1269" t="s">
        <v>18</v>
      </c>
      <c r="B1269" t="str">
        <f>RIGHT(A1269,FIND("/",A1269)-2)</f>
        <v>u574.tsp</v>
      </c>
      <c r="C1269">
        <f>VLOOKUP(B1269,instances!$B$2:$E$21,2, FALSE)</f>
        <v>574</v>
      </c>
      <c r="D1269" t="str">
        <f>IF(C1269&lt;=783,"small",IF(C1269&lt;=2103,"medium","large"))</f>
        <v>small</v>
      </c>
      <c r="E1269" t="s">
        <v>11</v>
      </c>
      <c r="F1269" s="9">
        <v>400320</v>
      </c>
      <c r="G1269" s="7">
        <f>1-(F1269/N1269)</f>
        <v>-9.8473106625118554</v>
      </c>
      <c r="H1269" s="7">
        <f>1-(F1269/O1269)</f>
        <v>-9.8473106625118554</v>
      </c>
      <c r="I1269">
        <v>3.0546E-2</v>
      </c>
      <c r="J1269">
        <v>0</v>
      </c>
      <c r="K1269">
        <v>0</v>
      </c>
      <c r="L1269">
        <v>16</v>
      </c>
      <c r="M1269">
        <v>65</v>
      </c>
      <c r="N1269">
        <f>VLOOKUP(B1269,instances!$B$2:$E$21,3, FALSE)</f>
        <v>36905</v>
      </c>
      <c r="O1269">
        <f>VLOOKUP(B1269,instances!$B$2:$E$21,4, FALSE)</f>
        <v>36905</v>
      </c>
    </row>
    <row r="1270" spans="1:15">
      <c r="A1270" t="s">
        <v>18</v>
      </c>
      <c r="B1270" t="str">
        <f>RIGHT(A1270,FIND("/",A1270)-2)</f>
        <v>u574.tsp</v>
      </c>
      <c r="C1270">
        <f>VLOOKUP(B1270,instances!$B$2:$E$21,2, FALSE)</f>
        <v>574</v>
      </c>
      <c r="D1270" t="str">
        <f>IF(C1270&lt;=783,"small",IF(C1270&lt;=2103,"medium","large"))</f>
        <v>small</v>
      </c>
      <c r="E1270" t="s">
        <v>11</v>
      </c>
      <c r="F1270" s="9">
        <v>460920</v>
      </c>
      <c r="G1270" s="7">
        <f>1-(F1270/N1270)</f>
        <v>-11.489364584744614</v>
      </c>
      <c r="H1270" s="7">
        <f>1-(F1270/O1270)</f>
        <v>-11.489364584744614</v>
      </c>
      <c r="I1270">
        <v>3.0457999999999999E-2</v>
      </c>
      <c r="J1270">
        <v>0</v>
      </c>
      <c r="K1270">
        <v>0</v>
      </c>
      <c r="L1270">
        <v>20</v>
      </c>
      <c r="M1270">
        <v>63</v>
      </c>
      <c r="N1270">
        <f>VLOOKUP(B1270,instances!$B$2:$E$21,3, FALSE)</f>
        <v>36905</v>
      </c>
      <c r="O1270">
        <f>VLOOKUP(B1270,instances!$B$2:$E$21,4, FALSE)</f>
        <v>36905</v>
      </c>
    </row>
    <row r="1271" spans="1:15">
      <c r="A1271" t="s">
        <v>18</v>
      </c>
      <c r="B1271" t="str">
        <f>RIGHT(A1271,FIND("/",A1271)-2)</f>
        <v>u574.tsp</v>
      </c>
      <c r="C1271">
        <f>VLOOKUP(B1271,instances!$B$2:$E$21,2, FALSE)</f>
        <v>574</v>
      </c>
      <c r="D1271" t="str">
        <f>IF(C1271&lt;=783,"small",IF(C1271&lt;=2103,"medium","large"))</f>
        <v>small</v>
      </c>
      <c r="E1271" t="s">
        <v>11</v>
      </c>
      <c r="F1271" s="9">
        <v>382546</v>
      </c>
      <c r="G1271" s="7">
        <f>1-(F1271/N1271)</f>
        <v>-9.3656957051889993</v>
      </c>
      <c r="H1271" s="7">
        <f>1-(F1271/O1271)</f>
        <v>-9.3656957051889993</v>
      </c>
      <c r="I1271">
        <v>3.0445E-2</v>
      </c>
      <c r="J1271">
        <v>0</v>
      </c>
      <c r="K1271">
        <v>0</v>
      </c>
      <c r="L1271">
        <v>14</v>
      </c>
      <c r="M1271">
        <v>66</v>
      </c>
      <c r="N1271">
        <f>VLOOKUP(B1271,instances!$B$2:$E$21,3, FALSE)</f>
        <v>36905</v>
      </c>
      <c r="O1271">
        <f>VLOOKUP(B1271,instances!$B$2:$E$21,4, FALSE)</f>
        <v>36905</v>
      </c>
    </row>
    <row r="1272" spans="1:15">
      <c r="A1272" t="s">
        <v>18</v>
      </c>
      <c r="B1272" t="str">
        <f>RIGHT(A1272,FIND("/",A1272)-2)</f>
        <v>u574.tsp</v>
      </c>
      <c r="C1272">
        <f>VLOOKUP(B1272,instances!$B$2:$E$21,2, FALSE)</f>
        <v>574</v>
      </c>
      <c r="D1272" t="str">
        <f>IF(C1272&lt;=783,"small",IF(C1272&lt;=2103,"medium","large"))</f>
        <v>small</v>
      </c>
      <c r="E1272" t="s">
        <v>11</v>
      </c>
      <c r="F1272" s="9">
        <v>437744</v>
      </c>
      <c r="G1272" s="7">
        <f>1-(F1272/N1272)</f>
        <v>-10.861373797588403</v>
      </c>
      <c r="H1272" s="7">
        <f>1-(F1272/O1272)</f>
        <v>-10.861373797588403</v>
      </c>
      <c r="I1272">
        <v>3.0370000000000001E-2</v>
      </c>
      <c r="J1272">
        <v>0</v>
      </c>
      <c r="K1272">
        <v>0</v>
      </c>
      <c r="L1272">
        <v>20</v>
      </c>
      <c r="M1272">
        <v>69</v>
      </c>
      <c r="N1272">
        <f>VLOOKUP(B1272,instances!$B$2:$E$21,3, FALSE)</f>
        <v>36905</v>
      </c>
      <c r="O1272">
        <f>VLOOKUP(B1272,instances!$B$2:$E$21,4, FALSE)</f>
        <v>36905</v>
      </c>
    </row>
    <row r="1273" spans="1:15">
      <c r="A1273" t="s">
        <v>18</v>
      </c>
      <c r="B1273" t="str">
        <f>RIGHT(A1273,FIND("/",A1273)-2)</f>
        <v>u574.tsp</v>
      </c>
      <c r="C1273">
        <f>VLOOKUP(B1273,instances!$B$2:$E$21,2, FALSE)</f>
        <v>574</v>
      </c>
      <c r="D1273" t="str">
        <f>IF(C1273&lt;=783,"small",IF(C1273&lt;=2103,"medium","large"))</f>
        <v>small</v>
      </c>
      <c r="E1273" t="s">
        <v>11</v>
      </c>
      <c r="F1273" s="9">
        <v>442596</v>
      </c>
      <c r="G1273" s="7">
        <f>1-(F1273/N1273)</f>
        <v>-10.99284649776453</v>
      </c>
      <c r="H1273" s="7">
        <f>1-(F1273/O1273)</f>
        <v>-10.99284649776453</v>
      </c>
      <c r="I1273">
        <v>3.0360999999999999E-2</v>
      </c>
      <c r="J1273">
        <v>0</v>
      </c>
      <c r="K1273">
        <v>0</v>
      </c>
      <c r="L1273">
        <v>20</v>
      </c>
      <c r="M1273">
        <v>71</v>
      </c>
      <c r="N1273">
        <f>VLOOKUP(B1273,instances!$B$2:$E$21,3, FALSE)</f>
        <v>36905</v>
      </c>
      <c r="O1273">
        <f>VLOOKUP(B1273,instances!$B$2:$E$21,4, FALSE)</f>
        <v>36905</v>
      </c>
    </row>
    <row r="1274" spans="1:15">
      <c r="A1274" t="s">
        <v>18</v>
      </c>
      <c r="B1274" t="str">
        <f>RIGHT(A1274,FIND("/",A1274)-2)</f>
        <v>u574.tsp</v>
      </c>
      <c r="C1274">
        <f>VLOOKUP(B1274,instances!$B$2:$E$21,2, FALSE)</f>
        <v>574</v>
      </c>
      <c r="D1274" t="str">
        <f>IF(C1274&lt;=783,"small",IF(C1274&lt;=2103,"medium","large"))</f>
        <v>small</v>
      </c>
      <c r="E1274" t="s">
        <v>11</v>
      </c>
      <c r="F1274" s="9">
        <v>379235</v>
      </c>
      <c r="G1274" s="7">
        <f>1-(F1274/N1274)</f>
        <v>-9.2759788646524868</v>
      </c>
      <c r="H1274" s="7">
        <f>1-(F1274/O1274)</f>
        <v>-9.2759788646524868</v>
      </c>
      <c r="I1274">
        <v>3.0349999999999999E-2</v>
      </c>
      <c r="J1274">
        <v>0</v>
      </c>
      <c r="K1274">
        <v>0</v>
      </c>
      <c r="L1274">
        <v>16</v>
      </c>
      <c r="M1274">
        <v>70</v>
      </c>
      <c r="N1274">
        <f>VLOOKUP(B1274,instances!$B$2:$E$21,3, FALSE)</f>
        <v>36905</v>
      </c>
      <c r="O1274">
        <f>VLOOKUP(B1274,instances!$B$2:$E$21,4, FALSE)</f>
        <v>36905</v>
      </c>
    </row>
    <row r="1275" spans="1:15">
      <c r="A1275" t="s">
        <v>18</v>
      </c>
      <c r="B1275" t="str">
        <f>RIGHT(A1275,FIND("/",A1275)-2)</f>
        <v>u574.tsp</v>
      </c>
      <c r="C1275">
        <f>VLOOKUP(B1275,instances!$B$2:$E$21,2, FALSE)</f>
        <v>574</v>
      </c>
      <c r="D1275" t="str">
        <f>IF(C1275&lt;=783,"small",IF(C1275&lt;=2103,"medium","large"))</f>
        <v>small</v>
      </c>
      <c r="E1275" t="s">
        <v>11</v>
      </c>
      <c r="F1275" s="9">
        <v>335268</v>
      </c>
      <c r="G1275" s="7">
        <f>1-(F1275/N1275)</f>
        <v>-8.0846226798536787</v>
      </c>
      <c r="H1275" s="7">
        <f>1-(F1275/O1275)</f>
        <v>-8.0846226798536787</v>
      </c>
      <c r="I1275">
        <v>3.0276000000000001E-2</v>
      </c>
      <c r="J1275">
        <v>0</v>
      </c>
      <c r="K1275">
        <v>0</v>
      </c>
      <c r="L1275">
        <v>10</v>
      </c>
      <c r="M1275">
        <v>68</v>
      </c>
      <c r="N1275">
        <f>VLOOKUP(B1275,instances!$B$2:$E$21,3, FALSE)</f>
        <v>36905</v>
      </c>
      <c r="O1275">
        <f>VLOOKUP(B1275,instances!$B$2:$E$21,4, FALSE)</f>
        <v>36905</v>
      </c>
    </row>
    <row r="1276" spans="1:15">
      <c r="A1276" t="s">
        <v>18</v>
      </c>
      <c r="B1276" t="str">
        <f>RIGHT(A1276,FIND("/",A1276)-2)</f>
        <v>u574.tsp</v>
      </c>
      <c r="C1276">
        <f>VLOOKUP(B1276,instances!$B$2:$E$21,2, FALSE)</f>
        <v>574</v>
      </c>
      <c r="D1276" t="str">
        <f>IF(C1276&lt;=783,"small",IF(C1276&lt;=2103,"medium","large"))</f>
        <v>small</v>
      </c>
      <c r="E1276" t="s">
        <v>11</v>
      </c>
      <c r="F1276" s="9">
        <v>414197</v>
      </c>
      <c r="G1276" s="7">
        <f>1-(F1276/N1276)</f>
        <v>-10.223330172063406</v>
      </c>
      <c r="H1276" s="7">
        <f>1-(F1276/O1276)</f>
        <v>-10.223330172063406</v>
      </c>
      <c r="I1276">
        <v>3.0275E-2</v>
      </c>
      <c r="J1276">
        <v>0</v>
      </c>
      <c r="K1276">
        <v>0</v>
      </c>
      <c r="L1276">
        <v>18</v>
      </c>
      <c r="M1276">
        <v>68</v>
      </c>
      <c r="N1276">
        <f>VLOOKUP(B1276,instances!$B$2:$E$21,3, FALSE)</f>
        <v>36905</v>
      </c>
      <c r="O1276">
        <f>VLOOKUP(B1276,instances!$B$2:$E$21,4, FALSE)</f>
        <v>36905</v>
      </c>
    </row>
    <row r="1277" spans="1:15">
      <c r="A1277" t="s">
        <v>18</v>
      </c>
      <c r="B1277" t="str">
        <f>RIGHT(A1277,FIND("/",A1277)-2)</f>
        <v>u574.tsp</v>
      </c>
      <c r="C1277">
        <f>VLOOKUP(B1277,instances!$B$2:$E$21,2, FALSE)</f>
        <v>574</v>
      </c>
      <c r="D1277" t="str">
        <f>IF(C1277&lt;=783,"small",IF(C1277&lt;=2103,"medium","large"))</f>
        <v>small</v>
      </c>
      <c r="E1277" t="s">
        <v>11</v>
      </c>
      <c r="F1277" s="9">
        <v>441254</v>
      </c>
      <c r="G1277" s="7">
        <f>1-(F1277/N1277)</f>
        <v>-10.956482861400895</v>
      </c>
      <c r="H1277" s="7">
        <f>1-(F1277/O1277)</f>
        <v>-10.956482861400895</v>
      </c>
      <c r="I1277">
        <v>3.0262000000000001E-2</v>
      </c>
      <c r="J1277">
        <v>0</v>
      </c>
      <c r="K1277">
        <v>0</v>
      </c>
      <c r="L1277">
        <v>20</v>
      </c>
      <c r="M1277">
        <v>70</v>
      </c>
      <c r="N1277">
        <f>VLOOKUP(B1277,instances!$B$2:$E$21,3, FALSE)</f>
        <v>36905</v>
      </c>
      <c r="O1277">
        <f>VLOOKUP(B1277,instances!$B$2:$E$21,4, FALSE)</f>
        <v>36905</v>
      </c>
    </row>
    <row r="1278" spans="1:15">
      <c r="A1278" t="s">
        <v>18</v>
      </c>
      <c r="B1278" t="str">
        <f>RIGHT(A1278,FIND("/",A1278)-2)</f>
        <v>u574.tsp</v>
      </c>
      <c r="C1278">
        <f>VLOOKUP(B1278,instances!$B$2:$E$21,2, FALSE)</f>
        <v>574</v>
      </c>
      <c r="D1278" t="str">
        <f>IF(C1278&lt;=783,"small",IF(C1278&lt;=2103,"medium","large"))</f>
        <v>small</v>
      </c>
      <c r="E1278" t="s">
        <v>11</v>
      </c>
      <c r="F1278" s="9">
        <v>391371</v>
      </c>
      <c r="G1278" s="7">
        <f>1-(F1278/N1278)</f>
        <v>-9.6048231946890663</v>
      </c>
      <c r="H1278" s="7">
        <f>1-(F1278/O1278)</f>
        <v>-9.6048231946890663</v>
      </c>
      <c r="I1278">
        <v>3.0252000000000001E-2</v>
      </c>
      <c r="J1278">
        <v>0</v>
      </c>
      <c r="K1278">
        <v>0</v>
      </c>
      <c r="L1278">
        <v>14</v>
      </c>
      <c r="M1278">
        <v>69</v>
      </c>
      <c r="N1278">
        <f>VLOOKUP(B1278,instances!$B$2:$E$21,3, FALSE)</f>
        <v>36905</v>
      </c>
      <c r="O1278">
        <f>VLOOKUP(B1278,instances!$B$2:$E$21,4, FALSE)</f>
        <v>36905</v>
      </c>
    </row>
    <row r="1279" spans="1:15">
      <c r="A1279" t="s">
        <v>18</v>
      </c>
      <c r="B1279" t="str">
        <f>RIGHT(A1279,FIND("/",A1279)-2)</f>
        <v>u574.tsp</v>
      </c>
      <c r="C1279">
        <f>VLOOKUP(B1279,instances!$B$2:$E$21,2, FALSE)</f>
        <v>574</v>
      </c>
      <c r="D1279" t="str">
        <f>IF(C1279&lt;=783,"small",IF(C1279&lt;=2103,"medium","large"))</f>
        <v>small</v>
      </c>
      <c r="E1279" t="s">
        <v>11</v>
      </c>
      <c r="F1279" s="9">
        <v>427068</v>
      </c>
      <c r="G1279" s="7">
        <f>1-(F1279/N1279)</f>
        <v>-10.572090502641919</v>
      </c>
      <c r="H1279" s="7">
        <f>1-(F1279/O1279)</f>
        <v>-10.572090502641919</v>
      </c>
      <c r="I1279">
        <v>3.0252000000000001E-2</v>
      </c>
      <c r="J1279">
        <v>0</v>
      </c>
      <c r="K1279">
        <v>0</v>
      </c>
      <c r="L1279">
        <v>18</v>
      </c>
      <c r="M1279">
        <v>71</v>
      </c>
      <c r="N1279">
        <f>VLOOKUP(B1279,instances!$B$2:$E$21,3, FALSE)</f>
        <v>36905</v>
      </c>
      <c r="O1279">
        <f>VLOOKUP(B1279,instances!$B$2:$E$21,4, FALSE)</f>
        <v>36905</v>
      </c>
    </row>
    <row r="1280" spans="1:15">
      <c r="A1280" t="s">
        <v>18</v>
      </c>
      <c r="B1280" t="str">
        <f>RIGHT(A1280,FIND("/",A1280)-2)</f>
        <v>u574.tsp</v>
      </c>
      <c r="C1280">
        <f>VLOOKUP(B1280,instances!$B$2:$E$21,2, FALSE)</f>
        <v>574</v>
      </c>
      <c r="D1280" t="str">
        <f>IF(C1280&lt;=783,"small",IF(C1280&lt;=2103,"medium","large"))</f>
        <v>small</v>
      </c>
      <c r="E1280" t="s">
        <v>11</v>
      </c>
      <c r="F1280" s="9">
        <v>412835</v>
      </c>
      <c r="G1280" s="7">
        <f>1-(F1280/N1280)</f>
        <v>-10.186424603712235</v>
      </c>
      <c r="H1280" s="7">
        <f>1-(F1280/O1280)</f>
        <v>-10.186424603712235</v>
      </c>
      <c r="I1280">
        <v>3.0209E-2</v>
      </c>
      <c r="J1280">
        <v>0</v>
      </c>
      <c r="K1280">
        <v>0</v>
      </c>
      <c r="L1280">
        <v>18</v>
      </c>
      <c r="M1280">
        <v>63</v>
      </c>
      <c r="N1280">
        <f>VLOOKUP(B1280,instances!$B$2:$E$21,3, FALSE)</f>
        <v>36905</v>
      </c>
      <c r="O1280">
        <f>VLOOKUP(B1280,instances!$B$2:$E$21,4, FALSE)</f>
        <v>36905</v>
      </c>
    </row>
    <row r="1281" spans="1:15">
      <c r="A1281" t="s">
        <v>18</v>
      </c>
      <c r="B1281" t="str">
        <f>RIGHT(A1281,FIND("/",A1281)-2)</f>
        <v>u574.tsp</v>
      </c>
      <c r="C1281">
        <f>VLOOKUP(B1281,instances!$B$2:$E$21,2, FALSE)</f>
        <v>574</v>
      </c>
      <c r="D1281" t="str">
        <f>IF(C1281&lt;=783,"small",IF(C1281&lt;=2103,"medium","large"))</f>
        <v>small</v>
      </c>
      <c r="E1281" t="s">
        <v>11</v>
      </c>
      <c r="F1281" s="9">
        <v>427637</v>
      </c>
      <c r="G1281" s="7">
        <f>1-(F1281/N1281)</f>
        <v>-10.587508467687305</v>
      </c>
      <c r="H1281" s="7">
        <f>1-(F1281/O1281)</f>
        <v>-10.587508467687305</v>
      </c>
      <c r="I1281">
        <v>3.0199E-2</v>
      </c>
      <c r="J1281">
        <v>0</v>
      </c>
      <c r="K1281">
        <v>0</v>
      </c>
      <c r="L1281">
        <v>18</v>
      </c>
      <c r="M1281">
        <v>62</v>
      </c>
      <c r="N1281">
        <f>VLOOKUP(B1281,instances!$B$2:$E$21,3, FALSE)</f>
        <v>36905</v>
      </c>
      <c r="O1281">
        <f>VLOOKUP(B1281,instances!$B$2:$E$21,4, FALSE)</f>
        <v>36905</v>
      </c>
    </row>
    <row r="1282" spans="1:15">
      <c r="A1282" t="s">
        <v>18</v>
      </c>
      <c r="B1282" t="str">
        <f>RIGHT(A1282,FIND("/",A1282)-2)</f>
        <v>u574.tsp</v>
      </c>
      <c r="C1282">
        <f>VLOOKUP(B1282,instances!$B$2:$E$21,2, FALSE)</f>
        <v>574</v>
      </c>
      <c r="D1282" t="str">
        <f>IF(C1282&lt;=783,"small",IF(C1282&lt;=2103,"medium","large"))</f>
        <v>small</v>
      </c>
      <c r="E1282" t="s">
        <v>11</v>
      </c>
      <c r="F1282" s="9">
        <v>442312</v>
      </c>
      <c r="G1282" s="7">
        <f>1-(F1282/N1282)</f>
        <v>-10.985151063541526</v>
      </c>
      <c r="H1282" s="7">
        <f>1-(F1282/O1282)</f>
        <v>-10.985151063541526</v>
      </c>
      <c r="I1282">
        <v>3.0179999999999998E-2</v>
      </c>
      <c r="J1282">
        <v>0</v>
      </c>
      <c r="K1282">
        <v>0</v>
      </c>
      <c r="L1282">
        <v>18</v>
      </c>
      <c r="M1282">
        <v>69</v>
      </c>
      <c r="N1282">
        <f>VLOOKUP(B1282,instances!$B$2:$E$21,3, FALSE)</f>
        <v>36905</v>
      </c>
      <c r="O1282">
        <f>VLOOKUP(B1282,instances!$B$2:$E$21,4, FALSE)</f>
        <v>36905</v>
      </c>
    </row>
    <row r="1283" spans="1:15">
      <c r="A1283" t="s">
        <v>18</v>
      </c>
      <c r="B1283" t="str">
        <f>RIGHT(A1283,FIND("/",A1283)-2)</f>
        <v>u574.tsp</v>
      </c>
      <c r="C1283">
        <f>VLOOKUP(B1283,instances!$B$2:$E$21,2, FALSE)</f>
        <v>574</v>
      </c>
      <c r="D1283" t="str">
        <f>IF(C1283&lt;=783,"small",IF(C1283&lt;=2103,"medium","large"))</f>
        <v>small</v>
      </c>
      <c r="E1283" t="s">
        <v>11</v>
      </c>
      <c r="F1283" s="9">
        <v>465596</v>
      </c>
      <c r="G1283" s="7">
        <f>1-(F1283/N1283)</f>
        <v>-11.61606828343043</v>
      </c>
      <c r="H1283" s="7">
        <f>1-(F1283/O1283)</f>
        <v>-11.61606828343043</v>
      </c>
      <c r="I1283">
        <v>3.0179999999999998E-2</v>
      </c>
      <c r="J1283">
        <v>0</v>
      </c>
      <c r="K1283">
        <v>0</v>
      </c>
      <c r="L1283">
        <v>20</v>
      </c>
      <c r="M1283">
        <v>62</v>
      </c>
      <c r="N1283">
        <f>VLOOKUP(B1283,instances!$B$2:$E$21,3, FALSE)</f>
        <v>36905</v>
      </c>
      <c r="O1283">
        <f>VLOOKUP(B1283,instances!$B$2:$E$21,4, FALSE)</f>
        <v>36905</v>
      </c>
    </row>
    <row r="1284" spans="1:15">
      <c r="A1284" t="s">
        <v>18</v>
      </c>
      <c r="B1284" t="str">
        <f>RIGHT(A1284,FIND("/",A1284)-2)</f>
        <v>u574.tsp</v>
      </c>
      <c r="C1284">
        <f>VLOOKUP(B1284,instances!$B$2:$E$21,2, FALSE)</f>
        <v>574</v>
      </c>
      <c r="D1284" t="str">
        <f>IF(C1284&lt;=783,"small",IF(C1284&lt;=2103,"medium","large"))</f>
        <v>small</v>
      </c>
      <c r="E1284" t="s">
        <v>11</v>
      </c>
      <c r="F1284" s="9">
        <v>448223</v>
      </c>
      <c r="G1284" s="7">
        <f>1-(F1284/N1284)</f>
        <v>-11.145319062457661</v>
      </c>
      <c r="H1284" s="7">
        <f>1-(F1284/O1284)</f>
        <v>-11.145319062457661</v>
      </c>
      <c r="I1284">
        <v>3.0176000000000001E-2</v>
      </c>
      <c r="J1284">
        <v>0</v>
      </c>
      <c r="K1284">
        <v>0</v>
      </c>
      <c r="L1284">
        <v>20</v>
      </c>
      <c r="M1284">
        <v>65</v>
      </c>
      <c r="N1284">
        <f>VLOOKUP(B1284,instances!$B$2:$E$21,3, FALSE)</f>
        <v>36905</v>
      </c>
      <c r="O1284">
        <f>VLOOKUP(B1284,instances!$B$2:$E$21,4, FALSE)</f>
        <v>36905</v>
      </c>
    </row>
    <row r="1285" spans="1:15">
      <c r="A1285" t="s">
        <v>18</v>
      </c>
      <c r="B1285" t="str">
        <f>RIGHT(A1285,FIND("/",A1285)-2)</f>
        <v>u574.tsp</v>
      </c>
      <c r="C1285">
        <f>VLOOKUP(B1285,instances!$B$2:$E$21,2, FALSE)</f>
        <v>574</v>
      </c>
      <c r="D1285" t="str">
        <f>IF(C1285&lt;=783,"small",IF(C1285&lt;=2103,"medium","large"))</f>
        <v>small</v>
      </c>
      <c r="E1285" t="s">
        <v>11</v>
      </c>
      <c r="F1285" s="9">
        <v>410521</v>
      </c>
      <c r="G1285" s="7">
        <f>1-(F1285/N1285)</f>
        <v>-10.12372307275437</v>
      </c>
      <c r="H1285" s="7">
        <f>1-(F1285/O1285)</f>
        <v>-10.12372307275437</v>
      </c>
      <c r="I1285">
        <v>3.0172999999999998E-2</v>
      </c>
      <c r="J1285">
        <v>0</v>
      </c>
      <c r="K1285">
        <v>0</v>
      </c>
      <c r="L1285">
        <v>16</v>
      </c>
      <c r="M1285">
        <v>69</v>
      </c>
      <c r="N1285">
        <f>VLOOKUP(B1285,instances!$B$2:$E$21,3, FALSE)</f>
        <v>36905</v>
      </c>
      <c r="O1285">
        <f>VLOOKUP(B1285,instances!$B$2:$E$21,4, FALSE)</f>
        <v>36905</v>
      </c>
    </row>
    <row r="1286" spans="1:15">
      <c r="A1286" t="s">
        <v>18</v>
      </c>
      <c r="B1286" t="str">
        <f>RIGHT(A1286,FIND("/",A1286)-2)</f>
        <v>u574.tsp</v>
      </c>
      <c r="C1286">
        <f>VLOOKUP(B1286,instances!$B$2:$E$21,2, FALSE)</f>
        <v>574</v>
      </c>
      <c r="D1286" t="str">
        <f>IF(C1286&lt;=783,"small",IF(C1286&lt;=2103,"medium","large"))</f>
        <v>small</v>
      </c>
      <c r="E1286" t="s">
        <v>11</v>
      </c>
      <c r="F1286" s="9">
        <v>430961</v>
      </c>
      <c r="G1286" s="7">
        <f>1-(F1286/N1286)</f>
        <v>-10.677577564015715</v>
      </c>
      <c r="H1286" s="7">
        <f>1-(F1286/O1286)</f>
        <v>-10.677577564015715</v>
      </c>
      <c r="I1286">
        <v>3.0155999999999999E-2</v>
      </c>
      <c r="J1286">
        <v>0</v>
      </c>
      <c r="K1286">
        <v>0</v>
      </c>
      <c r="L1286">
        <v>20</v>
      </c>
      <c r="M1286">
        <v>66</v>
      </c>
      <c r="N1286">
        <f>VLOOKUP(B1286,instances!$B$2:$E$21,3, FALSE)</f>
        <v>36905</v>
      </c>
      <c r="O1286">
        <f>VLOOKUP(B1286,instances!$B$2:$E$21,4, FALSE)</f>
        <v>36905</v>
      </c>
    </row>
    <row r="1287" spans="1:15">
      <c r="A1287" t="s">
        <v>18</v>
      </c>
      <c r="B1287" t="str">
        <f>RIGHT(A1287,FIND("/",A1287)-2)</f>
        <v>u574.tsp</v>
      </c>
      <c r="C1287">
        <f>VLOOKUP(B1287,instances!$B$2:$E$21,2, FALSE)</f>
        <v>574</v>
      </c>
      <c r="D1287" t="str">
        <f>IF(C1287&lt;=783,"small",IF(C1287&lt;=2103,"medium","large"))</f>
        <v>small</v>
      </c>
      <c r="E1287" t="s">
        <v>11</v>
      </c>
      <c r="F1287" s="9">
        <v>356927</v>
      </c>
      <c r="G1287" s="7">
        <f>1-(F1287/N1287)</f>
        <v>-8.6715079257553178</v>
      </c>
      <c r="H1287" s="7">
        <f>1-(F1287/O1287)</f>
        <v>-8.6715079257553178</v>
      </c>
      <c r="I1287">
        <v>3.014E-2</v>
      </c>
      <c r="J1287">
        <v>0</v>
      </c>
      <c r="K1287">
        <v>0</v>
      </c>
      <c r="L1287">
        <v>12</v>
      </c>
      <c r="M1287">
        <v>63</v>
      </c>
      <c r="N1287">
        <f>VLOOKUP(B1287,instances!$B$2:$E$21,3, FALSE)</f>
        <v>36905</v>
      </c>
      <c r="O1287">
        <f>VLOOKUP(B1287,instances!$B$2:$E$21,4, FALSE)</f>
        <v>36905</v>
      </c>
    </row>
    <row r="1288" spans="1:15">
      <c r="A1288" t="s">
        <v>18</v>
      </c>
      <c r="B1288" t="str">
        <f>RIGHT(A1288,FIND("/",A1288)-2)</f>
        <v>u574.tsp</v>
      </c>
      <c r="C1288">
        <f>VLOOKUP(B1288,instances!$B$2:$E$21,2, FALSE)</f>
        <v>574</v>
      </c>
      <c r="D1288" t="str">
        <f>IF(C1288&lt;=783,"small",IF(C1288&lt;=2103,"medium","large"))</f>
        <v>small</v>
      </c>
      <c r="E1288" t="s">
        <v>11</v>
      </c>
      <c r="F1288" s="9">
        <v>433612</v>
      </c>
      <c r="G1288" s="7">
        <f>1-(F1288/N1288)</f>
        <v>-10.749410648963556</v>
      </c>
      <c r="H1288" s="7">
        <f>1-(F1288/O1288)</f>
        <v>-10.749410648963556</v>
      </c>
      <c r="I1288">
        <v>3.0138999999999999E-2</v>
      </c>
      <c r="J1288">
        <v>0</v>
      </c>
      <c r="K1288">
        <v>0</v>
      </c>
      <c r="L1288">
        <v>18</v>
      </c>
      <c r="M1288">
        <v>65</v>
      </c>
      <c r="N1288">
        <f>VLOOKUP(B1288,instances!$B$2:$E$21,3, FALSE)</f>
        <v>36905</v>
      </c>
      <c r="O1288">
        <f>VLOOKUP(B1288,instances!$B$2:$E$21,4, FALSE)</f>
        <v>36905</v>
      </c>
    </row>
    <row r="1289" spans="1:15">
      <c r="A1289" t="s">
        <v>18</v>
      </c>
      <c r="B1289" t="str">
        <f>RIGHT(A1289,FIND("/",A1289)-2)</f>
        <v>u574.tsp</v>
      </c>
      <c r="C1289">
        <f>VLOOKUP(B1289,instances!$B$2:$E$21,2, FALSE)</f>
        <v>574</v>
      </c>
      <c r="D1289" t="str">
        <f>IF(C1289&lt;=783,"small",IF(C1289&lt;=2103,"medium","large"))</f>
        <v>small</v>
      </c>
      <c r="E1289" t="s">
        <v>11</v>
      </c>
      <c r="F1289" s="9">
        <v>472871</v>
      </c>
      <c r="G1289" s="7">
        <f>1-(F1289/N1289)</f>
        <v>-11.813196043896491</v>
      </c>
      <c r="H1289" s="7">
        <f>1-(F1289/O1289)</f>
        <v>-11.813196043896491</v>
      </c>
      <c r="I1289">
        <v>3.0131000000000002E-2</v>
      </c>
      <c r="J1289">
        <v>0</v>
      </c>
      <c r="K1289">
        <v>0</v>
      </c>
      <c r="L1289">
        <v>20</v>
      </c>
      <c r="M1289">
        <v>64</v>
      </c>
      <c r="N1289">
        <f>VLOOKUP(B1289,instances!$B$2:$E$21,3, FALSE)</f>
        <v>36905</v>
      </c>
      <c r="O1289">
        <f>VLOOKUP(B1289,instances!$B$2:$E$21,4, FALSE)</f>
        <v>36905</v>
      </c>
    </row>
    <row r="1290" spans="1:15">
      <c r="A1290" t="s">
        <v>18</v>
      </c>
      <c r="B1290" t="str">
        <f>RIGHT(A1290,FIND("/",A1290)-2)</f>
        <v>u574.tsp</v>
      </c>
      <c r="C1290">
        <f>VLOOKUP(B1290,instances!$B$2:$E$21,2, FALSE)</f>
        <v>574</v>
      </c>
      <c r="D1290" t="str">
        <f>IF(C1290&lt;=783,"small",IF(C1290&lt;=2103,"medium","large"))</f>
        <v>small</v>
      </c>
      <c r="E1290" t="s">
        <v>11</v>
      </c>
      <c r="F1290" s="9">
        <v>423659</v>
      </c>
      <c r="G1290" s="7">
        <f>1-(F1290/N1290)</f>
        <v>-10.479718195366482</v>
      </c>
      <c r="H1290" s="7">
        <f>1-(F1290/O1290)</f>
        <v>-10.479718195366482</v>
      </c>
      <c r="I1290">
        <v>3.0117000000000001E-2</v>
      </c>
      <c r="J1290">
        <v>0</v>
      </c>
      <c r="K1290">
        <v>0</v>
      </c>
      <c r="L1290">
        <v>18</v>
      </c>
      <c r="M1290">
        <v>66</v>
      </c>
      <c r="N1290">
        <f>VLOOKUP(B1290,instances!$B$2:$E$21,3, FALSE)</f>
        <v>36905</v>
      </c>
      <c r="O1290">
        <f>VLOOKUP(B1290,instances!$B$2:$E$21,4, FALSE)</f>
        <v>36905</v>
      </c>
    </row>
    <row r="1291" spans="1:15">
      <c r="A1291" t="s">
        <v>18</v>
      </c>
      <c r="B1291" t="str">
        <f>RIGHT(A1291,FIND("/",A1291)-2)</f>
        <v>u574.tsp</v>
      </c>
      <c r="C1291">
        <f>VLOOKUP(B1291,instances!$B$2:$E$21,2, FALSE)</f>
        <v>574</v>
      </c>
      <c r="D1291" t="str">
        <f>IF(C1291&lt;=783,"small",IF(C1291&lt;=2103,"medium","large"))</f>
        <v>small</v>
      </c>
      <c r="E1291" t="s">
        <v>11</v>
      </c>
      <c r="F1291" s="9">
        <v>427264</v>
      </c>
      <c r="G1291" s="7">
        <f>1-(F1291/N1291)</f>
        <v>-10.577401436119766</v>
      </c>
      <c r="H1291" s="7">
        <f>1-(F1291/O1291)</f>
        <v>-10.577401436119766</v>
      </c>
      <c r="I1291">
        <v>3.0091E-2</v>
      </c>
      <c r="J1291">
        <v>0</v>
      </c>
      <c r="K1291">
        <v>0</v>
      </c>
      <c r="L1291">
        <v>18</v>
      </c>
      <c r="M1291">
        <v>67</v>
      </c>
      <c r="N1291">
        <f>VLOOKUP(B1291,instances!$B$2:$E$21,3, FALSE)</f>
        <v>36905</v>
      </c>
      <c r="O1291">
        <f>VLOOKUP(B1291,instances!$B$2:$E$21,4, FALSE)</f>
        <v>36905</v>
      </c>
    </row>
    <row r="1292" spans="1:15">
      <c r="A1292" t="s">
        <v>18</v>
      </c>
      <c r="B1292" t="str">
        <f>RIGHT(A1292,FIND("/",A1292)-2)</f>
        <v>u574.tsp</v>
      </c>
      <c r="C1292">
        <f>VLOOKUP(B1292,instances!$B$2:$E$21,2, FALSE)</f>
        <v>574</v>
      </c>
      <c r="D1292" t="str">
        <f>IF(C1292&lt;=783,"small",IF(C1292&lt;=2103,"medium","large"))</f>
        <v>small</v>
      </c>
      <c r="E1292" t="s">
        <v>11</v>
      </c>
      <c r="F1292" s="9">
        <v>351489</v>
      </c>
      <c r="G1292" s="7">
        <f>1-(F1292/N1292)</f>
        <v>-8.5241566183443975</v>
      </c>
      <c r="H1292" s="7">
        <f>1-(F1292/O1292)</f>
        <v>-8.5241566183443975</v>
      </c>
      <c r="I1292">
        <v>3.0074E-2</v>
      </c>
      <c r="J1292">
        <v>0</v>
      </c>
      <c r="K1292">
        <v>0</v>
      </c>
      <c r="L1292">
        <v>10</v>
      </c>
      <c r="M1292">
        <v>62</v>
      </c>
      <c r="N1292">
        <f>VLOOKUP(B1292,instances!$B$2:$E$21,3, FALSE)</f>
        <v>36905</v>
      </c>
      <c r="O1292">
        <f>VLOOKUP(B1292,instances!$B$2:$E$21,4, FALSE)</f>
        <v>36905</v>
      </c>
    </row>
    <row r="1293" spans="1:15">
      <c r="A1293" t="s">
        <v>18</v>
      </c>
      <c r="B1293" t="str">
        <f>RIGHT(A1293,FIND("/",A1293)-2)</f>
        <v>u574.tsp</v>
      </c>
      <c r="C1293">
        <f>VLOOKUP(B1293,instances!$B$2:$E$21,2, FALSE)</f>
        <v>574</v>
      </c>
      <c r="D1293" t="str">
        <f>IF(C1293&lt;=783,"small",IF(C1293&lt;=2103,"medium","large"))</f>
        <v>small</v>
      </c>
      <c r="E1293" t="s">
        <v>11</v>
      </c>
      <c r="F1293" s="9">
        <v>315653</v>
      </c>
      <c r="G1293" s="7">
        <f>1-(F1293/N1293)</f>
        <v>-7.5531228830781743</v>
      </c>
      <c r="H1293" s="7">
        <f>1-(F1293/O1293)</f>
        <v>-7.5531228830781743</v>
      </c>
      <c r="I1293">
        <v>3.0072000000000002E-2</v>
      </c>
      <c r="J1293">
        <v>0</v>
      </c>
      <c r="K1293">
        <v>0</v>
      </c>
      <c r="L1293">
        <v>10</v>
      </c>
      <c r="M1293">
        <v>64</v>
      </c>
      <c r="N1293">
        <f>VLOOKUP(B1293,instances!$B$2:$E$21,3, FALSE)</f>
        <v>36905</v>
      </c>
      <c r="O1293">
        <f>VLOOKUP(B1293,instances!$B$2:$E$21,4, FALSE)</f>
        <v>36905</v>
      </c>
    </row>
    <row r="1294" spans="1:15">
      <c r="A1294" t="s">
        <v>18</v>
      </c>
      <c r="B1294" t="str">
        <f>RIGHT(A1294,FIND("/",A1294)-2)</f>
        <v>u574.tsp</v>
      </c>
      <c r="C1294">
        <f>VLOOKUP(B1294,instances!$B$2:$E$21,2, FALSE)</f>
        <v>574</v>
      </c>
      <c r="D1294" t="str">
        <f>IF(C1294&lt;=783,"small",IF(C1294&lt;=2103,"medium","large"))</f>
        <v>small</v>
      </c>
      <c r="E1294" t="s">
        <v>11</v>
      </c>
      <c r="F1294" s="9">
        <v>402105</v>
      </c>
      <c r="G1294" s="7">
        <f>1-(F1294/N1294)</f>
        <v>-9.8956780923994039</v>
      </c>
      <c r="H1294" s="7">
        <f>1-(F1294/O1294)</f>
        <v>-9.8956780923994039</v>
      </c>
      <c r="I1294">
        <v>3.0067E-2</v>
      </c>
      <c r="J1294">
        <v>0</v>
      </c>
      <c r="K1294">
        <v>0</v>
      </c>
      <c r="L1294">
        <v>16</v>
      </c>
      <c r="M1294">
        <v>71</v>
      </c>
      <c r="N1294">
        <f>VLOOKUP(B1294,instances!$B$2:$E$21,3, FALSE)</f>
        <v>36905</v>
      </c>
      <c r="O1294">
        <f>VLOOKUP(B1294,instances!$B$2:$E$21,4, FALSE)</f>
        <v>36905</v>
      </c>
    </row>
    <row r="1295" spans="1:15">
      <c r="A1295" t="s">
        <v>18</v>
      </c>
      <c r="B1295" t="str">
        <f>RIGHT(A1295,FIND("/",A1295)-2)</f>
        <v>u574.tsp</v>
      </c>
      <c r="C1295">
        <f>VLOOKUP(B1295,instances!$B$2:$E$21,2, FALSE)</f>
        <v>574</v>
      </c>
      <c r="D1295" t="str">
        <f>IF(C1295&lt;=783,"small",IF(C1295&lt;=2103,"medium","large"))</f>
        <v>small</v>
      </c>
      <c r="E1295" t="s">
        <v>11</v>
      </c>
      <c r="F1295" s="9">
        <v>361011</v>
      </c>
      <c r="G1295" s="7">
        <f>1-(F1295/N1295)</f>
        <v>-8.7821704376100804</v>
      </c>
      <c r="H1295" s="7">
        <f>1-(F1295/O1295)</f>
        <v>-8.7821704376100804</v>
      </c>
      <c r="I1295">
        <v>3.0053E-2</v>
      </c>
      <c r="J1295">
        <v>0</v>
      </c>
      <c r="K1295">
        <v>0</v>
      </c>
      <c r="L1295">
        <v>12</v>
      </c>
      <c r="M1295">
        <v>66</v>
      </c>
      <c r="N1295">
        <f>VLOOKUP(B1295,instances!$B$2:$E$21,3, FALSE)</f>
        <v>36905</v>
      </c>
      <c r="O1295">
        <f>VLOOKUP(B1295,instances!$B$2:$E$21,4, FALSE)</f>
        <v>36905</v>
      </c>
    </row>
    <row r="1296" spans="1:15">
      <c r="A1296" t="s">
        <v>18</v>
      </c>
      <c r="B1296" t="str">
        <f>RIGHT(A1296,FIND("/",A1296)-2)</f>
        <v>u574.tsp</v>
      </c>
      <c r="C1296">
        <f>VLOOKUP(B1296,instances!$B$2:$E$21,2, FALSE)</f>
        <v>574</v>
      </c>
      <c r="D1296" t="str">
        <f>IF(C1296&lt;=783,"small",IF(C1296&lt;=2103,"medium","large"))</f>
        <v>small</v>
      </c>
      <c r="E1296" t="s">
        <v>11</v>
      </c>
      <c r="F1296" s="9">
        <v>354845</v>
      </c>
      <c r="G1296" s="7">
        <f>1-(F1296/N1296)</f>
        <v>-8.615092805852866</v>
      </c>
      <c r="H1296" s="7">
        <f>1-(F1296/O1296)</f>
        <v>-8.615092805852866</v>
      </c>
      <c r="I1296">
        <v>3.0030000000000001E-2</v>
      </c>
      <c r="J1296">
        <v>0</v>
      </c>
      <c r="K1296">
        <v>0</v>
      </c>
      <c r="L1296">
        <v>12</v>
      </c>
      <c r="M1296">
        <v>69</v>
      </c>
      <c r="N1296">
        <f>VLOOKUP(B1296,instances!$B$2:$E$21,3, FALSE)</f>
        <v>36905</v>
      </c>
      <c r="O1296">
        <f>VLOOKUP(B1296,instances!$B$2:$E$21,4, FALSE)</f>
        <v>36905</v>
      </c>
    </row>
    <row r="1297" spans="1:15">
      <c r="A1297" t="s">
        <v>18</v>
      </c>
      <c r="B1297" t="str">
        <f>RIGHT(A1297,FIND("/",A1297)-2)</f>
        <v>u574.tsp</v>
      </c>
      <c r="C1297">
        <f>VLOOKUP(B1297,instances!$B$2:$E$21,2, FALSE)</f>
        <v>574</v>
      </c>
      <c r="D1297" t="str">
        <f>IF(C1297&lt;=783,"small",IF(C1297&lt;=2103,"medium","large"))</f>
        <v>small</v>
      </c>
      <c r="E1297" t="s">
        <v>11</v>
      </c>
      <c r="F1297" s="9">
        <v>410830</v>
      </c>
      <c r="G1297" s="7">
        <f>1-(F1297/N1297)</f>
        <v>-10.132095921961794</v>
      </c>
      <c r="H1297" s="7">
        <f>1-(F1297/O1297)</f>
        <v>-10.132095921961794</v>
      </c>
      <c r="I1297">
        <v>3.0012E-2</v>
      </c>
      <c r="J1297">
        <v>0</v>
      </c>
      <c r="K1297">
        <v>0</v>
      </c>
      <c r="L1297">
        <v>16</v>
      </c>
      <c r="M1297">
        <v>67</v>
      </c>
      <c r="N1297">
        <f>VLOOKUP(B1297,instances!$B$2:$E$21,3, FALSE)</f>
        <v>36905</v>
      </c>
      <c r="O1297">
        <f>VLOOKUP(B1297,instances!$B$2:$E$21,4, FALSE)</f>
        <v>36905</v>
      </c>
    </row>
    <row r="1298" spans="1:15">
      <c r="A1298" t="s">
        <v>18</v>
      </c>
      <c r="B1298" t="str">
        <f>RIGHT(A1298,FIND("/",A1298)-2)</f>
        <v>u574.tsp</v>
      </c>
      <c r="C1298">
        <f>VLOOKUP(B1298,instances!$B$2:$E$21,2, FALSE)</f>
        <v>574</v>
      </c>
      <c r="D1298" t="str">
        <f>IF(C1298&lt;=783,"small",IF(C1298&lt;=2103,"medium","large"))</f>
        <v>small</v>
      </c>
      <c r="E1298" t="s">
        <v>11</v>
      </c>
      <c r="F1298" s="9">
        <v>412005</v>
      </c>
      <c r="G1298" s="7">
        <f>1-(F1298/N1298)</f>
        <v>-10.163934426229508</v>
      </c>
      <c r="H1298" s="7">
        <f>1-(F1298/O1298)</f>
        <v>-10.163934426229508</v>
      </c>
      <c r="I1298">
        <v>3.0012E-2</v>
      </c>
      <c r="J1298">
        <v>0</v>
      </c>
      <c r="K1298">
        <v>0</v>
      </c>
      <c r="L1298">
        <v>16</v>
      </c>
      <c r="M1298">
        <v>66</v>
      </c>
      <c r="N1298">
        <f>VLOOKUP(B1298,instances!$B$2:$E$21,3, FALSE)</f>
        <v>36905</v>
      </c>
      <c r="O1298">
        <f>VLOOKUP(B1298,instances!$B$2:$E$21,4, FALSE)</f>
        <v>36905</v>
      </c>
    </row>
    <row r="1299" spans="1:15">
      <c r="A1299" t="s">
        <v>18</v>
      </c>
      <c r="B1299" t="str">
        <f>RIGHT(A1299,FIND("/",A1299)-2)</f>
        <v>u574.tsp</v>
      </c>
      <c r="C1299">
        <f>VLOOKUP(B1299,instances!$B$2:$E$21,2, FALSE)</f>
        <v>574</v>
      </c>
      <c r="D1299" t="str">
        <f>IF(C1299&lt;=783,"small",IF(C1299&lt;=2103,"medium","large"))</f>
        <v>small</v>
      </c>
      <c r="E1299" t="s">
        <v>11</v>
      </c>
      <c r="F1299" s="9">
        <v>384254</v>
      </c>
      <c r="G1299" s="7">
        <f>1-(F1299/N1299)</f>
        <v>-9.4119766969245351</v>
      </c>
      <c r="H1299" s="7">
        <f>1-(F1299/O1299)</f>
        <v>-9.4119766969245351</v>
      </c>
      <c r="I1299">
        <v>3.0005E-2</v>
      </c>
      <c r="J1299">
        <v>0</v>
      </c>
      <c r="K1299">
        <v>0</v>
      </c>
      <c r="L1299">
        <v>14</v>
      </c>
      <c r="M1299">
        <v>67</v>
      </c>
      <c r="N1299">
        <f>VLOOKUP(B1299,instances!$B$2:$E$21,3, FALSE)</f>
        <v>36905</v>
      </c>
      <c r="O1299">
        <f>VLOOKUP(B1299,instances!$B$2:$E$21,4, FALSE)</f>
        <v>36905</v>
      </c>
    </row>
    <row r="1300" spans="1:15">
      <c r="A1300" t="s">
        <v>18</v>
      </c>
      <c r="B1300" t="str">
        <f>RIGHT(A1300,FIND("/",A1300)-2)</f>
        <v>u574.tsp</v>
      </c>
      <c r="C1300">
        <f>VLOOKUP(B1300,instances!$B$2:$E$21,2, FALSE)</f>
        <v>574</v>
      </c>
      <c r="D1300" t="str">
        <f>IF(C1300&lt;=783,"small",IF(C1300&lt;=2103,"medium","large"))</f>
        <v>small</v>
      </c>
      <c r="E1300" t="s">
        <v>11</v>
      </c>
      <c r="F1300" s="9">
        <v>381314</v>
      </c>
      <c r="G1300" s="7">
        <f>1-(F1300/N1300)</f>
        <v>-9.3323126947568085</v>
      </c>
      <c r="H1300" s="7">
        <f>1-(F1300/O1300)</f>
        <v>-9.3323126947568085</v>
      </c>
      <c r="I1300">
        <v>2.9985000000000001E-2</v>
      </c>
      <c r="J1300">
        <v>0</v>
      </c>
      <c r="K1300">
        <v>0</v>
      </c>
      <c r="L1300">
        <v>14</v>
      </c>
      <c r="M1300">
        <v>63</v>
      </c>
      <c r="N1300">
        <f>VLOOKUP(B1300,instances!$B$2:$E$21,3, FALSE)</f>
        <v>36905</v>
      </c>
      <c r="O1300">
        <f>VLOOKUP(B1300,instances!$B$2:$E$21,4, FALSE)</f>
        <v>36905</v>
      </c>
    </row>
    <row r="1301" spans="1:15">
      <c r="A1301" t="s">
        <v>18</v>
      </c>
      <c r="B1301" t="str">
        <f>RIGHT(A1301,FIND("/",A1301)-2)</f>
        <v>u574.tsp</v>
      </c>
      <c r="C1301">
        <f>VLOOKUP(B1301,instances!$B$2:$E$21,2, FALSE)</f>
        <v>574</v>
      </c>
      <c r="D1301" t="str">
        <f>IF(C1301&lt;=783,"small",IF(C1301&lt;=2103,"medium","large"))</f>
        <v>small</v>
      </c>
      <c r="E1301" t="s">
        <v>11</v>
      </c>
      <c r="F1301" s="9">
        <v>419242</v>
      </c>
      <c r="G1301" s="7">
        <f>1-(F1301/N1301)</f>
        <v>-10.360032515919253</v>
      </c>
      <c r="H1301" s="7">
        <f>1-(F1301/O1301)</f>
        <v>-10.360032515919253</v>
      </c>
      <c r="I1301">
        <v>2.9981000000000001E-2</v>
      </c>
      <c r="J1301">
        <v>0</v>
      </c>
      <c r="K1301">
        <v>0</v>
      </c>
      <c r="L1301">
        <v>18</v>
      </c>
      <c r="M1301">
        <v>64</v>
      </c>
      <c r="N1301">
        <f>VLOOKUP(B1301,instances!$B$2:$E$21,3, FALSE)</f>
        <v>36905</v>
      </c>
      <c r="O1301">
        <f>VLOOKUP(B1301,instances!$B$2:$E$21,4, FALSE)</f>
        <v>36905</v>
      </c>
    </row>
    <row r="1302" spans="1:15">
      <c r="A1302" t="s">
        <v>18</v>
      </c>
      <c r="B1302" t="str">
        <f>RIGHT(A1302,FIND("/",A1302)-2)</f>
        <v>u574.tsp</v>
      </c>
      <c r="C1302">
        <f>VLOOKUP(B1302,instances!$B$2:$E$21,2, FALSE)</f>
        <v>574</v>
      </c>
      <c r="D1302" t="str">
        <f>IF(C1302&lt;=783,"small",IF(C1302&lt;=2103,"medium","large"))</f>
        <v>small</v>
      </c>
      <c r="E1302" t="s">
        <v>11</v>
      </c>
      <c r="F1302" s="9">
        <v>359645</v>
      </c>
      <c r="G1302" s="7">
        <f>1-(F1302/N1302)</f>
        <v>-8.7451564828614003</v>
      </c>
      <c r="H1302" s="7">
        <f>1-(F1302/O1302)</f>
        <v>-8.7451564828614003</v>
      </c>
      <c r="I1302">
        <v>2.998E-2</v>
      </c>
      <c r="J1302">
        <v>0</v>
      </c>
      <c r="K1302">
        <v>0</v>
      </c>
      <c r="L1302">
        <v>12</v>
      </c>
      <c r="M1302">
        <v>68</v>
      </c>
      <c r="N1302">
        <f>VLOOKUP(B1302,instances!$B$2:$E$21,3, FALSE)</f>
        <v>36905</v>
      </c>
      <c r="O1302">
        <f>VLOOKUP(B1302,instances!$B$2:$E$21,4, FALSE)</f>
        <v>36905</v>
      </c>
    </row>
    <row r="1303" spans="1:15">
      <c r="A1303" t="s">
        <v>18</v>
      </c>
      <c r="B1303" t="str">
        <f>RIGHT(A1303,FIND("/",A1303)-2)</f>
        <v>u574.tsp</v>
      </c>
      <c r="C1303">
        <f>VLOOKUP(B1303,instances!$B$2:$E$21,2, FALSE)</f>
        <v>574</v>
      </c>
      <c r="D1303" t="str">
        <f>IF(C1303&lt;=783,"small",IF(C1303&lt;=2103,"medium","large"))</f>
        <v>small</v>
      </c>
      <c r="E1303" t="s">
        <v>11</v>
      </c>
      <c r="F1303" s="9">
        <v>444777</v>
      </c>
      <c r="G1303" s="7">
        <f>1-(F1303/N1303)</f>
        <v>-11.051944181005284</v>
      </c>
      <c r="H1303" s="7">
        <f>1-(F1303/O1303)</f>
        <v>-11.051944181005284</v>
      </c>
      <c r="I1303">
        <v>2.9939E-2</v>
      </c>
      <c r="J1303">
        <v>0</v>
      </c>
      <c r="K1303">
        <v>0</v>
      </c>
      <c r="L1303">
        <v>20</v>
      </c>
      <c r="M1303">
        <v>67</v>
      </c>
      <c r="N1303">
        <f>VLOOKUP(B1303,instances!$B$2:$E$21,3, FALSE)</f>
        <v>36905</v>
      </c>
      <c r="O1303">
        <f>VLOOKUP(B1303,instances!$B$2:$E$21,4, FALSE)</f>
        <v>36905</v>
      </c>
    </row>
    <row r="1304" spans="1:15">
      <c r="A1304" t="s">
        <v>18</v>
      </c>
      <c r="B1304" t="str">
        <f>RIGHT(A1304,FIND("/",A1304)-2)</f>
        <v>u574.tsp</v>
      </c>
      <c r="C1304">
        <f>VLOOKUP(B1304,instances!$B$2:$E$21,2, FALSE)</f>
        <v>574</v>
      </c>
      <c r="D1304" t="str">
        <f>IF(C1304&lt;=783,"small",IF(C1304&lt;=2103,"medium","large"))</f>
        <v>small</v>
      </c>
      <c r="E1304" t="s">
        <v>11</v>
      </c>
      <c r="F1304" s="9">
        <v>368575</v>
      </c>
      <c r="G1304" s="7">
        <f>1-(F1304/N1304)</f>
        <v>-8.98712911529603</v>
      </c>
      <c r="H1304" s="7">
        <f>1-(F1304/O1304)</f>
        <v>-8.98712911529603</v>
      </c>
      <c r="I1304">
        <v>2.9916999999999999E-2</v>
      </c>
      <c r="J1304">
        <v>0</v>
      </c>
      <c r="K1304">
        <v>0</v>
      </c>
      <c r="L1304">
        <v>12</v>
      </c>
      <c r="M1304">
        <v>62</v>
      </c>
      <c r="N1304">
        <f>VLOOKUP(B1304,instances!$B$2:$E$21,3, FALSE)</f>
        <v>36905</v>
      </c>
      <c r="O1304">
        <f>VLOOKUP(B1304,instances!$B$2:$E$21,4, FALSE)</f>
        <v>36905</v>
      </c>
    </row>
    <row r="1305" spans="1:15">
      <c r="A1305" t="s">
        <v>18</v>
      </c>
      <c r="B1305" t="str">
        <f>RIGHT(A1305,FIND("/",A1305)-2)</f>
        <v>u574.tsp</v>
      </c>
      <c r="C1305">
        <f>VLOOKUP(B1305,instances!$B$2:$E$21,2, FALSE)</f>
        <v>574</v>
      </c>
      <c r="D1305" t="str">
        <f>IF(C1305&lt;=783,"small",IF(C1305&lt;=2103,"medium","large"))</f>
        <v>small</v>
      </c>
      <c r="E1305" t="s">
        <v>11</v>
      </c>
      <c r="F1305" s="9">
        <v>396717</v>
      </c>
      <c r="G1305" s="7">
        <f>1-(F1305/N1305)</f>
        <v>-9.7496816149573231</v>
      </c>
      <c r="H1305" s="7">
        <f>1-(F1305/O1305)</f>
        <v>-9.7496816149573231</v>
      </c>
      <c r="I1305">
        <v>2.9898000000000001E-2</v>
      </c>
      <c r="J1305">
        <v>0</v>
      </c>
      <c r="K1305">
        <v>0</v>
      </c>
      <c r="L1305">
        <v>14</v>
      </c>
      <c r="M1305">
        <v>68</v>
      </c>
      <c r="N1305">
        <f>VLOOKUP(B1305,instances!$B$2:$E$21,3, FALSE)</f>
        <v>36905</v>
      </c>
      <c r="O1305">
        <f>VLOOKUP(B1305,instances!$B$2:$E$21,4, FALSE)</f>
        <v>36905</v>
      </c>
    </row>
    <row r="1306" spans="1:15">
      <c r="A1306" t="s">
        <v>18</v>
      </c>
      <c r="B1306" t="str">
        <f>RIGHT(A1306,FIND("/",A1306)-2)</f>
        <v>u574.tsp</v>
      </c>
      <c r="C1306">
        <f>VLOOKUP(B1306,instances!$B$2:$E$21,2, FALSE)</f>
        <v>574</v>
      </c>
      <c r="D1306" t="str">
        <f>IF(C1306&lt;=783,"small",IF(C1306&lt;=2103,"medium","large"))</f>
        <v>small</v>
      </c>
      <c r="E1306" t="s">
        <v>11</v>
      </c>
      <c r="F1306" s="9">
        <v>389458</v>
      </c>
      <c r="G1306" s="7">
        <f>1-(F1306/N1306)</f>
        <v>-9.5529874000812907</v>
      </c>
      <c r="H1306" s="7">
        <f>1-(F1306/O1306)</f>
        <v>-9.5529874000812907</v>
      </c>
      <c r="I1306">
        <v>2.9885999999999999E-2</v>
      </c>
      <c r="J1306">
        <v>0</v>
      </c>
      <c r="K1306">
        <v>0</v>
      </c>
      <c r="L1306">
        <v>14</v>
      </c>
      <c r="M1306">
        <v>70</v>
      </c>
      <c r="N1306">
        <f>VLOOKUP(B1306,instances!$B$2:$E$21,3, FALSE)</f>
        <v>36905</v>
      </c>
      <c r="O1306">
        <f>VLOOKUP(B1306,instances!$B$2:$E$21,4, FALSE)</f>
        <v>36905</v>
      </c>
    </row>
    <row r="1307" spans="1:15">
      <c r="A1307" t="s">
        <v>18</v>
      </c>
      <c r="B1307" t="str">
        <f>RIGHT(A1307,FIND("/",A1307)-2)</f>
        <v>u574.tsp</v>
      </c>
      <c r="C1307">
        <f>VLOOKUP(B1307,instances!$B$2:$E$21,2, FALSE)</f>
        <v>574</v>
      </c>
      <c r="D1307" t="str">
        <f>IF(C1307&lt;=783,"small",IF(C1307&lt;=2103,"medium","large"))</f>
        <v>small</v>
      </c>
      <c r="E1307" t="s">
        <v>11</v>
      </c>
      <c r="F1307" s="9">
        <v>392293</v>
      </c>
      <c r="G1307" s="7">
        <f>1-(F1307/N1307)</f>
        <v>-9.6298062593144564</v>
      </c>
      <c r="H1307" s="7">
        <f>1-(F1307/O1307)</f>
        <v>-9.6298062593144564</v>
      </c>
      <c r="I1307">
        <v>2.9852E-2</v>
      </c>
      <c r="J1307">
        <v>0</v>
      </c>
      <c r="K1307">
        <v>0</v>
      </c>
      <c r="L1307">
        <v>14</v>
      </c>
      <c r="M1307">
        <v>64</v>
      </c>
      <c r="N1307">
        <f>VLOOKUP(B1307,instances!$B$2:$E$21,3, FALSE)</f>
        <v>36905</v>
      </c>
      <c r="O1307">
        <f>VLOOKUP(B1307,instances!$B$2:$E$21,4, FALSE)</f>
        <v>36905</v>
      </c>
    </row>
    <row r="1308" spans="1:15">
      <c r="A1308" t="s">
        <v>18</v>
      </c>
      <c r="B1308" t="str">
        <f>RIGHT(A1308,FIND("/",A1308)-2)</f>
        <v>u574.tsp</v>
      </c>
      <c r="C1308">
        <f>VLOOKUP(B1308,instances!$B$2:$E$21,2, FALSE)</f>
        <v>574</v>
      </c>
      <c r="D1308" t="str">
        <f>IF(C1308&lt;=783,"small",IF(C1308&lt;=2103,"medium","large"))</f>
        <v>small</v>
      </c>
      <c r="E1308" t="s">
        <v>11</v>
      </c>
      <c r="F1308" s="9">
        <v>355196</v>
      </c>
      <c r="G1308" s="7">
        <f>1-(F1308/N1308)</f>
        <v>-8.6246037122341139</v>
      </c>
      <c r="H1308" s="7">
        <f>1-(F1308/O1308)</f>
        <v>-8.6246037122341139</v>
      </c>
      <c r="I1308">
        <v>2.9819999999999999E-2</v>
      </c>
      <c r="J1308">
        <v>0</v>
      </c>
      <c r="K1308">
        <v>0</v>
      </c>
      <c r="L1308">
        <v>12</v>
      </c>
      <c r="M1308">
        <v>70</v>
      </c>
      <c r="N1308">
        <f>VLOOKUP(B1308,instances!$B$2:$E$21,3, FALSE)</f>
        <v>36905</v>
      </c>
      <c r="O1308">
        <f>VLOOKUP(B1308,instances!$B$2:$E$21,4, FALSE)</f>
        <v>36905</v>
      </c>
    </row>
    <row r="1309" spans="1:15">
      <c r="A1309" t="s">
        <v>18</v>
      </c>
      <c r="B1309" t="str">
        <f>RIGHT(A1309,FIND("/",A1309)-2)</f>
        <v>u574.tsp</v>
      </c>
      <c r="C1309">
        <f>VLOOKUP(B1309,instances!$B$2:$E$21,2, FALSE)</f>
        <v>574</v>
      </c>
      <c r="D1309" t="str">
        <f>IF(C1309&lt;=783,"small",IF(C1309&lt;=2103,"medium","large"))</f>
        <v>small</v>
      </c>
      <c r="E1309" t="s">
        <v>11</v>
      </c>
      <c r="F1309" s="9">
        <v>337560</v>
      </c>
      <c r="G1309" s="7">
        <f>1-(F1309/N1309)</f>
        <v>-8.146728085625254</v>
      </c>
      <c r="H1309" s="7">
        <f>1-(F1309/O1309)</f>
        <v>-8.146728085625254</v>
      </c>
      <c r="I1309">
        <v>2.9784000000000001E-2</v>
      </c>
      <c r="J1309">
        <v>0</v>
      </c>
      <c r="K1309">
        <v>0</v>
      </c>
      <c r="L1309">
        <v>12</v>
      </c>
      <c r="M1309">
        <v>65</v>
      </c>
      <c r="N1309">
        <f>VLOOKUP(B1309,instances!$B$2:$E$21,3, FALSE)</f>
        <v>36905</v>
      </c>
      <c r="O1309">
        <f>VLOOKUP(B1309,instances!$B$2:$E$21,4, FALSE)</f>
        <v>36905</v>
      </c>
    </row>
    <row r="1310" spans="1:15">
      <c r="A1310" t="s">
        <v>18</v>
      </c>
      <c r="B1310" t="str">
        <f>RIGHT(A1310,FIND("/",A1310)-2)</f>
        <v>u574.tsp</v>
      </c>
      <c r="C1310">
        <f>VLOOKUP(B1310,instances!$B$2:$E$21,2, FALSE)</f>
        <v>574</v>
      </c>
      <c r="D1310" t="str">
        <f>IF(C1310&lt;=783,"small",IF(C1310&lt;=2103,"medium","large"))</f>
        <v>small</v>
      </c>
      <c r="E1310" t="s">
        <v>11</v>
      </c>
      <c r="F1310" s="9">
        <v>410796</v>
      </c>
      <c r="G1310" s="7">
        <f>1-(F1310/N1310)</f>
        <v>-10.131174637582983</v>
      </c>
      <c r="H1310" s="7">
        <f>1-(F1310/O1310)</f>
        <v>-10.131174637582983</v>
      </c>
      <c r="I1310">
        <v>2.9749000000000001E-2</v>
      </c>
      <c r="J1310">
        <v>0</v>
      </c>
      <c r="K1310">
        <v>0</v>
      </c>
      <c r="L1310">
        <v>16</v>
      </c>
      <c r="M1310">
        <v>62</v>
      </c>
      <c r="N1310">
        <f>VLOOKUP(B1310,instances!$B$2:$E$21,3, FALSE)</f>
        <v>36905</v>
      </c>
      <c r="O1310">
        <f>VLOOKUP(B1310,instances!$B$2:$E$21,4, FALSE)</f>
        <v>36905</v>
      </c>
    </row>
    <row r="1311" spans="1:15">
      <c r="A1311" t="s">
        <v>18</v>
      </c>
      <c r="B1311" t="str">
        <f>RIGHT(A1311,FIND("/",A1311)-2)</f>
        <v>u574.tsp</v>
      </c>
      <c r="C1311">
        <f>VLOOKUP(B1311,instances!$B$2:$E$21,2, FALSE)</f>
        <v>574</v>
      </c>
      <c r="D1311" t="str">
        <f>IF(C1311&lt;=783,"small",IF(C1311&lt;=2103,"medium","large"))</f>
        <v>small</v>
      </c>
      <c r="E1311" t="s">
        <v>11</v>
      </c>
      <c r="F1311" s="9">
        <v>323755</v>
      </c>
      <c r="G1311" s="7">
        <f>1-(F1311/N1311)</f>
        <v>-7.7726595312288307</v>
      </c>
      <c r="H1311" s="7">
        <f>1-(F1311/O1311)</f>
        <v>-7.7726595312288307</v>
      </c>
      <c r="I1311">
        <v>2.9741E-2</v>
      </c>
      <c r="J1311">
        <v>0</v>
      </c>
      <c r="K1311">
        <v>0</v>
      </c>
      <c r="L1311">
        <v>10</v>
      </c>
      <c r="M1311">
        <v>66</v>
      </c>
      <c r="N1311">
        <f>VLOOKUP(B1311,instances!$B$2:$E$21,3, FALSE)</f>
        <v>36905</v>
      </c>
      <c r="O1311">
        <f>VLOOKUP(B1311,instances!$B$2:$E$21,4, FALSE)</f>
        <v>36905</v>
      </c>
    </row>
    <row r="1312" spans="1:15">
      <c r="A1312" t="s">
        <v>18</v>
      </c>
      <c r="B1312" t="str">
        <f>RIGHT(A1312,FIND("/",A1312)-2)</f>
        <v>u574.tsp</v>
      </c>
      <c r="C1312">
        <f>VLOOKUP(B1312,instances!$B$2:$E$21,2, FALSE)</f>
        <v>574</v>
      </c>
      <c r="D1312" t="str">
        <f>IF(C1312&lt;=783,"small",IF(C1312&lt;=2103,"medium","large"))</f>
        <v>small</v>
      </c>
      <c r="E1312" t="s">
        <v>11</v>
      </c>
      <c r="F1312" s="9">
        <v>358628</v>
      </c>
      <c r="G1312" s="7">
        <f>1-(F1312/N1312)</f>
        <v>-8.7175992412952166</v>
      </c>
      <c r="H1312" s="7">
        <f>1-(F1312/O1312)</f>
        <v>-8.7175992412952166</v>
      </c>
      <c r="I1312">
        <v>2.9707999999999998E-2</v>
      </c>
      <c r="J1312">
        <v>0</v>
      </c>
      <c r="K1312">
        <v>0</v>
      </c>
      <c r="L1312">
        <v>12</v>
      </c>
      <c r="M1312">
        <v>64</v>
      </c>
      <c r="N1312">
        <f>VLOOKUP(B1312,instances!$B$2:$E$21,3, FALSE)</f>
        <v>36905</v>
      </c>
      <c r="O1312">
        <f>VLOOKUP(B1312,instances!$B$2:$E$21,4, FALSE)</f>
        <v>36905</v>
      </c>
    </row>
    <row r="1313" spans="1:15">
      <c r="A1313" t="s">
        <v>18</v>
      </c>
      <c r="B1313" t="str">
        <f>RIGHT(A1313,FIND("/",A1313)-2)</f>
        <v>u574.tsp</v>
      </c>
      <c r="C1313">
        <f>VLOOKUP(B1313,instances!$B$2:$E$21,2, FALSE)</f>
        <v>574</v>
      </c>
      <c r="D1313" t="str">
        <f>IF(C1313&lt;=783,"small",IF(C1313&lt;=2103,"medium","large"))</f>
        <v>small</v>
      </c>
      <c r="E1313" t="s">
        <v>11</v>
      </c>
      <c r="F1313" s="9">
        <v>353714</v>
      </c>
      <c r="G1313" s="7">
        <f>1-(F1313/N1313)</f>
        <v>-8.5844465519577291</v>
      </c>
      <c r="H1313" s="7">
        <f>1-(F1313/O1313)</f>
        <v>-8.5844465519577291</v>
      </c>
      <c r="I1313">
        <v>2.9704999999999999E-2</v>
      </c>
      <c r="J1313">
        <v>0</v>
      </c>
      <c r="K1313">
        <v>0</v>
      </c>
      <c r="L1313">
        <v>12</v>
      </c>
      <c r="M1313">
        <v>71</v>
      </c>
      <c r="N1313">
        <f>VLOOKUP(B1313,instances!$B$2:$E$21,3, FALSE)</f>
        <v>36905</v>
      </c>
      <c r="O1313">
        <f>VLOOKUP(B1313,instances!$B$2:$E$21,4, FALSE)</f>
        <v>36905</v>
      </c>
    </row>
    <row r="1314" spans="1:15">
      <c r="A1314" t="s">
        <v>18</v>
      </c>
      <c r="B1314" t="str">
        <f>RIGHT(A1314,FIND("/",A1314)-2)</f>
        <v>u574.tsp</v>
      </c>
      <c r="C1314">
        <f>VLOOKUP(B1314,instances!$B$2:$E$21,2, FALSE)</f>
        <v>574</v>
      </c>
      <c r="D1314" t="str">
        <f>IF(C1314&lt;=783,"small",IF(C1314&lt;=2103,"medium","large"))</f>
        <v>small</v>
      </c>
      <c r="E1314" t="s">
        <v>11</v>
      </c>
      <c r="F1314" s="9">
        <v>335636</v>
      </c>
      <c r="G1314" s="7">
        <f>1-(F1314/N1314)</f>
        <v>-8.0945942284243326</v>
      </c>
      <c r="H1314" s="7">
        <f>1-(F1314/O1314)</f>
        <v>-8.0945942284243326</v>
      </c>
      <c r="I1314">
        <v>2.9675E-2</v>
      </c>
      <c r="J1314">
        <v>0</v>
      </c>
      <c r="K1314">
        <v>0</v>
      </c>
      <c r="L1314">
        <v>10</v>
      </c>
      <c r="M1314">
        <v>71</v>
      </c>
      <c r="N1314">
        <f>VLOOKUP(B1314,instances!$B$2:$E$21,3, FALSE)</f>
        <v>36905</v>
      </c>
      <c r="O1314">
        <f>VLOOKUP(B1314,instances!$B$2:$E$21,4, FALSE)</f>
        <v>36905</v>
      </c>
    </row>
    <row r="1315" spans="1:15">
      <c r="A1315" t="s">
        <v>18</v>
      </c>
      <c r="B1315" t="str">
        <f>RIGHT(A1315,FIND("/",A1315)-2)</f>
        <v>u574.tsp</v>
      </c>
      <c r="C1315">
        <f>VLOOKUP(B1315,instances!$B$2:$E$21,2, FALSE)</f>
        <v>574</v>
      </c>
      <c r="D1315" t="str">
        <f>IF(C1315&lt;=783,"small",IF(C1315&lt;=2103,"medium","large"))</f>
        <v>small</v>
      </c>
      <c r="E1315" t="s">
        <v>11</v>
      </c>
      <c r="F1315" s="9">
        <v>391060</v>
      </c>
      <c r="G1315" s="7">
        <f>1-(F1315/N1315)</f>
        <v>-9.5963961522828889</v>
      </c>
      <c r="H1315" s="7">
        <f>1-(F1315/O1315)</f>
        <v>-9.5963961522828889</v>
      </c>
      <c r="I1315">
        <v>2.9655000000000001E-2</v>
      </c>
      <c r="J1315">
        <v>0</v>
      </c>
      <c r="K1315">
        <v>0</v>
      </c>
      <c r="L1315">
        <v>14</v>
      </c>
      <c r="M1315">
        <v>71</v>
      </c>
      <c r="N1315">
        <f>VLOOKUP(B1315,instances!$B$2:$E$21,3, FALSE)</f>
        <v>36905</v>
      </c>
      <c r="O1315">
        <f>VLOOKUP(B1315,instances!$B$2:$E$21,4, FALSE)</f>
        <v>36905</v>
      </c>
    </row>
    <row r="1316" spans="1:15">
      <c r="A1316" t="s">
        <v>18</v>
      </c>
      <c r="B1316" t="str">
        <f>RIGHT(A1316,FIND("/",A1316)-2)</f>
        <v>u574.tsp</v>
      </c>
      <c r="C1316">
        <f>VLOOKUP(B1316,instances!$B$2:$E$21,2, FALSE)</f>
        <v>574</v>
      </c>
      <c r="D1316" t="str">
        <f>IF(C1316&lt;=783,"small",IF(C1316&lt;=2103,"medium","large"))</f>
        <v>small</v>
      </c>
      <c r="E1316" t="s">
        <v>11</v>
      </c>
      <c r="F1316" s="9">
        <v>393666</v>
      </c>
      <c r="G1316" s="7">
        <f>1-(F1316/N1316)</f>
        <v>-9.6670098902587718</v>
      </c>
      <c r="H1316" s="7">
        <f>1-(F1316/O1316)</f>
        <v>-9.6670098902587718</v>
      </c>
      <c r="I1316">
        <v>2.9647E-2</v>
      </c>
      <c r="J1316">
        <v>0</v>
      </c>
      <c r="K1316">
        <v>0</v>
      </c>
      <c r="L1316">
        <v>14</v>
      </c>
      <c r="M1316">
        <v>62</v>
      </c>
      <c r="N1316">
        <f>VLOOKUP(B1316,instances!$B$2:$E$21,3, FALSE)</f>
        <v>36905</v>
      </c>
      <c r="O1316">
        <f>VLOOKUP(B1316,instances!$B$2:$E$21,4, FALSE)</f>
        <v>36905</v>
      </c>
    </row>
    <row r="1317" spans="1:15">
      <c r="A1317" t="s">
        <v>18</v>
      </c>
      <c r="B1317" t="str">
        <f>RIGHT(A1317,FIND("/",A1317)-2)</f>
        <v>u574.tsp</v>
      </c>
      <c r="C1317">
        <f>VLOOKUP(B1317,instances!$B$2:$E$21,2, FALSE)</f>
        <v>574</v>
      </c>
      <c r="D1317" t="str">
        <f>IF(C1317&lt;=783,"small",IF(C1317&lt;=2103,"medium","large"))</f>
        <v>small</v>
      </c>
      <c r="E1317" t="s">
        <v>11</v>
      </c>
      <c r="F1317" s="9">
        <v>321975</v>
      </c>
      <c r="G1317" s="7">
        <f>1-(F1317/N1317)</f>
        <v>-7.7244275843381658</v>
      </c>
      <c r="H1317" s="7">
        <f>1-(F1317/O1317)</f>
        <v>-7.7244275843381658</v>
      </c>
      <c r="I1317">
        <v>2.9596000000000001E-2</v>
      </c>
      <c r="J1317">
        <v>0</v>
      </c>
      <c r="K1317">
        <v>0</v>
      </c>
      <c r="L1317">
        <v>10</v>
      </c>
      <c r="M1317">
        <v>63</v>
      </c>
      <c r="N1317">
        <f>VLOOKUP(B1317,instances!$B$2:$E$21,3, FALSE)</f>
        <v>36905</v>
      </c>
      <c r="O1317">
        <f>VLOOKUP(B1317,instances!$B$2:$E$21,4, FALSE)</f>
        <v>36905</v>
      </c>
    </row>
    <row r="1318" spans="1:15">
      <c r="A1318" t="s">
        <v>18</v>
      </c>
      <c r="B1318" t="str">
        <f>RIGHT(A1318,FIND("/",A1318)-2)</f>
        <v>u574.tsp</v>
      </c>
      <c r="C1318">
        <f>VLOOKUP(B1318,instances!$B$2:$E$21,2, FALSE)</f>
        <v>574</v>
      </c>
      <c r="D1318" t="str">
        <f>IF(C1318&lt;=783,"small",IF(C1318&lt;=2103,"medium","large"))</f>
        <v>small</v>
      </c>
      <c r="E1318" t="s">
        <v>11</v>
      </c>
      <c r="F1318" s="9">
        <v>360600</v>
      </c>
      <c r="G1318" s="7">
        <f>1-(F1318/N1318)</f>
        <v>-8.771033735266224</v>
      </c>
      <c r="H1318" s="7">
        <f>1-(F1318/O1318)</f>
        <v>-8.771033735266224</v>
      </c>
      <c r="I1318">
        <v>2.9562999999999999E-2</v>
      </c>
      <c r="J1318">
        <v>0</v>
      </c>
      <c r="K1318">
        <v>0</v>
      </c>
      <c r="L1318">
        <v>12</v>
      </c>
      <c r="M1318">
        <v>67</v>
      </c>
      <c r="N1318">
        <f>VLOOKUP(B1318,instances!$B$2:$E$21,3, FALSE)</f>
        <v>36905</v>
      </c>
      <c r="O1318">
        <f>VLOOKUP(B1318,instances!$B$2:$E$21,4, FALSE)</f>
        <v>36905</v>
      </c>
    </row>
    <row r="1319" spans="1:15">
      <c r="A1319" t="s">
        <v>18</v>
      </c>
      <c r="B1319" t="str">
        <f>RIGHT(A1319,FIND("/",A1319)-2)</f>
        <v>u574.tsp</v>
      </c>
      <c r="C1319">
        <f>VLOOKUP(B1319,instances!$B$2:$E$21,2, FALSE)</f>
        <v>574</v>
      </c>
      <c r="D1319" t="str">
        <f>IF(C1319&lt;=783,"small",IF(C1319&lt;=2103,"medium","large"))</f>
        <v>small</v>
      </c>
      <c r="E1319" t="s">
        <v>11</v>
      </c>
      <c r="F1319" s="9">
        <v>322810</v>
      </c>
      <c r="G1319" s="7">
        <f>1-(F1319/N1319)</f>
        <v>-7.747053244817776</v>
      </c>
      <c r="H1319" s="7">
        <f>1-(F1319/O1319)</f>
        <v>-7.747053244817776</v>
      </c>
      <c r="I1319">
        <v>2.9534999999999999E-2</v>
      </c>
      <c r="J1319">
        <v>0</v>
      </c>
      <c r="K1319">
        <v>0</v>
      </c>
      <c r="L1319">
        <v>10</v>
      </c>
      <c r="M1319">
        <v>70</v>
      </c>
      <c r="N1319">
        <f>VLOOKUP(B1319,instances!$B$2:$E$21,3, FALSE)</f>
        <v>36905</v>
      </c>
      <c r="O1319">
        <f>VLOOKUP(B1319,instances!$B$2:$E$21,4, FALSE)</f>
        <v>36905</v>
      </c>
    </row>
    <row r="1320" spans="1:15">
      <c r="A1320" t="s">
        <v>18</v>
      </c>
      <c r="B1320" t="str">
        <f>RIGHT(A1320,FIND("/",A1320)-2)</f>
        <v>u574.tsp</v>
      </c>
      <c r="C1320">
        <f>VLOOKUP(B1320,instances!$B$2:$E$21,2, FALSE)</f>
        <v>574</v>
      </c>
      <c r="D1320" t="str">
        <f>IF(C1320&lt;=783,"small",IF(C1320&lt;=2103,"medium","large"))</f>
        <v>small</v>
      </c>
      <c r="E1320" t="s">
        <v>11</v>
      </c>
      <c r="F1320" s="9">
        <v>333662</v>
      </c>
      <c r="G1320" s="7">
        <f>1-(F1320/N1320)</f>
        <v>-8.0411055412545718</v>
      </c>
      <c r="H1320" s="7">
        <f>1-(F1320/O1320)</f>
        <v>-8.0411055412545718</v>
      </c>
      <c r="I1320">
        <v>2.9440999999999998E-2</v>
      </c>
      <c r="J1320">
        <v>0</v>
      </c>
      <c r="K1320">
        <v>0</v>
      </c>
      <c r="L1320">
        <v>10</v>
      </c>
      <c r="M1320">
        <v>67</v>
      </c>
      <c r="N1320">
        <f>VLOOKUP(B1320,instances!$B$2:$E$21,3, FALSE)</f>
        <v>36905</v>
      </c>
      <c r="O1320">
        <f>VLOOKUP(B1320,instances!$B$2:$E$21,4, FALSE)</f>
        <v>36905</v>
      </c>
    </row>
    <row r="1321" spans="1:15">
      <c r="A1321" t="s">
        <v>18</v>
      </c>
      <c r="B1321" t="str">
        <f>RIGHT(A1321,FIND("/",A1321)-2)</f>
        <v>u574.tsp</v>
      </c>
      <c r="C1321">
        <f>VLOOKUP(B1321,instances!$B$2:$E$21,2, FALSE)</f>
        <v>574</v>
      </c>
      <c r="D1321" t="str">
        <f>IF(C1321&lt;=783,"small",IF(C1321&lt;=2103,"medium","large"))</f>
        <v>small</v>
      </c>
      <c r="E1321" t="s">
        <v>11</v>
      </c>
      <c r="F1321" s="9">
        <v>326631</v>
      </c>
      <c r="G1321" s="7">
        <f>1-(F1321/N1321)</f>
        <v>-7.8505893510364455</v>
      </c>
      <c r="H1321" s="7">
        <f>1-(F1321/O1321)</f>
        <v>-7.8505893510364455</v>
      </c>
      <c r="I1321">
        <v>2.9326999999999999E-2</v>
      </c>
      <c r="J1321">
        <v>0</v>
      </c>
      <c r="K1321">
        <v>0</v>
      </c>
      <c r="L1321">
        <v>10</v>
      </c>
      <c r="M1321">
        <v>65</v>
      </c>
      <c r="N1321">
        <f>VLOOKUP(B1321,instances!$B$2:$E$21,3, FALSE)</f>
        <v>36905</v>
      </c>
      <c r="O1321">
        <f>VLOOKUP(B1321,instances!$B$2:$E$21,4, FALSE)</f>
        <v>36905</v>
      </c>
    </row>
    <row r="1322" spans="1:15">
      <c r="A1322" t="s">
        <v>18</v>
      </c>
      <c r="B1322" t="str">
        <f>RIGHT(A1322,FIND("/",A1322)-2)</f>
        <v>u574.tsp</v>
      </c>
      <c r="C1322">
        <f>VLOOKUP(B1322,instances!$B$2:$E$21,2, FALSE)</f>
        <v>574</v>
      </c>
      <c r="D1322" t="str">
        <f>IF(C1322&lt;=783,"small",IF(C1322&lt;=2103,"medium","large"))</f>
        <v>small</v>
      </c>
      <c r="E1322" t="s">
        <v>10</v>
      </c>
      <c r="F1322" s="9">
        <v>47157</v>
      </c>
      <c r="G1322" s="7">
        <f>1-(F1322/N1322)</f>
        <v>-0.27779433681073029</v>
      </c>
      <c r="H1322" s="7">
        <f>1-(F1322/O1322)</f>
        <v>-0.27779433681073029</v>
      </c>
      <c r="I1322">
        <v>2.1129999999999999E-3</v>
      </c>
      <c r="J1322">
        <v>0</v>
      </c>
      <c r="K1322">
        <v>0</v>
      </c>
      <c r="L1322">
        <v>10</v>
      </c>
      <c r="M1322">
        <v>62</v>
      </c>
      <c r="N1322">
        <f>VLOOKUP(B1322,instances!$B$2:$E$21,3, FALSE)</f>
        <v>36905</v>
      </c>
      <c r="O1322">
        <f>VLOOKUP(B1322,instances!$B$2:$E$21,4, FALSE)</f>
        <v>36905</v>
      </c>
    </row>
    <row r="1323" spans="1:15">
      <c r="A1323" t="s">
        <v>18</v>
      </c>
      <c r="B1323" t="str">
        <f>RIGHT(A1323,FIND("/",A1323)-2)</f>
        <v>u574.tsp</v>
      </c>
      <c r="C1323">
        <f>VLOOKUP(B1323,instances!$B$2:$E$21,2, FALSE)</f>
        <v>574</v>
      </c>
      <c r="D1323" t="str">
        <f>IF(C1323&lt;=783,"small",IF(C1323&lt;=2103,"medium","large"))</f>
        <v>small</v>
      </c>
      <c r="E1323" t="s">
        <v>10</v>
      </c>
      <c r="F1323" s="9">
        <v>47157</v>
      </c>
      <c r="G1323" s="7">
        <f>1-(F1323/N1323)</f>
        <v>-0.27779433681073029</v>
      </c>
      <c r="H1323" s="7">
        <f>1-(F1323/O1323)</f>
        <v>-0.27779433681073029</v>
      </c>
      <c r="I1323">
        <v>2.0179999999999998E-3</v>
      </c>
      <c r="J1323">
        <v>0</v>
      </c>
      <c r="K1323">
        <v>0</v>
      </c>
      <c r="L1323">
        <v>14</v>
      </c>
      <c r="M1323">
        <v>65</v>
      </c>
      <c r="N1323">
        <f>VLOOKUP(B1323,instances!$B$2:$E$21,3, FALSE)</f>
        <v>36905</v>
      </c>
      <c r="O1323">
        <f>VLOOKUP(B1323,instances!$B$2:$E$21,4, FALSE)</f>
        <v>36905</v>
      </c>
    </row>
    <row r="1324" spans="1:15">
      <c r="A1324" t="s">
        <v>18</v>
      </c>
      <c r="B1324" t="str">
        <f>RIGHT(A1324,FIND("/",A1324)-2)</f>
        <v>u574.tsp</v>
      </c>
      <c r="C1324">
        <f>VLOOKUP(B1324,instances!$B$2:$E$21,2, FALSE)</f>
        <v>574</v>
      </c>
      <c r="D1324" t="str">
        <f>IF(C1324&lt;=783,"small",IF(C1324&lt;=2103,"medium","large"))</f>
        <v>small</v>
      </c>
      <c r="E1324" t="s">
        <v>10</v>
      </c>
      <c r="F1324" s="9">
        <v>47157</v>
      </c>
      <c r="G1324" s="7">
        <f>1-(F1324/N1324)</f>
        <v>-0.27779433681073029</v>
      </c>
      <c r="H1324" s="7">
        <f>1-(F1324/O1324)</f>
        <v>-0.27779433681073029</v>
      </c>
      <c r="I1324">
        <v>1.9919999999999998E-3</v>
      </c>
      <c r="J1324">
        <v>0</v>
      </c>
      <c r="K1324">
        <v>0</v>
      </c>
      <c r="L1324">
        <v>10</v>
      </c>
      <c r="M1324">
        <v>69</v>
      </c>
      <c r="N1324">
        <f>VLOOKUP(B1324,instances!$B$2:$E$21,3, FALSE)</f>
        <v>36905</v>
      </c>
      <c r="O1324">
        <f>VLOOKUP(B1324,instances!$B$2:$E$21,4, FALSE)</f>
        <v>36905</v>
      </c>
    </row>
    <row r="1325" spans="1:15">
      <c r="A1325" t="s">
        <v>18</v>
      </c>
      <c r="B1325" t="str">
        <f>RIGHT(A1325,FIND("/",A1325)-2)</f>
        <v>u574.tsp</v>
      </c>
      <c r="C1325">
        <f>VLOOKUP(B1325,instances!$B$2:$E$21,2, FALSE)</f>
        <v>574</v>
      </c>
      <c r="D1325" t="str">
        <f>IF(C1325&lt;=783,"small",IF(C1325&lt;=2103,"medium","large"))</f>
        <v>small</v>
      </c>
      <c r="E1325" t="s">
        <v>10</v>
      </c>
      <c r="F1325" s="9">
        <v>47157</v>
      </c>
      <c r="G1325" s="7">
        <f>1-(F1325/N1325)</f>
        <v>-0.27779433681073029</v>
      </c>
      <c r="H1325" s="7">
        <f>1-(F1325/O1325)</f>
        <v>-0.27779433681073029</v>
      </c>
      <c r="I1325">
        <v>1.9009999999999999E-3</v>
      </c>
      <c r="J1325">
        <v>0</v>
      </c>
      <c r="K1325">
        <v>0</v>
      </c>
      <c r="L1325">
        <v>16</v>
      </c>
      <c r="M1325">
        <v>71</v>
      </c>
      <c r="N1325">
        <f>VLOOKUP(B1325,instances!$B$2:$E$21,3, FALSE)</f>
        <v>36905</v>
      </c>
      <c r="O1325">
        <f>VLOOKUP(B1325,instances!$B$2:$E$21,4, FALSE)</f>
        <v>36905</v>
      </c>
    </row>
    <row r="1326" spans="1:15">
      <c r="A1326" t="s">
        <v>18</v>
      </c>
      <c r="B1326" t="str">
        <f>RIGHT(A1326,FIND("/",A1326)-2)</f>
        <v>u574.tsp</v>
      </c>
      <c r="C1326">
        <f>VLOOKUP(B1326,instances!$B$2:$E$21,2, FALSE)</f>
        <v>574</v>
      </c>
      <c r="D1326" t="str">
        <f>IF(C1326&lt;=783,"small",IF(C1326&lt;=2103,"medium","large"))</f>
        <v>small</v>
      </c>
      <c r="E1326" t="s">
        <v>10</v>
      </c>
      <c r="F1326" s="9">
        <v>47157</v>
      </c>
      <c r="G1326" s="7">
        <f>1-(F1326/N1326)</f>
        <v>-0.27779433681073029</v>
      </c>
      <c r="H1326" s="7">
        <f>1-(F1326/O1326)</f>
        <v>-0.27779433681073029</v>
      </c>
      <c r="I1326">
        <v>1.8910000000000001E-3</v>
      </c>
      <c r="J1326">
        <v>0</v>
      </c>
      <c r="K1326">
        <v>0</v>
      </c>
      <c r="L1326">
        <v>16</v>
      </c>
      <c r="M1326">
        <v>63</v>
      </c>
      <c r="N1326">
        <f>VLOOKUP(B1326,instances!$B$2:$E$21,3, FALSE)</f>
        <v>36905</v>
      </c>
      <c r="O1326">
        <f>VLOOKUP(B1326,instances!$B$2:$E$21,4, FALSE)</f>
        <v>36905</v>
      </c>
    </row>
    <row r="1327" spans="1:15">
      <c r="A1327" t="s">
        <v>18</v>
      </c>
      <c r="B1327" t="str">
        <f>RIGHT(A1327,FIND("/",A1327)-2)</f>
        <v>u574.tsp</v>
      </c>
      <c r="C1327">
        <f>VLOOKUP(B1327,instances!$B$2:$E$21,2, FALSE)</f>
        <v>574</v>
      </c>
      <c r="D1327" t="str">
        <f>IF(C1327&lt;=783,"small",IF(C1327&lt;=2103,"medium","large"))</f>
        <v>small</v>
      </c>
      <c r="E1327" t="s">
        <v>10</v>
      </c>
      <c r="F1327" s="9">
        <v>47157</v>
      </c>
      <c r="G1327" s="7">
        <f>1-(F1327/N1327)</f>
        <v>-0.27779433681073029</v>
      </c>
      <c r="H1327" s="7">
        <f>1-(F1327/O1327)</f>
        <v>-0.27779433681073029</v>
      </c>
      <c r="I1327">
        <v>1.8760000000000001E-3</v>
      </c>
      <c r="J1327">
        <v>0</v>
      </c>
      <c r="K1327">
        <v>0</v>
      </c>
      <c r="L1327">
        <v>20</v>
      </c>
      <c r="M1327">
        <v>62</v>
      </c>
      <c r="N1327">
        <f>VLOOKUP(B1327,instances!$B$2:$E$21,3, FALSE)</f>
        <v>36905</v>
      </c>
      <c r="O1327">
        <f>VLOOKUP(B1327,instances!$B$2:$E$21,4, FALSE)</f>
        <v>36905</v>
      </c>
    </row>
    <row r="1328" spans="1:15">
      <c r="A1328" t="s">
        <v>18</v>
      </c>
      <c r="B1328" t="str">
        <f>RIGHT(A1328,FIND("/",A1328)-2)</f>
        <v>u574.tsp</v>
      </c>
      <c r="C1328">
        <f>VLOOKUP(B1328,instances!$B$2:$E$21,2, FALSE)</f>
        <v>574</v>
      </c>
      <c r="D1328" t="str">
        <f>IF(C1328&lt;=783,"small",IF(C1328&lt;=2103,"medium","large"))</f>
        <v>small</v>
      </c>
      <c r="E1328" t="s">
        <v>10</v>
      </c>
      <c r="F1328" s="9">
        <v>47157</v>
      </c>
      <c r="G1328" s="7">
        <f>1-(F1328/N1328)</f>
        <v>-0.27779433681073029</v>
      </c>
      <c r="H1328" s="7">
        <f>1-(F1328/O1328)</f>
        <v>-0.27779433681073029</v>
      </c>
      <c r="I1328">
        <v>1.8240000000000001E-3</v>
      </c>
      <c r="J1328">
        <v>0</v>
      </c>
      <c r="K1328">
        <v>0</v>
      </c>
      <c r="L1328">
        <v>10</v>
      </c>
      <c r="M1328">
        <v>70</v>
      </c>
      <c r="N1328">
        <f>VLOOKUP(B1328,instances!$B$2:$E$21,3, FALSE)</f>
        <v>36905</v>
      </c>
      <c r="O1328">
        <f>VLOOKUP(B1328,instances!$B$2:$E$21,4, FALSE)</f>
        <v>36905</v>
      </c>
    </row>
    <row r="1329" spans="1:15">
      <c r="A1329" t="s">
        <v>18</v>
      </c>
      <c r="B1329" t="str">
        <f>RIGHT(A1329,FIND("/",A1329)-2)</f>
        <v>u574.tsp</v>
      </c>
      <c r="C1329">
        <f>VLOOKUP(B1329,instances!$B$2:$E$21,2, FALSE)</f>
        <v>574</v>
      </c>
      <c r="D1329" t="str">
        <f>IF(C1329&lt;=783,"small",IF(C1329&lt;=2103,"medium","large"))</f>
        <v>small</v>
      </c>
      <c r="E1329" t="s">
        <v>10</v>
      </c>
      <c r="F1329" s="9">
        <v>47157</v>
      </c>
      <c r="G1329" s="7">
        <f>1-(F1329/N1329)</f>
        <v>-0.27779433681073029</v>
      </c>
      <c r="H1329" s="7">
        <f>1-(F1329/O1329)</f>
        <v>-0.27779433681073029</v>
      </c>
      <c r="I1329">
        <v>1.8190000000000001E-3</v>
      </c>
      <c r="J1329">
        <v>0</v>
      </c>
      <c r="K1329">
        <v>0</v>
      </c>
      <c r="L1329">
        <v>12</v>
      </c>
      <c r="M1329">
        <v>70</v>
      </c>
      <c r="N1329">
        <f>VLOOKUP(B1329,instances!$B$2:$E$21,3, FALSE)</f>
        <v>36905</v>
      </c>
      <c r="O1329">
        <f>VLOOKUP(B1329,instances!$B$2:$E$21,4, FALSE)</f>
        <v>36905</v>
      </c>
    </row>
    <row r="1330" spans="1:15">
      <c r="A1330" t="s">
        <v>18</v>
      </c>
      <c r="B1330" t="str">
        <f>RIGHT(A1330,FIND("/",A1330)-2)</f>
        <v>u574.tsp</v>
      </c>
      <c r="C1330">
        <f>VLOOKUP(B1330,instances!$B$2:$E$21,2, FALSE)</f>
        <v>574</v>
      </c>
      <c r="D1330" t="str">
        <f>IF(C1330&lt;=783,"small",IF(C1330&lt;=2103,"medium","large"))</f>
        <v>small</v>
      </c>
      <c r="E1330" t="s">
        <v>10</v>
      </c>
      <c r="F1330" s="9">
        <v>47157</v>
      </c>
      <c r="G1330" s="7">
        <f>1-(F1330/N1330)</f>
        <v>-0.27779433681073029</v>
      </c>
      <c r="H1330" s="7">
        <f>1-(F1330/O1330)</f>
        <v>-0.27779433681073029</v>
      </c>
      <c r="I1330">
        <v>1.8140000000000001E-3</v>
      </c>
      <c r="J1330">
        <v>0</v>
      </c>
      <c r="K1330">
        <v>0</v>
      </c>
      <c r="L1330">
        <v>12</v>
      </c>
      <c r="M1330">
        <v>67</v>
      </c>
      <c r="N1330">
        <f>VLOOKUP(B1330,instances!$B$2:$E$21,3, FALSE)</f>
        <v>36905</v>
      </c>
      <c r="O1330">
        <f>VLOOKUP(B1330,instances!$B$2:$E$21,4, FALSE)</f>
        <v>36905</v>
      </c>
    </row>
    <row r="1331" spans="1:15">
      <c r="A1331" t="s">
        <v>18</v>
      </c>
      <c r="B1331" t="str">
        <f>RIGHT(A1331,FIND("/",A1331)-2)</f>
        <v>u574.tsp</v>
      </c>
      <c r="C1331">
        <f>VLOOKUP(B1331,instances!$B$2:$E$21,2, FALSE)</f>
        <v>574</v>
      </c>
      <c r="D1331" t="str">
        <f>IF(C1331&lt;=783,"small",IF(C1331&lt;=2103,"medium","large"))</f>
        <v>small</v>
      </c>
      <c r="E1331" t="s">
        <v>10</v>
      </c>
      <c r="F1331" s="9">
        <v>47157</v>
      </c>
      <c r="G1331" s="7">
        <f>1-(F1331/N1331)</f>
        <v>-0.27779433681073029</v>
      </c>
      <c r="H1331" s="7">
        <f>1-(F1331/O1331)</f>
        <v>-0.27779433681073029</v>
      </c>
      <c r="I1331">
        <v>1.766E-3</v>
      </c>
      <c r="J1331">
        <v>0</v>
      </c>
      <c r="K1331">
        <v>0</v>
      </c>
      <c r="L1331">
        <v>20</v>
      </c>
      <c r="M1331">
        <v>67</v>
      </c>
      <c r="N1331">
        <f>VLOOKUP(B1331,instances!$B$2:$E$21,3, FALSE)</f>
        <v>36905</v>
      </c>
      <c r="O1331">
        <f>VLOOKUP(B1331,instances!$B$2:$E$21,4, FALSE)</f>
        <v>36905</v>
      </c>
    </row>
    <row r="1332" spans="1:15">
      <c r="A1332" t="s">
        <v>18</v>
      </c>
      <c r="B1332" t="str">
        <f>RIGHT(A1332,FIND("/",A1332)-2)</f>
        <v>u574.tsp</v>
      </c>
      <c r="C1332">
        <f>VLOOKUP(B1332,instances!$B$2:$E$21,2, FALSE)</f>
        <v>574</v>
      </c>
      <c r="D1332" t="str">
        <f>IF(C1332&lt;=783,"small",IF(C1332&lt;=2103,"medium","large"))</f>
        <v>small</v>
      </c>
      <c r="E1332" t="s">
        <v>10</v>
      </c>
      <c r="F1332" s="9">
        <v>47157</v>
      </c>
      <c r="G1332" s="7">
        <f>1-(F1332/N1332)</f>
        <v>-0.27779433681073029</v>
      </c>
      <c r="H1332" s="7">
        <f>1-(F1332/O1332)</f>
        <v>-0.27779433681073029</v>
      </c>
      <c r="I1332">
        <v>1.7619999999999999E-3</v>
      </c>
      <c r="J1332">
        <v>0</v>
      </c>
      <c r="K1332">
        <v>0</v>
      </c>
      <c r="L1332">
        <v>10</v>
      </c>
      <c r="M1332">
        <v>63</v>
      </c>
      <c r="N1332">
        <f>VLOOKUP(B1332,instances!$B$2:$E$21,3, FALSE)</f>
        <v>36905</v>
      </c>
      <c r="O1332">
        <f>VLOOKUP(B1332,instances!$B$2:$E$21,4, FALSE)</f>
        <v>36905</v>
      </c>
    </row>
    <row r="1333" spans="1:15">
      <c r="A1333" t="s">
        <v>18</v>
      </c>
      <c r="B1333" t="str">
        <f>RIGHT(A1333,FIND("/",A1333)-2)</f>
        <v>u574.tsp</v>
      </c>
      <c r="C1333">
        <f>VLOOKUP(B1333,instances!$B$2:$E$21,2, FALSE)</f>
        <v>574</v>
      </c>
      <c r="D1333" t="str">
        <f>IF(C1333&lt;=783,"small",IF(C1333&lt;=2103,"medium","large"))</f>
        <v>small</v>
      </c>
      <c r="E1333" t="s">
        <v>10</v>
      </c>
      <c r="F1333" s="9">
        <v>47157</v>
      </c>
      <c r="G1333" s="7">
        <f>1-(F1333/N1333)</f>
        <v>-0.27779433681073029</v>
      </c>
      <c r="H1333" s="7">
        <f>1-(F1333/O1333)</f>
        <v>-0.27779433681073029</v>
      </c>
      <c r="I1333">
        <v>1.743E-3</v>
      </c>
      <c r="J1333">
        <v>0</v>
      </c>
      <c r="K1333">
        <v>0</v>
      </c>
      <c r="L1333">
        <v>18</v>
      </c>
      <c r="M1333">
        <v>62</v>
      </c>
      <c r="N1333">
        <f>VLOOKUP(B1333,instances!$B$2:$E$21,3, FALSE)</f>
        <v>36905</v>
      </c>
      <c r="O1333">
        <f>VLOOKUP(B1333,instances!$B$2:$E$21,4, FALSE)</f>
        <v>36905</v>
      </c>
    </row>
    <row r="1334" spans="1:15">
      <c r="A1334" t="s">
        <v>18</v>
      </c>
      <c r="B1334" t="str">
        <f>RIGHT(A1334,FIND("/",A1334)-2)</f>
        <v>u574.tsp</v>
      </c>
      <c r="C1334">
        <f>VLOOKUP(B1334,instances!$B$2:$E$21,2, FALSE)</f>
        <v>574</v>
      </c>
      <c r="D1334" t="str">
        <f>IF(C1334&lt;=783,"small",IF(C1334&lt;=2103,"medium","large"))</f>
        <v>small</v>
      </c>
      <c r="E1334" t="s">
        <v>10</v>
      </c>
      <c r="F1334" s="9">
        <v>47157</v>
      </c>
      <c r="G1334" s="7">
        <f>1-(F1334/N1334)</f>
        <v>-0.27779433681073029</v>
      </c>
      <c r="H1334" s="7">
        <f>1-(F1334/O1334)</f>
        <v>-0.27779433681073029</v>
      </c>
      <c r="I1334">
        <v>1.725E-3</v>
      </c>
      <c r="J1334">
        <v>0</v>
      </c>
      <c r="K1334">
        <v>0</v>
      </c>
      <c r="L1334">
        <v>18</v>
      </c>
      <c r="M1334">
        <v>71</v>
      </c>
      <c r="N1334">
        <f>VLOOKUP(B1334,instances!$B$2:$E$21,3, FALSE)</f>
        <v>36905</v>
      </c>
      <c r="O1334">
        <f>VLOOKUP(B1334,instances!$B$2:$E$21,4, FALSE)</f>
        <v>36905</v>
      </c>
    </row>
    <row r="1335" spans="1:15">
      <c r="A1335" t="s">
        <v>18</v>
      </c>
      <c r="B1335" t="str">
        <f>RIGHT(A1335,FIND("/",A1335)-2)</f>
        <v>u574.tsp</v>
      </c>
      <c r="C1335">
        <f>VLOOKUP(B1335,instances!$B$2:$E$21,2, FALSE)</f>
        <v>574</v>
      </c>
      <c r="D1335" t="str">
        <f>IF(C1335&lt;=783,"small",IF(C1335&lt;=2103,"medium","large"))</f>
        <v>small</v>
      </c>
      <c r="E1335" t="s">
        <v>10</v>
      </c>
      <c r="F1335" s="9">
        <v>47157</v>
      </c>
      <c r="G1335" s="7">
        <f>1-(F1335/N1335)</f>
        <v>-0.27779433681073029</v>
      </c>
      <c r="H1335" s="7">
        <f>1-(F1335/O1335)</f>
        <v>-0.27779433681073029</v>
      </c>
      <c r="I1335">
        <v>1.6919999999999999E-3</v>
      </c>
      <c r="J1335">
        <v>0</v>
      </c>
      <c r="K1335">
        <v>0</v>
      </c>
      <c r="L1335">
        <v>14</v>
      </c>
      <c r="M1335">
        <v>66</v>
      </c>
      <c r="N1335">
        <f>VLOOKUP(B1335,instances!$B$2:$E$21,3, FALSE)</f>
        <v>36905</v>
      </c>
      <c r="O1335">
        <f>VLOOKUP(B1335,instances!$B$2:$E$21,4, FALSE)</f>
        <v>36905</v>
      </c>
    </row>
    <row r="1336" spans="1:15">
      <c r="A1336" t="s">
        <v>18</v>
      </c>
      <c r="B1336" t="str">
        <f>RIGHT(A1336,FIND("/",A1336)-2)</f>
        <v>u574.tsp</v>
      </c>
      <c r="C1336">
        <f>VLOOKUP(B1336,instances!$B$2:$E$21,2, FALSE)</f>
        <v>574</v>
      </c>
      <c r="D1336" t="str">
        <f>IF(C1336&lt;=783,"small",IF(C1336&lt;=2103,"medium","large"))</f>
        <v>small</v>
      </c>
      <c r="E1336" t="s">
        <v>10</v>
      </c>
      <c r="F1336" s="9">
        <v>47157</v>
      </c>
      <c r="G1336" s="7">
        <f>1-(F1336/N1336)</f>
        <v>-0.27779433681073029</v>
      </c>
      <c r="H1336" s="7">
        <f>1-(F1336/O1336)</f>
        <v>-0.27779433681073029</v>
      </c>
      <c r="I1336">
        <v>1.689E-3</v>
      </c>
      <c r="J1336">
        <v>0</v>
      </c>
      <c r="K1336">
        <v>0</v>
      </c>
      <c r="L1336">
        <v>10</v>
      </c>
      <c r="M1336">
        <v>68</v>
      </c>
      <c r="N1336">
        <f>VLOOKUP(B1336,instances!$B$2:$E$21,3, FALSE)</f>
        <v>36905</v>
      </c>
      <c r="O1336">
        <f>VLOOKUP(B1336,instances!$B$2:$E$21,4, FALSE)</f>
        <v>36905</v>
      </c>
    </row>
    <row r="1337" spans="1:15">
      <c r="A1337" t="s">
        <v>18</v>
      </c>
      <c r="B1337" t="str">
        <f>RIGHT(A1337,FIND("/",A1337)-2)</f>
        <v>u574.tsp</v>
      </c>
      <c r="C1337">
        <f>VLOOKUP(B1337,instances!$B$2:$E$21,2, FALSE)</f>
        <v>574</v>
      </c>
      <c r="D1337" t="str">
        <f>IF(C1337&lt;=783,"small",IF(C1337&lt;=2103,"medium","large"))</f>
        <v>small</v>
      </c>
      <c r="E1337" t="s">
        <v>10</v>
      </c>
      <c r="F1337" s="9">
        <v>47157</v>
      </c>
      <c r="G1337" s="7">
        <f>1-(F1337/N1337)</f>
        <v>-0.27779433681073029</v>
      </c>
      <c r="H1337" s="7">
        <f>1-(F1337/O1337)</f>
        <v>-0.27779433681073029</v>
      </c>
      <c r="I1337">
        <v>1.6670000000000001E-3</v>
      </c>
      <c r="J1337">
        <v>0</v>
      </c>
      <c r="K1337">
        <v>0</v>
      </c>
      <c r="L1337">
        <v>10</v>
      </c>
      <c r="M1337">
        <v>67</v>
      </c>
      <c r="N1337">
        <f>VLOOKUP(B1337,instances!$B$2:$E$21,3, FALSE)</f>
        <v>36905</v>
      </c>
      <c r="O1337">
        <f>VLOOKUP(B1337,instances!$B$2:$E$21,4, FALSE)</f>
        <v>36905</v>
      </c>
    </row>
    <row r="1338" spans="1:15">
      <c r="A1338" t="s">
        <v>18</v>
      </c>
      <c r="B1338" t="str">
        <f>RIGHT(A1338,FIND("/",A1338)-2)</f>
        <v>u574.tsp</v>
      </c>
      <c r="C1338">
        <f>VLOOKUP(B1338,instances!$B$2:$E$21,2, FALSE)</f>
        <v>574</v>
      </c>
      <c r="D1338" t="str">
        <f>IF(C1338&lt;=783,"small",IF(C1338&lt;=2103,"medium","large"))</f>
        <v>small</v>
      </c>
      <c r="E1338" t="s">
        <v>10</v>
      </c>
      <c r="F1338" s="9">
        <v>47157</v>
      </c>
      <c r="G1338" s="7">
        <f>1-(F1338/N1338)</f>
        <v>-0.27779433681073029</v>
      </c>
      <c r="H1338" s="7">
        <f>1-(F1338/O1338)</f>
        <v>-0.27779433681073029</v>
      </c>
      <c r="I1338">
        <v>1.6659999999999999E-3</v>
      </c>
      <c r="J1338">
        <v>0</v>
      </c>
      <c r="K1338">
        <v>0</v>
      </c>
      <c r="L1338">
        <v>12</v>
      </c>
      <c r="M1338">
        <v>68</v>
      </c>
      <c r="N1338">
        <f>VLOOKUP(B1338,instances!$B$2:$E$21,3, FALSE)</f>
        <v>36905</v>
      </c>
      <c r="O1338">
        <f>VLOOKUP(B1338,instances!$B$2:$E$21,4, FALSE)</f>
        <v>36905</v>
      </c>
    </row>
    <row r="1339" spans="1:15">
      <c r="A1339" t="s">
        <v>18</v>
      </c>
      <c r="B1339" t="str">
        <f>RIGHT(A1339,FIND("/",A1339)-2)</f>
        <v>u574.tsp</v>
      </c>
      <c r="C1339">
        <f>VLOOKUP(B1339,instances!$B$2:$E$21,2, FALSE)</f>
        <v>574</v>
      </c>
      <c r="D1339" t="str">
        <f>IF(C1339&lt;=783,"small",IF(C1339&lt;=2103,"medium","large"))</f>
        <v>small</v>
      </c>
      <c r="E1339" t="s">
        <v>10</v>
      </c>
      <c r="F1339" s="9">
        <v>47157</v>
      </c>
      <c r="G1339" s="7">
        <f>1-(F1339/N1339)</f>
        <v>-0.27779433681073029</v>
      </c>
      <c r="H1339" s="7">
        <f>1-(F1339/O1339)</f>
        <v>-0.27779433681073029</v>
      </c>
      <c r="I1339">
        <v>1.6559999999999999E-3</v>
      </c>
      <c r="J1339">
        <v>0</v>
      </c>
      <c r="K1339">
        <v>0</v>
      </c>
      <c r="L1339">
        <v>20</v>
      </c>
      <c r="M1339">
        <v>69</v>
      </c>
      <c r="N1339">
        <f>VLOOKUP(B1339,instances!$B$2:$E$21,3, FALSE)</f>
        <v>36905</v>
      </c>
      <c r="O1339">
        <f>VLOOKUP(B1339,instances!$B$2:$E$21,4, FALSE)</f>
        <v>36905</v>
      </c>
    </row>
    <row r="1340" spans="1:15">
      <c r="A1340" t="s">
        <v>18</v>
      </c>
      <c r="B1340" t="str">
        <f>RIGHT(A1340,FIND("/",A1340)-2)</f>
        <v>u574.tsp</v>
      </c>
      <c r="C1340">
        <f>VLOOKUP(B1340,instances!$B$2:$E$21,2, FALSE)</f>
        <v>574</v>
      </c>
      <c r="D1340" t="str">
        <f>IF(C1340&lt;=783,"small",IF(C1340&lt;=2103,"medium","large"))</f>
        <v>small</v>
      </c>
      <c r="E1340" t="s">
        <v>10</v>
      </c>
      <c r="F1340" s="9">
        <v>47157</v>
      </c>
      <c r="G1340" s="7">
        <f>1-(F1340/N1340)</f>
        <v>-0.27779433681073029</v>
      </c>
      <c r="H1340" s="7">
        <f>1-(F1340/O1340)</f>
        <v>-0.27779433681073029</v>
      </c>
      <c r="I1340">
        <v>1.6479999999999999E-3</v>
      </c>
      <c r="J1340">
        <v>0</v>
      </c>
      <c r="K1340">
        <v>0</v>
      </c>
      <c r="L1340">
        <v>18</v>
      </c>
      <c r="M1340">
        <v>66</v>
      </c>
      <c r="N1340">
        <f>VLOOKUP(B1340,instances!$B$2:$E$21,3, FALSE)</f>
        <v>36905</v>
      </c>
      <c r="O1340">
        <f>VLOOKUP(B1340,instances!$B$2:$E$21,4, FALSE)</f>
        <v>36905</v>
      </c>
    </row>
    <row r="1341" spans="1:15">
      <c r="A1341" t="s">
        <v>18</v>
      </c>
      <c r="B1341" t="str">
        <f>RIGHT(A1341,FIND("/",A1341)-2)</f>
        <v>u574.tsp</v>
      </c>
      <c r="C1341">
        <f>VLOOKUP(B1341,instances!$B$2:$E$21,2, FALSE)</f>
        <v>574</v>
      </c>
      <c r="D1341" t="str">
        <f>IF(C1341&lt;=783,"small",IF(C1341&lt;=2103,"medium","large"))</f>
        <v>small</v>
      </c>
      <c r="E1341" t="s">
        <v>10</v>
      </c>
      <c r="F1341" s="9">
        <v>47157</v>
      </c>
      <c r="G1341" s="7">
        <f>1-(F1341/N1341)</f>
        <v>-0.27779433681073029</v>
      </c>
      <c r="H1341" s="7">
        <f>1-(F1341/O1341)</f>
        <v>-0.27779433681073029</v>
      </c>
      <c r="I1341">
        <v>1.645E-3</v>
      </c>
      <c r="J1341">
        <v>0</v>
      </c>
      <c r="K1341">
        <v>0</v>
      </c>
      <c r="L1341">
        <v>14</v>
      </c>
      <c r="M1341">
        <v>70</v>
      </c>
      <c r="N1341">
        <f>VLOOKUP(B1341,instances!$B$2:$E$21,3, FALSE)</f>
        <v>36905</v>
      </c>
      <c r="O1341">
        <f>VLOOKUP(B1341,instances!$B$2:$E$21,4, FALSE)</f>
        <v>36905</v>
      </c>
    </row>
    <row r="1342" spans="1:15">
      <c r="A1342" t="s">
        <v>18</v>
      </c>
      <c r="B1342" t="str">
        <f>RIGHT(A1342,FIND("/",A1342)-2)</f>
        <v>u574.tsp</v>
      </c>
      <c r="C1342">
        <f>VLOOKUP(B1342,instances!$B$2:$E$21,2, FALSE)</f>
        <v>574</v>
      </c>
      <c r="D1342" t="str">
        <f>IF(C1342&lt;=783,"small",IF(C1342&lt;=2103,"medium","large"))</f>
        <v>small</v>
      </c>
      <c r="E1342" t="s">
        <v>10</v>
      </c>
      <c r="F1342" s="9">
        <v>47157</v>
      </c>
      <c r="G1342" s="7">
        <f>1-(F1342/N1342)</f>
        <v>-0.27779433681073029</v>
      </c>
      <c r="H1342" s="7">
        <f>1-(F1342/O1342)</f>
        <v>-0.27779433681073029</v>
      </c>
      <c r="I1342">
        <v>1.6440000000000001E-3</v>
      </c>
      <c r="J1342">
        <v>0</v>
      </c>
      <c r="K1342">
        <v>0</v>
      </c>
      <c r="L1342">
        <v>16</v>
      </c>
      <c r="M1342">
        <v>64</v>
      </c>
      <c r="N1342">
        <f>VLOOKUP(B1342,instances!$B$2:$E$21,3, FALSE)</f>
        <v>36905</v>
      </c>
      <c r="O1342">
        <f>VLOOKUP(B1342,instances!$B$2:$E$21,4, FALSE)</f>
        <v>36905</v>
      </c>
    </row>
    <row r="1343" spans="1:15">
      <c r="A1343" t="s">
        <v>18</v>
      </c>
      <c r="B1343" t="str">
        <f>RIGHT(A1343,FIND("/",A1343)-2)</f>
        <v>u574.tsp</v>
      </c>
      <c r="C1343">
        <f>VLOOKUP(B1343,instances!$B$2:$E$21,2, FALSE)</f>
        <v>574</v>
      </c>
      <c r="D1343" t="str">
        <f>IF(C1343&lt;=783,"small",IF(C1343&lt;=2103,"medium","large"))</f>
        <v>small</v>
      </c>
      <c r="E1343" t="s">
        <v>10</v>
      </c>
      <c r="F1343" s="9">
        <v>47157</v>
      </c>
      <c r="G1343" s="7">
        <f>1-(F1343/N1343)</f>
        <v>-0.27779433681073029</v>
      </c>
      <c r="H1343" s="7">
        <f>1-(F1343/O1343)</f>
        <v>-0.27779433681073029</v>
      </c>
      <c r="I1343">
        <v>1.6429999999999999E-3</v>
      </c>
      <c r="J1343">
        <v>0</v>
      </c>
      <c r="K1343">
        <v>0</v>
      </c>
      <c r="L1343">
        <v>18</v>
      </c>
      <c r="M1343">
        <v>67</v>
      </c>
      <c r="N1343">
        <f>VLOOKUP(B1343,instances!$B$2:$E$21,3, FALSE)</f>
        <v>36905</v>
      </c>
      <c r="O1343">
        <f>VLOOKUP(B1343,instances!$B$2:$E$21,4, FALSE)</f>
        <v>36905</v>
      </c>
    </row>
    <row r="1344" spans="1:15">
      <c r="A1344" t="s">
        <v>18</v>
      </c>
      <c r="B1344" t="str">
        <f>RIGHT(A1344,FIND("/",A1344)-2)</f>
        <v>u574.tsp</v>
      </c>
      <c r="C1344">
        <f>VLOOKUP(B1344,instances!$B$2:$E$21,2, FALSE)</f>
        <v>574</v>
      </c>
      <c r="D1344" t="str">
        <f>IF(C1344&lt;=783,"small",IF(C1344&lt;=2103,"medium","large"))</f>
        <v>small</v>
      </c>
      <c r="E1344" t="s">
        <v>10</v>
      </c>
      <c r="F1344" s="9">
        <v>47157</v>
      </c>
      <c r="G1344" s="7">
        <f>1-(F1344/N1344)</f>
        <v>-0.27779433681073029</v>
      </c>
      <c r="H1344" s="7">
        <f>1-(F1344/O1344)</f>
        <v>-0.27779433681073029</v>
      </c>
      <c r="I1344">
        <v>1.6410000000000001E-3</v>
      </c>
      <c r="J1344">
        <v>0</v>
      </c>
      <c r="K1344">
        <v>0</v>
      </c>
      <c r="L1344">
        <v>18</v>
      </c>
      <c r="M1344">
        <v>68</v>
      </c>
      <c r="N1344">
        <f>VLOOKUP(B1344,instances!$B$2:$E$21,3, FALSE)</f>
        <v>36905</v>
      </c>
      <c r="O1344">
        <f>VLOOKUP(B1344,instances!$B$2:$E$21,4, FALSE)</f>
        <v>36905</v>
      </c>
    </row>
    <row r="1345" spans="1:15">
      <c r="A1345" t="s">
        <v>18</v>
      </c>
      <c r="B1345" t="str">
        <f>RIGHT(A1345,FIND("/",A1345)-2)</f>
        <v>u574.tsp</v>
      </c>
      <c r="C1345">
        <f>VLOOKUP(B1345,instances!$B$2:$E$21,2, FALSE)</f>
        <v>574</v>
      </c>
      <c r="D1345" t="str">
        <f>IF(C1345&lt;=783,"small",IF(C1345&lt;=2103,"medium","large"))</f>
        <v>small</v>
      </c>
      <c r="E1345" t="s">
        <v>10</v>
      </c>
      <c r="F1345" s="9">
        <v>47157</v>
      </c>
      <c r="G1345" s="7">
        <f>1-(F1345/N1345)</f>
        <v>-0.27779433681073029</v>
      </c>
      <c r="H1345" s="7">
        <f>1-(F1345/O1345)</f>
        <v>-0.27779433681073029</v>
      </c>
      <c r="I1345">
        <v>1.6379999999999999E-3</v>
      </c>
      <c r="J1345">
        <v>0</v>
      </c>
      <c r="K1345">
        <v>0</v>
      </c>
      <c r="L1345">
        <v>16</v>
      </c>
      <c r="M1345">
        <v>67</v>
      </c>
      <c r="N1345">
        <f>VLOOKUP(B1345,instances!$B$2:$E$21,3, FALSE)</f>
        <v>36905</v>
      </c>
      <c r="O1345">
        <f>VLOOKUP(B1345,instances!$B$2:$E$21,4, FALSE)</f>
        <v>36905</v>
      </c>
    </row>
    <row r="1346" spans="1:15">
      <c r="A1346" t="s">
        <v>18</v>
      </c>
      <c r="B1346" t="str">
        <f>RIGHT(A1346,FIND("/",A1346)-2)</f>
        <v>u574.tsp</v>
      </c>
      <c r="C1346">
        <f>VLOOKUP(B1346,instances!$B$2:$E$21,2, FALSE)</f>
        <v>574</v>
      </c>
      <c r="D1346" t="str">
        <f>IF(C1346&lt;=783,"small",IF(C1346&lt;=2103,"medium","large"))</f>
        <v>small</v>
      </c>
      <c r="E1346" t="s">
        <v>10</v>
      </c>
      <c r="F1346" s="9">
        <v>47157</v>
      </c>
      <c r="G1346" s="7">
        <f>1-(F1346/N1346)</f>
        <v>-0.27779433681073029</v>
      </c>
      <c r="H1346" s="7">
        <f>1-(F1346/O1346)</f>
        <v>-0.27779433681073029</v>
      </c>
      <c r="I1346">
        <v>1.6360000000000001E-3</v>
      </c>
      <c r="J1346">
        <v>0</v>
      </c>
      <c r="K1346">
        <v>0</v>
      </c>
      <c r="L1346">
        <v>10</v>
      </c>
      <c r="M1346">
        <v>66</v>
      </c>
      <c r="N1346">
        <f>VLOOKUP(B1346,instances!$B$2:$E$21,3, FALSE)</f>
        <v>36905</v>
      </c>
      <c r="O1346">
        <f>VLOOKUP(B1346,instances!$B$2:$E$21,4, FALSE)</f>
        <v>36905</v>
      </c>
    </row>
    <row r="1347" spans="1:15">
      <c r="A1347" t="s">
        <v>18</v>
      </c>
      <c r="B1347" t="str">
        <f>RIGHT(A1347,FIND("/",A1347)-2)</f>
        <v>u574.tsp</v>
      </c>
      <c r="C1347">
        <f>VLOOKUP(B1347,instances!$B$2:$E$21,2, FALSE)</f>
        <v>574</v>
      </c>
      <c r="D1347" t="str">
        <f>IF(C1347&lt;=783,"small",IF(C1347&lt;=2103,"medium","large"))</f>
        <v>small</v>
      </c>
      <c r="E1347" t="s">
        <v>10</v>
      </c>
      <c r="F1347" s="9">
        <v>47157</v>
      </c>
      <c r="G1347" s="7">
        <f>1-(F1347/N1347)</f>
        <v>-0.27779433681073029</v>
      </c>
      <c r="H1347" s="7">
        <f>1-(F1347/O1347)</f>
        <v>-0.27779433681073029</v>
      </c>
      <c r="I1347">
        <v>1.6360000000000001E-3</v>
      </c>
      <c r="J1347">
        <v>0</v>
      </c>
      <c r="K1347">
        <v>0</v>
      </c>
      <c r="L1347">
        <v>20</v>
      </c>
      <c r="M1347">
        <v>71</v>
      </c>
      <c r="N1347">
        <f>VLOOKUP(B1347,instances!$B$2:$E$21,3, FALSE)</f>
        <v>36905</v>
      </c>
      <c r="O1347">
        <f>VLOOKUP(B1347,instances!$B$2:$E$21,4, FALSE)</f>
        <v>36905</v>
      </c>
    </row>
    <row r="1348" spans="1:15">
      <c r="A1348" t="s">
        <v>18</v>
      </c>
      <c r="B1348" t="str">
        <f>RIGHT(A1348,FIND("/",A1348)-2)</f>
        <v>u574.tsp</v>
      </c>
      <c r="C1348">
        <f>VLOOKUP(B1348,instances!$B$2:$E$21,2, FALSE)</f>
        <v>574</v>
      </c>
      <c r="D1348" t="str">
        <f>IF(C1348&lt;=783,"small",IF(C1348&lt;=2103,"medium","large"))</f>
        <v>small</v>
      </c>
      <c r="E1348" t="s">
        <v>10</v>
      </c>
      <c r="F1348" s="9">
        <v>47157</v>
      </c>
      <c r="G1348" s="7">
        <f>1-(F1348/N1348)</f>
        <v>-0.27779433681073029</v>
      </c>
      <c r="H1348" s="7">
        <f>1-(F1348/O1348)</f>
        <v>-0.27779433681073029</v>
      </c>
      <c r="I1348">
        <v>1.635E-3</v>
      </c>
      <c r="J1348">
        <v>0</v>
      </c>
      <c r="K1348">
        <v>0</v>
      </c>
      <c r="L1348">
        <v>14</v>
      </c>
      <c r="M1348">
        <v>67</v>
      </c>
      <c r="N1348">
        <f>VLOOKUP(B1348,instances!$B$2:$E$21,3, FALSE)</f>
        <v>36905</v>
      </c>
      <c r="O1348">
        <f>VLOOKUP(B1348,instances!$B$2:$E$21,4, FALSE)</f>
        <v>36905</v>
      </c>
    </row>
    <row r="1349" spans="1:15">
      <c r="A1349" t="s">
        <v>18</v>
      </c>
      <c r="B1349" t="str">
        <f>RIGHT(A1349,FIND("/",A1349)-2)</f>
        <v>u574.tsp</v>
      </c>
      <c r="C1349">
        <f>VLOOKUP(B1349,instances!$B$2:$E$21,2, FALSE)</f>
        <v>574</v>
      </c>
      <c r="D1349" t="str">
        <f>IF(C1349&lt;=783,"small",IF(C1349&lt;=2103,"medium","large"))</f>
        <v>small</v>
      </c>
      <c r="E1349" t="s">
        <v>10</v>
      </c>
      <c r="F1349" s="9">
        <v>47157</v>
      </c>
      <c r="G1349" s="7">
        <f>1-(F1349/N1349)</f>
        <v>-0.27779433681073029</v>
      </c>
      <c r="H1349" s="7">
        <f>1-(F1349/O1349)</f>
        <v>-0.27779433681073029</v>
      </c>
      <c r="I1349">
        <v>1.6329999999999999E-3</v>
      </c>
      <c r="J1349">
        <v>0</v>
      </c>
      <c r="K1349">
        <v>0</v>
      </c>
      <c r="L1349">
        <v>10</v>
      </c>
      <c r="M1349">
        <v>65</v>
      </c>
      <c r="N1349">
        <f>VLOOKUP(B1349,instances!$B$2:$E$21,3, FALSE)</f>
        <v>36905</v>
      </c>
      <c r="O1349">
        <f>VLOOKUP(B1349,instances!$B$2:$E$21,4, FALSE)</f>
        <v>36905</v>
      </c>
    </row>
    <row r="1350" spans="1:15">
      <c r="A1350" t="s">
        <v>18</v>
      </c>
      <c r="B1350" t="str">
        <f>RIGHT(A1350,FIND("/",A1350)-2)</f>
        <v>u574.tsp</v>
      </c>
      <c r="C1350">
        <f>VLOOKUP(B1350,instances!$B$2:$E$21,2, FALSE)</f>
        <v>574</v>
      </c>
      <c r="D1350" t="str">
        <f>IF(C1350&lt;=783,"small",IF(C1350&lt;=2103,"medium","large"))</f>
        <v>small</v>
      </c>
      <c r="E1350" t="s">
        <v>10</v>
      </c>
      <c r="F1350" s="9">
        <v>47157</v>
      </c>
      <c r="G1350" s="7">
        <f>1-(F1350/N1350)</f>
        <v>-0.27779433681073029</v>
      </c>
      <c r="H1350" s="7">
        <f>1-(F1350/O1350)</f>
        <v>-0.27779433681073029</v>
      </c>
      <c r="I1350">
        <v>1.6310000000000001E-3</v>
      </c>
      <c r="J1350">
        <v>0</v>
      </c>
      <c r="K1350">
        <v>0</v>
      </c>
      <c r="L1350">
        <v>16</v>
      </c>
      <c r="M1350">
        <v>62</v>
      </c>
      <c r="N1350">
        <f>VLOOKUP(B1350,instances!$B$2:$E$21,3, FALSE)</f>
        <v>36905</v>
      </c>
      <c r="O1350">
        <f>VLOOKUP(B1350,instances!$B$2:$E$21,4, FALSE)</f>
        <v>36905</v>
      </c>
    </row>
    <row r="1351" spans="1:15">
      <c r="A1351" t="s">
        <v>18</v>
      </c>
      <c r="B1351" t="str">
        <f>RIGHT(A1351,FIND("/",A1351)-2)</f>
        <v>u574.tsp</v>
      </c>
      <c r="C1351">
        <f>VLOOKUP(B1351,instances!$B$2:$E$21,2, FALSE)</f>
        <v>574</v>
      </c>
      <c r="D1351" t="str">
        <f>IF(C1351&lt;=783,"small",IF(C1351&lt;=2103,"medium","large"))</f>
        <v>small</v>
      </c>
      <c r="E1351" t="s">
        <v>10</v>
      </c>
      <c r="F1351" s="9">
        <v>47157</v>
      </c>
      <c r="G1351" s="7">
        <f>1-(F1351/N1351)</f>
        <v>-0.27779433681073029</v>
      </c>
      <c r="H1351" s="7">
        <f>1-(F1351/O1351)</f>
        <v>-0.27779433681073029</v>
      </c>
      <c r="I1351">
        <v>1.6299999999999999E-3</v>
      </c>
      <c r="J1351">
        <v>0</v>
      </c>
      <c r="K1351">
        <v>0</v>
      </c>
      <c r="L1351">
        <v>12</v>
      </c>
      <c r="M1351">
        <v>65</v>
      </c>
      <c r="N1351">
        <f>VLOOKUP(B1351,instances!$B$2:$E$21,3, FALSE)</f>
        <v>36905</v>
      </c>
      <c r="O1351">
        <f>VLOOKUP(B1351,instances!$B$2:$E$21,4, FALSE)</f>
        <v>36905</v>
      </c>
    </row>
    <row r="1352" spans="1:15">
      <c r="A1352" t="s">
        <v>18</v>
      </c>
      <c r="B1352" t="str">
        <f>RIGHT(A1352,FIND("/",A1352)-2)</f>
        <v>u574.tsp</v>
      </c>
      <c r="C1352">
        <f>VLOOKUP(B1352,instances!$B$2:$E$21,2, FALSE)</f>
        <v>574</v>
      </c>
      <c r="D1352" t="str">
        <f>IF(C1352&lt;=783,"small",IF(C1352&lt;=2103,"medium","large"))</f>
        <v>small</v>
      </c>
      <c r="E1352" t="s">
        <v>10</v>
      </c>
      <c r="F1352" s="9">
        <v>47157</v>
      </c>
      <c r="G1352" s="7">
        <f>1-(F1352/N1352)</f>
        <v>-0.27779433681073029</v>
      </c>
      <c r="H1352" s="7">
        <f>1-(F1352/O1352)</f>
        <v>-0.27779433681073029</v>
      </c>
      <c r="I1352">
        <v>1.6249999999999999E-3</v>
      </c>
      <c r="J1352">
        <v>0</v>
      </c>
      <c r="K1352">
        <v>0</v>
      </c>
      <c r="L1352">
        <v>16</v>
      </c>
      <c r="M1352">
        <v>70</v>
      </c>
      <c r="N1352">
        <f>VLOOKUP(B1352,instances!$B$2:$E$21,3, FALSE)</f>
        <v>36905</v>
      </c>
      <c r="O1352">
        <f>VLOOKUP(B1352,instances!$B$2:$E$21,4, FALSE)</f>
        <v>36905</v>
      </c>
    </row>
    <row r="1353" spans="1:15">
      <c r="A1353" t="s">
        <v>18</v>
      </c>
      <c r="B1353" t="str">
        <f>RIGHT(A1353,FIND("/",A1353)-2)</f>
        <v>u574.tsp</v>
      </c>
      <c r="C1353">
        <f>VLOOKUP(B1353,instances!$B$2:$E$21,2, FALSE)</f>
        <v>574</v>
      </c>
      <c r="D1353" t="str">
        <f>IF(C1353&lt;=783,"small",IF(C1353&lt;=2103,"medium","large"))</f>
        <v>small</v>
      </c>
      <c r="E1353" t="s">
        <v>10</v>
      </c>
      <c r="F1353" s="9">
        <v>47157</v>
      </c>
      <c r="G1353" s="7">
        <f>1-(F1353/N1353)</f>
        <v>-0.27779433681073029</v>
      </c>
      <c r="H1353" s="7">
        <f>1-(F1353/O1353)</f>
        <v>-0.27779433681073029</v>
      </c>
      <c r="I1353">
        <v>1.621E-3</v>
      </c>
      <c r="J1353">
        <v>0</v>
      </c>
      <c r="K1353">
        <v>0</v>
      </c>
      <c r="L1353">
        <v>18</v>
      </c>
      <c r="M1353">
        <v>64</v>
      </c>
      <c r="N1353">
        <f>VLOOKUP(B1353,instances!$B$2:$E$21,3, FALSE)</f>
        <v>36905</v>
      </c>
      <c r="O1353">
        <f>VLOOKUP(B1353,instances!$B$2:$E$21,4, FALSE)</f>
        <v>36905</v>
      </c>
    </row>
    <row r="1354" spans="1:15">
      <c r="A1354" t="s">
        <v>18</v>
      </c>
      <c r="B1354" t="str">
        <f>RIGHT(A1354,FIND("/",A1354)-2)</f>
        <v>u574.tsp</v>
      </c>
      <c r="C1354">
        <f>VLOOKUP(B1354,instances!$B$2:$E$21,2, FALSE)</f>
        <v>574</v>
      </c>
      <c r="D1354" t="str">
        <f>IF(C1354&lt;=783,"small",IF(C1354&lt;=2103,"medium","large"))</f>
        <v>small</v>
      </c>
      <c r="E1354" t="s">
        <v>10</v>
      </c>
      <c r="F1354" s="9">
        <v>47157</v>
      </c>
      <c r="G1354" s="7">
        <f>1-(F1354/N1354)</f>
        <v>-0.27779433681073029</v>
      </c>
      <c r="H1354" s="7">
        <f>1-(F1354/O1354)</f>
        <v>-0.27779433681073029</v>
      </c>
      <c r="I1354">
        <v>1.619E-3</v>
      </c>
      <c r="J1354">
        <v>0</v>
      </c>
      <c r="K1354">
        <v>0</v>
      </c>
      <c r="L1354">
        <v>12</v>
      </c>
      <c r="M1354">
        <v>66</v>
      </c>
      <c r="N1354">
        <f>VLOOKUP(B1354,instances!$B$2:$E$21,3, FALSE)</f>
        <v>36905</v>
      </c>
      <c r="O1354">
        <f>VLOOKUP(B1354,instances!$B$2:$E$21,4, FALSE)</f>
        <v>36905</v>
      </c>
    </row>
    <row r="1355" spans="1:15">
      <c r="A1355" t="s">
        <v>18</v>
      </c>
      <c r="B1355" t="str">
        <f>RIGHT(A1355,FIND("/",A1355)-2)</f>
        <v>u574.tsp</v>
      </c>
      <c r="C1355">
        <f>VLOOKUP(B1355,instances!$B$2:$E$21,2, FALSE)</f>
        <v>574</v>
      </c>
      <c r="D1355" t="str">
        <f>IF(C1355&lt;=783,"small",IF(C1355&lt;=2103,"medium","large"))</f>
        <v>small</v>
      </c>
      <c r="E1355" t="s">
        <v>10</v>
      </c>
      <c r="F1355" s="9">
        <v>47157</v>
      </c>
      <c r="G1355" s="7">
        <f>1-(F1355/N1355)</f>
        <v>-0.27779433681073029</v>
      </c>
      <c r="H1355" s="7">
        <f>1-(F1355/O1355)</f>
        <v>-0.27779433681073029</v>
      </c>
      <c r="I1355">
        <v>1.6180000000000001E-3</v>
      </c>
      <c r="J1355">
        <v>0</v>
      </c>
      <c r="K1355">
        <v>0</v>
      </c>
      <c r="L1355">
        <v>12</v>
      </c>
      <c r="M1355">
        <v>63</v>
      </c>
      <c r="N1355">
        <f>VLOOKUP(B1355,instances!$B$2:$E$21,3, FALSE)</f>
        <v>36905</v>
      </c>
      <c r="O1355">
        <f>VLOOKUP(B1355,instances!$B$2:$E$21,4, FALSE)</f>
        <v>36905</v>
      </c>
    </row>
    <row r="1356" spans="1:15">
      <c r="A1356" t="s">
        <v>18</v>
      </c>
      <c r="B1356" t="str">
        <f>RIGHT(A1356,FIND("/",A1356)-2)</f>
        <v>u574.tsp</v>
      </c>
      <c r="C1356">
        <f>VLOOKUP(B1356,instances!$B$2:$E$21,2, FALSE)</f>
        <v>574</v>
      </c>
      <c r="D1356" t="str">
        <f>IF(C1356&lt;=783,"small",IF(C1356&lt;=2103,"medium","large"))</f>
        <v>small</v>
      </c>
      <c r="E1356" t="s">
        <v>10</v>
      </c>
      <c r="F1356" s="9">
        <v>47157</v>
      </c>
      <c r="G1356" s="7">
        <f>1-(F1356/N1356)</f>
        <v>-0.27779433681073029</v>
      </c>
      <c r="H1356" s="7">
        <f>1-(F1356/O1356)</f>
        <v>-0.27779433681073029</v>
      </c>
      <c r="I1356">
        <v>1.614E-3</v>
      </c>
      <c r="J1356">
        <v>0</v>
      </c>
      <c r="K1356">
        <v>0</v>
      </c>
      <c r="L1356">
        <v>10</v>
      </c>
      <c r="M1356">
        <v>64</v>
      </c>
      <c r="N1356">
        <f>VLOOKUP(B1356,instances!$B$2:$E$21,3, FALSE)</f>
        <v>36905</v>
      </c>
      <c r="O1356">
        <f>VLOOKUP(B1356,instances!$B$2:$E$21,4, FALSE)</f>
        <v>36905</v>
      </c>
    </row>
    <row r="1357" spans="1:15">
      <c r="A1357" t="s">
        <v>18</v>
      </c>
      <c r="B1357" t="str">
        <f>RIGHT(A1357,FIND("/",A1357)-2)</f>
        <v>u574.tsp</v>
      </c>
      <c r="C1357">
        <f>VLOOKUP(B1357,instances!$B$2:$E$21,2, FALSE)</f>
        <v>574</v>
      </c>
      <c r="D1357" t="str">
        <f>IF(C1357&lt;=783,"small",IF(C1357&lt;=2103,"medium","large"))</f>
        <v>small</v>
      </c>
      <c r="E1357" t="s">
        <v>10</v>
      </c>
      <c r="F1357" s="9">
        <v>47157</v>
      </c>
      <c r="G1357" s="7">
        <f>1-(F1357/N1357)</f>
        <v>-0.27779433681073029</v>
      </c>
      <c r="H1357" s="7">
        <f>1-(F1357/O1357)</f>
        <v>-0.27779433681073029</v>
      </c>
      <c r="I1357">
        <v>1.611E-3</v>
      </c>
      <c r="J1357">
        <v>0</v>
      </c>
      <c r="K1357">
        <v>0</v>
      </c>
      <c r="L1357">
        <v>16</v>
      </c>
      <c r="M1357">
        <v>68</v>
      </c>
      <c r="N1357">
        <f>VLOOKUP(B1357,instances!$B$2:$E$21,3, FALSE)</f>
        <v>36905</v>
      </c>
      <c r="O1357">
        <f>VLOOKUP(B1357,instances!$B$2:$E$21,4, FALSE)</f>
        <v>36905</v>
      </c>
    </row>
    <row r="1358" spans="1:15">
      <c r="A1358" t="s">
        <v>18</v>
      </c>
      <c r="B1358" t="str">
        <f>RIGHT(A1358,FIND("/",A1358)-2)</f>
        <v>u574.tsp</v>
      </c>
      <c r="C1358">
        <f>VLOOKUP(B1358,instances!$B$2:$E$21,2, FALSE)</f>
        <v>574</v>
      </c>
      <c r="D1358" t="str">
        <f>IF(C1358&lt;=783,"small",IF(C1358&lt;=2103,"medium","large"))</f>
        <v>small</v>
      </c>
      <c r="E1358" t="s">
        <v>10</v>
      </c>
      <c r="F1358" s="9">
        <v>47157</v>
      </c>
      <c r="G1358" s="7">
        <f>1-(F1358/N1358)</f>
        <v>-0.27779433681073029</v>
      </c>
      <c r="H1358" s="7">
        <f>1-(F1358/O1358)</f>
        <v>-0.27779433681073029</v>
      </c>
      <c r="I1358">
        <v>1.6100000000000001E-3</v>
      </c>
      <c r="J1358">
        <v>0</v>
      </c>
      <c r="K1358">
        <v>0</v>
      </c>
      <c r="L1358">
        <v>10</v>
      </c>
      <c r="M1358">
        <v>71</v>
      </c>
      <c r="N1358">
        <f>VLOOKUP(B1358,instances!$B$2:$E$21,3, FALSE)</f>
        <v>36905</v>
      </c>
      <c r="O1358">
        <f>VLOOKUP(B1358,instances!$B$2:$E$21,4, FALSE)</f>
        <v>36905</v>
      </c>
    </row>
    <row r="1359" spans="1:15">
      <c r="A1359" t="s">
        <v>18</v>
      </c>
      <c r="B1359" t="str">
        <f>RIGHT(A1359,FIND("/",A1359)-2)</f>
        <v>u574.tsp</v>
      </c>
      <c r="C1359">
        <f>VLOOKUP(B1359,instances!$B$2:$E$21,2, FALSE)</f>
        <v>574</v>
      </c>
      <c r="D1359" t="str">
        <f>IF(C1359&lt;=783,"small",IF(C1359&lt;=2103,"medium","large"))</f>
        <v>small</v>
      </c>
      <c r="E1359" t="s">
        <v>10</v>
      </c>
      <c r="F1359" s="9">
        <v>47157</v>
      </c>
      <c r="G1359" s="7">
        <f>1-(F1359/N1359)</f>
        <v>-0.27779433681073029</v>
      </c>
      <c r="H1359" s="7">
        <f>1-(F1359/O1359)</f>
        <v>-0.27779433681073029</v>
      </c>
      <c r="I1359">
        <v>1.6100000000000001E-3</v>
      </c>
      <c r="J1359">
        <v>0</v>
      </c>
      <c r="K1359">
        <v>0</v>
      </c>
      <c r="L1359">
        <v>16</v>
      </c>
      <c r="M1359">
        <v>65</v>
      </c>
      <c r="N1359">
        <f>VLOOKUP(B1359,instances!$B$2:$E$21,3, FALSE)</f>
        <v>36905</v>
      </c>
      <c r="O1359">
        <f>VLOOKUP(B1359,instances!$B$2:$E$21,4, FALSE)</f>
        <v>36905</v>
      </c>
    </row>
    <row r="1360" spans="1:15">
      <c r="A1360" t="s">
        <v>18</v>
      </c>
      <c r="B1360" t="str">
        <f>RIGHT(A1360,FIND("/",A1360)-2)</f>
        <v>u574.tsp</v>
      </c>
      <c r="C1360">
        <f>VLOOKUP(B1360,instances!$B$2:$E$21,2, FALSE)</f>
        <v>574</v>
      </c>
      <c r="D1360" t="str">
        <f>IF(C1360&lt;=783,"small",IF(C1360&lt;=2103,"medium","large"))</f>
        <v>small</v>
      </c>
      <c r="E1360" t="s">
        <v>10</v>
      </c>
      <c r="F1360" s="9">
        <v>47157</v>
      </c>
      <c r="G1360" s="7">
        <f>1-(F1360/N1360)</f>
        <v>-0.27779433681073029</v>
      </c>
      <c r="H1360" s="7">
        <f>1-(F1360/O1360)</f>
        <v>-0.27779433681073029</v>
      </c>
      <c r="I1360">
        <v>1.6080000000000001E-3</v>
      </c>
      <c r="J1360">
        <v>0</v>
      </c>
      <c r="K1360">
        <v>0</v>
      </c>
      <c r="L1360">
        <v>14</v>
      </c>
      <c r="M1360">
        <v>69</v>
      </c>
      <c r="N1360">
        <f>VLOOKUP(B1360,instances!$B$2:$E$21,3, FALSE)</f>
        <v>36905</v>
      </c>
      <c r="O1360">
        <f>VLOOKUP(B1360,instances!$B$2:$E$21,4, FALSE)</f>
        <v>36905</v>
      </c>
    </row>
    <row r="1361" spans="1:15">
      <c r="A1361" t="s">
        <v>18</v>
      </c>
      <c r="B1361" t="str">
        <f>RIGHT(A1361,FIND("/",A1361)-2)</f>
        <v>u574.tsp</v>
      </c>
      <c r="C1361">
        <f>VLOOKUP(B1361,instances!$B$2:$E$21,2, FALSE)</f>
        <v>574</v>
      </c>
      <c r="D1361" t="str">
        <f>IF(C1361&lt;=783,"small",IF(C1361&lt;=2103,"medium","large"))</f>
        <v>small</v>
      </c>
      <c r="E1361" t="s">
        <v>10</v>
      </c>
      <c r="F1361" s="9">
        <v>47157</v>
      </c>
      <c r="G1361" s="7">
        <f>1-(F1361/N1361)</f>
        <v>-0.27779433681073029</v>
      </c>
      <c r="H1361" s="7">
        <f>1-(F1361/O1361)</f>
        <v>-0.27779433681073029</v>
      </c>
      <c r="I1361">
        <v>1.6080000000000001E-3</v>
      </c>
      <c r="J1361">
        <v>0</v>
      </c>
      <c r="K1361">
        <v>0</v>
      </c>
      <c r="L1361">
        <v>18</v>
      </c>
      <c r="M1361">
        <v>70</v>
      </c>
      <c r="N1361">
        <f>VLOOKUP(B1361,instances!$B$2:$E$21,3, FALSE)</f>
        <v>36905</v>
      </c>
      <c r="O1361">
        <f>VLOOKUP(B1361,instances!$B$2:$E$21,4, FALSE)</f>
        <v>36905</v>
      </c>
    </row>
    <row r="1362" spans="1:15">
      <c r="A1362" t="s">
        <v>18</v>
      </c>
      <c r="B1362" t="str">
        <f>RIGHT(A1362,FIND("/",A1362)-2)</f>
        <v>u574.tsp</v>
      </c>
      <c r="C1362">
        <f>VLOOKUP(B1362,instances!$B$2:$E$21,2, FALSE)</f>
        <v>574</v>
      </c>
      <c r="D1362" t="str">
        <f>IF(C1362&lt;=783,"small",IF(C1362&lt;=2103,"medium","large"))</f>
        <v>small</v>
      </c>
      <c r="E1362" t="s">
        <v>10</v>
      </c>
      <c r="F1362" s="9">
        <v>47157</v>
      </c>
      <c r="G1362" s="7">
        <f>1-(F1362/N1362)</f>
        <v>-0.27779433681073029</v>
      </c>
      <c r="H1362" s="7">
        <f>1-(F1362/O1362)</f>
        <v>-0.27779433681073029</v>
      </c>
      <c r="I1362">
        <v>1.6080000000000001E-3</v>
      </c>
      <c r="J1362">
        <v>0</v>
      </c>
      <c r="K1362">
        <v>0</v>
      </c>
      <c r="L1362">
        <v>20</v>
      </c>
      <c r="M1362">
        <v>63</v>
      </c>
      <c r="N1362">
        <f>VLOOKUP(B1362,instances!$B$2:$E$21,3, FALSE)</f>
        <v>36905</v>
      </c>
      <c r="O1362">
        <f>VLOOKUP(B1362,instances!$B$2:$E$21,4, FALSE)</f>
        <v>36905</v>
      </c>
    </row>
    <row r="1363" spans="1:15">
      <c r="A1363" t="s">
        <v>18</v>
      </c>
      <c r="B1363" t="str">
        <f>RIGHT(A1363,FIND("/",A1363)-2)</f>
        <v>u574.tsp</v>
      </c>
      <c r="C1363">
        <f>VLOOKUP(B1363,instances!$B$2:$E$21,2, FALSE)</f>
        <v>574</v>
      </c>
      <c r="D1363" t="str">
        <f>IF(C1363&lt;=783,"small",IF(C1363&lt;=2103,"medium","large"))</f>
        <v>small</v>
      </c>
      <c r="E1363" t="s">
        <v>10</v>
      </c>
      <c r="F1363" s="9">
        <v>47157</v>
      </c>
      <c r="G1363" s="7">
        <f>1-(F1363/N1363)</f>
        <v>-0.27779433681073029</v>
      </c>
      <c r="H1363" s="7">
        <f>1-(F1363/O1363)</f>
        <v>-0.27779433681073029</v>
      </c>
      <c r="I1363">
        <v>1.6080000000000001E-3</v>
      </c>
      <c r="J1363">
        <v>0</v>
      </c>
      <c r="K1363">
        <v>0</v>
      </c>
      <c r="L1363">
        <v>20</v>
      </c>
      <c r="M1363">
        <v>65</v>
      </c>
      <c r="N1363">
        <f>VLOOKUP(B1363,instances!$B$2:$E$21,3, FALSE)</f>
        <v>36905</v>
      </c>
      <c r="O1363">
        <f>VLOOKUP(B1363,instances!$B$2:$E$21,4, FALSE)</f>
        <v>36905</v>
      </c>
    </row>
    <row r="1364" spans="1:15">
      <c r="A1364" t="s">
        <v>18</v>
      </c>
      <c r="B1364" t="str">
        <f>RIGHT(A1364,FIND("/",A1364)-2)</f>
        <v>u574.tsp</v>
      </c>
      <c r="C1364">
        <f>VLOOKUP(B1364,instances!$B$2:$E$21,2, FALSE)</f>
        <v>574</v>
      </c>
      <c r="D1364" t="str">
        <f>IF(C1364&lt;=783,"small",IF(C1364&lt;=2103,"medium","large"))</f>
        <v>small</v>
      </c>
      <c r="E1364" t="s">
        <v>10</v>
      </c>
      <c r="F1364" s="9">
        <v>47157</v>
      </c>
      <c r="G1364" s="7">
        <f>1-(F1364/N1364)</f>
        <v>-0.27779433681073029</v>
      </c>
      <c r="H1364" s="7">
        <f>1-(F1364/O1364)</f>
        <v>-0.27779433681073029</v>
      </c>
      <c r="I1364">
        <v>1.606E-3</v>
      </c>
      <c r="J1364">
        <v>0</v>
      </c>
      <c r="K1364">
        <v>0</v>
      </c>
      <c r="L1364">
        <v>14</v>
      </c>
      <c r="M1364">
        <v>62</v>
      </c>
      <c r="N1364">
        <f>VLOOKUP(B1364,instances!$B$2:$E$21,3, FALSE)</f>
        <v>36905</v>
      </c>
      <c r="O1364">
        <f>VLOOKUP(B1364,instances!$B$2:$E$21,4, FALSE)</f>
        <v>36905</v>
      </c>
    </row>
    <row r="1365" spans="1:15">
      <c r="A1365" t="s">
        <v>18</v>
      </c>
      <c r="B1365" t="str">
        <f>RIGHT(A1365,FIND("/",A1365)-2)</f>
        <v>u574.tsp</v>
      </c>
      <c r="C1365">
        <f>VLOOKUP(B1365,instances!$B$2:$E$21,2, FALSE)</f>
        <v>574</v>
      </c>
      <c r="D1365" t="str">
        <f>IF(C1365&lt;=783,"small",IF(C1365&lt;=2103,"medium","large"))</f>
        <v>small</v>
      </c>
      <c r="E1365" t="s">
        <v>10</v>
      </c>
      <c r="F1365" s="9">
        <v>47157</v>
      </c>
      <c r="G1365" s="7">
        <f>1-(F1365/N1365)</f>
        <v>-0.27779433681073029</v>
      </c>
      <c r="H1365" s="7">
        <f>1-(F1365/O1365)</f>
        <v>-0.27779433681073029</v>
      </c>
      <c r="I1365">
        <v>1.6050000000000001E-3</v>
      </c>
      <c r="J1365">
        <v>0</v>
      </c>
      <c r="K1365">
        <v>0</v>
      </c>
      <c r="L1365">
        <v>12</v>
      </c>
      <c r="M1365">
        <v>62</v>
      </c>
      <c r="N1365">
        <f>VLOOKUP(B1365,instances!$B$2:$E$21,3, FALSE)</f>
        <v>36905</v>
      </c>
      <c r="O1365">
        <f>VLOOKUP(B1365,instances!$B$2:$E$21,4, FALSE)</f>
        <v>36905</v>
      </c>
    </row>
    <row r="1366" spans="1:15">
      <c r="A1366" t="s">
        <v>18</v>
      </c>
      <c r="B1366" t="str">
        <f>RIGHT(A1366,FIND("/",A1366)-2)</f>
        <v>u574.tsp</v>
      </c>
      <c r="C1366">
        <f>VLOOKUP(B1366,instances!$B$2:$E$21,2, FALSE)</f>
        <v>574</v>
      </c>
      <c r="D1366" t="str">
        <f>IF(C1366&lt;=783,"small",IF(C1366&lt;=2103,"medium","large"))</f>
        <v>small</v>
      </c>
      <c r="E1366" t="s">
        <v>10</v>
      </c>
      <c r="F1366" s="9">
        <v>47157</v>
      </c>
      <c r="G1366" s="7">
        <f>1-(F1366/N1366)</f>
        <v>-0.27779433681073029</v>
      </c>
      <c r="H1366" s="7">
        <f>1-(F1366/O1366)</f>
        <v>-0.27779433681073029</v>
      </c>
      <c r="I1366">
        <v>1.6050000000000001E-3</v>
      </c>
      <c r="J1366">
        <v>0</v>
      </c>
      <c r="K1366">
        <v>0</v>
      </c>
      <c r="L1366">
        <v>12</v>
      </c>
      <c r="M1366">
        <v>64</v>
      </c>
      <c r="N1366">
        <f>VLOOKUP(B1366,instances!$B$2:$E$21,3, FALSE)</f>
        <v>36905</v>
      </c>
      <c r="O1366">
        <f>VLOOKUP(B1366,instances!$B$2:$E$21,4, FALSE)</f>
        <v>36905</v>
      </c>
    </row>
    <row r="1367" spans="1:15">
      <c r="A1367" t="s">
        <v>18</v>
      </c>
      <c r="B1367" t="str">
        <f>RIGHT(A1367,FIND("/",A1367)-2)</f>
        <v>u574.tsp</v>
      </c>
      <c r="C1367">
        <f>VLOOKUP(B1367,instances!$B$2:$E$21,2, FALSE)</f>
        <v>574</v>
      </c>
      <c r="D1367" t="str">
        <f>IF(C1367&lt;=783,"small",IF(C1367&lt;=2103,"medium","large"))</f>
        <v>small</v>
      </c>
      <c r="E1367" t="s">
        <v>10</v>
      </c>
      <c r="F1367" s="9">
        <v>47157</v>
      </c>
      <c r="G1367" s="7">
        <f>1-(F1367/N1367)</f>
        <v>-0.27779433681073029</v>
      </c>
      <c r="H1367" s="7">
        <f>1-(F1367/O1367)</f>
        <v>-0.27779433681073029</v>
      </c>
      <c r="I1367">
        <v>1.6050000000000001E-3</v>
      </c>
      <c r="J1367">
        <v>0</v>
      </c>
      <c r="K1367">
        <v>0</v>
      </c>
      <c r="L1367">
        <v>12</v>
      </c>
      <c r="M1367">
        <v>69</v>
      </c>
      <c r="N1367">
        <f>VLOOKUP(B1367,instances!$B$2:$E$21,3, FALSE)</f>
        <v>36905</v>
      </c>
      <c r="O1367">
        <f>VLOOKUP(B1367,instances!$B$2:$E$21,4, FALSE)</f>
        <v>36905</v>
      </c>
    </row>
    <row r="1368" spans="1:15">
      <c r="A1368" t="s">
        <v>18</v>
      </c>
      <c r="B1368" t="str">
        <f>RIGHT(A1368,FIND("/",A1368)-2)</f>
        <v>u574.tsp</v>
      </c>
      <c r="C1368">
        <f>VLOOKUP(B1368,instances!$B$2:$E$21,2, FALSE)</f>
        <v>574</v>
      </c>
      <c r="D1368" t="str">
        <f>IF(C1368&lt;=783,"small",IF(C1368&lt;=2103,"medium","large"))</f>
        <v>small</v>
      </c>
      <c r="E1368" t="s">
        <v>10</v>
      </c>
      <c r="F1368" s="9">
        <v>47157</v>
      </c>
      <c r="G1368" s="7">
        <f>1-(F1368/N1368)</f>
        <v>-0.27779433681073029</v>
      </c>
      <c r="H1368" s="7">
        <f>1-(F1368/O1368)</f>
        <v>-0.27779433681073029</v>
      </c>
      <c r="I1368">
        <v>1.6050000000000001E-3</v>
      </c>
      <c r="J1368">
        <v>0</v>
      </c>
      <c r="K1368">
        <v>0</v>
      </c>
      <c r="L1368">
        <v>14</v>
      </c>
      <c r="M1368">
        <v>64</v>
      </c>
      <c r="N1368">
        <f>VLOOKUP(B1368,instances!$B$2:$E$21,3, FALSE)</f>
        <v>36905</v>
      </c>
      <c r="O1368">
        <f>VLOOKUP(B1368,instances!$B$2:$E$21,4, FALSE)</f>
        <v>36905</v>
      </c>
    </row>
    <row r="1369" spans="1:15">
      <c r="A1369" t="s">
        <v>18</v>
      </c>
      <c r="B1369" t="str">
        <f>RIGHT(A1369,FIND("/",A1369)-2)</f>
        <v>u574.tsp</v>
      </c>
      <c r="C1369">
        <f>VLOOKUP(B1369,instances!$B$2:$E$21,2, FALSE)</f>
        <v>574</v>
      </c>
      <c r="D1369" t="str">
        <f>IF(C1369&lt;=783,"small",IF(C1369&lt;=2103,"medium","large"))</f>
        <v>small</v>
      </c>
      <c r="E1369" t="s">
        <v>10</v>
      </c>
      <c r="F1369" s="9">
        <v>47157</v>
      </c>
      <c r="G1369" s="7">
        <f>1-(F1369/N1369)</f>
        <v>-0.27779433681073029</v>
      </c>
      <c r="H1369" s="7">
        <f>1-(F1369/O1369)</f>
        <v>-0.27779433681073029</v>
      </c>
      <c r="I1369">
        <v>1.6050000000000001E-3</v>
      </c>
      <c r="J1369">
        <v>0</v>
      </c>
      <c r="K1369">
        <v>0</v>
      </c>
      <c r="L1369">
        <v>16</v>
      </c>
      <c r="M1369">
        <v>66</v>
      </c>
      <c r="N1369">
        <f>VLOOKUP(B1369,instances!$B$2:$E$21,3, FALSE)</f>
        <v>36905</v>
      </c>
      <c r="O1369">
        <f>VLOOKUP(B1369,instances!$B$2:$E$21,4, FALSE)</f>
        <v>36905</v>
      </c>
    </row>
    <row r="1370" spans="1:15">
      <c r="A1370" t="s">
        <v>18</v>
      </c>
      <c r="B1370" t="str">
        <f>RIGHT(A1370,FIND("/",A1370)-2)</f>
        <v>u574.tsp</v>
      </c>
      <c r="C1370">
        <f>VLOOKUP(B1370,instances!$B$2:$E$21,2, FALSE)</f>
        <v>574</v>
      </c>
      <c r="D1370" t="str">
        <f>IF(C1370&lt;=783,"small",IF(C1370&lt;=2103,"medium","large"))</f>
        <v>small</v>
      </c>
      <c r="E1370" t="s">
        <v>10</v>
      </c>
      <c r="F1370" s="9">
        <v>47157</v>
      </c>
      <c r="G1370" s="7">
        <f>1-(F1370/N1370)</f>
        <v>-0.27779433681073029</v>
      </c>
      <c r="H1370" s="7">
        <f>1-(F1370/O1370)</f>
        <v>-0.27779433681073029</v>
      </c>
      <c r="I1370">
        <v>1.604E-3</v>
      </c>
      <c r="J1370">
        <v>0</v>
      </c>
      <c r="K1370">
        <v>0</v>
      </c>
      <c r="L1370">
        <v>12</v>
      </c>
      <c r="M1370">
        <v>71</v>
      </c>
      <c r="N1370">
        <f>VLOOKUP(B1370,instances!$B$2:$E$21,3, FALSE)</f>
        <v>36905</v>
      </c>
      <c r="O1370">
        <f>VLOOKUP(B1370,instances!$B$2:$E$21,4, FALSE)</f>
        <v>36905</v>
      </c>
    </row>
    <row r="1371" spans="1:15">
      <c r="A1371" t="s">
        <v>18</v>
      </c>
      <c r="B1371" t="str">
        <f>RIGHT(A1371,FIND("/",A1371)-2)</f>
        <v>u574.tsp</v>
      </c>
      <c r="C1371">
        <f>VLOOKUP(B1371,instances!$B$2:$E$21,2, FALSE)</f>
        <v>574</v>
      </c>
      <c r="D1371" t="str">
        <f>IF(C1371&lt;=783,"small",IF(C1371&lt;=2103,"medium","large"))</f>
        <v>small</v>
      </c>
      <c r="E1371" t="s">
        <v>10</v>
      </c>
      <c r="F1371" s="9">
        <v>47157</v>
      </c>
      <c r="G1371" s="7">
        <f>1-(F1371/N1371)</f>
        <v>-0.27779433681073029</v>
      </c>
      <c r="H1371" s="7">
        <f>1-(F1371/O1371)</f>
        <v>-0.27779433681073029</v>
      </c>
      <c r="I1371">
        <v>1.604E-3</v>
      </c>
      <c r="J1371">
        <v>0</v>
      </c>
      <c r="K1371">
        <v>0</v>
      </c>
      <c r="L1371">
        <v>14</v>
      </c>
      <c r="M1371">
        <v>71</v>
      </c>
      <c r="N1371">
        <f>VLOOKUP(B1371,instances!$B$2:$E$21,3, FALSE)</f>
        <v>36905</v>
      </c>
      <c r="O1371">
        <f>VLOOKUP(B1371,instances!$B$2:$E$21,4, FALSE)</f>
        <v>36905</v>
      </c>
    </row>
    <row r="1372" spans="1:15">
      <c r="A1372" t="s">
        <v>18</v>
      </c>
      <c r="B1372" t="str">
        <f>RIGHT(A1372,FIND("/",A1372)-2)</f>
        <v>u574.tsp</v>
      </c>
      <c r="C1372">
        <f>VLOOKUP(B1372,instances!$B$2:$E$21,2, FALSE)</f>
        <v>574</v>
      </c>
      <c r="D1372" t="str">
        <f>IF(C1372&lt;=783,"small",IF(C1372&lt;=2103,"medium","large"))</f>
        <v>small</v>
      </c>
      <c r="E1372" t="s">
        <v>10</v>
      </c>
      <c r="F1372" s="9">
        <v>47157</v>
      </c>
      <c r="G1372" s="7">
        <f>1-(F1372/N1372)</f>
        <v>-0.27779433681073029</v>
      </c>
      <c r="H1372" s="7">
        <f>1-(F1372/O1372)</f>
        <v>-0.27779433681073029</v>
      </c>
      <c r="I1372">
        <v>1.604E-3</v>
      </c>
      <c r="J1372">
        <v>0</v>
      </c>
      <c r="K1372">
        <v>0</v>
      </c>
      <c r="L1372">
        <v>16</v>
      </c>
      <c r="M1372">
        <v>69</v>
      </c>
      <c r="N1372">
        <f>VLOOKUP(B1372,instances!$B$2:$E$21,3, FALSE)</f>
        <v>36905</v>
      </c>
      <c r="O1372">
        <f>VLOOKUP(B1372,instances!$B$2:$E$21,4, FALSE)</f>
        <v>36905</v>
      </c>
    </row>
    <row r="1373" spans="1:15">
      <c r="A1373" t="s">
        <v>18</v>
      </c>
      <c r="B1373" t="str">
        <f>RIGHT(A1373,FIND("/",A1373)-2)</f>
        <v>u574.tsp</v>
      </c>
      <c r="C1373">
        <f>VLOOKUP(B1373,instances!$B$2:$E$21,2, FALSE)</f>
        <v>574</v>
      </c>
      <c r="D1373" t="str">
        <f>IF(C1373&lt;=783,"small",IF(C1373&lt;=2103,"medium","large"))</f>
        <v>small</v>
      </c>
      <c r="E1373" t="s">
        <v>10</v>
      </c>
      <c r="F1373" s="9">
        <v>47157</v>
      </c>
      <c r="G1373" s="7">
        <f>1-(F1373/N1373)</f>
        <v>-0.27779433681073029</v>
      </c>
      <c r="H1373" s="7">
        <f>1-(F1373/O1373)</f>
        <v>-0.27779433681073029</v>
      </c>
      <c r="I1373">
        <v>1.604E-3</v>
      </c>
      <c r="J1373">
        <v>0</v>
      </c>
      <c r="K1373">
        <v>0</v>
      </c>
      <c r="L1373">
        <v>18</v>
      </c>
      <c r="M1373">
        <v>65</v>
      </c>
      <c r="N1373">
        <f>VLOOKUP(B1373,instances!$B$2:$E$21,3, FALSE)</f>
        <v>36905</v>
      </c>
      <c r="O1373">
        <f>VLOOKUP(B1373,instances!$B$2:$E$21,4, FALSE)</f>
        <v>36905</v>
      </c>
    </row>
    <row r="1374" spans="1:15">
      <c r="A1374" t="s">
        <v>18</v>
      </c>
      <c r="B1374" t="str">
        <f>RIGHT(A1374,FIND("/",A1374)-2)</f>
        <v>u574.tsp</v>
      </c>
      <c r="C1374">
        <f>VLOOKUP(B1374,instances!$B$2:$E$21,2, FALSE)</f>
        <v>574</v>
      </c>
      <c r="D1374" t="str">
        <f>IF(C1374&lt;=783,"small",IF(C1374&lt;=2103,"medium","large"))</f>
        <v>small</v>
      </c>
      <c r="E1374" t="s">
        <v>10</v>
      </c>
      <c r="F1374" s="9">
        <v>47157</v>
      </c>
      <c r="G1374" s="7">
        <f>1-(F1374/N1374)</f>
        <v>-0.27779433681073029</v>
      </c>
      <c r="H1374" s="7">
        <f>1-(F1374/O1374)</f>
        <v>-0.27779433681073029</v>
      </c>
      <c r="I1374">
        <v>1.603E-3</v>
      </c>
      <c r="J1374">
        <v>0</v>
      </c>
      <c r="K1374">
        <v>0</v>
      </c>
      <c r="L1374">
        <v>14</v>
      </c>
      <c r="M1374">
        <v>63</v>
      </c>
      <c r="N1374">
        <f>VLOOKUP(B1374,instances!$B$2:$E$21,3, FALSE)</f>
        <v>36905</v>
      </c>
      <c r="O1374">
        <f>VLOOKUP(B1374,instances!$B$2:$E$21,4, FALSE)</f>
        <v>36905</v>
      </c>
    </row>
    <row r="1375" spans="1:15">
      <c r="A1375" t="s">
        <v>18</v>
      </c>
      <c r="B1375" t="str">
        <f>RIGHT(A1375,FIND("/",A1375)-2)</f>
        <v>u574.tsp</v>
      </c>
      <c r="C1375">
        <f>VLOOKUP(B1375,instances!$B$2:$E$21,2, FALSE)</f>
        <v>574</v>
      </c>
      <c r="D1375" t="str">
        <f>IF(C1375&lt;=783,"small",IF(C1375&lt;=2103,"medium","large"))</f>
        <v>small</v>
      </c>
      <c r="E1375" t="s">
        <v>10</v>
      </c>
      <c r="F1375" s="9">
        <v>47157</v>
      </c>
      <c r="G1375" s="7">
        <f>1-(F1375/N1375)</f>
        <v>-0.27779433681073029</v>
      </c>
      <c r="H1375" s="7">
        <f>1-(F1375/O1375)</f>
        <v>-0.27779433681073029</v>
      </c>
      <c r="I1375">
        <v>1.603E-3</v>
      </c>
      <c r="J1375">
        <v>0</v>
      </c>
      <c r="K1375">
        <v>0</v>
      </c>
      <c r="L1375">
        <v>20</v>
      </c>
      <c r="M1375">
        <v>68</v>
      </c>
      <c r="N1375">
        <f>VLOOKUP(B1375,instances!$B$2:$E$21,3, FALSE)</f>
        <v>36905</v>
      </c>
      <c r="O1375">
        <f>VLOOKUP(B1375,instances!$B$2:$E$21,4, FALSE)</f>
        <v>36905</v>
      </c>
    </row>
    <row r="1376" spans="1:15">
      <c r="A1376" t="s">
        <v>18</v>
      </c>
      <c r="B1376" t="str">
        <f>RIGHT(A1376,FIND("/",A1376)-2)</f>
        <v>u574.tsp</v>
      </c>
      <c r="C1376">
        <f>VLOOKUP(B1376,instances!$B$2:$E$21,2, FALSE)</f>
        <v>574</v>
      </c>
      <c r="D1376" t="str">
        <f>IF(C1376&lt;=783,"small",IF(C1376&lt;=2103,"medium","large"))</f>
        <v>small</v>
      </c>
      <c r="E1376" t="s">
        <v>10</v>
      </c>
      <c r="F1376" s="9">
        <v>47157</v>
      </c>
      <c r="G1376" s="7">
        <f>1-(F1376/N1376)</f>
        <v>-0.27779433681073029</v>
      </c>
      <c r="H1376" s="7">
        <f>1-(F1376/O1376)</f>
        <v>-0.27779433681073029</v>
      </c>
      <c r="I1376">
        <v>1.601E-3</v>
      </c>
      <c r="J1376">
        <v>0</v>
      </c>
      <c r="K1376">
        <v>0</v>
      </c>
      <c r="L1376">
        <v>18</v>
      </c>
      <c r="M1376">
        <v>69</v>
      </c>
      <c r="N1376">
        <f>VLOOKUP(B1376,instances!$B$2:$E$21,3, FALSE)</f>
        <v>36905</v>
      </c>
      <c r="O1376">
        <f>VLOOKUP(B1376,instances!$B$2:$E$21,4, FALSE)</f>
        <v>36905</v>
      </c>
    </row>
    <row r="1377" spans="1:15">
      <c r="A1377" t="s">
        <v>18</v>
      </c>
      <c r="B1377" t="str">
        <f>RIGHT(A1377,FIND("/",A1377)-2)</f>
        <v>u574.tsp</v>
      </c>
      <c r="C1377">
        <f>VLOOKUP(B1377,instances!$B$2:$E$21,2, FALSE)</f>
        <v>574</v>
      </c>
      <c r="D1377" t="str">
        <f>IF(C1377&lt;=783,"small",IF(C1377&lt;=2103,"medium","large"))</f>
        <v>small</v>
      </c>
      <c r="E1377" t="s">
        <v>10</v>
      </c>
      <c r="F1377" s="9">
        <v>47157</v>
      </c>
      <c r="G1377" s="7">
        <f>1-(F1377/N1377)</f>
        <v>-0.27779433681073029</v>
      </c>
      <c r="H1377" s="7">
        <f>1-(F1377/O1377)</f>
        <v>-0.27779433681073029</v>
      </c>
      <c r="I1377">
        <v>1.5989999999999999E-3</v>
      </c>
      <c r="J1377">
        <v>0</v>
      </c>
      <c r="K1377">
        <v>0</v>
      </c>
      <c r="L1377">
        <v>18</v>
      </c>
      <c r="M1377">
        <v>63</v>
      </c>
      <c r="N1377">
        <f>VLOOKUP(B1377,instances!$B$2:$E$21,3, FALSE)</f>
        <v>36905</v>
      </c>
      <c r="O1377">
        <f>VLOOKUP(B1377,instances!$B$2:$E$21,4, FALSE)</f>
        <v>36905</v>
      </c>
    </row>
    <row r="1378" spans="1:15">
      <c r="A1378" t="s">
        <v>18</v>
      </c>
      <c r="B1378" t="str">
        <f>RIGHT(A1378,FIND("/",A1378)-2)</f>
        <v>u574.tsp</v>
      </c>
      <c r="C1378">
        <f>VLOOKUP(B1378,instances!$B$2:$E$21,2, FALSE)</f>
        <v>574</v>
      </c>
      <c r="D1378" t="str">
        <f>IF(C1378&lt;=783,"small",IF(C1378&lt;=2103,"medium","large"))</f>
        <v>small</v>
      </c>
      <c r="E1378" t="s">
        <v>10</v>
      </c>
      <c r="F1378" s="9">
        <v>47157</v>
      </c>
      <c r="G1378" s="7">
        <f>1-(F1378/N1378)</f>
        <v>-0.27779433681073029</v>
      </c>
      <c r="H1378" s="7">
        <f>1-(F1378/O1378)</f>
        <v>-0.27779433681073029</v>
      </c>
      <c r="I1378">
        <v>1.5989999999999999E-3</v>
      </c>
      <c r="J1378">
        <v>0</v>
      </c>
      <c r="K1378">
        <v>0</v>
      </c>
      <c r="L1378">
        <v>20</v>
      </c>
      <c r="M1378">
        <v>64</v>
      </c>
      <c r="N1378">
        <f>VLOOKUP(B1378,instances!$B$2:$E$21,3, FALSE)</f>
        <v>36905</v>
      </c>
      <c r="O1378">
        <f>VLOOKUP(B1378,instances!$B$2:$E$21,4, FALSE)</f>
        <v>36905</v>
      </c>
    </row>
    <row r="1379" spans="1:15">
      <c r="A1379" t="s">
        <v>18</v>
      </c>
      <c r="B1379" t="str">
        <f>RIGHT(A1379,FIND("/",A1379)-2)</f>
        <v>u574.tsp</v>
      </c>
      <c r="C1379">
        <f>VLOOKUP(B1379,instances!$B$2:$E$21,2, FALSE)</f>
        <v>574</v>
      </c>
      <c r="D1379" t="str">
        <f>IF(C1379&lt;=783,"small",IF(C1379&lt;=2103,"medium","large"))</f>
        <v>small</v>
      </c>
      <c r="E1379" t="s">
        <v>10</v>
      </c>
      <c r="F1379" s="9">
        <v>47157</v>
      </c>
      <c r="G1379" s="7">
        <f>1-(F1379/N1379)</f>
        <v>-0.27779433681073029</v>
      </c>
      <c r="H1379" s="7">
        <f>1-(F1379/O1379)</f>
        <v>-0.27779433681073029</v>
      </c>
      <c r="I1379">
        <v>1.5989999999999999E-3</v>
      </c>
      <c r="J1379">
        <v>0</v>
      </c>
      <c r="K1379">
        <v>0</v>
      </c>
      <c r="L1379">
        <v>20</v>
      </c>
      <c r="M1379">
        <v>66</v>
      </c>
      <c r="N1379">
        <f>VLOOKUP(B1379,instances!$B$2:$E$21,3, FALSE)</f>
        <v>36905</v>
      </c>
      <c r="O1379">
        <f>VLOOKUP(B1379,instances!$B$2:$E$21,4, FALSE)</f>
        <v>36905</v>
      </c>
    </row>
    <row r="1380" spans="1:15">
      <c r="A1380" t="s">
        <v>18</v>
      </c>
      <c r="B1380" t="str">
        <f>RIGHT(A1380,FIND("/",A1380)-2)</f>
        <v>u574.tsp</v>
      </c>
      <c r="C1380">
        <f>VLOOKUP(B1380,instances!$B$2:$E$21,2, FALSE)</f>
        <v>574</v>
      </c>
      <c r="D1380" t="str">
        <f>IF(C1380&lt;=783,"small",IF(C1380&lt;=2103,"medium","large"))</f>
        <v>small</v>
      </c>
      <c r="E1380" t="s">
        <v>10</v>
      </c>
      <c r="F1380" s="9">
        <v>47157</v>
      </c>
      <c r="G1380" s="7">
        <f>1-(F1380/N1380)</f>
        <v>-0.27779433681073029</v>
      </c>
      <c r="H1380" s="7">
        <f>1-(F1380/O1380)</f>
        <v>-0.27779433681073029</v>
      </c>
      <c r="I1380">
        <v>1.598E-3</v>
      </c>
      <c r="J1380">
        <v>0</v>
      </c>
      <c r="K1380">
        <v>0</v>
      </c>
      <c r="L1380">
        <v>14</v>
      </c>
      <c r="M1380">
        <v>68</v>
      </c>
      <c r="N1380">
        <f>VLOOKUP(B1380,instances!$B$2:$E$21,3, FALSE)</f>
        <v>36905</v>
      </c>
      <c r="O1380">
        <f>VLOOKUP(B1380,instances!$B$2:$E$21,4, FALSE)</f>
        <v>36905</v>
      </c>
    </row>
    <row r="1381" spans="1:15">
      <c r="A1381" t="s">
        <v>18</v>
      </c>
      <c r="B1381" t="str">
        <f>RIGHT(A1381,FIND("/",A1381)-2)</f>
        <v>u574.tsp</v>
      </c>
      <c r="C1381">
        <f>VLOOKUP(B1381,instances!$B$2:$E$21,2, FALSE)</f>
        <v>574</v>
      </c>
      <c r="D1381" t="str">
        <f>IF(C1381&lt;=783,"small",IF(C1381&lt;=2103,"medium","large"))</f>
        <v>small</v>
      </c>
      <c r="E1381" t="s">
        <v>10</v>
      </c>
      <c r="F1381" s="9">
        <v>47157</v>
      </c>
      <c r="G1381" s="7">
        <f>1-(F1381/N1381)</f>
        <v>-0.27779433681073029</v>
      </c>
      <c r="H1381" s="7">
        <f>1-(F1381/O1381)</f>
        <v>-0.27779433681073029</v>
      </c>
      <c r="I1381">
        <v>1.596E-3</v>
      </c>
      <c r="J1381">
        <v>0</v>
      </c>
      <c r="K1381">
        <v>0</v>
      </c>
      <c r="L1381">
        <v>20</v>
      </c>
      <c r="M1381">
        <v>70</v>
      </c>
      <c r="N1381">
        <f>VLOOKUP(B1381,instances!$B$2:$E$21,3, FALSE)</f>
        <v>36905</v>
      </c>
      <c r="O1381">
        <f>VLOOKUP(B1381,instances!$B$2:$E$21,4, FALSE)</f>
        <v>36905</v>
      </c>
    </row>
    <row r="1382" spans="1:15">
      <c r="A1382" t="s">
        <v>18</v>
      </c>
      <c r="B1382" t="str">
        <f>RIGHT(A1382,FIND("/",A1382)-2)</f>
        <v>u574.tsp</v>
      </c>
      <c r="C1382">
        <f>VLOOKUP(B1382,instances!$B$2:$E$21,2, FALSE)</f>
        <v>574</v>
      </c>
      <c r="D1382" t="str">
        <f>IF(C1382&lt;=783,"small",IF(C1382&lt;=2103,"medium","large"))</f>
        <v>small</v>
      </c>
      <c r="E1382" t="s">
        <v>9</v>
      </c>
      <c r="F1382" s="9">
        <v>46632</v>
      </c>
      <c r="G1382" s="7">
        <f>1-(F1382/N1382)</f>
        <v>-0.26356862213792165</v>
      </c>
      <c r="H1382" s="7">
        <f>1-(F1382/O1382)</f>
        <v>-0.26356862213792165</v>
      </c>
      <c r="I1382">
        <v>1.1119999999999999E-3</v>
      </c>
      <c r="J1382">
        <v>0</v>
      </c>
      <c r="K1382">
        <v>0</v>
      </c>
      <c r="L1382">
        <v>10</v>
      </c>
      <c r="M1382">
        <v>67</v>
      </c>
      <c r="N1382">
        <f>VLOOKUP(B1382,instances!$B$2:$E$21,3, FALSE)</f>
        <v>36905</v>
      </c>
      <c r="O1382">
        <f>VLOOKUP(B1382,instances!$B$2:$E$21,4, FALSE)</f>
        <v>36905</v>
      </c>
    </row>
    <row r="1383" spans="1:15">
      <c r="A1383" t="s">
        <v>18</v>
      </c>
      <c r="B1383" t="str">
        <f>RIGHT(A1383,FIND("/",A1383)-2)</f>
        <v>u574.tsp</v>
      </c>
      <c r="C1383">
        <f>VLOOKUP(B1383,instances!$B$2:$E$21,2, FALSE)</f>
        <v>574</v>
      </c>
      <c r="D1383" t="str">
        <f>IF(C1383&lt;=783,"small",IF(C1383&lt;=2103,"medium","large"))</f>
        <v>small</v>
      </c>
      <c r="E1383" t="s">
        <v>9</v>
      </c>
      <c r="F1383" s="9">
        <v>46632</v>
      </c>
      <c r="G1383" s="7">
        <f>1-(F1383/N1383)</f>
        <v>-0.26356862213792165</v>
      </c>
      <c r="H1383" s="7">
        <f>1-(F1383/O1383)</f>
        <v>-0.26356862213792165</v>
      </c>
      <c r="I1383">
        <v>1.103E-3</v>
      </c>
      <c r="J1383">
        <v>0</v>
      </c>
      <c r="K1383">
        <v>0</v>
      </c>
      <c r="L1383">
        <v>18</v>
      </c>
      <c r="M1383">
        <v>71</v>
      </c>
      <c r="N1383">
        <f>VLOOKUP(B1383,instances!$B$2:$E$21,3, FALSE)</f>
        <v>36905</v>
      </c>
      <c r="O1383">
        <f>VLOOKUP(B1383,instances!$B$2:$E$21,4, FALSE)</f>
        <v>36905</v>
      </c>
    </row>
    <row r="1384" spans="1:15">
      <c r="A1384" t="s">
        <v>18</v>
      </c>
      <c r="B1384" t="str">
        <f>RIGHT(A1384,FIND("/",A1384)-2)</f>
        <v>u574.tsp</v>
      </c>
      <c r="C1384">
        <f>VLOOKUP(B1384,instances!$B$2:$E$21,2, FALSE)</f>
        <v>574</v>
      </c>
      <c r="D1384" t="str">
        <f>IF(C1384&lt;=783,"small",IF(C1384&lt;=2103,"medium","large"))</f>
        <v>small</v>
      </c>
      <c r="E1384" t="s">
        <v>9</v>
      </c>
      <c r="F1384" s="9">
        <v>46632</v>
      </c>
      <c r="G1384" s="7">
        <f>1-(F1384/N1384)</f>
        <v>-0.26356862213792165</v>
      </c>
      <c r="H1384" s="7">
        <f>1-(F1384/O1384)</f>
        <v>-0.26356862213792165</v>
      </c>
      <c r="I1384">
        <v>1.101E-3</v>
      </c>
      <c r="J1384">
        <v>9.2329999999999999E-3</v>
      </c>
      <c r="K1384">
        <v>8.1400000000000005E-4</v>
      </c>
      <c r="L1384">
        <v>10</v>
      </c>
      <c r="M1384">
        <v>62</v>
      </c>
      <c r="N1384">
        <f>VLOOKUP(B1384,instances!$B$2:$E$21,3, FALSE)</f>
        <v>36905</v>
      </c>
      <c r="O1384">
        <f>VLOOKUP(B1384,instances!$B$2:$E$21,4, FALSE)</f>
        <v>36905</v>
      </c>
    </row>
    <row r="1385" spans="1:15">
      <c r="A1385" t="s">
        <v>18</v>
      </c>
      <c r="B1385" t="str">
        <f>RIGHT(A1385,FIND("/",A1385)-2)</f>
        <v>u574.tsp</v>
      </c>
      <c r="C1385">
        <f>VLOOKUP(B1385,instances!$B$2:$E$21,2, FALSE)</f>
        <v>574</v>
      </c>
      <c r="D1385" t="str">
        <f>IF(C1385&lt;=783,"small",IF(C1385&lt;=2103,"medium","large"))</f>
        <v>small</v>
      </c>
      <c r="E1385" t="s">
        <v>9</v>
      </c>
      <c r="F1385" s="9">
        <v>46632</v>
      </c>
      <c r="G1385" s="7">
        <f>1-(F1385/N1385)</f>
        <v>-0.26356862213792165</v>
      </c>
      <c r="H1385" s="7">
        <f>1-(F1385/O1385)</f>
        <v>-0.26356862213792165</v>
      </c>
      <c r="I1385">
        <v>1.08E-3</v>
      </c>
      <c r="J1385">
        <v>0</v>
      </c>
      <c r="K1385">
        <v>0</v>
      </c>
      <c r="L1385">
        <v>10</v>
      </c>
      <c r="M1385">
        <v>70</v>
      </c>
      <c r="N1385">
        <f>VLOOKUP(B1385,instances!$B$2:$E$21,3, FALSE)</f>
        <v>36905</v>
      </c>
      <c r="O1385">
        <f>VLOOKUP(B1385,instances!$B$2:$E$21,4, FALSE)</f>
        <v>36905</v>
      </c>
    </row>
    <row r="1386" spans="1:15">
      <c r="A1386" t="s">
        <v>18</v>
      </c>
      <c r="B1386" t="str">
        <f>RIGHT(A1386,FIND("/",A1386)-2)</f>
        <v>u574.tsp</v>
      </c>
      <c r="C1386">
        <f>VLOOKUP(B1386,instances!$B$2:$E$21,2, FALSE)</f>
        <v>574</v>
      </c>
      <c r="D1386" t="str">
        <f>IF(C1386&lt;=783,"small",IF(C1386&lt;=2103,"medium","large"))</f>
        <v>small</v>
      </c>
      <c r="E1386" t="s">
        <v>9</v>
      </c>
      <c r="F1386" s="9">
        <v>46632</v>
      </c>
      <c r="G1386" s="7">
        <f>1-(F1386/N1386)</f>
        <v>-0.26356862213792165</v>
      </c>
      <c r="H1386" s="7">
        <f>1-(F1386/O1386)</f>
        <v>-0.26356862213792165</v>
      </c>
      <c r="I1386">
        <v>1.0280000000000001E-3</v>
      </c>
      <c r="J1386">
        <v>0</v>
      </c>
      <c r="K1386">
        <v>0</v>
      </c>
      <c r="L1386">
        <v>10</v>
      </c>
      <c r="M1386">
        <v>69</v>
      </c>
      <c r="N1386">
        <f>VLOOKUP(B1386,instances!$B$2:$E$21,3, FALSE)</f>
        <v>36905</v>
      </c>
      <c r="O1386">
        <f>VLOOKUP(B1386,instances!$B$2:$E$21,4, FALSE)</f>
        <v>36905</v>
      </c>
    </row>
    <row r="1387" spans="1:15">
      <c r="A1387" t="s">
        <v>18</v>
      </c>
      <c r="B1387" t="str">
        <f>RIGHT(A1387,FIND("/",A1387)-2)</f>
        <v>u574.tsp</v>
      </c>
      <c r="C1387">
        <f>VLOOKUP(B1387,instances!$B$2:$E$21,2, FALSE)</f>
        <v>574</v>
      </c>
      <c r="D1387" t="str">
        <f>IF(C1387&lt;=783,"small",IF(C1387&lt;=2103,"medium","large"))</f>
        <v>small</v>
      </c>
      <c r="E1387" t="s">
        <v>9</v>
      </c>
      <c r="F1387" s="9">
        <v>46632</v>
      </c>
      <c r="G1387" s="7">
        <f>1-(F1387/N1387)</f>
        <v>-0.26356862213792165</v>
      </c>
      <c r="H1387" s="7">
        <f>1-(F1387/O1387)</f>
        <v>-0.26356862213792165</v>
      </c>
      <c r="I1387">
        <v>9.9599999999999992E-4</v>
      </c>
      <c r="J1387">
        <v>0</v>
      </c>
      <c r="K1387">
        <v>0</v>
      </c>
      <c r="L1387">
        <v>18</v>
      </c>
      <c r="M1387">
        <v>67</v>
      </c>
      <c r="N1387">
        <f>VLOOKUP(B1387,instances!$B$2:$E$21,3, FALSE)</f>
        <v>36905</v>
      </c>
      <c r="O1387">
        <f>VLOOKUP(B1387,instances!$B$2:$E$21,4, FALSE)</f>
        <v>36905</v>
      </c>
    </row>
    <row r="1388" spans="1:15">
      <c r="A1388" t="s">
        <v>18</v>
      </c>
      <c r="B1388" t="str">
        <f>RIGHT(A1388,FIND("/",A1388)-2)</f>
        <v>u574.tsp</v>
      </c>
      <c r="C1388">
        <f>VLOOKUP(B1388,instances!$B$2:$E$21,2, FALSE)</f>
        <v>574</v>
      </c>
      <c r="D1388" t="str">
        <f>IF(C1388&lt;=783,"small",IF(C1388&lt;=2103,"medium","large"))</f>
        <v>small</v>
      </c>
      <c r="E1388" t="s">
        <v>9</v>
      </c>
      <c r="F1388" s="9">
        <v>46632</v>
      </c>
      <c r="G1388" s="7">
        <f>1-(F1388/N1388)</f>
        <v>-0.26356862213792165</v>
      </c>
      <c r="H1388" s="7">
        <f>1-(F1388/O1388)</f>
        <v>-0.26356862213792165</v>
      </c>
      <c r="I1388">
        <v>9.9500000000000001E-4</v>
      </c>
      <c r="J1388">
        <v>0</v>
      </c>
      <c r="K1388">
        <v>0</v>
      </c>
      <c r="L1388">
        <v>16</v>
      </c>
      <c r="M1388">
        <v>71</v>
      </c>
      <c r="N1388">
        <f>VLOOKUP(B1388,instances!$B$2:$E$21,3, FALSE)</f>
        <v>36905</v>
      </c>
      <c r="O1388">
        <f>VLOOKUP(B1388,instances!$B$2:$E$21,4, FALSE)</f>
        <v>36905</v>
      </c>
    </row>
    <row r="1389" spans="1:15">
      <c r="A1389" t="s">
        <v>18</v>
      </c>
      <c r="B1389" t="str">
        <f>RIGHT(A1389,FIND("/",A1389)-2)</f>
        <v>u574.tsp</v>
      </c>
      <c r="C1389">
        <f>VLOOKUP(B1389,instances!$B$2:$E$21,2, FALSE)</f>
        <v>574</v>
      </c>
      <c r="D1389" t="str">
        <f>IF(C1389&lt;=783,"small",IF(C1389&lt;=2103,"medium","large"))</f>
        <v>small</v>
      </c>
      <c r="E1389" t="s">
        <v>9</v>
      </c>
      <c r="F1389" s="9">
        <v>46632</v>
      </c>
      <c r="G1389" s="7">
        <f>1-(F1389/N1389)</f>
        <v>-0.26356862213792165</v>
      </c>
      <c r="H1389" s="7">
        <f>1-(F1389/O1389)</f>
        <v>-0.26356862213792165</v>
      </c>
      <c r="I1389">
        <v>9.9400000000000009E-4</v>
      </c>
      <c r="J1389">
        <v>0</v>
      </c>
      <c r="K1389">
        <v>0</v>
      </c>
      <c r="L1389">
        <v>20</v>
      </c>
      <c r="M1389">
        <v>69</v>
      </c>
      <c r="N1389">
        <f>VLOOKUP(B1389,instances!$B$2:$E$21,3, FALSE)</f>
        <v>36905</v>
      </c>
      <c r="O1389">
        <f>VLOOKUP(B1389,instances!$B$2:$E$21,4, FALSE)</f>
        <v>36905</v>
      </c>
    </row>
    <row r="1390" spans="1:15">
      <c r="A1390" t="s">
        <v>18</v>
      </c>
      <c r="B1390" t="str">
        <f>RIGHT(A1390,FIND("/",A1390)-2)</f>
        <v>u574.tsp</v>
      </c>
      <c r="C1390">
        <f>VLOOKUP(B1390,instances!$B$2:$E$21,2, FALSE)</f>
        <v>574</v>
      </c>
      <c r="D1390" t="str">
        <f>IF(C1390&lt;=783,"small",IF(C1390&lt;=2103,"medium","large"))</f>
        <v>small</v>
      </c>
      <c r="E1390" t="s">
        <v>9</v>
      </c>
      <c r="F1390" s="9">
        <v>46632</v>
      </c>
      <c r="G1390" s="7">
        <f>1-(F1390/N1390)</f>
        <v>-0.26356862213792165</v>
      </c>
      <c r="H1390" s="7">
        <f>1-(F1390/O1390)</f>
        <v>-0.26356862213792165</v>
      </c>
      <c r="I1390">
        <v>9.8700000000000003E-4</v>
      </c>
      <c r="J1390">
        <v>0</v>
      </c>
      <c r="K1390">
        <v>0</v>
      </c>
      <c r="L1390">
        <v>16</v>
      </c>
      <c r="M1390">
        <v>63</v>
      </c>
      <c r="N1390">
        <f>VLOOKUP(B1390,instances!$B$2:$E$21,3, FALSE)</f>
        <v>36905</v>
      </c>
      <c r="O1390">
        <f>VLOOKUP(B1390,instances!$B$2:$E$21,4, FALSE)</f>
        <v>36905</v>
      </c>
    </row>
    <row r="1391" spans="1:15">
      <c r="A1391" t="s">
        <v>18</v>
      </c>
      <c r="B1391" t="str">
        <f>RIGHT(A1391,FIND("/",A1391)-2)</f>
        <v>u574.tsp</v>
      </c>
      <c r="C1391">
        <f>VLOOKUP(B1391,instances!$B$2:$E$21,2, FALSE)</f>
        <v>574</v>
      </c>
      <c r="D1391" t="str">
        <f>IF(C1391&lt;=783,"small",IF(C1391&lt;=2103,"medium","large"))</f>
        <v>small</v>
      </c>
      <c r="E1391" t="s">
        <v>9</v>
      </c>
      <c r="F1391" s="9">
        <v>46632</v>
      </c>
      <c r="G1391" s="7">
        <f>1-(F1391/N1391)</f>
        <v>-0.26356862213792165</v>
      </c>
      <c r="H1391" s="7">
        <f>1-(F1391/O1391)</f>
        <v>-0.26356862213792165</v>
      </c>
      <c r="I1391">
        <v>9.8200000000000002E-4</v>
      </c>
      <c r="J1391">
        <v>0</v>
      </c>
      <c r="K1391">
        <v>0</v>
      </c>
      <c r="L1391">
        <v>14</v>
      </c>
      <c r="M1391">
        <v>65</v>
      </c>
      <c r="N1391">
        <f>VLOOKUP(B1391,instances!$B$2:$E$21,3, FALSE)</f>
        <v>36905</v>
      </c>
      <c r="O1391">
        <f>VLOOKUP(B1391,instances!$B$2:$E$21,4, FALSE)</f>
        <v>36905</v>
      </c>
    </row>
    <row r="1392" spans="1:15">
      <c r="A1392" t="s">
        <v>18</v>
      </c>
      <c r="B1392" t="str">
        <f>RIGHT(A1392,FIND("/",A1392)-2)</f>
        <v>u574.tsp</v>
      </c>
      <c r="C1392">
        <f>VLOOKUP(B1392,instances!$B$2:$E$21,2, FALSE)</f>
        <v>574</v>
      </c>
      <c r="D1392" t="str">
        <f>IF(C1392&lt;=783,"small",IF(C1392&lt;=2103,"medium","large"))</f>
        <v>small</v>
      </c>
      <c r="E1392" t="s">
        <v>9</v>
      </c>
      <c r="F1392" s="9">
        <v>46632</v>
      </c>
      <c r="G1392" s="7">
        <f>1-(F1392/N1392)</f>
        <v>-0.26356862213792165</v>
      </c>
      <c r="H1392" s="7">
        <f>1-(F1392/O1392)</f>
        <v>-0.26356862213792165</v>
      </c>
      <c r="I1392">
        <v>9.7799999999999992E-4</v>
      </c>
      <c r="J1392">
        <v>0</v>
      </c>
      <c r="K1392">
        <v>0</v>
      </c>
      <c r="L1392">
        <v>10</v>
      </c>
      <c r="M1392">
        <v>65</v>
      </c>
      <c r="N1392">
        <f>VLOOKUP(B1392,instances!$B$2:$E$21,3, FALSE)</f>
        <v>36905</v>
      </c>
      <c r="O1392">
        <f>VLOOKUP(B1392,instances!$B$2:$E$21,4, FALSE)</f>
        <v>36905</v>
      </c>
    </row>
    <row r="1393" spans="1:15">
      <c r="A1393" t="s">
        <v>18</v>
      </c>
      <c r="B1393" t="str">
        <f>RIGHT(A1393,FIND("/",A1393)-2)</f>
        <v>u574.tsp</v>
      </c>
      <c r="C1393">
        <f>VLOOKUP(B1393,instances!$B$2:$E$21,2, FALSE)</f>
        <v>574</v>
      </c>
      <c r="D1393" t="str">
        <f>IF(C1393&lt;=783,"small",IF(C1393&lt;=2103,"medium","large"))</f>
        <v>small</v>
      </c>
      <c r="E1393" t="s">
        <v>9</v>
      </c>
      <c r="F1393" s="9">
        <v>46632</v>
      </c>
      <c r="G1393" s="7">
        <f>1-(F1393/N1393)</f>
        <v>-0.26356862213792165</v>
      </c>
      <c r="H1393" s="7">
        <f>1-(F1393/O1393)</f>
        <v>-0.26356862213792165</v>
      </c>
      <c r="I1393">
        <v>9.6500000000000004E-4</v>
      </c>
      <c r="J1393">
        <v>0</v>
      </c>
      <c r="K1393">
        <v>0</v>
      </c>
      <c r="L1393">
        <v>14</v>
      </c>
      <c r="M1393">
        <v>70</v>
      </c>
      <c r="N1393">
        <f>VLOOKUP(B1393,instances!$B$2:$E$21,3, FALSE)</f>
        <v>36905</v>
      </c>
      <c r="O1393">
        <f>VLOOKUP(B1393,instances!$B$2:$E$21,4, FALSE)</f>
        <v>36905</v>
      </c>
    </row>
    <row r="1394" spans="1:15">
      <c r="A1394" t="s">
        <v>18</v>
      </c>
      <c r="B1394" t="str">
        <f>RIGHT(A1394,FIND("/",A1394)-2)</f>
        <v>u574.tsp</v>
      </c>
      <c r="C1394">
        <f>VLOOKUP(B1394,instances!$B$2:$E$21,2, FALSE)</f>
        <v>574</v>
      </c>
      <c r="D1394" t="str">
        <f>IF(C1394&lt;=783,"small",IF(C1394&lt;=2103,"medium","large"))</f>
        <v>small</v>
      </c>
      <c r="E1394" t="s">
        <v>9</v>
      </c>
      <c r="F1394" s="9">
        <v>46632</v>
      </c>
      <c r="G1394" s="7">
        <f>1-(F1394/N1394)</f>
        <v>-0.26356862213792165</v>
      </c>
      <c r="H1394" s="7">
        <f>1-(F1394/O1394)</f>
        <v>-0.26356862213792165</v>
      </c>
      <c r="I1394">
        <v>9.4499999999999998E-4</v>
      </c>
      <c r="J1394">
        <v>0</v>
      </c>
      <c r="K1394">
        <v>0</v>
      </c>
      <c r="L1394">
        <v>16</v>
      </c>
      <c r="M1394">
        <v>62</v>
      </c>
      <c r="N1394">
        <f>VLOOKUP(B1394,instances!$B$2:$E$21,3, FALSE)</f>
        <v>36905</v>
      </c>
      <c r="O1394">
        <f>VLOOKUP(B1394,instances!$B$2:$E$21,4, FALSE)</f>
        <v>36905</v>
      </c>
    </row>
    <row r="1395" spans="1:15">
      <c r="A1395" t="s">
        <v>18</v>
      </c>
      <c r="B1395" t="str">
        <f>RIGHT(A1395,FIND("/",A1395)-2)</f>
        <v>u574.tsp</v>
      </c>
      <c r="C1395">
        <f>VLOOKUP(B1395,instances!$B$2:$E$21,2, FALSE)</f>
        <v>574</v>
      </c>
      <c r="D1395" t="str">
        <f>IF(C1395&lt;=783,"small",IF(C1395&lt;=2103,"medium","large"))</f>
        <v>small</v>
      </c>
      <c r="E1395" t="s">
        <v>9</v>
      </c>
      <c r="F1395" s="9">
        <v>46632</v>
      </c>
      <c r="G1395" s="7">
        <f>1-(F1395/N1395)</f>
        <v>-0.26356862213792165</v>
      </c>
      <c r="H1395" s="7">
        <f>1-(F1395/O1395)</f>
        <v>-0.26356862213792165</v>
      </c>
      <c r="I1395">
        <v>9.3999999999999997E-4</v>
      </c>
      <c r="J1395">
        <v>0</v>
      </c>
      <c r="K1395">
        <v>0</v>
      </c>
      <c r="L1395">
        <v>18</v>
      </c>
      <c r="M1395">
        <v>64</v>
      </c>
      <c r="N1395">
        <f>VLOOKUP(B1395,instances!$B$2:$E$21,3, FALSE)</f>
        <v>36905</v>
      </c>
      <c r="O1395">
        <f>VLOOKUP(B1395,instances!$B$2:$E$21,4, FALSE)</f>
        <v>36905</v>
      </c>
    </row>
    <row r="1396" spans="1:15">
      <c r="A1396" t="s">
        <v>18</v>
      </c>
      <c r="B1396" t="str">
        <f>RIGHT(A1396,FIND("/",A1396)-2)</f>
        <v>u574.tsp</v>
      </c>
      <c r="C1396">
        <f>VLOOKUP(B1396,instances!$B$2:$E$21,2, FALSE)</f>
        <v>574</v>
      </c>
      <c r="D1396" t="str">
        <f>IF(C1396&lt;=783,"small",IF(C1396&lt;=2103,"medium","large"))</f>
        <v>small</v>
      </c>
      <c r="E1396" t="s">
        <v>9</v>
      </c>
      <c r="F1396" s="9">
        <v>46632</v>
      </c>
      <c r="G1396" s="7">
        <f>1-(F1396/N1396)</f>
        <v>-0.26356862213792165</v>
      </c>
      <c r="H1396" s="7">
        <f>1-(F1396/O1396)</f>
        <v>-0.26356862213792165</v>
      </c>
      <c r="I1396">
        <v>9.0600000000000001E-4</v>
      </c>
      <c r="J1396">
        <v>0</v>
      </c>
      <c r="K1396">
        <v>0</v>
      </c>
      <c r="L1396">
        <v>20</v>
      </c>
      <c r="M1396">
        <v>64</v>
      </c>
      <c r="N1396">
        <f>VLOOKUP(B1396,instances!$B$2:$E$21,3, FALSE)</f>
        <v>36905</v>
      </c>
      <c r="O1396">
        <f>VLOOKUP(B1396,instances!$B$2:$E$21,4, FALSE)</f>
        <v>36905</v>
      </c>
    </row>
    <row r="1397" spans="1:15">
      <c r="A1397" t="s">
        <v>18</v>
      </c>
      <c r="B1397" t="str">
        <f>RIGHT(A1397,FIND("/",A1397)-2)</f>
        <v>u574.tsp</v>
      </c>
      <c r="C1397">
        <f>VLOOKUP(B1397,instances!$B$2:$E$21,2, FALSE)</f>
        <v>574</v>
      </c>
      <c r="D1397" t="str">
        <f>IF(C1397&lt;=783,"small",IF(C1397&lt;=2103,"medium","large"))</f>
        <v>small</v>
      </c>
      <c r="E1397" t="s">
        <v>9</v>
      </c>
      <c r="F1397" s="9">
        <v>46632</v>
      </c>
      <c r="G1397" s="7">
        <f>1-(F1397/N1397)</f>
        <v>-0.26356862213792165</v>
      </c>
      <c r="H1397" s="7">
        <f>1-(F1397/O1397)</f>
        <v>-0.26356862213792165</v>
      </c>
      <c r="I1397">
        <v>9.01E-4</v>
      </c>
      <c r="J1397">
        <v>0</v>
      </c>
      <c r="K1397">
        <v>0</v>
      </c>
      <c r="L1397">
        <v>14</v>
      </c>
      <c r="M1397">
        <v>67</v>
      </c>
      <c r="N1397">
        <f>VLOOKUP(B1397,instances!$B$2:$E$21,3, FALSE)</f>
        <v>36905</v>
      </c>
      <c r="O1397">
        <f>VLOOKUP(B1397,instances!$B$2:$E$21,4, FALSE)</f>
        <v>36905</v>
      </c>
    </row>
    <row r="1398" spans="1:15">
      <c r="A1398" t="s">
        <v>18</v>
      </c>
      <c r="B1398" t="str">
        <f>RIGHT(A1398,FIND("/",A1398)-2)</f>
        <v>u574.tsp</v>
      </c>
      <c r="C1398">
        <f>VLOOKUP(B1398,instances!$B$2:$E$21,2, FALSE)</f>
        <v>574</v>
      </c>
      <c r="D1398" t="str">
        <f>IF(C1398&lt;=783,"small",IF(C1398&lt;=2103,"medium","large"))</f>
        <v>small</v>
      </c>
      <c r="E1398" t="s">
        <v>9</v>
      </c>
      <c r="F1398" s="9">
        <v>46632</v>
      </c>
      <c r="G1398" s="7">
        <f>1-(F1398/N1398)</f>
        <v>-0.26356862213792165</v>
      </c>
      <c r="H1398" s="7">
        <f>1-(F1398/O1398)</f>
        <v>-0.26356862213792165</v>
      </c>
      <c r="I1398">
        <v>8.9099999999999997E-4</v>
      </c>
      <c r="J1398">
        <v>0</v>
      </c>
      <c r="K1398">
        <v>0</v>
      </c>
      <c r="L1398">
        <v>16</v>
      </c>
      <c r="M1398">
        <v>68</v>
      </c>
      <c r="N1398">
        <f>VLOOKUP(B1398,instances!$B$2:$E$21,3, FALSE)</f>
        <v>36905</v>
      </c>
      <c r="O1398">
        <f>VLOOKUP(B1398,instances!$B$2:$E$21,4, FALSE)</f>
        <v>36905</v>
      </c>
    </row>
    <row r="1399" spans="1:15">
      <c r="A1399" t="s">
        <v>18</v>
      </c>
      <c r="B1399" t="str">
        <f>RIGHT(A1399,FIND("/",A1399)-2)</f>
        <v>u574.tsp</v>
      </c>
      <c r="C1399">
        <f>VLOOKUP(B1399,instances!$B$2:$E$21,2, FALSE)</f>
        <v>574</v>
      </c>
      <c r="D1399" t="str">
        <f>IF(C1399&lt;=783,"small",IF(C1399&lt;=2103,"medium","large"))</f>
        <v>small</v>
      </c>
      <c r="E1399" t="s">
        <v>9</v>
      </c>
      <c r="F1399" s="9">
        <v>46632</v>
      </c>
      <c r="G1399" s="7">
        <f>1-(F1399/N1399)</f>
        <v>-0.26356862213792165</v>
      </c>
      <c r="H1399" s="7">
        <f>1-(F1399/O1399)</f>
        <v>-0.26356862213792165</v>
      </c>
      <c r="I1399">
        <v>8.9099999999999997E-4</v>
      </c>
      <c r="J1399">
        <v>0</v>
      </c>
      <c r="K1399">
        <v>0</v>
      </c>
      <c r="L1399">
        <v>18</v>
      </c>
      <c r="M1399">
        <v>68</v>
      </c>
      <c r="N1399">
        <f>VLOOKUP(B1399,instances!$B$2:$E$21,3, FALSE)</f>
        <v>36905</v>
      </c>
      <c r="O1399">
        <f>VLOOKUP(B1399,instances!$B$2:$E$21,4, FALSE)</f>
        <v>36905</v>
      </c>
    </row>
    <row r="1400" spans="1:15">
      <c r="A1400" t="s">
        <v>18</v>
      </c>
      <c r="B1400" t="str">
        <f>RIGHT(A1400,FIND("/",A1400)-2)</f>
        <v>u574.tsp</v>
      </c>
      <c r="C1400">
        <f>VLOOKUP(B1400,instances!$B$2:$E$21,2, FALSE)</f>
        <v>574</v>
      </c>
      <c r="D1400" t="str">
        <f>IF(C1400&lt;=783,"small",IF(C1400&lt;=2103,"medium","large"))</f>
        <v>small</v>
      </c>
      <c r="E1400" t="s">
        <v>9</v>
      </c>
      <c r="F1400" s="9">
        <v>46632</v>
      </c>
      <c r="G1400" s="7">
        <f>1-(F1400/N1400)</f>
        <v>-0.26356862213792165</v>
      </c>
      <c r="H1400" s="7">
        <f>1-(F1400/O1400)</f>
        <v>-0.26356862213792165</v>
      </c>
      <c r="I1400">
        <v>8.8999999999999995E-4</v>
      </c>
      <c r="J1400">
        <v>0</v>
      </c>
      <c r="K1400">
        <v>0</v>
      </c>
      <c r="L1400">
        <v>12</v>
      </c>
      <c r="M1400">
        <v>68</v>
      </c>
      <c r="N1400">
        <f>VLOOKUP(B1400,instances!$B$2:$E$21,3, FALSE)</f>
        <v>36905</v>
      </c>
      <c r="O1400">
        <f>VLOOKUP(B1400,instances!$B$2:$E$21,4, FALSE)</f>
        <v>36905</v>
      </c>
    </row>
    <row r="1401" spans="1:15">
      <c r="A1401" t="s">
        <v>18</v>
      </c>
      <c r="B1401" t="str">
        <f>RIGHT(A1401,FIND("/",A1401)-2)</f>
        <v>u574.tsp</v>
      </c>
      <c r="C1401">
        <f>VLOOKUP(B1401,instances!$B$2:$E$21,2, FALSE)</f>
        <v>574</v>
      </c>
      <c r="D1401" t="str">
        <f>IF(C1401&lt;=783,"small",IF(C1401&lt;=2103,"medium","large"))</f>
        <v>small</v>
      </c>
      <c r="E1401" t="s">
        <v>9</v>
      </c>
      <c r="F1401" s="9">
        <v>46632</v>
      </c>
      <c r="G1401" s="7">
        <f>1-(F1401/N1401)</f>
        <v>-0.26356862213792165</v>
      </c>
      <c r="H1401" s="7">
        <f>1-(F1401/O1401)</f>
        <v>-0.26356862213792165</v>
      </c>
      <c r="I1401">
        <v>8.8800000000000001E-4</v>
      </c>
      <c r="J1401">
        <v>0</v>
      </c>
      <c r="K1401">
        <v>0</v>
      </c>
      <c r="L1401">
        <v>12</v>
      </c>
      <c r="M1401">
        <v>70</v>
      </c>
      <c r="N1401">
        <f>VLOOKUP(B1401,instances!$B$2:$E$21,3, FALSE)</f>
        <v>36905</v>
      </c>
      <c r="O1401">
        <f>VLOOKUP(B1401,instances!$B$2:$E$21,4, FALSE)</f>
        <v>36905</v>
      </c>
    </row>
    <row r="1402" spans="1:15">
      <c r="A1402" t="s">
        <v>18</v>
      </c>
      <c r="B1402" t="str">
        <f>RIGHT(A1402,FIND("/",A1402)-2)</f>
        <v>u574.tsp</v>
      </c>
      <c r="C1402">
        <f>VLOOKUP(B1402,instances!$B$2:$E$21,2, FALSE)</f>
        <v>574</v>
      </c>
      <c r="D1402" t="str">
        <f>IF(C1402&lt;=783,"small",IF(C1402&lt;=2103,"medium","large"))</f>
        <v>small</v>
      </c>
      <c r="E1402" t="s">
        <v>9</v>
      </c>
      <c r="F1402" s="9">
        <v>46632</v>
      </c>
      <c r="G1402" s="7">
        <f>1-(F1402/N1402)</f>
        <v>-0.26356862213792165</v>
      </c>
      <c r="H1402" s="7">
        <f>1-(F1402/O1402)</f>
        <v>-0.26356862213792165</v>
      </c>
      <c r="I1402">
        <v>8.8599999999999996E-4</v>
      </c>
      <c r="J1402">
        <v>0</v>
      </c>
      <c r="K1402">
        <v>0</v>
      </c>
      <c r="L1402">
        <v>18</v>
      </c>
      <c r="M1402">
        <v>63</v>
      </c>
      <c r="N1402">
        <f>VLOOKUP(B1402,instances!$B$2:$E$21,3, FALSE)</f>
        <v>36905</v>
      </c>
      <c r="O1402">
        <f>VLOOKUP(B1402,instances!$B$2:$E$21,4, FALSE)</f>
        <v>36905</v>
      </c>
    </row>
    <row r="1403" spans="1:15">
      <c r="A1403" t="s">
        <v>18</v>
      </c>
      <c r="B1403" t="str">
        <f>RIGHT(A1403,FIND("/",A1403)-2)</f>
        <v>u574.tsp</v>
      </c>
      <c r="C1403">
        <f>VLOOKUP(B1403,instances!$B$2:$E$21,2, FALSE)</f>
        <v>574</v>
      </c>
      <c r="D1403" t="str">
        <f>IF(C1403&lt;=783,"small",IF(C1403&lt;=2103,"medium","large"))</f>
        <v>small</v>
      </c>
      <c r="E1403" t="s">
        <v>9</v>
      </c>
      <c r="F1403" s="9">
        <v>46632</v>
      </c>
      <c r="G1403" s="7">
        <f>1-(F1403/N1403)</f>
        <v>-0.26356862213792165</v>
      </c>
      <c r="H1403" s="7">
        <f>1-(F1403/O1403)</f>
        <v>-0.26356862213792165</v>
      </c>
      <c r="I1403">
        <v>8.8199999999999997E-4</v>
      </c>
      <c r="J1403">
        <v>0</v>
      </c>
      <c r="K1403">
        <v>0</v>
      </c>
      <c r="L1403">
        <v>18</v>
      </c>
      <c r="M1403">
        <v>66</v>
      </c>
      <c r="N1403">
        <f>VLOOKUP(B1403,instances!$B$2:$E$21,3, FALSE)</f>
        <v>36905</v>
      </c>
      <c r="O1403">
        <f>VLOOKUP(B1403,instances!$B$2:$E$21,4, FALSE)</f>
        <v>36905</v>
      </c>
    </row>
    <row r="1404" spans="1:15">
      <c r="A1404" t="s">
        <v>18</v>
      </c>
      <c r="B1404" t="str">
        <f>RIGHT(A1404,FIND("/",A1404)-2)</f>
        <v>u574.tsp</v>
      </c>
      <c r="C1404">
        <f>VLOOKUP(B1404,instances!$B$2:$E$21,2, FALSE)</f>
        <v>574</v>
      </c>
      <c r="D1404" t="str">
        <f>IF(C1404&lt;=783,"small",IF(C1404&lt;=2103,"medium","large"))</f>
        <v>small</v>
      </c>
      <c r="E1404" t="s">
        <v>9</v>
      </c>
      <c r="F1404" s="9">
        <v>46632</v>
      </c>
      <c r="G1404" s="7">
        <f>1-(F1404/N1404)</f>
        <v>-0.26356862213792165</v>
      </c>
      <c r="H1404" s="7">
        <f>1-(F1404/O1404)</f>
        <v>-0.26356862213792165</v>
      </c>
      <c r="I1404">
        <v>8.8000000000000003E-4</v>
      </c>
      <c r="J1404">
        <v>0</v>
      </c>
      <c r="K1404">
        <v>0</v>
      </c>
      <c r="L1404">
        <v>18</v>
      </c>
      <c r="M1404">
        <v>62</v>
      </c>
      <c r="N1404">
        <f>VLOOKUP(B1404,instances!$B$2:$E$21,3, FALSE)</f>
        <v>36905</v>
      </c>
      <c r="O1404">
        <f>VLOOKUP(B1404,instances!$B$2:$E$21,4, FALSE)</f>
        <v>36905</v>
      </c>
    </row>
    <row r="1405" spans="1:15">
      <c r="A1405" t="s">
        <v>18</v>
      </c>
      <c r="B1405" t="str">
        <f>RIGHT(A1405,FIND("/",A1405)-2)</f>
        <v>u574.tsp</v>
      </c>
      <c r="C1405">
        <f>VLOOKUP(B1405,instances!$B$2:$E$21,2, FALSE)</f>
        <v>574</v>
      </c>
      <c r="D1405" t="str">
        <f>IF(C1405&lt;=783,"small",IF(C1405&lt;=2103,"medium","large"))</f>
        <v>small</v>
      </c>
      <c r="E1405" t="s">
        <v>9</v>
      </c>
      <c r="F1405" s="9">
        <v>46632</v>
      </c>
      <c r="G1405" s="7">
        <f>1-(F1405/N1405)</f>
        <v>-0.26356862213792165</v>
      </c>
      <c r="H1405" s="7">
        <f>1-(F1405/O1405)</f>
        <v>-0.26356862213792165</v>
      </c>
      <c r="I1405">
        <v>8.7500000000000002E-4</v>
      </c>
      <c r="J1405">
        <v>0</v>
      </c>
      <c r="K1405">
        <v>0</v>
      </c>
      <c r="L1405">
        <v>10</v>
      </c>
      <c r="M1405">
        <v>68</v>
      </c>
      <c r="N1405">
        <f>VLOOKUP(B1405,instances!$B$2:$E$21,3, FALSE)</f>
        <v>36905</v>
      </c>
      <c r="O1405">
        <f>VLOOKUP(B1405,instances!$B$2:$E$21,4, FALSE)</f>
        <v>36905</v>
      </c>
    </row>
    <row r="1406" spans="1:15">
      <c r="A1406" t="s">
        <v>18</v>
      </c>
      <c r="B1406" t="str">
        <f>RIGHT(A1406,FIND("/",A1406)-2)</f>
        <v>u574.tsp</v>
      </c>
      <c r="C1406">
        <f>VLOOKUP(B1406,instances!$B$2:$E$21,2, FALSE)</f>
        <v>574</v>
      </c>
      <c r="D1406" t="str">
        <f>IF(C1406&lt;=783,"small",IF(C1406&lt;=2103,"medium","large"))</f>
        <v>small</v>
      </c>
      <c r="E1406" t="s">
        <v>9</v>
      </c>
      <c r="F1406" s="9">
        <v>46632</v>
      </c>
      <c r="G1406" s="7">
        <f>1-(F1406/N1406)</f>
        <v>-0.26356862213792165</v>
      </c>
      <c r="H1406" s="7">
        <f>1-(F1406/O1406)</f>
        <v>-0.26356862213792165</v>
      </c>
      <c r="I1406">
        <v>8.7100000000000003E-4</v>
      </c>
      <c r="J1406">
        <v>0</v>
      </c>
      <c r="K1406">
        <v>0</v>
      </c>
      <c r="L1406">
        <v>12</v>
      </c>
      <c r="M1406">
        <v>66</v>
      </c>
      <c r="N1406">
        <f>VLOOKUP(B1406,instances!$B$2:$E$21,3, FALSE)</f>
        <v>36905</v>
      </c>
      <c r="O1406">
        <f>VLOOKUP(B1406,instances!$B$2:$E$21,4, FALSE)</f>
        <v>36905</v>
      </c>
    </row>
    <row r="1407" spans="1:15">
      <c r="A1407" t="s">
        <v>18</v>
      </c>
      <c r="B1407" t="str">
        <f>RIGHT(A1407,FIND("/",A1407)-2)</f>
        <v>u574.tsp</v>
      </c>
      <c r="C1407">
        <f>VLOOKUP(B1407,instances!$B$2:$E$21,2, FALSE)</f>
        <v>574</v>
      </c>
      <c r="D1407" t="str">
        <f>IF(C1407&lt;=783,"small",IF(C1407&lt;=2103,"medium","large"))</f>
        <v>small</v>
      </c>
      <c r="E1407" t="s">
        <v>9</v>
      </c>
      <c r="F1407" s="9">
        <v>46632</v>
      </c>
      <c r="G1407" s="7">
        <f>1-(F1407/N1407)</f>
        <v>-0.26356862213792165</v>
      </c>
      <c r="H1407" s="7">
        <f>1-(F1407/O1407)</f>
        <v>-0.26356862213792165</v>
      </c>
      <c r="I1407">
        <v>8.6799999999999996E-4</v>
      </c>
      <c r="J1407">
        <v>0</v>
      </c>
      <c r="K1407">
        <v>0</v>
      </c>
      <c r="L1407">
        <v>20</v>
      </c>
      <c r="M1407">
        <v>67</v>
      </c>
      <c r="N1407">
        <f>VLOOKUP(B1407,instances!$B$2:$E$21,3, FALSE)</f>
        <v>36905</v>
      </c>
      <c r="O1407">
        <f>VLOOKUP(B1407,instances!$B$2:$E$21,4, FALSE)</f>
        <v>36905</v>
      </c>
    </row>
    <row r="1408" spans="1:15">
      <c r="A1408" t="s">
        <v>18</v>
      </c>
      <c r="B1408" t="str">
        <f>RIGHT(A1408,FIND("/",A1408)-2)</f>
        <v>u574.tsp</v>
      </c>
      <c r="C1408">
        <f>VLOOKUP(B1408,instances!$B$2:$E$21,2, FALSE)</f>
        <v>574</v>
      </c>
      <c r="D1408" t="str">
        <f>IF(C1408&lt;=783,"small",IF(C1408&lt;=2103,"medium","large"))</f>
        <v>small</v>
      </c>
      <c r="E1408" t="s">
        <v>9</v>
      </c>
      <c r="F1408" s="9">
        <v>46632</v>
      </c>
      <c r="G1408" s="7">
        <f>1-(F1408/N1408)</f>
        <v>-0.26356862213792165</v>
      </c>
      <c r="H1408" s="7">
        <f>1-(F1408/O1408)</f>
        <v>-0.26356862213792165</v>
      </c>
      <c r="I1408">
        <v>8.6399999999999997E-4</v>
      </c>
      <c r="J1408">
        <v>0</v>
      </c>
      <c r="K1408">
        <v>0</v>
      </c>
      <c r="L1408">
        <v>16</v>
      </c>
      <c r="M1408">
        <v>70</v>
      </c>
      <c r="N1408">
        <f>VLOOKUP(B1408,instances!$B$2:$E$21,3, FALSE)</f>
        <v>36905</v>
      </c>
      <c r="O1408">
        <f>VLOOKUP(B1408,instances!$B$2:$E$21,4, FALSE)</f>
        <v>36905</v>
      </c>
    </row>
    <row r="1409" spans="1:15">
      <c r="A1409" t="s">
        <v>18</v>
      </c>
      <c r="B1409" t="str">
        <f>RIGHT(A1409,FIND("/",A1409)-2)</f>
        <v>u574.tsp</v>
      </c>
      <c r="C1409">
        <f>VLOOKUP(B1409,instances!$B$2:$E$21,2, FALSE)</f>
        <v>574</v>
      </c>
      <c r="D1409" t="str">
        <f>IF(C1409&lt;=783,"small",IF(C1409&lt;=2103,"medium","large"))</f>
        <v>small</v>
      </c>
      <c r="E1409" t="s">
        <v>9</v>
      </c>
      <c r="F1409" s="9">
        <v>46632</v>
      </c>
      <c r="G1409" s="7">
        <f>1-(F1409/N1409)</f>
        <v>-0.26356862213792165</v>
      </c>
      <c r="H1409" s="7">
        <f>1-(F1409/O1409)</f>
        <v>-0.26356862213792165</v>
      </c>
      <c r="I1409">
        <v>8.61E-4</v>
      </c>
      <c r="J1409">
        <v>0</v>
      </c>
      <c r="K1409">
        <v>0</v>
      </c>
      <c r="L1409">
        <v>20</v>
      </c>
      <c r="M1409">
        <v>62</v>
      </c>
      <c r="N1409">
        <f>VLOOKUP(B1409,instances!$B$2:$E$21,3, FALSE)</f>
        <v>36905</v>
      </c>
      <c r="O1409">
        <f>VLOOKUP(B1409,instances!$B$2:$E$21,4, FALSE)</f>
        <v>36905</v>
      </c>
    </row>
    <row r="1410" spans="1:15">
      <c r="A1410" t="s">
        <v>18</v>
      </c>
      <c r="B1410" t="str">
        <f>RIGHT(A1410,FIND("/",A1410)-2)</f>
        <v>u574.tsp</v>
      </c>
      <c r="C1410">
        <f>VLOOKUP(B1410,instances!$B$2:$E$21,2, FALSE)</f>
        <v>574</v>
      </c>
      <c r="D1410" t="str">
        <f>IF(C1410&lt;=783,"small",IF(C1410&lt;=2103,"medium","large"))</f>
        <v>small</v>
      </c>
      <c r="E1410" t="s">
        <v>9</v>
      </c>
      <c r="F1410" s="9">
        <v>46632</v>
      </c>
      <c r="G1410" s="7">
        <f>1-(F1410/N1410)</f>
        <v>-0.26356862213792165</v>
      </c>
      <c r="H1410" s="7">
        <f>1-(F1410/O1410)</f>
        <v>-0.26356862213792165</v>
      </c>
      <c r="I1410">
        <v>8.5800000000000004E-4</v>
      </c>
      <c r="J1410">
        <v>0</v>
      </c>
      <c r="K1410">
        <v>0</v>
      </c>
      <c r="L1410">
        <v>20</v>
      </c>
      <c r="M1410">
        <v>66</v>
      </c>
      <c r="N1410">
        <f>VLOOKUP(B1410,instances!$B$2:$E$21,3, FALSE)</f>
        <v>36905</v>
      </c>
      <c r="O1410">
        <f>VLOOKUP(B1410,instances!$B$2:$E$21,4, FALSE)</f>
        <v>36905</v>
      </c>
    </row>
    <row r="1411" spans="1:15">
      <c r="A1411" t="s">
        <v>18</v>
      </c>
      <c r="B1411" t="str">
        <f>RIGHT(A1411,FIND("/",A1411)-2)</f>
        <v>u574.tsp</v>
      </c>
      <c r="C1411">
        <f>VLOOKUP(B1411,instances!$B$2:$E$21,2, FALSE)</f>
        <v>574</v>
      </c>
      <c r="D1411" t="str">
        <f>IF(C1411&lt;=783,"small",IF(C1411&lt;=2103,"medium","large"))</f>
        <v>small</v>
      </c>
      <c r="E1411" t="s">
        <v>9</v>
      </c>
      <c r="F1411" s="9">
        <v>46632</v>
      </c>
      <c r="G1411" s="7">
        <f>1-(F1411/N1411)</f>
        <v>-0.26356862213792165</v>
      </c>
      <c r="H1411" s="7">
        <f>1-(F1411/O1411)</f>
        <v>-0.26356862213792165</v>
      </c>
      <c r="I1411">
        <v>8.5700000000000001E-4</v>
      </c>
      <c r="J1411">
        <v>0</v>
      </c>
      <c r="K1411">
        <v>0</v>
      </c>
      <c r="L1411">
        <v>12</v>
      </c>
      <c r="M1411">
        <v>67</v>
      </c>
      <c r="N1411">
        <f>VLOOKUP(B1411,instances!$B$2:$E$21,3, FALSE)</f>
        <v>36905</v>
      </c>
      <c r="O1411">
        <f>VLOOKUP(B1411,instances!$B$2:$E$21,4, FALSE)</f>
        <v>36905</v>
      </c>
    </row>
    <row r="1412" spans="1:15">
      <c r="A1412" t="s">
        <v>18</v>
      </c>
      <c r="B1412" t="str">
        <f>RIGHT(A1412,FIND("/",A1412)-2)</f>
        <v>u574.tsp</v>
      </c>
      <c r="C1412">
        <f>VLOOKUP(B1412,instances!$B$2:$E$21,2, FALSE)</f>
        <v>574</v>
      </c>
      <c r="D1412" t="str">
        <f>IF(C1412&lt;=783,"small",IF(C1412&lt;=2103,"medium","large"))</f>
        <v>small</v>
      </c>
      <c r="E1412" t="s">
        <v>9</v>
      </c>
      <c r="F1412" s="9">
        <v>46632</v>
      </c>
      <c r="G1412" s="7">
        <f>1-(F1412/N1412)</f>
        <v>-0.26356862213792165</v>
      </c>
      <c r="H1412" s="7">
        <f>1-(F1412/O1412)</f>
        <v>-0.26356862213792165</v>
      </c>
      <c r="I1412">
        <v>8.5499999999999997E-4</v>
      </c>
      <c r="J1412">
        <v>0</v>
      </c>
      <c r="K1412">
        <v>0</v>
      </c>
      <c r="L1412">
        <v>20</v>
      </c>
      <c r="M1412">
        <v>65</v>
      </c>
      <c r="N1412">
        <f>VLOOKUP(B1412,instances!$B$2:$E$21,3, FALSE)</f>
        <v>36905</v>
      </c>
      <c r="O1412">
        <f>VLOOKUP(B1412,instances!$B$2:$E$21,4, FALSE)</f>
        <v>36905</v>
      </c>
    </row>
    <row r="1413" spans="1:15">
      <c r="A1413" t="s">
        <v>18</v>
      </c>
      <c r="B1413" t="str">
        <f>RIGHT(A1413,FIND("/",A1413)-2)</f>
        <v>u574.tsp</v>
      </c>
      <c r="C1413">
        <f>VLOOKUP(B1413,instances!$B$2:$E$21,2, FALSE)</f>
        <v>574</v>
      </c>
      <c r="D1413" t="str">
        <f>IF(C1413&lt;=783,"small",IF(C1413&lt;=2103,"medium","large"))</f>
        <v>small</v>
      </c>
      <c r="E1413" t="s">
        <v>9</v>
      </c>
      <c r="F1413" s="9">
        <v>46632</v>
      </c>
      <c r="G1413" s="7">
        <f>1-(F1413/N1413)</f>
        <v>-0.26356862213792165</v>
      </c>
      <c r="H1413" s="7">
        <f>1-(F1413/O1413)</f>
        <v>-0.26356862213792165</v>
      </c>
      <c r="I1413">
        <v>8.5400000000000005E-4</v>
      </c>
      <c r="J1413">
        <v>0</v>
      </c>
      <c r="K1413">
        <v>0</v>
      </c>
      <c r="L1413">
        <v>14</v>
      </c>
      <c r="M1413">
        <v>64</v>
      </c>
      <c r="N1413">
        <f>VLOOKUP(B1413,instances!$B$2:$E$21,3, FALSE)</f>
        <v>36905</v>
      </c>
      <c r="O1413">
        <f>VLOOKUP(B1413,instances!$B$2:$E$21,4, FALSE)</f>
        <v>36905</v>
      </c>
    </row>
    <row r="1414" spans="1:15">
      <c r="A1414" t="s">
        <v>18</v>
      </c>
      <c r="B1414" t="str">
        <f>RIGHT(A1414,FIND("/",A1414)-2)</f>
        <v>u574.tsp</v>
      </c>
      <c r="C1414">
        <f>VLOOKUP(B1414,instances!$B$2:$E$21,2, FALSE)</f>
        <v>574</v>
      </c>
      <c r="D1414" t="str">
        <f>IF(C1414&lt;=783,"small",IF(C1414&lt;=2103,"medium","large"))</f>
        <v>small</v>
      </c>
      <c r="E1414" t="s">
        <v>9</v>
      </c>
      <c r="F1414" s="9">
        <v>46632</v>
      </c>
      <c r="G1414" s="7">
        <f>1-(F1414/N1414)</f>
        <v>-0.26356862213792165</v>
      </c>
      <c r="H1414" s="7">
        <f>1-(F1414/O1414)</f>
        <v>-0.26356862213792165</v>
      </c>
      <c r="I1414">
        <v>8.5400000000000005E-4</v>
      </c>
      <c r="J1414">
        <v>0</v>
      </c>
      <c r="K1414">
        <v>0</v>
      </c>
      <c r="L1414">
        <v>16</v>
      </c>
      <c r="M1414">
        <v>65</v>
      </c>
      <c r="N1414">
        <f>VLOOKUP(B1414,instances!$B$2:$E$21,3, FALSE)</f>
        <v>36905</v>
      </c>
      <c r="O1414">
        <f>VLOOKUP(B1414,instances!$B$2:$E$21,4, FALSE)</f>
        <v>36905</v>
      </c>
    </row>
    <row r="1415" spans="1:15">
      <c r="A1415" t="s">
        <v>18</v>
      </c>
      <c r="B1415" t="str">
        <f>RIGHT(A1415,FIND("/",A1415)-2)</f>
        <v>u574.tsp</v>
      </c>
      <c r="C1415">
        <f>VLOOKUP(B1415,instances!$B$2:$E$21,2, FALSE)</f>
        <v>574</v>
      </c>
      <c r="D1415" t="str">
        <f>IF(C1415&lt;=783,"small",IF(C1415&lt;=2103,"medium","large"))</f>
        <v>small</v>
      </c>
      <c r="E1415" t="s">
        <v>9</v>
      </c>
      <c r="F1415" s="9">
        <v>46632</v>
      </c>
      <c r="G1415" s="7">
        <f>1-(F1415/N1415)</f>
        <v>-0.26356862213792165</v>
      </c>
      <c r="H1415" s="7">
        <f>1-(F1415/O1415)</f>
        <v>-0.26356862213792165</v>
      </c>
      <c r="I1415">
        <v>8.5300000000000003E-4</v>
      </c>
      <c r="J1415">
        <v>0</v>
      </c>
      <c r="K1415">
        <v>0</v>
      </c>
      <c r="L1415">
        <v>12</v>
      </c>
      <c r="M1415">
        <v>69</v>
      </c>
      <c r="N1415">
        <f>VLOOKUP(B1415,instances!$B$2:$E$21,3, FALSE)</f>
        <v>36905</v>
      </c>
      <c r="O1415">
        <f>VLOOKUP(B1415,instances!$B$2:$E$21,4, FALSE)</f>
        <v>36905</v>
      </c>
    </row>
    <row r="1416" spans="1:15">
      <c r="A1416" t="s">
        <v>18</v>
      </c>
      <c r="B1416" t="str">
        <f>RIGHT(A1416,FIND("/",A1416)-2)</f>
        <v>u574.tsp</v>
      </c>
      <c r="C1416">
        <f>VLOOKUP(B1416,instances!$B$2:$E$21,2, FALSE)</f>
        <v>574</v>
      </c>
      <c r="D1416" t="str">
        <f>IF(C1416&lt;=783,"small",IF(C1416&lt;=2103,"medium","large"))</f>
        <v>small</v>
      </c>
      <c r="E1416" t="s">
        <v>9</v>
      </c>
      <c r="F1416" s="9">
        <v>46632</v>
      </c>
      <c r="G1416" s="7">
        <f>1-(F1416/N1416)</f>
        <v>-0.26356862213792165</v>
      </c>
      <c r="H1416" s="7">
        <f>1-(F1416/O1416)</f>
        <v>-0.26356862213792165</v>
      </c>
      <c r="I1416">
        <v>8.5300000000000003E-4</v>
      </c>
      <c r="J1416">
        <v>0</v>
      </c>
      <c r="K1416">
        <v>0</v>
      </c>
      <c r="L1416">
        <v>16</v>
      </c>
      <c r="M1416">
        <v>64</v>
      </c>
      <c r="N1416">
        <f>VLOOKUP(B1416,instances!$B$2:$E$21,3, FALSE)</f>
        <v>36905</v>
      </c>
      <c r="O1416">
        <f>VLOOKUP(B1416,instances!$B$2:$E$21,4, FALSE)</f>
        <v>36905</v>
      </c>
    </row>
    <row r="1417" spans="1:15">
      <c r="A1417" t="s">
        <v>18</v>
      </c>
      <c r="B1417" t="str">
        <f>RIGHT(A1417,FIND("/",A1417)-2)</f>
        <v>u574.tsp</v>
      </c>
      <c r="C1417">
        <f>VLOOKUP(B1417,instances!$B$2:$E$21,2, FALSE)</f>
        <v>574</v>
      </c>
      <c r="D1417" t="str">
        <f>IF(C1417&lt;=783,"small",IF(C1417&lt;=2103,"medium","large"))</f>
        <v>small</v>
      </c>
      <c r="E1417" t="s">
        <v>9</v>
      </c>
      <c r="F1417" s="9">
        <v>46632</v>
      </c>
      <c r="G1417" s="7">
        <f>1-(F1417/N1417)</f>
        <v>-0.26356862213792165</v>
      </c>
      <c r="H1417" s="7">
        <f>1-(F1417/O1417)</f>
        <v>-0.26356862213792165</v>
      </c>
      <c r="I1417">
        <v>8.5300000000000003E-4</v>
      </c>
      <c r="J1417">
        <v>0</v>
      </c>
      <c r="K1417">
        <v>0</v>
      </c>
      <c r="L1417">
        <v>18</v>
      </c>
      <c r="M1417">
        <v>65</v>
      </c>
      <c r="N1417">
        <f>VLOOKUP(B1417,instances!$B$2:$E$21,3, FALSE)</f>
        <v>36905</v>
      </c>
      <c r="O1417">
        <f>VLOOKUP(B1417,instances!$B$2:$E$21,4, FALSE)</f>
        <v>36905</v>
      </c>
    </row>
    <row r="1418" spans="1:15">
      <c r="A1418" t="s">
        <v>18</v>
      </c>
      <c r="B1418" t="str">
        <f>RIGHT(A1418,FIND("/",A1418)-2)</f>
        <v>u574.tsp</v>
      </c>
      <c r="C1418">
        <f>VLOOKUP(B1418,instances!$B$2:$E$21,2, FALSE)</f>
        <v>574</v>
      </c>
      <c r="D1418" t="str">
        <f>IF(C1418&lt;=783,"small",IF(C1418&lt;=2103,"medium","large"))</f>
        <v>small</v>
      </c>
      <c r="E1418" t="s">
        <v>9</v>
      </c>
      <c r="F1418" s="9">
        <v>46632</v>
      </c>
      <c r="G1418" s="7">
        <f>1-(F1418/N1418)</f>
        <v>-0.26356862213792165</v>
      </c>
      <c r="H1418" s="7">
        <f>1-(F1418/O1418)</f>
        <v>-0.26356862213792165</v>
      </c>
      <c r="I1418">
        <v>8.52E-4</v>
      </c>
      <c r="J1418">
        <v>0</v>
      </c>
      <c r="K1418">
        <v>0</v>
      </c>
      <c r="L1418">
        <v>12</v>
      </c>
      <c r="M1418">
        <v>71</v>
      </c>
      <c r="N1418">
        <f>VLOOKUP(B1418,instances!$B$2:$E$21,3, FALSE)</f>
        <v>36905</v>
      </c>
      <c r="O1418">
        <f>VLOOKUP(B1418,instances!$B$2:$E$21,4, FALSE)</f>
        <v>36905</v>
      </c>
    </row>
    <row r="1419" spans="1:15">
      <c r="A1419" t="s">
        <v>18</v>
      </c>
      <c r="B1419" t="str">
        <f>RIGHT(A1419,FIND("/",A1419)-2)</f>
        <v>u574.tsp</v>
      </c>
      <c r="C1419">
        <f>VLOOKUP(B1419,instances!$B$2:$E$21,2, FALSE)</f>
        <v>574</v>
      </c>
      <c r="D1419" t="str">
        <f>IF(C1419&lt;=783,"small",IF(C1419&lt;=2103,"medium","large"))</f>
        <v>small</v>
      </c>
      <c r="E1419" t="s">
        <v>9</v>
      </c>
      <c r="F1419" s="9">
        <v>46632</v>
      </c>
      <c r="G1419" s="7">
        <f>1-(F1419/N1419)</f>
        <v>-0.26356862213792165</v>
      </c>
      <c r="H1419" s="7">
        <f>1-(F1419/O1419)</f>
        <v>-0.26356862213792165</v>
      </c>
      <c r="I1419">
        <v>8.5099999999999998E-4</v>
      </c>
      <c r="J1419">
        <v>0</v>
      </c>
      <c r="K1419">
        <v>0</v>
      </c>
      <c r="L1419">
        <v>14</v>
      </c>
      <c r="M1419">
        <v>68</v>
      </c>
      <c r="N1419">
        <f>VLOOKUP(B1419,instances!$B$2:$E$21,3, FALSE)</f>
        <v>36905</v>
      </c>
      <c r="O1419">
        <f>VLOOKUP(B1419,instances!$B$2:$E$21,4, FALSE)</f>
        <v>36905</v>
      </c>
    </row>
    <row r="1420" spans="1:15">
      <c r="A1420" t="s">
        <v>18</v>
      </c>
      <c r="B1420" t="str">
        <f>RIGHT(A1420,FIND("/",A1420)-2)</f>
        <v>u574.tsp</v>
      </c>
      <c r="C1420">
        <f>VLOOKUP(B1420,instances!$B$2:$E$21,2, FALSE)</f>
        <v>574</v>
      </c>
      <c r="D1420" t="str">
        <f>IF(C1420&lt;=783,"small",IF(C1420&lt;=2103,"medium","large"))</f>
        <v>small</v>
      </c>
      <c r="E1420" t="s">
        <v>9</v>
      </c>
      <c r="F1420" s="9">
        <v>46632</v>
      </c>
      <c r="G1420" s="7">
        <f>1-(F1420/N1420)</f>
        <v>-0.26356862213792165</v>
      </c>
      <c r="H1420" s="7">
        <f>1-(F1420/O1420)</f>
        <v>-0.26356862213792165</v>
      </c>
      <c r="I1420">
        <v>8.5099999999999998E-4</v>
      </c>
      <c r="J1420">
        <v>0</v>
      </c>
      <c r="K1420">
        <v>0</v>
      </c>
      <c r="L1420">
        <v>20</v>
      </c>
      <c r="M1420">
        <v>63</v>
      </c>
      <c r="N1420">
        <f>VLOOKUP(B1420,instances!$B$2:$E$21,3, FALSE)</f>
        <v>36905</v>
      </c>
      <c r="O1420">
        <f>VLOOKUP(B1420,instances!$B$2:$E$21,4, FALSE)</f>
        <v>36905</v>
      </c>
    </row>
    <row r="1421" spans="1:15">
      <c r="A1421" t="s">
        <v>18</v>
      </c>
      <c r="B1421" t="str">
        <f>RIGHT(A1421,FIND("/",A1421)-2)</f>
        <v>u574.tsp</v>
      </c>
      <c r="C1421">
        <f>VLOOKUP(B1421,instances!$B$2:$E$21,2, FALSE)</f>
        <v>574</v>
      </c>
      <c r="D1421" t="str">
        <f>IF(C1421&lt;=783,"small",IF(C1421&lt;=2103,"medium","large"))</f>
        <v>small</v>
      </c>
      <c r="E1421" t="s">
        <v>9</v>
      </c>
      <c r="F1421" s="9">
        <v>46632</v>
      </c>
      <c r="G1421" s="7">
        <f>1-(F1421/N1421)</f>
        <v>-0.26356862213792165</v>
      </c>
      <c r="H1421" s="7">
        <f>1-(F1421/O1421)</f>
        <v>-0.26356862213792165</v>
      </c>
      <c r="I1421">
        <v>8.4900000000000004E-4</v>
      </c>
      <c r="J1421">
        <v>0</v>
      </c>
      <c r="K1421">
        <v>0</v>
      </c>
      <c r="L1421">
        <v>10</v>
      </c>
      <c r="M1421">
        <v>64</v>
      </c>
      <c r="N1421">
        <f>VLOOKUP(B1421,instances!$B$2:$E$21,3, FALSE)</f>
        <v>36905</v>
      </c>
      <c r="O1421">
        <f>VLOOKUP(B1421,instances!$B$2:$E$21,4, FALSE)</f>
        <v>36905</v>
      </c>
    </row>
    <row r="1422" spans="1:15">
      <c r="A1422" t="s">
        <v>18</v>
      </c>
      <c r="B1422" t="str">
        <f>RIGHT(A1422,FIND("/",A1422)-2)</f>
        <v>u574.tsp</v>
      </c>
      <c r="C1422">
        <f>VLOOKUP(B1422,instances!$B$2:$E$21,2, FALSE)</f>
        <v>574</v>
      </c>
      <c r="D1422" t="str">
        <f>IF(C1422&lt;=783,"small",IF(C1422&lt;=2103,"medium","large"))</f>
        <v>small</v>
      </c>
      <c r="E1422" t="s">
        <v>9</v>
      </c>
      <c r="F1422" s="9">
        <v>46632</v>
      </c>
      <c r="G1422" s="7">
        <f>1-(F1422/N1422)</f>
        <v>-0.26356862213792165</v>
      </c>
      <c r="H1422" s="7">
        <f>1-(F1422/O1422)</f>
        <v>-0.26356862213792165</v>
      </c>
      <c r="I1422">
        <v>8.4900000000000004E-4</v>
      </c>
      <c r="J1422">
        <v>0</v>
      </c>
      <c r="K1422">
        <v>0</v>
      </c>
      <c r="L1422">
        <v>12</v>
      </c>
      <c r="M1422">
        <v>63</v>
      </c>
      <c r="N1422">
        <f>VLOOKUP(B1422,instances!$B$2:$E$21,3, FALSE)</f>
        <v>36905</v>
      </c>
      <c r="O1422">
        <f>VLOOKUP(B1422,instances!$B$2:$E$21,4, FALSE)</f>
        <v>36905</v>
      </c>
    </row>
    <row r="1423" spans="1:15">
      <c r="A1423" t="s">
        <v>18</v>
      </c>
      <c r="B1423" t="str">
        <f>RIGHT(A1423,FIND("/",A1423)-2)</f>
        <v>u574.tsp</v>
      </c>
      <c r="C1423">
        <f>VLOOKUP(B1423,instances!$B$2:$E$21,2, FALSE)</f>
        <v>574</v>
      </c>
      <c r="D1423" t="str">
        <f>IF(C1423&lt;=783,"small",IF(C1423&lt;=2103,"medium","large"))</f>
        <v>small</v>
      </c>
      <c r="E1423" t="s">
        <v>9</v>
      </c>
      <c r="F1423" s="9">
        <v>46632</v>
      </c>
      <c r="G1423" s="7">
        <f>1-(F1423/N1423)</f>
        <v>-0.26356862213792165</v>
      </c>
      <c r="H1423" s="7">
        <f>1-(F1423/O1423)</f>
        <v>-0.26356862213792165</v>
      </c>
      <c r="I1423">
        <v>8.4900000000000004E-4</v>
      </c>
      <c r="J1423">
        <v>0</v>
      </c>
      <c r="K1423">
        <v>0</v>
      </c>
      <c r="L1423">
        <v>14</v>
      </c>
      <c r="M1423">
        <v>71</v>
      </c>
      <c r="N1423">
        <f>VLOOKUP(B1423,instances!$B$2:$E$21,3, FALSE)</f>
        <v>36905</v>
      </c>
      <c r="O1423">
        <f>VLOOKUP(B1423,instances!$B$2:$E$21,4, FALSE)</f>
        <v>36905</v>
      </c>
    </row>
    <row r="1424" spans="1:15">
      <c r="A1424" t="s">
        <v>18</v>
      </c>
      <c r="B1424" t="str">
        <f>RIGHT(A1424,FIND("/",A1424)-2)</f>
        <v>u574.tsp</v>
      </c>
      <c r="C1424">
        <f>VLOOKUP(B1424,instances!$B$2:$E$21,2, FALSE)</f>
        <v>574</v>
      </c>
      <c r="D1424" t="str">
        <f>IF(C1424&lt;=783,"small",IF(C1424&lt;=2103,"medium","large"))</f>
        <v>small</v>
      </c>
      <c r="E1424" t="s">
        <v>9</v>
      </c>
      <c r="F1424" s="9">
        <v>46632</v>
      </c>
      <c r="G1424" s="7">
        <f>1-(F1424/N1424)</f>
        <v>-0.26356862213792165</v>
      </c>
      <c r="H1424" s="7">
        <f>1-(F1424/O1424)</f>
        <v>-0.26356862213792165</v>
      </c>
      <c r="I1424">
        <v>8.4800000000000001E-4</v>
      </c>
      <c r="J1424">
        <v>0</v>
      </c>
      <c r="K1424">
        <v>0</v>
      </c>
      <c r="L1424">
        <v>16</v>
      </c>
      <c r="M1424">
        <v>69</v>
      </c>
      <c r="N1424">
        <f>VLOOKUP(B1424,instances!$B$2:$E$21,3, FALSE)</f>
        <v>36905</v>
      </c>
      <c r="O1424">
        <f>VLOOKUP(B1424,instances!$B$2:$E$21,4, FALSE)</f>
        <v>36905</v>
      </c>
    </row>
    <row r="1425" spans="1:15">
      <c r="A1425" t="s">
        <v>18</v>
      </c>
      <c r="B1425" t="str">
        <f>RIGHT(A1425,FIND("/",A1425)-2)</f>
        <v>u574.tsp</v>
      </c>
      <c r="C1425">
        <f>VLOOKUP(B1425,instances!$B$2:$E$21,2, FALSE)</f>
        <v>574</v>
      </c>
      <c r="D1425" t="str">
        <f>IF(C1425&lt;=783,"small",IF(C1425&lt;=2103,"medium","large"))</f>
        <v>small</v>
      </c>
      <c r="E1425" t="s">
        <v>9</v>
      </c>
      <c r="F1425" s="9">
        <v>46632</v>
      </c>
      <c r="G1425" s="7">
        <f>1-(F1425/N1425)</f>
        <v>-0.26356862213792165</v>
      </c>
      <c r="H1425" s="7">
        <f>1-(F1425/O1425)</f>
        <v>-0.26356862213792165</v>
      </c>
      <c r="I1425">
        <v>8.4800000000000001E-4</v>
      </c>
      <c r="J1425">
        <v>0</v>
      </c>
      <c r="K1425">
        <v>0</v>
      </c>
      <c r="L1425">
        <v>20</v>
      </c>
      <c r="M1425">
        <v>71</v>
      </c>
      <c r="N1425">
        <f>VLOOKUP(B1425,instances!$B$2:$E$21,3, FALSE)</f>
        <v>36905</v>
      </c>
      <c r="O1425">
        <f>VLOOKUP(B1425,instances!$B$2:$E$21,4, FALSE)</f>
        <v>36905</v>
      </c>
    </row>
    <row r="1426" spans="1:15">
      <c r="A1426" t="s">
        <v>18</v>
      </c>
      <c r="B1426" t="str">
        <f>RIGHT(A1426,FIND("/",A1426)-2)</f>
        <v>u574.tsp</v>
      </c>
      <c r="C1426">
        <f>VLOOKUP(B1426,instances!$B$2:$E$21,2, FALSE)</f>
        <v>574</v>
      </c>
      <c r="D1426" t="str">
        <f>IF(C1426&lt;=783,"small",IF(C1426&lt;=2103,"medium","large"))</f>
        <v>small</v>
      </c>
      <c r="E1426" t="s">
        <v>9</v>
      </c>
      <c r="F1426" s="9">
        <v>46632</v>
      </c>
      <c r="G1426" s="7">
        <f>1-(F1426/N1426)</f>
        <v>-0.26356862213792165</v>
      </c>
      <c r="H1426" s="7">
        <f>1-(F1426/O1426)</f>
        <v>-0.26356862213792165</v>
      </c>
      <c r="I1426">
        <v>8.4599999999999996E-4</v>
      </c>
      <c r="J1426">
        <v>0</v>
      </c>
      <c r="K1426">
        <v>0</v>
      </c>
      <c r="L1426">
        <v>12</v>
      </c>
      <c r="M1426">
        <v>62</v>
      </c>
      <c r="N1426">
        <f>VLOOKUP(B1426,instances!$B$2:$E$21,3, FALSE)</f>
        <v>36905</v>
      </c>
      <c r="O1426">
        <f>VLOOKUP(B1426,instances!$B$2:$E$21,4, FALSE)</f>
        <v>36905</v>
      </c>
    </row>
    <row r="1427" spans="1:15">
      <c r="A1427" t="s">
        <v>18</v>
      </c>
      <c r="B1427" t="str">
        <f>RIGHT(A1427,FIND("/",A1427)-2)</f>
        <v>u574.tsp</v>
      </c>
      <c r="C1427">
        <f>VLOOKUP(B1427,instances!$B$2:$E$21,2, FALSE)</f>
        <v>574</v>
      </c>
      <c r="D1427" t="str">
        <f>IF(C1427&lt;=783,"small",IF(C1427&lt;=2103,"medium","large"))</f>
        <v>small</v>
      </c>
      <c r="E1427" t="s">
        <v>9</v>
      </c>
      <c r="F1427" s="9">
        <v>46632</v>
      </c>
      <c r="G1427" s="7">
        <f>1-(F1427/N1427)</f>
        <v>-0.26356862213792165</v>
      </c>
      <c r="H1427" s="7">
        <f>1-(F1427/O1427)</f>
        <v>-0.26356862213792165</v>
      </c>
      <c r="I1427">
        <v>8.4599999999999996E-4</v>
      </c>
      <c r="J1427">
        <v>0</v>
      </c>
      <c r="K1427">
        <v>0</v>
      </c>
      <c r="L1427">
        <v>14</v>
      </c>
      <c r="M1427">
        <v>62</v>
      </c>
      <c r="N1427">
        <f>VLOOKUP(B1427,instances!$B$2:$E$21,3, FALSE)</f>
        <v>36905</v>
      </c>
      <c r="O1427">
        <f>VLOOKUP(B1427,instances!$B$2:$E$21,4, FALSE)</f>
        <v>36905</v>
      </c>
    </row>
    <row r="1428" spans="1:15">
      <c r="A1428" t="s">
        <v>18</v>
      </c>
      <c r="B1428" t="str">
        <f>RIGHT(A1428,FIND("/",A1428)-2)</f>
        <v>u574.tsp</v>
      </c>
      <c r="C1428">
        <f>VLOOKUP(B1428,instances!$B$2:$E$21,2, FALSE)</f>
        <v>574</v>
      </c>
      <c r="D1428" t="str">
        <f>IF(C1428&lt;=783,"small",IF(C1428&lt;=2103,"medium","large"))</f>
        <v>small</v>
      </c>
      <c r="E1428" t="s">
        <v>9</v>
      </c>
      <c r="F1428" s="9">
        <v>46632</v>
      </c>
      <c r="G1428" s="7">
        <f>1-(F1428/N1428)</f>
        <v>-0.26356862213792165</v>
      </c>
      <c r="H1428" s="7">
        <f>1-(F1428/O1428)</f>
        <v>-0.26356862213792165</v>
      </c>
      <c r="I1428">
        <v>8.4599999999999996E-4</v>
      </c>
      <c r="J1428">
        <v>0</v>
      </c>
      <c r="K1428">
        <v>0</v>
      </c>
      <c r="L1428">
        <v>14</v>
      </c>
      <c r="M1428">
        <v>69</v>
      </c>
      <c r="N1428">
        <f>VLOOKUP(B1428,instances!$B$2:$E$21,3, FALSE)</f>
        <v>36905</v>
      </c>
      <c r="O1428">
        <f>VLOOKUP(B1428,instances!$B$2:$E$21,4, FALSE)</f>
        <v>36905</v>
      </c>
    </row>
    <row r="1429" spans="1:15">
      <c r="A1429" t="s">
        <v>18</v>
      </c>
      <c r="B1429" t="str">
        <f>RIGHT(A1429,FIND("/",A1429)-2)</f>
        <v>u574.tsp</v>
      </c>
      <c r="C1429">
        <f>VLOOKUP(B1429,instances!$B$2:$E$21,2, FALSE)</f>
        <v>574</v>
      </c>
      <c r="D1429" t="str">
        <f>IF(C1429&lt;=783,"small",IF(C1429&lt;=2103,"medium","large"))</f>
        <v>small</v>
      </c>
      <c r="E1429" t="s">
        <v>9</v>
      </c>
      <c r="F1429" s="9">
        <v>46632</v>
      </c>
      <c r="G1429" s="7">
        <f>1-(F1429/N1429)</f>
        <v>-0.26356862213792165</v>
      </c>
      <c r="H1429" s="7">
        <f>1-(F1429/O1429)</f>
        <v>-0.26356862213792165</v>
      </c>
      <c r="I1429">
        <v>8.4599999999999996E-4</v>
      </c>
      <c r="J1429">
        <v>0</v>
      </c>
      <c r="K1429">
        <v>0</v>
      </c>
      <c r="L1429">
        <v>20</v>
      </c>
      <c r="M1429">
        <v>70</v>
      </c>
      <c r="N1429">
        <f>VLOOKUP(B1429,instances!$B$2:$E$21,3, FALSE)</f>
        <v>36905</v>
      </c>
      <c r="O1429">
        <f>VLOOKUP(B1429,instances!$B$2:$E$21,4, FALSE)</f>
        <v>36905</v>
      </c>
    </row>
    <row r="1430" spans="1:15">
      <c r="A1430" t="s">
        <v>18</v>
      </c>
      <c r="B1430" t="str">
        <f>RIGHT(A1430,FIND("/",A1430)-2)</f>
        <v>u574.tsp</v>
      </c>
      <c r="C1430">
        <f>VLOOKUP(B1430,instances!$B$2:$E$21,2, FALSE)</f>
        <v>574</v>
      </c>
      <c r="D1430" t="str">
        <f>IF(C1430&lt;=783,"small",IF(C1430&lt;=2103,"medium","large"))</f>
        <v>small</v>
      </c>
      <c r="E1430" t="s">
        <v>9</v>
      </c>
      <c r="F1430" s="9">
        <v>46632</v>
      </c>
      <c r="G1430" s="7">
        <f>1-(F1430/N1430)</f>
        <v>-0.26356862213792165</v>
      </c>
      <c r="H1430" s="7">
        <f>1-(F1430/O1430)</f>
        <v>-0.26356862213792165</v>
      </c>
      <c r="I1430">
        <v>8.4500000000000005E-4</v>
      </c>
      <c r="J1430">
        <v>0</v>
      </c>
      <c r="K1430">
        <v>0</v>
      </c>
      <c r="L1430">
        <v>10</v>
      </c>
      <c r="M1430">
        <v>66</v>
      </c>
      <c r="N1430">
        <f>VLOOKUP(B1430,instances!$B$2:$E$21,3, FALSE)</f>
        <v>36905</v>
      </c>
      <c r="O1430">
        <f>VLOOKUP(B1430,instances!$B$2:$E$21,4, FALSE)</f>
        <v>36905</v>
      </c>
    </row>
    <row r="1431" spans="1:15">
      <c r="A1431" t="s">
        <v>18</v>
      </c>
      <c r="B1431" t="str">
        <f>RIGHT(A1431,FIND("/",A1431)-2)</f>
        <v>u574.tsp</v>
      </c>
      <c r="C1431">
        <f>VLOOKUP(B1431,instances!$B$2:$E$21,2, FALSE)</f>
        <v>574</v>
      </c>
      <c r="D1431" t="str">
        <f>IF(C1431&lt;=783,"small",IF(C1431&lt;=2103,"medium","large"))</f>
        <v>small</v>
      </c>
      <c r="E1431" t="s">
        <v>9</v>
      </c>
      <c r="F1431" s="9">
        <v>46632</v>
      </c>
      <c r="G1431" s="7">
        <f>1-(F1431/N1431)</f>
        <v>-0.26356862213792165</v>
      </c>
      <c r="H1431" s="7">
        <f>1-(F1431/O1431)</f>
        <v>-0.26356862213792165</v>
      </c>
      <c r="I1431">
        <v>8.4500000000000005E-4</v>
      </c>
      <c r="J1431">
        <v>0</v>
      </c>
      <c r="K1431">
        <v>0</v>
      </c>
      <c r="L1431">
        <v>14</v>
      </c>
      <c r="M1431">
        <v>66</v>
      </c>
      <c r="N1431">
        <f>VLOOKUP(B1431,instances!$B$2:$E$21,3, FALSE)</f>
        <v>36905</v>
      </c>
      <c r="O1431">
        <f>VLOOKUP(B1431,instances!$B$2:$E$21,4, FALSE)</f>
        <v>36905</v>
      </c>
    </row>
    <row r="1432" spans="1:15">
      <c r="A1432" t="s">
        <v>18</v>
      </c>
      <c r="B1432" t="str">
        <f>RIGHT(A1432,FIND("/",A1432)-2)</f>
        <v>u574.tsp</v>
      </c>
      <c r="C1432">
        <f>VLOOKUP(B1432,instances!$B$2:$E$21,2, FALSE)</f>
        <v>574</v>
      </c>
      <c r="D1432" t="str">
        <f>IF(C1432&lt;=783,"small",IF(C1432&lt;=2103,"medium","large"))</f>
        <v>small</v>
      </c>
      <c r="E1432" t="s">
        <v>9</v>
      </c>
      <c r="F1432" s="9">
        <v>46632</v>
      </c>
      <c r="G1432" s="7">
        <f>1-(F1432/N1432)</f>
        <v>-0.26356862213792165</v>
      </c>
      <c r="H1432" s="7">
        <f>1-(F1432/O1432)</f>
        <v>-0.26356862213792165</v>
      </c>
      <c r="I1432">
        <v>8.4500000000000005E-4</v>
      </c>
      <c r="J1432">
        <v>0</v>
      </c>
      <c r="K1432">
        <v>0</v>
      </c>
      <c r="L1432">
        <v>18</v>
      </c>
      <c r="M1432">
        <v>69</v>
      </c>
      <c r="N1432">
        <f>VLOOKUP(B1432,instances!$B$2:$E$21,3, FALSE)</f>
        <v>36905</v>
      </c>
      <c r="O1432">
        <f>VLOOKUP(B1432,instances!$B$2:$E$21,4, FALSE)</f>
        <v>36905</v>
      </c>
    </row>
    <row r="1433" spans="1:15">
      <c r="A1433" t="s">
        <v>18</v>
      </c>
      <c r="B1433" t="str">
        <f>RIGHT(A1433,FIND("/",A1433)-2)</f>
        <v>u574.tsp</v>
      </c>
      <c r="C1433">
        <f>VLOOKUP(B1433,instances!$B$2:$E$21,2, FALSE)</f>
        <v>574</v>
      </c>
      <c r="D1433" t="str">
        <f>IF(C1433&lt;=783,"small",IF(C1433&lt;=2103,"medium","large"))</f>
        <v>small</v>
      </c>
      <c r="E1433" t="s">
        <v>9</v>
      </c>
      <c r="F1433" s="9">
        <v>46632</v>
      </c>
      <c r="G1433" s="7">
        <f>1-(F1433/N1433)</f>
        <v>-0.26356862213792165</v>
      </c>
      <c r="H1433" s="7">
        <f>1-(F1433/O1433)</f>
        <v>-0.26356862213792165</v>
      </c>
      <c r="I1433">
        <v>8.4400000000000002E-4</v>
      </c>
      <c r="J1433">
        <v>0</v>
      </c>
      <c r="K1433">
        <v>0</v>
      </c>
      <c r="L1433">
        <v>12</v>
      </c>
      <c r="M1433">
        <v>64</v>
      </c>
      <c r="N1433">
        <f>VLOOKUP(B1433,instances!$B$2:$E$21,3, FALSE)</f>
        <v>36905</v>
      </c>
      <c r="O1433">
        <f>VLOOKUP(B1433,instances!$B$2:$E$21,4, FALSE)</f>
        <v>36905</v>
      </c>
    </row>
    <row r="1434" spans="1:15">
      <c r="A1434" t="s">
        <v>18</v>
      </c>
      <c r="B1434" t="str">
        <f>RIGHT(A1434,FIND("/",A1434)-2)</f>
        <v>u574.tsp</v>
      </c>
      <c r="C1434">
        <f>VLOOKUP(B1434,instances!$B$2:$E$21,2, FALSE)</f>
        <v>574</v>
      </c>
      <c r="D1434" t="str">
        <f>IF(C1434&lt;=783,"small",IF(C1434&lt;=2103,"medium","large"))</f>
        <v>small</v>
      </c>
      <c r="E1434" t="s">
        <v>9</v>
      </c>
      <c r="F1434" s="9">
        <v>46632</v>
      </c>
      <c r="G1434" s="7">
        <f>1-(F1434/N1434)</f>
        <v>-0.26356862213792165</v>
      </c>
      <c r="H1434" s="7">
        <f>1-(F1434/O1434)</f>
        <v>-0.26356862213792165</v>
      </c>
      <c r="I1434">
        <v>8.4400000000000002E-4</v>
      </c>
      <c r="J1434">
        <v>0</v>
      </c>
      <c r="K1434">
        <v>0</v>
      </c>
      <c r="L1434">
        <v>18</v>
      </c>
      <c r="M1434">
        <v>70</v>
      </c>
      <c r="N1434">
        <f>VLOOKUP(B1434,instances!$B$2:$E$21,3, FALSE)</f>
        <v>36905</v>
      </c>
      <c r="O1434">
        <f>VLOOKUP(B1434,instances!$B$2:$E$21,4, FALSE)</f>
        <v>36905</v>
      </c>
    </row>
    <row r="1435" spans="1:15">
      <c r="A1435" t="s">
        <v>18</v>
      </c>
      <c r="B1435" t="str">
        <f>RIGHT(A1435,FIND("/",A1435)-2)</f>
        <v>u574.tsp</v>
      </c>
      <c r="C1435">
        <f>VLOOKUP(B1435,instances!$B$2:$E$21,2, FALSE)</f>
        <v>574</v>
      </c>
      <c r="D1435" t="str">
        <f>IF(C1435&lt;=783,"small",IF(C1435&lt;=2103,"medium","large"))</f>
        <v>small</v>
      </c>
      <c r="E1435" t="s">
        <v>9</v>
      </c>
      <c r="F1435" s="9">
        <v>46632</v>
      </c>
      <c r="G1435" s="7">
        <f>1-(F1435/N1435)</f>
        <v>-0.26356862213792165</v>
      </c>
      <c r="H1435" s="7">
        <f>1-(F1435/O1435)</f>
        <v>-0.26356862213792165</v>
      </c>
      <c r="I1435">
        <v>8.43E-4</v>
      </c>
      <c r="J1435">
        <v>0</v>
      </c>
      <c r="K1435">
        <v>0</v>
      </c>
      <c r="L1435">
        <v>10</v>
      </c>
      <c r="M1435">
        <v>63</v>
      </c>
      <c r="N1435">
        <f>VLOOKUP(B1435,instances!$B$2:$E$21,3, FALSE)</f>
        <v>36905</v>
      </c>
      <c r="O1435">
        <f>VLOOKUP(B1435,instances!$B$2:$E$21,4, FALSE)</f>
        <v>36905</v>
      </c>
    </row>
    <row r="1436" spans="1:15">
      <c r="A1436" t="s">
        <v>18</v>
      </c>
      <c r="B1436" t="str">
        <f>RIGHT(A1436,FIND("/",A1436)-2)</f>
        <v>u574.tsp</v>
      </c>
      <c r="C1436">
        <f>VLOOKUP(B1436,instances!$B$2:$E$21,2, FALSE)</f>
        <v>574</v>
      </c>
      <c r="D1436" t="str">
        <f>IF(C1436&lt;=783,"small",IF(C1436&lt;=2103,"medium","large"))</f>
        <v>small</v>
      </c>
      <c r="E1436" t="s">
        <v>9</v>
      </c>
      <c r="F1436" s="9">
        <v>46632</v>
      </c>
      <c r="G1436" s="7">
        <f>1-(F1436/N1436)</f>
        <v>-0.26356862213792165</v>
      </c>
      <c r="H1436" s="7">
        <f>1-(F1436/O1436)</f>
        <v>-0.26356862213792165</v>
      </c>
      <c r="I1436">
        <v>8.43E-4</v>
      </c>
      <c r="J1436">
        <v>0</v>
      </c>
      <c r="K1436">
        <v>0</v>
      </c>
      <c r="L1436">
        <v>16</v>
      </c>
      <c r="M1436">
        <v>66</v>
      </c>
      <c r="N1436">
        <f>VLOOKUP(B1436,instances!$B$2:$E$21,3, FALSE)</f>
        <v>36905</v>
      </c>
      <c r="O1436">
        <f>VLOOKUP(B1436,instances!$B$2:$E$21,4, FALSE)</f>
        <v>36905</v>
      </c>
    </row>
    <row r="1437" spans="1:15">
      <c r="A1437" t="s">
        <v>18</v>
      </c>
      <c r="B1437" t="str">
        <f>RIGHT(A1437,FIND("/",A1437)-2)</f>
        <v>u574.tsp</v>
      </c>
      <c r="C1437">
        <f>VLOOKUP(B1437,instances!$B$2:$E$21,2, FALSE)</f>
        <v>574</v>
      </c>
      <c r="D1437" t="str">
        <f>IF(C1437&lt;=783,"small",IF(C1437&lt;=2103,"medium","large"))</f>
        <v>small</v>
      </c>
      <c r="E1437" t="s">
        <v>9</v>
      </c>
      <c r="F1437" s="9">
        <v>46632</v>
      </c>
      <c r="G1437" s="7">
        <f>1-(F1437/N1437)</f>
        <v>-0.26356862213792165</v>
      </c>
      <c r="H1437" s="7">
        <f>1-(F1437/O1437)</f>
        <v>-0.26356862213792165</v>
      </c>
      <c r="I1437">
        <v>8.4099999999999995E-4</v>
      </c>
      <c r="J1437">
        <v>0</v>
      </c>
      <c r="K1437">
        <v>0</v>
      </c>
      <c r="L1437">
        <v>16</v>
      </c>
      <c r="M1437">
        <v>67</v>
      </c>
      <c r="N1437">
        <f>VLOOKUP(B1437,instances!$B$2:$E$21,3, FALSE)</f>
        <v>36905</v>
      </c>
      <c r="O1437">
        <f>VLOOKUP(B1437,instances!$B$2:$E$21,4, FALSE)</f>
        <v>36905</v>
      </c>
    </row>
    <row r="1438" spans="1:15">
      <c r="A1438" t="s">
        <v>18</v>
      </c>
      <c r="B1438" t="str">
        <f>RIGHT(A1438,FIND("/",A1438)-2)</f>
        <v>u574.tsp</v>
      </c>
      <c r="C1438">
        <f>VLOOKUP(B1438,instances!$B$2:$E$21,2, FALSE)</f>
        <v>574</v>
      </c>
      <c r="D1438" t="str">
        <f>IF(C1438&lt;=783,"small",IF(C1438&lt;=2103,"medium","large"))</f>
        <v>small</v>
      </c>
      <c r="E1438" t="s">
        <v>9</v>
      </c>
      <c r="F1438" s="9">
        <v>46632</v>
      </c>
      <c r="G1438" s="7">
        <f>1-(F1438/N1438)</f>
        <v>-0.26356862213792165</v>
      </c>
      <c r="H1438" s="7">
        <f>1-(F1438/O1438)</f>
        <v>-0.26356862213792165</v>
      </c>
      <c r="I1438">
        <v>8.4000000000000003E-4</v>
      </c>
      <c r="J1438">
        <v>0</v>
      </c>
      <c r="K1438">
        <v>0</v>
      </c>
      <c r="L1438">
        <v>14</v>
      </c>
      <c r="M1438">
        <v>63</v>
      </c>
      <c r="N1438">
        <f>VLOOKUP(B1438,instances!$B$2:$E$21,3, FALSE)</f>
        <v>36905</v>
      </c>
      <c r="O1438">
        <f>VLOOKUP(B1438,instances!$B$2:$E$21,4, FALSE)</f>
        <v>36905</v>
      </c>
    </row>
    <row r="1439" spans="1:15">
      <c r="A1439" t="s">
        <v>18</v>
      </c>
      <c r="B1439" t="str">
        <f>RIGHT(A1439,FIND("/",A1439)-2)</f>
        <v>u574.tsp</v>
      </c>
      <c r="C1439">
        <f>VLOOKUP(B1439,instances!$B$2:$E$21,2, FALSE)</f>
        <v>574</v>
      </c>
      <c r="D1439" t="str">
        <f>IF(C1439&lt;=783,"small",IF(C1439&lt;=2103,"medium","large"))</f>
        <v>small</v>
      </c>
      <c r="E1439" t="s">
        <v>9</v>
      </c>
      <c r="F1439" s="9">
        <v>46632</v>
      </c>
      <c r="G1439" s="7">
        <f>1-(F1439/N1439)</f>
        <v>-0.26356862213792165</v>
      </c>
      <c r="H1439" s="7">
        <f>1-(F1439/O1439)</f>
        <v>-0.26356862213792165</v>
      </c>
      <c r="I1439">
        <v>8.3900000000000001E-4</v>
      </c>
      <c r="J1439">
        <v>0</v>
      </c>
      <c r="K1439">
        <v>0</v>
      </c>
      <c r="L1439">
        <v>10</v>
      </c>
      <c r="M1439">
        <v>71</v>
      </c>
      <c r="N1439">
        <f>VLOOKUP(B1439,instances!$B$2:$E$21,3, FALSE)</f>
        <v>36905</v>
      </c>
      <c r="O1439">
        <f>VLOOKUP(B1439,instances!$B$2:$E$21,4, FALSE)</f>
        <v>36905</v>
      </c>
    </row>
    <row r="1440" spans="1:15">
      <c r="A1440" t="s">
        <v>18</v>
      </c>
      <c r="B1440" t="str">
        <f>RIGHT(A1440,FIND("/",A1440)-2)</f>
        <v>u574.tsp</v>
      </c>
      <c r="C1440">
        <f>VLOOKUP(B1440,instances!$B$2:$E$21,2, FALSE)</f>
        <v>574</v>
      </c>
      <c r="D1440" t="str">
        <f>IF(C1440&lt;=783,"small",IF(C1440&lt;=2103,"medium","large"))</f>
        <v>small</v>
      </c>
      <c r="E1440" t="s">
        <v>9</v>
      </c>
      <c r="F1440" s="9">
        <v>46632</v>
      </c>
      <c r="G1440" s="7">
        <f>1-(F1440/N1440)</f>
        <v>-0.26356862213792165</v>
      </c>
      <c r="H1440" s="7">
        <f>1-(F1440/O1440)</f>
        <v>-0.26356862213792165</v>
      </c>
      <c r="I1440">
        <v>8.3900000000000001E-4</v>
      </c>
      <c r="J1440">
        <v>0</v>
      </c>
      <c r="K1440">
        <v>0</v>
      </c>
      <c r="L1440">
        <v>12</v>
      </c>
      <c r="M1440">
        <v>65</v>
      </c>
      <c r="N1440">
        <f>VLOOKUP(B1440,instances!$B$2:$E$21,3, FALSE)</f>
        <v>36905</v>
      </c>
      <c r="O1440">
        <f>VLOOKUP(B1440,instances!$B$2:$E$21,4, FALSE)</f>
        <v>36905</v>
      </c>
    </row>
    <row r="1441" spans="1:15">
      <c r="A1441" t="s">
        <v>18</v>
      </c>
      <c r="B1441" t="str">
        <f>RIGHT(A1441,FIND("/",A1441)-2)</f>
        <v>u574.tsp</v>
      </c>
      <c r="C1441">
        <f>VLOOKUP(B1441,instances!$B$2:$E$21,2, FALSE)</f>
        <v>574</v>
      </c>
      <c r="D1441" t="str">
        <f>IF(C1441&lt;=783,"small",IF(C1441&lt;=2103,"medium","large"))</f>
        <v>small</v>
      </c>
      <c r="E1441" t="s">
        <v>9</v>
      </c>
      <c r="F1441" s="9">
        <v>46632</v>
      </c>
      <c r="G1441" s="7">
        <f>1-(F1441/N1441)</f>
        <v>-0.26356862213792165</v>
      </c>
      <c r="H1441" s="7">
        <f>1-(F1441/O1441)</f>
        <v>-0.26356862213792165</v>
      </c>
      <c r="I1441">
        <v>8.3500000000000002E-4</v>
      </c>
      <c r="J1441">
        <v>0</v>
      </c>
      <c r="K1441">
        <v>0</v>
      </c>
      <c r="L1441">
        <v>20</v>
      </c>
      <c r="M1441">
        <v>68</v>
      </c>
      <c r="N1441">
        <f>VLOOKUP(B1441,instances!$B$2:$E$21,3, FALSE)</f>
        <v>36905</v>
      </c>
      <c r="O1441">
        <f>VLOOKUP(B1441,instances!$B$2:$E$21,4, FALSE)</f>
        <v>36905</v>
      </c>
    </row>
    <row r="1442" spans="1:15">
      <c r="A1442" t="s">
        <v>16</v>
      </c>
      <c r="B1442" t="str">
        <f>RIGHT(A1442,FIND("/",A1442)-2)</f>
        <v>d657.tsp</v>
      </c>
      <c r="C1442">
        <f>VLOOKUP(B1442,instances!$B$2:$E$21,2, FALSE)</f>
        <v>657</v>
      </c>
      <c r="D1442" t="str">
        <f>IF(C1442&lt;=783,"small",IF(C1442&lt;=2103,"medium","large"))</f>
        <v>small</v>
      </c>
      <c r="E1442" t="s">
        <v>12</v>
      </c>
      <c r="F1442" s="9">
        <v>374156</v>
      </c>
      <c r="G1442" s="7">
        <f>1-(F1442/N1442)</f>
        <v>-6.6495747464834807</v>
      </c>
      <c r="H1442" s="7">
        <f>1-(F1442/O1442)</f>
        <v>-6.6495747464834807</v>
      </c>
      <c r="I1442">
        <v>9.8923999999999998E-2</v>
      </c>
      <c r="J1442">
        <v>0</v>
      </c>
      <c r="K1442">
        <v>0</v>
      </c>
      <c r="L1442">
        <v>14</v>
      </c>
      <c r="M1442">
        <v>42</v>
      </c>
      <c r="N1442">
        <f>VLOOKUP(B1442,instances!$B$2:$E$21,3, FALSE)</f>
        <v>48912</v>
      </c>
      <c r="O1442">
        <f>VLOOKUP(B1442,instances!$B$2:$E$21,4, FALSE)</f>
        <v>48912</v>
      </c>
    </row>
    <row r="1443" spans="1:15">
      <c r="A1443" t="s">
        <v>16</v>
      </c>
      <c r="B1443" t="str">
        <f>RIGHT(A1443,FIND("/",A1443)-2)</f>
        <v>d657.tsp</v>
      </c>
      <c r="C1443">
        <f>VLOOKUP(B1443,instances!$B$2:$E$21,2, FALSE)</f>
        <v>657</v>
      </c>
      <c r="D1443" t="str">
        <f>IF(C1443&lt;=783,"small",IF(C1443&lt;=2103,"medium","large"))</f>
        <v>small</v>
      </c>
      <c r="E1443" t="s">
        <v>12</v>
      </c>
      <c r="F1443" s="9">
        <v>323980</v>
      </c>
      <c r="G1443" s="7">
        <f>1-(F1443/N1443)</f>
        <v>-5.6237324174026826</v>
      </c>
      <c r="H1443" s="7">
        <f>1-(F1443/O1443)</f>
        <v>-5.6237324174026826</v>
      </c>
      <c r="I1443">
        <v>9.8028000000000004E-2</v>
      </c>
      <c r="J1443">
        <v>0</v>
      </c>
      <c r="K1443">
        <v>0</v>
      </c>
      <c r="L1443">
        <v>10</v>
      </c>
      <c r="M1443">
        <v>48</v>
      </c>
      <c r="N1443">
        <f>VLOOKUP(B1443,instances!$B$2:$E$21,3, FALSE)</f>
        <v>48912</v>
      </c>
      <c r="O1443">
        <f>VLOOKUP(B1443,instances!$B$2:$E$21,4, FALSE)</f>
        <v>48912</v>
      </c>
    </row>
    <row r="1444" spans="1:15">
      <c r="A1444" t="s">
        <v>16</v>
      </c>
      <c r="B1444" t="str">
        <f>RIGHT(A1444,FIND("/",A1444)-2)</f>
        <v>d657.tsp</v>
      </c>
      <c r="C1444">
        <f>VLOOKUP(B1444,instances!$B$2:$E$21,2, FALSE)</f>
        <v>657</v>
      </c>
      <c r="D1444" t="str">
        <f>IF(C1444&lt;=783,"small",IF(C1444&lt;=2103,"medium","large"))</f>
        <v>small</v>
      </c>
      <c r="E1444" t="s">
        <v>12</v>
      </c>
      <c r="F1444" s="9">
        <v>348648</v>
      </c>
      <c r="G1444" s="7">
        <f>1-(F1444/N1444)</f>
        <v>-6.1280667320902849</v>
      </c>
      <c r="H1444" s="7">
        <f>1-(F1444/O1444)</f>
        <v>-6.1280667320902849</v>
      </c>
      <c r="I1444">
        <v>9.7540000000000002E-2</v>
      </c>
      <c r="J1444">
        <v>0</v>
      </c>
      <c r="K1444">
        <v>0</v>
      </c>
      <c r="L1444">
        <v>12</v>
      </c>
      <c r="M1444">
        <v>43</v>
      </c>
      <c r="N1444">
        <f>VLOOKUP(B1444,instances!$B$2:$E$21,3, FALSE)</f>
        <v>48912</v>
      </c>
      <c r="O1444">
        <f>VLOOKUP(B1444,instances!$B$2:$E$21,4, FALSE)</f>
        <v>48912</v>
      </c>
    </row>
    <row r="1445" spans="1:15">
      <c r="A1445" t="s">
        <v>16</v>
      </c>
      <c r="B1445" t="str">
        <f>RIGHT(A1445,FIND("/",A1445)-2)</f>
        <v>d657.tsp</v>
      </c>
      <c r="C1445">
        <f>VLOOKUP(B1445,instances!$B$2:$E$21,2, FALSE)</f>
        <v>657</v>
      </c>
      <c r="D1445" t="str">
        <f>IF(C1445&lt;=783,"small",IF(C1445&lt;=2103,"medium","large"))</f>
        <v>small</v>
      </c>
      <c r="E1445" t="s">
        <v>12</v>
      </c>
      <c r="F1445" s="9">
        <v>417920</v>
      </c>
      <c r="G1445" s="7">
        <f>1-(F1445/N1445)</f>
        <v>-7.5443245011449136</v>
      </c>
      <c r="H1445" s="7">
        <f>1-(F1445/O1445)</f>
        <v>-7.5443245011449136</v>
      </c>
      <c r="I1445">
        <v>9.5913999999999999E-2</v>
      </c>
      <c r="J1445">
        <v>0</v>
      </c>
      <c r="K1445">
        <v>0</v>
      </c>
      <c r="L1445">
        <v>18</v>
      </c>
      <c r="M1445">
        <v>45</v>
      </c>
      <c r="N1445">
        <f>VLOOKUP(B1445,instances!$B$2:$E$21,3, FALSE)</f>
        <v>48912</v>
      </c>
      <c r="O1445">
        <f>VLOOKUP(B1445,instances!$B$2:$E$21,4, FALSE)</f>
        <v>48912</v>
      </c>
    </row>
    <row r="1446" spans="1:15">
      <c r="A1446" t="s">
        <v>16</v>
      </c>
      <c r="B1446" t="str">
        <f>RIGHT(A1446,FIND("/",A1446)-2)</f>
        <v>d657.tsp</v>
      </c>
      <c r="C1446">
        <f>VLOOKUP(B1446,instances!$B$2:$E$21,2, FALSE)</f>
        <v>657</v>
      </c>
      <c r="D1446" t="str">
        <f>IF(C1446&lt;=783,"small",IF(C1446&lt;=2103,"medium","large"))</f>
        <v>small</v>
      </c>
      <c r="E1446" t="s">
        <v>12</v>
      </c>
      <c r="F1446" s="9">
        <v>412454</v>
      </c>
      <c r="G1446" s="7">
        <f>1-(F1446/N1446)</f>
        <v>-7.4325727837749422</v>
      </c>
      <c r="H1446" s="7">
        <f>1-(F1446/O1446)</f>
        <v>-7.4325727837749422</v>
      </c>
      <c r="I1446">
        <v>9.4273999999999997E-2</v>
      </c>
      <c r="J1446">
        <v>0</v>
      </c>
      <c r="K1446">
        <v>0</v>
      </c>
      <c r="L1446">
        <v>16</v>
      </c>
      <c r="M1446">
        <v>50</v>
      </c>
      <c r="N1446">
        <f>VLOOKUP(B1446,instances!$B$2:$E$21,3, FALSE)</f>
        <v>48912</v>
      </c>
      <c r="O1446">
        <f>VLOOKUP(B1446,instances!$B$2:$E$21,4, FALSE)</f>
        <v>48912</v>
      </c>
    </row>
    <row r="1447" spans="1:15">
      <c r="A1447" t="s">
        <v>16</v>
      </c>
      <c r="B1447" t="str">
        <f>RIGHT(A1447,FIND("/",A1447)-2)</f>
        <v>d657.tsp</v>
      </c>
      <c r="C1447">
        <f>VLOOKUP(B1447,instances!$B$2:$E$21,2, FALSE)</f>
        <v>657</v>
      </c>
      <c r="D1447" t="str">
        <f>IF(C1447&lt;=783,"small",IF(C1447&lt;=2103,"medium","large"))</f>
        <v>small</v>
      </c>
      <c r="E1447" t="s">
        <v>12</v>
      </c>
      <c r="F1447" s="9">
        <v>385922</v>
      </c>
      <c r="G1447" s="7">
        <f>1-(F1447/N1447)</f>
        <v>-6.8901292116454043</v>
      </c>
      <c r="H1447" s="7">
        <f>1-(F1447/O1447)</f>
        <v>-6.8901292116454043</v>
      </c>
      <c r="I1447">
        <v>9.2526999999999998E-2</v>
      </c>
      <c r="J1447">
        <v>0</v>
      </c>
      <c r="K1447">
        <v>0</v>
      </c>
      <c r="L1447">
        <v>14</v>
      </c>
      <c r="M1447">
        <v>43</v>
      </c>
      <c r="N1447">
        <f>VLOOKUP(B1447,instances!$B$2:$E$21,3, FALSE)</f>
        <v>48912</v>
      </c>
      <c r="O1447">
        <f>VLOOKUP(B1447,instances!$B$2:$E$21,4, FALSE)</f>
        <v>48912</v>
      </c>
    </row>
    <row r="1448" spans="1:15">
      <c r="A1448" t="s">
        <v>16</v>
      </c>
      <c r="B1448" t="str">
        <f>RIGHT(A1448,FIND("/",A1448)-2)</f>
        <v>d657.tsp</v>
      </c>
      <c r="C1448">
        <f>VLOOKUP(B1448,instances!$B$2:$E$21,2, FALSE)</f>
        <v>657</v>
      </c>
      <c r="D1448" t="str">
        <f>IF(C1448&lt;=783,"small",IF(C1448&lt;=2103,"medium","large"))</f>
        <v>small</v>
      </c>
      <c r="E1448" t="s">
        <v>12</v>
      </c>
      <c r="F1448" s="9">
        <v>359853</v>
      </c>
      <c r="G1448" s="7">
        <f>1-(F1448/N1448)</f>
        <v>-6.3571516192345436</v>
      </c>
      <c r="H1448" s="7">
        <f>1-(F1448/O1448)</f>
        <v>-6.3571516192345436</v>
      </c>
      <c r="I1448">
        <v>9.2454999999999996E-2</v>
      </c>
      <c r="J1448">
        <v>0</v>
      </c>
      <c r="K1448">
        <v>0</v>
      </c>
      <c r="L1448">
        <v>12</v>
      </c>
      <c r="M1448">
        <v>42</v>
      </c>
      <c r="N1448">
        <f>VLOOKUP(B1448,instances!$B$2:$E$21,3, FALSE)</f>
        <v>48912</v>
      </c>
      <c r="O1448">
        <f>VLOOKUP(B1448,instances!$B$2:$E$21,4, FALSE)</f>
        <v>48912</v>
      </c>
    </row>
    <row r="1449" spans="1:15">
      <c r="A1449" t="s">
        <v>16</v>
      </c>
      <c r="B1449" t="str">
        <f>RIGHT(A1449,FIND("/",A1449)-2)</f>
        <v>d657.tsp</v>
      </c>
      <c r="C1449">
        <f>VLOOKUP(B1449,instances!$B$2:$E$21,2, FALSE)</f>
        <v>657</v>
      </c>
      <c r="D1449" t="str">
        <f>IF(C1449&lt;=783,"small",IF(C1449&lt;=2103,"medium","large"))</f>
        <v>small</v>
      </c>
      <c r="E1449" t="s">
        <v>12</v>
      </c>
      <c r="F1449" s="9">
        <v>409758</v>
      </c>
      <c r="G1449" s="7">
        <f>1-(F1449/N1449)</f>
        <v>-7.3774533856722275</v>
      </c>
      <c r="H1449" s="7">
        <f>1-(F1449/O1449)</f>
        <v>-7.3774533856722275</v>
      </c>
      <c r="I1449">
        <v>9.0407000000000001E-2</v>
      </c>
      <c r="J1449">
        <v>0</v>
      </c>
      <c r="K1449">
        <v>0</v>
      </c>
      <c r="L1449">
        <v>16</v>
      </c>
      <c r="M1449">
        <v>42</v>
      </c>
      <c r="N1449">
        <f>VLOOKUP(B1449,instances!$B$2:$E$21,3, FALSE)</f>
        <v>48912</v>
      </c>
      <c r="O1449">
        <f>VLOOKUP(B1449,instances!$B$2:$E$21,4, FALSE)</f>
        <v>48912</v>
      </c>
    </row>
    <row r="1450" spans="1:15">
      <c r="A1450" t="s">
        <v>16</v>
      </c>
      <c r="B1450" t="str">
        <f>RIGHT(A1450,FIND("/",A1450)-2)</f>
        <v>d657.tsp</v>
      </c>
      <c r="C1450">
        <f>VLOOKUP(B1450,instances!$B$2:$E$21,2, FALSE)</f>
        <v>657</v>
      </c>
      <c r="D1450" t="str">
        <f>IF(C1450&lt;=783,"small",IF(C1450&lt;=2103,"medium","large"))</f>
        <v>small</v>
      </c>
      <c r="E1450" t="s">
        <v>12</v>
      </c>
      <c r="F1450" s="9">
        <v>428778</v>
      </c>
      <c r="G1450" s="7">
        <f>1-(F1450/N1450)</f>
        <v>-7.7663150147203144</v>
      </c>
      <c r="H1450" s="7">
        <f>1-(F1450/O1450)</f>
        <v>-7.7663150147203144</v>
      </c>
      <c r="I1450">
        <v>9.0387999999999996E-2</v>
      </c>
      <c r="J1450">
        <v>0</v>
      </c>
      <c r="K1450">
        <v>0</v>
      </c>
      <c r="L1450">
        <v>18</v>
      </c>
      <c r="M1450">
        <v>48</v>
      </c>
      <c r="N1450">
        <f>VLOOKUP(B1450,instances!$B$2:$E$21,3, FALSE)</f>
        <v>48912</v>
      </c>
      <c r="O1450">
        <f>VLOOKUP(B1450,instances!$B$2:$E$21,4, FALSE)</f>
        <v>48912</v>
      </c>
    </row>
    <row r="1451" spans="1:15">
      <c r="A1451" t="s">
        <v>16</v>
      </c>
      <c r="B1451" t="str">
        <f>RIGHT(A1451,FIND("/",A1451)-2)</f>
        <v>d657.tsp</v>
      </c>
      <c r="C1451">
        <f>VLOOKUP(B1451,instances!$B$2:$E$21,2, FALSE)</f>
        <v>657</v>
      </c>
      <c r="D1451" t="str">
        <f>IF(C1451&lt;=783,"small",IF(C1451&lt;=2103,"medium","large"))</f>
        <v>small</v>
      </c>
      <c r="E1451" t="s">
        <v>12</v>
      </c>
      <c r="F1451" s="9">
        <v>438369</v>
      </c>
      <c r="G1451" s="7">
        <f>1-(F1451/N1451)</f>
        <v>-7.9624018645731116</v>
      </c>
      <c r="H1451" s="7">
        <f>1-(F1451/O1451)</f>
        <v>-7.9624018645731116</v>
      </c>
      <c r="I1451">
        <v>9.0062000000000003E-2</v>
      </c>
      <c r="J1451">
        <v>0</v>
      </c>
      <c r="K1451">
        <v>0</v>
      </c>
      <c r="L1451">
        <v>18</v>
      </c>
      <c r="M1451">
        <v>42</v>
      </c>
      <c r="N1451">
        <f>VLOOKUP(B1451,instances!$B$2:$E$21,3, FALSE)</f>
        <v>48912</v>
      </c>
      <c r="O1451">
        <f>VLOOKUP(B1451,instances!$B$2:$E$21,4, FALSE)</f>
        <v>48912</v>
      </c>
    </row>
    <row r="1452" spans="1:15">
      <c r="A1452" t="s">
        <v>16</v>
      </c>
      <c r="B1452" t="str">
        <f>RIGHT(A1452,FIND("/",A1452)-2)</f>
        <v>d657.tsp</v>
      </c>
      <c r="C1452">
        <f>VLOOKUP(B1452,instances!$B$2:$E$21,2, FALSE)</f>
        <v>657</v>
      </c>
      <c r="D1452" t="str">
        <f>IF(C1452&lt;=783,"small",IF(C1452&lt;=2103,"medium","large"))</f>
        <v>small</v>
      </c>
      <c r="E1452" t="s">
        <v>12</v>
      </c>
      <c r="F1452" s="9">
        <v>422141</v>
      </c>
      <c r="G1452" s="7">
        <f>1-(F1452/N1452)</f>
        <v>-7.6306223421655215</v>
      </c>
      <c r="H1452" s="7">
        <f>1-(F1452/O1452)</f>
        <v>-7.6306223421655215</v>
      </c>
      <c r="I1452">
        <v>8.9089000000000002E-2</v>
      </c>
      <c r="J1452">
        <v>0</v>
      </c>
      <c r="K1452">
        <v>0</v>
      </c>
      <c r="L1452">
        <v>18</v>
      </c>
      <c r="M1452">
        <v>47</v>
      </c>
      <c r="N1452">
        <f>VLOOKUP(B1452,instances!$B$2:$E$21,3, FALSE)</f>
        <v>48912</v>
      </c>
      <c r="O1452">
        <f>VLOOKUP(B1452,instances!$B$2:$E$21,4, FALSE)</f>
        <v>48912</v>
      </c>
    </row>
    <row r="1453" spans="1:15">
      <c r="A1453" t="s">
        <v>16</v>
      </c>
      <c r="B1453" t="str">
        <f>RIGHT(A1453,FIND("/",A1453)-2)</f>
        <v>d657.tsp</v>
      </c>
      <c r="C1453">
        <f>VLOOKUP(B1453,instances!$B$2:$E$21,2, FALSE)</f>
        <v>657</v>
      </c>
      <c r="D1453" t="str">
        <f>IF(C1453&lt;=783,"small",IF(C1453&lt;=2103,"medium","large"))</f>
        <v>small</v>
      </c>
      <c r="E1453" t="s">
        <v>12</v>
      </c>
      <c r="F1453" s="9">
        <v>418945</v>
      </c>
      <c r="G1453" s="7">
        <f>1-(F1453/N1453)</f>
        <v>-7.5652805037618585</v>
      </c>
      <c r="H1453" s="7">
        <f>1-(F1453/O1453)</f>
        <v>-7.5652805037618585</v>
      </c>
      <c r="I1453">
        <v>8.9047000000000001E-2</v>
      </c>
      <c r="J1453">
        <v>0</v>
      </c>
      <c r="K1453">
        <v>0</v>
      </c>
      <c r="L1453">
        <v>18</v>
      </c>
      <c r="M1453">
        <v>46</v>
      </c>
      <c r="N1453">
        <f>VLOOKUP(B1453,instances!$B$2:$E$21,3, FALSE)</f>
        <v>48912</v>
      </c>
      <c r="O1453">
        <f>VLOOKUP(B1453,instances!$B$2:$E$21,4, FALSE)</f>
        <v>48912</v>
      </c>
    </row>
    <row r="1454" spans="1:15">
      <c r="A1454" t="s">
        <v>16</v>
      </c>
      <c r="B1454" t="str">
        <f>RIGHT(A1454,FIND("/",A1454)-2)</f>
        <v>d657.tsp</v>
      </c>
      <c r="C1454">
        <f>VLOOKUP(B1454,instances!$B$2:$E$21,2, FALSE)</f>
        <v>657</v>
      </c>
      <c r="D1454" t="str">
        <f>IF(C1454&lt;=783,"small",IF(C1454&lt;=2103,"medium","large"))</f>
        <v>small</v>
      </c>
      <c r="E1454" t="s">
        <v>12</v>
      </c>
      <c r="F1454" s="9">
        <v>445293</v>
      </c>
      <c r="G1454" s="7">
        <f>1-(F1454/N1454)</f>
        <v>-8.1039622178606479</v>
      </c>
      <c r="H1454" s="7">
        <f>1-(F1454/O1454)</f>
        <v>-8.1039622178606479</v>
      </c>
      <c r="I1454">
        <v>8.9043999999999998E-2</v>
      </c>
      <c r="J1454">
        <v>0</v>
      </c>
      <c r="K1454">
        <v>0</v>
      </c>
      <c r="L1454">
        <v>20</v>
      </c>
      <c r="M1454">
        <v>49</v>
      </c>
      <c r="N1454">
        <f>VLOOKUP(B1454,instances!$B$2:$E$21,3, FALSE)</f>
        <v>48912</v>
      </c>
      <c r="O1454">
        <f>VLOOKUP(B1454,instances!$B$2:$E$21,4, FALSE)</f>
        <v>48912</v>
      </c>
    </row>
    <row r="1455" spans="1:15">
      <c r="A1455" t="s">
        <v>16</v>
      </c>
      <c r="B1455" t="str">
        <f>RIGHT(A1455,FIND("/",A1455)-2)</f>
        <v>d657.tsp</v>
      </c>
      <c r="C1455">
        <f>VLOOKUP(B1455,instances!$B$2:$E$21,2, FALSE)</f>
        <v>657</v>
      </c>
      <c r="D1455" t="str">
        <f>IF(C1455&lt;=783,"small",IF(C1455&lt;=2103,"medium","large"))</f>
        <v>small</v>
      </c>
      <c r="E1455" t="s">
        <v>12</v>
      </c>
      <c r="F1455" s="9">
        <v>422668</v>
      </c>
      <c r="G1455" s="7">
        <f>1-(F1455/N1455)</f>
        <v>-7.6413967942427217</v>
      </c>
      <c r="H1455" s="7">
        <f>1-(F1455/O1455)</f>
        <v>-7.6413967942427217</v>
      </c>
      <c r="I1455">
        <v>8.9039999999999994E-2</v>
      </c>
      <c r="J1455">
        <v>0</v>
      </c>
      <c r="K1455">
        <v>0</v>
      </c>
      <c r="L1455">
        <v>18</v>
      </c>
      <c r="M1455">
        <v>43</v>
      </c>
      <c r="N1455">
        <f>VLOOKUP(B1455,instances!$B$2:$E$21,3, FALSE)</f>
        <v>48912</v>
      </c>
      <c r="O1455">
        <f>VLOOKUP(B1455,instances!$B$2:$E$21,4, FALSE)</f>
        <v>48912</v>
      </c>
    </row>
    <row r="1456" spans="1:15">
      <c r="A1456" t="s">
        <v>16</v>
      </c>
      <c r="B1456" t="str">
        <f>RIGHT(A1456,FIND("/",A1456)-2)</f>
        <v>d657.tsp</v>
      </c>
      <c r="C1456">
        <f>VLOOKUP(B1456,instances!$B$2:$E$21,2, FALSE)</f>
        <v>657</v>
      </c>
      <c r="D1456" t="str">
        <f>IF(C1456&lt;=783,"small",IF(C1456&lt;=2103,"medium","large"))</f>
        <v>small</v>
      </c>
      <c r="E1456" t="s">
        <v>12</v>
      </c>
      <c r="F1456" s="9">
        <v>440527</v>
      </c>
      <c r="G1456" s="7">
        <f>1-(F1456/N1456)</f>
        <v>-8.0065219169120052</v>
      </c>
      <c r="H1456" s="7">
        <f>1-(F1456/O1456)</f>
        <v>-8.0065219169120052</v>
      </c>
      <c r="I1456">
        <v>8.9019000000000001E-2</v>
      </c>
      <c r="J1456">
        <v>0</v>
      </c>
      <c r="K1456">
        <v>0</v>
      </c>
      <c r="L1456">
        <v>20</v>
      </c>
      <c r="M1456">
        <v>45</v>
      </c>
      <c r="N1456">
        <f>VLOOKUP(B1456,instances!$B$2:$E$21,3, FALSE)</f>
        <v>48912</v>
      </c>
      <c r="O1456">
        <f>VLOOKUP(B1456,instances!$B$2:$E$21,4, FALSE)</f>
        <v>48912</v>
      </c>
    </row>
    <row r="1457" spans="1:15">
      <c r="A1457" t="s">
        <v>16</v>
      </c>
      <c r="B1457" t="str">
        <f>RIGHT(A1457,FIND("/",A1457)-2)</f>
        <v>d657.tsp</v>
      </c>
      <c r="C1457">
        <f>VLOOKUP(B1457,instances!$B$2:$E$21,2, FALSE)</f>
        <v>657</v>
      </c>
      <c r="D1457" t="str">
        <f>IF(C1457&lt;=783,"small",IF(C1457&lt;=2103,"medium","large"))</f>
        <v>small</v>
      </c>
      <c r="E1457" t="s">
        <v>12</v>
      </c>
      <c r="F1457" s="9">
        <v>443847</v>
      </c>
      <c r="G1457" s="7">
        <f>1-(F1457/N1457)</f>
        <v>-8.0743989205103048</v>
      </c>
      <c r="H1457" s="7">
        <f>1-(F1457/O1457)</f>
        <v>-8.0743989205103048</v>
      </c>
      <c r="I1457">
        <v>8.8988999999999999E-2</v>
      </c>
      <c r="J1457">
        <v>0</v>
      </c>
      <c r="K1457">
        <v>0</v>
      </c>
      <c r="L1457">
        <v>20</v>
      </c>
      <c r="M1457">
        <v>48</v>
      </c>
      <c r="N1457">
        <f>VLOOKUP(B1457,instances!$B$2:$E$21,3, FALSE)</f>
        <v>48912</v>
      </c>
      <c r="O1457">
        <f>VLOOKUP(B1457,instances!$B$2:$E$21,4, FALSE)</f>
        <v>48912</v>
      </c>
    </row>
    <row r="1458" spans="1:15">
      <c r="A1458" t="s">
        <v>16</v>
      </c>
      <c r="B1458" t="str">
        <f>RIGHT(A1458,FIND("/",A1458)-2)</f>
        <v>d657.tsp</v>
      </c>
      <c r="C1458">
        <f>VLOOKUP(B1458,instances!$B$2:$E$21,2, FALSE)</f>
        <v>657</v>
      </c>
      <c r="D1458" t="str">
        <f>IF(C1458&lt;=783,"small",IF(C1458&lt;=2103,"medium","large"))</f>
        <v>small</v>
      </c>
      <c r="E1458" t="s">
        <v>12</v>
      </c>
      <c r="F1458" s="9">
        <v>428368</v>
      </c>
      <c r="G1458" s="7">
        <f>1-(F1458/N1458)</f>
        <v>-7.7579326136735354</v>
      </c>
      <c r="H1458" s="7">
        <f>1-(F1458/O1458)</f>
        <v>-7.7579326136735354</v>
      </c>
      <c r="I1458">
        <v>8.8961999999999999E-2</v>
      </c>
      <c r="J1458">
        <v>0</v>
      </c>
      <c r="K1458">
        <v>0</v>
      </c>
      <c r="L1458">
        <v>18</v>
      </c>
      <c r="M1458">
        <v>44</v>
      </c>
      <c r="N1458">
        <f>VLOOKUP(B1458,instances!$B$2:$E$21,3, FALSE)</f>
        <v>48912</v>
      </c>
      <c r="O1458">
        <f>VLOOKUP(B1458,instances!$B$2:$E$21,4, FALSE)</f>
        <v>48912</v>
      </c>
    </row>
    <row r="1459" spans="1:15">
      <c r="A1459" t="s">
        <v>16</v>
      </c>
      <c r="B1459" t="str">
        <f>RIGHT(A1459,FIND("/",A1459)-2)</f>
        <v>d657.tsp</v>
      </c>
      <c r="C1459">
        <f>VLOOKUP(B1459,instances!$B$2:$E$21,2, FALSE)</f>
        <v>657</v>
      </c>
      <c r="D1459" t="str">
        <f>IF(C1459&lt;=783,"small",IF(C1459&lt;=2103,"medium","large"))</f>
        <v>small</v>
      </c>
      <c r="E1459" t="s">
        <v>12</v>
      </c>
      <c r="F1459" s="9">
        <v>452425</v>
      </c>
      <c r="G1459" s="7">
        <f>1-(F1459/N1459)</f>
        <v>-8.2497751063133791</v>
      </c>
      <c r="H1459" s="7">
        <f>1-(F1459/O1459)</f>
        <v>-8.2497751063133791</v>
      </c>
      <c r="I1459">
        <v>8.8915999999999995E-2</v>
      </c>
      <c r="J1459">
        <v>0</v>
      </c>
      <c r="K1459">
        <v>0</v>
      </c>
      <c r="L1459">
        <v>20</v>
      </c>
      <c r="M1459">
        <v>42</v>
      </c>
      <c r="N1459">
        <f>VLOOKUP(B1459,instances!$B$2:$E$21,3, FALSE)</f>
        <v>48912</v>
      </c>
      <c r="O1459">
        <f>VLOOKUP(B1459,instances!$B$2:$E$21,4, FALSE)</f>
        <v>48912</v>
      </c>
    </row>
    <row r="1460" spans="1:15">
      <c r="A1460" t="s">
        <v>16</v>
      </c>
      <c r="B1460" t="str">
        <f>RIGHT(A1460,FIND("/",A1460)-2)</f>
        <v>d657.tsp</v>
      </c>
      <c r="C1460">
        <f>VLOOKUP(B1460,instances!$B$2:$E$21,2, FALSE)</f>
        <v>657</v>
      </c>
      <c r="D1460" t="str">
        <f>IF(C1460&lt;=783,"small",IF(C1460&lt;=2103,"medium","large"))</f>
        <v>small</v>
      </c>
      <c r="E1460" t="s">
        <v>12</v>
      </c>
      <c r="F1460" s="9">
        <v>391281</v>
      </c>
      <c r="G1460" s="7">
        <f>1-(F1460/N1460)</f>
        <v>-6.9996933267909718</v>
      </c>
      <c r="H1460" s="7">
        <f>1-(F1460/O1460)</f>
        <v>-6.9996933267909718</v>
      </c>
      <c r="I1460">
        <v>8.8875999999999997E-2</v>
      </c>
      <c r="J1460">
        <v>0</v>
      </c>
      <c r="K1460">
        <v>0</v>
      </c>
      <c r="L1460">
        <v>16</v>
      </c>
      <c r="M1460">
        <v>43</v>
      </c>
      <c r="N1460">
        <f>VLOOKUP(B1460,instances!$B$2:$E$21,3, FALSE)</f>
        <v>48912</v>
      </c>
      <c r="O1460">
        <f>VLOOKUP(B1460,instances!$B$2:$E$21,4, FALSE)</f>
        <v>48912</v>
      </c>
    </row>
    <row r="1461" spans="1:15">
      <c r="A1461" t="s">
        <v>16</v>
      </c>
      <c r="B1461" t="str">
        <f>RIGHT(A1461,FIND("/",A1461)-2)</f>
        <v>d657.tsp</v>
      </c>
      <c r="C1461">
        <f>VLOOKUP(B1461,instances!$B$2:$E$21,2, FALSE)</f>
        <v>657</v>
      </c>
      <c r="D1461" t="str">
        <f>IF(C1461&lt;=783,"small",IF(C1461&lt;=2103,"medium","large"))</f>
        <v>small</v>
      </c>
      <c r="E1461" t="s">
        <v>12</v>
      </c>
      <c r="F1461" s="9">
        <v>414399</v>
      </c>
      <c r="G1461" s="7">
        <f>1-(F1461/N1461)</f>
        <v>-7.4723380765456326</v>
      </c>
      <c r="H1461" s="7">
        <f>1-(F1461/O1461)</f>
        <v>-7.4723380765456326</v>
      </c>
      <c r="I1461">
        <v>8.8871000000000006E-2</v>
      </c>
      <c r="J1461">
        <v>0</v>
      </c>
      <c r="K1461">
        <v>0</v>
      </c>
      <c r="L1461">
        <v>20</v>
      </c>
      <c r="M1461">
        <v>47</v>
      </c>
      <c r="N1461">
        <f>VLOOKUP(B1461,instances!$B$2:$E$21,3, FALSE)</f>
        <v>48912</v>
      </c>
      <c r="O1461">
        <f>VLOOKUP(B1461,instances!$B$2:$E$21,4, FALSE)</f>
        <v>48912</v>
      </c>
    </row>
    <row r="1462" spans="1:15">
      <c r="A1462" t="s">
        <v>16</v>
      </c>
      <c r="B1462" t="str">
        <f>RIGHT(A1462,FIND("/",A1462)-2)</f>
        <v>d657.tsp</v>
      </c>
      <c r="C1462">
        <f>VLOOKUP(B1462,instances!$B$2:$E$21,2, FALSE)</f>
        <v>657</v>
      </c>
      <c r="D1462" t="str">
        <f>IF(C1462&lt;=783,"small",IF(C1462&lt;=2103,"medium","large"))</f>
        <v>small</v>
      </c>
      <c r="E1462" t="s">
        <v>12</v>
      </c>
      <c r="F1462" s="9">
        <v>455098</v>
      </c>
      <c r="G1462" s="7">
        <f>1-(F1462/N1462)</f>
        <v>-8.304424272162251</v>
      </c>
      <c r="H1462" s="7">
        <f>1-(F1462/O1462)</f>
        <v>-8.304424272162251</v>
      </c>
      <c r="I1462">
        <v>8.8845999999999994E-2</v>
      </c>
      <c r="J1462">
        <v>0</v>
      </c>
      <c r="K1462">
        <v>0</v>
      </c>
      <c r="L1462">
        <v>20</v>
      </c>
      <c r="M1462">
        <v>46</v>
      </c>
      <c r="N1462">
        <f>VLOOKUP(B1462,instances!$B$2:$E$21,3, FALSE)</f>
        <v>48912</v>
      </c>
      <c r="O1462">
        <f>VLOOKUP(B1462,instances!$B$2:$E$21,4, FALSE)</f>
        <v>48912</v>
      </c>
    </row>
    <row r="1463" spans="1:15">
      <c r="A1463" t="s">
        <v>16</v>
      </c>
      <c r="B1463" t="str">
        <f>RIGHT(A1463,FIND("/",A1463)-2)</f>
        <v>d657.tsp</v>
      </c>
      <c r="C1463">
        <f>VLOOKUP(B1463,instances!$B$2:$E$21,2, FALSE)</f>
        <v>657</v>
      </c>
      <c r="D1463" t="str">
        <f>IF(C1463&lt;=783,"small",IF(C1463&lt;=2103,"medium","large"))</f>
        <v>small</v>
      </c>
      <c r="E1463" t="s">
        <v>12</v>
      </c>
      <c r="F1463" s="9">
        <v>399738</v>
      </c>
      <c r="G1463" s="7">
        <f>1-(F1463/N1463)</f>
        <v>-7.1725956820412176</v>
      </c>
      <c r="H1463" s="7">
        <f>1-(F1463/O1463)</f>
        <v>-7.1725956820412176</v>
      </c>
      <c r="I1463">
        <v>8.8842000000000004E-2</v>
      </c>
      <c r="J1463">
        <v>0</v>
      </c>
      <c r="K1463">
        <v>0</v>
      </c>
      <c r="L1463">
        <v>16</v>
      </c>
      <c r="M1463">
        <v>44</v>
      </c>
      <c r="N1463">
        <f>VLOOKUP(B1463,instances!$B$2:$E$21,3, FALSE)</f>
        <v>48912</v>
      </c>
      <c r="O1463">
        <f>VLOOKUP(B1463,instances!$B$2:$E$21,4, FALSE)</f>
        <v>48912</v>
      </c>
    </row>
    <row r="1464" spans="1:15">
      <c r="A1464" t="s">
        <v>16</v>
      </c>
      <c r="B1464" t="str">
        <f>RIGHT(A1464,FIND("/",A1464)-2)</f>
        <v>d657.tsp</v>
      </c>
      <c r="C1464">
        <f>VLOOKUP(B1464,instances!$B$2:$E$21,2, FALSE)</f>
        <v>657</v>
      </c>
      <c r="D1464" t="str">
        <f>IF(C1464&lt;=783,"small",IF(C1464&lt;=2103,"medium","large"))</f>
        <v>small</v>
      </c>
      <c r="E1464" t="s">
        <v>12</v>
      </c>
      <c r="F1464" s="9">
        <v>402537</v>
      </c>
      <c r="G1464" s="7">
        <f>1-(F1464/N1464)</f>
        <v>-7.2298209028459279</v>
      </c>
      <c r="H1464" s="7">
        <f>1-(F1464/O1464)</f>
        <v>-7.2298209028459279</v>
      </c>
      <c r="I1464">
        <v>8.881E-2</v>
      </c>
      <c r="J1464">
        <v>0</v>
      </c>
      <c r="K1464">
        <v>0</v>
      </c>
      <c r="L1464">
        <v>16</v>
      </c>
      <c r="M1464">
        <v>48</v>
      </c>
      <c r="N1464">
        <f>VLOOKUP(B1464,instances!$B$2:$E$21,3, FALSE)</f>
        <v>48912</v>
      </c>
      <c r="O1464">
        <f>VLOOKUP(B1464,instances!$B$2:$E$21,4, FALSE)</f>
        <v>48912</v>
      </c>
    </row>
    <row r="1465" spans="1:15">
      <c r="A1465" t="s">
        <v>16</v>
      </c>
      <c r="B1465" t="str">
        <f>RIGHT(A1465,FIND("/",A1465)-2)</f>
        <v>d657.tsp</v>
      </c>
      <c r="C1465">
        <f>VLOOKUP(B1465,instances!$B$2:$E$21,2, FALSE)</f>
        <v>657</v>
      </c>
      <c r="D1465" t="str">
        <f>IF(C1465&lt;=783,"small",IF(C1465&lt;=2103,"medium","large"))</f>
        <v>small</v>
      </c>
      <c r="E1465" t="s">
        <v>12</v>
      </c>
      <c r="F1465" s="9">
        <v>377814</v>
      </c>
      <c r="G1465" s="7">
        <f>1-(F1465/N1465)</f>
        <v>-6.724362119725221</v>
      </c>
      <c r="H1465" s="7">
        <f>1-(F1465/O1465)</f>
        <v>-6.724362119725221</v>
      </c>
      <c r="I1465">
        <v>8.8788000000000006E-2</v>
      </c>
      <c r="J1465">
        <v>0</v>
      </c>
      <c r="K1465">
        <v>0</v>
      </c>
      <c r="L1465">
        <v>14</v>
      </c>
      <c r="M1465">
        <v>45</v>
      </c>
      <c r="N1465">
        <f>VLOOKUP(B1465,instances!$B$2:$E$21,3, FALSE)</f>
        <v>48912</v>
      </c>
      <c r="O1465">
        <f>VLOOKUP(B1465,instances!$B$2:$E$21,4, FALSE)</f>
        <v>48912</v>
      </c>
    </row>
    <row r="1466" spans="1:15">
      <c r="A1466" t="s">
        <v>16</v>
      </c>
      <c r="B1466" t="str">
        <f>RIGHT(A1466,FIND("/",A1466)-2)</f>
        <v>d657.tsp</v>
      </c>
      <c r="C1466">
        <f>VLOOKUP(B1466,instances!$B$2:$E$21,2, FALSE)</f>
        <v>657</v>
      </c>
      <c r="D1466" t="str">
        <f>IF(C1466&lt;=783,"small",IF(C1466&lt;=2103,"medium","large"))</f>
        <v>small</v>
      </c>
      <c r="E1466" t="s">
        <v>12</v>
      </c>
      <c r="F1466" s="9">
        <v>437179</v>
      </c>
      <c r="G1466" s="7">
        <f>1-(F1466/N1466)</f>
        <v>-7.9380724566568528</v>
      </c>
      <c r="H1466" s="7">
        <f>1-(F1466/O1466)</f>
        <v>-7.9380724566568528</v>
      </c>
      <c r="I1466">
        <v>8.8782E-2</v>
      </c>
      <c r="J1466">
        <v>0</v>
      </c>
      <c r="K1466">
        <v>0</v>
      </c>
      <c r="L1466">
        <v>20</v>
      </c>
      <c r="M1466">
        <v>44</v>
      </c>
      <c r="N1466">
        <f>VLOOKUP(B1466,instances!$B$2:$E$21,3, FALSE)</f>
        <v>48912</v>
      </c>
      <c r="O1466">
        <f>VLOOKUP(B1466,instances!$B$2:$E$21,4, FALSE)</f>
        <v>48912</v>
      </c>
    </row>
    <row r="1467" spans="1:15">
      <c r="A1467" t="s">
        <v>16</v>
      </c>
      <c r="B1467" t="str">
        <f>RIGHT(A1467,FIND("/",A1467)-2)</f>
        <v>d657.tsp</v>
      </c>
      <c r="C1467">
        <f>VLOOKUP(B1467,instances!$B$2:$E$21,2, FALSE)</f>
        <v>657</v>
      </c>
      <c r="D1467" t="str">
        <f>IF(C1467&lt;=783,"small",IF(C1467&lt;=2103,"medium","large"))</f>
        <v>small</v>
      </c>
      <c r="E1467" t="s">
        <v>12</v>
      </c>
      <c r="F1467" s="9">
        <v>386972</v>
      </c>
      <c r="G1467" s="7">
        <f>1-(F1467/N1467)</f>
        <v>-6.9115963362773964</v>
      </c>
      <c r="H1467" s="7">
        <f>1-(F1467/O1467)</f>
        <v>-6.9115963362773964</v>
      </c>
      <c r="I1467">
        <v>8.8708999999999996E-2</v>
      </c>
      <c r="J1467">
        <v>0</v>
      </c>
      <c r="K1467">
        <v>0</v>
      </c>
      <c r="L1467">
        <v>14</v>
      </c>
      <c r="M1467">
        <v>48</v>
      </c>
      <c r="N1467">
        <f>VLOOKUP(B1467,instances!$B$2:$E$21,3, FALSE)</f>
        <v>48912</v>
      </c>
      <c r="O1467">
        <f>VLOOKUP(B1467,instances!$B$2:$E$21,4, FALSE)</f>
        <v>48912</v>
      </c>
    </row>
    <row r="1468" spans="1:15">
      <c r="A1468" t="s">
        <v>16</v>
      </c>
      <c r="B1468" t="str">
        <f>RIGHT(A1468,FIND("/",A1468)-2)</f>
        <v>d657.tsp</v>
      </c>
      <c r="C1468">
        <f>VLOOKUP(B1468,instances!$B$2:$E$21,2, FALSE)</f>
        <v>657</v>
      </c>
      <c r="D1468" t="str">
        <f>IF(C1468&lt;=783,"small",IF(C1468&lt;=2103,"medium","large"))</f>
        <v>small</v>
      </c>
      <c r="E1468" t="s">
        <v>12</v>
      </c>
      <c r="F1468" s="9">
        <v>394455</v>
      </c>
      <c r="G1468" s="7">
        <f>1-(F1468/N1468)</f>
        <v>-7.064585377821393</v>
      </c>
      <c r="H1468" s="7">
        <f>1-(F1468/O1468)</f>
        <v>-7.064585377821393</v>
      </c>
      <c r="I1468">
        <v>8.8657E-2</v>
      </c>
      <c r="J1468">
        <v>0</v>
      </c>
      <c r="K1468">
        <v>0</v>
      </c>
      <c r="L1468">
        <v>14</v>
      </c>
      <c r="M1468">
        <v>50</v>
      </c>
      <c r="N1468">
        <f>VLOOKUP(B1468,instances!$B$2:$E$21,3, FALSE)</f>
        <v>48912</v>
      </c>
      <c r="O1468">
        <f>VLOOKUP(B1468,instances!$B$2:$E$21,4, FALSE)</f>
        <v>48912</v>
      </c>
    </row>
    <row r="1469" spans="1:15">
      <c r="A1469" t="s">
        <v>16</v>
      </c>
      <c r="B1469" t="str">
        <f>RIGHT(A1469,FIND("/",A1469)-2)</f>
        <v>d657.tsp</v>
      </c>
      <c r="C1469">
        <f>VLOOKUP(B1469,instances!$B$2:$E$21,2, FALSE)</f>
        <v>657</v>
      </c>
      <c r="D1469" t="str">
        <f>IF(C1469&lt;=783,"small",IF(C1469&lt;=2103,"medium","large"))</f>
        <v>small</v>
      </c>
      <c r="E1469" t="s">
        <v>12</v>
      </c>
      <c r="F1469" s="9">
        <v>463234</v>
      </c>
      <c r="G1469" s="7">
        <f>1-(F1469/N1469)</f>
        <v>-8.4707638207392861</v>
      </c>
      <c r="H1469" s="7">
        <f>1-(F1469/O1469)</f>
        <v>-8.4707638207392861</v>
      </c>
      <c r="I1469">
        <v>8.8599999999999998E-2</v>
      </c>
      <c r="J1469">
        <v>0</v>
      </c>
      <c r="K1469">
        <v>0</v>
      </c>
      <c r="L1469">
        <v>20</v>
      </c>
      <c r="M1469">
        <v>43</v>
      </c>
      <c r="N1469">
        <f>VLOOKUP(B1469,instances!$B$2:$E$21,3, FALSE)</f>
        <v>48912</v>
      </c>
      <c r="O1469">
        <f>VLOOKUP(B1469,instances!$B$2:$E$21,4, FALSE)</f>
        <v>48912</v>
      </c>
    </row>
    <row r="1470" spans="1:15">
      <c r="A1470" t="s">
        <v>16</v>
      </c>
      <c r="B1470" t="str">
        <f>RIGHT(A1470,FIND("/",A1470)-2)</f>
        <v>d657.tsp</v>
      </c>
      <c r="C1470">
        <f>VLOOKUP(B1470,instances!$B$2:$E$21,2, FALSE)</f>
        <v>657</v>
      </c>
      <c r="D1470" t="str">
        <f>IF(C1470&lt;=783,"small",IF(C1470&lt;=2103,"medium","large"))</f>
        <v>small</v>
      </c>
      <c r="E1470" t="s">
        <v>12</v>
      </c>
      <c r="F1470" s="9">
        <v>403391</v>
      </c>
      <c r="G1470" s="7">
        <f>1-(F1470/N1470)</f>
        <v>-7.2472808308799479</v>
      </c>
      <c r="H1470" s="7">
        <f>1-(F1470/O1470)</f>
        <v>-7.2472808308799479</v>
      </c>
      <c r="I1470">
        <v>8.8571999999999998E-2</v>
      </c>
      <c r="J1470">
        <v>0</v>
      </c>
      <c r="K1470">
        <v>0</v>
      </c>
      <c r="L1470">
        <v>16</v>
      </c>
      <c r="M1470">
        <v>46</v>
      </c>
      <c r="N1470">
        <f>VLOOKUP(B1470,instances!$B$2:$E$21,3, FALSE)</f>
        <v>48912</v>
      </c>
      <c r="O1470">
        <f>VLOOKUP(B1470,instances!$B$2:$E$21,4, FALSE)</f>
        <v>48912</v>
      </c>
    </row>
    <row r="1471" spans="1:15">
      <c r="A1471" t="s">
        <v>16</v>
      </c>
      <c r="B1471" t="str">
        <f>RIGHT(A1471,FIND("/",A1471)-2)</f>
        <v>d657.tsp</v>
      </c>
      <c r="C1471">
        <f>VLOOKUP(B1471,instances!$B$2:$E$21,2, FALSE)</f>
        <v>657</v>
      </c>
      <c r="D1471" t="str">
        <f>IF(C1471&lt;=783,"small",IF(C1471&lt;=2103,"medium","large"))</f>
        <v>small</v>
      </c>
      <c r="E1471" t="s">
        <v>12</v>
      </c>
      <c r="F1471" s="9">
        <v>345311</v>
      </c>
      <c r="G1471" s="7">
        <f>1-(F1471/N1471)</f>
        <v>-6.0598421655217534</v>
      </c>
      <c r="H1471" s="7">
        <f>1-(F1471/O1471)</f>
        <v>-6.0598421655217534</v>
      </c>
      <c r="I1471">
        <v>8.8414999999999994E-2</v>
      </c>
      <c r="J1471">
        <v>0</v>
      </c>
      <c r="K1471">
        <v>0</v>
      </c>
      <c r="L1471">
        <v>12</v>
      </c>
      <c r="M1471">
        <v>46</v>
      </c>
      <c r="N1471">
        <f>VLOOKUP(B1471,instances!$B$2:$E$21,3, FALSE)</f>
        <v>48912</v>
      </c>
      <c r="O1471">
        <f>VLOOKUP(B1471,instances!$B$2:$E$21,4, FALSE)</f>
        <v>48912</v>
      </c>
    </row>
    <row r="1472" spans="1:15">
      <c r="A1472" t="s">
        <v>16</v>
      </c>
      <c r="B1472" t="str">
        <f>RIGHT(A1472,FIND("/",A1472)-2)</f>
        <v>d657.tsp</v>
      </c>
      <c r="C1472">
        <f>VLOOKUP(B1472,instances!$B$2:$E$21,2, FALSE)</f>
        <v>657</v>
      </c>
      <c r="D1472" t="str">
        <f>IF(C1472&lt;=783,"small",IF(C1472&lt;=2103,"medium","large"))</f>
        <v>small</v>
      </c>
      <c r="E1472" t="s">
        <v>12</v>
      </c>
      <c r="F1472" s="9">
        <v>381924</v>
      </c>
      <c r="G1472" s="7">
        <f>1-(F1472/N1472)</f>
        <v>-6.8083905789990187</v>
      </c>
      <c r="H1472" s="7">
        <f>1-(F1472/O1472)</f>
        <v>-6.8083905789990187</v>
      </c>
      <c r="I1472">
        <v>8.8388999999999995E-2</v>
      </c>
      <c r="J1472">
        <v>0</v>
      </c>
      <c r="K1472">
        <v>0</v>
      </c>
      <c r="L1472">
        <v>14</v>
      </c>
      <c r="M1472">
        <v>47</v>
      </c>
      <c r="N1472">
        <f>VLOOKUP(B1472,instances!$B$2:$E$21,3, FALSE)</f>
        <v>48912</v>
      </c>
      <c r="O1472">
        <f>VLOOKUP(B1472,instances!$B$2:$E$21,4, FALSE)</f>
        <v>48912</v>
      </c>
    </row>
    <row r="1473" spans="1:15">
      <c r="A1473" t="s">
        <v>16</v>
      </c>
      <c r="B1473" t="str">
        <f>RIGHT(A1473,FIND("/",A1473)-2)</f>
        <v>d657.tsp</v>
      </c>
      <c r="C1473">
        <f>VLOOKUP(B1473,instances!$B$2:$E$21,2, FALSE)</f>
        <v>657</v>
      </c>
      <c r="D1473" t="str">
        <f>IF(C1473&lt;=783,"small",IF(C1473&lt;=2103,"medium","large"))</f>
        <v>small</v>
      </c>
      <c r="E1473" t="s">
        <v>12</v>
      </c>
      <c r="F1473" s="9">
        <v>415908</v>
      </c>
      <c r="G1473" s="7">
        <f>1-(F1473/N1473)</f>
        <v>-7.5031894013738967</v>
      </c>
      <c r="H1473" s="7">
        <f>1-(F1473/O1473)</f>
        <v>-7.5031894013738967</v>
      </c>
      <c r="I1473">
        <v>8.8370000000000004E-2</v>
      </c>
      <c r="J1473">
        <v>0</v>
      </c>
      <c r="K1473">
        <v>0</v>
      </c>
      <c r="L1473">
        <v>18</v>
      </c>
      <c r="M1473">
        <v>51</v>
      </c>
      <c r="N1473">
        <f>VLOOKUP(B1473,instances!$B$2:$E$21,3, FALSE)</f>
        <v>48912</v>
      </c>
      <c r="O1473">
        <f>VLOOKUP(B1473,instances!$B$2:$E$21,4, FALSE)</f>
        <v>48912</v>
      </c>
    </row>
    <row r="1474" spans="1:15">
      <c r="A1474" t="s">
        <v>16</v>
      </c>
      <c r="B1474" t="str">
        <f>RIGHT(A1474,FIND("/",A1474)-2)</f>
        <v>d657.tsp</v>
      </c>
      <c r="C1474">
        <f>VLOOKUP(B1474,instances!$B$2:$E$21,2, FALSE)</f>
        <v>657</v>
      </c>
      <c r="D1474" t="str">
        <f>IF(C1474&lt;=783,"small",IF(C1474&lt;=2103,"medium","large"))</f>
        <v>small</v>
      </c>
      <c r="E1474" t="s">
        <v>12</v>
      </c>
      <c r="F1474" s="9">
        <v>393439</v>
      </c>
      <c r="G1474" s="7">
        <f>1-(F1474/N1474)</f>
        <v>-7.0438133791298654</v>
      </c>
      <c r="H1474" s="7">
        <f>1-(F1474/O1474)</f>
        <v>-7.0438133791298654</v>
      </c>
      <c r="I1474">
        <v>8.8353000000000001E-2</v>
      </c>
      <c r="J1474">
        <v>0</v>
      </c>
      <c r="K1474">
        <v>0</v>
      </c>
      <c r="L1474">
        <v>16</v>
      </c>
      <c r="M1474">
        <v>45</v>
      </c>
      <c r="N1474">
        <f>VLOOKUP(B1474,instances!$B$2:$E$21,3, FALSE)</f>
        <v>48912</v>
      </c>
      <c r="O1474">
        <f>VLOOKUP(B1474,instances!$B$2:$E$21,4, FALSE)</f>
        <v>48912</v>
      </c>
    </row>
    <row r="1475" spans="1:15">
      <c r="A1475" t="s">
        <v>16</v>
      </c>
      <c r="B1475" t="str">
        <f>RIGHT(A1475,FIND("/",A1475)-2)</f>
        <v>d657.tsp</v>
      </c>
      <c r="C1475">
        <f>VLOOKUP(B1475,instances!$B$2:$E$21,2, FALSE)</f>
        <v>657</v>
      </c>
      <c r="D1475" t="str">
        <f>IF(C1475&lt;=783,"small",IF(C1475&lt;=2103,"medium","large"))</f>
        <v>small</v>
      </c>
      <c r="E1475" t="s">
        <v>12</v>
      </c>
      <c r="F1475" s="9">
        <v>402504</v>
      </c>
      <c r="G1475" s="7">
        <f>1-(F1475/N1475)</f>
        <v>-7.2291462217860651</v>
      </c>
      <c r="H1475" s="7">
        <f>1-(F1475/O1475)</f>
        <v>-7.2291462217860651</v>
      </c>
      <c r="I1475">
        <v>8.8329000000000005E-2</v>
      </c>
      <c r="J1475">
        <v>0</v>
      </c>
      <c r="K1475">
        <v>0</v>
      </c>
      <c r="L1475">
        <v>16</v>
      </c>
      <c r="M1475">
        <v>47</v>
      </c>
      <c r="N1475">
        <f>VLOOKUP(B1475,instances!$B$2:$E$21,3, FALSE)</f>
        <v>48912</v>
      </c>
      <c r="O1475">
        <f>VLOOKUP(B1475,instances!$B$2:$E$21,4, FALSE)</f>
        <v>48912</v>
      </c>
    </row>
    <row r="1476" spans="1:15">
      <c r="A1476" t="s">
        <v>16</v>
      </c>
      <c r="B1476" t="str">
        <f>RIGHT(A1476,FIND("/",A1476)-2)</f>
        <v>d657.tsp</v>
      </c>
      <c r="C1476">
        <f>VLOOKUP(B1476,instances!$B$2:$E$21,2, FALSE)</f>
        <v>657</v>
      </c>
      <c r="D1476" t="str">
        <f>IF(C1476&lt;=783,"small",IF(C1476&lt;=2103,"medium","large"))</f>
        <v>small</v>
      </c>
      <c r="E1476" t="s">
        <v>12</v>
      </c>
      <c r="F1476" s="9">
        <v>359880</v>
      </c>
      <c r="G1476" s="7">
        <f>1-(F1476/N1476)</f>
        <v>-6.3577036310107946</v>
      </c>
      <c r="H1476" s="7">
        <f>1-(F1476/O1476)</f>
        <v>-6.3577036310107946</v>
      </c>
      <c r="I1476">
        <v>8.8320999999999997E-2</v>
      </c>
      <c r="J1476">
        <v>0</v>
      </c>
      <c r="K1476">
        <v>0</v>
      </c>
      <c r="L1476">
        <v>14</v>
      </c>
      <c r="M1476">
        <v>44</v>
      </c>
      <c r="N1476">
        <f>VLOOKUP(B1476,instances!$B$2:$E$21,3, FALSE)</f>
        <v>48912</v>
      </c>
      <c r="O1476">
        <f>VLOOKUP(B1476,instances!$B$2:$E$21,4, FALSE)</f>
        <v>48912</v>
      </c>
    </row>
    <row r="1477" spans="1:15">
      <c r="A1477" t="s">
        <v>16</v>
      </c>
      <c r="B1477" t="str">
        <f>RIGHT(A1477,FIND("/",A1477)-2)</f>
        <v>d657.tsp</v>
      </c>
      <c r="C1477">
        <f>VLOOKUP(B1477,instances!$B$2:$E$21,2, FALSE)</f>
        <v>657</v>
      </c>
      <c r="D1477" t="str">
        <f>IF(C1477&lt;=783,"small",IF(C1477&lt;=2103,"medium","large"))</f>
        <v>small</v>
      </c>
      <c r="E1477" t="s">
        <v>12</v>
      </c>
      <c r="F1477" s="9">
        <v>383460</v>
      </c>
      <c r="G1477" s="7">
        <f>1-(F1477/N1477)</f>
        <v>-6.8397939156035328</v>
      </c>
      <c r="H1477" s="7">
        <f>1-(F1477/O1477)</f>
        <v>-6.8397939156035328</v>
      </c>
      <c r="I1477">
        <v>8.8136000000000006E-2</v>
      </c>
      <c r="J1477">
        <v>0</v>
      </c>
      <c r="K1477">
        <v>0</v>
      </c>
      <c r="L1477">
        <v>14</v>
      </c>
      <c r="M1477">
        <v>46</v>
      </c>
      <c r="N1477">
        <f>VLOOKUP(B1477,instances!$B$2:$E$21,3, FALSE)</f>
        <v>48912</v>
      </c>
      <c r="O1477">
        <f>VLOOKUP(B1477,instances!$B$2:$E$21,4, FALSE)</f>
        <v>48912</v>
      </c>
    </row>
    <row r="1478" spans="1:15">
      <c r="A1478" t="s">
        <v>16</v>
      </c>
      <c r="B1478" t="str">
        <f>RIGHT(A1478,FIND("/",A1478)-2)</f>
        <v>d657.tsp</v>
      </c>
      <c r="C1478">
        <f>VLOOKUP(B1478,instances!$B$2:$E$21,2, FALSE)</f>
        <v>657</v>
      </c>
      <c r="D1478" t="str">
        <f>IF(C1478&lt;=783,"small",IF(C1478&lt;=2103,"medium","large"))</f>
        <v>small</v>
      </c>
      <c r="E1478" t="s">
        <v>12</v>
      </c>
      <c r="F1478" s="9">
        <v>375415</v>
      </c>
      <c r="G1478" s="7">
        <f>1-(F1478/N1478)</f>
        <v>-6.6753148511612697</v>
      </c>
      <c r="H1478" s="7">
        <f>1-(F1478/O1478)</f>
        <v>-6.6753148511612697</v>
      </c>
      <c r="I1478">
        <v>8.8120000000000004E-2</v>
      </c>
      <c r="J1478">
        <v>0</v>
      </c>
      <c r="K1478">
        <v>0</v>
      </c>
      <c r="L1478">
        <v>12</v>
      </c>
      <c r="M1478">
        <v>47</v>
      </c>
      <c r="N1478">
        <f>VLOOKUP(B1478,instances!$B$2:$E$21,3, FALSE)</f>
        <v>48912</v>
      </c>
      <c r="O1478">
        <f>VLOOKUP(B1478,instances!$B$2:$E$21,4, FALSE)</f>
        <v>48912</v>
      </c>
    </row>
    <row r="1479" spans="1:15">
      <c r="A1479" t="s">
        <v>16</v>
      </c>
      <c r="B1479" t="str">
        <f>RIGHT(A1479,FIND("/",A1479)-2)</f>
        <v>d657.tsp</v>
      </c>
      <c r="C1479">
        <f>VLOOKUP(B1479,instances!$B$2:$E$21,2, FALSE)</f>
        <v>657</v>
      </c>
      <c r="D1479" t="str">
        <f>IF(C1479&lt;=783,"small",IF(C1479&lt;=2103,"medium","large"))</f>
        <v>small</v>
      </c>
      <c r="E1479" t="s">
        <v>12</v>
      </c>
      <c r="F1479" s="9">
        <v>347110</v>
      </c>
      <c r="G1479" s="7">
        <f>1-(F1479/N1479)</f>
        <v>-6.0966225057245662</v>
      </c>
      <c r="H1479" s="7">
        <f>1-(F1479/O1479)</f>
        <v>-6.0966225057245662</v>
      </c>
      <c r="I1479">
        <v>8.8061E-2</v>
      </c>
      <c r="J1479">
        <v>0</v>
      </c>
      <c r="K1479">
        <v>0</v>
      </c>
      <c r="L1479">
        <v>12</v>
      </c>
      <c r="M1479">
        <v>48</v>
      </c>
      <c r="N1479">
        <f>VLOOKUP(B1479,instances!$B$2:$E$21,3, FALSE)</f>
        <v>48912</v>
      </c>
      <c r="O1479">
        <f>VLOOKUP(B1479,instances!$B$2:$E$21,4, FALSE)</f>
        <v>48912</v>
      </c>
    </row>
    <row r="1480" spans="1:15">
      <c r="A1480" t="s">
        <v>16</v>
      </c>
      <c r="B1480" t="str">
        <f>RIGHT(A1480,FIND("/",A1480)-2)</f>
        <v>d657.tsp</v>
      </c>
      <c r="C1480">
        <f>VLOOKUP(B1480,instances!$B$2:$E$21,2, FALSE)</f>
        <v>657</v>
      </c>
      <c r="D1480" t="str">
        <f>IF(C1480&lt;=783,"small",IF(C1480&lt;=2103,"medium","large"))</f>
        <v>small</v>
      </c>
      <c r="E1480" t="s">
        <v>12</v>
      </c>
      <c r="F1480" s="9">
        <v>400913</v>
      </c>
      <c r="G1480" s="7">
        <f>1-(F1480/N1480)</f>
        <v>-7.1966184167484464</v>
      </c>
      <c r="H1480" s="7">
        <f>1-(F1480/O1480)</f>
        <v>-7.1966184167484464</v>
      </c>
      <c r="I1480">
        <v>8.8021000000000002E-2</v>
      </c>
      <c r="J1480">
        <v>0</v>
      </c>
      <c r="K1480">
        <v>0</v>
      </c>
      <c r="L1480">
        <v>16</v>
      </c>
      <c r="M1480">
        <v>49</v>
      </c>
      <c r="N1480">
        <f>VLOOKUP(B1480,instances!$B$2:$E$21,3, FALSE)</f>
        <v>48912</v>
      </c>
      <c r="O1480">
        <f>VLOOKUP(B1480,instances!$B$2:$E$21,4, FALSE)</f>
        <v>48912</v>
      </c>
    </row>
    <row r="1481" spans="1:15">
      <c r="A1481" t="s">
        <v>16</v>
      </c>
      <c r="B1481" t="str">
        <f>RIGHT(A1481,FIND("/",A1481)-2)</f>
        <v>d657.tsp</v>
      </c>
      <c r="C1481">
        <f>VLOOKUP(B1481,instances!$B$2:$E$21,2, FALSE)</f>
        <v>657</v>
      </c>
      <c r="D1481" t="str">
        <f>IF(C1481&lt;=783,"small",IF(C1481&lt;=2103,"medium","large"))</f>
        <v>small</v>
      </c>
      <c r="E1481" t="s">
        <v>12</v>
      </c>
      <c r="F1481" s="9">
        <v>320633</v>
      </c>
      <c r="G1481" s="7">
        <f>1-(F1481/N1481)</f>
        <v>-5.555303402028132</v>
      </c>
      <c r="H1481" s="7">
        <f>1-(F1481/O1481)</f>
        <v>-5.555303402028132</v>
      </c>
      <c r="I1481">
        <v>8.7925000000000003E-2</v>
      </c>
      <c r="J1481">
        <v>0</v>
      </c>
      <c r="K1481">
        <v>0</v>
      </c>
      <c r="L1481">
        <v>10</v>
      </c>
      <c r="M1481">
        <v>47</v>
      </c>
      <c r="N1481">
        <f>VLOOKUP(B1481,instances!$B$2:$E$21,3, FALSE)</f>
        <v>48912</v>
      </c>
      <c r="O1481">
        <f>VLOOKUP(B1481,instances!$B$2:$E$21,4, FALSE)</f>
        <v>48912</v>
      </c>
    </row>
    <row r="1482" spans="1:15">
      <c r="A1482" t="s">
        <v>16</v>
      </c>
      <c r="B1482" t="str">
        <f>RIGHT(A1482,FIND("/",A1482)-2)</f>
        <v>d657.tsp</v>
      </c>
      <c r="C1482">
        <f>VLOOKUP(B1482,instances!$B$2:$E$21,2, FALSE)</f>
        <v>657</v>
      </c>
      <c r="D1482" t="str">
        <f>IF(C1482&lt;=783,"small",IF(C1482&lt;=2103,"medium","large"))</f>
        <v>small</v>
      </c>
      <c r="E1482" t="s">
        <v>12</v>
      </c>
      <c r="F1482" s="9">
        <v>422018</v>
      </c>
      <c r="G1482" s="7">
        <f>1-(F1482/N1482)</f>
        <v>-7.6281076218514876</v>
      </c>
      <c r="H1482" s="7">
        <f>1-(F1482/O1482)</f>
        <v>-7.6281076218514876</v>
      </c>
      <c r="I1482">
        <v>8.7914999999999993E-2</v>
      </c>
      <c r="J1482">
        <v>0</v>
      </c>
      <c r="K1482">
        <v>0</v>
      </c>
      <c r="L1482">
        <v>18</v>
      </c>
      <c r="M1482">
        <v>49</v>
      </c>
      <c r="N1482">
        <f>VLOOKUP(B1482,instances!$B$2:$E$21,3, FALSE)</f>
        <v>48912</v>
      </c>
      <c r="O1482">
        <f>VLOOKUP(B1482,instances!$B$2:$E$21,4, FALSE)</f>
        <v>48912</v>
      </c>
    </row>
    <row r="1483" spans="1:15">
      <c r="A1483" t="s">
        <v>16</v>
      </c>
      <c r="B1483" t="str">
        <f>RIGHT(A1483,FIND("/",A1483)-2)</f>
        <v>d657.tsp</v>
      </c>
      <c r="C1483">
        <f>VLOOKUP(B1483,instances!$B$2:$E$21,2, FALSE)</f>
        <v>657</v>
      </c>
      <c r="D1483" t="str">
        <f>IF(C1483&lt;=783,"small",IF(C1483&lt;=2103,"medium","large"))</f>
        <v>small</v>
      </c>
      <c r="E1483" t="s">
        <v>12</v>
      </c>
      <c r="F1483" s="9">
        <v>412909</v>
      </c>
      <c r="G1483" s="7">
        <f>1-(F1483/N1483)</f>
        <v>-7.4418752044488059</v>
      </c>
      <c r="H1483" s="7">
        <f>1-(F1483/O1483)</f>
        <v>-7.4418752044488059</v>
      </c>
      <c r="I1483">
        <v>8.7831000000000006E-2</v>
      </c>
      <c r="J1483">
        <v>0</v>
      </c>
      <c r="K1483">
        <v>0</v>
      </c>
      <c r="L1483">
        <v>18</v>
      </c>
      <c r="M1483">
        <v>50</v>
      </c>
      <c r="N1483">
        <f>VLOOKUP(B1483,instances!$B$2:$E$21,3, FALSE)</f>
        <v>48912</v>
      </c>
      <c r="O1483">
        <f>VLOOKUP(B1483,instances!$B$2:$E$21,4, FALSE)</f>
        <v>48912</v>
      </c>
    </row>
    <row r="1484" spans="1:15">
      <c r="A1484" t="s">
        <v>16</v>
      </c>
      <c r="B1484" t="str">
        <f>RIGHT(A1484,FIND("/",A1484)-2)</f>
        <v>d657.tsp</v>
      </c>
      <c r="C1484">
        <f>VLOOKUP(B1484,instances!$B$2:$E$21,2, FALSE)</f>
        <v>657</v>
      </c>
      <c r="D1484" t="str">
        <f>IF(C1484&lt;=783,"small",IF(C1484&lt;=2103,"medium","large"))</f>
        <v>small</v>
      </c>
      <c r="E1484" t="s">
        <v>12</v>
      </c>
      <c r="F1484" s="9">
        <v>363191</v>
      </c>
      <c r="G1484" s="7">
        <f>1-(F1484/N1484)</f>
        <v>-6.4253966306836769</v>
      </c>
      <c r="H1484" s="7">
        <f>1-(F1484/O1484)</f>
        <v>-6.4253966306836769</v>
      </c>
      <c r="I1484">
        <v>8.7795999999999999E-2</v>
      </c>
      <c r="J1484">
        <v>0</v>
      </c>
      <c r="K1484">
        <v>0</v>
      </c>
      <c r="L1484">
        <v>12</v>
      </c>
      <c r="M1484">
        <v>44</v>
      </c>
      <c r="N1484">
        <f>VLOOKUP(B1484,instances!$B$2:$E$21,3, FALSE)</f>
        <v>48912</v>
      </c>
      <c r="O1484">
        <f>VLOOKUP(B1484,instances!$B$2:$E$21,4, FALSE)</f>
        <v>48912</v>
      </c>
    </row>
    <row r="1485" spans="1:15">
      <c r="A1485" t="s">
        <v>16</v>
      </c>
      <c r="B1485" t="str">
        <f>RIGHT(A1485,FIND("/",A1485)-2)</f>
        <v>d657.tsp</v>
      </c>
      <c r="C1485">
        <f>VLOOKUP(B1485,instances!$B$2:$E$21,2, FALSE)</f>
        <v>657</v>
      </c>
      <c r="D1485" t="str">
        <f>IF(C1485&lt;=783,"small",IF(C1485&lt;=2103,"medium","large"))</f>
        <v>small</v>
      </c>
      <c r="E1485" t="s">
        <v>12</v>
      </c>
      <c r="F1485" s="9">
        <v>310322</v>
      </c>
      <c r="G1485" s="7">
        <f>1-(F1485/N1485)</f>
        <v>-5.3444962381419696</v>
      </c>
      <c r="H1485" s="7">
        <f>1-(F1485/O1485)</f>
        <v>-5.3444962381419696</v>
      </c>
      <c r="I1485">
        <v>8.7688000000000002E-2</v>
      </c>
      <c r="J1485">
        <v>0</v>
      </c>
      <c r="K1485">
        <v>0</v>
      </c>
      <c r="L1485">
        <v>10</v>
      </c>
      <c r="M1485">
        <v>43</v>
      </c>
      <c r="N1485">
        <f>VLOOKUP(B1485,instances!$B$2:$E$21,3, FALSE)</f>
        <v>48912</v>
      </c>
      <c r="O1485">
        <f>VLOOKUP(B1485,instances!$B$2:$E$21,4, FALSE)</f>
        <v>48912</v>
      </c>
    </row>
    <row r="1486" spans="1:15">
      <c r="A1486" t="s">
        <v>16</v>
      </c>
      <c r="B1486" t="str">
        <f>RIGHT(A1486,FIND("/",A1486)-2)</f>
        <v>d657.tsp</v>
      </c>
      <c r="C1486">
        <f>VLOOKUP(B1486,instances!$B$2:$E$21,2, FALSE)</f>
        <v>657</v>
      </c>
      <c r="D1486" t="str">
        <f>IF(C1486&lt;=783,"small",IF(C1486&lt;=2103,"medium","large"))</f>
        <v>small</v>
      </c>
      <c r="E1486" t="s">
        <v>12</v>
      </c>
      <c r="F1486" s="9">
        <v>320521</v>
      </c>
      <c r="G1486" s="7">
        <f>1-(F1486/N1486)</f>
        <v>-5.5530135754007199</v>
      </c>
      <c r="H1486" s="7">
        <f>1-(F1486/O1486)</f>
        <v>-5.5530135754007199</v>
      </c>
      <c r="I1486">
        <v>8.7665999999999994E-2</v>
      </c>
      <c r="J1486">
        <v>0</v>
      </c>
      <c r="K1486">
        <v>0</v>
      </c>
      <c r="L1486">
        <v>10</v>
      </c>
      <c r="M1486">
        <v>46</v>
      </c>
      <c r="N1486">
        <f>VLOOKUP(B1486,instances!$B$2:$E$21,3, FALSE)</f>
        <v>48912</v>
      </c>
      <c r="O1486">
        <f>VLOOKUP(B1486,instances!$B$2:$E$21,4, FALSE)</f>
        <v>48912</v>
      </c>
    </row>
    <row r="1487" spans="1:15">
      <c r="A1487" t="s">
        <v>16</v>
      </c>
      <c r="B1487" t="str">
        <f>RIGHT(A1487,FIND("/",A1487)-2)</f>
        <v>d657.tsp</v>
      </c>
      <c r="C1487">
        <f>VLOOKUP(B1487,instances!$B$2:$E$21,2, FALSE)</f>
        <v>657</v>
      </c>
      <c r="D1487" t="str">
        <f>IF(C1487&lt;=783,"small",IF(C1487&lt;=2103,"medium","large"))</f>
        <v>small</v>
      </c>
      <c r="E1487" t="s">
        <v>12</v>
      </c>
      <c r="F1487" s="9">
        <v>316024</v>
      </c>
      <c r="G1487" s="7">
        <f>1-(F1487/N1487)</f>
        <v>-5.4610729473339878</v>
      </c>
      <c r="H1487" s="7">
        <f>1-(F1487/O1487)</f>
        <v>-5.4610729473339878</v>
      </c>
      <c r="I1487">
        <v>8.7576000000000001E-2</v>
      </c>
      <c r="J1487">
        <v>0</v>
      </c>
      <c r="K1487">
        <v>0</v>
      </c>
      <c r="L1487">
        <v>10</v>
      </c>
      <c r="M1487">
        <v>44</v>
      </c>
      <c r="N1487">
        <f>VLOOKUP(B1487,instances!$B$2:$E$21,3, FALSE)</f>
        <v>48912</v>
      </c>
      <c r="O1487">
        <f>VLOOKUP(B1487,instances!$B$2:$E$21,4, FALSE)</f>
        <v>48912</v>
      </c>
    </row>
    <row r="1488" spans="1:15">
      <c r="A1488" t="s">
        <v>16</v>
      </c>
      <c r="B1488" t="str">
        <f>RIGHT(A1488,FIND("/",A1488)-2)</f>
        <v>d657.tsp</v>
      </c>
      <c r="C1488">
        <f>VLOOKUP(B1488,instances!$B$2:$E$21,2, FALSE)</f>
        <v>657</v>
      </c>
      <c r="D1488" t="str">
        <f>IF(C1488&lt;=783,"small",IF(C1488&lt;=2103,"medium","large"))</f>
        <v>small</v>
      </c>
      <c r="E1488" t="s">
        <v>12</v>
      </c>
      <c r="F1488" s="9">
        <v>444913</v>
      </c>
      <c r="G1488" s="7">
        <f>1-(F1488/N1488)</f>
        <v>-8.0961931632319271</v>
      </c>
      <c r="H1488" s="7">
        <f>1-(F1488/O1488)</f>
        <v>-8.0961931632319271</v>
      </c>
      <c r="I1488">
        <v>8.7573999999999999E-2</v>
      </c>
      <c r="J1488">
        <v>0</v>
      </c>
      <c r="K1488">
        <v>0</v>
      </c>
      <c r="L1488">
        <v>20</v>
      </c>
      <c r="M1488">
        <v>50</v>
      </c>
      <c r="N1488">
        <f>VLOOKUP(B1488,instances!$B$2:$E$21,3, FALSE)</f>
        <v>48912</v>
      </c>
      <c r="O1488">
        <f>VLOOKUP(B1488,instances!$B$2:$E$21,4, FALSE)</f>
        <v>48912</v>
      </c>
    </row>
    <row r="1489" spans="1:15">
      <c r="A1489" t="s">
        <v>16</v>
      </c>
      <c r="B1489" t="str">
        <f>RIGHT(A1489,FIND("/",A1489)-2)</f>
        <v>d657.tsp</v>
      </c>
      <c r="C1489">
        <f>VLOOKUP(B1489,instances!$B$2:$E$21,2, FALSE)</f>
        <v>657</v>
      </c>
      <c r="D1489" t="str">
        <f>IF(C1489&lt;=783,"small",IF(C1489&lt;=2103,"medium","large"))</f>
        <v>small</v>
      </c>
      <c r="E1489" t="s">
        <v>12</v>
      </c>
      <c r="F1489" s="9">
        <v>349849</v>
      </c>
      <c r="G1489" s="7">
        <f>1-(F1489/N1489)</f>
        <v>-6.1526210336931628</v>
      </c>
      <c r="H1489" s="7">
        <f>1-(F1489/O1489)</f>
        <v>-6.1526210336931628</v>
      </c>
      <c r="I1489">
        <v>8.7521000000000002E-2</v>
      </c>
      <c r="J1489">
        <v>0</v>
      </c>
      <c r="K1489">
        <v>0</v>
      </c>
      <c r="L1489">
        <v>12</v>
      </c>
      <c r="M1489">
        <v>50</v>
      </c>
      <c r="N1489">
        <f>VLOOKUP(B1489,instances!$B$2:$E$21,3, FALSE)</f>
        <v>48912</v>
      </c>
      <c r="O1489">
        <f>VLOOKUP(B1489,instances!$B$2:$E$21,4, FALSE)</f>
        <v>48912</v>
      </c>
    </row>
    <row r="1490" spans="1:15">
      <c r="A1490" t="s">
        <v>16</v>
      </c>
      <c r="B1490" t="str">
        <f>RIGHT(A1490,FIND("/",A1490)-2)</f>
        <v>d657.tsp</v>
      </c>
      <c r="C1490">
        <f>VLOOKUP(B1490,instances!$B$2:$E$21,2, FALSE)</f>
        <v>657</v>
      </c>
      <c r="D1490" t="str">
        <f>IF(C1490&lt;=783,"small",IF(C1490&lt;=2103,"medium","large"))</f>
        <v>small</v>
      </c>
      <c r="E1490" t="s">
        <v>12</v>
      </c>
      <c r="F1490" s="9">
        <v>451144</v>
      </c>
      <c r="G1490" s="7">
        <f>1-(F1490/N1490)</f>
        <v>-8.2235852142623482</v>
      </c>
      <c r="H1490" s="7">
        <f>1-(F1490/O1490)</f>
        <v>-8.2235852142623482</v>
      </c>
      <c r="I1490">
        <v>8.7437000000000001E-2</v>
      </c>
      <c r="J1490">
        <v>0</v>
      </c>
      <c r="K1490">
        <v>0</v>
      </c>
      <c r="L1490">
        <v>20</v>
      </c>
      <c r="M1490">
        <v>51</v>
      </c>
      <c r="N1490">
        <f>VLOOKUP(B1490,instances!$B$2:$E$21,3, FALSE)</f>
        <v>48912</v>
      </c>
      <c r="O1490">
        <f>VLOOKUP(B1490,instances!$B$2:$E$21,4, FALSE)</f>
        <v>48912</v>
      </c>
    </row>
    <row r="1491" spans="1:15">
      <c r="A1491" t="s">
        <v>16</v>
      </c>
      <c r="B1491" t="str">
        <f>RIGHT(A1491,FIND("/",A1491)-2)</f>
        <v>d657.tsp</v>
      </c>
      <c r="C1491">
        <f>VLOOKUP(B1491,instances!$B$2:$E$21,2, FALSE)</f>
        <v>657</v>
      </c>
      <c r="D1491" t="str">
        <f>IF(C1491&lt;=783,"small",IF(C1491&lt;=2103,"medium","large"))</f>
        <v>small</v>
      </c>
      <c r="E1491" t="s">
        <v>12</v>
      </c>
      <c r="F1491" s="9">
        <v>388352</v>
      </c>
      <c r="G1491" s="7">
        <f>1-(F1491/N1491)</f>
        <v>-6.9398102715080148</v>
      </c>
      <c r="H1491" s="7">
        <f>1-(F1491/O1491)</f>
        <v>-6.9398102715080148</v>
      </c>
      <c r="I1491">
        <v>8.7419999999999998E-2</v>
      </c>
      <c r="J1491">
        <v>0</v>
      </c>
      <c r="K1491">
        <v>0</v>
      </c>
      <c r="L1491">
        <v>14</v>
      </c>
      <c r="M1491">
        <v>49</v>
      </c>
      <c r="N1491">
        <f>VLOOKUP(B1491,instances!$B$2:$E$21,3, FALSE)</f>
        <v>48912</v>
      </c>
      <c r="O1491">
        <f>VLOOKUP(B1491,instances!$B$2:$E$21,4, FALSE)</f>
        <v>48912</v>
      </c>
    </row>
    <row r="1492" spans="1:15">
      <c r="A1492" t="s">
        <v>16</v>
      </c>
      <c r="B1492" t="str">
        <f>RIGHT(A1492,FIND("/",A1492)-2)</f>
        <v>d657.tsp</v>
      </c>
      <c r="C1492">
        <f>VLOOKUP(B1492,instances!$B$2:$E$21,2, FALSE)</f>
        <v>657</v>
      </c>
      <c r="D1492" t="str">
        <f>IF(C1492&lt;=783,"small",IF(C1492&lt;=2103,"medium","large"))</f>
        <v>small</v>
      </c>
      <c r="E1492" t="s">
        <v>12</v>
      </c>
      <c r="F1492" s="9">
        <v>369257</v>
      </c>
      <c r="G1492" s="7">
        <f>1-(F1492/N1492)</f>
        <v>-6.5494152764147859</v>
      </c>
      <c r="H1492" s="7">
        <f>1-(F1492/O1492)</f>
        <v>-6.5494152764147859</v>
      </c>
      <c r="I1492">
        <v>8.7305999999999995E-2</v>
      </c>
      <c r="J1492">
        <v>0</v>
      </c>
      <c r="K1492">
        <v>0</v>
      </c>
      <c r="L1492">
        <v>12</v>
      </c>
      <c r="M1492">
        <v>45</v>
      </c>
      <c r="N1492">
        <f>VLOOKUP(B1492,instances!$B$2:$E$21,3, FALSE)</f>
        <v>48912</v>
      </c>
      <c r="O1492">
        <f>VLOOKUP(B1492,instances!$B$2:$E$21,4, FALSE)</f>
        <v>48912</v>
      </c>
    </row>
    <row r="1493" spans="1:15">
      <c r="A1493" t="s">
        <v>16</v>
      </c>
      <c r="B1493" t="str">
        <f>RIGHT(A1493,FIND("/",A1493)-2)</f>
        <v>d657.tsp</v>
      </c>
      <c r="C1493">
        <f>VLOOKUP(B1493,instances!$B$2:$E$21,2, FALSE)</f>
        <v>657</v>
      </c>
      <c r="D1493" t="str">
        <f>IF(C1493&lt;=783,"small",IF(C1493&lt;=2103,"medium","large"))</f>
        <v>small</v>
      </c>
      <c r="E1493" t="s">
        <v>12</v>
      </c>
      <c r="F1493" s="9">
        <v>327917</v>
      </c>
      <c r="G1493" s="7">
        <f>1-(F1493/N1493)</f>
        <v>-5.7042239123323517</v>
      </c>
      <c r="H1493" s="7">
        <f>1-(F1493/O1493)</f>
        <v>-5.7042239123323517</v>
      </c>
      <c r="I1493">
        <v>8.7232000000000004E-2</v>
      </c>
      <c r="J1493">
        <v>0</v>
      </c>
      <c r="K1493">
        <v>0</v>
      </c>
      <c r="L1493">
        <v>10</v>
      </c>
      <c r="M1493">
        <v>42</v>
      </c>
      <c r="N1493">
        <f>VLOOKUP(B1493,instances!$B$2:$E$21,3, FALSE)</f>
        <v>48912</v>
      </c>
      <c r="O1493">
        <f>VLOOKUP(B1493,instances!$B$2:$E$21,4, FALSE)</f>
        <v>48912</v>
      </c>
    </row>
    <row r="1494" spans="1:15">
      <c r="A1494" t="s">
        <v>16</v>
      </c>
      <c r="B1494" t="str">
        <f>RIGHT(A1494,FIND("/",A1494)-2)</f>
        <v>d657.tsp</v>
      </c>
      <c r="C1494">
        <f>VLOOKUP(B1494,instances!$B$2:$E$21,2, FALSE)</f>
        <v>657</v>
      </c>
      <c r="D1494" t="str">
        <f>IF(C1494&lt;=783,"small",IF(C1494&lt;=2103,"medium","large"))</f>
        <v>small</v>
      </c>
      <c r="E1494" t="s">
        <v>12</v>
      </c>
      <c r="F1494" s="9">
        <v>398507</v>
      </c>
      <c r="G1494" s="7">
        <f>1-(F1494/N1494)</f>
        <v>-7.1474280340202814</v>
      </c>
      <c r="H1494" s="7">
        <f>1-(F1494/O1494)</f>
        <v>-7.1474280340202814</v>
      </c>
      <c r="I1494">
        <v>8.7109000000000006E-2</v>
      </c>
      <c r="J1494">
        <v>0</v>
      </c>
      <c r="K1494">
        <v>0</v>
      </c>
      <c r="L1494">
        <v>16</v>
      </c>
      <c r="M1494">
        <v>51</v>
      </c>
      <c r="N1494">
        <f>VLOOKUP(B1494,instances!$B$2:$E$21,3, FALSE)</f>
        <v>48912</v>
      </c>
      <c r="O1494">
        <f>VLOOKUP(B1494,instances!$B$2:$E$21,4, FALSE)</f>
        <v>48912</v>
      </c>
    </row>
    <row r="1495" spans="1:15">
      <c r="A1495" t="s">
        <v>16</v>
      </c>
      <c r="B1495" t="str">
        <f>RIGHT(A1495,FIND("/",A1495)-2)</f>
        <v>d657.tsp</v>
      </c>
      <c r="C1495">
        <f>VLOOKUP(B1495,instances!$B$2:$E$21,2, FALSE)</f>
        <v>657</v>
      </c>
      <c r="D1495" t="str">
        <f>IF(C1495&lt;=783,"small",IF(C1495&lt;=2103,"medium","large"))</f>
        <v>small</v>
      </c>
      <c r="E1495" t="s">
        <v>12</v>
      </c>
      <c r="F1495" s="9">
        <v>346219</v>
      </c>
      <c r="G1495" s="7">
        <f>1-(F1495/N1495)</f>
        <v>-6.0784061171082762</v>
      </c>
      <c r="H1495" s="7">
        <f>1-(F1495/O1495)</f>
        <v>-6.0784061171082762</v>
      </c>
      <c r="I1495">
        <v>8.7027999999999994E-2</v>
      </c>
      <c r="J1495">
        <v>0</v>
      </c>
      <c r="K1495">
        <v>0</v>
      </c>
      <c r="L1495">
        <v>12</v>
      </c>
      <c r="M1495">
        <v>49</v>
      </c>
      <c r="N1495">
        <f>VLOOKUP(B1495,instances!$B$2:$E$21,3, FALSE)</f>
        <v>48912</v>
      </c>
      <c r="O1495">
        <f>VLOOKUP(B1495,instances!$B$2:$E$21,4, FALSE)</f>
        <v>48912</v>
      </c>
    </row>
    <row r="1496" spans="1:15">
      <c r="A1496" t="s">
        <v>16</v>
      </c>
      <c r="B1496" t="str">
        <f>RIGHT(A1496,FIND("/",A1496)-2)</f>
        <v>d657.tsp</v>
      </c>
      <c r="C1496">
        <f>VLOOKUP(B1496,instances!$B$2:$E$21,2, FALSE)</f>
        <v>657</v>
      </c>
      <c r="D1496" t="str">
        <f>IF(C1496&lt;=783,"small",IF(C1496&lt;=2103,"medium","large"))</f>
        <v>small</v>
      </c>
      <c r="E1496" t="s">
        <v>12</v>
      </c>
      <c r="F1496" s="9">
        <v>340567</v>
      </c>
      <c r="G1496" s="7">
        <f>1-(F1496/N1496)</f>
        <v>-5.9628516519463526</v>
      </c>
      <c r="H1496" s="7">
        <f>1-(F1496/O1496)</f>
        <v>-5.9628516519463526</v>
      </c>
      <c r="I1496">
        <v>8.6990999999999999E-2</v>
      </c>
      <c r="J1496">
        <v>0</v>
      </c>
      <c r="K1496">
        <v>0</v>
      </c>
      <c r="L1496">
        <v>10</v>
      </c>
      <c r="M1496">
        <v>45</v>
      </c>
      <c r="N1496">
        <f>VLOOKUP(B1496,instances!$B$2:$E$21,3, FALSE)</f>
        <v>48912</v>
      </c>
      <c r="O1496">
        <f>VLOOKUP(B1496,instances!$B$2:$E$21,4, FALSE)</f>
        <v>48912</v>
      </c>
    </row>
    <row r="1497" spans="1:15">
      <c r="A1497" t="s">
        <v>16</v>
      </c>
      <c r="B1497" t="str">
        <f>RIGHT(A1497,FIND("/",A1497)-2)</f>
        <v>d657.tsp</v>
      </c>
      <c r="C1497">
        <f>VLOOKUP(B1497,instances!$B$2:$E$21,2, FALSE)</f>
        <v>657</v>
      </c>
      <c r="D1497" t="str">
        <f>IF(C1497&lt;=783,"small",IF(C1497&lt;=2103,"medium","large"))</f>
        <v>small</v>
      </c>
      <c r="E1497" t="s">
        <v>12</v>
      </c>
      <c r="F1497" s="9">
        <v>389219</v>
      </c>
      <c r="G1497" s="7">
        <f>1-(F1497/N1497)</f>
        <v>-6.9575359829898593</v>
      </c>
      <c r="H1497" s="7">
        <f>1-(F1497/O1497)</f>
        <v>-6.9575359829898593</v>
      </c>
      <c r="I1497">
        <v>8.6895E-2</v>
      </c>
      <c r="J1497">
        <v>0</v>
      </c>
      <c r="K1497">
        <v>0</v>
      </c>
      <c r="L1497">
        <v>14</v>
      </c>
      <c r="M1497">
        <v>51</v>
      </c>
      <c r="N1497">
        <f>VLOOKUP(B1497,instances!$B$2:$E$21,3, FALSE)</f>
        <v>48912</v>
      </c>
      <c r="O1497">
        <f>VLOOKUP(B1497,instances!$B$2:$E$21,4, FALSE)</f>
        <v>48912</v>
      </c>
    </row>
    <row r="1498" spans="1:15">
      <c r="A1498" t="s">
        <v>16</v>
      </c>
      <c r="B1498" t="str">
        <f>RIGHT(A1498,FIND("/",A1498)-2)</f>
        <v>d657.tsp</v>
      </c>
      <c r="C1498">
        <f>VLOOKUP(B1498,instances!$B$2:$E$21,2, FALSE)</f>
        <v>657</v>
      </c>
      <c r="D1498" t="str">
        <f>IF(C1498&lt;=783,"small",IF(C1498&lt;=2103,"medium","large"))</f>
        <v>small</v>
      </c>
      <c r="E1498" t="s">
        <v>12</v>
      </c>
      <c r="F1498" s="9">
        <v>368430</v>
      </c>
      <c r="G1498" s="7">
        <f>1-(F1498/N1498)</f>
        <v>-6.5325073601570169</v>
      </c>
      <c r="H1498" s="7">
        <f>1-(F1498/O1498)</f>
        <v>-6.5325073601570169</v>
      </c>
      <c r="I1498">
        <v>8.6434999999999998E-2</v>
      </c>
      <c r="J1498">
        <v>0</v>
      </c>
      <c r="K1498">
        <v>0</v>
      </c>
      <c r="L1498">
        <v>12</v>
      </c>
      <c r="M1498">
        <v>51</v>
      </c>
      <c r="N1498">
        <f>VLOOKUP(B1498,instances!$B$2:$E$21,3, FALSE)</f>
        <v>48912</v>
      </c>
      <c r="O1498">
        <f>VLOOKUP(B1498,instances!$B$2:$E$21,4, FALSE)</f>
        <v>48912</v>
      </c>
    </row>
    <row r="1499" spans="1:15">
      <c r="A1499" t="s">
        <v>16</v>
      </c>
      <c r="B1499" t="str">
        <f>RIGHT(A1499,FIND("/",A1499)-2)</f>
        <v>d657.tsp</v>
      </c>
      <c r="C1499">
        <f>VLOOKUP(B1499,instances!$B$2:$E$21,2, FALSE)</f>
        <v>657</v>
      </c>
      <c r="D1499" t="str">
        <f>IF(C1499&lt;=783,"small",IF(C1499&lt;=2103,"medium","large"))</f>
        <v>small</v>
      </c>
      <c r="E1499" t="s">
        <v>12</v>
      </c>
      <c r="F1499" s="9">
        <v>327960</v>
      </c>
      <c r="G1499" s="7">
        <f>1-(F1499/N1499)</f>
        <v>-5.7051030421982336</v>
      </c>
      <c r="H1499" s="7">
        <f>1-(F1499/O1499)</f>
        <v>-5.7051030421982336</v>
      </c>
      <c r="I1499">
        <v>8.6430000000000007E-2</v>
      </c>
      <c r="J1499">
        <v>0</v>
      </c>
      <c r="K1499">
        <v>0</v>
      </c>
      <c r="L1499">
        <v>10</v>
      </c>
      <c r="M1499">
        <v>51</v>
      </c>
      <c r="N1499">
        <f>VLOOKUP(B1499,instances!$B$2:$E$21,3, FALSE)</f>
        <v>48912</v>
      </c>
      <c r="O1499">
        <f>VLOOKUP(B1499,instances!$B$2:$E$21,4, FALSE)</f>
        <v>48912</v>
      </c>
    </row>
    <row r="1500" spans="1:15">
      <c r="A1500" t="s">
        <v>16</v>
      </c>
      <c r="B1500" t="str">
        <f>RIGHT(A1500,FIND("/",A1500)-2)</f>
        <v>d657.tsp</v>
      </c>
      <c r="C1500">
        <f>VLOOKUP(B1500,instances!$B$2:$E$21,2, FALSE)</f>
        <v>657</v>
      </c>
      <c r="D1500" t="str">
        <f>IF(C1500&lt;=783,"small",IF(C1500&lt;=2103,"medium","large"))</f>
        <v>small</v>
      </c>
      <c r="E1500" t="s">
        <v>12</v>
      </c>
      <c r="F1500" s="9">
        <v>333043</v>
      </c>
      <c r="G1500" s="7">
        <f>1-(F1500/N1500)</f>
        <v>-5.8090243702976778</v>
      </c>
      <c r="H1500" s="7">
        <f>1-(F1500/O1500)</f>
        <v>-5.8090243702976778</v>
      </c>
      <c r="I1500">
        <v>8.6114999999999997E-2</v>
      </c>
      <c r="J1500">
        <v>0</v>
      </c>
      <c r="K1500">
        <v>0</v>
      </c>
      <c r="L1500">
        <v>10</v>
      </c>
      <c r="M1500">
        <v>49</v>
      </c>
      <c r="N1500">
        <f>VLOOKUP(B1500,instances!$B$2:$E$21,3, FALSE)</f>
        <v>48912</v>
      </c>
      <c r="O1500">
        <f>VLOOKUP(B1500,instances!$B$2:$E$21,4, FALSE)</f>
        <v>48912</v>
      </c>
    </row>
    <row r="1501" spans="1:15">
      <c r="A1501" t="s">
        <v>16</v>
      </c>
      <c r="B1501" t="str">
        <f>RIGHT(A1501,FIND("/",A1501)-2)</f>
        <v>d657.tsp</v>
      </c>
      <c r="C1501">
        <f>VLOOKUP(B1501,instances!$B$2:$E$21,2, FALSE)</f>
        <v>657</v>
      </c>
      <c r="D1501" t="str">
        <f>IF(C1501&lt;=783,"small",IF(C1501&lt;=2103,"medium","large"))</f>
        <v>small</v>
      </c>
      <c r="E1501" t="s">
        <v>12</v>
      </c>
      <c r="F1501" s="9">
        <v>334267</v>
      </c>
      <c r="G1501" s="7">
        <f>1-(F1501/N1501)</f>
        <v>-5.8340489041543995</v>
      </c>
      <c r="H1501" s="7">
        <f>1-(F1501/O1501)</f>
        <v>-5.8340489041543995</v>
      </c>
      <c r="I1501">
        <v>8.6107000000000003E-2</v>
      </c>
      <c r="J1501">
        <v>0</v>
      </c>
      <c r="K1501">
        <v>0</v>
      </c>
      <c r="L1501">
        <v>10</v>
      </c>
      <c r="M1501">
        <v>50</v>
      </c>
      <c r="N1501">
        <f>VLOOKUP(B1501,instances!$B$2:$E$21,3, FALSE)</f>
        <v>48912</v>
      </c>
      <c r="O1501">
        <f>VLOOKUP(B1501,instances!$B$2:$E$21,4, FALSE)</f>
        <v>48912</v>
      </c>
    </row>
    <row r="1502" spans="1:15">
      <c r="A1502" t="s">
        <v>16</v>
      </c>
      <c r="B1502" t="str">
        <f>RIGHT(A1502,FIND("/",A1502)-2)</f>
        <v>d657.tsp</v>
      </c>
      <c r="C1502">
        <f>VLOOKUP(B1502,instances!$B$2:$E$21,2, FALSE)</f>
        <v>657</v>
      </c>
      <c r="D1502" t="str">
        <f>IF(C1502&lt;=783,"small",IF(C1502&lt;=2103,"medium","large"))</f>
        <v>small</v>
      </c>
      <c r="E1502" t="s">
        <v>11</v>
      </c>
      <c r="F1502" s="9">
        <v>530196</v>
      </c>
      <c r="G1502" s="7">
        <f>1-(F1502/N1502)</f>
        <v>-9.8397939156035328</v>
      </c>
      <c r="H1502" s="7">
        <f>1-(F1502/O1502)</f>
        <v>-9.8397939156035328</v>
      </c>
      <c r="I1502">
        <v>5.1721000000000003E-2</v>
      </c>
      <c r="J1502">
        <v>0</v>
      </c>
      <c r="K1502">
        <v>0</v>
      </c>
      <c r="L1502">
        <v>16</v>
      </c>
      <c r="M1502">
        <v>50</v>
      </c>
      <c r="N1502">
        <f>VLOOKUP(B1502,instances!$B$2:$E$21,3, FALSE)</f>
        <v>48912</v>
      </c>
      <c r="O1502">
        <f>VLOOKUP(B1502,instances!$B$2:$E$21,4, FALSE)</f>
        <v>48912</v>
      </c>
    </row>
    <row r="1503" spans="1:15">
      <c r="A1503" t="s">
        <v>16</v>
      </c>
      <c r="B1503" t="str">
        <f>RIGHT(A1503,FIND("/",A1503)-2)</f>
        <v>d657.tsp</v>
      </c>
      <c r="C1503">
        <f>VLOOKUP(B1503,instances!$B$2:$E$21,2, FALSE)</f>
        <v>657</v>
      </c>
      <c r="D1503" t="str">
        <f>IF(C1503&lt;=783,"small",IF(C1503&lt;=2103,"medium","large"))</f>
        <v>small</v>
      </c>
      <c r="E1503" t="s">
        <v>11</v>
      </c>
      <c r="F1503" s="9">
        <v>575640</v>
      </c>
      <c r="G1503" s="7">
        <f>1-(F1503/N1503)</f>
        <v>-10.768891069676153</v>
      </c>
      <c r="H1503" s="7">
        <f>1-(F1503/O1503)</f>
        <v>-10.768891069676153</v>
      </c>
      <c r="I1503">
        <v>5.1038E-2</v>
      </c>
      <c r="J1503">
        <v>0</v>
      </c>
      <c r="K1503">
        <v>0</v>
      </c>
      <c r="L1503">
        <v>18</v>
      </c>
      <c r="M1503">
        <v>45</v>
      </c>
      <c r="N1503">
        <f>VLOOKUP(B1503,instances!$B$2:$E$21,3, FALSE)</f>
        <v>48912</v>
      </c>
      <c r="O1503">
        <f>VLOOKUP(B1503,instances!$B$2:$E$21,4, FALSE)</f>
        <v>48912</v>
      </c>
    </row>
    <row r="1504" spans="1:15">
      <c r="A1504" t="s">
        <v>16</v>
      </c>
      <c r="B1504" t="str">
        <f>RIGHT(A1504,FIND("/",A1504)-2)</f>
        <v>d657.tsp</v>
      </c>
      <c r="C1504">
        <f>VLOOKUP(B1504,instances!$B$2:$E$21,2, FALSE)</f>
        <v>657</v>
      </c>
      <c r="D1504" t="str">
        <f>IF(C1504&lt;=783,"small",IF(C1504&lt;=2103,"medium","large"))</f>
        <v>small</v>
      </c>
      <c r="E1504" t="s">
        <v>11</v>
      </c>
      <c r="F1504" s="9">
        <v>482933</v>
      </c>
      <c r="G1504" s="7">
        <f>1-(F1504/N1504)</f>
        <v>-8.8735075237160608</v>
      </c>
      <c r="H1504" s="7">
        <f>1-(F1504/O1504)</f>
        <v>-8.8735075237160608</v>
      </c>
      <c r="I1504">
        <v>5.0282E-2</v>
      </c>
      <c r="J1504">
        <v>0</v>
      </c>
      <c r="K1504">
        <v>0</v>
      </c>
      <c r="L1504">
        <v>14</v>
      </c>
      <c r="M1504">
        <v>42</v>
      </c>
      <c r="N1504">
        <f>VLOOKUP(B1504,instances!$B$2:$E$21,3, FALSE)</f>
        <v>48912</v>
      </c>
      <c r="O1504">
        <f>VLOOKUP(B1504,instances!$B$2:$E$21,4, FALSE)</f>
        <v>48912</v>
      </c>
    </row>
    <row r="1505" spans="1:15">
      <c r="A1505" t="s">
        <v>16</v>
      </c>
      <c r="B1505" t="str">
        <f>RIGHT(A1505,FIND("/",A1505)-2)</f>
        <v>d657.tsp</v>
      </c>
      <c r="C1505">
        <f>VLOOKUP(B1505,instances!$B$2:$E$21,2, FALSE)</f>
        <v>657</v>
      </c>
      <c r="D1505" t="str">
        <f>IF(C1505&lt;=783,"small",IF(C1505&lt;=2103,"medium","large"))</f>
        <v>small</v>
      </c>
      <c r="E1505" t="s">
        <v>11</v>
      </c>
      <c r="F1505" s="9">
        <v>497318</v>
      </c>
      <c r="G1505" s="7">
        <f>1-(F1505/N1505)</f>
        <v>-9.1676071311743534</v>
      </c>
      <c r="H1505" s="7">
        <f>1-(F1505/O1505)</f>
        <v>-9.1676071311743534</v>
      </c>
      <c r="I1505">
        <v>4.9339000000000001E-2</v>
      </c>
      <c r="J1505">
        <v>0</v>
      </c>
      <c r="K1505">
        <v>0</v>
      </c>
      <c r="L1505">
        <v>14</v>
      </c>
      <c r="M1505">
        <v>43</v>
      </c>
      <c r="N1505">
        <f>VLOOKUP(B1505,instances!$B$2:$E$21,3, FALSE)</f>
        <v>48912</v>
      </c>
      <c r="O1505">
        <f>VLOOKUP(B1505,instances!$B$2:$E$21,4, FALSE)</f>
        <v>48912</v>
      </c>
    </row>
    <row r="1506" spans="1:15">
      <c r="A1506" t="s">
        <v>16</v>
      </c>
      <c r="B1506" t="str">
        <f>RIGHT(A1506,FIND("/",A1506)-2)</f>
        <v>d657.tsp</v>
      </c>
      <c r="C1506">
        <f>VLOOKUP(B1506,instances!$B$2:$E$21,2, FALSE)</f>
        <v>657</v>
      </c>
      <c r="D1506" t="str">
        <f>IF(C1506&lt;=783,"small",IF(C1506&lt;=2103,"medium","large"))</f>
        <v>small</v>
      </c>
      <c r="E1506" t="s">
        <v>11</v>
      </c>
      <c r="F1506" s="9">
        <v>460837</v>
      </c>
      <c r="G1506" s="7">
        <f>1-(F1506/N1506)</f>
        <v>-8.4217574419365384</v>
      </c>
      <c r="H1506" s="7">
        <f>1-(F1506/O1506)</f>
        <v>-8.4217574419365384</v>
      </c>
      <c r="I1506">
        <v>4.8562000000000001E-2</v>
      </c>
      <c r="J1506">
        <v>0</v>
      </c>
      <c r="K1506">
        <v>0</v>
      </c>
      <c r="L1506">
        <v>12</v>
      </c>
      <c r="M1506">
        <v>48</v>
      </c>
      <c r="N1506">
        <f>VLOOKUP(B1506,instances!$B$2:$E$21,3, FALSE)</f>
        <v>48912</v>
      </c>
      <c r="O1506">
        <f>VLOOKUP(B1506,instances!$B$2:$E$21,4, FALSE)</f>
        <v>48912</v>
      </c>
    </row>
    <row r="1507" spans="1:15">
      <c r="A1507" t="s">
        <v>16</v>
      </c>
      <c r="B1507" t="str">
        <f>RIGHT(A1507,FIND("/",A1507)-2)</f>
        <v>d657.tsp</v>
      </c>
      <c r="C1507">
        <f>VLOOKUP(B1507,instances!$B$2:$E$21,2, FALSE)</f>
        <v>657</v>
      </c>
      <c r="D1507" t="str">
        <f>IF(C1507&lt;=783,"small",IF(C1507&lt;=2103,"medium","large"))</f>
        <v>small</v>
      </c>
      <c r="E1507" t="s">
        <v>11</v>
      </c>
      <c r="F1507" s="9">
        <v>544975</v>
      </c>
      <c r="G1507" s="7">
        <f>1-(F1507/N1507)</f>
        <v>-10.141948806018974</v>
      </c>
      <c r="H1507" s="7">
        <f>1-(F1507/O1507)</f>
        <v>-10.141948806018974</v>
      </c>
      <c r="I1507">
        <v>4.8529000000000003E-2</v>
      </c>
      <c r="J1507">
        <v>0</v>
      </c>
      <c r="K1507">
        <v>0</v>
      </c>
      <c r="L1507">
        <v>16</v>
      </c>
      <c r="M1507">
        <v>45</v>
      </c>
      <c r="N1507">
        <f>VLOOKUP(B1507,instances!$B$2:$E$21,3, FALSE)</f>
        <v>48912</v>
      </c>
      <c r="O1507">
        <f>VLOOKUP(B1507,instances!$B$2:$E$21,4, FALSE)</f>
        <v>48912</v>
      </c>
    </row>
    <row r="1508" spans="1:15">
      <c r="A1508" t="s">
        <v>16</v>
      </c>
      <c r="B1508" t="str">
        <f>RIGHT(A1508,FIND("/",A1508)-2)</f>
        <v>d657.tsp</v>
      </c>
      <c r="C1508">
        <f>VLOOKUP(B1508,instances!$B$2:$E$21,2, FALSE)</f>
        <v>657</v>
      </c>
      <c r="D1508" t="str">
        <f>IF(C1508&lt;=783,"small",IF(C1508&lt;=2103,"medium","large"))</f>
        <v>small</v>
      </c>
      <c r="E1508" t="s">
        <v>11</v>
      </c>
      <c r="F1508" s="9">
        <v>543250</v>
      </c>
      <c r="G1508" s="7">
        <f>1-(F1508/N1508)</f>
        <v>-10.1066813869807</v>
      </c>
      <c r="H1508" s="7">
        <f>1-(F1508/O1508)</f>
        <v>-10.1066813869807</v>
      </c>
      <c r="I1508">
        <v>4.6375E-2</v>
      </c>
      <c r="J1508">
        <v>0</v>
      </c>
      <c r="K1508">
        <v>0</v>
      </c>
      <c r="L1508">
        <v>18</v>
      </c>
      <c r="M1508">
        <v>42</v>
      </c>
      <c r="N1508">
        <f>VLOOKUP(B1508,instances!$B$2:$E$21,3, FALSE)</f>
        <v>48912</v>
      </c>
      <c r="O1508">
        <f>VLOOKUP(B1508,instances!$B$2:$E$21,4, FALSE)</f>
        <v>48912</v>
      </c>
    </row>
    <row r="1509" spans="1:15">
      <c r="A1509" t="s">
        <v>16</v>
      </c>
      <c r="B1509" t="str">
        <f>RIGHT(A1509,FIND("/",A1509)-2)</f>
        <v>d657.tsp</v>
      </c>
      <c r="C1509">
        <f>VLOOKUP(B1509,instances!$B$2:$E$21,2, FALSE)</f>
        <v>657</v>
      </c>
      <c r="D1509" t="str">
        <f>IF(C1509&lt;=783,"small",IF(C1509&lt;=2103,"medium","large"))</f>
        <v>small</v>
      </c>
      <c r="E1509" t="s">
        <v>11</v>
      </c>
      <c r="F1509" s="9">
        <v>473101</v>
      </c>
      <c r="G1509" s="7">
        <f>1-(F1509/N1509)</f>
        <v>-8.6724934576382076</v>
      </c>
      <c r="H1509" s="7">
        <f>1-(F1509/O1509)</f>
        <v>-8.6724934576382076</v>
      </c>
      <c r="I1509">
        <v>4.6297999999999999E-2</v>
      </c>
      <c r="J1509">
        <v>0</v>
      </c>
      <c r="K1509">
        <v>0</v>
      </c>
      <c r="L1509">
        <v>12</v>
      </c>
      <c r="M1509">
        <v>49</v>
      </c>
      <c r="N1509">
        <f>VLOOKUP(B1509,instances!$B$2:$E$21,3, FALSE)</f>
        <v>48912</v>
      </c>
      <c r="O1509">
        <f>VLOOKUP(B1509,instances!$B$2:$E$21,4, FALSE)</f>
        <v>48912</v>
      </c>
    </row>
    <row r="1510" spans="1:15">
      <c r="A1510" t="s">
        <v>16</v>
      </c>
      <c r="B1510" t="str">
        <f>RIGHT(A1510,FIND("/",A1510)-2)</f>
        <v>d657.tsp</v>
      </c>
      <c r="C1510">
        <f>VLOOKUP(B1510,instances!$B$2:$E$21,2, FALSE)</f>
        <v>657</v>
      </c>
      <c r="D1510" t="str">
        <f>IF(C1510&lt;=783,"small",IF(C1510&lt;=2103,"medium","large"))</f>
        <v>small</v>
      </c>
      <c r="E1510" t="s">
        <v>11</v>
      </c>
      <c r="F1510" s="9">
        <v>570580</v>
      </c>
      <c r="G1510" s="7">
        <f>1-(F1510/N1510)</f>
        <v>-10.665439973830553</v>
      </c>
      <c r="H1510" s="7">
        <f>1-(F1510/O1510)</f>
        <v>-10.665439973830553</v>
      </c>
      <c r="I1510">
        <v>4.6065000000000002E-2</v>
      </c>
      <c r="J1510">
        <v>0</v>
      </c>
      <c r="K1510">
        <v>0</v>
      </c>
      <c r="L1510">
        <v>20</v>
      </c>
      <c r="M1510">
        <v>46</v>
      </c>
      <c r="N1510">
        <f>VLOOKUP(B1510,instances!$B$2:$E$21,3, FALSE)</f>
        <v>48912</v>
      </c>
      <c r="O1510">
        <f>VLOOKUP(B1510,instances!$B$2:$E$21,4, FALSE)</f>
        <v>48912</v>
      </c>
    </row>
    <row r="1511" spans="1:15">
      <c r="A1511" t="s">
        <v>16</v>
      </c>
      <c r="B1511" t="str">
        <f>RIGHT(A1511,FIND("/",A1511)-2)</f>
        <v>d657.tsp</v>
      </c>
      <c r="C1511">
        <f>VLOOKUP(B1511,instances!$B$2:$E$21,2, FALSE)</f>
        <v>657</v>
      </c>
      <c r="D1511" t="str">
        <f>IF(C1511&lt;=783,"small",IF(C1511&lt;=2103,"medium","large"))</f>
        <v>small</v>
      </c>
      <c r="E1511" t="s">
        <v>11</v>
      </c>
      <c r="F1511" s="9">
        <v>594677</v>
      </c>
      <c r="G1511" s="7">
        <f>1-(F1511/N1511)</f>
        <v>-11.158100261694472</v>
      </c>
      <c r="H1511" s="7">
        <f>1-(F1511/O1511)</f>
        <v>-11.158100261694472</v>
      </c>
      <c r="I1511">
        <v>4.5643000000000003E-2</v>
      </c>
      <c r="J1511">
        <v>0</v>
      </c>
      <c r="K1511">
        <v>0</v>
      </c>
      <c r="L1511">
        <v>20</v>
      </c>
      <c r="M1511">
        <v>43</v>
      </c>
      <c r="N1511">
        <f>VLOOKUP(B1511,instances!$B$2:$E$21,3, FALSE)</f>
        <v>48912</v>
      </c>
      <c r="O1511">
        <f>VLOOKUP(B1511,instances!$B$2:$E$21,4, FALSE)</f>
        <v>48912</v>
      </c>
    </row>
    <row r="1512" spans="1:15">
      <c r="A1512" t="s">
        <v>16</v>
      </c>
      <c r="B1512" t="str">
        <f>RIGHT(A1512,FIND("/",A1512)-2)</f>
        <v>d657.tsp</v>
      </c>
      <c r="C1512">
        <f>VLOOKUP(B1512,instances!$B$2:$E$21,2, FALSE)</f>
        <v>657</v>
      </c>
      <c r="D1512" t="str">
        <f>IF(C1512&lt;=783,"small",IF(C1512&lt;=2103,"medium","large"))</f>
        <v>small</v>
      </c>
      <c r="E1512" t="s">
        <v>11</v>
      </c>
      <c r="F1512" s="9">
        <v>561858</v>
      </c>
      <c r="G1512" s="7">
        <f>1-(F1512/N1512)</f>
        <v>-10.487119725220804</v>
      </c>
      <c r="H1512" s="7">
        <f>1-(F1512/O1512)</f>
        <v>-10.487119725220804</v>
      </c>
      <c r="I1512">
        <v>4.5536E-2</v>
      </c>
      <c r="J1512">
        <v>0</v>
      </c>
      <c r="K1512">
        <v>0</v>
      </c>
      <c r="L1512">
        <v>18</v>
      </c>
      <c r="M1512">
        <v>47</v>
      </c>
      <c r="N1512">
        <f>VLOOKUP(B1512,instances!$B$2:$E$21,3, FALSE)</f>
        <v>48912</v>
      </c>
      <c r="O1512">
        <f>VLOOKUP(B1512,instances!$B$2:$E$21,4, FALSE)</f>
        <v>48912</v>
      </c>
    </row>
    <row r="1513" spans="1:15">
      <c r="A1513" t="s">
        <v>16</v>
      </c>
      <c r="B1513" t="str">
        <f>RIGHT(A1513,FIND("/",A1513)-2)</f>
        <v>d657.tsp</v>
      </c>
      <c r="C1513">
        <f>VLOOKUP(B1513,instances!$B$2:$E$21,2, FALSE)</f>
        <v>657</v>
      </c>
      <c r="D1513" t="str">
        <f>IF(C1513&lt;=783,"small",IF(C1513&lt;=2103,"medium","large"))</f>
        <v>small</v>
      </c>
      <c r="E1513" t="s">
        <v>11</v>
      </c>
      <c r="F1513" s="9">
        <v>521933</v>
      </c>
      <c r="G1513" s="7">
        <f>1-(F1513/N1513)</f>
        <v>-9.6708578671900565</v>
      </c>
      <c r="H1513" s="7">
        <f>1-(F1513/O1513)</f>
        <v>-9.6708578671900565</v>
      </c>
      <c r="I1513">
        <v>4.5422999999999998E-2</v>
      </c>
      <c r="J1513">
        <v>0</v>
      </c>
      <c r="K1513">
        <v>0</v>
      </c>
      <c r="L1513">
        <v>16</v>
      </c>
      <c r="M1513">
        <v>48</v>
      </c>
      <c r="N1513">
        <f>VLOOKUP(B1513,instances!$B$2:$E$21,3, FALSE)</f>
        <v>48912</v>
      </c>
      <c r="O1513">
        <f>VLOOKUP(B1513,instances!$B$2:$E$21,4, FALSE)</f>
        <v>48912</v>
      </c>
    </row>
    <row r="1514" spans="1:15">
      <c r="A1514" t="s">
        <v>16</v>
      </c>
      <c r="B1514" t="str">
        <f>RIGHT(A1514,FIND("/",A1514)-2)</f>
        <v>d657.tsp</v>
      </c>
      <c r="C1514">
        <f>VLOOKUP(B1514,instances!$B$2:$E$21,2, FALSE)</f>
        <v>657</v>
      </c>
      <c r="D1514" t="str">
        <f>IF(C1514&lt;=783,"small",IF(C1514&lt;=2103,"medium","large"))</f>
        <v>small</v>
      </c>
      <c r="E1514" t="s">
        <v>11</v>
      </c>
      <c r="F1514" s="9">
        <v>545260</v>
      </c>
      <c r="G1514" s="7">
        <f>1-(F1514/N1514)</f>
        <v>-10.147775596990513</v>
      </c>
      <c r="H1514" s="7">
        <f>1-(F1514/O1514)</f>
        <v>-10.147775596990513</v>
      </c>
      <c r="I1514">
        <v>4.5310000000000003E-2</v>
      </c>
      <c r="J1514">
        <v>0</v>
      </c>
      <c r="K1514">
        <v>0</v>
      </c>
      <c r="L1514">
        <v>18</v>
      </c>
      <c r="M1514">
        <v>43</v>
      </c>
      <c r="N1514">
        <f>VLOOKUP(B1514,instances!$B$2:$E$21,3, FALSE)</f>
        <v>48912</v>
      </c>
      <c r="O1514">
        <f>VLOOKUP(B1514,instances!$B$2:$E$21,4, FALSE)</f>
        <v>48912</v>
      </c>
    </row>
    <row r="1515" spans="1:15">
      <c r="A1515" t="s">
        <v>16</v>
      </c>
      <c r="B1515" t="str">
        <f>RIGHT(A1515,FIND("/",A1515)-2)</f>
        <v>d657.tsp</v>
      </c>
      <c r="C1515">
        <f>VLOOKUP(B1515,instances!$B$2:$E$21,2, FALSE)</f>
        <v>657</v>
      </c>
      <c r="D1515" t="str">
        <f>IF(C1515&lt;=783,"small",IF(C1515&lt;=2103,"medium","large"))</f>
        <v>small</v>
      </c>
      <c r="E1515" t="s">
        <v>11</v>
      </c>
      <c r="F1515" s="9">
        <v>460958</v>
      </c>
      <c r="G1515" s="7">
        <f>1-(F1515/N1515)</f>
        <v>-8.4242312724893686</v>
      </c>
      <c r="H1515" s="7">
        <f>1-(F1515/O1515)</f>
        <v>-8.4242312724893686</v>
      </c>
      <c r="I1515">
        <v>4.5224E-2</v>
      </c>
      <c r="J1515">
        <v>0</v>
      </c>
      <c r="K1515">
        <v>0</v>
      </c>
      <c r="L1515">
        <v>12</v>
      </c>
      <c r="M1515">
        <v>44</v>
      </c>
      <c r="N1515">
        <f>VLOOKUP(B1515,instances!$B$2:$E$21,3, FALSE)</f>
        <v>48912</v>
      </c>
      <c r="O1515">
        <f>VLOOKUP(B1515,instances!$B$2:$E$21,4, FALSE)</f>
        <v>48912</v>
      </c>
    </row>
    <row r="1516" spans="1:15">
      <c r="A1516" t="s">
        <v>16</v>
      </c>
      <c r="B1516" t="str">
        <f>RIGHT(A1516,FIND("/",A1516)-2)</f>
        <v>d657.tsp</v>
      </c>
      <c r="C1516">
        <f>VLOOKUP(B1516,instances!$B$2:$E$21,2, FALSE)</f>
        <v>657</v>
      </c>
      <c r="D1516" t="str">
        <f>IF(C1516&lt;=783,"small",IF(C1516&lt;=2103,"medium","large"))</f>
        <v>small</v>
      </c>
      <c r="E1516" t="s">
        <v>11</v>
      </c>
      <c r="F1516" s="9">
        <v>538570</v>
      </c>
      <c r="G1516" s="7">
        <f>1-(F1516/N1516)</f>
        <v>-10.010999345763821</v>
      </c>
      <c r="H1516" s="7">
        <f>1-(F1516/O1516)</f>
        <v>-10.010999345763821</v>
      </c>
      <c r="I1516">
        <v>4.5212000000000002E-2</v>
      </c>
      <c r="J1516">
        <v>0</v>
      </c>
      <c r="K1516">
        <v>0</v>
      </c>
      <c r="L1516">
        <v>16</v>
      </c>
      <c r="M1516">
        <v>42</v>
      </c>
      <c r="N1516">
        <f>VLOOKUP(B1516,instances!$B$2:$E$21,3, FALSE)</f>
        <v>48912</v>
      </c>
      <c r="O1516">
        <f>VLOOKUP(B1516,instances!$B$2:$E$21,4, FALSE)</f>
        <v>48912</v>
      </c>
    </row>
    <row r="1517" spans="1:15">
      <c r="A1517" t="s">
        <v>16</v>
      </c>
      <c r="B1517" t="str">
        <f>RIGHT(A1517,FIND("/",A1517)-2)</f>
        <v>d657.tsp</v>
      </c>
      <c r="C1517">
        <f>VLOOKUP(B1517,instances!$B$2:$E$21,2, FALSE)</f>
        <v>657</v>
      </c>
      <c r="D1517" t="str">
        <f>IF(C1517&lt;=783,"small",IF(C1517&lt;=2103,"medium","large"))</f>
        <v>small</v>
      </c>
      <c r="E1517" t="s">
        <v>11</v>
      </c>
      <c r="F1517" s="9">
        <v>565330</v>
      </c>
      <c r="G1517" s="7">
        <f>1-(F1517/N1517)</f>
        <v>-10.558104350670591</v>
      </c>
      <c r="H1517" s="7">
        <f>1-(F1517/O1517)</f>
        <v>-10.558104350670591</v>
      </c>
      <c r="I1517">
        <v>4.5193999999999998E-2</v>
      </c>
      <c r="J1517">
        <v>0</v>
      </c>
      <c r="K1517">
        <v>0</v>
      </c>
      <c r="L1517">
        <v>20</v>
      </c>
      <c r="M1517">
        <v>47</v>
      </c>
      <c r="N1517">
        <f>VLOOKUP(B1517,instances!$B$2:$E$21,3, FALSE)</f>
        <v>48912</v>
      </c>
      <c r="O1517">
        <f>VLOOKUP(B1517,instances!$B$2:$E$21,4, FALSE)</f>
        <v>48912</v>
      </c>
    </row>
    <row r="1518" spans="1:15">
      <c r="A1518" t="s">
        <v>16</v>
      </c>
      <c r="B1518" t="str">
        <f>RIGHT(A1518,FIND("/",A1518)-2)</f>
        <v>d657.tsp</v>
      </c>
      <c r="C1518">
        <f>VLOOKUP(B1518,instances!$B$2:$E$21,2, FALSE)</f>
        <v>657</v>
      </c>
      <c r="D1518" t="str">
        <f>IF(C1518&lt;=783,"small",IF(C1518&lt;=2103,"medium","large"))</f>
        <v>small</v>
      </c>
      <c r="E1518" t="s">
        <v>11</v>
      </c>
      <c r="F1518" s="9">
        <v>576239</v>
      </c>
      <c r="G1518" s="7">
        <f>1-(F1518/N1518)</f>
        <v>-10.78113755315669</v>
      </c>
      <c r="H1518" s="7">
        <f>1-(F1518/O1518)</f>
        <v>-10.78113755315669</v>
      </c>
      <c r="I1518">
        <v>4.5145999999999999E-2</v>
      </c>
      <c r="J1518">
        <v>0</v>
      </c>
      <c r="K1518">
        <v>0</v>
      </c>
      <c r="L1518">
        <v>18</v>
      </c>
      <c r="M1518">
        <v>51</v>
      </c>
      <c r="N1518">
        <f>VLOOKUP(B1518,instances!$B$2:$E$21,3, FALSE)</f>
        <v>48912</v>
      </c>
      <c r="O1518">
        <f>VLOOKUP(B1518,instances!$B$2:$E$21,4, FALSE)</f>
        <v>48912</v>
      </c>
    </row>
    <row r="1519" spans="1:15">
      <c r="A1519" t="s">
        <v>16</v>
      </c>
      <c r="B1519" t="str">
        <f>RIGHT(A1519,FIND("/",A1519)-2)</f>
        <v>d657.tsp</v>
      </c>
      <c r="C1519">
        <f>VLOOKUP(B1519,instances!$B$2:$E$21,2, FALSE)</f>
        <v>657</v>
      </c>
      <c r="D1519" t="str">
        <f>IF(C1519&lt;=783,"small",IF(C1519&lt;=2103,"medium","large"))</f>
        <v>small</v>
      </c>
      <c r="E1519" t="s">
        <v>11</v>
      </c>
      <c r="F1519" s="9">
        <v>582441</v>
      </c>
      <c r="G1519" s="7">
        <f>1-(F1519/N1519)</f>
        <v>-10.907936702649657</v>
      </c>
      <c r="H1519" s="7">
        <f>1-(F1519/O1519)</f>
        <v>-10.907936702649657</v>
      </c>
      <c r="I1519">
        <v>4.5103999999999998E-2</v>
      </c>
      <c r="J1519">
        <v>0</v>
      </c>
      <c r="K1519">
        <v>0</v>
      </c>
      <c r="L1519">
        <v>20</v>
      </c>
      <c r="M1519">
        <v>42</v>
      </c>
      <c r="N1519">
        <f>VLOOKUP(B1519,instances!$B$2:$E$21,3, FALSE)</f>
        <v>48912</v>
      </c>
      <c r="O1519">
        <f>VLOOKUP(B1519,instances!$B$2:$E$21,4, FALSE)</f>
        <v>48912</v>
      </c>
    </row>
    <row r="1520" spans="1:15">
      <c r="A1520" t="s">
        <v>16</v>
      </c>
      <c r="B1520" t="str">
        <f>RIGHT(A1520,FIND("/",A1520)-2)</f>
        <v>d657.tsp</v>
      </c>
      <c r="C1520">
        <f>VLOOKUP(B1520,instances!$B$2:$E$21,2, FALSE)</f>
        <v>657</v>
      </c>
      <c r="D1520" t="str">
        <f>IF(C1520&lt;=783,"small",IF(C1520&lt;=2103,"medium","large"))</f>
        <v>small</v>
      </c>
      <c r="E1520" t="s">
        <v>11</v>
      </c>
      <c r="F1520" s="9">
        <v>565134</v>
      </c>
      <c r="G1520" s="7">
        <f>1-(F1520/N1520)</f>
        <v>-10.55409715407262</v>
      </c>
      <c r="H1520" s="7">
        <f>1-(F1520/O1520)</f>
        <v>-10.55409715407262</v>
      </c>
      <c r="I1520">
        <v>4.5032999999999997E-2</v>
      </c>
      <c r="J1520">
        <v>0</v>
      </c>
      <c r="K1520">
        <v>0</v>
      </c>
      <c r="L1520">
        <v>20</v>
      </c>
      <c r="M1520">
        <v>50</v>
      </c>
      <c r="N1520">
        <f>VLOOKUP(B1520,instances!$B$2:$E$21,3, FALSE)</f>
        <v>48912</v>
      </c>
      <c r="O1520">
        <f>VLOOKUP(B1520,instances!$B$2:$E$21,4, FALSE)</f>
        <v>48912</v>
      </c>
    </row>
    <row r="1521" spans="1:15">
      <c r="A1521" t="s">
        <v>16</v>
      </c>
      <c r="B1521" t="str">
        <f>RIGHT(A1521,FIND("/",A1521)-2)</f>
        <v>d657.tsp</v>
      </c>
      <c r="C1521">
        <f>VLOOKUP(B1521,instances!$B$2:$E$21,2, FALSE)</f>
        <v>657</v>
      </c>
      <c r="D1521" t="str">
        <f>IF(C1521&lt;=783,"small",IF(C1521&lt;=2103,"medium","large"))</f>
        <v>small</v>
      </c>
      <c r="E1521" t="s">
        <v>11</v>
      </c>
      <c r="F1521" s="9">
        <v>471756</v>
      </c>
      <c r="G1521" s="7">
        <f>1-(F1521/N1521)</f>
        <v>-8.6449950932286548</v>
      </c>
      <c r="H1521" s="7">
        <f>1-(F1521/O1521)</f>
        <v>-8.6449950932286548</v>
      </c>
      <c r="I1521">
        <v>4.5014999999999999E-2</v>
      </c>
      <c r="J1521">
        <v>0</v>
      </c>
      <c r="K1521">
        <v>0</v>
      </c>
      <c r="L1521">
        <v>12</v>
      </c>
      <c r="M1521">
        <v>46</v>
      </c>
      <c r="N1521">
        <f>VLOOKUP(B1521,instances!$B$2:$E$21,3, FALSE)</f>
        <v>48912</v>
      </c>
      <c r="O1521">
        <f>VLOOKUP(B1521,instances!$B$2:$E$21,4, FALSE)</f>
        <v>48912</v>
      </c>
    </row>
    <row r="1522" spans="1:15">
      <c r="A1522" t="s">
        <v>16</v>
      </c>
      <c r="B1522" t="str">
        <f>RIGHT(A1522,FIND("/",A1522)-2)</f>
        <v>d657.tsp</v>
      </c>
      <c r="C1522">
        <f>VLOOKUP(B1522,instances!$B$2:$E$21,2, FALSE)</f>
        <v>657</v>
      </c>
      <c r="D1522" t="str">
        <f>IF(C1522&lt;=783,"small",IF(C1522&lt;=2103,"medium","large"))</f>
        <v>small</v>
      </c>
      <c r="E1522" t="s">
        <v>11</v>
      </c>
      <c r="F1522" s="9">
        <v>566375</v>
      </c>
      <c r="G1522" s="7">
        <f>1-(F1522/N1522)</f>
        <v>-10.579469250899574</v>
      </c>
      <c r="H1522" s="7">
        <f>1-(F1522/O1522)</f>
        <v>-10.579469250899574</v>
      </c>
      <c r="I1522">
        <v>4.4977999999999997E-2</v>
      </c>
      <c r="J1522">
        <v>0</v>
      </c>
      <c r="K1522">
        <v>0</v>
      </c>
      <c r="L1522">
        <v>18</v>
      </c>
      <c r="M1522">
        <v>46</v>
      </c>
      <c r="N1522">
        <f>VLOOKUP(B1522,instances!$B$2:$E$21,3, FALSE)</f>
        <v>48912</v>
      </c>
      <c r="O1522">
        <f>VLOOKUP(B1522,instances!$B$2:$E$21,4, FALSE)</f>
        <v>48912</v>
      </c>
    </row>
    <row r="1523" spans="1:15">
      <c r="A1523" t="s">
        <v>16</v>
      </c>
      <c r="B1523" t="str">
        <f>RIGHT(A1523,FIND("/",A1523)-2)</f>
        <v>d657.tsp</v>
      </c>
      <c r="C1523">
        <f>VLOOKUP(B1523,instances!$B$2:$E$21,2, FALSE)</f>
        <v>657</v>
      </c>
      <c r="D1523" t="str">
        <f>IF(C1523&lt;=783,"small",IF(C1523&lt;=2103,"medium","large"))</f>
        <v>small</v>
      </c>
      <c r="E1523" t="s">
        <v>11</v>
      </c>
      <c r="F1523" s="9">
        <v>481415</v>
      </c>
      <c r="G1523" s="7">
        <f>1-(F1523/N1523)</f>
        <v>-8.8424721949623812</v>
      </c>
      <c r="H1523" s="7">
        <f>1-(F1523/O1523)</f>
        <v>-8.8424721949623812</v>
      </c>
      <c r="I1523">
        <v>4.4950999999999998E-2</v>
      </c>
      <c r="J1523">
        <v>0</v>
      </c>
      <c r="K1523">
        <v>0</v>
      </c>
      <c r="L1523">
        <v>14</v>
      </c>
      <c r="M1523">
        <v>48</v>
      </c>
      <c r="N1523">
        <f>VLOOKUP(B1523,instances!$B$2:$E$21,3, FALSE)</f>
        <v>48912</v>
      </c>
      <c r="O1523">
        <f>VLOOKUP(B1523,instances!$B$2:$E$21,4, FALSE)</f>
        <v>48912</v>
      </c>
    </row>
    <row r="1524" spans="1:15">
      <c r="A1524" t="s">
        <v>16</v>
      </c>
      <c r="B1524" t="str">
        <f>RIGHT(A1524,FIND("/",A1524)-2)</f>
        <v>d657.tsp</v>
      </c>
      <c r="C1524">
        <f>VLOOKUP(B1524,instances!$B$2:$E$21,2, FALSE)</f>
        <v>657</v>
      </c>
      <c r="D1524" t="str">
        <f>IF(C1524&lt;=783,"small",IF(C1524&lt;=2103,"medium","large"))</f>
        <v>small</v>
      </c>
      <c r="E1524" t="s">
        <v>11</v>
      </c>
      <c r="F1524" s="9">
        <v>571831</v>
      </c>
      <c r="G1524" s="7">
        <f>1-(F1524/N1524)</f>
        <v>-10.691016519463526</v>
      </c>
      <c r="H1524" s="7">
        <f>1-(F1524/O1524)</f>
        <v>-10.691016519463526</v>
      </c>
      <c r="I1524">
        <v>4.4948000000000002E-2</v>
      </c>
      <c r="J1524">
        <v>0</v>
      </c>
      <c r="K1524">
        <v>0</v>
      </c>
      <c r="L1524">
        <v>18</v>
      </c>
      <c r="M1524">
        <v>44</v>
      </c>
      <c r="N1524">
        <f>VLOOKUP(B1524,instances!$B$2:$E$21,3, FALSE)</f>
        <v>48912</v>
      </c>
      <c r="O1524">
        <f>VLOOKUP(B1524,instances!$B$2:$E$21,4, FALSE)</f>
        <v>48912</v>
      </c>
    </row>
    <row r="1525" spans="1:15">
      <c r="A1525" t="s">
        <v>16</v>
      </c>
      <c r="B1525" t="str">
        <f>RIGHT(A1525,FIND("/",A1525)-2)</f>
        <v>d657.tsp</v>
      </c>
      <c r="C1525">
        <f>VLOOKUP(B1525,instances!$B$2:$E$21,2, FALSE)</f>
        <v>657</v>
      </c>
      <c r="D1525" t="str">
        <f>IF(C1525&lt;=783,"small",IF(C1525&lt;=2103,"medium","large"))</f>
        <v>small</v>
      </c>
      <c r="E1525" t="s">
        <v>11</v>
      </c>
      <c r="F1525" s="9">
        <v>541231</v>
      </c>
      <c r="G1525" s="7">
        <f>1-(F1525/N1525)</f>
        <v>-10.065403173045469</v>
      </c>
      <c r="H1525" s="7">
        <f>1-(F1525/O1525)</f>
        <v>-10.065403173045469</v>
      </c>
      <c r="I1525">
        <v>4.4921999999999997E-2</v>
      </c>
      <c r="J1525">
        <v>0</v>
      </c>
      <c r="K1525">
        <v>0</v>
      </c>
      <c r="L1525">
        <v>16</v>
      </c>
      <c r="M1525">
        <v>43</v>
      </c>
      <c r="N1525">
        <f>VLOOKUP(B1525,instances!$B$2:$E$21,3, FALSE)</f>
        <v>48912</v>
      </c>
      <c r="O1525">
        <f>VLOOKUP(B1525,instances!$B$2:$E$21,4, FALSE)</f>
        <v>48912</v>
      </c>
    </row>
    <row r="1526" spans="1:15">
      <c r="A1526" t="s">
        <v>16</v>
      </c>
      <c r="B1526" t="str">
        <f>RIGHT(A1526,FIND("/",A1526)-2)</f>
        <v>d657.tsp</v>
      </c>
      <c r="C1526">
        <f>VLOOKUP(B1526,instances!$B$2:$E$21,2, FALSE)</f>
        <v>657</v>
      </c>
      <c r="D1526" t="str">
        <f>IF(C1526&lt;=783,"small",IF(C1526&lt;=2103,"medium","large"))</f>
        <v>small</v>
      </c>
      <c r="E1526" t="s">
        <v>11</v>
      </c>
      <c r="F1526" s="9">
        <v>553293</v>
      </c>
      <c r="G1526" s="7">
        <f>1-(F1526/N1526)</f>
        <v>-10.312009322865554</v>
      </c>
      <c r="H1526" s="7">
        <f>1-(F1526/O1526)</f>
        <v>-10.312009322865554</v>
      </c>
      <c r="I1526">
        <v>4.4913000000000002E-2</v>
      </c>
      <c r="J1526">
        <v>0</v>
      </c>
      <c r="K1526">
        <v>0</v>
      </c>
      <c r="L1526">
        <v>18</v>
      </c>
      <c r="M1526">
        <v>48</v>
      </c>
      <c r="N1526">
        <f>VLOOKUP(B1526,instances!$B$2:$E$21,3, FALSE)</f>
        <v>48912</v>
      </c>
      <c r="O1526">
        <f>VLOOKUP(B1526,instances!$B$2:$E$21,4, FALSE)</f>
        <v>48912</v>
      </c>
    </row>
    <row r="1527" spans="1:15">
      <c r="A1527" t="s">
        <v>16</v>
      </c>
      <c r="B1527" t="str">
        <f>RIGHT(A1527,FIND("/",A1527)-2)</f>
        <v>d657.tsp</v>
      </c>
      <c r="C1527">
        <f>VLOOKUP(B1527,instances!$B$2:$E$21,2, FALSE)</f>
        <v>657</v>
      </c>
      <c r="D1527" t="str">
        <f>IF(C1527&lt;=783,"small",IF(C1527&lt;=2103,"medium","large"))</f>
        <v>small</v>
      </c>
      <c r="E1527" t="s">
        <v>11</v>
      </c>
      <c r="F1527" s="9">
        <v>503029</v>
      </c>
      <c r="G1527" s="7">
        <f>1-(F1527/N1527)</f>
        <v>-9.2843678442917899</v>
      </c>
      <c r="H1527" s="7">
        <f>1-(F1527/O1527)</f>
        <v>-9.2843678442917899</v>
      </c>
      <c r="I1527">
        <v>4.4901999999999997E-2</v>
      </c>
      <c r="J1527">
        <v>0</v>
      </c>
      <c r="K1527">
        <v>0</v>
      </c>
      <c r="L1527">
        <v>14</v>
      </c>
      <c r="M1527">
        <v>45</v>
      </c>
      <c r="N1527">
        <f>VLOOKUP(B1527,instances!$B$2:$E$21,3, FALSE)</f>
        <v>48912</v>
      </c>
      <c r="O1527">
        <f>VLOOKUP(B1527,instances!$B$2:$E$21,4, FALSE)</f>
        <v>48912</v>
      </c>
    </row>
    <row r="1528" spans="1:15">
      <c r="A1528" t="s">
        <v>16</v>
      </c>
      <c r="B1528" t="str">
        <f>RIGHT(A1528,FIND("/",A1528)-2)</f>
        <v>d657.tsp</v>
      </c>
      <c r="C1528">
        <f>VLOOKUP(B1528,instances!$B$2:$E$21,2, FALSE)</f>
        <v>657</v>
      </c>
      <c r="D1528" t="str">
        <f>IF(C1528&lt;=783,"small",IF(C1528&lt;=2103,"medium","large"))</f>
        <v>small</v>
      </c>
      <c r="E1528" t="s">
        <v>11</v>
      </c>
      <c r="F1528" s="9">
        <v>525774</v>
      </c>
      <c r="G1528" s="7">
        <f>1-(F1528/N1528)</f>
        <v>-9.7493866535819436</v>
      </c>
      <c r="H1528" s="7">
        <f>1-(F1528/O1528)</f>
        <v>-9.7493866535819436</v>
      </c>
      <c r="I1528">
        <v>4.4880999999999997E-2</v>
      </c>
      <c r="J1528">
        <v>0</v>
      </c>
      <c r="K1528">
        <v>0</v>
      </c>
      <c r="L1528">
        <v>16</v>
      </c>
      <c r="M1528">
        <v>46</v>
      </c>
      <c r="N1528">
        <f>VLOOKUP(B1528,instances!$B$2:$E$21,3, FALSE)</f>
        <v>48912</v>
      </c>
      <c r="O1528">
        <f>VLOOKUP(B1528,instances!$B$2:$E$21,4, FALSE)</f>
        <v>48912</v>
      </c>
    </row>
    <row r="1529" spans="1:15">
      <c r="A1529" t="s">
        <v>16</v>
      </c>
      <c r="B1529" t="str">
        <f>RIGHT(A1529,FIND("/",A1529)-2)</f>
        <v>d657.tsp</v>
      </c>
      <c r="C1529">
        <f>VLOOKUP(B1529,instances!$B$2:$E$21,2, FALSE)</f>
        <v>657</v>
      </c>
      <c r="D1529" t="str">
        <f>IF(C1529&lt;=783,"small",IF(C1529&lt;=2103,"medium","large"))</f>
        <v>small</v>
      </c>
      <c r="E1529" t="s">
        <v>11</v>
      </c>
      <c r="F1529" s="9">
        <v>436553</v>
      </c>
      <c r="G1529" s="7">
        <f>1-(F1529/N1529)</f>
        <v>-7.925273961400066</v>
      </c>
      <c r="H1529" s="7">
        <f>1-(F1529/O1529)</f>
        <v>-7.925273961400066</v>
      </c>
      <c r="I1529">
        <v>4.4861999999999999E-2</v>
      </c>
      <c r="J1529">
        <v>0</v>
      </c>
      <c r="K1529">
        <v>0</v>
      </c>
      <c r="L1529">
        <v>10</v>
      </c>
      <c r="M1529">
        <v>48</v>
      </c>
      <c r="N1529">
        <f>VLOOKUP(B1529,instances!$B$2:$E$21,3, FALSE)</f>
        <v>48912</v>
      </c>
      <c r="O1529">
        <f>VLOOKUP(B1529,instances!$B$2:$E$21,4, FALSE)</f>
        <v>48912</v>
      </c>
    </row>
    <row r="1530" spans="1:15">
      <c r="A1530" t="s">
        <v>16</v>
      </c>
      <c r="B1530" t="str">
        <f>RIGHT(A1530,FIND("/",A1530)-2)</f>
        <v>d657.tsp</v>
      </c>
      <c r="C1530">
        <f>VLOOKUP(B1530,instances!$B$2:$E$21,2, FALSE)</f>
        <v>657</v>
      </c>
      <c r="D1530" t="str">
        <f>IF(C1530&lt;=783,"small",IF(C1530&lt;=2103,"medium","large"))</f>
        <v>small</v>
      </c>
      <c r="E1530" t="s">
        <v>11</v>
      </c>
      <c r="F1530" s="9">
        <v>576635</v>
      </c>
      <c r="G1530" s="7">
        <f>1-(F1530/N1530)</f>
        <v>-10.789233725875041</v>
      </c>
      <c r="H1530" s="7">
        <f>1-(F1530/O1530)</f>
        <v>-10.789233725875041</v>
      </c>
      <c r="I1530">
        <v>4.4858000000000002E-2</v>
      </c>
      <c r="J1530">
        <v>0</v>
      </c>
      <c r="K1530">
        <v>0</v>
      </c>
      <c r="L1530">
        <v>20</v>
      </c>
      <c r="M1530">
        <v>44</v>
      </c>
      <c r="N1530">
        <f>VLOOKUP(B1530,instances!$B$2:$E$21,3, FALSE)</f>
        <v>48912</v>
      </c>
      <c r="O1530">
        <f>VLOOKUP(B1530,instances!$B$2:$E$21,4, FALSE)</f>
        <v>48912</v>
      </c>
    </row>
    <row r="1531" spans="1:15">
      <c r="A1531" t="s">
        <v>16</v>
      </c>
      <c r="B1531" t="str">
        <f>RIGHT(A1531,FIND("/",A1531)-2)</f>
        <v>d657.tsp</v>
      </c>
      <c r="C1531">
        <f>VLOOKUP(B1531,instances!$B$2:$E$21,2, FALSE)</f>
        <v>657</v>
      </c>
      <c r="D1531" t="str">
        <f>IF(C1531&lt;=783,"small",IF(C1531&lt;=2103,"medium","large"))</f>
        <v>small</v>
      </c>
      <c r="E1531" t="s">
        <v>11</v>
      </c>
      <c r="F1531" s="9">
        <v>600983</v>
      </c>
      <c r="G1531" s="7">
        <f>1-(F1531/N1531)</f>
        <v>-11.287025678770036</v>
      </c>
      <c r="H1531" s="7">
        <f>1-(F1531/O1531)</f>
        <v>-11.287025678770036</v>
      </c>
      <c r="I1531">
        <v>4.4823000000000002E-2</v>
      </c>
      <c r="J1531">
        <v>0</v>
      </c>
      <c r="K1531">
        <v>0</v>
      </c>
      <c r="L1531">
        <v>20</v>
      </c>
      <c r="M1531">
        <v>45</v>
      </c>
      <c r="N1531">
        <f>VLOOKUP(B1531,instances!$B$2:$E$21,3, FALSE)</f>
        <v>48912</v>
      </c>
      <c r="O1531">
        <f>VLOOKUP(B1531,instances!$B$2:$E$21,4, FALSE)</f>
        <v>48912</v>
      </c>
    </row>
    <row r="1532" spans="1:15">
      <c r="A1532" t="s">
        <v>16</v>
      </c>
      <c r="B1532" t="str">
        <f>RIGHT(A1532,FIND("/",A1532)-2)</f>
        <v>d657.tsp</v>
      </c>
      <c r="C1532">
        <f>VLOOKUP(B1532,instances!$B$2:$E$21,2, FALSE)</f>
        <v>657</v>
      </c>
      <c r="D1532" t="str">
        <f>IF(C1532&lt;=783,"small",IF(C1532&lt;=2103,"medium","large"))</f>
        <v>small</v>
      </c>
      <c r="E1532" t="s">
        <v>11</v>
      </c>
      <c r="F1532" s="9">
        <v>438392</v>
      </c>
      <c r="G1532" s="7">
        <f>1-(F1532/N1532)</f>
        <v>-7.9628720968269544</v>
      </c>
      <c r="H1532" s="7">
        <f>1-(F1532/O1532)</f>
        <v>-7.9628720968269544</v>
      </c>
      <c r="I1532">
        <v>4.4810000000000003E-2</v>
      </c>
      <c r="J1532">
        <v>0</v>
      </c>
      <c r="K1532">
        <v>0</v>
      </c>
      <c r="L1532">
        <v>10</v>
      </c>
      <c r="M1532">
        <v>42</v>
      </c>
      <c r="N1532">
        <f>VLOOKUP(B1532,instances!$B$2:$E$21,3, FALSE)</f>
        <v>48912</v>
      </c>
      <c r="O1532">
        <f>VLOOKUP(B1532,instances!$B$2:$E$21,4, FALSE)</f>
        <v>48912</v>
      </c>
    </row>
    <row r="1533" spans="1:15">
      <c r="A1533" t="s">
        <v>16</v>
      </c>
      <c r="B1533" t="str">
        <f>RIGHT(A1533,FIND("/",A1533)-2)</f>
        <v>d657.tsp</v>
      </c>
      <c r="C1533">
        <f>VLOOKUP(B1533,instances!$B$2:$E$21,2, FALSE)</f>
        <v>657</v>
      </c>
      <c r="D1533" t="str">
        <f>IF(C1533&lt;=783,"small",IF(C1533&lt;=2103,"medium","large"))</f>
        <v>small</v>
      </c>
      <c r="E1533" t="s">
        <v>11</v>
      </c>
      <c r="F1533" s="9">
        <v>486164</v>
      </c>
      <c r="G1533" s="7">
        <f>1-(F1533/N1533)</f>
        <v>-8.939564932940792</v>
      </c>
      <c r="H1533" s="7">
        <f>1-(F1533/O1533)</f>
        <v>-8.939564932940792</v>
      </c>
      <c r="I1533">
        <v>4.4790000000000003E-2</v>
      </c>
      <c r="J1533">
        <v>0</v>
      </c>
      <c r="K1533">
        <v>0</v>
      </c>
      <c r="L1533">
        <v>14</v>
      </c>
      <c r="M1533">
        <v>44</v>
      </c>
      <c r="N1533">
        <f>VLOOKUP(B1533,instances!$B$2:$E$21,3, FALSE)</f>
        <v>48912</v>
      </c>
      <c r="O1533">
        <f>VLOOKUP(B1533,instances!$B$2:$E$21,4, FALSE)</f>
        <v>48912</v>
      </c>
    </row>
    <row r="1534" spans="1:15">
      <c r="A1534" t="s">
        <v>16</v>
      </c>
      <c r="B1534" t="str">
        <f>RIGHT(A1534,FIND("/",A1534)-2)</f>
        <v>d657.tsp</v>
      </c>
      <c r="C1534">
        <f>VLOOKUP(B1534,instances!$B$2:$E$21,2, FALSE)</f>
        <v>657</v>
      </c>
      <c r="D1534" t="str">
        <f>IF(C1534&lt;=783,"small",IF(C1534&lt;=2103,"medium","large"))</f>
        <v>small</v>
      </c>
      <c r="E1534" t="s">
        <v>11</v>
      </c>
      <c r="F1534" s="9">
        <v>477789</v>
      </c>
      <c r="G1534" s="7">
        <f>1-(F1534/N1534)</f>
        <v>-8.768339057899901</v>
      </c>
      <c r="H1534" s="7">
        <f>1-(F1534/O1534)</f>
        <v>-8.768339057899901</v>
      </c>
      <c r="I1534">
        <v>4.4748999999999997E-2</v>
      </c>
      <c r="J1534">
        <v>0</v>
      </c>
      <c r="K1534">
        <v>0</v>
      </c>
      <c r="L1534">
        <v>12</v>
      </c>
      <c r="M1534">
        <v>51</v>
      </c>
      <c r="N1534">
        <f>VLOOKUP(B1534,instances!$B$2:$E$21,3, FALSE)</f>
        <v>48912</v>
      </c>
      <c r="O1534">
        <f>VLOOKUP(B1534,instances!$B$2:$E$21,4, FALSE)</f>
        <v>48912</v>
      </c>
    </row>
    <row r="1535" spans="1:15">
      <c r="A1535" t="s">
        <v>16</v>
      </c>
      <c r="B1535" t="str">
        <f>RIGHT(A1535,FIND("/",A1535)-2)</f>
        <v>d657.tsp</v>
      </c>
      <c r="C1535">
        <f>VLOOKUP(B1535,instances!$B$2:$E$21,2, FALSE)</f>
        <v>657</v>
      </c>
      <c r="D1535" t="str">
        <f>IF(C1535&lt;=783,"small",IF(C1535&lt;=2103,"medium","large"))</f>
        <v>small</v>
      </c>
      <c r="E1535" t="s">
        <v>11</v>
      </c>
      <c r="F1535" s="9">
        <v>509580</v>
      </c>
      <c r="G1535" s="7">
        <f>1-(F1535/N1535)</f>
        <v>-9.4183022571148189</v>
      </c>
      <c r="H1535" s="7">
        <f>1-(F1535/O1535)</f>
        <v>-9.4183022571148189</v>
      </c>
      <c r="I1535">
        <v>4.4712000000000002E-2</v>
      </c>
      <c r="J1535">
        <v>0</v>
      </c>
      <c r="K1535">
        <v>0</v>
      </c>
      <c r="L1535">
        <v>14</v>
      </c>
      <c r="M1535">
        <v>46</v>
      </c>
      <c r="N1535">
        <f>VLOOKUP(B1535,instances!$B$2:$E$21,3, FALSE)</f>
        <v>48912</v>
      </c>
      <c r="O1535">
        <f>VLOOKUP(B1535,instances!$B$2:$E$21,4, FALSE)</f>
        <v>48912</v>
      </c>
    </row>
    <row r="1536" spans="1:15">
      <c r="A1536" t="s">
        <v>16</v>
      </c>
      <c r="B1536" t="str">
        <f>RIGHT(A1536,FIND("/",A1536)-2)</f>
        <v>d657.tsp</v>
      </c>
      <c r="C1536">
        <f>VLOOKUP(B1536,instances!$B$2:$E$21,2, FALSE)</f>
        <v>657</v>
      </c>
      <c r="D1536" t="str">
        <f>IF(C1536&lt;=783,"small",IF(C1536&lt;=2103,"medium","large"))</f>
        <v>small</v>
      </c>
      <c r="E1536" t="s">
        <v>11</v>
      </c>
      <c r="F1536" s="9">
        <v>539846</v>
      </c>
      <c r="G1536" s="7">
        <f>1-(F1536/N1536)</f>
        <v>-10.037087013411842</v>
      </c>
      <c r="H1536" s="7">
        <f>1-(F1536/O1536)</f>
        <v>-10.037087013411842</v>
      </c>
      <c r="I1536">
        <v>4.4674999999999999E-2</v>
      </c>
      <c r="J1536">
        <v>0</v>
      </c>
      <c r="K1536">
        <v>0</v>
      </c>
      <c r="L1536">
        <v>16</v>
      </c>
      <c r="M1536">
        <v>49</v>
      </c>
      <c r="N1536">
        <f>VLOOKUP(B1536,instances!$B$2:$E$21,3, FALSE)</f>
        <v>48912</v>
      </c>
      <c r="O1536">
        <f>VLOOKUP(B1536,instances!$B$2:$E$21,4, FALSE)</f>
        <v>48912</v>
      </c>
    </row>
    <row r="1537" spans="1:15">
      <c r="A1537" t="s">
        <v>16</v>
      </c>
      <c r="B1537" t="str">
        <f>RIGHT(A1537,FIND("/",A1537)-2)</f>
        <v>d657.tsp</v>
      </c>
      <c r="C1537">
        <f>VLOOKUP(B1537,instances!$B$2:$E$21,2, FALSE)</f>
        <v>657</v>
      </c>
      <c r="D1537" t="str">
        <f>IF(C1537&lt;=783,"small",IF(C1537&lt;=2103,"medium","large"))</f>
        <v>small</v>
      </c>
      <c r="E1537" t="s">
        <v>11</v>
      </c>
      <c r="F1537" s="9">
        <v>476900</v>
      </c>
      <c r="G1537" s="7">
        <f>1-(F1537/N1537)</f>
        <v>-8.7501635590448146</v>
      </c>
      <c r="H1537" s="7">
        <f>1-(F1537/O1537)</f>
        <v>-8.7501635590448146</v>
      </c>
      <c r="I1537">
        <v>4.4666999999999998E-2</v>
      </c>
      <c r="J1537">
        <v>0</v>
      </c>
      <c r="K1537">
        <v>0</v>
      </c>
      <c r="L1537">
        <v>12</v>
      </c>
      <c r="M1537">
        <v>42</v>
      </c>
      <c r="N1537">
        <f>VLOOKUP(B1537,instances!$B$2:$E$21,3, FALSE)</f>
        <v>48912</v>
      </c>
      <c r="O1537">
        <f>VLOOKUP(B1537,instances!$B$2:$E$21,4, FALSE)</f>
        <v>48912</v>
      </c>
    </row>
    <row r="1538" spans="1:15">
      <c r="A1538" t="s">
        <v>16</v>
      </c>
      <c r="B1538" t="str">
        <f>RIGHT(A1538,FIND("/",A1538)-2)</f>
        <v>d657.tsp</v>
      </c>
      <c r="C1538">
        <f>VLOOKUP(B1538,instances!$B$2:$E$21,2, FALSE)</f>
        <v>657</v>
      </c>
      <c r="D1538" t="str">
        <f>IF(C1538&lt;=783,"small",IF(C1538&lt;=2103,"medium","large"))</f>
        <v>small</v>
      </c>
      <c r="E1538" t="s">
        <v>11</v>
      </c>
      <c r="F1538" s="9">
        <v>460828</v>
      </c>
      <c r="G1538" s="7">
        <f>1-(F1538/N1538)</f>
        <v>-8.4215734380111229</v>
      </c>
      <c r="H1538" s="7">
        <f>1-(F1538/O1538)</f>
        <v>-8.4215734380111229</v>
      </c>
      <c r="I1538">
        <v>4.4635000000000001E-2</v>
      </c>
      <c r="J1538">
        <v>0</v>
      </c>
      <c r="K1538">
        <v>0</v>
      </c>
      <c r="L1538">
        <v>12</v>
      </c>
      <c r="M1538">
        <v>47</v>
      </c>
      <c r="N1538">
        <f>VLOOKUP(B1538,instances!$B$2:$E$21,3, FALSE)</f>
        <v>48912</v>
      </c>
      <c r="O1538">
        <f>VLOOKUP(B1538,instances!$B$2:$E$21,4, FALSE)</f>
        <v>48912</v>
      </c>
    </row>
    <row r="1539" spans="1:15">
      <c r="A1539" t="s">
        <v>16</v>
      </c>
      <c r="B1539" t="str">
        <f>RIGHT(A1539,FIND("/",A1539)-2)</f>
        <v>d657.tsp</v>
      </c>
      <c r="C1539">
        <f>VLOOKUP(B1539,instances!$B$2:$E$21,2, FALSE)</f>
        <v>657</v>
      </c>
      <c r="D1539" t="str">
        <f>IF(C1539&lt;=783,"small",IF(C1539&lt;=2103,"medium","large"))</f>
        <v>small</v>
      </c>
      <c r="E1539" t="s">
        <v>11</v>
      </c>
      <c r="F1539" s="9">
        <v>472462</v>
      </c>
      <c r="G1539" s="7">
        <f>1-(F1539/N1539)</f>
        <v>-8.6594291789335944</v>
      </c>
      <c r="H1539" s="7">
        <f>1-(F1539/O1539)</f>
        <v>-8.6594291789335944</v>
      </c>
      <c r="I1539">
        <v>4.4604999999999999E-2</v>
      </c>
      <c r="J1539">
        <v>0</v>
      </c>
      <c r="K1539">
        <v>0</v>
      </c>
      <c r="L1539">
        <v>12</v>
      </c>
      <c r="M1539">
        <v>43</v>
      </c>
      <c r="N1539">
        <f>VLOOKUP(B1539,instances!$B$2:$E$21,3, FALSE)</f>
        <v>48912</v>
      </c>
      <c r="O1539">
        <f>VLOOKUP(B1539,instances!$B$2:$E$21,4, FALSE)</f>
        <v>48912</v>
      </c>
    </row>
    <row r="1540" spans="1:15">
      <c r="A1540" t="s">
        <v>16</v>
      </c>
      <c r="B1540" t="str">
        <f>RIGHT(A1540,FIND("/",A1540)-2)</f>
        <v>d657.tsp</v>
      </c>
      <c r="C1540">
        <f>VLOOKUP(B1540,instances!$B$2:$E$21,2, FALSE)</f>
        <v>657</v>
      </c>
      <c r="D1540" t="str">
        <f>IF(C1540&lt;=783,"small",IF(C1540&lt;=2103,"medium","large"))</f>
        <v>small</v>
      </c>
      <c r="E1540" t="s">
        <v>11</v>
      </c>
      <c r="F1540" s="9">
        <v>554929</v>
      </c>
      <c r="G1540" s="7">
        <f>1-(F1540/N1540)</f>
        <v>-10.345457147530258</v>
      </c>
      <c r="H1540" s="7">
        <f>1-(F1540/O1540)</f>
        <v>-10.345457147530258</v>
      </c>
      <c r="I1540">
        <v>4.4597999999999999E-2</v>
      </c>
      <c r="J1540">
        <v>0</v>
      </c>
      <c r="K1540">
        <v>0</v>
      </c>
      <c r="L1540">
        <v>16</v>
      </c>
      <c r="M1540">
        <v>51</v>
      </c>
      <c r="N1540">
        <f>VLOOKUP(B1540,instances!$B$2:$E$21,3, FALSE)</f>
        <v>48912</v>
      </c>
      <c r="O1540">
        <f>VLOOKUP(B1540,instances!$B$2:$E$21,4, FALSE)</f>
        <v>48912</v>
      </c>
    </row>
    <row r="1541" spans="1:15">
      <c r="A1541" t="s">
        <v>16</v>
      </c>
      <c r="B1541" t="str">
        <f>RIGHT(A1541,FIND("/",A1541)-2)</f>
        <v>d657.tsp</v>
      </c>
      <c r="C1541">
        <f>VLOOKUP(B1541,instances!$B$2:$E$21,2, FALSE)</f>
        <v>657</v>
      </c>
      <c r="D1541" t="str">
        <f>IF(C1541&lt;=783,"small",IF(C1541&lt;=2103,"medium","large"))</f>
        <v>small</v>
      </c>
      <c r="E1541" t="s">
        <v>11</v>
      </c>
      <c r="F1541" s="9">
        <v>420295</v>
      </c>
      <c r="G1541" s="7">
        <f>1-(F1541/N1541)</f>
        <v>-7.5928810925744195</v>
      </c>
      <c r="H1541" s="7">
        <f>1-(F1541/O1541)</f>
        <v>-7.5928810925744195</v>
      </c>
      <c r="I1541">
        <v>4.4583999999999999E-2</v>
      </c>
      <c r="J1541">
        <v>0</v>
      </c>
      <c r="K1541">
        <v>0</v>
      </c>
      <c r="L1541">
        <v>10</v>
      </c>
      <c r="M1541">
        <v>44</v>
      </c>
      <c r="N1541">
        <f>VLOOKUP(B1541,instances!$B$2:$E$21,3, FALSE)</f>
        <v>48912</v>
      </c>
      <c r="O1541">
        <f>VLOOKUP(B1541,instances!$B$2:$E$21,4, FALSE)</f>
        <v>48912</v>
      </c>
    </row>
    <row r="1542" spans="1:15">
      <c r="A1542" t="s">
        <v>16</v>
      </c>
      <c r="B1542" t="str">
        <f>RIGHT(A1542,FIND("/",A1542)-2)</f>
        <v>d657.tsp</v>
      </c>
      <c r="C1542">
        <f>VLOOKUP(B1542,instances!$B$2:$E$21,2, FALSE)</f>
        <v>657</v>
      </c>
      <c r="D1542" t="str">
        <f>IF(C1542&lt;=783,"small",IF(C1542&lt;=2103,"medium","large"))</f>
        <v>small</v>
      </c>
      <c r="E1542" t="s">
        <v>11</v>
      </c>
      <c r="F1542" s="9">
        <v>527344</v>
      </c>
      <c r="G1542" s="7">
        <f>1-(F1542/N1542)</f>
        <v>-9.7814851161269214</v>
      </c>
      <c r="H1542" s="7">
        <f>1-(F1542/O1542)</f>
        <v>-9.7814851161269214</v>
      </c>
      <c r="I1542">
        <v>4.4583999999999999E-2</v>
      </c>
      <c r="J1542">
        <v>0</v>
      </c>
      <c r="K1542">
        <v>0</v>
      </c>
      <c r="L1542">
        <v>16</v>
      </c>
      <c r="M1542">
        <v>47</v>
      </c>
      <c r="N1542">
        <f>VLOOKUP(B1542,instances!$B$2:$E$21,3, FALSE)</f>
        <v>48912</v>
      </c>
      <c r="O1542">
        <f>VLOOKUP(B1542,instances!$B$2:$E$21,4, FALSE)</f>
        <v>48912</v>
      </c>
    </row>
    <row r="1543" spans="1:15">
      <c r="A1543" t="s">
        <v>16</v>
      </c>
      <c r="B1543" t="str">
        <f>RIGHT(A1543,FIND("/",A1543)-2)</f>
        <v>d657.tsp</v>
      </c>
      <c r="C1543">
        <f>VLOOKUP(B1543,instances!$B$2:$E$21,2, FALSE)</f>
        <v>657</v>
      </c>
      <c r="D1543" t="str">
        <f>IF(C1543&lt;=783,"small",IF(C1543&lt;=2103,"medium","large"))</f>
        <v>small</v>
      </c>
      <c r="E1543" t="s">
        <v>11</v>
      </c>
      <c r="F1543" s="9">
        <v>464481</v>
      </c>
      <c r="G1543" s="7">
        <f>1-(F1543/N1543)</f>
        <v>-8.4962585868498532</v>
      </c>
      <c r="H1543" s="7">
        <f>1-(F1543/O1543)</f>
        <v>-8.4962585868498532</v>
      </c>
      <c r="I1543">
        <v>4.4514999999999999E-2</v>
      </c>
      <c r="J1543">
        <v>0</v>
      </c>
      <c r="K1543">
        <v>0</v>
      </c>
      <c r="L1543">
        <v>12</v>
      </c>
      <c r="M1543">
        <v>45</v>
      </c>
      <c r="N1543">
        <f>VLOOKUP(B1543,instances!$B$2:$E$21,3, FALSE)</f>
        <v>48912</v>
      </c>
      <c r="O1543">
        <f>VLOOKUP(B1543,instances!$B$2:$E$21,4, FALSE)</f>
        <v>48912</v>
      </c>
    </row>
    <row r="1544" spans="1:15">
      <c r="A1544" t="s">
        <v>16</v>
      </c>
      <c r="B1544" t="str">
        <f>RIGHT(A1544,FIND("/",A1544)-2)</f>
        <v>d657.tsp</v>
      </c>
      <c r="C1544">
        <f>VLOOKUP(B1544,instances!$B$2:$E$21,2, FALSE)</f>
        <v>657</v>
      </c>
      <c r="D1544" t="str">
        <f>IF(C1544&lt;=783,"small",IF(C1544&lt;=2103,"medium","large"))</f>
        <v>small</v>
      </c>
      <c r="E1544" t="s">
        <v>11</v>
      </c>
      <c r="F1544" s="9">
        <v>485402</v>
      </c>
      <c r="G1544" s="7">
        <f>1-(F1544/N1544)</f>
        <v>-8.923985933922145</v>
      </c>
      <c r="H1544" s="7">
        <f>1-(F1544/O1544)</f>
        <v>-8.923985933922145</v>
      </c>
      <c r="I1544">
        <v>4.4495E-2</v>
      </c>
      <c r="J1544">
        <v>0</v>
      </c>
      <c r="K1544">
        <v>0</v>
      </c>
      <c r="L1544">
        <v>14</v>
      </c>
      <c r="M1544">
        <v>47</v>
      </c>
      <c r="N1544">
        <f>VLOOKUP(B1544,instances!$B$2:$E$21,3, FALSE)</f>
        <v>48912</v>
      </c>
      <c r="O1544">
        <f>VLOOKUP(B1544,instances!$B$2:$E$21,4, FALSE)</f>
        <v>48912</v>
      </c>
    </row>
    <row r="1545" spans="1:15">
      <c r="A1545" t="s">
        <v>16</v>
      </c>
      <c r="B1545" t="str">
        <f>RIGHT(A1545,FIND("/",A1545)-2)</f>
        <v>d657.tsp</v>
      </c>
      <c r="C1545">
        <f>VLOOKUP(B1545,instances!$B$2:$E$21,2, FALSE)</f>
        <v>657</v>
      </c>
      <c r="D1545" t="str">
        <f>IF(C1545&lt;=783,"small",IF(C1545&lt;=2103,"medium","large"))</f>
        <v>small</v>
      </c>
      <c r="E1545" t="s">
        <v>11</v>
      </c>
      <c r="F1545" s="9">
        <v>431090</v>
      </c>
      <c r="G1545" s="7">
        <f>1-(F1545/N1545)</f>
        <v>-7.813583578671901</v>
      </c>
      <c r="H1545" s="7">
        <f>1-(F1545/O1545)</f>
        <v>-7.813583578671901</v>
      </c>
      <c r="I1545">
        <v>4.4437999999999998E-2</v>
      </c>
      <c r="J1545">
        <v>0</v>
      </c>
      <c r="K1545">
        <v>0</v>
      </c>
      <c r="L1545">
        <v>10</v>
      </c>
      <c r="M1545">
        <v>43</v>
      </c>
      <c r="N1545">
        <f>VLOOKUP(B1545,instances!$B$2:$E$21,3, FALSE)</f>
        <v>48912</v>
      </c>
      <c r="O1545">
        <f>VLOOKUP(B1545,instances!$B$2:$E$21,4, FALSE)</f>
        <v>48912</v>
      </c>
    </row>
    <row r="1546" spans="1:15">
      <c r="A1546" t="s">
        <v>16</v>
      </c>
      <c r="B1546" t="str">
        <f>RIGHT(A1546,FIND("/",A1546)-2)</f>
        <v>d657.tsp</v>
      </c>
      <c r="C1546">
        <f>VLOOKUP(B1546,instances!$B$2:$E$21,2, FALSE)</f>
        <v>657</v>
      </c>
      <c r="D1546" t="str">
        <f>IF(C1546&lt;=783,"small",IF(C1546&lt;=2103,"medium","large"))</f>
        <v>small</v>
      </c>
      <c r="E1546" t="s">
        <v>11</v>
      </c>
      <c r="F1546" s="9">
        <v>434662</v>
      </c>
      <c r="G1546" s="7">
        <f>1-(F1546/N1546)</f>
        <v>-7.8866126921818775</v>
      </c>
      <c r="H1546" s="7">
        <f>1-(F1546/O1546)</f>
        <v>-7.8866126921818775</v>
      </c>
      <c r="I1546">
        <v>4.4423999999999998E-2</v>
      </c>
      <c r="J1546">
        <v>0</v>
      </c>
      <c r="K1546">
        <v>0</v>
      </c>
      <c r="L1546">
        <v>10</v>
      </c>
      <c r="M1546">
        <v>45</v>
      </c>
      <c r="N1546">
        <f>VLOOKUP(B1546,instances!$B$2:$E$21,3, FALSE)</f>
        <v>48912</v>
      </c>
      <c r="O1546">
        <f>VLOOKUP(B1546,instances!$B$2:$E$21,4, FALSE)</f>
        <v>48912</v>
      </c>
    </row>
    <row r="1547" spans="1:15">
      <c r="A1547" t="s">
        <v>16</v>
      </c>
      <c r="B1547" t="str">
        <f>RIGHT(A1547,FIND("/",A1547)-2)</f>
        <v>d657.tsp</v>
      </c>
      <c r="C1547">
        <f>VLOOKUP(B1547,instances!$B$2:$E$21,2, FALSE)</f>
        <v>657</v>
      </c>
      <c r="D1547" t="str">
        <f>IF(C1547&lt;=783,"small",IF(C1547&lt;=2103,"medium","large"))</f>
        <v>small</v>
      </c>
      <c r="E1547" t="s">
        <v>11</v>
      </c>
      <c r="F1547" s="9">
        <v>559469</v>
      </c>
      <c r="G1547" s="7">
        <f>1-(F1547/N1547)</f>
        <v>-10.438276905462873</v>
      </c>
      <c r="H1547" s="7">
        <f>1-(F1547/O1547)</f>
        <v>-10.438276905462873</v>
      </c>
      <c r="I1547">
        <v>4.4422000000000003E-2</v>
      </c>
      <c r="J1547">
        <v>0</v>
      </c>
      <c r="K1547">
        <v>0</v>
      </c>
      <c r="L1547">
        <v>18</v>
      </c>
      <c r="M1547">
        <v>50</v>
      </c>
      <c r="N1547">
        <f>VLOOKUP(B1547,instances!$B$2:$E$21,3, FALSE)</f>
        <v>48912</v>
      </c>
      <c r="O1547">
        <f>VLOOKUP(B1547,instances!$B$2:$E$21,4, FALSE)</f>
        <v>48912</v>
      </c>
    </row>
    <row r="1548" spans="1:15">
      <c r="A1548" t="s">
        <v>16</v>
      </c>
      <c r="B1548" t="str">
        <f>RIGHT(A1548,FIND("/",A1548)-2)</f>
        <v>d657.tsp</v>
      </c>
      <c r="C1548">
        <f>VLOOKUP(B1548,instances!$B$2:$E$21,2, FALSE)</f>
        <v>657</v>
      </c>
      <c r="D1548" t="str">
        <f>IF(C1548&lt;=783,"small",IF(C1548&lt;=2103,"medium","large"))</f>
        <v>small</v>
      </c>
      <c r="E1548" t="s">
        <v>11</v>
      </c>
      <c r="F1548" s="9">
        <v>581118</v>
      </c>
      <c r="G1548" s="7">
        <f>1-(F1548/N1548)</f>
        <v>-10.880888125613346</v>
      </c>
      <c r="H1548" s="7">
        <f>1-(F1548/O1548)</f>
        <v>-10.880888125613346</v>
      </c>
      <c r="I1548">
        <v>4.4415999999999997E-2</v>
      </c>
      <c r="J1548">
        <v>0</v>
      </c>
      <c r="K1548">
        <v>0</v>
      </c>
      <c r="L1548">
        <v>20</v>
      </c>
      <c r="M1548">
        <v>51</v>
      </c>
      <c r="N1548">
        <f>VLOOKUP(B1548,instances!$B$2:$E$21,3, FALSE)</f>
        <v>48912</v>
      </c>
      <c r="O1548">
        <f>VLOOKUP(B1548,instances!$B$2:$E$21,4, FALSE)</f>
        <v>48912</v>
      </c>
    </row>
    <row r="1549" spans="1:15">
      <c r="A1549" t="s">
        <v>16</v>
      </c>
      <c r="B1549" t="str">
        <f>RIGHT(A1549,FIND("/",A1549)-2)</f>
        <v>d657.tsp</v>
      </c>
      <c r="C1549">
        <f>VLOOKUP(B1549,instances!$B$2:$E$21,2, FALSE)</f>
        <v>657</v>
      </c>
      <c r="D1549" t="str">
        <f>IF(C1549&lt;=783,"small",IF(C1549&lt;=2103,"medium","large"))</f>
        <v>small</v>
      </c>
      <c r="E1549" t="s">
        <v>11</v>
      </c>
      <c r="F1549" s="9">
        <v>524965</v>
      </c>
      <c r="G1549" s="7">
        <f>1-(F1549/N1549)</f>
        <v>-9.7328467451750083</v>
      </c>
      <c r="H1549" s="7">
        <f>1-(F1549/O1549)</f>
        <v>-9.7328467451750083</v>
      </c>
      <c r="I1549">
        <v>4.4391E-2</v>
      </c>
      <c r="J1549">
        <v>0</v>
      </c>
      <c r="K1549">
        <v>0</v>
      </c>
      <c r="L1549">
        <v>16</v>
      </c>
      <c r="M1549">
        <v>44</v>
      </c>
      <c r="N1549">
        <f>VLOOKUP(B1549,instances!$B$2:$E$21,3, FALSE)</f>
        <v>48912</v>
      </c>
      <c r="O1549">
        <f>VLOOKUP(B1549,instances!$B$2:$E$21,4, FALSE)</f>
        <v>48912</v>
      </c>
    </row>
    <row r="1550" spans="1:15">
      <c r="A1550" t="s">
        <v>16</v>
      </c>
      <c r="B1550" t="str">
        <f>RIGHT(A1550,FIND("/",A1550)-2)</f>
        <v>d657.tsp</v>
      </c>
      <c r="C1550">
        <f>VLOOKUP(B1550,instances!$B$2:$E$21,2, FALSE)</f>
        <v>657</v>
      </c>
      <c r="D1550" t="str">
        <f>IF(C1550&lt;=783,"small",IF(C1550&lt;=2103,"medium","large"))</f>
        <v>small</v>
      </c>
      <c r="E1550" t="s">
        <v>11</v>
      </c>
      <c r="F1550" s="9">
        <v>597871</v>
      </c>
      <c r="G1550" s="7">
        <f>1-(F1550/N1550)</f>
        <v>-11.223401210336931</v>
      </c>
      <c r="H1550" s="7">
        <f>1-(F1550/O1550)</f>
        <v>-11.223401210336931</v>
      </c>
      <c r="I1550">
        <v>4.4391E-2</v>
      </c>
      <c r="J1550">
        <v>0</v>
      </c>
      <c r="K1550">
        <v>0</v>
      </c>
      <c r="L1550">
        <v>20</v>
      </c>
      <c r="M1550">
        <v>49</v>
      </c>
      <c r="N1550">
        <f>VLOOKUP(B1550,instances!$B$2:$E$21,3, FALSE)</f>
        <v>48912</v>
      </c>
      <c r="O1550">
        <f>VLOOKUP(B1550,instances!$B$2:$E$21,4, FALSE)</f>
        <v>48912</v>
      </c>
    </row>
    <row r="1551" spans="1:15">
      <c r="A1551" t="s">
        <v>16</v>
      </c>
      <c r="B1551" t="str">
        <f>RIGHT(A1551,FIND("/",A1551)-2)</f>
        <v>d657.tsp</v>
      </c>
      <c r="C1551">
        <f>VLOOKUP(B1551,instances!$B$2:$E$21,2, FALSE)</f>
        <v>657</v>
      </c>
      <c r="D1551" t="str">
        <f>IF(C1551&lt;=783,"small",IF(C1551&lt;=2103,"medium","large"))</f>
        <v>small</v>
      </c>
      <c r="E1551" t="s">
        <v>11</v>
      </c>
      <c r="F1551" s="9">
        <v>497771</v>
      </c>
      <c r="G1551" s="7">
        <f>1-(F1551/N1551)</f>
        <v>-9.1768686620870135</v>
      </c>
      <c r="H1551" s="7">
        <f>1-(F1551/O1551)</f>
        <v>-9.1768686620870135</v>
      </c>
      <c r="I1551">
        <v>4.4337000000000001E-2</v>
      </c>
      <c r="J1551">
        <v>0</v>
      </c>
      <c r="K1551">
        <v>0</v>
      </c>
      <c r="L1551">
        <v>14</v>
      </c>
      <c r="M1551">
        <v>49</v>
      </c>
      <c r="N1551">
        <f>VLOOKUP(B1551,instances!$B$2:$E$21,3, FALSE)</f>
        <v>48912</v>
      </c>
      <c r="O1551">
        <f>VLOOKUP(B1551,instances!$B$2:$E$21,4, FALSE)</f>
        <v>48912</v>
      </c>
    </row>
    <row r="1552" spans="1:15">
      <c r="A1552" t="s">
        <v>16</v>
      </c>
      <c r="B1552" t="str">
        <f>RIGHT(A1552,FIND("/",A1552)-2)</f>
        <v>d657.tsp</v>
      </c>
      <c r="C1552">
        <f>VLOOKUP(B1552,instances!$B$2:$E$21,2, FALSE)</f>
        <v>657</v>
      </c>
      <c r="D1552" t="str">
        <f>IF(C1552&lt;=783,"small",IF(C1552&lt;=2103,"medium","large"))</f>
        <v>small</v>
      </c>
      <c r="E1552" t="s">
        <v>11</v>
      </c>
      <c r="F1552" s="9">
        <v>586173</v>
      </c>
      <c r="G1552" s="7">
        <f>1-(F1552/N1552)</f>
        <v>-10.984236997055937</v>
      </c>
      <c r="H1552" s="7">
        <f>1-(F1552/O1552)</f>
        <v>-10.984236997055937</v>
      </c>
      <c r="I1552">
        <v>4.4332000000000003E-2</v>
      </c>
      <c r="J1552">
        <v>0</v>
      </c>
      <c r="K1552">
        <v>0</v>
      </c>
      <c r="L1552">
        <v>20</v>
      </c>
      <c r="M1552">
        <v>48</v>
      </c>
      <c r="N1552">
        <f>VLOOKUP(B1552,instances!$B$2:$E$21,3, FALSE)</f>
        <v>48912</v>
      </c>
      <c r="O1552">
        <f>VLOOKUP(B1552,instances!$B$2:$E$21,4, FALSE)</f>
        <v>48912</v>
      </c>
    </row>
    <row r="1553" spans="1:15">
      <c r="A1553" t="s">
        <v>16</v>
      </c>
      <c r="B1553" t="str">
        <f>RIGHT(A1553,FIND("/",A1553)-2)</f>
        <v>d657.tsp</v>
      </c>
      <c r="C1553">
        <f>VLOOKUP(B1553,instances!$B$2:$E$21,2, FALSE)</f>
        <v>657</v>
      </c>
      <c r="D1553" t="str">
        <f>IF(C1553&lt;=783,"small",IF(C1553&lt;=2103,"medium","large"))</f>
        <v>small</v>
      </c>
      <c r="E1553" t="s">
        <v>11</v>
      </c>
      <c r="F1553" s="9">
        <v>478346</v>
      </c>
      <c r="G1553" s="7">
        <f>1-(F1553/N1553)</f>
        <v>-8.7797268563951594</v>
      </c>
      <c r="H1553" s="7">
        <f>1-(F1553/O1553)</f>
        <v>-8.7797268563951594</v>
      </c>
      <c r="I1553">
        <v>4.4252E-2</v>
      </c>
      <c r="J1553">
        <v>0</v>
      </c>
      <c r="K1553">
        <v>0</v>
      </c>
      <c r="L1553">
        <v>12</v>
      </c>
      <c r="M1553">
        <v>50</v>
      </c>
      <c r="N1553">
        <f>VLOOKUP(B1553,instances!$B$2:$E$21,3, FALSE)</f>
        <v>48912</v>
      </c>
      <c r="O1553">
        <f>VLOOKUP(B1553,instances!$B$2:$E$21,4, FALSE)</f>
        <v>48912</v>
      </c>
    </row>
    <row r="1554" spans="1:15">
      <c r="A1554" t="s">
        <v>16</v>
      </c>
      <c r="B1554" t="str">
        <f>RIGHT(A1554,FIND("/",A1554)-2)</f>
        <v>d657.tsp</v>
      </c>
      <c r="C1554">
        <f>VLOOKUP(B1554,instances!$B$2:$E$21,2, FALSE)</f>
        <v>657</v>
      </c>
      <c r="D1554" t="str">
        <f>IF(C1554&lt;=783,"small",IF(C1554&lt;=2103,"medium","large"))</f>
        <v>small</v>
      </c>
      <c r="E1554" t="s">
        <v>11</v>
      </c>
      <c r="F1554" s="9">
        <v>516147</v>
      </c>
      <c r="G1554" s="7">
        <f>1-(F1554/N1554)</f>
        <v>-9.5525637880274772</v>
      </c>
      <c r="H1554" s="7">
        <f>1-(F1554/O1554)</f>
        <v>-9.5525637880274772</v>
      </c>
      <c r="I1554">
        <v>4.4192000000000002E-2</v>
      </c>
      <c r="J1554">
        <v>0</v>
      </c>
      <c r="K1554">
        <v>0</v>
      </c>
      <c r="L1554">
        <v>14</v>
      </c>
      <c r="M1554">
        <v>51</v>
      </c>
      <c r="N1554">
        <f>VLOOKUP(B1554,instances!$B$2:$E$21,3, FALSE)</f>
        <v>48912</v>
      </c>
      <c r="O1554">
        <f>VLOOKUP(B1554,instances!$B$2:$E$21,4, FALSE)</f>
        <v>48912</v>
      </c>
    </row>
    <row r="1555" spans="1:15">
      <c r="A1555" t="s">
        <v>16</v>
      </c>
      <c r="B1555" t="str">
        <f>RIGHT(A1555,FIND("/",A1555)-2)</f>
        <v>d657.tsp</v>
      </c>
      <c r="C1555">
        <f>VLOOKUP(B1555,instances!$B$2:$E$21,2, FALSE)</f>
        <v>657</v>
      </c>
      <c r="D1555" t="str">
        <f>IF(C1555&lt;=783,"small",IF(C1555&lt;=2103,"medium","large"))</f>
        <v>small</v>
      </c>
      <c r="E1555" t="s">
        <v>11</v>
      </c>
      <c r="F1555" s="9">
        <v>430389</v>
      </c>
      <c r="G1555" s="7">
        <f>1-(F1555/N1555)</f>
        <v>-7.7992517173699714</v>
      </c>
      <c r="H1555" s="7">
        <f>1-(F1555/O1555)</f>
        <v>-7.7992517173699714</v>
      </c>
      <c r="I1555">
        <v>4.4143000000000002E-2</v>
      </c>
      <c r="J1555">
        <v>0</v>
      </c>
      <c r="K1555">
        <v>0</v>
      </c>
      <c r="L1555">
        <v>10</v>
      </c>
      <c r="M1555">
        <v>51</v>
      </c>
      <c r="N1555">
        <f>VLOOKUP(B1555,instances!$B$2:$E$21,3, FALSE)</f>
        <v>48912</v>
      </c>
      <c r="O1555">
        <f>VLOOKUP(B1555,instances!$B$2:$E$21,4, FALSE)</f>
        <v>48912</v>
      </c>
    </row>
    <row r="1556" spans="1:15">
      <c r="A1556" t="s">
        <v>16</v>
      </c>
      <c r="B1556" t="str">
        <f>RIGHT(A1556,FIND("/",A1556)-2)</f>
        <v>d657.tsp</v>
      </c>
      <c r="C1556">
        <f>VLOOKUP(B1556,instances!$B$2:$E$21,2, FALSE)</f>
        <v>657</v>
      </c>
      <c r="D1556" t="str">
        <f>IF(C1556&lt;=783,"small",IF(C1556&lt;=2103,"medium","large"))</f>
        <v>small</v>
      </c>
      <c r="E1556" t="s">
        <v>11</v>
      </c>
      <c r="F1556" s="9">
        <v>439245</v>
      </c>
      <c r="G1556" s="7">
        <f>1-(F1556/N1556)</f>
        <v>-7.9803115799803734</v>
      </c>
      <c r="H1556" s="7">
        <f>1-(F1556/O1556)</f>
        <v>-7.9803115799803734</v>
      </c>
      <c r="I1556">
        <v>4.4123000000000002E-2</v>
      </c>
      <c r="J1556">
        <v>0</v>
      </c>
      <c r="K1556">
        <v>0</v>
      </c>
      <c r="L1556">
        <v>10</v>
      </c>
      <c r="M1556">
        <v>49</v>
      </c>
      <c r="N1556">
        <f>VLOOKUP(B1556,instances!$B$2:$E$21,3, FALSE)</f>
        <v>48912</v>
      </c>
      <c r="O1556">
        <f>VLOOKUP(B1556,instances!$B$2:$E$21,4, FALSE)</f>
        <v>48912</v>
      </c>
    </row>
    <row r="1557" spans="1:15">
      <c r="A1557" t="s">
        <v>16</v>
      </c>
      <c r="B1557" t="str">
        <f>RIGHT(A1557,FIND("/",A1557)-2)</f>
        <v>d657.tsp</v>
      </c>
      <c r="C1557">
        <f>VLOOKUP(B1557,instances!$B$2:$E$21,2, FALSE)</f>
        <v>657</v>
      </c>
      <c r="D1557" t="str">
        <f>IF(C1557&lt;=783,"small",IF(C1557&lt;=2103,"medium","large"))</f>
        <v>small</v>
      </c>
      <c r="E1557" t="s">
        <v>11</v>
      </c>
      <c r="F1557" s="9">
        <v>567422</v>
      </c>
      <c r="G1557" s="7">
        <f>1-(F1557/N1557)</f>
        <v>-10.600875040889761</v>
      </c>
      <c r="H1557" s="7">
        <f>1-(F1557/O1557)</f>
        <v>-10.600875040889761</v>
      </c>
      <c r="I1557">
        <v>4.4073000000000001E-2</v>
      </c>
      <c r="J1557">
        <v>0</v>
      </c>
      <c r="K1557">
        <v>0</v>
      </c>
      <c r="L1557">
        <v>18</v>
      </c>
      <c r="M1557">
        <v>49</v>
      </c>
      <c r="N1557">
        <f>VLOOKUP(B1557,instances!$B$2:$E$21,3, FALSE)</f>
        <v>48912</v>
      </c>
      <c r="O1557">
        <f>VLOOKUP(B1557,instances!$B$2:$E$21,4, FALSE)</f>
        <v>48912</v>
      </c>
    </row>
    <row r="1558" spans="1:15">
      <c r="A1558" t="s">
        <v>16</v>
      </c>
      <c r="B1558" t="str">
        <f>RIGHT(A1558,FIND("/",A1558)-2)</f>
        <v>d657.tsp</v>
      </c>
      <c r="C1558">
        <f>VLOOKUP(B1558,instances!$B$2:$E$21,2, FALSE)</f>
        <v>657</v>
      </c>
      <c r="D1558" t="str">
        <f>IF(C1558&lt;=783,"small",IF(C1558&lt;=2103,"medium","large"))</f>
        <v>small</v>
      </c>
      <c r="E1558" t="s">
        <v>11</v>
      </c>
      <c r="F1558" s="9">
        <v>422743</v>
      </c>
      <c r="G1558" s="7">
        <f>1-(F1558/N1558)</f>
        <v>-7.6429301602878645</v>
      </c>
      <c r="H1558" s="7">
        <f>1-(F1558/O1558)</f>
        <v>-7.6429301602878645</v>
      </c>
      <c r="I1558">
        <v>4.3787E-2</v>
      </c>
      <c r="J1558">
        <v>0</v>
      </c>
      <c r="K1558">
        <v>0</v>
      </c>
      <c r="L1558">
        <v>10</v>
      </c>
      <c r="M1558">
        <v>46</v>
      </c>
      <c r="N1558">
        <f>VLOOKUP(B1558,instances!$B$2:$E$21,3, FALSE)</f>
        <v>48912</v>
      </c>
      <c r="O1558">
        <f>VLOOKUP(B1558,instances!$B$2:$E$21,4, FALSE)</f>
        <v>48912</v>
      </c>
    </row>
    <row r="1559" spans="1:15">
      <c r="A1559" t="s">
        <v>16</v>
      </c>
      <c r="B1559" t="str">
        <f>RIGHT(A1559,FIND("/",A1559)-2)</f>
        <v>d657.tsp</v>
      </c>
      <c r="C1559">
        <f>VLOOKUP(B1559,instances!$B$2:$E$21,2, FALSE)</f>
        <v>657</v>
      </c>
      <c r="D1559" t="str">
        <f>IF(C1559&lt;=783,"small",IF(C1559&lt;=2103,"medium","large"))</f>
        <v>small</v>
      </c>
      <c r="E1559" t="s">
        <v>11</v>
      </c>
      <c r="F1559" s="9">
        <v>485213</v>
      </c>
      <c r="G1559" s="7">
        <f>1-(F1559/N1559)</f>
        <v>-8.9201218514883873</v>
      </c>
      <c r="H1559" s="7">
        <f>1-(F1559/O1559)</f>
        <v>-8.9201218514883873</v>
      </c>
      <c r="I1559">
        <v>4.3777000000000003E-2</v>
      </c>
      <c r="J1559">
        <v>0</v>
      </c>
      <c r="K1559">
        <v>0</v>
      </c>
      <c r="L1559">
        <v>14</v>
      </c>
      <c r="M1559">
        <v>50</v>
      </c>
      <c r="N1559">
        <f>VLOOKUP(B1559,instances!$B$2:$E$21,3, FALSE)</f>
        <v>48912</v>
      </c>
      <c r="O1559">
        <f>VLOOKUP(B1559,instances!$B$2:$E$21,4, FALSE)</f>
        <v>48912</v>
      </c>
    </row>
    <row r="1560" spans="1:15">
      <c r="A1560" t="s">
        <v>16</v>
      </c>
      <c r="B1560" t="str">
        <f>RIGHT(A1560,FIND("/",A1560)-2)</f>
        <v>d657.tsp</v>
      </c>
      <c r="C1560">
        <f>VLOOKUP(B1560,instances!$B$2:$E$21,2, FALSE)</f>
        <v>657</v>
      </c>
      <c r="D1560" t="str">
        <f>IF(C1560&lt;=783,"small",IF(C1560&lt;=2103,"medium","large"))</f>
        <v>small</v>
      </c>
      <c r="E1560" t="s">
        <v>11</v>
      </c>
      <c r="F1560" s="9">
        <v>422506</v>
      </c>
      <c r="G1560" s="7">
        <f>1-(F1560/N1560)</f>
        <v>-7.6380847235852141</v>
      </c>
      <c r="H1560" s="7">
        <f>1-(F1560/O1560)</f>
        <v>-7.6380847235852141</v>
      </c>
      <c r="I1560">
        <v>4.3754000000000001E-2</v>
      </c>
      <c r="J1560">
        <v>0</v>
      </c>
      <c r="K1560">
        <v>0</v>
      </c>
      <c r="L1560">
        <v>10</v>
      </c>
      <c r="M1560">
        <v>47</v>
      </c>
      <c r="N1560">
        <f>VLOOKUP(B1560,instances!$B$2:$E$21,3, FALSE)</f>
        <v>48912</v>
      </c>
      <c r="O1560">
        <f>VLOOKUP(B1560,instances!$B$2:$E$21,4, FALSE)</f>
        <v>48912</v>
      </c>
    </row>
    <row r="1561" spans="1:15">
      <c r="A1561" t="s">
        <v>16</v>
      </c>
      <c r="B1561" t="str">
        <f>RIGHT(A1561,FIND("/",A1561)-2)</f>
        <v>d657.tsp</v>
      </c>
      <c r="C1561">
        <f>VLOOKUP(B1561,instances!$B$2:$E$21,2, FALSE)</f>
        <v>657</v>
      </c>
      <c r="D1561" t="str">
        <f>IF(C1561&lt;=783,"small",IF(C1561&lt;=2103,"medium","large"))</f>
        <v>small</v>
      </c>
      <c r="E1561" t="s">
        <v>11</v>
      </c>
      <c r="F1561" s="9">
        <v>423328</v>
      </c>
      <c r="G1561" s="7">
        <f>1-(F1561/N1561)</f>
        <v>-7.6548904154399739</v>
      </c>
      <c r="H1561" s="7">
        <f>1-(F1561/O1561)</f>
        <v>-7.6548904154399739</v>
      </c>
      <c r="I1561">
        <v>4.3593E-2</v>
      </c>
      <c r="J1561">
        <v>0</v>
      </c>
      <c r="K1561">
        <v>0</v>
      </c>
      <c r="L1561">
        <v>10</v>
      </c>
      <c r="M1561">
        <v>50</v>
      </c>
      <c r="N1561">
        <f>VLOOKUP(B1561,instances!$B$2:$E$21,3, FALSE)</f>
        <v>48912</v>
      </c>
      <c r="O1561">
        <f>VLOOKUP(B1561,instances!$B$2:$E$21,4, FALSE)</f>
        <v>48912</v>
      </c>
    </row>
    <row r="1562" spans="1:15">
      <c r="A1562" t="s">
        <v>16</v>
      </c>
      <c r="B1562" t="str">
        <f>RIGHT(A1562,FIND("/",A1562)-2)</f>
        <v>d657.tsp</v>
      </c>
      <c r="C1562">
        <f>VLOOKUP(B1562,instances!$B$2:$E$21,2, FALSE)</f>
        <v>657</v>
      </c>
      <c r="D1562" t="str">
        <f>IF(C1562&lt;=783,"small",IF(C1562&lt;=2103,"medium","large"))</f>
        <v>small</v>
      </c>
      <c r="E1562" t="s">
        <v>10</v>
      </c>
      <c r="F1562" s="9">
        <v>59170</v>
      </c>
      <c r="G1562" s="7">
        <f>1-(F1562/N1562)</f>
        <v>-0.20972358521426226</v>
      </c>
      <c r="H1562" s="7">
        <f>1-(F1562/O1562)</f>
        <v>-0.20972358521426226</v>
      </c>
      <c r="I1562">
        <v>2.6480000000000002E-3</v>
      </c>
      <c r="J1562">
        <v>0</v>
      </c>
      <c r="K1562">
        <v>0</v>
      </c>
      <c r="L1562">
        <v>10</v>
      </c>
      <c r="M1562">
        <v>48</v>
      </c>
      <c r="N1562">
        <f>VLOOKUP(B1562,instances!$B$2:$E$21,3, FALSE)</f>
        <v>48912</v>
      </c>
      <c r="O1562">
        <f>VLOOKUP(B1562,instances!$B$2:$E$21,4, FALSE)</f>
        <v>48912</v>
      </c>
    </row>
    <row r="1563" spans="1:15">
      <c r="A1563" t="s">
        <v>16</v>
      </c>
      <c r="B1563" t="str">
        <f>RIGHT(A1563,FIND("/",A1563)-2)</f>
        <v>d657.tsp</v>
      </c>
      <c r="C1563">
        <f>VLOOKUP(B1563,instances!$B$2:$E$21,2, FALSE)</f>
        <v>657</v>
      </c>
      <c r="D1563" t="str">
        <f>IF(C1563&lt;=783,"small",IF(C1563&lt;=2103,"medium","large"))</f>
        <v>small</v>
      </c>
      <c r="E1563" t="s">
        <v>10</v>
      </c>
      <c r="F1563" s="9">
        <v>59170</v>
      </c>
      <c r="G1563" s="7">
        <f>1-(F1563/N1563)</f>
        <v>-0.20972358521426226</v>
      </c>
      <c r="H1563" s="7">
        <f>1-(F1563/O1563)</f>
        <v>-0.20972358521426226</v>
      </c>
      <c r="I1563">
        <v>2.5890000000000002E-3</v>
      </c>
      <c r="J1563">
        <v>0</v>
      </c>
      <c r="K1563">
        <v>0</v>
      </c>
      <c r="L1563">
        <v>12</v>
      </c>
      <c r="M1563">
        <v>48</v>
      </c>
      <c r="N1563">
        <f>VLOOKUP(B1563,instances!$B$2:$E$21,3, FALSE)</f>
        <v>48912</v>
      </c>
      <c r="O1563">
        <f>VLOOKUP(B1563,instances!$B$2:$E$21,4, FALSE)</f>
        <v>48912</v>
      </c>
    </row>
    <row r="1564" spans="1:15">
      <c r="A1564" t="s">
        <v>16</v>
      </c>
      <c r="B1564" t="str">
        <f>RIGHT(A1564,FIND("/",A1564)-2)</f>
        <v>d657.tsp</v>
      </c>
      <c r="C1564">
        <f>VLOOKUP(B1564,instances!$B$2:$E$21,2, FALSE)</f>
        <v>657</v>
      </c>
      <c r="D1564" t="str">
        <f>IF(C1564&lt;=783,"small",IF(C1564&lt;=2103,"medium","large"))</f>
        <v>small</v>
      </c>
      <c r="E1564" t="s">
        <v>10</v>
      </c>
      <c r="F1564" s="9">
        <v>59170</v>
      </c>
      <c r="G1564" s="7">
        <f>1-(F1564/N1564)</f>
        <v>-0.20972358521426226</v>
      </c>
      <c r="H1564" s="7">
        <f>1-(F1564/O1564)</f>
        <v>-0.20972358521426226</v>
      </c>
      <c r="I1564">
        <v>2.5799999999999998E-3</v>
      </c>
      <c r="J1564">
        <v>0</v>
      </c>
      <c r="K1564">
        <v>0</v>
      </c>
      <c r="L1564">
        <v>10</v>
      </c>
      <c r="M1564">
        <v>46</v>
      </c>
      <c r="N1564">
        <f>VLOOKUP(B1564,instances!$B$2:$E$21,3, FALSE)</f>
        <v>48912</v>
      </c>
      <c r="O1564">
        <f>VLOOKUP(B1564,instances!$B$2:$E$21,4, FALSE)</f>
        <v>48912</v>
      </c>
    </row>
    <row r="1565" spans="1:15">
      <c r="A1565" t="s">
        <v>16</v>
      </c>
      <c r="B1565" t="str">
        <f>RIGHT(A1565,FIND("/",A1565)-2)</f>
        <v>d657.tsp</v>
      </c>
      <c r="C1565">
        <f>VLOOKUP(B1565,instances!$B$2:$E$21,2, FALSE)</f>
        <v>657</v>
      </c>
      <c r="D1565" t="str">
        <f>IF(C1565&lt;=783,"small",IF(C1565&lt;=2103,"medium","large"))</f>
        <v>small</v>
      </c>
      <c r="E1565" t="s">
        <v>10</v>
      </c>
      <c r="F1565" s="9">
        <v>59170</v>
      </c>
      <c r="G1565" s="7">
        <f>1-(F1565/N1565)</f>
        <v>-0.20972358521426226</v>
      </c>
      <c r="H1565" s="7">
        <f>1-(F1565/O1565)</f>
        <v>-0.20972358521426226</v>
      </c>
      <c r="I1565">
        <v>2.5200000000000001E-3</v>
      </c>
      <c r="J1565">
        <v>0</v>
      </c>
      <c r="K1565">
        <v>0</v>
      </c>
      <c r="L1565">
        <v>14</v>
      </c>
      <c r="M1565">
        <v>42</v>
      </c>
      <c r="N1565">
        <f>VLOOKUP(B1565,instances!$B$2:$E$21,3, FALSE)</f>
        <v>48912</v>
      </c>
      <c r="O1565">
        <f>VLOOKUP(B1565,instances!$B$2:$E$21,4, FALSE)</f>
        <v>48912</v>
      </c>
    </row>
    <row r="1566" spans="1:15">
      <c r="A1566" t="s">
        <v>16</v>
      </c>
      <c r="B1566" t="str">
        <f>RIGHT(A1566,FIND("/",A1566)-2)</f>
        <v>d657.tsp</v>
      </c>
      <c r="C1566">
        <f>VLOOKUP(B1566,instances!$B$2:$E$21,2, FALSE)</f>
        <v>657</v>
      </c>
      <c r="D1566" t="str">
        <f>IF(C1566&lt;=783,"small",IF(C1566&lt;=2103,"medium","large"))</f>
        <v>small</v>
      </c>
      <c r="E1566" t="s">
        <v>10</v>
      </c>
      <c r="F1566" s="9">
        <v>59170</v>
      </c>
      <c r="G1566" s="7">
        <f>1-(F1566/N1566)</f>
        <v>-0.20972358521426226</v>
      </c>
      <c r="H1566" s="7">
        <f>1-(F1566/O1566)</f>
        <v>-0.20972358521426226</v>
      </c>
      <c r="I1566">
        <v>2.5110000000000002E-3</v>
      </c>
      <c r="J1566">
        <v>0</v>
      </c>
      <c r="K1566">
        <v>0</v>
      </c>
      <c r="L1566">
        <v>14</v>
      </c>
      <c r="M1566">
        <v>43</v>
      </c>
      <c r="N1566">
        <f>VLOOKUP(B1566,instances!$B$2:$E$21,3, FALSE)</f>
        <v>48912</v>
      </c>
      <c r="O1566">
        <f>VLOOKUP(B1566,instances!$B$2:$E$21,4, FALSE)</f>
        <v>48912</v>
      </c>
    </row>
    <row r="1567" spans="1:15">
      <c r="A1567" t="s">
        <v>16</v>
      </c>
      <c r="B1567" t="str">
        <f>RIGHT(A1567,FIND("/",A1567)-2)</f>
        <v>d657.tsp</v>
      </c>
      <c r="C1567">
        <f>VLOOKUP(B1567,instances!$B$2:$E$21,2, FALSE)</f>
        <v>657</v>
      </c>
      <c r="D1567" t="str">
        <f>IF(C1567&lt;=783,"small",IF(C1567&lt;=2103,"medium","large"))</f>
        <v>small</v>
      </c>
      <c r="E1567" t="s">
        <v>10</v>
      </c>
      <c r="F1567" s="9">
        <v>59170</v>
      </c>
      <c r="G1567" s="7">
        <f>1-(F1567/N1567)</f>
        <v>-0.20972358521426226</v>
      </c>
      <c r="H1567" s="7">
        <f>1-(F1567/O1567)</f>
        <v>-0.20972358521426226</v>
      </c>
      <c r="I1567">
        <v>2.5019999999999999E-3</v>
      </c>
      <c r="J1567">
        <v>0</v>
      </c>
      <c r="K1567">
        <v>0</v>
      </c>
      <c r="L1567">
        <v>20</v>
      </c>
      <c r="M1567">
        <v>46</v>
      </c>
      <c r="N1567">
        <f>VLOOKUP(B1567,instances!$B$2:$E$21,3, FALSE)</f>
        <v>48912</v>
      </c>
      <c r="O1567">
        <f>VLOOKUP(B1567,instances!$B$2:$E$21,4, FALSE)</f>
        <v>48912</v>
      </c>
    </row>
    <row r="1568" spans="1:15">
      <c r="A1568" t="s">
        <v>16</v>
      </c>
      <c r="B1568" t="str">
        <f>RIGHT(A1568,FIND("/",A1568)-2)</f>
        <v>d657.tsp</v>
      </c>
      <c r="C1568">
        <f>VLOOKUP(B1568,instances!$B$2:$E$21,2, FALSE)</f>
        <v>657</v>
      </c>
      <c r="D1568" t="str">
        <f>IF(C1568&lt;=783,"small",IF(C1568&lt;=2103,"medium","large"))</f>
        <v>small</v>
      </c>
      <c r="E1568" t="s">
        <v>10</v>
      </c>
      <c r="F1568" s="9">
        <v>59170</v>
      </c>
      <c r="G1568" s="7">
        <f>1-(F1568/N1568)</f>
        <v>-0.20972358521426226</v>
      </c>
      <c r="H1568" s="7">
        <f>1-(F1568/O1568)</f>
        <v>-0.20972358521426226</v>
      </c>
      <c r="I1568">
        <v>2.4789999999999999E-3</v>
      </c>
      <c r="J1568">
        <v>0</v>
      </c>
      <c r="K1568">
        <v>0</v>
      </c>
      <c r="L1568">
        <v>20</v>
      </c>
      <c r="M1568">
        <v>42</v>
      </c>
      <c r="N1568">
        <f>VLOOKUP(B1568,instances!$B$2:$E$21,3, FALSE)</f>
        <v>48912</v>
      </c>
      <c r="O1568">
        <f>VLOOKUP(B1568,instances!$B$2:$E$21,4, FALSE)</f>
        <v>48912</v>
      </c>
    </row>
    <row r="1569" spans="1:15">
      <c r="A1569" t="s">
        <v>16</v>
      </c>
      <c r="B1569" t="str">
        <f>RIGHT(A1569,FIND("/",A1569)-2)</f>
        <v>d657.tsp</v>
      </c>
      <c r="C1569">
        <f>VLOOKUP(B1569,instances!$B$2:$E$21,2, FALSE)</f>
        <v>657</v>
      </c>
      <c r="D1569" t="str">
        <f>IF(C1569&lt;=783,"small",IF(C1569&lt;=2103,"medium","large"))</f>
        <v>small</v>
      </c>
      <c r="E1569" t="s">
        <v>10</v>
      </c>
      <c r="F1569" s="9">
        <v>59170</v>
      </c>
      <c r="G1569" s="7">
        <f>1-(F1569/N1569)</f>
        <v>-0.20972358521426226</v>
      </c>
      <c r="H1569" s="7">
        <f>1-(F1569/O1569)</f>
        <v>-0.20972358521426226</v>
      </c>
      <c r="I1569">
        <v>2.467E-3</v>
      </c>
      <c r="J1569">
        <v>0</v>
      </c>
      <c r="K1569">
        <v>0</v>
      </c>
      <c r="L1569">
        <v>20</v>
      </c>
      <c r="M1569">
        <v>50</v>
      </c>
      <c r="N1569">
        <f>VLOOKUP(B1569,instances!$B$2:$E$21,3, FALSE)</f>
        <v>48912</v>
      </c>
      <c r="O1569">
        <f>VLOOKUP(B1569,instances!$B$2:$E$21,4, FALSE)</f>
        <v>48912</v>
      </c>
    </row>
    <row r="1570" spans="1:15">
      <c r="A1570" t="s">
        <v>16</v>
      </c>
      <c r="B1570" t="str">
        <f>RIGHT(A1570,FIND("/",A1570)-2)</f>
        <v>d657.tsp</v>
      </c>
      <c r="C1570">
        <f>VLOOKUP(B1570,instances!$B$2:$E$21,2, FALSE)</f>
        <v>657</v>
      </c>
      <c r="D1570" t="str">
        <f>IF(C1570&lt;=783,"small",IF(C1570&lt;=2103,"medium","large"))</f>
        <v>small</v>
      </c>
      <c r="E1570" t="s">
        <v>10</v>
      </c>
      <c r="F1570" s="9">
        <v>59170</v>
      </c>
      <c r="G1570" s="7">
        <f>1-(F1570/N1570)</f>
        <v>-0.20972358521426226</v>
      </c>
      <c r="H1570" s="7">
        <f>1-(F1570/O1570)</f>
        <v>-0.20972358521426226</v>
      </c>
      <c r="I1570">
        <v>2.4589999999999998E-3</v>
      </c>
      <c r="J1570">
        <v>0</v>
      </c>
      <c r="K1570">
        <v>0</v>
      </c>
      <c r="L1570">
        <v>18</v>
      </c>
      <c r="M1570">
        <v>46</v>
      </c>
      <c r="N1570">
        <f>VLOOKUP(B1570,instances!$B$2:$E$21,3, FALSE)</f>
        <v>48912</v>
      </c>
      <c r="O1570">
        <f>VLOOKUP(B1570,instances!$B$2:$E$21,4, FALSE)</f>
        <v>48912</v>
      </c>
    </row>
    <row r="1571" spans="1:15">
      <c r="A1571" t="s">
        <v>16</v>
      </c>
      <c r="B1571" t="str">
        <f>RIGHT(A1571,FIND("/",A1571)-2)</f>
        <v>d657.tsp</v>
      </c>
      <c r="C1571">
        <f>VLOOKUP(B1571,instances!$B$2:$E$21,2, FALSE)</f>
        <v>657</v>
      </c>
      <c r="D1571" t="str">
        <f>IF(C1571&lt;=783,"small",IF(C1571&lt;=2103,"medium","large"))</f>
        <v>small</v>
      </c>
      <c r="E1571" t="s">
        <v>10</v>
      </c>
      <c r="F1571" s="9">
        <v>59170</v>
      </c>
      <c r="G1571" s="7">
        <f>1-(F1571/N1571)</f>
        <v>-0.20972358521426226</v>
      </c>
      <c r="H1571" s="7">
        <f>1-(F1571/O1571)</f>
        <v>-0.20972358521426226</v>
      </c>
      <c r="I1571">
        <v>2.444E-3</v>
      </c>
      <c r="J1571">
        <v>0</v>
      </c>
      <c r="K1571">
        <v>0</v>
      </c>
      <c r="L1571">
        <v>20</v>
      </c>
      <c r="M1571">
        <v>49</v>
      </c>
      <c r="N1571">
        <f>VLOOKUP(B1571,instances!$B$2:$E$21,3, FALSE)</f>
        <v>48912</v>
      </c>
      <c r="O1571">
        <f>VLOOKUP(B1571,instances!$B$2:$E$21,4, FALSE)</f>
        <v>48912</v>
      </c>
    </row>
    <row r="1572" spans="1:15">
      <c r="A1572" t="s">
        <v>16</v>
      </c>
      <c r="B1572" t="str">
        <f>RIGHT(A1572,FIND("/",A1572)-2)</f>
        <v>d657.tsp</v>
      </c>
      <c r="C1572">
        <f>VLOOKUP(B1572,instances!$B$2:$E$21,2, FALSE)</f>
        <v>657</v>
      </c>
      <c r="D1572" t="str">
        <f>IF(C1572&lt;=783,"small",IF(C1572&lt;=2103,"medium","large"))</f>
        <v>small</v>
      </c>
      <c r="E1572" t="s">
        <v>10</v>
      </c>
      <c r="F1572" s="9">
        <v>59170</v>
      </c>
      <c r="G1572" s="7">
        <f>1-(F1572/N1572)</f>
        <v>-0.20972358521426226</v>
      </c>
      <c r="H1572" s="7">
        <f>1-(F1572/O1572)</f>
        <v>-0.20972358521426226</v>
      </c>
      <c r="I1572">
        <v>2.4399999999999999E-3</v>
      </c>
      <c r="J1572">
        <v>0</v>
      </c>
      <c r="K1572">
        <v>0</v>
      </c>
      <c r="L1572">
        <v>20</v>
      </c>
      <c r="M1572">
        <v>45</v>
      </c>
      <c r="N1572">
        <f>VLOOKUP(B1572,instances!$B$2:$E$21,3, FALSE)</f>
        <v>48912</v>
      </c>
      <c r="O1572">
        <f>VLOOKUP(B1572,instances!$B$2:$E$21,4, FALSE)</f>
        <v>48912</v>
      </c>
    </row>
    <row r="1573" spans="1:15">
      <c r="A1573" t="s">
        <v>16</v>
      </c>
      <c r="B1573" t="str">
        <f>RIGHT(A1573,FIND("/",A1573)-2)</f>
        <v>d657.tsp</v>
      </c>
      <c r="C1573">
        <f>VLOOKUP(B1573,instances!$B$2:$E$21,2, FALSE)</f>
        <v>657</v>
      </c>
      <c r="D1573" t="str">
        <f>IF(C1573&lt;=783,"small",IF(C1573&lt;=2103,"medium","large"))</f>
        <v>small</v>
      </c>
      <c r="E1573" t="s">
        <v>10</v>
      </c>
      <c r="F1573" s="9">
        <v>59170</v>
      </c>
      <c r="G1573" s="7">
        <f>1-(F1573/N1573)</f>
        <v>-0.20972358521426226</v>
      </c>
      <c r="H1573" s="7">
        <f>1-(F1573/O1573)</f>
        <v>-0.20972358521426226</v>
      </c>
      <c r="I1573">
        <v>2.4380000000000001E-3</v>
      </c>
      <c r="J1573">
        <v>0</v>
      </c>
      <c r="K1573">
        <v>0</v>
      </c>
      <c r="L1573">
        <v>14</v>
      </c>
      <c r="M1573">
        <v>47</v>
      </c>
      <c r="N1573">
        <f>VLOOKUP(B1573,instances!$B$2:$E$21,3, FALSE)</f>
        <v>48912</v>
      </c>
      <c r="O1573">
        <f>VLOOKUP(B1573,instances!$B$2:$E$21,4, FALSE)</f>
        <v>48912</v>
      </c>
    </row>
    <row r="1574" spans="1:15">
      <c r="A1574" t="s">
        <v>16</v>
      </c>
      <c r="B1574" t="str">
        <f>RIGHT(A1574,FIND("/",A1574)-2)</f>
        <v>d657.tsp</v>
      </c>
      <c r="C1574">
        <f>VLOOKUP(B1574,instances!$B$2:$E$21,2, FALSE)</f>
        <v>657</v>
      </c>
      <c r="D1574" t="str">
        <f>IF(C1574&lt;=783,"small",IF(C1574&lt;=2103,"medium","large"))</f>
        <v>small</v>
      </c>
      <c r="E1574" t="s">
        <v>10</v>
      </c>
      <c r="F1574" s="9">
        <v>59170</v>
      </c>
      <c r="G1574" s="7">
        <f>1-(F1574/N1574)</f>
        <v>-0.20972358521426226</v>
      </c>
      <c r="H1574" s="7">
        <f>1-(F1574/O1574)</f>
        <v>-0.20972358521426226</v>
      </c>
      <c r="I1574">
        <v>2.4290000000000002E-3</v>
      </c>
      <c r="J1574">
        <v>0</v>
      </c>
      <c r="K1574">
        <v>0</v>
      </c>
      <c r="L1574">
        <v>10</v>
      </c>
      <c r="M1574">
        <v>43</v>
      </c>
      <c r="N1574">
        <f>VLOOKUP(B1574,instances!$B$2:$E$21,3, FALSE)</f>
        <v>48912</v>
      </c>
      <c r="O1574">
        <f>VLOOKUP(B1574,instances!$B$2:$E$21,4, FALSE)</f>
        <v>48912</v>
      </c>
    </row>
    <row r="1575" spans="1:15">
      <c r="A1575" t="s">
        <v>16</v>
      </c>
      <c r="B1575" t="str">
        <f>RIGHT(A1575,FIND("/",A1575)-2)</f>
        <v>d657.tsp</v>
      </c>
      <c r="C1575">
        <f>VLOOKUP(B1575,instances!$B$2:$E$21,2, FALSE)</f>
        <v>657</v>
      </c>
      <c r="D1575" t="str">
        <f>IF(C1575&lt;=783,"small",IF(C1575&lt;=2103,"medium","large"))</f>
        <v>small</v>
      </c>
      <c r="E1575" t="s">
        <v>10</v>
      </c>
      <c r="F1575" s="9">
        <v>59170</v>
      </c>
      <c r="G1575" s="7">
        <f>1-(F1575/N1575)</f>
        <v>-0.20972358521426226</v>
      </c>
      <c r="H1575" s="7">
        <f>1-(F1575/O1575)</f>
        <v>-0.20972358521426226</v>
      </c>
      <c r="I1575">
        <v>2.4239999999999999E-3</v>
      </c>
      <c r="J1575">
        <v>0</v>
      </c>
      <c r="K1575">
        <v>0</v>
      </c>
      <c r="L1575">
        <v>16</v>
      </c>
      <c r="M1575">
        <v>44</v>
      </c>
      <c r="N1575">
        <f>VLOOKUP(B1575,instances!$B$2:$E$21,3, FALSE)</f>
        <v>48912</v>
      </c>
      <c r="O1575">
        <f>VLOOKUP(B1575,instances!$B$2:$E$21,4, FALSE)</f>
        <v>48912</v>
      </c>
    </row>
    <row r="1576" spans="1:15">
      <c r="A1576" t="s">
        <v>16</v>
      </c>
      <c r="B1576" t="str">
        <f>RIGHT(A1576,FIND("/",A1576)-2)</f>
        <v>d657.tsp</v>
      </c>
      <c r="C1576">
        <f>VLOOKUP(B1576,instances!$B$2:$E$21,2, FALSE)</f>
        <v>657</v>
      </c>
      <c r="D1576" t="str">
        <f>IF(C1576&lt;=783,"small",IF(C1576&lt;=2103,"medium","large"))</f>
        <v>small</v>
      </c>
      <c r="E1576" t="s">
        <v>10</v>
      </c>
      <c r="F1576" s="9">
        <v>59170</v>
      </c>
      <c r="G1576" s="7">
        <f>1-(F1576/N1576)</f>
        <v>-0.20972358521426226</v>
      </c>
      <c r="H1576" s="7">
        <f>1-(F1576/O1576)</f>
        <v>-0.20972358521426226</v>
      </c>
      <c r="I1576">
        <v>2.4060000000000002E-3</v>
      </c>
      <c r="J1576">
        <v>0</v>
      </c>
      <c r="K1576">
        <v>0</v>
      </c>
      <c r="L1576">
        <v>18</v>
      </c>
      <c r="M1576">
        <v>48</v>
      </c>
      <c r="N1576">
        <f>VLOOKUP(B1576,instances!$B$2:$E$21,3, FALSE)</f>
        <v>48912</v>
      </c>
      <c r="O1576">
        <f>VLOOKUP(B1576,instances!$B$2:$E$21,4, FALSE)</f>
        <v>48912</v>
      </c>
    </row>
    <row r="1577" spans="1:15">
      <c r="A1577" t="s">
        <v>16</v>
      </c>
      <c r="B1577" t="str">
        <f>RIGHT(A1577,FIND("/",A1577)-2)</f>
        <v>d657.tsp</v>
      </c>
      <c r="C1577">
        <f>VLOOKUP(B1577,instances!$B$2:$E$21,2, FALSE)</f>
        <v>657</v>
      </c>
      <c r="D1577" t="str">
        <f>IF(C1577&lt;=783,"small",IF(C1577&lt;=2103,"medium","large"))</f>
        <v>small</v>
      </c>
      <c r="E1577" t="s">
        <v>10</v>
      </c>
      <c r="F1577" s="9">
        <v>59170</v>
      </c>
      <c r="G1577" s="7">
        <f>1-(F1577/N1577)</f>
        <v>-0.20972358521426226</v>
      </c>
      <c r="H1577" s="7">
        <f>1-(F1577/O1577)</f>
        <v>-0.20972358521426226</v>
      </c>
      <c r="I1577">
        <v>2.3909999999999999E-3</v>
      </c>
      <c r="J1577">
        <v>0</v>
      </c>
      <c r="K1577">
        <v>0</v>
      </c>
      <c r="L1577">
        <v>10</v>
      </c>
      <c r="M1577">
        <v>47</v>
      </c>
      <c r="N1577">
        <f>VLOOKUP(B1577,instances!$B$2:$E$21,3, FALSE)</f>
        <v>48912</v>
      </c>
      <c r="O1577">
        <f>VLOOKUP(B1577,instances!$B$2:$E$21,4, FALSE)</f>
        <v>48912</v>
      </c>
    </row>
    <row r="1578" spans="1:15">
      <c r="A1578" t="s">
        <v>16</v>
      </c>
      <c r="B1578" t="str">
        <f>RIGHT(A1578,FIND("/",A1578)-2)</f>
        <v>d657.tsp</v>
      </c>
      <c r="C1578">
        <f>VLOOKUP(B1578,instances!$B$2:$E$21,2, FALSE)</f>
        <v>657</v>
      </c>
      <c r="D1578" t="str">
        <f>IF(C1578&lt;=783,"small",IF(C1578&lt;=2103,"medium","large"))</f>
        <v>small</v>
      </c>
      <c r="E1578" t="s">
        <v>10</v>
      </c>
      <c r="F1578" s="9">
        <v>59170</v>
      </c>
      <c r="G1578" s="7">
        <f>1-(F1578/N1578)</f>
        <v>-0.20972358521426226</v>
      </c>
      <c r="H1578" s="7">
        <f>1-(F1578/O1578)</f>
        <v>-0.20972358521426226</v>
      </c>
      <c r="I1578">
        <v>2.3900000000000002E-3</v>
      </c>
      <c r="J1578">
        <v>0</v>
      </c>
      <c r="K1578">
        <v>0</v>
      </c>
      <c r="L1578">
        <v>16</v>
      </c>
      <c r="M1578">
        <v>51</v>
      </c>
      <c r="N1578">
        <f>VLOOKUP(B1578,instances!$B$2:$E$21,3, FALSE)</f>
        <v>48912</v>
      </c>
      <c r="O1578">
        <f>VLOOKUP(B1578,instances!$B$2:$E$21,4, FALSE)</f>
        <v>48912</v>
      </c>
    </row>
    <row r="1579" spans="1:15">
      <c r="A1579" t="s">
        <v>16</v>
      </c>
      <c r="B1579" t="str">
        <f>RIGHT(A1579,FIND("/",A1579)-2)</f>
        <v>d657.tsp</v>
      </c>
      <c r="C1579">
        <f>VLOOKUP(B1579,instances!$B$2:$E$21,2, FALSE)</f>
        <v>657</v>
      </c>
      <c r="D1579" t="str">
        <f>IF(C1579&lt;=783,"small",IF(C1579&lt;=2103,"medium","large"))</f>
        <v>small</v>
      </c>
      <c r="E1579" t="s">
        <v>10</v>
      </c>
      <c r="F1579" s="9">
        <v>59170</v>
      </c>
      <c r="G1579" s="7">
        <f>1-(F1579/N1579)</f>
        <v>-0.20972358521426226</v>
      </c>
      <c r="H1579" s="7">
        <f>1-(F1579/O1579)</f>
        <v>-0.20972358521426226</v>
      </c>
      <c r="I1579">
        <v>2.3809999999999999E-3</v>
      </c>
      <c r="J1579">
        <v>0</v>
      </c>
      <c r="K1579">
        <v>0</v>
      </c>
      <c r="L1579">
        <v>16</v>
      </c>
      <c r="M1579">
        <v>43</v>
      </c>
      <c r="N1579">
        <f>VLOOKUP(B1579,instances!$B$2:$E$21,3, FALSE)</f>
        <v>48912</v>
      </c>
      <c r="O1579">
        <f>VLOOKUP(B1579,instances!$B$2:$E$21,4, FALSE)</f>
        <v>48912</v>
      </c>
    </row>
    <row r="1580" spans="1:15">
      <c r="A1580" t="s">
        <v>16</v>
      </c>
      <c r="B1580" t="str">
        <f>RIGHT(A1580,FIND("/",A1580)-2)</f>
        <v>d657.tsp</v>
      </c>
      <c r="C1580">
        <f>VLOOKUP(B1580,instances!$B$2:$E$21,2, FALSE)</f>
        <v>657</v>
      </c>
      <c r="D1580" t="str">
        <f>IF(C1580&lt;=783,"small",IF(C1580&lt;=2103,"medium","large"))</f>
        <v>small</v>
      </c>
      <c r="E1580" t="s">
        <v>10</v>
      </c>
      <c r="F1580" s="9">
        <v>59170</v>
      </c>
      <c r="G1580" s="7">
        <f>1-(F1580/N1580)</f>
        <v>-0.20972358521426226</v>
      </c>
      <c r="H1580" s="7">
        <f>1-(F1580/O1580)</f>
        <v>-0.20972358521426226</v>
      </c>
      <c r="I1580">
        <v>2.3779999999999999E-3</v>
      </c>
      <c r="J1580">
        <v>0</v>
      </c>
      <c r="K1580">
        <v>0</v>
      </c>
      <c r="L1580">
        <v>14</v>
      </c>
      <c r="M1580">
        <v>44</v>
      </c>
      <c r="N1580">
        <f>VLOOKUP(B1580,instances!$B$2:$E$21,3, FALSE)</f>
        <v>48912</v>
      </c>
      <c r="O1580">
        <f>VLOOKUP(B1580,instances!$B$2:$E$21,4, FALSE)</f>
        <v>48912</v>
      </c>
    </row>
    <row r="1581" spans="1:15">
      <c r="A1581" t="s">
        <v>16</v>
      </c>
      <c r="B1581" t="str">
        <f>RIGHT(A1581,FIND("/",A1581)-2)</f>
        <v>d657.tsp</v>
      </c>
      <c r="C1581">
        <f>VLOOKUP(B1581,instances!$B$2:$E$21,2, FALSE)</f>
        <v>657</v>
      </c>
      <c r="D1581" t="str">
        <f>IF(C1581&lt;=783,"small",IF(C1581&lt;=2103,"medium","large"))</f>
        <v>small</v>
      </c>
      <c r="E1581" t="s">
        <v>10</v>
      </c>
      <c r="F1581" s="9">
        <v>59170</v>
      </c>
      <c r="G1581" s="7">
        <f>1-(F1581/N1581)</f>
        <v>-0.20972358521426226</v>
      </c>
      <c r="H1581" s="7">
        <f>1-(F1581/O1581)</f>
        <v>-0.20972358521426226</v>
      </c>
      <c r="I1581">
        <v>2.3760000000000001E-3</v>
      </c>
      <c r="J1581">
        <v>0</v>
      </c>
      <c r="K1581">
        <v>0</v>
      </c>
      <c r="L1581">
        <v>14</v>
      </c>
      <c r="M1581">
        <v>45</v>
      </c>
      <c r="N1581">
        <f>VLOOKUP(B1581,instances!$B$2:$E$21,3, FALSE)</f>
        <v>48912</v>
      </c>
      <c r="O1581">
        <f>VLOOKUP(B1581,instances!$B$2:$E$21,4, FALSE)</f>
        <v>48912</v>
      </c>
    </row>
    <row r="1582" spans="1:15">
      <c r="A1582" t="s">
        <v>16</v>
      </c>
      <c r="B1582" t="str">
        <f>RIGHT(A1582,FIND("/",A1582)-2)</f>
        <v>d657.tsp</v>
      </c>
      <c r="C1582">
        <f>VLOOKUP(B1582,instances!$B$2:$E$21,2, FALSE)</f>
        <v>657</v>
      </c>
      <c r="D1582" t="str">
        <f>IF(C1582&lt;=783,"small",IF(C1582&lt;=2103,"medium","large"))</f>
        <v>small</v>
      </c>
      <c r="E1582" t="s">
        <v>10</v>
      </c>
      <c r="F1582" s="9">
        <v>59170</v>
      </c>
      <c r="G1582" s="7">
        <f>1-(F1582/N1582)</f>
        <v>-0.20972358521426226</v>
      </c>
      <c r="H1582" s="7">
        <f>1-(F1582/O1582)</f>
        <v>-0.20972358521426226</v>
      </c>
      <c r="I1582">
        <v>2.3679999999999999E-3</v>
      </c>
      <c r="J1582">
        <v>0</v>
      </c>
      <c r="K1582">
        <v>0</v>
      </c>
      <c r="L1582">
        <v>12</v>
      </c>
      <c r="M1582">
        <v>49</v>
      </c>
      <c r="N1582">
        <f>VLOOKUP(B1582,instances!$B$2:$E$21,3, FALSE)</f>
        <v>48912</v>
      </c>
      <c r="O1582">
        <f>VLOOKUP(B1582,instances!$B$2:$E$21,4, FALSE)</f>
        <v>48912</v>
      </c>
    </row>
    <row r="1583" spans="1:15">
      <c r="A1583" t="s">
        <v>16</v>
      </c>
      <c r="B1583" t="str">
        <f>RIGHT(A1583,FIND("/",A1583)-2)</f>
        <v>d657.tsp</v>
      </c>
      <c r="C1583">
        <f>VLOOKUP(B1583,instances!$B$2:$E$21,2, FALSE)</f>
        <v>657</v>
      </c>
      <c r="D1583" t="str">
        <f>IF(C1583&lt;=783,"small",IF(C1583&lt;=2103,"medium","large"))</f>
        <v>small</v>
      </c>
      <c r="E1583" t="s">
        <v>10</v>
      </c>
      <c r="F1583" s="9">
        <v>59170</v>
      </c>
      <c r="G1583" s="7">
        <f>1-(F1583/N1583)</f>
        <v>-0.20972358521426226</v>
      </c>
      <c r="H1583" s="7">
        <f>1-(F1583/O1583)</f>
        <v>-0.20972358521426226</v>
      </c>
      <c r="I1583">
        <v>2.3670000000000002E-3</v>
      </c>
      <c r="J1583">
        <v>0</v>
      </c>
      <c r="K1583">
        <v>0</v>
      </c>
      <c r="L1583">
        <v>20</v>
      </c>
      <c r="M1583">
        <v>47</v>
      </c>
      <c r="N1583">
        <f>VLOOKUP(B1583,instances!$B$2:$E$21,3, FALSE)</f>
        <v>48912</v>
      </c>
      <c r="O1583">
        <f>VLOOKUP(B1583,instances!$B$2:$E$21,4, FALSE)</f>
        <v>48912</v>
      </c>
    </row>
    <row r="1584" spans="1:15">
      <c r="A1584" t="s">
        <v>16</v>
      </c>
      <c r="B1584" t="str">
        <f>RIGHT(A1584,FIND("/",A1584)-2)</f>
        <v>d657.tsp</v>
      </c>
      <c r="C1584">
        <f>VLOOKUP(B1584,instances!$B$2:$E$21,2, FALSE)</f>
        <v>657</v>
      </c>
      <c r="D1584" t="str">
        <f>IF(C1584&lt;=783,"small",IF(C1584&lt;=2103,"medium","large"))</f>
        <v>small</v>
      </c>
      <c r="E1584" t="s">
        <v>10</v>
      </c>
      <c r="F1584" s="9">
        <v>59170</v>
      </c>
      <c r="G1584" s="7">
        <f>1-(F1584/N1584)</f>
        <v>-0.20972358521426226</v>
      </c>
      <c r="H1584" s="7">
        <f>1-(F1584/O1584)</f>
        <v>-0.20972358521426226</v>
      </c>
      <c r="I1584">
        <v>2.3570000000000002E-3</v>
      </c>
      <c r="J1584">
        <v>0</v>
      </c>
      <c r="K1584">
        <v>0</v>
      </c>
      <c r="L1584">
        <v>18</v>
      </c>
      <c r="M1584">
        <v>47</v>
      </c>
      <c r="N1584">
        <f>VLOOKUP(B1584,instances!$B$2:$E$21,3, FALSE)</f>
        <v>48912</v>
      </c>
      <c r="O1584">
        <f>VLOOKUP(B1584,instances!$B$2:$E$21,4, FALSE)</f>
        <v>48912</v>
      </c>
    </row>
    <row r="1585" spans="1:15">
      <c r="A1585" t="s">
        <v>16</v>
      </c>
      <c r="B1585" t="str">
        <f>RIGHT(A1585,FIND("/",A1585)-2)</f>
        <v>d657.tsp</v>
      </c>
      <c r="C1585">
        <f>VLOOKUP(B1585,instances!$B$2:$E$21,2, FALSE)</f>
        <v>657</v>
      </c>
      <c r="D1585" t="str">
        <f>IF(C1585&lt;=783,"small",IF(C1585&lt;=2103,"medium","large"))</f>
        <v>small</v>
      </c>
      <c r="E1585" t="s">
        <v>10</v>
      </c>
      <c r="F1585" s="9">
        <v>59170</v>
      </c>
      <c r="G1585" s="7">
        <f>1-(F1585/N1585)</f>
        <v>-0.20972358521426226</v>
      </c>
      <c r="H1585" s="7">
        <f>1-(F1585/O1585)</f>
        <v>-0.20972358521426226</v>
      </c>
      <c r="I1585">
        <v>2.346E-3</v>
      </c>
      <c r="J1585">
        <v>0</v>
      </c>
      <c r="K1585">
        <v>0</v>
      </c>
      <c r="L1585">
        <v>14</v>
      </c>
      <c r="M1585">
        <v>50</v>
      </c>
      <c r="N1585">
        <f>VLOOKUP(B1585,instances!$B$2:$E$21,3, FALSE)</f>
        <v>48912</v>
      </c>
      <c r="O1585">
        <f>VLOOKUP(B1585,instances!$B$2:$E$21,4, FALSE)</f>
        <v>48912</v>
      </c>
    </row>
    <row r="1586" spans="1:15">
      <c r="A1586" t="s">
        <v>16</v>
      </c>
      <c r="B1586" t="str">
        <f>RIGHT(A1586,FIND("/",A1586)-2)</f>
        <v>d657.tsp</v>
      </c>
      <c r="C1586">
        <f>VLOOKUP(B1586,instances!$B$2:$E$21,2, FALSE)</f>
        <v>657</v>
      </c>
      <c r="D1586" t="str">
        <f>IF(C1586&lt;=783,"small",IF(C1586&lt;=2103,"medium","large"))</f>
        <v>small</v>
      </c>
      <c r="E1586" t="s">
        <v>10</v>
      </c>
      <c r="F1586" s="9">
        <v>59170</v>
      </c>
      <c r="G1586" s="7">
        <f>1-(F1586/N1586)</f>
        <v>-0.20972358521426226</v>
      </c>
      <c r="H1586" s="7">
        <f>1-(F1586/O1586)</f>
        <v>-0.20972358521426226</v>
      </c>
      <c r="I1586">
        <v>2.3419999999999999E-3</v>
      </c>
      <c r="J1586">
        <v>0</v>
      </c>
      <c r="K1586">
        <v>0</v>
      </c>
      <c r="L1586">
        <v>18</v>
      </c>
      <c r="M1586">
        <v>45</v>
      </c>
      <c r="N1586">
        <f>VLOOKUP(B1586,instances!$B$2:$E$21,3, FALSE)</f>
        <v>48912</v>
      </c>
      <c r="O1586">
        <f>VLOOKUP(B1586,instances!$B$2:$E$21,4, FALSE)</f>
        <v>48912</v>
      </c>
    </row>
    <row r="1587" spans="1:15">
      <c r="A1587" t="s">
        <v>16</v>
      </c>
      <c r="B1587" t="str">
        <f>RIGHT(A1587,FIND("/",A1587)-2)</f>
        <v>d657.tsp</v>
      </c>
      <c r="C1587">
        <f>VLOOKUP(B1587,instances!$B$2:$E$21,2, FALSE)</f>
        <v>657</v>
      </c>
      <c r="D1587" t="str">
        <f>IF(C1587&lt;=783,"small",IF(C1587&lt;=2103,"medium","large"))</f>
        <v>small</v>
      </c>
      <c r="E1587" t="s">
        <v>10</v>
      </c>
      <c r="F1587" s="9">
        <v>59170</v>
      </c>
      <c r="G1587" s="7">
        <f>1-(F1587/N1587)</f>
        <v>-0.20972358521426226</v>
      </c>
      <c r="H1587" s="7">
        <f>1-(F1587/O1587)</f>
        <v>-0.20972358521426226</v>
      </c>
      <c r="I1587">
        <v>2.323E-3</v>
      </c>
      <c r="J1587">
        <v>0</v>
      </c>
      <c r="K1587">
        <v>0</v>
      </c>
      <c r="L1587">
        <v>16</v>
      </c>
      <c r="M1587">
        <v>48</v>
      </c>
      <c r="N1587">
        <f>VLOOKUP(B1587,instances!$B$2:$E$21,3, FALSE)</f>
        <v>48912</v>
      </c>
      <c r="O1587">
        <f>VLOOKUP(B1587,instances!$B$2:$E$21,4, FALSE)</f>
        <v>48912</v>
      </c>
    </row>
    <row r="1588" spans="1:15">
      <c r="A1588" t="s">
        <v>16</v>
      </c>
      <c r="B1588" t="str">
        <f>RIGHT(A1588,FIND("/",A1588)-2)</f>
        <v>d657.tsp</v>
      </c>
      <c r="C1588">
        <f>VLOOKUP(B1588,instances!$B$2:$E$21,2, FALSE)</f>
        <v>657</v>
      </c>
      <c r="D1588" t="str">
        <f>IF(C1588&lt;=783,"small",IF(C1588&lt;=2103,"medium","large"))</f>
        <v>small</v>
      </c>
      <c r="E1588" t="s">
        <v>10</v>
      </c>
      <c r="F1588" s="9">
        <v>59170</v>
      </c>
      <c r="G1588" s="7">
        <f>1-(F1588/N1588)</f>
        <v>-0.20972358521426226</v>
      </c>
      <c r="H1588" s="7">
        <f>1-(F1588/O1588)</f>
        <v>-0.20972358521426226</v>
      </c>
      <c r="I1588">
        <v>2.3140000000000001E-3</v>
      </c>
      <c r="J1588">
        <v>0</v>
      </c>
      <c r="K1588">
        <v>0</v>
      </c>
      <c r="L1588">
        <v>16</v>
      </c>
      <c r="M1588">
        <v>45</v>
      </c>
      <c r="N1588">
        <f>VLOOKUP(B1588,instances!$B$2:$E$21,3, FALSE)</f>
        <v>48912</v>
      </c>
      <c r="O1588">
        <f>VLOOKUP(B1588,instances!$B$2:$E$21,4, FALSE)</f>
        <v>48912</v>
      </c>
    </row>
    <row r="1589" spans="1:15">
      <c r="A1589" t="s">
        <v>16</v>
      </c>
      <c r="B1589" t="str">
        <f>RIGHT(A1589,FIND("/",A1589)-2)</f>
        <v>d657.tsp</v>
      </c>
      <c r="C1589">
        <f>VLOOKUP(B1589,instances!$B$2:$E$21,2, FALSE)</f>
        <v>657</v>
      </c>
      <c r="D1589" t="str">
        <f>IF(C1589&lt;=783,"small",IF(C1589&lt;=2103,"medium","large"))</f>
        <v>small</v>
      </c>
      <c r="E1589" t="s">
        <v>10</v>
      </c>
      <c r="F1589" s="9">
        <v>59170</v>
      </c>
      <c r="G1589" s="7">
        <f>1-(F1589/N1589)</f>
        <v>-0.20972358521426226</v>
      </c>
      <c r="H1589" s="7">
        <f>1-(F1589/O1589)</f>
        <v>-0.20972358521426226</v>
      </c>
      <c r="I1589">
        <v>2.3040000000000001E-3</v>
      </c>
      <c r="J1589">
        <v>0</v>
      </c>
      <c r="K1589">
        <v>0</v>
      </c>
      <c r="L1589">
        <v>18</v>
      </c>
      <c r="M1589">
        <v>44</v>
      </c>
      <c r="N1589">
        <f>VLOOKUP(B1589,instances!$B$2:$E$21,3, FALSE)</f>
        <v>48912</v>
      </c>
      <c r="O1589">
        <f>VLOOKUP(B1589,instances!$B$2:$E$21,4, FALSE)</f>
        <v>48912</v>
      </c>
    </row>
    <row r="1590" spans="1:15">
      <c r="A1590" t="s">
        <v>16</v>
      </c>
      <c r="B1590" t="str">
        <f>RIGHT(A1590,FIND("/",A1590)-2)</f>
        <v>d657.tsp</v>
      </c>
      <c r="C1590">
        <f>VLOOKUP(B1590,instances!$B$2:$E$21,2, FALSE)</f>
        <v>657</v>
      </c>
      <c r="D1590" t="str">
        <f>IF(C1590&lt;=783,"small",IF(C1590&lt;=2103,"medium","large"))</f>
        <v>small</v>
      </c>
      <c r="E1590" t="s">
        <v>10</v>
      </c>
      <c r="F1590" s="9">
        <v>59170</v>
      </c>
      <c r="G1590" s="7">
        <f>1-(F1590/N1590)</f>
        <v>-0.20972358521426226</v>
      </c>
      <c r="H1590" s="7">
        <f>1-(F1590/O1590)</f>
        <v>-0.20972358521426226</v>
      </c>
      <c r="I1590">
        <v>2.3E-3</v>
      </c>
      <c r="J1590">
        <v>0</v>
      </c>
      <c r="K1590">
        <v>0</v>
      </c>
      <c r="L1590">
        <v>10</v>
      </c>
      <c r="M1590">
        <v>42</v>
      </c>
      <c r="N1590">
        <f>VLOOKUP(B1590,instances!$B$2:$E$21,3, FALSE)</f>
        <v>48912</v>
      </c>
      <c r="O1590">
        <f>VLOOKUP(B1590,instances!$B$2:$E$21,4, FALSE)</f>
        <v>48912</v>
      </c>
    </row>
    <row r="1591" spans="1:15">
      <c r="A1591" t="s">
        <v>16</v>
      </c>
      <c r="B1591" t="str">
        <f>RIGHT(A1591,FIND("/",A1591)-2)</f>
        <v>d657.tsp</v>
      </c>
      <c r="C1591">
        <f>VLOOKUP(B1591,instances!$B$2:$E$21,2, FALSE)</f>
        <v>657</v>
      </c>
      <c r="D1591" t="str">
        <f>IF(C1591&lt;=783,"small",IF(C1591&lt;=2103,"medium","large"))</f>
        <v>small</v>
      </c>
      <c r="E1591" t="s">
        <v>10</v>
      </c>
      <c r="F1591" s="9">
        <v>59170</v>
      </c>
      <c r="G1591" s="7">
        <f>1-(F1591/N1591)</f>
        <v>-0.20972358521426226</v>
      </c>
      <c r="H1591" s="7">
        <f>1-(F1591/O1591)</f>
        <v>-0.20972358521426226</v>
      </c>
      <c r="I1591">
        <v>2.2910000000000001E-3</v>
      </c>
      <c r="J1591">
        <v>0</v>
      </c>
      <c r="K1591">
        <v>0</v>
      </c>
      <c r="L1591">
        <v>12</v>
      </c>
      <c r="M1591">
        <v>45</v>
      </c>
      <c r="N1591">
        <f>VLOOKUP(B1591,instances!$B$2:$E$21,3, FALSE)</f>
        <v>48912</v>
      </c>
      <c r="O1591">
        <f>VLOOKUP(B1591,instances!$B$2:$E$21,4, FALSE)</f>
        <v>48912</v>
      </c>
    </row>
    <row r="1592" spans="1:15">
      <c r="A1592" t="s">
        <v>16</v>
      </c>
      <c r="B1592" t="str">
        <f>RIGHT(A1592,FIND("/",A1592)-2)</f>
        <v>d657.tsp</v>
      </c>
      <c r="C1592">
        <f>VLOOKUP(B1592,instances!$B$2:$E$21,2, FALSE)</f>
        <v>657</v>
      </c>
      <c r="D1592" t="str">
        <f>IF(C1592&lt;=783,"small",IF(C1592&lt;=2103,"medium","large"))</f>
        <v>small</v>
      </c>
      <c r="E1592" t="s">
        <v>10</v>
      </c>
      <c r="F1592" s="9">
        <v>59170</v>
      </c>
      <c r="G1592" s="7">
        <f>1-(F1592/N1592)</f>
        <v>-0.20972358521426226</v>
      </c>
      <c r="H1592" s="7">
        <f>1-(F1592/O1592)</f>
        <v>-0.20972358521426226</v>
      </c>
      <c r="I1592">
        <v>2.2899999999999999E-3</v>
      </c>
      <c r="J1592">
        <v>0</v>
      </c>
      <c r="K1592">
        <v>0</v>
      </c>
      <c r="L1592">
        <v>10</v>
      </c>
      <c r="M1592">
        <v>51</v>
      </c>
      <c r="N1592">
        <f>VLOOKUP(B1592,instances!$B$2:$E$21,3, FALSE)</f>
        <v>48912</v>
      </c>
      <c r="O1592">
        <f>VLOOKUP(B1592,instances!$B$2:$E$21,4, FALSE)</f>
        <v>48912</v>
      </c>
    </row>
    <row r="1593" spans="1:15">
      <c r="A1593" t="s">
        <v>16</v>
      </c>
      <c r="B1593" t="str">
        <f>RIGHT(A1593,FIND("/",A1593)-2)</f>
        <v>d657.tsp</v>
      </c>
      <c r="C1593">
        <f>VLOOKUP(B1593,instances!$B$2:$E$21,2, FALSE)</f>
        <v>657</v>
      </c>
      <c r="D1593" t="str">
        <f>IF(C1593&lt;=783,"small",IF(C1593&lt;=2103,"medium","large"))</f>
        <v>small</v>
      </c>
      <c r="E1593" t="s">
        <v>10</v>
      </c>
      <c r="F1593" s="9">
        <v>59170</v>
      </c>
      <c r="G1593" s="7">
        <f>1-(F1593/N1593)</f>
        <v>-0.20972358521426226</v>
      </c>
      <c r="H1593" s="7">
        <f>1-(F1593/O1593)</f>
        <v>-0.20972358521426226</v>
      </c>
      <c r="I1593">
        <v>2.2560000000000002E-3</v>
      </c>
      <c r="J1593">
        <v>0</v>
      </c>
      <c r="K1593">
        <v>0</v>
      </c>
      <c r="L1593">
        <v>16</v>
      </c>
      <c r="M1593">
        <v>49</v>
      </c>
      <c r="N1593">
        <f>VLOOKUP(B1593,instances!$B$2:$E$21,3, FALSE)</f>
        <v>48912</v>
      </c>
      <c r="O1593">
        <f>VLOOKUP(B1593,instances!$B$2:$E$21,4, FALSE)</f>
        <v>48912</v>
      </c>
    </row>
    <row r="1594" spans="1:15">
      <c r="A1594" t="s">
        <v>16</v>
      </c>
      <c r="B1594" t="str">
        <f>RIGHT(A1594,FIND("/",A1594)-2)</f>
        <v>d657.tsp</v>
      </c>
      <c r="C1594">
        <f>VLOOKUP(B1594,instances!$B$2:$E$21,2, FALSE)</f>
        <v>657</v>
      </c>
      <c r="D1594" t="str">
        <f>IF(C1594&lt;=783,"small",IF(C1594&lt;=2103,"medium","large"))</f>
        <v>small</v>
      </c>
      <c r="E1594" t="s">
        <v>10</v>
      </c>
      <c r="F1594" s="9">
        <v>59170</v>
      </c>
      <c r="G1594" s="7">
        <f>1-(F1594/N1594)</f>
        <v>-0.20972358521426226</v>
      </c>
      <c r="H1594" s="7">
        <f>1-(F1594/O1594)</f>
        <v>-0.20972358521426226</v>
      </c>
      <c r="I1594">
        <v>2.2550000000000001E-3</v>
      </c>
      <c r="J1594">
        <v>0</v>
      </c>
      <c r="K1594">
        <v>0</v>
      </c>
      <c r="L1594">
        <v>12</v>
      </c>
      <c r="M1594">
        <v>46</v>
      </c>
      <c r="N1594">
        <f>VLOOKUP(B1594,instances!$B$2:$E$21,3, FALSE)</f>
        <v>48912</v>
      </c>
      <c r="O1594">
        <f>VLOOKUP(B1594,instances!$B$2:$E$21,4, FALSE)</f>
        <v>48912</v>
      </c>
    </row>
    <row r="1595" spans="1:15">
      <c r="A1595" t="s">
        <v>16</v>
      </c>
      <c r="B1595" t="str">
        <f>RIGHT(A1595,FIND("/",A1595)-2)</f>
        <v>d657.tsp</v>
      </c>
      <c r="C1595">
        <f>VLOOKUP(B1595,instances!$B$2:$E$21,2, FALSE)</f>
        <v>657</v>
      </c>
      <c r="D1595" t="str">
        <f>IF(C1595&lt;=783,"small",IF(C1595&lt;=2103,"medium","large"))</f>
        <v>small</v>
      </c>
      <c r="E1595" t="s">
        <v>10</v>
      </c>
      <c r="F1595" s="9">
        <v>59170</v>
      </c>
      <c r="G1595" s="7">
        <f>1-(F1595/N1595)</f>
        <v>-0.20972358521426226</v>
      </c>
      <c r="H1595" s="7">
        <f>1-(F1595/O1595)</f>
        <v>-0.20972358521426226</v>
      </c>
      <c r="I1595">
        <v>2.2499999999999998E-3</v>
      </c>
      <c r="J1595">
        <v>0</v>
      </c>
      <c r="K1595">
        <v>0</v>
      </c>
      <c r="L1595">
        <v>12</v>
      </c>
      <c r="M1595">
        <v>43</v>
      </c>
      <c r="N1595">
        <f>VLOOKUP(B1595,instances!$B$2:$E$21,3, FALSE)</f>
        <v>48912</v>
      </c>
      <c r="O1595">
        <f>VLOOKUP(B1595,instances!$B$2:$E$21,4, FALSE)</f>
        <v>48912</v>
      </c>
    </row>
    <row r="1596" spans="1:15">
      <c r="A1596" t="s">
        <v>16</v>
      </c>
      <c r="B1596" t="str">
        <f>RIGHT(A1596,FIND("/",A1596)-2)</f>
        <v>d657.tsp</v>
      </c>
      <c r="C1596">
        <f>VLOOKUP(B1596,instances!$B$2:$E$21,2, FALSE)</f>
        <v>657</v>
      </c>
      <c r="D1596" t="str">
        <f>IF(C1596&lt;=783,"small",IF(C1596&lt;=2103,"medium","large"))</f>
        <v>small</v>
      </c>
      <c r="E1596" t="s">
        <v>10</v>
      </c>
      <c r="F1596" s="9">
        <v>59170</v>
      </c>
      <c r="G1596" s="7">
        <f>1-(F1596/N1596)</f>
        <v>-0.20972358521426226</v>
      </c>
      <c r="H1596" s="7">
        <f>1-(F1596/O1596)</f>
        <v>-0.20972358521426226</v>
      </c>
      <c r="I1596">
        <v>2.2439999999999999E-3</v>
      </c>
      <c r="J1596">
        <v>0</v>
      </c>
      <c r="K1596">
        <v>0</v>
      </c>
      <c r="L1596">
        <v>16</v>
      </c>
      <c r="M1596">
        <v>47</v>
      </c>
      <c r="N1596">
        <f>VLOOKUP(B1596,instances!$B$2:$E$21,3, FALSE)</f>
        <v>48912</v>
      </c>
      <c r="O1596">
        <f>VLOOKUP(B1596,instances!$B$2:$E$21,4, FALSE)</f>
        <v>48912</v>
      </c>
    </row>
    <row r="1597" spans="1:15">
      <c r="A1597" t="s">
        <v>16</v>
      </c>
      <c r="B1597" t="str">
        <f>RIGHT(A1597,FIND("/",A1597)-2)</f>
        <v>d657.tsp</v>
      </c>
      <c r="C1597">
        <f>VLOOKUP(B1597,instances!$B$2:$E$21,2, FALSE)</f>
        <v>657</v>
      </c>
      <c r="D1597" t="str">
        <f>IF(C1597&lt;=783,"small",IF(C1597&lt;=2103,"medium","large"))</f>
        <v>small</v>
      </c>
      <c r="E1597" t="s">
        <v>10</v>
      </c>
      <c r="F1597" s="9">
        <v>59170</v>
      </c>
      <c r="G1597" s="7">
        <f>1-(F1597/N1597)</f>
        <v>-0.20972358521426226</v>
      </c>
      <c r="H1597" s="7">
        <f>1-(F1597/O1597)</f>
        <v>-0.20972358521426226</v>
      </c>
      <c r="I1597">
        <v>2.2339999999999999E-3</v>
      </c>
      <c r="J1597">
        <v>0</v>
      </c>
      <c r="K1597">
        <v>0</v>
      </c>
      <c r="L1597">
        <v>10</v>
      </c>
      <c r="M1597">
        <v>45</v>
      </c>
      <c r="N1597">
        <f>VLOOKUP(B1597,instances!$B$2:$E$21,3, FALSE)</f>
        <v>48912</v>
      </c>
      <c r="O1597">
        <f>VLOOKUP(B1597,instances!$B$2:$E$21,4, FALSE)</f>
        <v>48912</v>
      </c>
    </row>
    <row r="1598" spans="1:15">
      <c r="A1598" t="s">
        <v>16</v>
      </c>
      <c r="B1598" t="str">
        <f>RIGHT(A1598,FIND("/",A1598)-2)</f>
        <v>d657.tsp</v>
      </c>
      <c r="C1598">
        <f>VLOOKUP(B1598,instances!$B$2:$E$21,2, FALSE)</f>
        <v>657</v>
      </c>
      <c r="D1598" t="str">
        <f>IF(C1598&lt;=783,"small",IF(C1598&lt;=2103,"medium","large"))</f>
        <v>small</v>
      </c>
      <c r="E1598" t="s">
        <v>10</v>
      </c>
      <c r="F1598" s="9">
        <v>59170</v>
      </c>
      <c r="G1598" s="7">
        <f>1-(F1598/N1598)</f>
        <v>-0.20972358521426226</v>
      </c>
      <c r="H1598" s="7">
        <f>1-(F1598/O1598)</f>
        <v>-0.20972358521426226</v>
      </c>
      <c r="I1598">
        <v>2.2330000000000002E-3</v>
      </c>
      <c r="J1598">
        <v>0</v>
      </c>
      <c r="K1598">
        <v>0</v>
      </c>
      <c r="L1598">
        <v>12</v>
      </c>
      <c r="M1598">
        <v>47</v>
      </c>
      <c r="N1598">
        <f>VLOOKUP(B1598,instances!$B$2:$E$21,3, FALSE)</f>
        <v>48912</v>
      </c>
      <c r="O1598">
        <f>VLOOKUP(B1598,instances!$B$2:$E$21,4, FALSE)</f>
        <v>48912</v>
      </c>
    </row>
    <row r="1599" spans="1:15">
      <c r="A1599" t="s">
        <v>16</v>
      </c>
      <c r="B1599" t="str">
        <f>RIGHT(A1599,FIND("/",A1599)-2)</f>
        <v>d657.tsp</v>
      </c>
      <c r="C1599">
        <f>VLOOKUP(B1599,instances!$B$2:$E$21,2, FALSE)</f>
        <v>657</v>
      </c>
      <c r="D1599" t="str">
        <f>IF(C1599&lt;=783,"small",IF(C1599&lt;=2103,"medium","large"))</f>
        <v>small</v>
      </c>
      <c r="E1599" t="s">
        <v>10</v>
      </c>
      <c r="F1599" s="9">
        <v>59170</v>
      </c>
      <c r="G1599" s="7">
        <f>1-(F1599/N1599)</f>
        <v>-0.20972358521426226</v>
      </c>
      <c r="H1599" s="7">
        <f>1-(F1599/O1599)</f>
        <v>-0.20972358521426226</v>
      </c>
      <c r="I1599">
        <v>2.2330000000000002E-3</v>
      </c>
      <c r="J1599">
        <v>0</v>
      </c>
      <c r="K1599">
        <v>0</v>
      </c>
      <c r="L1599">
        <v>20</v>
      </c>
      <c r="M1599">
        <v>44</v>
      </c>
      <c r="N1599">
        <f>VLOOKUP(B1599,instances!$B$2:$E$21,3, FALSE)</f>
        <v>48912</v>
      </c>
      <c r="O1599">
        <f>VLOOKUP(B1599,instances!$B$2:$E$21,4, FALSE)</f>
        <v>48912</v>
      </c>
    </row>
    <row r="1600" spans="1:15">
      <c r="A1600" t="s">
        <v>16</v>
      </c>
      <c r="B1600" t="str">
        <f>RIGHT(A1600,FIND("/",A1600)-2)</f>
        <v>d657.tsp</v>
      </c>
      <c r="C1600">
        <f>VLOOKUP(B1600,instances!$B$2:$E$21,2, FALSE)</f>
        <v>657</v>
      </c>
      <c r="D1600" t="str">
        <f>IF(C1600&lt;=783,"small",IF(C1600&lt;=2103,"medium","large"))</f>
        <v>small</v>
      </c>
      <c r="E1600" t="s">
        <v>10</v>
      </c>
      <c r="F1600" s="9">
        <v>59170</v>
      </c>
      <c r="G1600" s="7">
        <f>1-(F1600/N1600)</f>
        <v>-0.20972358521426226</v>
      </c>
      <c r="H1600" s="7">
        <f>1-(F1600/O1600)</f>
        <v>-0.20972358521426226</v>
      </c>
      <c r="I1600">
        <v>2.2300000000000002E-3</v>
      </c>
      <c r="J1600">
        <v>0</v>
      </c>
      <c r="K1600">
        <v>0</v>
      </c>
      <c r="L1600">
        <v>18</v>
      </c>
      <c r="M1600">
        <v>49</v>
      </c>
      <c r="N1600">
        <f>VLOOKUP(B1600,instances!$B$2:$E$21,3, FALSE)</f>
        <v>48912</v>
      </c>
      <c r="O1600">
        <f>VLOOKUP(B1600,instances!$B$2:$E$21,4, FALSE)</f>
        <v>48912</v>
      </c>
    </row>
    <row r="1601" spans="1:15">
      <c r="A1601" t="s">
        <v>16</v>
      </c>
      <c r="B1601" t="str">
        <f>RIGHT(A1601,FIND("/",A1601)-2)</f>
        <v>d657.tsp</v>
      </c>
      <c r="C1601">
        <f>VLOOKUP(B1601,instances!$B$2:$E$21,2, FALSE)</f>
        <v>657</v>
      </c>
      <c r="D1601" t="str">
        <f>IF(C1601&lt;=783,"small",IF(C1601&lt;=2103,"medium","large"))</f>
        <v>small</v>
      </c>
      <c r="E1601" t="s">
        <v>10</v>
      </c>
      <c r="F1601" s="9">
        <v>59170</v>
      </c>
      <c r="G1601" s="7">
        <f>1-(F1601/N1601)</f>
        <v>-0.20972358521426226</v>
      </c>
      <c r="H1601" s="7">
        <f>1-(F1601/O1601)</f>
        <v>-0.20972358521426226</v>
      </c>
      <c r="I1601">
        <v>2.2290000000000001E-3</v>
      </c>
      <c r="J1601">
        <v>0</v>
      </c>
      <c r="K1601">
        <v>0</v>
      </c>
      <c r="L1601">
        <v>18</v>
      </c>
      <c r="M1601">
        <v>43</v>
      </c>
      <c r="N1601">
        <f>VLOOKUP(B1601,instances!$B$2:$E$21,3, FALSE)</f>
        <v>48912</v>
      </c>
      <c r="O1601">
        <f>VLOOKUP(B1601,instances!$B$2:$E$21,4, FALSE)</f>
        <v>48912</v>
      </c>
    </row>
    <row r="1602" spans="1:15">
      <c r="A1602" t="s">
        <v>16</v>
      </c>
      <c r="B1602" t="str">
        <f>RIGHT(A1602,FIND("/",A1602)-2)</f>
        <v>d657.tsp</v>
      </c>
      <c r="C1602">
        <f>VLOOKUP(B1602,instances!$B$2:$E$21,2, FALSE)</f>
        <v>657</v>
      </c>
      <c r="D1602" t="str">
        <f>IF(C1602&lt;=783,"small",IF(C1602&lt;=2103,"medium","large"))</f>
        <v>small</v>
      </c>
      <c r="E1602" t="s">
        <v>10</v>
      </c>
      <c r="F1602" s="9">
        <v>59170</v>
      </c>
      <c r="G1602" s="7">
        <f>1-(F1602/N1602)</f>
        <v>-0.20972358521426226</v>
      </c>
      <c r="H1602" s="7">
        <f>1-(F1602/O1602)</f>
        <v>-0.20972358521426226</v>
      </c>
      <c r="I1602">
        <v>2.2239999999999998E-3</v>
      </c>
      <c r="J1602">
        <v>0</v>
      </c>
      <c r="K1602">
        <v>0</v>
      </c>
      <c r="L1602">
        <v>20</v>
      </c>
      <c r="M1602">
        <v>43</v>
      </c>
      <c r="N1602">
        <f>VLOOKUP(B1602,instances!$B$2:$E$21,3, FALSE)</f>
        <v>48912</v>
      </c>
      <c r="O1602">
        <f>VLOOKUP(B1602,instances!$B$2:$E$21,4, FALSE)</f>
        <v>48912</v>
      </c>
    </row>
    <row r="1603" spans="1:15">
      <c r="A1603" t="s">
        <v>16</v>
      </c>
      <c r="B1603" t="str">
        <f>RIGHT(A1603,FIND("/",A1603)-2)</f>
        <v>d657.tsp</v>
      </c>
      <c r="C1603">
        <f>VLOOKUP(B1603,instances!$B$2:$E$21,2, FALSE)</f>
        <v>657</v>
      </c>
      <c r="D1603" t="str">
        <f>IF(C1603&lt;=783,"small",IF(C1603&lt;=2103,"medium","large"))</f>
        <v>small</v>
      </c>
      <c r="E1603" t="s">
        <v>10</v>
      </c>
      <c r="F1603" s="9">
        <v>59170</v>
      </c>
      <c r="G1603" s="7">
        <f>1-(F1603/N1603)</f>
        <v>-0.20972358521426226</v>
      </c>
      <c r="H1603" s="7">
        <f>1-(F1603/O1603)</f>
        <v>-0.20972358521426226</v>
      </c>
      <c r="I1603">
        <v>2.2190000000000001E-3</v>
      </c>
      <c r="J1603">
        <v>0</v>
      </c>
      <c r="K1603">
        <v>0</v>
      </c>
      <c r="L1603">
        <v>12</v>
      </c>
      <c r="M1603">
        <v>44</v>
      </c>
      <c r="N1603">
        <f>VLOOKUP(B1603,instances!$B$2:$E$21,3, FALSE)</f>
        <v>48912</v>
      </c>
      <c r="O1603">
        <f>VLOOKUP(B1603,instances!$B$2:$E$21,4, FALSE)</f>
        <v>48912</v>
      </c>
    </row>
    <row r="1604" spans="1:15">
      <c r="A1604" t="s">
        <v>16</v>
      </c>
      <c r="B1604" t="str">
        <f>RIGHT(A1604,FIND("/",A1604)-2)</f>
        <v>d657.tsp</v>
      </c>
      <c r="C1604">
        <f>VLOOKUP(B1604,instances!$B$2:$E$21,2, FALSE)</f>
        <v>657</v>
      </c>
      <c r="D1604" t="str">
        <f>IF(C1604&lt;=783,"small",IF(C1604&lt;=2103,"medium","large"))</f>
        <v>small</v>
      </c>
      <c r="E1604" t="s">
        <v>10</v>
      </c>
      <c r="F1604" s="9">
        <v>59170</v>
      </c>
      <c r="G1604" s="7">
        <f>1-(F1604/N1604)</f>
        <v>-0.20972358521426226</v>
      </c>
      <c r="H1604" s="7">
        <f>1-(F1604/O1604)</f>
        <v>-0.20972358521426226</v>
      </c>
      <c r="I1604">
        <v>2.2179999999999999E-3</v>
      </c>
      <c r="J1604">
        <v>0</v>
      </c>
      <c r="K1604">
        <v>0</v>
      </c>
      <c r="L1604">
        <v>16</v>
      </c>
      <c r="M1604">
        <v>42</v>
      </c>
      <c r="N1604">
        <f>VLOOKUP(B1604,instances!$B$2:$E$21,3, FALSE)</f>
        <v>48912</v>
      </c>
      <c r="O1604">
        <f>VLOOKUP(B1604,instances!$B$2:$E$21,4, FALSE)</f>
        <v>48912</v>
      </c>
    </row>
    <row r="1605" spans="1:15">
      <c r="A1605" t="s">
        <v>16</v>
      </c>
      <c r="B1605" t="str">
        <f>RIGHT(A1605,FIND("/",A1605)-2)</f>
        <v>d657.tsp</v>
      </c>
      <c r="C1605">
        <f>VLOOKUP(B1605,instances!$B$2:$E$21,2, FALSE)</f>
        <v>657</v>
      </c>
      <c r="D1605" t="str">
        <f>IF(C1605&lt;=783,"small",IF(C1605&lt;=2103,"medium","large"))</f>
        <v>small</v>
      </c>
      <c r="E1605" t="s">
        <v>10</v>
      </c>
      <c r="F1605" s="9">
        <v>59170</v>
      </c>
      <c r="G1605" s="7">
        <f>1-(F1605/N1605)</f>
        <v>-0.20972358521426226</v>
      </c>
      <c r="H1605" s="7">
        <f>1-(F1605/O1605)</f>
        <v>-0.20972358521426226</v>
      </c>
      <c r="I1605">
        <v>2.2169999999999998E-3</v>
      </c>
      <c r="J1605">
        <v>0</v>
      </c>
      <c r="K1605">
        <v>0</v>
      </c>
      <c r="L1605">
        <v>18</v>
      </c>
      <c r="M1605">
        <v>42</v>
      </c>
      <c r="N1605">
        <f>VLOOKUP(B1605,instances!$B$2:$E$21,3, FALSE)</f>
        <v>48912</v>
      </c>
      <c r="O1605">
        <f>VLOOKUP(B1605,instances!$B$2:$E$21,4, FALSE)</f>
        <v>48912</v>
      </c>
    </row>
    <row r="1606" spans="1:15">
      <c r="A1606" t="s">
        <v>16</v>
      </c>
      <c r="B1606" t="str">
        <f>RIGHT(A1606,FIND("/",A1606)-2)</f>
        <v>d657.tsp</v>
      </c>
      <c r="C1606">
        <f>VLOOKUP(B1606,instances!$B$2:$E$21,2, FALSE)</f>
        <v>657</v>
      </c>
      <c r="D1606" t="str">
        <f>IF(C1606&lt;=783,"small",IF(C1606&lt;=2103,"medium","large"))</f>
        <v>small</v>
      </c>
      <c r="E1606" t="s">
        <v>10</v>
      </c>
      <c r="F1606" s="9">
        <v>59170</v>
      </c>
      <c r="G1606" s="7">
        <f>1-(F1606/N1606)</f>
        <v>-0.20972358521426226</v>
      </c>
      <c r="H1606" s="7">
        <f>1-(F1606/O1606)</f>
        <v>-0.20972358521426226</v>
      </c>
      <c r="I1606">
        <v>2.2160000000000001E-3</v>
      </c>
      <c r="J1606">
        <v>0</v>
      </c>
      <c r="K1606">
        <v>0</v>
      </c>
      <c r="L1606">
        <v>10</v>
      </c>
      <c r="M1606">
        <v>44</v>
      </c>
      <c r="N1606">
        <f>VLOOKUP(B1606,instances!$B$2:$E$21,3, FALSE)</f>
        <v>48912</v>
      </c>
      <c r="O1606">
        <f>VLOOKUP(B1606,instances!$B$2:$E$21,4, FALSE)</f>
        <v>48912</v>
      </c>
    </row>
    <row r="1607" spans="1:15">
      <c r="A1607" t="s">
        <v>16</v>
      </c>
      <c r="B1607" t="str">
        <f>RIGHT(A1607,FIND("/",A1607)-2)</f>
        <v>d657.tsp</v>
      </c>
      <c r="C1607">
        <f>VLOOKUP(B1607,instances!$B$2:$E$21,2, FALSE)</f>
        <v>657</v>
      </c>
      <c r="D1607" t="str">
        <f>IF(C1607&lt;=783,"small",IF(C1607&lt;=2103,"medium","large"))</f>
        <v>small</v>
      </c>
      <c r="E1607" t="s">
        <v>10</v>
      </c>
      <c r="F1607" s="9">
        <v>59170</v>
      </c>
      <c r="G1607" s="7">
        <f>1-(F1607/N1607)</f>
        <v>-0.20972358521426226</v>
      </c>
      <c r="H1607" s="7">
        <f>1-(F1607/O1607)</f>
        <v>-0.20972358521426226</v>
      </c>
      <c r="I1607">
        <v>2.212E-3</v>
      </c>
      <c r="J1607">
        <v>0</v>
      </c>
      <c r="K1607">
        <v>0</v>
      </c>
      <c r="L1607">
        <v>16</v>
      </c>
      <c r="M1607">
        <v>46</v>
      </c>
      <c r="N1607">
        <f>VLOOKUP(B1607,instances!$B$2:$E$21,3, FALSE)</f>
        <v>48912</v>
      </c>
      <c r="O1607">
        <f>VLOOKUP(B1607,instances!$B$2:$E$21,4, FALSE)</f>
        <v>48912</v>
      </c>
    </row>
    <row r="1608" spans="1:15">
      <c r="A1608" t="s">
        <v>16</v>
      </c>
      <c r="B1608" t="str">
        <f>RIGHT(A1608,FIND("/",A1608)-2)</f>
        <v>d657.tsp</v>
      </c>
      <c r="C1608">
        <f>VLOOKUP(B1608,instances!$B$2:$E$21,2, FALSE)</f>
        <v>657</v>
      </c>
      <c r="D1608" t="str">
        <f>IF(C1608&lt;=783,"small",IF(C1608&lt;=2103,"medium","large"))</f>
        <v>small</v>
      </c>
      <c r="E1608" t="s">
        <v>10</v>
      </c>
      <c r="F1608" s="9">
        <v>59170</v>
      </c>
      <c r="G1608" s="7">
        <f>1-(F1608/N1608)</f>
        <v>-0.20972358521426226</v>
      </c>
      <c r="H1608" s="7">
        <f>1-(F1608/O1608)</f>
        <v>-0.20972358521426226</v>
      </c>
      <c r="I1608">
        <v>2.212E-3</v>
      </c>
      <c r="J1608">
        <v>0</v>
      </c>
      <c r="K1608">
        <v>0</v>
      </c>
      <c r="L1608">
        <v>16</v>
      </c>
      <c r="M1608">
        <v>50</v>
      </c>
      <c r="N1608">
        <f>VLOOKUP(B1608,instances!$B$2:$E$21,3, FALSE)</f>
        <v>48912</v>
      </c>
      <c r="O1608">
        <f>VLOOKUP(B1608,instances!$B$2:$E$21,4, FALSE)</f>
        <v>48912</v>
      </c>
    </row>
    <row r="1609" spans="1:15">
      <c r="A1609" t="s">
        <v>16</v>
      </c>
      <c r="B1609" t="str">
        <f>RIGHT(A1609,FIND("/",A1609)-2)</f>
        <v>d657.tsp</v>
      </c>
      <c r="C1609">
        <f>VLOOKUP(B1609,instances!$B$2:$E$21,2, FALSE)</f>
        <v>657</v>
      </c>
      <c r="D1609" t="str">
        <f>IF(C1609&lt;=783,"small",IF(C1609&lt;=2103,"medium","large"))</f>
        <v>small</v>
      </c>
      <c r="E1609" t="s">
        <v>10</v>
      </c>
      <c r="F1609" s="9">
        <v>59170</v>
      </c>
      <c r="G1609" s="7">
        <f>1-(F1609/N1609)</f>
        <v>-0.20972358521426226</v>
      </c>
      <c r="H1609" s="7">
        <f>1-(F1609/O1609)</f>
        <v>-0.20972358521426226</v>
      </c>
      <c r="I1609">
        <v>2.2109999999999999E-3</v>
      </c>
      <c r="J1609">
        <v>0</v>
      </c>
      <c r="K1609">
        <v>0</v>
      </c>
      <c r="L1609">
        <v>10</v>
      </c>
      <c r="M1609">
        <v>49</v>
      </c>
      <c r="N1609">
        <f>VLOOKUP(B1609,instances!$B$2:$E$21,3, FALSE)</f>
        <v>48912</v>
      </c>
      <c r="O1609">
        <f>VLOOKUP(B1609,instances!$B$2:$E$21,4, FALSE)</f>
        <v>48912</v>
      </c>
    </row>
    <row r="1610" spans="1:15">
      <c r="A1610" t="s">
        <v>16</v>
      </c>
      <c r="B1610" t="str">
        <f>RIGHT(A1610,FIND("/",A1610)-2)</f>
        <v>d657.tsp</v>
      </c>
      <c r="C1610">
        <f>VLOOKUP(B1610,instances!$B$2:$E$21,2, FALSE)</f>
        <v>657</v>
      </c>
      <c r="D1610" t="str">
        <f>IF(C1610&lt;=783,"small",IF(C1610&lt;=2103,"medium","large"))</f>
        <v>small</v>
      </c>
      <c r="E1610" t="s">
        <v>10</v>
      </c>
      <c r="F1610" s="9">
        <v>59170</v>
      </c>
      <c r="G1610" s="7">
        <f>1-(F1610/N1610)</f>
        <v>-0.20972358521426226</v>
      </c>
      <c r="H1610" s="7">
        <f>1-(F1610/O1610)</f>
        <v>-0.20972358521426226</v>
      </c>
      <c r="I1610">
        <v>2.2049999999999999E-3</v>
      </c>
      <c r="J1610">
        <v>0</v>
      </c>
      <c r="K1610">
        <v>0</v>
      </c>
      <c r="L1610">
        <v>20</v>
      </c>
      <c r="M1610">
        <v>48</v>
      </c>
      <c r="N1610">
        <f>VLOOKUP(B1610,instances!$B$2:$E$21,3, FALSE)</f>
        <v>48912</v>
      </c>
      <c r="O1610">
        <f>VLOOKUP(B1610,instances!$B$2:$E$21,4, FALSE)</f>
        <v>48912</v>
      </c>
    </row>
    <row r="1611" spans="1:15">
      <c r="A1611" t="s">
        <v>16</v>
      </c>
      <c r="B1611" t="str">
        <f>RIGHT(A1611,FIND("/",A1611)-2)</f>
        <v>d657.tsp</v>
      </c>
      <c r="C1611">
        <f>VLOOKUP(B1611,instances!$B$2:$E$21,2, FALSE)</f>
        <v>657</v>
      </c>
      <c r="D1611" t="str">
        <f>IF(C1611&lt;=783,"small",IF(C1611&lt;=2103,"medium","large"))</f>
        <v>small</v>
      </c>
      <c r="E1611" t="s">
        <v>10</v>
      </c>
      <c r="F1611" s="9">
        <v>59170</v>
      </c>
      <c r="G1611" s="7">
        <f>1-(F1611/N1611)</f>
        <v>-0.20972358521426226</v>
      </c>
      <c r="H1611" s="7">
        <f>1-(F1611/O1611)</f>
        <v>-0.20972358521426226</v>
      </c>
      <c r="I1611">
        <v>2.2030000000000001E-3</v>
      </c>
      <c r="J1611">
        <v>0</v>
      </c>
      <c r="K1611">
        <v>0</v>
      </c>
      <c r="L1611">
        <v>10</v>
      </c>
      <c r="M1611">
        <v>50</v>
      </c>
      <c r="N1611">
        <f>VLOOKUP(B1611,instances!$B$2:$E$21,3, FALSE)</f>
        <v>48912</v>
      </c>
      <c r="O1611">
        <f>VLOOKUP(B1611,instances!$B$2:$E$21,4, FALSE)</f>
        <v>48912</v>
      </c>
    </row>
    <row r="1612" spans="1:15">
      <c r="A1612" t="s">
        <v>16</v>
      </c>
      <c r="B1612" t="str">
        <f>RIGHT(A1612,FIND("/",A1612)-2)</f>
        <v>d657.tsp</v>
      </c>
      <c r="C1612">
        <f>VLOOKUP(B1612,instances!$B$2:$E$21,2, FALSE)</f>
        <v>657</v>
      </c>
      <c r="D1612" t="str">
        <f>IF(C1612&lt;=783,"small",IF(C1612&lt;=2103,"medium","large"))</f>
        <v>small</v>
      </c>
      <c r="E1612" t="s">
        <v>10</v>
      </c>
      <c r="F1612" s="9">
        <v>59170</v>
      </c>
      <c r="G1612" s="7">
        <f>1-(F1612/N1612)</f>
        <v>-0.20972358521426226</v>
      </c>
      <c r="H1612" s="7">
        <f>1-(F1612/O1612)</f>
        <v>-0.20972358521426226</v>
      </c>
      <c r="I1612">
        <v>2.1979999999999999E-3</v>
      </c>
      <c r="J1612">
        <v>0</v>
      </c>
      <c r="K1612">
        <v>0</v>
      </c>
      <c r="L1612">
        <v>14</v>
      </c>
      <c r="M1612">
        <v>46</v>
      </c>
      <c r="N1612">
        <f>VLOOKUP(B1612,instances!$B$2:$E$21,3, FALSE)</f>
        <v>48912</v>
      </c>
      <c r="O1612">
        <f>VLOOKUP(B1612,instances!$B$2:$E$21,4, FALSE)</f>
        <v>48912</v>
      </c>
    </row>
    <row r="1613" spans="1:15">
      <c r="A1613" t="s">
        <v>16</v>
      </c>
      <c r="B1613" t="str">
        <f>RIGHT(A1613,FIND("/",A1613)-2)</f>
        <v>d657.tsp</v>
      </c>
      <c r="C1613">
        <f>VLOOKUP(B1613,instances!$B$2:$E$21,2, FALSE)</f>
        <v>657</v>
      </c>
      <c r="D1613" t="str">
        <f>IF(C1613&lt;=783,"small",IF(C1613&lt;=2103,"medium","large"))</f>
        <v>small</v>
      </c>
      <c r="E1613" t="s">
        <v>10</v>
      </c>
      <c r="F1613" s="9">
        <v>59170</v>
      </c>
      <c r="G1613" s="7">
        <f>1-(F1613/N1613)</f>
        <v>-0.20972358521426226</v>
      </c>
      <c r="H1613" s="7">
        <f>1-(F1613/O1613)</f>
        <v>-0.20972358521426226</v>
      </c>
      <c r="I1613">
        <v>2.1979999999999999E-3</v>
      </c>
      <c r="J1613">
        <v>0</v>
      </c>
      <c r="K1613">
        <v>0</v>
      </c>
      <c r="L1613">
        <v>14</v>
      </c>
      <c r="M1613">
        <v>48</v>
      </c>
      <c r="N1613">
        <f>VLOOKUP(B1613,instances!$B$2:$E$21,3, FALSE)</f>
        <v>48912</v>
      </c>
      <c r="O1613">
        <f>VLOOKUP(B1613,instances!$B$2:$E$21,4, FALSE)</f>
        <v>48912</v>
      </c>
    </row>
    <row r="1614" spans="1:15">
      <c r="A1614" t="s">
        <v>16</v>
      </c>
      <c r="B1614" t="str">
        <f>RIGHT(A1614,FIND("/",A1614)-2)</f>
        <v>d657.tsp</v>
      </c>
      <c r="C1614">
        <f>VLOOKUP(B1614,instances!$B$2:$E$21,2, FALSE)</f>
        <v>657</v>
      </c>
      <c r="D1614" t="str">
        <f>IF(C1614&lt;=783,"small",IF(C1614&lt;=2103,"medium","large"))</f>
        <v>small</v>
      </c>
      <c r="E1614" t="s">
        <v>10</v>
      </c>
      <c r="F1614" s="9">
        <v>59170</v>
      </c>
      <c r="G1614" s="7">
        <f>1-(F1614/N1614)</f>
        <v>-0.20972358521426226</v>
      </c>
      <c r="H1614" s="7">
        <f>1-(F1614/O1614)</f>
        <v>-0.20972358521426226</v>
      </c>
      <c r="I1614">
        <v>2.1970000000000002E-3</v>
      </c>
      <c r="J1614">
        <v>0</v>
      </c>
      <c r="K1614">
        <v>0</v>
      </c>
      <c r="L1614">
        <v>12</v>
      </c>
      <c r="M1614">
        <v>42</v>
      </c>
      <c r="N1614">
        <f>VLOOKUP(B1614,instances!$B$2:$E$21,3, FALSE)</f>
        <v>48912</v>
      </c>
      <c r="O1614">
        <f>VLOOKUP(B1614,instances!$B$2:$E$21,4, FALSE)</f>
        <v>48912</v>
      </c>
    </row>
    <row r="1615" spans="1:15">
      <c r="A1615" t="s">
        <v>16</v>
      </c>
      <c r="B1615" t="str">
        <f>RIGHT(A1615,FIND("/",A1615)-2)</f>
        <v>d657.tsp</v>
      </c>
      <c r="C1615">
        <f>VLOOKUP(B1615,instances!$B$2:$E$21,2, FALSE)</f>
        <v>657</v>
      </c>
      <c r="D1615" t="str">
        <f>IF(C1615&lt;=783,"small",IF(C1615&lt;=2103,"medium","large"))</f>
        <v>small</v>
      </c>
      <c r="E1615" t="s">
        <v>10</v>
      </c>
      <c r="F1615" s="9">
        <v>59170</v>
      </c>
      <c r="G1615" s="7">
        <f>1-(F1615/N1615)</f>
        <v>-0.20972358521426226</v>
      </c>
      <c r="H1615" s="7">
        <f>1-(F1615/O1615)</f>
        <v>-0.20972358521426226</v>
      </c>
      <c r="I1615">
        <v>2.1949999999999999E-3</v>
      </c>
      <c r="J1615">
        <v>0</v>
      </c>
      <c r="K1615">
        <v>0</v>
      </c>
      <c r="L1615">
        <v>12</v>
      </c>
      <c r="M1615">
        <v>50</v>
      </c>
      <c r="N1615">
        <f>VLOOKUP(B1615,instances!$B$2:$E$21,3, FALSE)</f>
        <v>48912</v>
      </c>
      <c r="O1615">
        <f>VLOOKUP(B1615,instances!$B$2:$E$21,4, FALSE)</f>
        <v>48912</v>
      </c>
    </row>
    <row r="1616" spans="1:15">
      <c r="A1616" t="s">
        <v>16</v>
      </c>
      <c r="B1616" t="str">
        <f>RIGHT(A1616,FIND("/",A1616)-2)</f>
        <v>d657.tsp</v>
      </c>
      <c r="C1616">
        <f>VLOOKUP(B1616,instances!$B$2:$E$21,2, FALSE)</f>
        <v>657</v>
      </c>
      <c r="D1616" t="str">
        <f>IF(C1616&lt;=783,"small",IF(C1616&lt;=2103,"medium","large"))</f>
        <v>small</v>
      </c>
      <c r="E1616" t="s">
        <v>10</v>
      </c>
      <c r="F1616" s="9">
        <v>59170</v>
      </c>
      <c r="G1616" s="7">
        <f>1-(F1616/N1616)</f>
        <v>-0.20972358521426226</v>
      </c>
      <c r="H1616" s="7">
        <f>1-(F1616/O1616)</f>
        <v>-0.20972358521426226</v>
      </c>
      <c r="I1616">
        <v>2.1940000000000002E-3</v>
      </c>
      <c r="J1616">
        <v>0</v>
      </c>
      <c r="K1616">
        <v>0</v>
      </c>
      <c r="L1616">
        <v>14</v>
      </c>
      <c r="M1616">
        <v>49</v>
      </c>
      <c r="N1616">
        <f>VLOOKUP(B1616,instances!$B$2:$E$21,3, FALSE)</f>
        <v>48912</v>
      </c>
      <c r="O1616">
        <f>VLOOKUP(B1616,instances!$B$2:$E$21,4, FALSE)</f>
        <v>48912</v>
      </c>
    </row>
    <row r="1617" spans="1:15">
      <c r="A1617" t="s">
        <v>16</v>
      </c>
      <c r="B1617" t="str">
        <f>RIGHT(A1617,FIND("/",A1617)-2)</f>
        <v>d657.tsp</v>
      </c>
      <c r="C1617">
        <f>VLOOKUP(B1617,instances!$B$2:$E$21,2, FALSE)</f>
        <v>657</v>
      </c>
      <c r="D1617" t="str">
        <f>IF(C1617&lt;=783,"small",IF(C1617&lt;=2103,"medium","large"))</f>
        <v>small</v>
      </c>
      <c r="E1617" t="s">
        <v>10</v>
      </c>
      <c r="F1617" s="9">
        <v>59170</v>
      </c>
      <c r="G1617" s="7">
        <f>1-(F1617/N1617)</f>
        <v>-0.20972358521426226</v>
      </c>
      <c r="H1617" s="7">
        <f>1-(F1617/O1617)</f>
        <v>-0.20972358521426226</v>
      </c>
      <c r="I1617">
        <v>2.1919999999999999E-3</v>
      </c>
      <c r="J1617">
        <v>0</v>
      </c>
      <c r="K1617">
        <v>0</v>
      </c>
      <c r="L1617">
        <v>14</v>
      </c>
      <c r="M1617">
        <v>51</v>
      </c>
      <c r="N1617">
        <f>VLOOKUP(B1617,instances!$B$2:$E$21,3, FALSE)</f>
        <v>48912</v>
      </c>
      <c r="O1617">
        <f>VLOOKUP(B1617,instances!$B$2:$E$21,4, FALSE)</f>
        <v>48912</v>
      </c>
    </row>
    <row r="1618" spans="1:15">
      <c r="A1618" t="s">
        <v>16</v>
      </c>
      <c r="B1618" t="str">
        <f>RIGHT(A1618,FIND("/",A1618)-2)</f>
        <v>d657.tsp</v>
      </c>
      <c r="C1618">
        <f>VLOOKUP(B1618,instances!$B$2:$E$21,2, FALSE)</f>
        <v>657</v>
      </c>
      <c r="D1618" t="str">
        <f>IF(C1618&lt;=783,"small",IF(C1618&lt;=2103,"medium","large"))</f>
        <v>small</v>
      </c>
      <c r="E1618" t="s">
        <v>10</v>
      </c>
      <c r="F1618" s="9">
        <v>59170</v>
      </c>
      <c r="G1618" s="7">
        <f>1-(F1618/N1618)</f>
        <v>-0.20972358521426226</v>
      </c>
      <c r="H1618" s="7">
        <f>1-(F1618/O1618)</f>
        <v>-0.20972358521426226</v>
      </c>
      <c r="I1618">
        <v>2.1909999999999998E-3</v>
      </c>
      <c r="J1618">
        <v>0</v>
      </c>
      <c r="K1618">
        <v>0</v>
      </c>
      <c r="L1618">
        <v>12</v>
      </c>
      <c r="M1618">
        <v>51</v>
      </c>
      <c r="N1618">
        <f>VLOOKUP(B1618,instances!$B$2:$E$21,3, FALSE)</f>
        <v>48912</v>
      </c>
      <c r="O1618">
        <f>VLOOKUP(B1618,instances!$B$2:$E$21,4, FALSE)</f>
        <v>48912</v>
      </c>
    </row>
    <row r="1619" spans="1:15">
      <c r="A1619" t="s">
        <v>16</v>
      </c>
      <c r="B1619" t="str">
        <f>RIGHT(A1619,FIND("/",A1619)-2)</f>
        <v>d657.tsp</v>
      </c>
      <c r="C1619">
        <f>VLOOKUP(B1619,instances!$B$2:$E$21,2, FALSE)</f>
        <v>657</v>
      </c>
      <c r="D1619" t="str">
        <f>IF(C1619&lt;=783,"small",IF(C1619&lt;=2103,"medium","large"))</f>
        <v>small</v>
      </c>
      <c r="E1619" t="s">
        <v>10</v>
      </c>
      <c r="F1619" s="9">
        <v>59170</v>
      </c>
      <c r="G1619" s="7">
        <f>1-(F1619/N1619)</f>
        <v>-0.20972358521426226</v>
      </c>
      <c r="H1619" s="7">
        <f>1-(F1619/O1619)</f>
        <v>-0.20972358521426226</v>
      </c>
      <c r="I1619">
        <v>2.1900000000000001E-3</v>
      </c>
      <c r="J1619">
        <v>0</v>
      </c>
      <c r="K1619">
        <v>0</v>
      </c>
      <c r="L1619">
        <v>18</v>
      </c>
      <c r="M1619">
        <v>51</v>
      </c>
      <c r="N1619">
        <f>VLOOKUP(B1619,instances!$B$2:$E$21,3, FALSE)</f>
        <v>48912</v>
      </c>
      <c r="O1619">
        <f>VLOOKUP(B1619,instances!$B$2:$E$21,4, FALSE)</f>
        <v>48912</v>
      </c>
    </row>
    <row r="1620" spans="1:15">
      <c r="A1620" t="s">
        <v>16</v>
      </c>
      <c r="B1620" t="str">
        <f>RIGHT(A1620,FIND("/",A1620)-2)</f>
        <v>d657.tsp</v>
      </c>
      <c r="C1620">
        <f>VLOOKUP(B1620,instances!$B$2:$E$21,2, FALSE)</f>
        <v>657</v>
      </c>
      <c r="D1620" t="str">
        <f>IF(C1620&lt;=783,"small",IF(C1620&lt;=2103,"medium","large"))</f>
        <v>small</v>
      </c>
      <c r="E1620" t="s">
        <v>10</v>
      </c>
      <c r="F1620" s="9">
        <v>59170</v>
      </c>
      <c r="G1620" s="7">
        <f>1-(F1620/N1620)</f>
        <v>-0.20972358521426226</v>
      </c>
      <c r="H1620" s="7">
        <f>1-(F1620/O1620)</f>
        <v>-0.20972358521426226</v>
      </c>
      <c r="I1620">
        <v>2.1900000000000001E-3</v>
      </c>
      <c r="J1620">
        <v>0</v>
      </c>
      <c r="K1620">
        <v>0</v>
      </c>
      <c r="L1620">
        <v>20</v>
      </c>
      <c r="M1620">
        <v>51</v>
      </c>
      <c r="N1620">
        <f>VLOOKUP(B1620,instances!$B$2:$E$21,3, FALSE)</f>
        <v>48912</v>
      </c>
      <c r="O1620">
        <f>VLOOKUP(B1620,instances!$B$2:$E$21,4, FALSE)</f>
        <v>48912</v>
      </c>
    </row>
    <row r="1621" spans="1:15">
      <c r="A1621" t="s">
        <v>16</v>
      </c>
      <c r="B1621" t="str">
        <f>RIGHT(A1621,FIND("/",A1621)-2)</f>
        <v>d657.tsp</v>
      </c>
      <c r="C1621">
        <f>VLOOKUP(B1621,instances!$B$2:$E$21,2, FALSE)</f>
        <v>657</v>
      </c>
      <c r="D1621" t="str">
        <f>IF(C1621&lt;=783,"small",IF(C1621&lt;=2103,"medium","large"))</f>
        <v>small</v>
      </c>
      <c r="E1621" t="s">
        <v>10</v>
      </c>
      <c r="F1621" s="9">
        <v>59170</v>
      </c>
      <c r="G1621" s="7">
        <f>1-(F1621/N1621)</f>
        <v>-0.20972358521426226</v>
      </c>
      <c r="H1621" s="7">
        <f>1-(F1621/O1621)</f>
        <v>-0.20972358521426226</v>
      </c>
      <c r="I1621">
        <v>2.1870000000000001E-3</v>
      </c>
      <c r="J1621">
        <v>0</v>
      </c>
      <c r="K1621">
        <v>0</v>
      </c>
      <c r="L1621">
        <v>18</v>
      </c>
      <c r="M1621">
        <v>50</v>
      </c>
      <c r="N1621">
        <f>VLOOKUP(B1621,instances!$B$2:$E$21,3, FALSE)</f>
        <v>48912</v>
      </c>
      <c r="O1621">
        <f>VLOOKUP(B1621,instances!$B$2:$E$21,4, FALSE)</f>
        <v>48912</v>
      </c>
    </row>
    <row r="1622" spans="1:15">
      <c r="A1622" t="s">
        <v>16</v>
      </c>
      <c r="B1622" t="str">
        <f>RIGHT(A1622,FIND("/",A1622)-2)</f>
        <v>d657.tsp</v>
      </c>
      <c r="C1622">
        <f>VLOOKUP(B1622,instances!$B$2:$E$21,2, FALSE)</f>
        <v>657</v>
      </c>
      <c r="D1622" t="str">
        <f>IF(C1622&lt;=783,"small",IF(C1622&lt;=2103,"medium","large"))</f>
        <v>small</v>
      </c>
      <c r="E1622" t="s">
        <v>9</v>
      </c>
      <c r="F1622" s="9">
        <v>61289</v>
      </c>
      <c r="G1622" s="7">
        <f>1-(F1622/N1622)</f>
        <v>-0.25304628720968259</v>
      </c>
      <c r="H1622" s="7">
        <f>1-(F1622/O1622)</f>
        <v>-0.25304628720968259</v>
      </c>
      <c r="I1622">
        <v>1.634E-3</v>
      </c>
      <c r="J1622">
        <v>0</v>
      </c>
      <c r="K1622">
        <v>0</v>
      </c>
      <c r="L1622">
        <v>16</v>
      </c>
      <c r="M1622">
        <v>43</v>
      </c>
      <c r="N1622">
        <f>VLOOKUP(B1622,instances!$B$2:$E$21,3, FALSE)</f>
        <v>48912</v>
      </c>
      <c r="O1622">
        <f>VLOOKUP(B1622,instances!$B$2:$E$21,4, FALSE)</f>
        <v>48912</v>
      </c>
    </row>
    <row r="1623" spans="1:15">
      <c r="A1623" t="s">
        <v>16</v>
      </c>
      <c r="B1623" t="str">
        <f>RIGHT(A1623,FIND("/",A1623)-2)</f>
        <v>d657.tsp</v>
      </c>
      <c r="C1623">
        <f>VLOOKUP(B1623,instances!$B$2:$E$21,2, FALSE)</f>
        <v>657</v>
      </c>
      <c r="D1623" t="str">
        <f>IF(C1623&lt;=783,"small",IF(C1623&lt;=2103,"medium","large"))</f>
        <v>small</v>
      </c>
      <c r="E1623" t="s">
        <v>9</v>
      </c>
      <c r="F1623" s="9">
        <v>61289</v>
      </c>
      <c r="G1623" s="7">
        <f>1-(F1623/N1623)</f>
        <v>-0.25304628720968259</v>
      </c>
      <c r="H1623" s="7">
        <f>1-(F1623/O1623)</f>
        <v>-0.25304628720968259</v>
      </c>
      <c r="I1623">
        <v>1.583E-3</v>
      </c>
      <c r="J1623">
        <v>1.238E-2</v>
      </c>
      <c r="K1623">
        <v>8.92E-4</v>
      </c>
      <c r="L1623">
        <v>10</v>
      </c>
      <c r="M1623">
        <v>42</v>
      </c>
      <c r="N1623">
        <f>VLOOKUP(B1623,instances!$B$2:$E$21,3, FALSE)</f>
        <v>48912</v>
      </c>
      <c r="O1623">
        <f>VLOOKUP(B1623,instances!$B$2:$E$21,4, FALSE)</f>
        <v>48912</v>
      </c>
    </row>
    <row r="1624" spans="1:15">
      <c r="A1624" t="s">
        <v>16</v>
      </c>
      <c r="B1624" t="str">
        <f>RIGHT(A1624,FIND("/",A1624)-2)</f>
        <v>d657.tsp</v>
      </c>
      <c r="C1624">
        <f>VLOOKUP(B1624,instances!$B$2:$E$21,2, FALSE)</f>
        <v>657</v>
      </c>
      <c r="D1624" t="str">
        <f>IF(C1624&lt;=783,"small",IF(C1624&lt;=2103,"medium","large"))</f>
        <v>small</v>
      </c>
      <c r="E1624" t="s">
        <v>9</v>
      </c>
      <c r="F1624" s="9">
        <v>61289</v>
      </c>
      <c r="G1624" s="7">
        <f>1-(F1624/N1624)</f>
        <v>-0.25304628720968259</v>
      </c>
      <c r="H1624" s="7">
        <f>1-(F1624/O1624)</f>
        <v>-0.25304628720968259</v>
      </c>
      <c r="I1624">
        <v>1.4469999999999999E-3</v>
      </c>
      <c r="J1624">
        <v>0</v>
      </c>
      <c r="K1624">
        <v>0</v>
      </c>
      <c r="L1624">
        <v>14</v>
      </c>
      <c r="M1624">
        <v>44</v>
      </c>
      <c r="N1624">
        <f>VLOOKUP(B1624,instances!$B$2:$E$21,3, FALSE)</f>
        <v>48912</v>
      </c>
      <c r="O1624">
        <f>VLOOKUP(B1624,instances!$B$2:$E$21,4, FALSE)</f>
        <v>48912</v>
      </c>
    </row>
    <row r="1625" spans="1:15">
      <c r="A1625" t="s">
        <v>16</v>
      </c>
      <c r="B1625" t="str">
        <f>RIGHT(A1625,FIND("/",A1625)-2)</f>
        <v>d657.tsp</v>
      </c>
      <c r="C1625">
        <f>VLOOKUP(B1625,instances!$B$2:$E$21,2, FALSE)</f>
        <v>657</v>
      </c>
      <c r="D1625" t="str">
        <f>IF(C1625&lt;=783,"small",IF(C1625&lt;=2103,"medium","large"))</f>
        <v>small</v>
      </c>
      <c r="E1625" t="s">
        <v>9</v>
      </c>
      <c r="F1625" s="9">
        <v>61289</v>
      </c>
      <c r="G1625" s="7">
        <f>1-(F1625/N1625)</f>
        <v>-0.25304628720968259</v>
      </c>
      <c r="H1625" s="7">
        <f>1-(F1625/O1625)</f>
        <v>-0.25304628720968259</v>
      </c>
      <c r="I1625">
        <v>1.428E-3</v>
      </c>
      <c r="J1625">
        <v>0</v>
      </c>
      <c r="K1625">
        <v>0</v>
      </c>
      <c r="L1625">
        <v>16</v>
      </c>
      <c r="M1625">
        <v>45</v>
      </c>
      <c r="N1625">
        <f>VLOOKUP(B1625,instances!$B$2:$E$21,3, FALSE)</f>
        <v>48912</v>
      </c>
      <c r="O1625">
        <f>VLOOKUP(B1625,instances!$B$2:$E$21,4, FALSE)</f>
        <v>48912</v>
      </c>
    </row>
    <row r="1626" spans="1:15">
      <c r="A1626" t="s">
        <v>16</v>
      </c>
      <c r="B1626" t="str">
        <f>RIGHT(A1626,FIND("/",A1626)-2)</f>
        <v>d657.tsp</v>
      </c>
      <c r="C1626">
        <f>VLOOKUP(B1626,instances!$B$2:$E$21,2, FALSE)</f>
        <v>657</v>
      </c>
      <c r="D1626" t="str">
        <f>IF(C1626&lt;=783,"small",IF(C1626&lt;=2103,"medium","large"))</f>
        <v>small</v>
      </c>
      <c r="E1626" t="s">
        <v>9</v>
      </c>
      <c r="F1626" s="9">
        <v>61289</v>
      </c>
      <c r="G1626" s="7">
        <f>1-(F1626/N1626)</f>
        <v>-0.25304628720968259</v>
      </c>
      <c r="H1626" s="7">
        <f>1-(F1626/O1626)</f>
        <v>-0.25304628720968259</v>
      </c>
      <c r="I1626">
        <v>1.4170000000000001E-3</v>
      </c>
      <c r="J1626">
        <v>0</v>
      </c>
      <c r="K1626">
        <v>0</v>
      </c>
      <c r="L1626">
        <v>12</v>
      </c>
      <c r="M1626">
        <v>48</v>
      </c>
      <c r="N1626">
        <f>VLOOKUP(B1626,instances!$B$2:$E$21,3, FALSE)</f>
        <v>48912</v>
      </c>
      <c r="O1626">
        <f>VLOOKUP(B1626,instances!$B$2:$E$21,4, FALSE)</f>
        <v>48912</v>
      </c>
    </row>
    <row r="1627" spans="1:15">
      <c r="A1627" t="s">
        <v>16</v>
      </c>
      <c r="B1627" t="str">
        <f>RIGHT(A1627,FIND("/",A1627)-2)</f>
        <v>d657.tsp</v>
      </c>
      <c r="C1627">
        <f>VLOOKUP(B1627,instances!$B$2:$E$21,2, FALSE)</f>
        <v>657</v>
      </c>
      <c r="D1627" t="str">
        <f>IF(C1627&lt;=783,"small",IF(C1627&lt;=2103,"medium","large"))</f>
        <v>small</v>
      </c>
      <c r="E1627" t="s">
        <v>9</v>
      </c>
      <c r="F1627" s="9">
        <v>61289</v>
      </c>
      <c r="G1627" s="7">
        <f>1-(F1627/N1627)</f>
        <v>-0.25304628720968259</v>
      </c>
      <c r="H1627" s="7">
        <f>1-(F1627/O1627)</f>
        <v>-0.25304628720968259</v>
      </c>
      <c r="I1627">
        <v>1.4040000000000001E-3</v>
      </c>
      <c r="J1627">
        <v>0</v>
      </c>
      <c r="K1627">
        <v>0</v>
      </c>
      <c r="L1627">
        <v>14</v>
      </c>
      <c r="M1627">
        <v>42</v>
      </c>
      <c r="N1627">
        <f>VLOOKUP(B1627,instances!$B$2:$E$21,3, FALSE)</f>
        <v>48912</v>
      </c>
      <c r="O1627">
        <f>VLOOKUP(B1627,instances!$B$2:$E$21,4, FALSE)</f>
        <v>48912</v>
      </c>
    </row>
    <row r="1628" spans="1:15">
      <c r="A1628" t="s">
        <v>16</v>
      </c>
      <c r="B1628" t="str">
        <f>RIGHT(A1628,FIND("/",A1628)-2)</f>
        <v>d657.tsp</v>
      </c>
      <c r="C1628">
        <f>VLOOKUP(B1628,instances!$B$2:$E$21,2, FALSE)</f>
        <v>657</v>
      </c>
      <c r="D1628" t="str">
        <f>IF(C1628&lt;=783,"small",IF(C1628&lt;=2103,"medium","large"))</f>
        <v>small</v>
      </c>
      <c r="E1628" t="s">
        <v>9</v>
      </c>
      <c r="F1628" s="9">
        <v>61289</v>
      </c>
      <c r="G1628" s="7">
        <f>1-(F1628/N1628)</f>
        <v>-0.25304628720968259</v>
      </c>
      <c r="H1628" s="7">
        <f>1-(F1628/O1628)</f>
        <v>-0.25304628720968259</v>
      </c>
      <c r="I1628">
        <v>1.3630000000000001E-3</v>
      </c>
      <c r="J1628">
        <v>0</v>
      </c>
      <c r="K1628">
        <v>0</v>
      </c>
      <c r="L1628">
        <v>14</v>
      </c>
      <c r="M1628">
        <v>47</v>
      </c>
      <c r="N1628">
        <f>VLOOKUP(B1628,instances!$B$2:$E$21,3, FALSE)</f>
        <v>48912</v>
      </c>
      <c r="O1628">
        <f>VLOOKUP(B1628,instances!$B$2:$E$21,4, FALSE)</f>
        <v>48912</v>
      </c>
    </row>
    <row r="1629" spans="1:15">
      <c r="A1629" t="s">
        <v>16</v>
      </c>
      <c r="B1629" t="str">
        <f>RIGHT(A1629,FIND("/",A1629)-2)</f>
        <v>d657.tsp</v>
      </c>
      <c r="C1629">
        <f>VLOOKUP(B1629,instances!$B$2:$E$21,2, FALSE)</f>
        <v>657</v>
      </c>
      <c r="D1629" t="str">
        <f>IF(C1629&lt;=783,"small",IF(C1629&lt;=2103,"medium","large"))</f>
        <v>small</v>
      </c>
      <c r="E1629" t="s">
        <v>9</v>
      </c>
      <c r="F1629" s="9">
        <v>61289</v>
      </c>
      <c r="G1629" s="7">
        <f>1-(F1629/N1629)</f>
        <v>-0.25304628720968259</v>
      </c>
      <c r="H1629" s="7">
        <f>1-(F1629/O1629)</f>
        <v>-0.25304628720968259</v>
      </c>
      <c r="I1629">
        <v>1.358E-3</v>
      </c>
      <c r="J1629">
        <v>0</v>
      </c>
      <c r="K1629">
        <v>0</v>
      </c>
      <c r="L1629">
        <v>12</v>
      </c>
      <c r="M1629">
        <v>46</v>
      </c>
      <c r="N1629">
        <f>VLOOKUP(B1629,instances!$B$2:$E$21,3, FALSE)</f>
        <v>48912</v>
      </c>
      <c r="O1629">
        <f>VLOOKUP(B1629,instances!$B$2:$E$21,4, FALSE)</f>
        <v>48912</v>
      </c>
    </row>
    <row r="1630" spans="1:15">
      <c r="A1630" t="s">
        <v>16</v>
      </c>
      <c r="B1630" t="str">
        <f>RIGHT(A1630,FIND("/",A1630)-2)</f>
        <v>d657.tsp</v>
      </c>
      <c r="C1630">
        <f>VLOOKUP(B1630,instances!$B$2:$E$21,2, FALSE)</f>
        <v>657</v>
      </c>
      <c r="D1630" t="str">
        <f>IF(C1630&lt;=783,"small",IF(C1630&lt;=2103,"medium","large"))</f>
        <v>small</v>
      </c>
      <c r="E1630" t="s">
        <v>9</v>
      </c>
      <c r="F1630" s="9">
        <v>61289</v>
      </c>
      <c r="G1630" s="7">
        <f>1-(F1630/N1630)</f>
        <v>-0.25304628720968259</v>
      </c>
      <c r="H1630" s="7">
        <f>1-(F1630/O1630)</f>
        <v>-0.25304628720968259</v>
      </c>
      <c r="I1630">
        <v>1.3550000000000001E-3</v>
      </c>
      <c r="J1630">
        <v>0</v>
      </c>
      <c r="K1630">
        <v>0</v>
      </c>
      <c r="L1630">
        <v>12</v>
      </c>
      <c r="M1630">
        <v>45</v>
      </c>
      <c r="N1630">
        <f>VLOOKUP(B1630,instances!$B$2:$E$21,3, FALSE)</f>
        <v>48912</v>
      </c>
      <c r="O1630">
        <f>VLOOKUP(B1630,instances!$B$2:$E$21,4, FALSE)</f>
        <v>48912</v>
      </c>
    </row>
    <row r="1631" spans="1:15">
      <c r="A1631" t="s">
        <v>16</v>
      </c>
      <c r="B1631" t="str">
        <f>RIGHT(A1631,FIND("/",A1631)-2)</f>
        <v>d657.tsp</v>
      </c>
      <c r="C1631">
        <f>VLOOKUP(B1631,instances!$B$2:$E$21,2, FALSE)</f>
        <v>657</v>
      </c>
      <c r="D1631" t="str">
        <f>IF(C1631&lt;=783,"small",IF(C1631&lt;=2103,"medium","large"))</f>
        <v>small</v>
      </c>
      <c r="E1631" t="s">
        <v>9</v>
      </c>
      <c r="F1631" s="9">
        <v>61289</v>
      </c>
      <c r="G1631" s="7">
        <f>1-(F1631/N1631)</f>
        <v>-0.25304628720968259</v>
      </c>
      <c r="H1631" s="7">
        <f>1-(F1631/O1631)</f>
        <v>-0.25304628720968259</v>
      </c>
      <c r="I1631">
        <v>1.354E-3</v>
      </c>
      <c r="J1631">
        <v>0</v>
      </c>
      <c r="K1631">
        <v>0</v>
      </c>
      <c r="L1631">
        <v>18</v>
      </c>
      <c r="M1631">
        <v>44</v>
      </c>
      <c r="N1631">
        <f>VLOOKUP(B1631,instances!$B$2:$E$21,3, FALSE)</f>
        <v>48912</v>
      </c>
      <c r="O1631">
        <f>VLOOKUP(B1631,instances!$B$2:$E$21,4, FALSE)</f>
        <v>48912</v>
      </c>
    </row>
    <row r="1632" spans="1:15">
      <c r="A1632" t="s">
        <v>16</v>
      </c>
      <c r="B1632" t="str">
        <f>RIGHT(A1632,FIND("/",A1632)-2)</f>
        <v>d657.tsp</v>
      </c>
      <c r="C1632">
        <f>VLOOKUP(B1632,instances!$B$2:$E$21,2, FALSE)</f>
        <v>657</v>
      </c>
      <c r="D1632" t="str">
        <f>IF(C1632&lt;=783,"small",IF(C1632&lt;=2103,"medium","large"))</f>
        <v>small</v>
      </c>
      <c r="E1632" t="s">
        <v>9</v>
      </c>
      <c r="F1632" s="9">
        <v>61289</v>
      </c>
      <c r="G1632" s="7">
        <f>1-(F1632/N1632)</f>
        <v>-0.25304628720968259</v>
      </c>
      <c r="H1632" s="7">
        <f>1-(F1632/O1632)</f>
        <v>-0.25304628720968259</v>
      </c>
      <c r="I1632">
        <v>1.353E-3</v>
      </c>
      <c r="J1632">
        <v>0</v>
      </c>
      <c r="K1632">
        <v>0</v>
      </c>
      <c r="L1632">
        <v>18</v>
      </c>
      <c r="M1632">
        <v>46</v>
      </c>
      <c r="N1632">
        <f>VLOOKUP(B1632,instances!$B$2:$E$21,3, FALSE)</f>
        <v>48912</v>
      </c>
      <c r="O1632">
        <f>VLOOKUP(B1632,instances!$B$2:$E$21,4, FALSE)</f>
        <v>48912</v>
      </c>
    </row>
    <row r="1633" spans="1:15">
      <c r="A1633" t="s">
        <v>16</v>
      </c>
      <c r="B1633" t="str">
        <f>RIGHT(A1633,FIND("/",A1633)-2)</f>
        <v>d657.tsp</v>
      </c>
      <c r="C1633">
        <f>VLOOKUP(B1633,instances!$B$2:$E$21,2, FALSE)</f>
        <v>657</v>
      </c>
      <c r="D1633" t="str">
        <f>IF(C1633&lt;=783,"small",IF(C1633&lt;=2103,"medium","large"))</f>
        <v>small</v>
      </c>
      <c r="E1633" t="s">
        <v>9</v>
      </c>
      <c r="F1633" s="9">
        <v>61289</v>
      </c>
      <c r="G1633" s="7">
        <f>1-(F1633/N1633)</f>
        <v>-0.25304628720968259</v>
      </c>
      <c r="H1633" s="7">
        <f>1-(F1633/O1633)</f>
        <v>-0.25304628720968259</v>
      </c>
      <c r="I1633">
        <v>1.3439999999999999E-3</v>
      </c>
      <c r="J1633">
        <v>0</v>
      </c>
      <c r="K1633">
        <v>0</v>
      </c>
      <c r="L1633">
        <v>18</v>
      </c>
      <c r="M1633">
        <v>47</v>
      </c>
      <c r="N1633">
        <f>VLOOKUP(B1633,instances!$B$2:$E$21,3, FALSE)</f>
        <v>48912</v>
      </c>
      <c r="O1633">
        <f>VLOOKUP(B1633,instances!$B$2:$E$21,4, FALSE)</f>
        <v>48912</v>
      </c>
    </row>
    <row r="1634" spans="1:15">
      <c r="A1634" t="s">
        <v>16</v>
      </c>
      <c r="B1634" t="str">
        <f>RIGHT(A1634,FIND("/",A1634)-2)</f>
        <v>d657.tsp</v>
      </c>
      <c r="C1634">
        <f>VLOOKUP(B1634,instances!$B$2:$E$21,2, FALSE)</f>
        <v>657</v>
      </c>
      <c r="D1634" t="str">
        <f>IF(C1634&lt;=783,"small",IF(C1634&lt;=2103,"medium","large"))</f>
        <v>small</v>
      </c>
      <c r="E1634" t="s">
        <v>9</v>
      </c>
      <c r="F1634" s="9">
        <v>61289</v>
      </c>
      <c r="G1634" s="7">
        <f>1-(F1634/N1634)</f>
        <v>-0.25304628720968259</v>
      </c>
      <c r="H1634" s="7">
        <f>1-(F1634/O1634)</f>
        <v>-0.25304628720968259</v>
      </c>
      <c r="I1634">
        <v>1.3309999999999999E-3</v>
      </c>
      <c r="J1634">
        <v>0</v>
      </c>
      <c r="K1634">
        <v>0</v>
      </c>
      <c r="L1634">
        <v>14</v>
      </c>
      <c r="M1634">
        <v>43</v>
      </c>
      <c r="N1634">
        <f>VLOOKUP(B1634,instances!$B$2:$E$21,3, FALSE)</f>
        <v>48912</v>
      </c>
      <c r="O1634">
        <f>VLOOKUP(B1634,instances!$B$2:$E$21,4, FALSE)</f>
        <v>48912</v>
      </c>
    </row>
    <row r="1635" spans="1:15">
      <c r="A1635" t="s">
        <v>16</v>
      </c>
      <c r="B1635" t="str">
        <f>RIGHT(A1635,FIND("/",A1635)-2)</f>
        <v>d657.tsp</v>
      </c>
      <c r="C1635">
        <f>VLOOKUP(B1635,instances!$B$2:$E$21,2, FALSE)</f>
        <v>657</v>
      </c>
      <c r="D1635" t="str">
        <f>IF(C1635&lt;=783,"small",IF(C1635&lt;=2103,"medium","large"))</f>
        <v>small</v>
      </c>
      <c r="E1635" t="s">
        <v>9</v>
      </c>
      <c r="F1635" s="9">
        <v>61289</v>
      </c>
      <c r="G1635" s="7">
        <f>1-(F1635/N1635)</f>
        <v>-0.25304628720968259</v>
      </c>
      <c r="H1635" s="7">
        <f>1-(F1635/O1635)</f>
        <v>-0.25304628720968259</v>
      </c>
      <c r="I1635">
        <v>1.33E-3</v>
      </c>
      <c r="J1635">
        <v>0</v>
      </c>
      <c r="K1635">
        <v>0</v>
      </c>
      <c r="L1635">
        <v>10</v>
      </c>
      <c r="M1635">
        <v>51</v>
      </c>
      <c r="N1635">
        <f>VLOOKUP(B1635,instances!$B$2:$E$21,3, FALSE)</f>
        <v>48912</v>
      </c>
      <c r="O1635">
        <f>VLOOKUP(B1635,instances!$B$2:$E$21,4, FALSE)</f>
        <v>48912</v>
      </c>
    </row>
    <row r="1636" spans="1:15">
      <c r="A1636" t="s">
        <v>16</v>
      </c>
      <c r="B1636" t="str">
        <f>RIGHT(A1636,FIND("/",A1636)-2)</f>
        <v>d657.tsp</v>
      </c>
      <c r="C1636">
        <f>VLOOKUP(B1636,instances!$B$2:$E$21,2, FALSE)</f>
        <v>657</v>
      </c>
      <c r="D1636" t="str">
        <f>IF(C1636&lt;=783,"small",IF(C1636&lt;=2103,"medium","large"))</f>
        <v>small</v>
      </c>
      <c r="E1636" t="s">
        <v>9</v>
      </c>
      <c r="F1636" s="9">
        <v>61289</v>
      </c>
      <c r="G1636" s="7">
        <f>1-(F1636/N1636)</f>
        <v>-0.25304628720968259</v>
      </c>
      <c r="H1636" s="7">
        <f>1-(F1636/O1636)</f>
        <v>-0.25304628720968259</v>
      </c>
      <c r="I1636">
        <v>1.317E-3</v>
      </c>
      <c r="J1636">
        <v>0</v>
      </c>
      <c r="K1636">
        <v>0</v>
      </c>
      <c r="L1636">
        <v>20</v>
      </c>
      <c r="M1636">
        <v>49</v>
      </c>
      <c r="N1636">
        <f>VLOOKUP(B1636,instances!$B$2:$E$21,3, FALSE)</f>
        <v>48912</v>
      </c>
      <c r="O1636">
        <f>VLOOKUP(B1636,instances!$B$2:$E$21,4, FALSE)</f>
        <v>48912</v>
      </c>
    </row>
    <row r="1637" spans="1:15">
      <c r="A1637" t="s">
        <v>16</v>
      </c>
      <c r="B1637" t="str">
        <f>RIGHT(A1637,FIND("/",A1637)-2)</f>
        <v>d657.tsp</v>
      </c>
      <c r="C1637">
        <f>VLOOKUP(B1637,instances!$B$2:$E$21,2, FALSE)</f>
        <v>657</v>
      </c>
      <c r="D1637" t="str">
        <f>IF(C1637&lt;=783,"small",IF(C1637&lt;=2103,"medium","large"))</f>
        <v>small</v>
      </c>
      <c r="E1637" t="s">
        <v>9</v>
      </c>
      <c r="F1637" s="9">
        <v>61289</v>
      </c>
      <c r="G1637" s="7">
        <f>1-(F1637/N1637)</f>
        <v>-0.25304628720968259</v>
      </c>
      <c r="H1637" s="7">
        <f>1-(F1637/O1637)</f>
        <v>-0.25304628720968259</v>
      </c>
      <c r="I1637">
        <v>1.3129999999999999E-3</v>
      </c>
      <c r="J1637">
        <v>0</v>
      </c>
      <c r="K1637">
        <v>0</v>
      </c>
      <c r="L1637">
        <v>12</v>
      </c>
      <c r="M1637">
        <v>44</v>
      </c>
      <c r="N1637">
        <f>VLOOKUP(B1637,instances!$B$2:$E$21,3, FALSE)</f>
        <v>48912</v>
      </c>
      <c r="O1637">
        <f>VLOOKUP(B1637,instances!$B$2:$E$21,4, FALSE)</f>
        <v>48912</v>
      </c>
    </row>
    <row r="1638" spans="1:15">
      <c r="A1638" t="s">
        <v>16</v>
      </c>
      <c r="B1638" t="str">
        <f>RIGHT(A1638,FIND("/",A1638)-2)</f>
        <v>d657.tsp</v>
      </c>
      <c r="C1638">
        <f>VLOOKUP(B1638,instances!$B$2:$E$21,2, FALSE)</f>
        <v>657</v>
      </c>
      <c r="D1638" t="str">
        <f>IF(C1638&lt;=783,"small",IF(C1638&lt;=2103,"medium","large"))</f>
        <v>small</v>
      </c>
      <c r="E1638" t="s">
        <v>9</v>
      </c>
      <c r="F1638" s="9">
        <v>61289</v>
      </c>
      <c r="G1638" s="7">
        <f>1-(F1638/N1638)</f>
        <v>-0.25304628720968259</v>
      </c>
      <c r="H1638" s="7">
        <f>1-(F1638/O1638)</f>
        <v>-0.25304628720968259</v>
      </c>
      <c r="I1638">
        <v>1.289E-3</v>
      </c>
      <c r="J1638">
        <v>0</v>
      </c>
      <c r="K1638">
        <v>0</v>
      </c>
      <c r="L1638">
        <v>18</v>
      </c>
      <c r="M1638">
        <v>43</v>
      </c>
      <c r="N1638">
        <f>VLOOKUP(B1638,instances!$B$2:$E$21,3, FALSE)</f>
        <v>48912</v>
      </c>
      <c r="O1638">
        <f>VLOOKUP(B1638,instances!$B$2:$E$21,4, FALSE)</f>
        <v>48912</v>
      </c>
    </row>
    <row r="1639" spans="1:15">
      <c r="A1639" t="s">
        <v>16</v>
      </c>
      <c r="B1639" t="str">
        <f>RIGHT(A1639,FIND("/",A1639)-2)</f>
        <v>d657.tsp</v>
      </c>
      <c r="C1639">
        <f>VLOOKUP(B1639,instances!$B$2:$E$21,2, FALSE)</f>
        <v>657</v>
      </c>
      <c r="D1639" t="str">
        <f>IF(C1639&lt;=783,"small",IF(C1639&lt;=2103,"medium","large"))</f>
        <v>small</v>
      </c>
      <c r="E1639" t="s">
        <v>9</v>
      </c>
      <c r="F1639" s="9">
        <v>61289</v>
      </c>
      <c r="G1639" s="7">
        <f>1-(F1639/N1639)</f>
        <v>-0.25304628720968259</v>
      </c>
      <c r="H1639" s="7">
        <f>1-(F1639/O1639)</f>
        <v>-0.25304628720968259</v>
      </c>
      <c r="I1639">
        <v>1.2849999999999999E-3</v>
      </c>
      <c r="J1639">
        <v>0</v>
      </c>
      <c r="K1639">
        <v>0</v>
      </c>
      <c r="L1639">
        <v>10</v>
      </c>
      <c r="M1639">
        <v>43</v>
      </c>
      <c r="N1639">
        <f>VLOOKUP(B1639,instances!$B$2:$E$21,3, FALSE)</f>
        <v>48912</v>
      </c>
      <c r="O1639">
        <f>VLOOKUP(B1639,instances!$B$2:$E$21,4, FALSE)</f>
        <v>48912</v>
      </c>
    </row>
    <row r="1640" spans="1:15">
      <c r="A1640" t="s">
        <v>16</v>
      </c>
      <c r="B1640" t="str">
        <f>RIGHT(A1640,FIND("/",A1640)-2)</f>
        <v>d657.tsp</v>
      </c>
      <c r="C1640">
        <f>VLOOKUP(B1640,instances!$B$2:$E$21,2, FALSE)</f>
        <v>657</v>
      </c>
      <c r="D1640" t="str">
        <f>IF(C1640&lt;=783,"small",IF(C1640&lt;=2103,"medium","large"))</f>
        <v>small</v>
      </c>
      <c r="E1640" t="s">
        <v>9</v>
      </c>
      <c r="F1640" s="9">
        <v>61289</v>
      </c>
      <c r="G1640" s="7">
        <f>1-(F1640/N1640)</f>
        <v>-0.25304628720968259</v>
      </c>
      <c r="H1640" s="7">
        <f>1-(F1640/O1640)</f>
        <v>-0.25304628720968259</v>
      </c>
      <c r="I1640">
        <v>1.281E-3</v>
      </c>
      <c r="J1640">
        <v>0</v>
      </c>
      <c r="K1640">
        <v>0</v>
      </c>
      <c r="L1640">
        <v>18</v>
      </c>
      <c r="M1640">
        <v>49</v>
      </c>
      <c r="N1640">
        <f>VLOOKUP(B1640,instances!$B$2:$E$21,3, FALSE)</f>
        <v>48912</v>
      </c>
      <c r="O1640">
        <f>VLOOKUP(B1640,instances!$B$2:$E$21,4, FALSE)</f>
        <v>48912</v>
      </c>
    </row>
    <row r="1641" spans="1:15">
      <c r="A1641" t="s">
        <v>16</v>
      </c>
      <c r="B1641" t="str">
        <f>RIGHT(A1641,FIND("/",A1641)-2)</f>
        <v>d657.tsp</v>
      </c>
      <c r="C1641">
        <f>VLOOKUP(B1641,instances!$B$2:$E$21,2, FALSE)</f>
        <v>657</v>
      </c>
      <c r="D1641" t="str">
        <f>IF(C1641&lt;=783,"small",IF(C1641&lt;=2103,"medium","large"))</f>
        <v>small</v>
      </c>
      <c r="E1641" t="s">
        <v>9</v>
      </c>
      <c r="F1641" s="9">
        <v>61289</v>
      </c>
      <c r="G1641" s="7">
        <f>1-(F1641/N1641)</f>
        <v>-0.25304628720968259</v>
      </c>
      <c r="H1641" s="7">
        <f>1-(F1641/O1641)</f>
        <v>-0.25304628720968259</v>
      </c>
      <c r="I1641">
        <v>1.266E-3</v>
      </c>
      <c r="J1641">
        <v>0</v>
      </c>
      <c r="K1641">
        <v>0</v>
      </c>
      <c r="L1641">
        <v>10</v>
      </c>
      <c r="M1641">
        <v>48</v>
      </c>
      <c r="N1641">
        <f>VLOOKUP(B1641,instances!$B$2:$E$21,3, FALSE)</f>
        <v>48912</v>
      </c>
      <c r="O1641">
        <f>VLOOKUP(B1641,instances!$B$2:$E$21,4, FALSE)</f>
        <v>48912</v>
      </c>
    </row>
    <row r="1642" spans="1:15">
      <c r="A1642" t="s">
        <v>16</v>
      </c>
      <c r="B1642" t="str">
        <f>RIGHT(A1642,FIND("/",A1642)-2)</f>
        <v>d657.tsp</v>
      </c>
      <c r="C1642">
        <f>VLOOKUP(B1642,instances!$B$2:$E$21,2, FALSE)</f>
        <v>657</v>
      </c>
      <c r="D1642" t="str">
        <f>IF(C1642&lt;=783,"small",IF(C1642&lt;=2103,"medium","large"))</f>
        <v>small</v>
      </c>
      <c r="E1642" t="s">
        <v>9</v>
      </c>
      <c r="F1642" s="9">
        <v>61289</v>
      </c>
      <c r="G1642" s="7">
        <f>1-(F1642/N1642)</f>
        <v>-0.25304628720968259</v>
      </c>
      <c r="H1642" s="7">
        <f>1-(F1642/O1642)</f>
        <v>-0.25304628720968259</v>
      </c>
      <c r="I1642">
        <v>1.2650000000000001E-3</v>
      </c>
      <c r="J1642">
        <v>0</v>
      </c>
      <c r="K1642">
        <v>0</v>
      </c>
      <c r="L1642">
        <v>10</v>
      </c>
      <c r="M1642">
        <v>45</v>
      </c>
      <c r="N1642">
        <f>VLOOKUP(B1642,instances!$B$2:$E$21,3, FALSE)</f>
        <v>48912</v>
      </c>
      <c r="O1642">
        <f>VLOOKUP(B1642,instances!$B$2:$E$21,4, FALSE)</f>
        <v>48912</v>
      </c>
    </row>
    <row r="1643" spans="1:15">
      <c r="A1643" t="s">
        <v>16</v>
      </c>
      <c r="B1643" t="str">
        <f>RIGHT(A1643,FIND("/",A1643)-2)</f>
        <v>d657.tsp</v>
      </c>
      <c r="C1643">
        <f>VLOOKUP(B1643,instances!$B$2:$E$21,2, FALSE)</f>
        <v>657</v>
      </c>
      <c r="D1643" t="str">
        <f>IF(C1643&lt;=783,"small",IF(C1643&lt;=2103,"medium","large"))</f>
        <v>small</v>
      </c>
      <c r="E1643" t="s">
        <v>9</v>
      </c>
      <c r="F1643" s="9">
        <v>61289</v>
      </c>
      <c r="G1643" s="7">
        <f>1-(F1643/N1643)</f>
        <v>-0.25304628720968259</v>
      </c>
      <c r="H1643" s="7">
        <f>1-(F1643/O1643)</f>
        <v>-0.25304628720968259</v>
      </c>
      <c r="I1643">
        <v>1.261E-3</v>
      </c>
      <c r="J1643">
        <v>0</v>
      </c>
      <c r="K1643">
        <v>0</v>
      </c>
      <c r="L1643">
        <v>20</v>
      </c>
      <c r="M1643">
        <v>42</v>
      </c>
      <c r="N1643">
        <f>VLOOKUP(B1643,instances!$B$2:$E$21,3, FALSE)</f>
        <v>48912</v>
      </c>
      <c r="O1643">
        <f>VLOOKUP(B1643,instances!$B$2:$E$21,4, FALSE)</f>
        <v>48912</v>
      </c>
    </row>
    <row r="1644" spans="1:15">
      <c r="A1644" t="s">
        <v>16</v>
      </c>
      <c r="B1644" t="str">
        <f>RIGHT(A1644,FIND("/",A1644)-2)</f>
        <v>d657.tsp</v>
      </c>
      <c r="C1644">
        <f>VLOOKUP(B1644,instances!$B$2:$E$21,2, FALSE)</f>
        <v>657</v>
      </c>
      <c r="D1644" t="str">
        <f>IF(C1644&lt;=783,"small",IF(C1644&lt;=2103,"medium","large"))</f>
        <v>small</v>
      </c>
      <c r="E1644" t="s">
        <v>9</v>
      </c>
      <c r="F1644" s="9">
        <v>61289</v>
      </c>
      <c r="G1644" s="7">
        <f>1-(F1644/N1644)</f>
        <v>-0.25304628720968259</v>
      </c>
      <c r="H1644" s="7">
        <f>1-(F1644/O1644)</f>
        <v>-0.25304628720968259</v>
      </c>
      <c r="I1644">
        <v>1.2589999999999999E-3</v>
      </c>
      <c r="J1644">
        <v>0</v>
      </c>
      <c r="K1644">
        <v>0</v>
      </c>
      <c r="L1644">
        <v>16</v>
      </c>
      <c r="M1644">
        <v>47</v>
      </c>
      <c r="N1644">
        <f>VLOOKUP(B1644,instances!$B$2:$E$21,3, FALSE)</f>
        <v>48912</v>
      </c>
      <c r="O1644">
        <f>VLOOKUP(B1644,instances!$B$2:$E$21,4, FALSE)</f>
        <v>48912</v>
      </c>
    </row>
    <row r="1645" spans="1:15">
      <c r="A1645" t="s">
        <v>16</v>
      </c>
      <c r="B1645" t="str">
        <f>RIGHT(A1645,FIND("/",A1645)-2)</f>
        <v>d657.tsp</v>
      </c>
      <c r="C1645">
        <f>VLOOKUP(B1645,instances!$B$2:$E$21,2, FALSE)</f>
        <v>657</v>
      </c>
      <c r="D1645" t="str">
        <f>IF(C1645&lt;=783,"small",IF(C1645&lt;=2103,"medium","large"))</f>
        <v>small</v>
      </c>
      <c r="E1645" t="s">
        <v>9</v>
      </c>
      <c r="F1645" s="9">
        <v>61289</v>
      </c>
      <c r="G1645" s="7">
        <f>1-(F1645/N1645)</f>
        <v>-0.25304628720968259</v>
      </c>
      <c r="H1645" s="7">
        <f>1-(F1645/O1645)</f>
        <v>-0.25304628720968259</v>
      </c>
      <c r="I1645">
        <v>1.253E-3</v>
      </c>
      <c r="J1645">
        <v>0</v>
      </c>
      <c r="K1645">
        <v>0</v>
      </c>
      <c r="L1645">
        <v>10</v>
      </c>
      <c r="M1645">
        <v>46</v>
      </c>
      <c r="N1645">
        <f>VLOOKUP(B1645,instances!$B$2:$E$21,3, FALSE)</f>
        <v>48912</v>
      </c>
      <c r="O1645">
        <f>VLOOKUP(B1645,instances!$B$2:$E$21,4, FALSE)</f>
        <v>48912</v>
      </c>
    </row>
    <row r="1646" spans="1:15">
      <c r="A1646" t="s">
        <v>16</v>
      </c>
      <c r="B1646" t="str">
        <f>RIGHT(A1646,FIND("/",A1646)-2)</f>
        <v>d657.tsp</v>
      </c>
      <c r="C1646">
        <f>VLOOKUP(B1646,instances!$B$2:$E$21,2, FALSE)</f>
        <v>657</v>
      </c>
      <c r="D1646" t="str">
        <f>IF(C1646&lt;=783,"small",IF(C1646&lt;=2103,"medium","large"))</f>
        <v>small</v>
      </c>
      <c r="E1646" t="s">
        <v>9</v>
      </c>
      <c r="F1646" s="9">
        <v>61289</v>
      </c>
      <c r="G1646" s="7">
        <f>1-(F1646/N1646)</f>
        <v>-0.25304628720968259</v>
      </c>
      <c r="H1646" s="7">
        <f>1-(F1646/O1646)</f>
        <v>-0.25304628720968259</v>
      </c>
      <c r="I1646">
        <v>1.253E-3</v>
      </c>
      <c r="J1646">
        <v>0</v>
      </c>
      <c r="K1646">
        <v>0</v>
      </c>
      <c r="L1646">
        <v>16</v>
      </c>
      <c r="M1646">
        <v>48</v>
      </c>
      <c r="N1646">
        <f>VLOOKUP(B1646,instances!$B$2:$E$21,3, FALSE)</f>
        <v>48912</v>
      </c>
      <c r="O1646">
        <f>VLOOKUP(B1646,instances!$B$2:$E$21,4, FALSE)</f>
        <v>48912</v>
      </c>
    </row>
    <row r="1647" spans="1:15">
      <c r="A1647" t="s">
        <v>16</v>
      </c>
      <c r="B1647" t="str">
        <f>RIGHT(A1647,FIND("/",A1647)-2)</f>
        <v>d657.tsp</v>
      </c>
      <c r="C1647">
        <f>VLOOKUP(B1647,instances!$B$2:$E$21,2, FALSE)</f>
        <v>657</v>
      </c>
      <c r="D1647" t="str">
        <f>IF(C1647&lt;=783,"small",IF(C1647&lt;=2103,"medium","large"))</f>
        <v>small</v>
      </c>
      <c r="E1647" t="s">
        <v>9</v>
      </c>
      <c r="F1647" s="9">
        <v>61289</v>
      </c>
      <c r="G1647" s="7">
        <f>1-(F1647/N1647)</f>
        <v>-0.25304628720968259</v>
      </c>
      <c r="H1647" s="7">
        <f>1-(F1647/O1647)</f>
        <v>-0.25304628720968259</v>
      </c>
      <c r="I1647">
        <v>1.2509999999999999E-3</v>
      </c>
      <c r="J1647">
        <v>0</v>
      </c>
      <c r="K1647">
        <v>0</v>
      </c>
      <c r="L1647">
        <v>12</v>
      </c>
      <c r="M1647">
        <v>47</v>
      </c>
      <c r="N1647">
        <f>VLOOKUP(B1647,instances!$B$2:$E$21,3, FALSE)</f>
        <v>48912</v>
      </c>
      <c r="O1647">
        <f>VLOOKUP(B1647,instances!$B$2:$E$21,4, FALSE)</f>
        <v>48912</v>
      </c>
    </row>
    <row r="1648" spans="1:15">
      <c r="A1648" t="s">
        <v>16</v>
      </c>
      <c r="B1648" t="str">
        <f>RIGHT(A1648,FIND("/",A1648)-2)</f>
        <v>d657.tsp</v>
      </c>
      <c r="C1648">
        <f>VLOOKUP(B1648,instances!$B$2:$E$21,2, FALSE)</f>
        <v>657</v>
      </c>
      <c r="D1648" t="str">
        <f>IF(C1648&lt;=783,"small",IF(C1648&lt;=2103,"medium","large"))</f>
        <v>small</v>
      </c>
      <c r="E1648" t="s">
        <v>9</v>
      </c>
      <c r="F1648" s="9">
        <v>61289</v>
      </c>
      <c r="G1648" s="7">
        <f>1-(F1648/N1648)</f>
        <v>-0.25304628720968259</v>
      </c>
      <c r="H1648" s="7">
        <f>1-(F1648/O1648)</f>
        <v>-0.25304628720968259</v>
      </c>
      <c r="I1648">
        <v>1.2509999999999999E-3</v>
      </c>
      <c r="J1648">
        <v>0</v>
      </c>
      <c r="K1648">
        <v>0</v>
      </c>
      <c r="L1648">
        <v>20</v>
      </c>
      <c r="M1648">
        <v>47</v>
      </c>
      <c r="N1648">
        <f>VLOOKUP(B1648,instances!$B$2:$E$21,3, FALSE)</f>
        <v>48912</v>
      </c>
      <c r="O1648">
        <f>VLOOKUP(B1648,instances!$B$2:$E$21,4, FALSE)</f>
        <v>48912</v>
      </c>
    </row>
    <row r="1649" spans="1:15">
      <c r="A1649" t="s">
        <v>16</v>
      </c>
      <c r="B1649" t="str">
        <f>RIGHT(A1649,FIND("/",A1649)-2)</f>
        <v>d657.tsp</v>
      </c>
      <c r="C1649">
        <f>VLOOKUP(B1649,instances!$B$2:$E$21,2, FALSE)</f>
        <v>657</v>
      </c>
      <c r="D1649" t="str">
        <f>IF(C1649&lt;=783,"small",IF(C1649&lt;=2103,"medium","large"))</f>
        <v>small</v>
      </c>
      <c r="E1649" t="s">
        <v>9</v>
      </c>
      <c r="F1649" s="9">
        <v>61289</v>
      </c>
      <c r="G1649" s="7">
        <f>1-(F1649/N1649)</f>
        <v>-0.25304628720968259</v>
      </c>
      <c r="H1649" s="7">
        <f>1-(F1649/O1649)</f>
        <v>-0.25304628720968259</v>
      </c>
      <c r="I1649">
        <v>1.25E-3</v>
      </c>
      <c r="J1649">
        <v>0</v>
      </c>
      <c r="K1649">
        <v>0</v>
      </c>
      <c r="L1649">
        <v>16</v>
      </c>
      <c r="M1649">
        <v>44</v>
      </c>
      <c r="N1649">
        <f>VLOOKUP(B1649,instances!$B$2:$E$21,3, FALSE)</f>
        <v>48912</v>
      </c>
      <c r="O1649">
        <f>VLOOKUP(B1649,instances!$B$2:$E$21,4, FALSE)</f>
        <v>48912</v>
      </c>
    </row>
    <row r="1650" spans="1:15">
      <c r="A1650" t="s">
        <v>16</v>
      </c>
      <c r="B1650" t="str">
        <f>RIGHT(A1650,FIND("/",A1650)-2)</f>
        <v>d657.tsp</v>
      </c>
      <c r="C1650">
        <f>VLOOKUP(B1650,instances!$B$2:$E$21,2, FALSE)</f>
        <v>657</v>
      </c>
      <c r="D1650" t="str">
        <f>IF(C1650&lt;=783,"small",IF(C1650&lt;=2103,"medium","large"))</f>
        <v>small</v>
      </c>
      <c r="E1650" t="s">
        <v>9</v>
      </c>
      <c r="F1650" s="9">
        <v>61289</v>
      </c>
      <c r="G1650" s="7">
        <f>1-(F1650/N1650)</f>
        <v>-0.25304628720968259</v>
      </c>
      <c r="H1650" s="7">
        <f>1-(F1650/O1650)</f>
        <v>-0.25304628720968259</v>
      </c>
      <c r="I1650">
        <v>1.2459999999999999E-3</v>
      </c>
      <c r="J1650">
        <v>0</v>
      </c>
      <c r="K1650">
        <v>0</v>
      </c>
      <c r="L1650">
        <v>16</v>
      </c>
      <c r="M1650">
        <v>42</v>
      </c>
      <c r="N1650">
        <f>VLOOKUP(B1650,instances!$B$2:$E$21,3, FALSE)</f>
        <v>48912</v>
      </c>
      <c r="O1650">
        <f>VLOOKUP(B1650,instances!$B$2:$E$21,4, FALSE)</f>
        <v>48912</v>
      </c>
    </row>
    <row r="1651" spans="1:15">
      <c r="A1651" t="s">
        <v>16</v>
      </c>
      <c r="B1651" t="str">
        <f>RIGHT(A1651,FIND("/",A1651)-2)</f>
        <v>d657.tsp</v>
      </c>
      <c r="C1651">
        <f>VLOOKUP(B1651,instances!$B$2:$E$21,2, FALSE)</f>
        <v>657</v>
      </c>
      <c r="D1651" t="str">
        <f>IF(C1651&lt;=783,"small",IF(C1651&lt;=2103,"medium","large"))</f>
        <v>small</v>
      </c>
      <c r="E1651" t="s">
        <v>9</v>
      </c>
      <c r="F1651" s="9">
        <v>61289</v>
      </c>
      <c r="G1651" s="7">
        <f>1-(F1651/N1651)</f>
        <v>-0.25304628720968259</v>
      </c>
      <c r="H1651" s="7">
        <f>1-(F1651/O1651)</f>
        <v>-0.25304628720968259</v>
      </c>
      <c r="I1651">
        <v>1.245E-3</v>
      </c>
      <c r="J1651">
        <v>0</v>
      </c>
      <c r="K1651">
        <v>0</v>
      </c>
      <c r="L1651">
        <v>16</v>
      </c>
      <c r="M1651">
        <v>49</v>
      </c>
      <c r="N1651">
        <f>VLOOKUP(B1651,instances!$B$2:$E$21,3, FALSE)</f>
        <v>48912</v>
      </c>
      <c r="O1651">
        <f>VLOOKUP(B1651,instances!$B$2:$E$21,4, FALSE)</f>
        <v>48912</v>
      </c>
    </row>
    <row r="1652" spans="1:15">
      <c r="A1652" t="s">
        <v>16</v>
      </c>
      <c r="B1652" t="str">
        <f>RIGHT(A1652,FIND("/",A1652)-2)</f>
        <v>d657.tsp</v>
      </c>
      <c r="C1652">
        <f>VLOOKUP(B1652,instances!$B$2:$E$21,2, FALSE)</f>
        <v>657</v>
      </c>
      <c r="D1652" t="str">
        <f>IF(C1652&lt;=783,"small",IF(C1652&lt;=2103,"medium","large"))</f>
        <v>small</v>
      </c>
      <c r="E1652" t="s">
        <v>9</v>
      </c>
      <c r="F1652" s="9">
        <v>61289</v>
      </c>
      <c r="G1652" s="7">
        <f>1-(F1652/N1652)</f>
        <v>-0.25304628720968259</v>
      </c>
      <c r="H1652" s="7">
        <f>1-(F1652/O1652)</f>
        <v>-0.25304628720968259</v>
      </c>
      <c r="I1652">
        <v>1.2409999999999999E-3</v>
      </c>
      <c r="J1652">
        <v>0</v>
      </c>
      <c r="K1652">
        <v>0</v>
      </c>
      <c r="L1652">
        <v>20</v>
      </c>
      <c r="M1652">
        <v>43</v>
      </c>
      <c r="N1652">
        <f>VLOOKUP(B1652,instances!$B$2:$E$21,3, FALSE)</f>
        <v>48912</v>
      </c>
      <c r="O1652">
        <f>VLOOKUP(B1652,instances!$B$2:$E$21,4, FALSE)</f>
        <v>48912</v>
      </c>
    </row>
    <row r="1653" spans="1:15">
      <c r="A1653" t="s">
        <v>16</v>
      </c>
      <c r="B1653" t="str">
        <f>RIGHT(A1653,FIND("/",A1653)-2)</f>
        <v>d657.tsp</v>
      </c>
      <c r="C1653">
        <f>VLOOKUP(B1653,instances!$B$2:$E$21,2, FALSE)</f>
        <v>657</v>
      </c>
      <c r="D1653" t="str">
        <f>IF(C1653&lt;=783,"small",IF(C1653&lt;=2103,"medium","large"))</f>
        <v>small</v>
      </c>
      <c r="E1653" t="s">
        <v>9</v>
      </c>
      <c r="F1653" s="9">
        <v>61289</v>
      </c>
      <c r="G1653" s="7">
        <f>1-(F1653/N1653)</f>
        <v>-0.25304628720968259</v>
      </c>
      <c r="H1653" s="7">
        <f>1-(F1653/O1653)</f>
        <v>-0.25304628720968259</v>
      </c>
      <c r="I1653">
        <v>1.2340000000000001E-3</v>
      </c>
      <c r="J1653">
        <v>0</v>
      </c>
      <c r="K1653">
        <v>0</v>
      </c>
      <c r="L1653">
        <v>14</v>
      </c>
      <c r="M1653">
        <v>50</v>
      </c>
      <c r="N1653">
        <f>VLOOKUP(B1653,instances!$B$2:$E$21,3, FALSE)</f>
        <v>48912</v>
      </c>
      <c r="O1653">
        <f>VLOOKUP(B1653,instances!$B$2:$E$21,4, FALSE)</f>
        <v>48912</v>
      </c>
    </row>
    <row r="1654" spans="1:15">
      <c r="A1654" t="s">
        <v>16</v>
      </c>
      <c r="B1654" t="str">
        <f>RIGHT(A1654,FIND("/",A1654)-2)</f>
        <v>d657.tsp</v>
      </c>
      <c r="C1654">
        <f>VLOOKUP(B1654,instances!$B$2:$E$21,2, FALSE)</f>
        <v>657</v>
      </c>
      <c r="D1654" t="str">
        <f>IF(C1654&lt;=783,"small",IF(C1654&lt;=2103,"medium","large"))</f>
        <v>small</v>
      </c>
      <c r="E1654" t="s">
        <v>9</v>
      </c>
      <c r="F1654" s="9">
        <v>61289</v>
      </c>
      <c r="G1654" s="7">
        <f>1-(F1654/N1654)</f>
        <v>-0.25304628720968259</v>
      </c>
      <c r="H1654" s="7">
        <f>1-(F1654/O1654)</f>
        <v>-0.25304628720968259</v>
      </c>
      <c r="I1654">
        <v>1.2329999999999999E-3</v>
      </c>
      <c r="J1654">
        <v>0</v>
      </c>
      <c r="K1654">
        <v>0</v>
      </c>
      <c r="L1654">
        <v>14</v>
      </c>
      <c r="M1654">
        <v>45</v>
      </c>
      <c r="N1654">
        <f>VLOOKUP(B1654,instances!$B$2:$E$21,3, FALSE)</f>
        <v>48912</v>
      </c>
      <c r="O1654">
        <f>VLOOKUP(B1654,instances!$B$2:$E$21,4, FALSE)</f>
        <v>48912</v>
      </c>
    </row>
    <row r="1655" spans="1:15">
      <c r="A1655" t="s">
        <v>16</v>
      </c>
      <c r="B1655" t="str">
        <f>RIGHT(A1655,FIND("/",A1655)-2)</f>
        <v>d657.tsp</v>
      </c>
      <c r="C1655">
        <f>VLOOKUP(B1655,instances!$B$2:$E$21,2, FALSE)</f>
        <v>657</v>
      </c>
      <c r="D1655" t="str">
        <f>IF(C1655&lt;=783,"small",IF(C1655&lt;=2103,"medium","large"))</f>
        <v>small</v>
      </c>
      <c r="E1655" t="s">
        <v>9</v>
      </c>
      <c r="F1655" s="9">
        <v>61289</v>
      </c>
      <c r="G1655" s="7">
        <f>1-(F1655/N1655)</f>
        <v>-0.25304628720968259</v>
      </c>
      <c r="H1655" s="7">
        <f>1-(F1655/O1655)</f>
        <v>-0.25304628720968259</v>
      </c>
      <c r="I1655">
        <v>1.232E-3</v>
      </c>
      <c r="J1655">
        <v>0</v>
      </c>
      <c r="K1655">
        <v>0</v>
      </c>
      <c r="L1655">
        <v>20</v>
      </c>
      <c r="M1655">
        <v>50</v>
      </c>
      <c r="N1655">
        <f>VLOOKUP(B1655,instances!$B$2:$E$21,3, FALSE)</f>
        <v>48912</v>
      </c>
      <c r="O1655">
        <f>VLOOKUP(B1655,instances!$B$2:$E$21,4, FALSE)</f>
        <v>48912</v>
      </c>
    </row>
    <row r="1656" spans="1:15">
      <c r="A1656" t="s">
        <v>16</v>
      </c>
      <c r="B1656" t="str">
        <f>RIGHT(A1656,FIND("/",A1656)-2)</f>
        <v>d657.tsp</v>
      </c>
      <c r="C1656">
        <f>VLOOKUP(B1656,instances!$B$2:$E$21,2, FALSE)</f>
        <v>657</v>
      </c>
      <c r="D1656" t="str">
        <f>IF(C1656&lt;=783,"small",IF(C1656&lt;=2103,"medium","large"))</f>
        <v>small</v>
      </c>
      <c r="E1656" t="s">
        <v>9</v>
      </c>
      <c r="F1656" s="9">
        <v>61289</v>
      </c>
      <c r="G1656" s="7">
        <f>1-(F1656/N1656)</f>
        <v>-0.25304628720968259</v>
      </c>
      <c r="H1656" s="7">
        <f>1-(F1656/O1656)</f>
        <v>-0.25304628720968259</v>
      </c>
      <c r="I1656">
        <v>1.2199999999999999E-3</v>
      </c>
      <c r="J1656">
        <v>0</v>
      </c>
      <c r="K1656">
        <v>0</v>
      </c>
      <c r="L1656">
        <v>18</v>
      </c>
      <c r="M1656">
        <v>45</v>
      </c>
      <c r="N1656">
        <f>VLOOKUP(B1656,instances!$B$2:$E$21,3, FALSE)</f>
        <v>48912</v>
      </c>
      <c r="O1656">
        <f>VLOOKUP(B1656,instances!$B$2:$E$21,4, FALSE)</f>
        <v>48912</v>
      </c>
    </row>
    <row r="1657" spans="1:15">
      <c r="A1657" t="s">
        <v>16</v>
      </c>
      <c r="B1657" t="str">
        <f>RIGHT(A1657,FIND("/",A1657)-2)</f>
        <v>d657.tsp</v>
      </c>
      <c r="C1657">
        <f>VLOOKUP(B1657,instances!$B$2:$E$21,2, FALSE)</f>
        <v>657</v>
      </c>
      <c r="D1657" t="str">
        <f>IF(C1657&lt;=783,"small",IF(C1657&lt;=2103,"medium","large"))</f>
        <v>small</v>
      </c>
      <c r="E1657" t="s">
        <v>9</v>
      </c>
      <c r="F1657" s="9">
        <v>61289</v>
      </c>
      <c r="G1657" s="7">
        <f>1-(F1657/N1657)</f>
        <v>-0.25304628720968259</v>
      </c>
      <c r="H1657" s="7">
        <f>1-(F1657/O1657)</f>
        <v>-0.25304628720968259</v>
      </c>
      <c r="I1657">
        <v>1.219E-3</v>
      </c>
      <c r="J1657">
        <v>0</v>
      </c>
      <c r="K1657">
        <v>0</v>
      </c>
      <c r="L1657">
        <v>14</v>
      </c>
      <c r="M1657">
        <v>46</v>
      </c>
      <c r="N1657">
        <f>VLOOKUP(B1657,instances!$B$2:$E$21,3, FALSE)</f>
        <v>48912</v>
      </c>
      <c r="O1657">
        <f>VLOOKUP(B1657,instances!$B$2:$E$21,4, FALSE)</f>
        <v>48912</v>
      </c>
    </row>
    <row r="1658" spans="1:15">
      <c r="A1658" t="s">
        <v>16</v>
      </c>
      <c r="B1658" t="str">
        <f>RIGHT(A1658,FIND("/",A1658)-2)</f>
        <v>d657.tsp</v>
      </c>
      <c r="C1658">
        <f>VLOOKUP(B1658,instances!$B$2:$E$21,2, FALSE)</f>
        <v>657</v>
      </c>
      <c r="D1658" t="str">
        <f>IF(C1658&lt;=783,"small",IF(C1658&lt;=2103,"medium","large"))</f>
        <v>small</v>
      </c>
      <c r="E1658" t="s">
        <v>9</v>
      </c>
      <c r="F1658" s="9">
        <v>61289</v>
      </c>
      <c r="G1658" s="7">
        <f>1-(F1658/N1658)</f>
        <v>-0.25304628720968259</v>
      </c>
      <c r="H1658" s="7">
        <f>1-(F1658/O1658)</f>
        <v>-0.25304628720968259</v>
      </c>
      <c r="I1658">
        <v>1.2030000000000001E-3</v>
      </c>
      <c r="J1658">
        <v>0</v>
      </c>
      <c r="K1658">
        <v>0</v>
      </c>
      <c r="L1658">
        <v>10</v>
      </c>
      <c r="M1658">
        <v>44</v>
      </c>
      <c r="N1658">
        <f>VLOOKUP(B1658,instances!$B$2:$E$21,3, FALSE)</f>
        <v>48912</v>
      </c>
      <c r="O1658">
        <f>VLOOKUP(B1658,instances!$B$2:$E$21,4, FALSE)</f>
        <v>48912</v>
      </c>
    </row>
    <row r="1659" spans="1:15">
      <c r="A1659" t="s">
        <v>16</v>
      </c>
      <c r="B1659" t="str">
        <f>RIGHT(A1659,FIND("/",A1659)-2)</f>
        <v>d657.tsp</v>
      </c>
      <c r="C1659">
        <f>VLOOKUP(B1659,instances!$B$2:$E$21,2, FALSE)</f>
        <v>657</v>
      </c>
      <c r="D1659" t="str">
        <f>IF(C1659&lt;=783,"small",IF(C1659&lt;=2103,"medium","large"))</f>
        <v>small</v>
      </c>
      <c r="E1659" t="s">
        <v>9</v>
      </c>
      <c r="F1659" s="9">
        <v>61289</v>
      </c>
      <c r="G1659" s="7">
        <f>1-(F1659/N1659)</f>
        <v>-0.25304628720968259</v>
      </c>
      <c r="H1659" s="7">
        <f>1-(F1659/O1659)</f>
        <v>-0.25304628720968259</v>
      </c>
      <c r="I1659">
        <v>1.1950000000000001E-3</v>
      </c>
      <c r="J1659">
        <v>0</v>
      </c>
      <c r="K1659">
        <v>0</v>
      </c>
      <c r="L1659">
        <v>20</v>
      </c>
      <c r="M1659">
        <v>45</v>
      </c>
      <c r="N1659">
        <f>VLOOKUP(B1659,instances!$B$2:$E$21,3, FALSE)</f>
        <v>48912</v>
      </c>
      <c r="O1659">
        <f>VLOOKUP(B1659,instances!$B$2:$E$21,4, FALSE)</f>
        <v>48912</v>
      </c>
    </row>
    <row r="1660" spans="1:15">
      <c r="A1660" t="s">
        <v>16</v>
      </c>
      <c r="B1660" t="str">
        <f>RIGHT(A1660,FIND("/",A1660)-2)</f>
        <v>d657.tsp</v>
      </c>
      <c r="C1660">
        <f>VLOOKUP(B1660,instances!$B$2:$E$21,2, FALSE)</f>
        <v>657</v>
      </c>
      <c r="D1660" t="str">
        <f>IF(C1660&lt;=783,"small",IF(C1660&lt;=2103,"medium","large"))</f>
        <v>small</v>
      </c>
      <c r="E1660" t="s">
        <v>9</v>
      </c>
      <c r="F1660" s="9">
        <v>61289</v>
      </c>
      <c r="G1660" s="7">
        <f>1-(F1660/N1660)</f>
        <v>-0.25304628720968259</v>
      </c>
      <c r="H1660" s="7">
        <f>1-(F1660/O1660)</f>
        <v>-0.25304628720968259</v>
      </c>
      <c r="I1660">
        <v>1.183E-3</v>
      </c>
      <c r="J1660">
        <v>0</v>
      </c>
      <c r="K1660">
        <v>0</v>
      </c>
      <c r="L1660">
        <v>16</v>
      </c>
      <c r="M1660">
        <v>46</v>
      </c>
      <c r="N1660">
        <f>VLOOKUP(B1660,instances!$B$2:$E$21,3, FALSE)</f>
        <v>48912</v>
      </c>
      <c r="O1660">
        <f>VLOOKUP(B1660,instances!$B$2:$E$21,4, FALSE)</f>
        <v>48912</v>
      </c>
    </row>
    <row r="1661" spans="1:15">
      <c r="A1661" t="s">
        <v>16</v>
      </c>
      <c r="B1661" t="str">
        <f>RIGHT(A1661,FIND("/",A1661)-2)</f>
        <v>d657.tsp</v>
      </c>
      <c r="C1661">
        <f>VLOOKUP(B1661,instances!$B$2:$E$21,2, FALSE)</f>
        <v>657</v>
      </c>
      <c r="D1661" t="str">
        <f>IF(C1661&lt;=783,"small",IF(C1661&lt;=2103,"medium","large"))</f>
        <v>small</v>
      </c>
      <c r="E1661" t="s">
        <v>9</v>
      </c>
      <c r="F1661" s="9">
        <v>61289</v>
      </c>
      <c r="G1661" s="7">
        <f>1-(F1661/N1661)</f>
        <v>-0.25304628720968259</v>
      </c>
      <c r="H1661" s="7">
        <f>1-(F1661/O1661)</f>
        <v>-0.25304628720968259</v>
      </c>
      <c r="I1661">
        <v>1.1739999999999999E-3</v>
      </c>
      <c r="J1661">
        <v>0</v>
      </c>
      <c r="K1661">
        <v>0</v>
      </c>
      <c r="L1661">
        <v>10</v>
      </c>
      <c r="M1661">
        <v>47</v>
      </c>
      <c r="N1661">
        <f>VLOOKUP(B1661,instances!$B$2:$E$21,3, FALSE)</f>
        <v>48912</v>
      </c>
      <c r="O1661">
        <f>VLOOKUP(B1661,instances!$B$2:$E$21,4, FALSE)</f>
        <v>48912</v>
      </c>
    </row>
    <row r="1662" spans="1:15">
      <c r="A1662" t="s">
        <v>16</v>
      </c>
      <c r="B1662" t="str">
        <f>RIGHT(A1662,FIND("/",A1662)-2)</f>
        <v>d657.tsp</v>
      </c>
      <c r="C1662">
        <f>VLOOKUP(B1662,instances!$B$2:$E$21,2, FALSE)</f>
        <v>657</v>
      </c>
      <c r="D1662" t="str">
        <f>IF(C1662&lt;=783,"small",IF(C1662&lt;=2103,"medium","large"))</f>
        <v>small</v>
      </c>
      <c r="E1662" t="s">
        <v>9</v>
      </c>
      <c r="F1662" s="9">
        <v>61289</v>
      </c>
      <c r="G1662" s="7">
        <f>1-(F1662/N1662)</f>
        <v>-0.25304628720968259</v>
      </c>
      <c r="H1662" s="7">
        <f>1-(F1662/O1662)</f>
        <v>-0.25304628720968259</v>
      </c>
      <c r="I1662">
        <v>1.1739999999999999E-3</v>
      </c>
      <c r="J1662">
        <v>0</v>
      </c>
      <c r="K1662">
        <v>0</v>
      </c>
      <c r="L1662">
        <v>20</v>
      </c>
      <c r="M1662">
        <v>44</v>
      </c>
      <c r="N1662">
        <f>VLOOKUP(B1662,instances!$B$2:$E$21,3, FALSE)</f>
        <v>48912</v>
      </c>
      <c r="O1662">
        <f>VLOOKUP(B1662,instances!$B$2:$E$21,4, FALSE)</f>
        <v>48912</v>
      </c>
    </row>
    <row r="1663" spans="1:15">
      <c r="A1663" t="s">
        <v>16</v>
      </c>
      <c r="B1663" t="str">
        <f>RIGHT(A1663,FIND("/",A1663)-2)</f>
        <v>d657.tsp</v>
      </c>
      <c r="C1663">
        <f>VLOOKUP(B1663,instances!$B$2:$E$21,2, FALSE)</f>
        <v>657</v>
      </c>
      <c r="D1663" t="str">
        <f>IF(C1663&lt;=783,"small",IF(C1663&lt;=2103,"medium","large"))</f>
        <v>small</v>
      </c>
      <c r="E1663" t="s">
        <v>9</v>
      </c>
      <c r="F1663" s="9">
        <v>61289</v>
      </c>
      <c r="G1663" s="7">
        <f>1-(F1663/N1663)</f>
        <v>-0.25304628720968259</v>
      </c>
      <c r="H1663" s="7">
        <f>1-(F1663/O1663)</f>
        <v>-0.25304628720968259</v>
      </c>
      <c r="I1663">
        <v>1.173E-3</v>
      </c>
      <c r="J1663">
        <v>0</v>
      </c>
      <c r="K1663">
        <v>0</v>
      </c>
      <c r="L1663">
        <v>12</v>
      </c>
      <c r="M1663">
        <v>42</v>
      </c>
      <c r="N1663">
        <f>VLOOKUP(B1663,instances!$B$2:$E$21,3, FALSE)</f>
        <v>48912</v>
      </c>
      <c r="O1663">
        <f>VLOOKUP(B1663,instances!$B$2:$E$21,4, FALSE)</f>
        <v>48912</v>
      </c>
    </row>
    <row r="1664" spans="1:15">
      <c r="A1664" t="s">
        <v>16</v>
      </c>
      <c r="B1664" t="str">
        <f>RIGHT(A1664,FIND("/",A1664)-2)</f>
        <v>d657.tsp</v>
      </c>
      <c r="C1664">
        <f>VLOOKUP(B1664,instances!$B$2:$E$21,2, FALSE)</f>
        <v>657</v>
      </c>
      <c r="D1664" t="str">
        <f>IF(C1664&lt;=783,"small",IF(C1664&lt;=2103,"medium","large"))</f>
        <v>small</v>
      </c>
      <c r="E1664" t="s">
        <v>9</v>
      </c>
      <c r="F1664" s="9">
        <v>61289</v>
      </c>
      <c r="G1664" s="7">
        <f>1-(F1664/N1664)</f>
        <v>-0.25304628720968259</v>
      </c>
      <c r="H1664" s="7">
        <f>1-(F1664/O1664)</f>
        <v>-0.25304628720968259</v>
      </c>
      <c r="I1664">
        <v>1.1709999999999999E-3</v>
      </c>
      <c r="J1664">
        <v>0</v>
      </c>
      <c r="K1664">
        <v>0</v>
      </c>
      <c r="L1664">
        <v>10</v>
      </c>
      <c r="M1664">
        <v>49</v>
      </c>
      <c r="N1664">
        <f>VLOOKUP(B1664,instances!$B$2:$E$21,3, FALSE)</f>
        <v>48912</v>
      </c>
      <c r="O1664">
        <f>VLOOKUP(B1664,instances!$B$2:$E$21,4, FALSE)</f>
        <v>48912</v>
      </c>
    </row>
    <row r="1665" spans="1:15">
      <c r="A1665" t="s">
        <v>16</v>
      </c>
      <c r="B1665" t="str">
        <f>RIGHT(A1665,FIND("/",A1665)-2)</f>
        <v>d657.tsp</v>
      </c>
      <c r="C1665">
        <f>VLOOKUP(B1665,instances!$B$2:$E$21,2, FALSE)</f>
        <v>657</v>
      </c>
      <c r="D1665" t="str">
        <f>IF(C1665&lt;=783,"small",IF(C1665&lt;=2103,"medium","large"))</f>
        <v>small</v>
      </c>
      <c r="E1665" t="s">
        <v>9</v>
      </c>
      <c r="F1665" s="9">
        <v>61289</v>
      </c>
      <c r="G1665" s="7">
        <f>1-(F1665/N1665)</f>
        <v>-0.25304628720968259</v>
      </c>
      <c r="H1665" s="7">
        <f>1-(F1665/O1665)</f>
        <v>-0.25304628720968259</v>
      </c>
      <c r="I1665">
        <v>1.1689999999999999E-3</v>
      </c>
      <c r="J1665">
        <v>0</v>
      </c>
      <c r="K1665">
        <v>0</v>
      </c>
      <c r="L1665">
        <v>10</v>
      </c>
      <c r="M1665">
        <v>50</v>
      </c>
      <c r="N1665">
        <f>VLOOKUP(B1665,instances!$B$2:$E$21,3, FALSE)</f>
        <v>48912</v>
      </c>
      <c r="O1665">
        <f>VLOOKUP(B1665,instances!$B$2:$E$21,4, FALSE)</f>
        <v>48912</v>
      </c>
    </row>
    <row r="1666" spans="1:15">
      <c r="A1666" t="s">
        <v>16</v>
      </c>
      <c r="B1666" t="str">
        <f>RIGHT(A1666,FIND("/",A1666)-2)</f>
        <v>d657.tsp</v>
      </c>
      <c r="C1666">
        <f>VLOOKUP(B1666,instances!$B$2:$E$21,2, FALSE)</f>
        <v>657</v>
      </c>
      <c r="D1666" t="str">
        <f>IF(C1666&lt;=783,"small",IF(C1666&lt;=2103,"medium","large"))</f>
        <v>small</v>
      </c>
      <c r="E1666" t="s">
        <v>9</v>
      </c>
      <c r="F1666" s="9">
        <v>61289</v>
      </c>
      <c r="G1666" s="7">
        <f>1-(F1666/N1666)</f>
        <v>-0.25304628720968259</v>
      </c>
      <c r="H1666" s="7">
        <f>1-(F1666/O1666)</f>
        <v>-0.25304628720968259</v>
      </c>
      <c r="I1666">
        <v>1.1689999999999999E-3</v>
      </c>
      <c r="J1666">
        <v>0</v>
      </c>
      <c r="K1666">
        <v>0</v>
      </c>
      <c r="L1666">
        <v>14</v>
      </c>
      <c r="M1666">
        <v>48</v>
      </c>
      <c r="N1666">
        <f>VLOOKUP(B1666,instances!$B$2:$E$21,3, FALSE)</f>
        <v>48912</v>
      </c>
      <c r="O1666">
        <f>VLOOKUP(B1666,instances!$B$2:$E$21,4, FALSE)</f>
        <v>48912</v>
      </c>
    </row>
    <row r="1667" spans="1:15">
      <c r="A1667" t="s">
        <v>16</v>
      </c>
      <c r="B1667" t="str">
        <f>RIGHT(A1667,FIND("/",A1667)-2)</f>
        <v>d657.tsp</v>
      </c>
      <c r="C1667">
        <f>VLOOKUP(B1667,instances!$B$2:$E$21,2, FALSE)</f>
        <v>657</v>
      </c>
      <c r="D1667" t="str">
        <f>IF(C1667&lt;=783,"small",IF(C1667&lt;=2103,"medium","large"))</f>
        <v>small</v>
      </c>
      <c r="E1667" t="s">
        <v>9</v>
      </c>
      <c r="F1667" s="9">
        <v>61289</v>
      </c>
      <c r="G1667" s="7">
        <f>1-(F1667/N1667)</f>
        <v>-0.25304628720968259</v>
      </c>
      <c r="H1667" s="7">
        <f>1-(F1667/O1667)</f>
        <v>-0.25304628720968259</v>
      </c>
      <c r="I1667">
        <v>1.1689999999999999E-3</v>
      </c>
      <c r="J1667">
        <v>0</v>
      </c>
      <c r="K1667">
        <v>0</v>
      </c>
      <c r="L1667">
        <v>14</v>
      </c>
      <c r="M1667">
        <v>49</v>
      </c>
      <c r="N1667">
        <f>VLOOKUP(B1667,instances!$B$2:$E$21,3, FALSE)</f>
        <v>48912</v>
      </c>
      <c r="O1667">
        <f>VLOOKUP(B1667,instances!$B$2:$E$21,4, FALSE)</f>
        <v>48912</v>
      </c>
    </row>
    <row r="1668" spans="1:15">
      <c r="A1668" t="s">
        <v>16</v>
      </c>
      <c r="B1668" t="str">
        <f>RIGHT(A1668,FIND("/",A1668)-2)</f>
        <v>d657.tsp</v>
      </c>
      <c r="C1668">
        <f>VLOOKUP(B1668,instances!$B$2:$E$21,2, FALSE)</f>
        <v>657</v>
      </c>
      <c r="D1668" t="str">
        <f>IF(C1668&lt;=783,"small",IF(C1668&lt;=2103,"medium","large"))</f>
        <v>small</v>
      </c>
      <c r="E1668" t="s">
        <v>9</v>
      </c>
      <c r="F1668" s="9">
        <v>61289</v>
      </c>
      <c r="G1668" s="7">
        <f>1-(F1668/N1668)</f>
        <v>-0.25304628720968259</v>
      </c>
      <c r="H1668" s="7">
        <f>1-(F1668/O1668)</f>
        <v>-0.25304628720968259</v>
      </c>
      <c r="I1668">
        <v>1.1689999999999999E-3</v>
      </c>
      <c r="J1668">
        <v>0</v>
      </c>
      <c r="K1668">
        <v>0</v>
      </c>
      <c r="L1668">
        <v>18</v>
      </c>
      <c r="M1668">
        <v>48</v>
      </c>
      <c r="N1668">
        <f>VLOOKUP(B1668,instances!$B$2:$E$21,3, FALSE)</f>
        <v>48912</v>
      </c>
      <c r="O1668">
        <f>VLOOKUP(B1668,instances!$B$2:$E$21,4, FALSE)</f>
        <v>48912</v>
      </c>
    </row>
    <row r="1669" spans="1:15">
      <c r="A1669" t="s">
        <v>16</v>
      </c>
      <c r="B1669" t="str">
        <f>RIGHT(A1669,FIND("/",A1669)-2)</f>
        <v>d657.tsp</v>
      </c>
      <c r="C1669">
        <f>VLOOKUP(B1669,instances!$B$2:$E$21,2, FALSE)</f>
        <v>657</v>
      </c>
      <c r="D1669" t="str">
        <f>IF(C1669&lt;=783,"small",IF(C1669&lt;=2103,"medium","large"))</f>
        <v>small</v>
      </c>
      <c r="E1669" t="s">
        <v>9</v>
      </c>
      <c r="F1669" s="9">
        <v>61289</v>
      </c>
      <c r="G1669" s="7">
        <f>1-(F1669/N1669)</f>
        <v>-0.25304628720968259</v>
      </c>
      <c r="H1669" s="7">
        <f>1-(F1669/O1669)</f>
        <v>-0.25304628720968259</v>
      </c>
      <c r="I1669">
        <v>1.1689999999999999E-3</v>
      </c>
      <c r="J1669">
        <v>0</v>
      </c>
      <c r="K1669">
        <v>0</v>
      </c>
      <c r="L1669">
        <v>20</v>
      </c>
      <c r="M1669">
        <v>46</v>
      </c>
      <c r="N1669">
        <f>VLOOKUP(B1669,instances!$B$2:$E$21,3, FALSE)</f>
        <v>48912</v>
      </c>
      <c r="O1669">
        <f>VLOOKUP(B1669,instances!$B$2:$E$21,4, FALSE)</f>
        <v>48912</v>
      </c>
    </row>
    <row r="1670" spans="1:15">
      <c r="A1670" t="s">
        <v>16</v>
      </c>
      <c r="B1670" t="str">
        <f>RIGHT(A1670,FIND("/",A1670)-2)</f>
        <v>d657.tsp</v>
      </c>
      <c r="C1670">
        <f>VLOOKUP(B1670,instances!$B$2:$E$21,2, FALSE)</f>
        <v>657</v>
      </c>
      <c r="D1670" t="str">
        <f>IF(C1670&lt;=783,"small",IF(C1670&lt;=2103,"medium","large"))</f>
        <v>small</v>
      </c>
      <c r="E1670" t="s">
        <v>9</v>
      </c>
      <c r="F1670" s="9">
        <v>61289</v>
      </c>
      <c r="G1670" s="7">
        <f>1-(F1670/N1670)</f>
        <v>-0.25304628720968259</v>
      </c>
      <c r="H1670" s="7">
        <f>1-(F1670/O1670)</f>
        <v>-0.25304628720968259</v>
      </c>
      <c r="I1670">
        <v>1.1659999999999999E-3</v>
      </c>
      <c r="J1670">
        <v>0</v>
      </c>
      <c r="K1670">
        <v>0</v>
      </c>
      <c r="L1670">
        <v>12</v>
      </c>
      <c r="M1670">
        <v>49</v>
      </c>
      <c r="N1670">
        <f>VLOOKUP(B1670,instances!$B$2:$E$21,3, FALSE)</f>
        <v>48912</v>
      </c>
      <c r="O1670">
        <f>VLOOKUP(B1670,instances!$B$2:$E$21,4, FALSE)</f>
        <v>48912</v>
      </c>
    </row>
    <row r="1671" spans="1:15">
      <c r="A1671" t="s">
        <v>16</v>
      </c>
      <c r="B1671" t="str">
        <f>RIGHT(A1671,FIND("/",A1671)-2)</f>
        <v>d657.tsp</v>
      </c>
      <c r="C1671">
        <f>VLOOKUP(B1671,instances!$B$2:$E$21,2, FALSE)</f>
        <v>657</v>
      </c>
      <c r="D1671" t="str">
        <f>IF(C1671&lt;=783,"small",IF(C1671&lt;=2103,"medium","large"))</f>
        <v>small</v>
      </c>
      <c r="E1671" t="s">
        <v>9</v>
      </c>
      <c r="F1671" s="9">
        <v>61289</v>
      </c>
      <c r="G1671" s="7">
        <f>1-(F1671/N1671)</f>
        <v>-0.25304628720968259</v>
      </c>
      <c r="H1671" s="7">
        <f>1-(F1671/O1671)</f>
        <v>-0.25304628720968259</v>
      </c>
      <c r="I1671">
        <v>1.1659999999999999E-3</v>
      </c>
      <c r="J1671">
        <v>0</v>
      </c>
      <c r="K1671">
        <v>0</v>
      </c>
      <c r="L1671">
        <v>12</v>
      </c>
      <c r="M1671">
        <v>50</v>
      </c>
      <c r="N1671">
        <f>VLOOKUP(B1671,instances!$B$2:$E$21,3, FALSE)</f>
        <v>48912</v>
      </c>
      <c r="O1671">
        <f>VLOOKUP(B1671,instances!$B$2:$E$21,4, FALSE)</f>
        <v>48912</v>
      </c>
    </row>
    <row r="1672" spans="1:15">
      <c r="A1672" t="s">
        <v>16</v>
      </c>
      <c r="B1672" t="str">
        <f>RIGHT(A1672,FIND("/",A1672)-2)</f>
        <v>d657.tsp</v>
      </c>
      <c r="C1672">
        <f>VLOOKUP(B1672,instances!$B$2:$E$21,2, FALSE)</f>
        <v>657</v>
      </c>
      <c r="D1672" t="str">
        <f>IF(C1672&lt;=783,"small",IF(C1672&lt;=2103,"medium","large"))</f>
        <v>small</v>
      </c>
      <c r="E1672" t="s">
        <v>9</v>
      </c>
      <c r="F1672" s="9">
        <v>61289</v>
      </c>
      <c r="G1672" s="7">
        <f>1-(F1672/N1672)</f>
        <v>-0.25304628720968259</v>
      </c>
      <c r="H1672" s="7">
        <f>1-(F1672/O1672)</f>
        <v>-0.25304628720968259</v>
      </c>
      <c r="I1672">
        <v>1.165E-3</v>
      </c>
      <c r="J1672">
        <v>0</v>
      </c>
      <c r="K1672">
        <v>0</v>
      </c>
      <c r="L1672">
        <v>12</v>
      </c>
      <c r="M1672">
        <v>43</v>
      </c>
      <c r="N1672">
        <f>VLOOKUP(B1672,instances!$B$2:$E$21,3, FALSE)</f>
        <v>48912</v>
      </c>
      <c r="O1672">
        <f>VLOOKUP(B1672,instances!$B$2:$E$21,4, FALSE)</f>
        <v>48912</v>
      </c>
    </row>
    <row r="1673" spans="1:15">
      <c r="A1673" t="s">
        <v>16</v>
      </c>
      <c r="B1673" t="str">
        <f>RIGHT(A1673,FIND("/",A1673)-2)</f>
        <v>d657.tsp</v>
      </c>
      <c r="C1673">
        <f>VLOOKUP(B1673,instances!$B$2:$E$21,2, FALSE)</f>
        <v>657</v>
      </c>
      <c r="D1673" t="str">
        <f>IF(C1673&lt;=783,"small",IF(C1673&lt;=2103,"medium","large"))</f>
        <v>small</v>
      </c>
      <c r="E1673" t="s">
        <v>9</v>
      </c>
      <c r="F1673" s="9">
        <v>61289</v>
      </c>
      <c r="G1673" s="7">
        <f>1-(F1673/N1673)</f>
        <v>-0.25304628720968259</v>
      </c>
      <c r="H1673" s="7">
        <f>1-(F1673/O1673)</f>
        <v>-0.25304628720968259</v>
      </c>
      <c r="I1673">
        <v>1.165E-3</v>
      </c>
      <c r="J1673">
        <v>0</v>
      </c>
      <c r="K1673">
        <v>0</v>
      </c>
      <c r="L1673">
        <v>20</v>
      </c>
      <c r="M1673">
        <v>48</v>
      </c>
      <c r="N1673">
        <f>VLOOKUP(B1673,instances!$B$2:$E$21,3, FALSE)</f>
        <v>48912</v>
      </c>
      <c r="O1673">
        <f>VLOOKUP(B1673,instances!$B$2:$E$21,4, FALSE)</f>
        <v>48912</v>
      </c>
    </row>
    <row r="1674" spans="1:15">
      <c r="A1674" t="s">
        <v>16</v>
      </c>
      <c r="B1674" t="str">
        <f>RIGHT(A1674,FIND("/",A1674)-2)</f>
        <v>d657.tsp</v>
      </c>
      <c r="C1674">
        <f>VLOOKUP(B1674,instances!$B$2:$E$21,2, FALSE)</f>
        <v>657</v>
      </c>
      <c r="D1674" t="str">
        <f>IF(C1674&lt;=783,"small",IF(C1674&lt;=2103,"medium","large"))</f>
        <v>small</v>
      </c>
      <c r="E1674" t="s">
        <v>9</v>
      </c>
      <c r="F1674" s="9">
        <v>61289</v>
      </c>
      <c r="G1674" s="7">
        <f>1-(F1674/N1674)</f>
        <v>-0.25304628720968259</v>
      </c>
      <c r="H1674" s="7">
        <f>1-(F1674/O1674)</f>
        <v>-0.25304628720968259</v>
      </c>
      <c r="I1674">
        <v>1.165E-3</v>
      </c>
      <c r="J1674">
        <v>0</v>
      </c>
      <c r="K1674">
        <v>0</v>
      </c>
      <c r="L1674">
        <v>20</v>
      </c>
      <c r="M1674">
        <v>51</v>
      </c>
      <c r="N1674">
        <f>VLOOKUP(B1674,instances!$B$2:$E$21,3, FALSE)</f>
        <v>48912</v>
      </c>
      <c r="O1674">
        <f>VLOOKUP(B1674,instances!$B$2:$E$21,4, FALSE)</f>
        <v>48912</v>
      </c>
    </row>
    <row r="1675" spans="1:15">
      <c r="A1675" t="s">
        <v>16</v>
      </c>
      <c r="B1675" t="str">
        <f>RIGHT(A1675,FIND("/",A1675)-2)</f>
        <v>d657.tsp</v>
      </c>
      <c r="C1675">
        <f>VLOOKUP(B1675,instances!$B$2:$E$21,2, FALSE)</f>
        <v>657</v>
      </c>
      <c r="D1675" t="str">
        <f>IF(C1675&lt;=783,"small",IF(C1675&lt;=2103,"medium","large"))</f>
        <v>small</v>
      </c>
      <c r="E1675" t="s">
        <v>9</v>
      </c>
      <c r="F1675" s="9">
        <v>61289</v>
      </c>
      <c r="G1675" s="7">
        <f>1-(F1675/N1675)</f>
        <v>-0.25304628720968259</v>
      </c>
      <c r="H1675" s="7">
        <f>1-(F1675/O1675)</f>
        <v>-0.25304628720968259</v>
      </c>
      <c r="I1675">
        <v>1.1640000000000001E-3</v>
      </c>
      <c r="J1675">
        <v>0</v>
      </c>
      <c r="K1675">
        <v>0</v>
      </c>
      <c r="L1675">
        <v>16</v>
      </c>
      <c r="M1675">
        <v>50</v>
      </c>
      <c r="N1675">
        <f>VLOOKUP(B1675,instances!$B$2:$E$21,3, FALSE)</f>
        <v>48912</v>
      </c>
      <c r="O1675">
        <f>VLOOKUP(B1675,instances!$B$2:$E$21,4, FALSE)</f>
        <v>48912</v>
      </c>
    </row>
    <row r="1676" spans="1:15">
      <c r="A1676" t="s">
        <v>16</v>
      </c>
      <c r="B1676" t="str">
        <f>RIGHT(A1676,FIND("/",A1676)-2)</f>
        <v>d657.tsp</v>
      </c>
      <c r="C1676">
        <f>VLOOKUP(B1676,instances!$B$2:$E$21,2, FALSE)</f>
        <v>657</v>
      </c>
      <c r="D1676" t="str">
        <f>IF(C1676&lt;=783,"small",IF(C1676&lt;=2103,"medium","large"))</f>
        <v>small</v>
      </c>
      <c r="E1676" t="s">
        <v>9</v>
      </c>
      <c r="F1676" s="9">
        <v>61289</v>
      </c>
      <c r="G1676" s="7">
        <f>1-(F1676/N1676)</f>
        <v>-0.25304628720968259</v>
      </c>
      <c r="H1676" s="7">
        <f>1-(F1676/O1676)</f>
        <v>-0.25304628720968259</v>
      </c>
      <c r="I1676">
        <v>1.1640000000000001E-3</v>
      </c>
      <c r="J1676">
        <v>0</v>
      </c>
      <c r="K1676">
        <v>0</v>
      </c>
      <c r="L1676">
        <v>18</v>
      </c>
      <c r="M1676">
        <v>42</v>
      </c>
      <c r="N1676">
        <f>VLOOKUP(B1676,instances!$B$2:$E$21,3, FALSE)</f>
        <v>48912</v>
      </c>
      <c r="O1676">
        <f>VLOOKUP(B1676,instances!$B$2:$E$21,4, FALSE)</f>
        <v>48912</v>
      </c>
    </row>
    <row r="1677" spans="1:15">
      <c r="A1677" t="s">
        <v>16</v>
      </c>
      <c r="B1677" t="str">
        <f>RIGHT(A1677,FIND("/",A1677)-2)</f>
        <v>d657.tsp</v>
      </c>
      <c r="C1677">
        <f>VLOOKUP(B1677,instances!$B$2:$E$21,2, FALSE)</f>
        <v>657</v>
      </c>
      <c r="D1677" t="str">
        <f>IF(C1677&lt;=783,"small",IF(C1677&lt;=2103,"medium","large"))</f>
        <v>small</v>
      </c>
      <c r="E1677" t="s">
        <v>9</v>
      </c>
      <c r="F1677" s="9">
        <v>61289</v>
      </c>
      <c r="G1677" s="7">
        <f>1-(F1677/N1677)</f>
        <v>-0.25304628720968259</v>
      </c>
      <c r="H1677" s="7">
        <f>1-(F1677/O1677)</f>
        <v>-0.25304628720968259</v>
      </c>
      <c r="I1677">
        <v>1.1640000000000001E-3</v>
      </c>
      <c r="J1677">
        <v>0</v>
      </c>
      <c r="K1677">
        <v>0</v>
      </c>
      <c r="L1677">
        <v>18</v>
      </c>
      <c r="M1677">
        <v>51</v>
      </c>
      <c r="N1677">
        <f>VLOOKUP(B1677,instances!$B$2:$E$21,3, FALSE)</f>
        <v>48912</v>
      </c>
      <c r="O1677">
        <f>VLOOKUP(B1677,instances!$B$2:$E$21,4, FALSE)</f>
        <v>48912</v>
      </c>
    </row>
    <row r="1678" spans="1:15">
      <c r="A1678" t="s">
        <v>16</v>
      </c>
      <c r="B1678" t="str">
        <f>RIGHT(A1678,FIND("/",A1678)-2)</f>
        <v>d657.tsp</v>
      </c>
      <c r="C1678">
        <f>VLOOKUP(B1678,instances!$B$2:$E$21,2, FALSE)</f>
        <v>657</v>
      </c>
      <c r="D1678" t="str">
        <f>IF(C1678&lt;=783,"small",IF(C1678&lt;=2103,"medium","large"))</f>
        <v>small</v>
      </c>
      <c r="E1678" t="s">
        <v>9</v>
      </c>
      <c r="F1678" s="9">
        <v>61289</v>
      </c>
      <c r="G1678" s="7">
        <f>1-(F1678/N1678)</f>
        <v>-0.25304628720968259</v>
      </c>
      <c r="H1678" s="7">
        <f>1-(F1678/O1678)</f>
        <v>-0.25304628720968259</v>
      </c>
      <c r="I1678">
        <v>1.163E-3</v>
      </c>
      <c r="J1678">
        <v>0</v>
      </c>
      <c r="K1678">
        <v>0</v>
      </c>
      <c r="L1678">
        <v>12</v>
      </c>
      <c r="M1678">
        <v>51</v>
      </c>
      <c r="N1678">
        <f>VLOOKUP(B1678,instances!$B$2:$E$21,3, FALSE)</f>
        <v>48912</v>
      </c>
      <c r="O1678">
        <f>VLOOKUP(B1678,instances!$B$2:$E$21,4, FALSE)</f>
        <v>48912</v>
      </c>
    </row>
    <row r="1679" spans="1:15">
      <c r="A1679" t="s">
        <v>16</v>
      </c>
      <c r="B1679" t="str">
        <f>RIGHT(A1679,FIND("/",A1679)-2)</f>
        <v>d657.tsp</v>
      </c>
      <c r="C1679">
        <f>VLOOKUP(B1679,instances!$B$2:$E$21,2, FALSE)</f>
        <v>657</v>
      </c>
      <c r="D1679" t="str">
        <f>IF(C1679&lt;=783,"small",IF(C1679&lt;=2103,"medium","large"))</f>
        <v>small</v>
      </c>
      <c r="E1679" t="s">
        <v>9</v>
      </c>
      <c r="F1679" s="9">
        <v>61289</v>
      </c>
      <c r="G1679" s="7">
        <f>1-(F1679/N1679)</f>
        <v>-0.25304628720968259</v>
      </c>
      <c r="H1679" s="7">
        <f>1-(F1679/O1679)</f>
        <v>-0.25304628720968259</v>
      </c>
      <c r="I1679">
        <v>1.1609999999999999E-3</v>
      </c>
      <c r="J1679">
        <v>0</v>
      </c>
      <c r="K1679">
        <v>0</v>
      </c>
      <c r="L1679">
        <v>16</v>
      </c>
      <c r="M1679">
        <v>51</v>
      </c>
      <c r="N1679">
        <f>VLOOKUP(B1679,instances!$B$2:$E$21,3, FALSE)</f>
        <v>48912</v>
      </c>
      <c r="O1679">
        <f>VLOOKUP(B1679,instances!$B$2:$E$21,4, FALSE)</f>
        <v>48912</v>
      </c>
    </row>
    <row r="1680" spans="1:15">
      <c r="A1680" t="s">
        <v>16</v>
      </c>
      <c r="B1680" t="str">
        <f>RIGHT(A1680,FIND("/",A1680)-2)</f>
        <v>d657.tsp</v>
      </c>
      <c r="C1680">
        <f>VLOOKUP(B1680,instances!$B$2:$E$21,2, FALSE)</f>
        <v>657</v>
      </c>
      <c r="D1680" t="str">
        <f>IF(C1680&lt;=783,"small",IF(C1680&lt;=2103,"medium","large"))</f>
        <v>small</v>
      </c>
      <c r="E1680" t="s">
        <v>9</v>
      </c>
      <c r="F1680" s="9">
        <v>61289</v>
      </c>
      <c r="G1680" s="7">
        <f>1-(F1680/N1680)</f>
        <v>-0.25304628720968259</v>
      </c>
      <c r="H1680" s="7">
        <f>1-(F1680/O1680)</f>
        <v>-0.25304628720968259</v>
      </c>
      <c r="I1680">
        <v>1.16E-3</v>
      </c>
      <c r="J1680">
        <v>0</v>
      </c>
      <c r="K1680">
        <v>0</v>
      </c>
      <c r="L1680">
        <v>14</v>
      </c>
      <c r="M1680">
        <v>51</v>
      </c>
      <c r="N1680">
        <f>VLOOKUP(B1680,instances!$B$2:$E$21,3, FALSE)</f>
        <v>48912</v>
      </c>
      <c r="O1680">
        <f>VLOOKUP(B1680,instances!$B$2:$E$21,4, FALSE)</f>
        <v>48912</v>
      </c>
    </row>
    <row r="1681" spans="1:15">
      <c r="A1681" t="s">
        <v>16</v>
      </c>
      <c r="B1681" t="str">
        <f>RIGHT(A1681,FIND("/",A1681)-2)</f>
        <v>d657.tsp</v>
      </c>
      <c r="C1681">
        <f>VLOOKUP(B1681,instances!$B$2:$E$21,2, FALSE)</f>
        <v>657</v>
      </c>
      <c r="D1681" t="str">
        <f>IF(C1681&lt;=783,"small",IF(C1681&lt;=2103,"medium","large"))</f>
        <v>small</v>
      </c>
      <c r="E1681" t="s">
        <v>9</v>
      </c>
      <c r="F1681" s="9">
        <v>61289</v>
      </c>
      <c r="G1681" s="7">
        <f>1-(F1681/N1681)</f>
        <v>-0.25304628720968259</v>
      </c>
      <c r="H1681" s="7">
        <f>1-(F1681/O1681)</f>
        <v>-0.25304628720968259</v>
      </c>
      <c r="I1681">
        <v>1.1590000000000001E-3</v>
      </c>
      <c r="J1681">
        <v>0</v>
      </c>
      <c r="K1681">
        <v>0</v>
      </c>
      <c r="L1681">
        <v>18</v>
      </c>
      <c r="M1681">
        <v>50</v>
      </c>
      <c r="N1681">
        <f>VLOOKUP(B1681,instances!$B$2:$E$21,3, FALSE)</f>
        <v>48912</v>
      </c>
      <c r="O1681">
        <f>VLOOKUP(B1681,instances!$B$2:$E$21,4, FALSE)</f>
        <v>48912</v>
      </c>
    </row>
    <row r="1682" spans="1:15">
      <c r="A1682" t="s">
        <v>17</v>
      </c>
      <c r="B1682" t="str">
        <f>RIGHT(A1682,FIND("/",A1682))</f>
        <v>rat783.tsp</v>
      </c>
      <c r="C1682">
        <f>VLOOKUP(B1682,instances!$B$2:$E$21,2, FALSE)</f>
        <v>783</v>
      </c>
      <c r="D1682" t="str">
        <f>IF(C1682&lt;=783,"small",IF(C1682&lt;=2103,"medium","large"))</f>
        <v>small</v>
      </c>
      <c r="E1682" t="s">
        <v>12</v>
      </c>
      <c r="F1682" s="9">
        <v>80739</v>
      </c>
      <c r="G1682" s="7">
        <f>1-(F1682/N1682)</f>
        <v>-8.1686350215761987</v>
      </c>
      <c r="H1682" s="7">
        <f>1-(F1682/O1682)</f>
        <v>-8.1686350215761987</v>
      </c>
      <c r="I1682">
        <v>0.13893</v>
      </c>
      <c r="J1682">
        <v>0</v>
      </c>
      <c r="K1682">
        <v>0</v>
      </c>
      <c r="L1682">
        <v>18</v>
      </c>
      <c r="M1682">
        <v>53</v>
      </c>
      <c r="N1682">
        <f>VLOOKUP(B1682,instances!$B$2:$E$21,3, FALSE)</f>
        <v>8806</v>
      </c>
      <c r="O1682">
        <f>VLOOKUP(B1682,instances!$B$2:$E$21,4, FALSE)</f>
        <v>8806</v>
      </c>
    </row>
    <row r="1683" spans="1:15">
      <c r="A1683" t="s">
        <v>17</v>
      </c>
      <c r="B1683" t="str">
        <f>RIGHT(A1683,FIND("/",A1683))</f>
        <v>rat783.tsp</v>
      </c>
      <c r="C1683">
        <f>VLOOKUP(B1683,instances!$B$2:$E$21,2, FALSE)</f>
        <v>783</v>
      </c>
      <c r="D1683" t="str">
        <f>IF(C1683&lt;=783,"small",IF(C1683&lt;=2103,"medium","large"))</f>
        <v>small</v>
      </c>
      <c r="E1683" t="s">
        <v>12</v>
      </c>
      <c r="F1683" s="9">
        <v>84865</v>
      </c>
      <c r="G1683" s="7">
        <f>1-(F1683/N1683)</f>
        <v>-8.6371791960027249</v>
      </c>
      <c r="H1683" s="7">
        <f>1-(F1683/O1683)</f>
        <v>-8.6371791960027249</v>
      </c>
      <c r="I1683">
        <v>0.12993399999999999</v>
      </c>
      <c r="J1683">
        <v>0</v>
      </c>
      <c r="K1683">
        <v>0</v>
      </c>
      <c r="L1683">
        <v>20</v>
      </c>
      <c r="M1683">
        <v>61</v>
      </c>
      <c r="N1683">
        <f>VLOOKUP(B1683,instances!$B$2:$E$21,3, FALSE)</f>
        <v>8806</v>
      </c>
      <c r="O1683">
        <f>VLOOKUP(B1683,instances!$B$2:$E$21,4, FALSE)</f>
        <v>8806</v>
      </c>
    </row>
    <row r="1684" spans="1:15">
      <c r="A1684" t="s">
        <v>17</v>
      </c>
      <c r="B1684" t="str">
        <f>RIGHT(A1684,FIND("/",A1684))</f>
        <v>rat783.tsp</v>
      </c>
      <c r="C1684">
        <f>VLOOKUP(B1684,instances!$B$2:$E$21,2, FALSE)</f>
        <v>783</v>
      </c>
      <c r="D1684" t="str">
        <f>IF(C1684&lt;=783,"small",IF(C1684&lt;=2103,"medium","large"))</f>
        <v>small</v>
      </c>
      <c r="E1684" t="s">
        <v>12</v>
      </c>
      <c r="F1684" s="9">
        <v>71115</v>
      </c>
      <c r="G1684" s="7">
        <f>1-(F1684/N1684)</f>
        <v>-7.0757438110379294</v>
      </c>
      <c r="H1684" s="7">
        <f>1-(F1684/O1684)</f>
        <v>-7.0757438110379294</v>
      </c>
      <c r="I1684">
        <v>0.12568699999999999</v>
      </c>
      <c r="J1684">
        <v>0</v>
      </c>
      <c r="K1684">
        <v>0</v>
      </c>
      <c r="L1684">
        <v>12</v>
      </c>
      <c r="M1684">
        <v>58</v>
      </c>
      <c r="N1684">
        <f>VLOOKUP(B1684,instances!$B$2:$E$21,3, FALSE)</f>
        <v>8806</v>
      </c>
      <c r="O1684">
        <f>VLOOKUP(B1684,instances!$B$2:$E$21,4, FALSE)</f>
        <v>8806</v>
      </c>
    </row>
    <row r="1685" spans="1:15">
      <c r="A1685" t="s">
        <v>17</v>
      </c>
      <c r="B1685" t="str">
        <f>RIGHT(A1685,FIND("/",A1685))</f>
        <v>rat783.tsp</v>
      </c>
      <c r="C1685">
        <f>VLOOKUP(B1685,instances!$B$2:$E$21,2, FALSE)</f>
        <v>783</v>
      </c>
      <c r="D1685" t="str">
        <f>IF(C1685&lt;=783,"small",IF(C1685&lt;=2103,"medium","large"))</f>
        <v>small</v>
      </c>
      <c r="E1685" t="s">
        <v>12</v>
      </c>
      <c r="F1685" s="9">
        <v>65856</v>
      </c>
      <c r="G1685" s="7">
        <f>1-(F1685/N1685)</f>
        <v>-6.4785373608903019</v>
      </c>
      <c r="H1685" s="7">
        <f>1-(F1685/O1685)</f>
        <v>-6.4785373608903019</v>
      </c>
      <c r="I1685">
        <v>0.124157</v>
      </c>
      <c r="J1685">
        <v>0</v>
      </c>
      <c r="K1685">
        <v>0</v>
      </c>
      <c r="L1685">
        <v>10</v>
      </c>
      <c r="M1685">
        <v>60</v>
      </c>
      <c r="N1685">
        <f>VLOOKUP(B1685,instances!$B$2:$E$21,3, FALSE)</f>
        <v>8806</v>
      </c>
      <c r="O1685">
        <f>VLOOKUP(B1685,instances!$B$2:$E$21,4, FALSE)</f>
        <v>8806</v>
      </c>
    </row>
    <row r="1686" spans="1:15">
      <c r="A1686" t="s">
        <v>17</v>
      </c>
      <c r="B1686" t="str">
        <f>RIGHT(A1686,FIND("/",A1686))</f>
        <v>rat783.tsp</v>
      </c>
      <c r="C1686">
        <f>VLOOKUP(B1686,instances!$B$2:$E$21,2, FALSE)</f>
        <v>783</v>
      </c>
      <c r="D1686" t="str">
        <f>IF(C1686&lt;=783,"small",IF(C1686&lt;=2103,"medium","large"))</f>
        <v>small</v>
      </c>
      <c r="E1686" t="s">
        <v>12</v>
      </c>
      <c r="F1686" s="9">
        <v>79017</v>
      </c>
      <c r="G1686" s="7">
        <f>1-(F1686/N1686)</f>
        <v>-7.9730865319100612</v>
      </c>
      <c r="H1686" s="7">
        <f>1-(F1686/O1686)</f>
        <v>-7.9730865319100612</v>
      </c>
      <c r="I1686">
        <v>0.12397</v>
      </c>
      <c r="J1686">
        <v>0</v>
      </c>
      <c r="K1686">
        <v>0</v>
      </c>
      <c r="L1686">
        <v>18</v>
      </c>
      <c r="M1686">
        <v>52</v>
      </c>
      <c r="N1686">
        <f>VLOOKUP(B1686,instances!$B$2:$E$21,3, FALSE)</f>
        <v>8806</v>
      </c>
      <c r="O1686">
        <f>VLOOKUP(B1686,instances!$B$2:$E$21,4, FALSE)</f>
        <v>8806</v>
      </c>
    </row>
    <row r="1687" spans="1:15">
      <c r="A1687" t="s">
        <v>17</v>
      </c>
      <c r="B1687" t="str">
        <f>RIGHT(A1687,FIND("/",A1687))</f>
        <v>rat783.tsp</v>
      </c>
      <c r="C1687">
        <f>VLOOKUP(B1687,instances!$B$2:$E$21,2, FALSE)</f>
        <v>783</v>
      </c>
      <c r="D1687" t="str">
        <f>IF(C1687&lt;=783,"small",IF(C1687&lt;=2103,"medium","large"))</f>
        <v>small</v>
      </c>
      <c r="E1687" t="s">
        <v>12</v>
      </c>
      <c r="F1687" s="9">
        <v>71573</v>
      </c>
      <c r="G1687" s="7">
        <f>1-(F1687/N1687)</f>
        <v>-7.1277538042243922</v>
      </c>
      <c r="H1687" s="7">
        <f>1-(F1687/O1687)</f>
        <v>-7.1277538042243922</v>
      </c>
      <c r="I1687">
        <v>0.122442</v>
      </c>
      <c r="J1687">
        <v>0</v>
      </c>
      <c r="K1687">
        <v>0</v>
      </c>
      <c r="L1687">
        <v>14</v>
      </c>
      <c r="M1687">
        <v>56</v>
      </c>
      <c r="N1687">
        <f>VLOOKUP(B1687,instances!$B$2:$E$21,3, FALSE)</f>
        <v>8806</v>
      </c>
      <c r="O1687">
        <f>VLOOKUP(B1687,instances!$B$2:$E$21,4, FALSE)</f>
        <v>8806</v>
      </c>
    </row>
    <row r="1688" spans="1:15">
      <c r="A1688" t="s">
        <v>17</v>
      </c>
      <c r="B1688" t="str">
        <f>RIGHT(A1688,FIND("/",A1688))</f>
        <v>rat783.tsp</v>
      </c>
      <c r="C1688">
        <f>VLOOKUP(B1688,instances!$B$2:$E$21,2, FALSE)</f>
        <v>783</v>
      </c>
      <c r="D1688" t="str">
        <f>IF(C1688&lt;=783,"small",IF(C1688&lt;=2103,"medium","large"))</f>
        <v>small</v>
      </c>
      <c r="E1688" t="s">
        <v>12</v>
      </c>
      <c r="F1688" s="9">
        <v>73177</v>
      </c>
      <c r="G1688" s="7">
        <f>1-(F1688/N1688)</f>
        <v>-7.3099023393141032</v>
      </c>
      <c r="H1688" s="7">
        <f>1-(F1688/O1688)</f>
        <v>-7.3099023393141032</v>
      </c>
      <c r="I1688">
        <v>0.121494</v>
      </c>
      <c r="J1688">
        <v>0</v>
      </c>
      <c r="K1688">
        <v>0</v>
      </c>
      <c r="L1688">
        <v>14</v>
      </c>
      <c r="M1688">
        <v>61</v>
      </c>
      <c r="N1688">
        <f>VLOOKUP(B1688,instances!$B$2:$E$21,3, FALSE)</f>
        <v>8806</v>
      </c>
      <c r="O1688">
        <f>VLOOKUP(B1688,instances!$B$2:$E$21,4, FALSE)</f>
        <v>8806</v>
      </c>
    </row>
    <row r="1689" spans="1:15">
      <c r="A1689" t="s">
        <v>17</v>
      </c>
      <c r="B1689" t="str">
        <f>RIGHT(A1689,FIND("/",A1689))</f>
        <v>rat783.tsp</v>
      </c>
      <c r="C1689">
        <f>VLOOKUP(B1689,instances!$B$2:$E$21,2, FALSE)</f>
        <v>783</v>
      </c>
      <c r="D1689" t="str">
        <f>IF(C1689&lt;=783,"small",IF(C1689&lt;=2103,"medium","large"))</f>
        <v>small</v>
      </c>
      <c r="E1689" t="s">
        <v>12</v>
      </c>
      <c r="F1689" s="9">
        <v>78054</v>
      </c>
      <c r="G1689" s="7">
        <f>1-(F1689/N1689)</f>
        <v>-7.8637292754939807</v>
      </c>
      <c r="H1689" s="7">
        <f>1-(F1689/O1689)</f>
        <v>-7.8637292754939807</v>
      </c>
      <c r="I1689">
        <v>0.120375</v>
      </c>
      <c r="J1689">
        <v>0</v>
      </c>
      <c r="K1689">
        <v>0</v>
      </c>
      <c r="L1689">
        <v>16</v>
      </c>
      <c r="M1689">
        <v>54</v>
      </c>
      <c r="N1689">
        <f>VLOOKUP(B1689,instances!$B$2:$E$21,3, FALSE)</f>
        <v>8806</v>
      </c>
      <c r="O1689">
        <f>VLOOKUP(B1689,instances!$B$2:$E$21,4, FALSE)</f>
        <v>8806</v>
      </c>
    </row>
    <row r="1690" spans="1:15">
      <c r="A1690" t="s">
        <v>17</v>
      </c>
      <c r="B1690" t="str">
        <f>RIGHT(A1690,FIND("/",A1690))</f>
        <v>rat783.tsp</v>
      </c>
      <c r="C1690">
        <f>VLOOKUP(B1690,instances!$B$2:$E$21,2, FALSE)</f>
        <v>783</v>
      </c>
      <c r="D1690" t="str">
        <f>IF(C1690&lt;=783,"small",IF(C1690&lt;=2103,"medium","large"))</f>
        <v>small</v>
      </c>
      <c r="E1690" t="s">
        <v>12</v>
      </c>
      <c r="F1690" s="9">
        <v>73607</v>
      </c>
      <c r="G1690" s="7">
        <f>1-(F1690/N1690)</f>
        <v>-7.3587326822620938</v>
      </c>
      <c r="H1690" s="7">
        <f>1-(F1690/O1690)</f>
        <v>-7.3587326822620938</v>
      </c>
      <c r="I1690">
        <v>0.119612</v>
      </c>
      <c r="J1690">
        <v>0</v>
      </c>
      <c r="K1690">
        <v>0</v>
      </c>
      <c r="L1690">
        <v>14</v>
      </c>
      <c r="M1690">
        <v>60</v>
      </c>
      <c r="N1690">
        <f>VLOOKUP(B1690,instances!$B$2:$E$21,3, FALSE)</f>
        <v>8806</v>
      </c>
      <c r="O1690">
        <f>VLOOKUP(B1690,instances!$B$2:$E$21,4, FALSE)</f>
        <v>8806</v>
      </c>
    </row>
    <row r="1691" spans="1:15">
      <c r="A1691" t="s">
        <v>17</v>
      </c>
      <c r="B1691" t="str">
        <f>RIGHT(A1691,FIND("/",A1691))</f>
        <v>rat783.tsp</v>
      </c>
      <c r="C1691">
        <f>VLOOKUP(B1691,instances!$B$2:$E$21,2, FALSE)</f>
        <v>783</v>
      </c>
      <c r="D1691" t="str">
        <f>IF(C1691&lt;=783,"small",IF(C1691&lt;=2103,"medium","large"))</f>
        <v>small</v>
      </c>
      <c r="E1691" t="s">
        <v>12</v>
      </c>
      <c r="F1691" s="9">
        <v>64072</v>
      </c>
      <c r="G1691" s="7">
        <f>1-(F1691/N1691)</f>
        <v>-6.2759482171246876</v>
      </c>
      <c r="H1691" s="7">
        <f>1-(F1691/O1691)</f>
        <v>-6.2759482171246876</v>
      </c>
      <c r="I1691">
        <v>0.119468</v>
      </c>
      <c r="J1691">
        <v>0</v>
      </c>
      <c r="K1691">
        <v>0</v>
      </c>
      <c r="L1691">
        <v>10</v>
      </c>
      <c r="M1691">
        <v>58</v>
      </c>
      <c r="N1691">
        <f>VLOOKUP(B1691,instances!$B$2:$E$21,3, FALSE)</f>
        <v>8806</v>
      </c>
      <c r="O1691">
        <f>VLOOKUP(B1691,instances!$B$2:$E$21,4, FALSE)</f>
        <v>8806</v>
      </c>
    </row>
    <row r="1692" spans="1:15">
      <c r="A1692" t="s">
        <v>17</v>
      </c>
      <c r="B1692" t="str">
        <f>RIGHT(A1692,FIND("/",A1692))</f>
        <v>rat783.tsp</v>
      </c>
      <c r="C1692">
        <f>VLOOKUP(B1692,instances!$B$2:$E$21,2, FALSE)</f>
        <v>783</v>
      </c>
      <c r="D1692" t="str">
        <f>IF(C1692&lt;=783,"small",IF(C1692&lt;=2103,"medium","large"))</f>
        <v>small</v>
      </c>
      <c r="E1692" t="s">
        <v>12</v>
      </c>
      <c r="F1692" s="9">
        <v>74375</v>
      </c>
      <c r="G1692" s="7">
        <f>1-(F1692/N1692)</f>
        <v>-7.4459459459459456</v>
      </c>
      <c r="H1692" s="7">
        <f>1-(F1692/O1692)</f>
        <v>-7.4459459459459456</v>
      </c>
      <c r="I1692">
        <v>0.118052</v>
      </c>
      <c r="J1692">
        <v>0</v>
      </c>
      <c r="K1692">
        <v>0</v>
      </c>
      <c r="L1692">
        <v>14</v>
      </c>
      <c r="M1692">
        <v>52</v>
      </c>
      <c r="N1692">
        <f>VLOOKUP(B1692,instances!$B$2:$E$21,3, FALSE)</f>
        <v>8806</v>
      </c>
      <c r="O1692">
        <f>VLOOKUP(B1692,instances!$B$2:$E$21,4, FALSE)</f>
        <v>8806</v>
      </c>
    </row>
    <row r="1693" spans="1:15">
      <c r="A1693" t="s">
        <v>17</v>
      </c>
      <c r="B1693" t="str">
        <f>RIGHT(A1693,FIND("/",A1693))</f>
        <v>rat783.tsp</v>
      </c>
      <c r="C1693">
        <f>VLOOKUP(B1693,instances!$B$2:$E$21,2, FALSE)</f>
        <v>783</v>
      </c>
      <c r="D1693" t="str">
        <f>IF(C1693&lt;=783,"small",IF(C1693&lt;=2103,"medium","large"))</f>
        <v>small</v>
      </c>
      <c r="E1693" t="s">
        <v>12</v>
      </c>
      <c r="F1693" s="9">
        <v>80397</v>
      </c>
      <c r="G1693" s="7">
        <f>1-(F1693/N1693)</f>
        <v>-8.129797865091982</v>
      </c>
      <c r="H1693" s="7">
        <f>1-(F1693/O1693)</f>
        <v>-8.129797865091982</v>
      </c>
      <c r="I1693">
        <v>0.117419</v>
      </c>
      <c r="J1693">
        <v>0</v>
      </c>
      <c r="K1693">
        <v>0</v>
      </c>
      <c r="L1693">
        <v>16</v>
      </c>
      <c r="M1693">
        <v>52</v>
      </c>
      <c r="N1693">
        <f>VLOOKUP(B1693,instances!$B$2:$E$21,3, FALSE)</f>
        <v>8806</v>
      </c>
      <c r="O1693">
        <f>VLOOKUP(B1693,instances!$B$2:$E$21,4, FALSE)</f>
        <v>8806</v>
      </c>
    </row>
    <row r="1694" spans="1:15">
      <c r="A1694" t="s">
        <v>17</v>
      </c>
      <c r="B1694" t="str">
        <f>RIGHT(A1694,FIND("/",A1694))</f>
        <v>rat783.tsp</v>
      </c>
      <c r="C1694">
        <f>VLOOKUP(B1694,instances!$B$2:$E$21,2, FALSE)</f>
        <v>783</v>
      </c>
      <c r="D1694" t="str">
        <f>IF(C1694&lt;=783,"small",IF(C1694&lt;=2103,"medium","large"))</f>
        <v>small</v>
      </c>
      <c r="E1694" t="s">
        <v>12</v>
      </c>
      <c r="F1694" s="9">
        <v>78766</v>
      </c>
      <c r="G1694" s="7">
        <f>1-(F1694/N1694)</f>
        <v>-7.9445832387008863</v>
      </c>
      <c r="H1694" s="7">
        <f>1-(F1694/O1694)</f>
        <v>-7.9445832387008863</v>
      </c>
      <c r="I1694">
        <v>0.117171</v>
      </c>
      <c r="J1694">
        <v>0</v>
      </c>
      <c r="K1694">
        <v>0</v>
      </c>
      <c r="L1694">
        <v>16</v>
      </c>
      <c r="M1694">
        <v>53</v>
      </c>
      <c r="N1694">
        <f>VLOOKUP(B1694,instances!$B$2:$E$21,3, FALSE)</f>
        <v>8806</v>
      </c>
      <c r="O1694">
        <f>VLOOKUP(B1694,instances!$B$2:$E$21,4, FALSE)</f>
        <v>8806</v>
      </c>
    </row>
    <row r="1695" spans="1:15">
      <c r="A1695" t="s">
        <v>17</v>
      </c>
      <c r="B1695" t="str">
        <f>RIGHT(A1695,FIND("/",A1695))</f>
        <v>rat783.tsp</v>
      </c>
      <c r="C1695">
        <f>VLOOKUP(B1695,instances!$B$2:$E$21,2, FALSE)</f>
        <v>783</v>
      </c>
      <c r="D1695" t="str">
        <f>IF(C1695&lt;=783,"small",IF(C1695&lt;=2103,"medium","large"))</f>
        <v>small</v>
      </c>
      <c r="E1695" t="s">
        <v>12</v>
      </c>
      <c r="F1695" s="9">
        <v>85637</v>
      </c>
      <c r="G1695" s="7">
        <f>1-(F1695/N1695)</f>
        <v>-8.7248466954349304</v>
      </c>
      <c r="H1695" s="7">
        <f>1-(F1695/O1695)</f>
        <v>-8.7248466954349304</v>
      </c>
      <c r="I1695">
        <v>0.11651</v>
      </c>
      <c r="J1695">
        <v>0</v>
      </c>
      <c r="K1695">
        <v>0</v>
      </c>
      <c r="L1695">
        <v>20</v>
      </c>
      <c r="M1695">
        <v>55</v>
      </c>
      <c r="N1695">
        <f>VLOOKUP(B1695,instances!$B$2:$E$21,3, FALSE)</f>
        <v>8806</v>
      </c>
      <c r="O1695">
        <f>VLOOKUP(B1695,instances!$B$2:$E$21,4, FALSE)</f>
        <v>8806</v>
      </c>
    </row>
    <row r="1696" spans="1:15">
      <c r="A1696" t="s">
        <v>17</v>
      </c>
      <c r="B1696" t="str">
        <f>RIGHT(A1696,FIND("/",A1696))</f>
        <v>rat783.tsp</v>
      </c>
      <c r="C1696">
        <f>VLOOKUP(B1696,instances!$B$2:$E$21,2, FALSE)</f>
        <v>783</v>
      </c>
      <c r="D1696" t="str">
        <f>IF(C1696&lt;=783,"small",IF(C1696&lt;=2103,"medium","large"))</f>
        <v>small</v>
      </c>
      <c r="E1696" t="s">
        <v>12</v>
      </c>
      <c r="F1696" s="9">
        <v>89497</v>
      </c>
      <c r="G1696" s="7">
        <f>1-(F1696/N1696)</f>
        <v>-9.1631841925959581</v>
      </c>
      <c r="H1696" s="7">
        <f>1-(F1696/O1696)</f>
        <v>-9.1631841925959581</v>
      </c>
      <c r="I1696">
        <v>0.11644599999999999</v>
      </c>
      <c r="J1696">
        <v>0</v>
      </c>
      <c r="K1696">
        <v>0</v>
      </c>
      <c r="L1696">
        <v>20</v>
      </c>
      <c r="M1696">
        <v>60</v>
      </c>
      <c r="N1696">
        <f>VLOOKUP(B1696,instances!$B$2:$E$21,3, FALSE)</f>
        <v>8806</v>
      </c>
      <c r="O1696">
        <f>VLOOKUP(B1696,instances!$B$2:$E$21,4, FALSE)</f>
        <v>8806</v>
      </c>
    </row>
    <row r="1697" spans="1:15">
      <c r="A1697" t="s">
        <v>17</v>
      </c>
      <c r="B1697" t="str">
        <f>RIGHT(A1697,FIND("/",A1697))</f>
        <v>rat783.tsp</v>
      </c>
      <c r="C1697">
        <f>VLOOKUP(B1697,instances!$B$2:$E$21,2, FALSE)</f>
        <v>783</v>
      </c>
      <c r="D1697" t="str">
        <f>IF(C1697&lt;=783,"small",IF(C1697&lt;=2103,"medium","large"))</f>
        <v>small</v>
      </c>
      <c r="E1697" t="s">
        <v>12</v>
      </c>
      <c r="F1697" s="9">
        <v>78211</v>
      </c>
      <c r="G1697" s="7">
        <f>1-(F1697/N1697)</f>
        <v>-7.881558028616853</v>
      </c>
      <c r="H1697" s="7">
        <f>1-(F1697/O1697)</f>
        <v>-7.881558028616853</v>
      </c>
      <c r="I1697">
        <v>0.116258</v>
      </c>
      <c r="J1697">
        <v>0</v>
      </c>
      <c r="K1697">
        <v>0</v>
      </c>
      <c r="L1697">
        <v>16</v>
      </c>
      <c r="M1697">
        <v>59</v>
      </c>
      <c r="N1697">
        <f>VLOOKUP(B1697,instances!$B$2:$E$21,3, FALSE)</f>
        <v>8806</v>
      </c>
      <c r="O1697">
        <f>VLOOKUP(B1697,instances!$B$2:$E$21,4, FALSE)</f>
        <v>8806</v>
      </c>
    </row>
    <row r="1698" spans="1:15">
      <c r="A1698" t="s">
        <v>17</v>
      </c>
      <c r="B1698" t="str">
        <f>RIGHT(A1698,FIND("/",A1698))</f>
        <v>rat783.tsp</v>
      </c>
      <c r="C1698">
        <f>VLOOKUP(B1698,instances!$B$2:$E$21,2, FALSE)</f>
        <v>783</v>
      </c>
      <c r="D1698" t="str">
        <f>IF(C1698&lt;=783,"small",IF(C1698&lt;=2103,"medium","large"))</f>
        <v>small</v>
      </c>
      <c r="E1698" t="s">
        <v>12</v>
      </c>
      <c r="F1698" s="9">
        <v>83795</v>
      </c>
      <c r="G1698" s="7">
        <f>1-(F1698/N1698)</f>
        <v>-8.5156711333181914</v>
      </c>
      <c r="H1698" s="7">
        <f>1-(F1698/O1698)</f>
        <v>-8.5156711333181914</v>
      </c>
      <c r="I1698">
        <v>0.11623699999999999</v>
      </c>
      <c r="J1698">
        <v>0</v>
      </c>
      <c r="K1698">
        <v>0</v>
      </c>
      <c r="L1698">
        <v>20</v>
      </c>
      <c r="M1698">
        <v>58</v>
      </c>
      <c r="N1698">
        <f>VLOOKUP(B1698,instances!$B$2:$E$21,3, FALSE)</f>
        <v>8806</v>
      </c>
      <c r="O1698">
        <f>VLOOKUP(B1698,instances!$B$2:$E$21,4, FALSE)</f>
        <v>8806</v>
      </c>
    </row>
    <row r="1699" spans="1:15">
      <c r="A1699" t="s">
        <v>17</v>
      </c>
      <c r="B1699" t="str">
        <f>RIGHT(A1699,FIND("/",A1699))</f>
        <v>rat783.tsp</v>
      </c>
      <c r="C1699">
        <f>VLOOKUP(B1699,instances!$B$2:$E$21,2, FALSE)</f>
        <v>783</v>
      </c>
      <c r="D1699" t="str">
        <f>IF(C1699&lt;=783,"small",IF(C1699&lt;=2103,"medium","large"))</f>
        <v>small</v>
      </c>
      <c r="E1699" t="s">
        <v>12</v>
      </c>
      <c r="F1699" s="9">
        <v>79144</v>
      </c>
      <c r="G1699" s="7">
        <f>1-(F1699/N1699)</f>
        <v>-7.9875085169202809</v>
      </c>
      <c r="H1699" s="7">
        <f>1-(F1699/O1699)</f>
        <v>-7.9875085169202809</v>
      </c>
      <c r="I1699">
        <v>0.11620800000000001</v>
      </c>
      <c r="J1699">
        <v>0</v>
      </c>
      <c r="K1699">
        <v>0</v>
      </c>
      <c r="L1699">
        <v>18</v>
      </c>
      <c r="M1699">
        <v>56</v>
      </c>
      <c r="N1699">
        <f>VLOOKUP(B1699,instances!$B$2:$E$21,3, FALSE)</f>
        <v>8806</v>
      </c>
      <c r="O1699">
        <f>VLOOKUP(B1699,instances!$B$2:$E$21,4, FALSE)</f>
        <v>8806</v>
      </c>
    </row>
    <row r="1700" spans="1:15">
      <c r="A1700" t="s">
        <v>17</v>
      </c>
      <c r="B1700" t="str">
        <f>RIGHT(A1700,FIND("/",A1700))</f>
        <v>rat783.tsp</v>
      </c>
      <c r="C1700">
        <f>VLOOKUP(B1700,instances!$B$2:$E$21,2, FALSE)</f>
        <v>783</v>
      </c>
      <c r="D1700" t="str">
        <f>IF(C1700&lt;=783,"small",IF(C1700&lt;=2103,"medium","large"))</f>
        <v>small</v>
      </c>
      <c r="E1700" t="s">
        <v>12</v>
      </c>
      <c r="F1700" s="9">
        <v>74636</v>
      </c>
      <c r="G1700" s="7">
        <f>1-(F1700/N1700)</f>
        <v>-7.4755848285260047</v>
      </c>
      <c r="H1700" s="7">
        <f>1-(F1700/O1700)</f>
        <v>-7.4755848285260047</v>
      </c>
      <c r="I1700">
        <v>0.116143</v>
      </c>
      <c r="J1700">
        <v>0</v>
      </c>
      <c r="K1700">
        <v>0</v>
      </c>
      <c r="L1700">
        <v>14</v>
      </c>
      <c r="M1700">
        <v>55</v>
      </c>
      <c r="N1700">
        <f>VLOOKUP(B1700,instances!$B$2:$E$21,3, FALSE)</f>
        <v>8806</v>
      </c>
      <c r="O1700">
        <f>VLOOKUP(B1700,instances!$B$2:$E$21,4, FALSE)</f>
        <v>8806</v>
      </c>
    </row>
    <row r="1701" spans="1:15">
      <c r="A1701" t="s">
        <v>17</v>
      </c>
      <c r="B1701" t="str">
        <f>RIGHT(A1701,FIND("/",A1701))</f>
        <v>rat783.tsp</v>
      </c>
      <c r="C1701">
        <f>VLOOKUP(B1701,instances!$B$2:$E$21,2, FALSE)</f>
        <v>783</v>
      </c>
      <c r="D1701" t="str">
        <f>IF(C1701&lt;=783,"small",IF(C1701&lt;=2103,"medium","large"))</f>
        <v>small</v>
      </c>
      <c r="E1701" t="s">
        <v>12</v>
      </c>
      <c r="F1701" s="9">
        <v>82946</v>
      </c>
      <c r="G1701" s="7">
        <f>1-(F1701/N1701)</f>
        <v>-8.4192595957301837</v>
      </c>
      <c r="H1701" s="7">
        <f>1-(F1701/O1701)</f>
        <v>-8.4192595957301837</v>
      </c>
      <c r="I1701">
        <v>0.115953</v>
      </c>
      <c r="J1701">
        <v>0</v>
      </c>
      <c r="K1701">
        <v>0</v>
      </c>
      <c r="L1701">
        <v>18</v>
      </c>
      <c r="M1701">
        <v>57</v>
      </c>
      <c r="N1701">
        <f>VLOOKUP(B1701,instances!$B$2:$E$21,3, FALSE)</f>
        <v>8806</v>
      </c>
      <c r="O1701">
        <f>VLOOKUP(B1701,instances!$B$2:$E$21,4, FALSE)</f>
        <v>8806</v>
      </c>
    </row>
    <row r="1702" spans="1:15">
      <c r="A1702" t="s">
        <v>17</v>
      </c>
      <c r="B1702" t="str">
        <f>RIGHT(A1702,FIND("/",A1702))</f>
        <v>rat783.tsp</v>
      </c>
      <c r="C1702">
        <f>VLOOKUP(B1702,instances!$B$2:$E$21,2, FALSE)</f>
        <v>783</v>
      </c>
      <c r="D1702" t="str">
        <f>IF(C1702&lt;=783,"small",IF(C1702&lt;=2103,"medium","large"))</f>
        <v>small</v>
      </c>
      <c r="E1702" t="s">
        <v>12</v>
      </c>
      <c r="F1702" s="9">
        <v>81764</v>
      </c>
      <c r="G1702" s="7">
        <f>1-(F1702/N1702)</f>
        <v>-8.285032932091756</v>
      </c>
      <c r="H1702" s="7">
        <f>1-(F1702/O1702)</f>
        <v>-8.285032932091756</v>
      </c>
      <c r="I1702">
        <v>0.115879</v>
      </c>
      <c r="J1702">
        <v>0</v>
      </c>
      <c r="K1702">
        <v>0</v>
      </c>
      <c r="L1702">
        <v>20</v>
      </c>
      <c r="M1702">
        <v>59</v>
      </c>
      <c r="N1702">
        <f>VLOOKUP(B1702,instances!$B$2:$E$21,3, FALSE)</f>
        <v>8806</v>
      </c>
      <c r="O1702">
        <f>VLOOKUP(B1702,instances!$B$2:$E$21,4, FALSE)</f>
        <v>8806</v>
      </c>
    </row>
    <row r="1703" spans="1:15">
      <c r="A1703" t="s">
        <v>17</v>
      </c>
      <c r="B1703" t="str">
        <f>RIGHT(A1703,FIND("/",A1703))</f>
        <v>rat783.tsp</v>
      </c>
      <c r="C1703">
        <f>VLOOKUP(B1703,instances!$B$2:$E$21,2, FALSE)</f>
        <v>783</v>
      </c>
      <c r="D1703" t="str">
        <f>IF(C1703&lt;=783,"small",IF(C1703&lt;=2103,"medium","large"))</f>
        <v>small</v>
      </c>
      <c r="E1703" t="s">
        <v>12</v>
      </c>
      <c r="F1703" s="9">
        <v>78606</v>
      </c>
      <c r="G1703" s="7">
        <f>1-(F1703/N1703)</f>
        <v>-7.9264138087667497</v>
      </c>
      <c r="H1703" s="7">
        <f>1-(F1703/O1703)</f>
        <v>-7.9264138087667497</v>
      </c>
      <c r="I1703">
        <v>0.115825</v>
      </c>
      <c r="J1703">
        <v>0</v>
      </c>
      <c r="K1703">
        <v>0</v>
      </c>
      <c r="L1703">
        <v>18</v>
      </c>
      <c r="M1703">
        <v>59</v>
      </c>
      <c r="N1703">
        <f>VLOOKUP(B1703,instances!$B$2:$E$21,3, FALSE)</f>
        <v>8806</v>
      </c>
      <c r="O1703">
        <f>VLOOKUP(B1703,instances!$B$2:$E$21,4, FALSE)</f>
        <v>8806</v>
      </c>
    </row>
    <row r="1704" spans="1:15">
      <c r="A1704" t="s">
        <v>17</v>
      </c>
      <c r="B1704" t="str">
        <f>RIGHT(A1704,FIND("/",A1704))</f>
        <v>rat783.tsp</v>
      </c>
      <c r="C1704">
        <f>VLOOKUP(B1704,instances!$B$2:$E$21,2, FALSE)</f>
        <v>783</v>
      </c>
      <c r="D1704" t="str">
        <f>IF(C1704&lt;=783,"small",IF(C1704&lt;=2103,"medium","large"))</f>
        <v>small</v>
      </c>
      <c r="E1704" t="s">
        <v>12</v>
      </c>
      <c r="F1704" s="9">
        <v>79509</v>
      </c>
      <c r="G1704" s="7">
        <f>1-(F1704/N1704)</f>
        <v>-8.0289575289575286</v>
      </c>
      <c r="H1704" s="7">
        <f>1-(F1704/O1704)</f>
        <v>-8.0289575289575286</v>
      </c>
      <c r="I1704">
        <v>0.11572399999999999</v>
      </c>
      <c r="J1704">
        <v>0</v>
      </c>
      <c r="K1704">
        <v>0</v>
      </c>
      <c r="L1704">
        <v>18</v>
      </c>
      <c r="M1704">
        <v>54</v>
      </c>
      <c r="N1704">
        <f>VLOOKUP(B1704,instances!$B$2:$E$21,3, FALSE)</f>
        <v>8806</v>
      </c>
      <c r="O1704">
        <f>VLOOKUP(B1704,instances!$B$2:$E$21,4, FALSE)</f>
        <v>8806</v>
      </c>
    </row>
    <row r="1705" spans="1:15">
      <c r="A1705" t="s">
        <v>17</v>
      </c>
      <c r="B1705" t="str">
        <f>RIGHT(A1705,FIND("/",A1705))</f>
        <v>rat783.tsp</v>
      </c>
      <c r="C1705">
        <f>VLOOKUP(B1705,instances!$B$2:$E$21,2, FALSE)</f>
        <v>783</v>
      </c>
      <c r="D1705" t="str">
        <f>IF(C1705&lt;=783,"small",IF(C1705&lt;=2103,"medium","large"))</f>
        <v>small</v>
      </c>
      <c r="E1705" t="s">
        <v>12</v>
      </c>
      <c r="F1705" s="9">
        <v>82443</v>
      </c>
      <c r="G1705" s="7">
        <f>1-(F1705/N1705)</f>
        <v>-8.3621394503747446</v>
      </c>
      <c r="H1705" s="7">
        <f>1-(F1705/O1705)</f>
        <v>-8.3621394503747446</v>
      </c>
      <c r="I1705">
        <v>0.115648</v>
      </c>
      <c r="J1705">
        <v>0</v>
      </c>
      <c r="K1705">
        <v>0</v>
      </c>
      <c r="L1705">
        <v>18</v>
      </c>
      <c r="M1705">
        <v>60</v>
      </c>
      <c r="N1705">
        <f>VLOOKUP(B1705,instances!$B$2:$E$21,3, FALSE)</f>
        <v>8806</v>
      </c>
      <c r="O1705">
        <f>VLOOKUP(B1705,instances!$B$2:$E$21,4, FALSE)</f>
        <v>8806</v>
      </c>
    </row>
    <row r="1706" spans="1:15">
      <c r="A1706" t="s">
        <v>17</v>
      </c>
      <c r="B1706" t="str">
        <f>RIGHT(A1706,FIND("/",A1706))</f>
        <v>rat783.tsp</v>
      </c>
      <c r="C1706">
        <f>VLOOKUP(B1706,instances!$B$2:$E$21,2, FALSE)</f>
        <v>783</v>
      </c>
      <c r="D1706" t="str">
        <f>IF(C1706&lt;=783,"small",IF(C1706&lt;=2103,"medium","large"))</f>
        <v>small</v>
      </c>
      <c r="E1706" t="s">
        <v>12</v>
      </c>
      <c r="F1706" s="9">
        <v>86114</v>
      </c>
      <c r="G1706" s="7">
        <f>1-(F1706/N1706)</f>
        <v>-8.7790143084260723</v>
      </c>
      <c r="H1706" s="7">
        <f>1-(F1706/O1706)</f>
        <v>-8.7790143084260723</v>
      </c>
      <c r="I1706">
        <v>0.11562600000000001</v>
      </c>
      <c r="J1706">
        <v>0</v>
      </c>
      <c r="K1706">
        <v>0</v>
      </c>
      <c r="L1706">
        <v>20</v>
      </c>
      <c r="M1706">
        <v>52</v>
      </c>
      <c r="N1706">
        <f>VLOOKUP(B1706,instances!$B$2:$E$21,3, FALSE)</f>
        <v>8806</v>
      </c>
      <c r="O1706">
        <f>VLOOKUP(B1706,instances!$B$2:$E$21,4, FALSE)</f>
        <v>8806</v>
      </c>
    </row>
    <row r="1707" spans="1:15">
      <c r="A1707" t="s">
        <v>17</v>
      </c>
      <c r="B1707" t="str">
        <f>RIGHT(A1707,FIND("/",A1707))</f>
        <v>rat783.tsp</v>
      </c>
      <c r="C1707">
        <f>VLOOKUP(B1707,instances!$B$2:$E$21,2, FALSE)</f>
        <v>783</v>
      </c>
      <c r="D1707" t="str">
        <f>IF(C1707&lt;=783,"small",IF(C1707&lt;=2103,"medium","large"))</f>
        <v>small</v>
      </c>
      <c r="E1707" t="s">
        <v>12</v>
      </c>
      <c r="F1707" s="9">
        <v>68926</v>
      </c>
      <c r="G1707" s="7">
        <f>1-(F1707/N1707)</f>
        <v>-6.8271632977515333</v>
      </c>
      <c r="H1707" s="7">
        <f>1-(F1707/O1707)</f>
        <v>-6.8271632977515333</v>
      </c>
      <c r="I1707">
        <v>0.115565</v>
      </c>
      <c r="J1707">
        <v>0</v>
      </c>
      <c r="K1707">
        <v>0</v>
      </c>
      <c r="L1707">
        <v>12</v>
      </c>
      <c r="M1707">
        <v>52</v>
      </c>
      <c r="N1707">
        <f>VLOOKUP(B1707,instances!$B$2:$E$21,3, FALSE)</f>
        <v>8806</v>
      </c>
      <c r="O1707">
        <f>VLOOKUP(B1707,instances!$B$2:$E$21,4, FALSE)</f>
        <v>8806</v>
      </c>
    </row>
    <row r="1708" spans="1:15">
      <c r="A1708" t="s">
        <v>17</v>
      </c>
      <c r="B1708" t="str">
        <f>RIGHT(A1708,FIND("/",A1708))</f>
        <v>rat783.tsp</v>
      </c>
      <c r="C1708">
        <f>VLOOKUP(B1708,instances!$B$2:$E$21,2, FALSE)</f>
        <v>783</v>
      </c>
      <c r="D1708" t="str">
        <f>IF(C1708&lt;=783,"small",IF(C1708&lt;=2103,"medium","large"))</f>
        <v>small</v>
      </c>
      <c r="E1708" t="s">
        <v>12</v>
      </c>
      <c r="F1708" s="9">
        <v>86185</v>
      </c>
      <c r="G1708" s="7">
        <f>1-(F1708/N1708)</f>
        <v>-8.7870769929593457</v>
      </c>
      <c r="H1708" s="7">
        <f>1-(F1708/O1708)</f>
        <v>-8.7870769929593457</v>
      </c>
      <c r="I1708">
        <v>0.115547</v>
      </c>
      <c r="J1708">
        <v>0</v>
      </c>
      <c r="K1708">
        <v>0</v>
      </c>
      <c r="L1708">
        <v>20</v>
      </c>
      <c r="M1708">
        <v>53</v>
      </c>
      <c r="N1708">
        <f>VLOOKUP(B1708,instances!$B$2:$E$21,3, FALSE)</f>
        <v>8806</v>
      </c>
      <c r="O1708">
        <f>VLOOKUP(B1708,instances!$B$2:$E$21,4, FALSE)</f>
        <v>8806</v>
      </c>
    </row>
    <row r="1709" spans="1:15">
      <c r="A1709" t="s">
        <v>17</v>
      </c>
      <c r="B1709" t="str">
        <f>RIGHT(A1709,FIND("/",A1709))</f>
        <v>rat783.tsp</v>
      </c>
      <c r="C1709">
        <f>VLOOKUP(B1709,instances!$B$2:$E$21,2, FALSE)</f>
        <v>783</v>
      </c>
      <c r="D1709" t="str">
        <f>IF(C1709&lt;=783,"small",IF(C1709&lt;=2103,"medium","large"))</f>
        <v>small</v>
      </c>
      <c r="E1709" t="s">
        <v>12</v>
      </c>
      <c r="F1709" s="9">
        <v>76380</v>
      </c>
      <c r="G1709" s="7">
        <f>1-(F1709/N1709)</f>
        <v>-7.6736316148080856</v>
      </c>
      <c r="H1709" s="7">
        <f>1-(F1709/O1709)</f>
        <v>-7.6736316148080856</v>
      </c>
      <c r="I1709">
        <v>0.11550100000000001</v>
      </c>
      <c r="J1709">
        <v>0</v>
      </c>
      <c r="K1709">
        <v>0</v>
      </c>
      <c r="L1709">
        <v>16</v>
      </c>
      <c r="M1709">
        <v>56</v>
      </c>
      <c r="N1709">
        <f>VLOOKUP(B1709,instances!$B$2:$E$21,3, FALSE)</f>
        <v>8806</v>
      </c>
      <c r="O1709">
        <f>VLOOKUP(B1709,instances!$B$2:$E$21,4, FALSE)</f>
        <v>8806</v>
      </c>
    </row>
    <row r="1710" spans="1:15">
      <c r="A1710" t="s">
        <v>17</v>
      </c>
      <c r="B1710" t="str">
        <f>RIGHT(A1710,FIND("/",A1710))</f>
        <v>rat783.tsp</v>
      </c>
      <c r="C1710">
        <f>VLOOKUP(B1710,instances!$B$2:$E$21,2, FALSE)</f>
        <v>783</v>
      </c>
      <c r="D1710" t="str">
        <f>IF(C1710&lt;=783,"small",IF(C1710&lt;=2103,"medium","large"))</f>
        <v>small</v>
      </c>
      <c r="E1710" t="s">
        <v>12</v>
      </c>
      <c r="F1710" s="9">
        <v>85306</v>
      </c>
      <c r="G1710" s="7">
        <f>1-(F1710/N1710)</f>
        <v>-8.6872586872586872</v>
      </c>
      <c r="H1710" s="7">
        <f>1-(F1710/O1710)</f>
        <v>-8.6872586872586872</v>
      </c>
      <c r="I1710">
        <v>0.11545999999999999</v>
      </c>
      <c r="J1710">
        <v>0</v>
      </c>
      <c r="K1710">
        <v>0</v>
      </c>
      <c r="L1710">
        <v>20</v>
      </c>
      <c r="M1710">
        <v>54</v>
      </c>
      <c r="N1710">
        <f>VLOOKUP(B1710,instances!$B$2:$E$21,3, FALSE)</f>
        <v>8806</v>
      </c>
      <c r="O1710">
        <f>VLOOKUP(B1710,instances!$B$2:$E$21,4, FALSE)</f>
        <v>8806</v>
      </c>
    </row>
    <row r="1711" spans="1:15">
      <c r="A1711" t="s">
        <v>17</v>
      </c>
      <c r="B1711" t="str">
        <f>RIGHT(A1711,FIND("/",A1711))</f>
        <v>rat783.tsp</v>
      </c>
      <c r="C1711">
        <f>VLOOKUP(B1711,instances!$B$2:$E$21,2, FALSE)</f>
        <v>783</v>
      </c>
      <c r="D1711" t="str">
        <f>IF(C1711&lt;=783,"small",IF(C1711&lt;=2103,"medium","large"))</f>
        <v>small</v>
      </c>
      <c r="E1711" t="s">
        <v>12</v>
      </c>
      <c r="F1711" s="9">
        <v>81704</v>
      </c>
      <c r="G1711" s="7">
        <f>1-(F1711/N1711)</f>
        <v>-8.2782193958664543</v>
      </c>
      <c r="H1711" s="7">
        <f>1-(F1711/O1711)</f>
        <v>-8.2782193958664543</v>
      </c>
      <c r="I1711">
        <v>0.115456</v>
      </c>
      <c r="J1711">
        <v>0</v>
      </c>
      <c r="K1711">
        <v>0</v>
      </c>
      <c r="L1711">
        <v>18</v>
      </c>
      <c r="M1711">
        <v>61</v>
      </c>
      <c r="N1711">
        <f>VLOOKUP(B1711,instances!$B$2:$E$21,3, FALSE)</f>
        <v>8806</v>
      </c>
      <c r="O1711">
        <f>VLOOKUP(B1711,instances!$B$2:$E$21,4, FALSE)</f>
        <v>8806</v>
      </c>
    </row>
    <row r="1712" spans="1:15">
      <c r="A1712" t="s">
        <v>17</v>
      </c>
      <c r="B1712" t="str">
        <f>RIGHT(A1712,FIND("/",A1712))</f>
        <v>rat783.tsp</v>
      </c>
      <c r="C1712">
        <f>VLOOKUP(B1712,instances!$B$2:$E$21,2, FALSE)</f>
        <v>783</v>
      </c>
      <c r="D1712" t="str">
        <f>IF(C1712&lt;=783,"small",IF(C1712&lt;=2103,"medium","large"))</f>
        <v>small</v>
      </c>
      <c r="E1712" t="s">
        <v>12</v>
      </c>
      <c r="F1712" s="9">
        <v>78939</v>
      </c>
      <c r="G1712" s="7">
        <f>1-(F1712/N1712)</f>
        <v>-7.9642289348171698</v>
      </c>
      <c r="H1712" s="7">
        <f>1-(F1712/O1712)</f>
        <v>-7.9642289348171698</v>
      </c>
      <c r="I1712">
        <v>0.115451</v>
      </c>
      <c r="J1712">
        <v>0</v>
      </c>
      <c r="K1712">
        <v>0</v>
      </c>
      <c r="L1712">
        <v>18</v>
      </c>
      <c r="M1712">
        <v>58</v>
      </c>
      <c r="N1712">
        <f>VLOOKUP(B1712,instances!$B$2:$E$21,3, FALSE)</f>
        <v>8806</v>
      </c>
      <c r="O1712">
        <f>VLOOKUP(B1712,instances!$B$2:$E$21,4, FALSE)</f>
        <v>8806</v>
      </c>
    </row>
    <row r="1713" spans="1:15">
      <c r="A1713" t="s">
        <v>17</v>
      </c>
      <c r="B1713" t="str">
        <f>RIGHT(A1713,FIND("/",A1713))</f>
        <v>rat783.tsp</v>
      </c>
      <c r="C1713">
        <f>VLOOKUP(B1713,instances!$B$2:$E$21,2, FALSE)</f>
        <v>783</v>
      </c>
      <c r="D1713" t="str">
        <f>IF(C1713&lt;=783,"small",IF(C1713&lt;=2103,"medium","large"))</f>
        <v>small</v>
      </c>
      <c r="E1713" t="s">
        <v>12</v>
      </c>
      <c r="F1713" s="9">
        <v>77230</v>
      </c>
      <c r="G1713" s="7">
        <f>1-(F1713/N1713)</f>
        <v>-7.7701567113331826</v>
      </c>
      <c r="H1713" s="7">
        <f>1-(F1713/O1713)</f>
        <v>-7.7701567113331826</v>
      </c>
      <c r="I1713">
        <v>0.11526400000000001</v>
      </c>
      <c r="J1713">
        <v>0</v>
      </c>
      <c r="K1713">
        <v>0</v>
      </c>
      <c r="L1713">
        <v>16</v>
      </c>
      <c r="M1713">
        <v>55</v>
      </c>
      <c r="N1713">
        <f>VLOOKUP(B1713,instances!$B$2:$E$21,3, FALSE)</f>
        <v>8806</v>
      </c>
      <c r="O1713">
        <f>VLOOKUP(B1713,instances!$B$2:$E$21,4, FALSE)</f>
        <v>8806</v>
      </c>
    </row>
    <row r="1714" spans="1:15">
      <c r="A1714" t="s">
        <v>17</v>
      </c>
      <c r="B1714" t="str">
        <f>RIGHT(A1714,FIND("/",A1714))</f>
        <v>rat783.tsp</v>
      </c>
      <c r="C1714">
        <f>VLOOKUP(B1714,instances!$B$2:$E$21,2, FALSE)</f>
        <v>783</v>
      </c>
      <c r="D1714" t="str">
        <f>IF(C1714&lt;=783,"small",IF(C1714&lt;=2103,"medium","large"))</f>
        <v>small</v>
      </c>
      <c r="E1714" t="s">
        <v>12</v>
      </c>
      <c r="F1714" s="9">
        <v>61077</v>
      </c>
      <c r="G1714" s="7">
        <f>1-(F1714/N1714)</f>
        <v>-5.9358392005450833</v>
      </c>
      <c r="H1714" s="7">
        <f>1-(F1714/O1714)</f>
        <v>-5.9358392005450833</v>
      </c>
      <c r="I1714">
        <v>0.115254</v>
      </c>
      <c r="J1714">
        <v>0</v>
      </c>
      <c r="K1714">
        <v>0</v>
      </c>
      <c r="L1714">
        <v>10</v>
      </c>
      <c r="M1714">
        <v>54</v>
      </c>
      <c r="N1714">
        <f>VLOOKUP(B1714,instances!$B$2:$E$21,3, FALSE)</f>
        <v>8806</v>
      </c>
      <c r="O1714">
        <f>VLOOKUP(B1714,instances!$B$2:$E$21,4, FALSE)</f>
        <v>8806</v>
      </c>
    </row>
    <row r="1715" spans="1:15">
      <c r="A1715" t="s">
        <v>17</v>
      </c>
      <c r="B1715" t="str">
        <f>RIGHT(A1715,FIND("/",A1715))</f>
        <v>rat783.tsp</v>
      </c>
      <c r="C1715">
        <f>VLOOKUP(B1715,instances!$B$2:$E$21,2, FALSE)</f>
        <v>783</v>
      </c>
      <c r="D1715" t="str">
        <f>IF(C1715&lt;=783,"small",IF(C1715&lt;=2103,"medium","large"))</f>
        <v>small</v>
      </c>
      <c r="E1715" t="s">
        <v>12</v>
      </c>
      <c r="F1715" s="9">
        <v>89283</v>
      </c>
      <c r="G1715" s="7">
        <f>1-(F1715/N1715)</f>
        <v>-9.1388825800590503</v>
      </c>
      <c r="H1715" s="7">
        <f>1-(F1715/O1715)</f>
        <v>-9.1388825800590503</v>
      </c>
      <c r="I1715">
        <v>0.11521099999999999</v>
      </c>
      <c r="J1715">
        <v>0</v>
      </c>
      <c r="K1715">
        <v>0</v>
      </c>
      <c r="L1715">
        <v>20</v>
      </c>
      <c r="M1715">
        <v>56</v>
      </c>
      <c r="N1715">
        <f>VLOOKUP(B1715,instances!$B$2:$E$21,3, FALSE)</f>
        <v>8806</v>
      </c>
      <c r="O1715">
        <f>VLOOKUP(B1715,instances!$B$2:$E$21,4, FALSE)</f>
        <v>8806</v>
      </c>
    </row>
    <row r="1716" spans="1:15">
      <c r="A1716" t="s">
        <v>17</v>
      </c>
      <c r="B1716" t="str">
        <f>RIGHT(A1716,FIND("/",A1716))</f>
        <v>rat783.tsp</v>
      </c>
      <c r="C1716">
        <f>VLOOKUP(B1716,instances!$B$2:$E$21,2, FALSE)</f>
        <v>783</v>
      </c>
      <c r="D1716" t="str">
        <f>IF(C1716&lt;=783,"small",IF(C1716&lt;=2103,"medium","large"))</f>
        <v>small</v>
      </c>
      <c r="E1716" t="s">
        <v>12</v>
      </c>
      <c r="F1716" s="9">
        <v>71161</v>
      </c>
      <c r="G1716" s="7">
        <f>1-(F1716/N1716)</f>
        <v>-7.0809675221439932</v>
      </c>
      <c r="H1716" s="7">
        <f>1-(F1716/O1716)</f>
        <v>-7.0809675221439932</v>
      </c>
      <c r="I1716">
        <v>0.115132</v>
      </c>
      <c r="J1716">
        <v>0</v>
      </c>
      <c r="K1716">
        <v>0</v>
      </c>
      <c r="L1716">
        <v>14</v>
      </c>
      <c r="M1716">
        <v>54</v>
      </c>
      <c r="N1716">
        <f>VLOOKUP(B1716,instances!$B$2:$E$21,3, FALSE)</f>
        <v>8806</v>
      </c>
      <c r="O1716">
        <f>VLOOKUP(B1716,instances!$B$2:$E$21,4, FALSE)</f>
        <v>8806</v>
      </c>
    </row>
    <row r="1717" spans="1:15">
      <c r="A1717" t="s">
        <v>17</v>
      </c>
      <c r="B1717" t="str">
        <f>RIGHT(A1717,FIND("/",A1717))</f>
        <v>rat783.tsp</v>
      </c>
      <c r="C1717">
        <f>VLOOKUP(B1717,instances!$B$2:$E$21,2, FALSE)</f>
        <v>783</v>
      </c>
      <c r="D1717" t="str">
        <f>IF(C1717&lt;=783,"small",IF(C1717&lt;=2103,"medium","large"))</f>
        <v>small</v>
      </c>
      <c r="E1717" t="s">
        <v>12</v>
      </c>
      <c r="F1717" s="9">
        <v>85487</v>
      </c>
      <c r="G1717" s="7">
        <f>1-(F1717/N1717)</f>
        <v>-8.707812854871678</v>
      </c>
      <c r="H1717" s="7">
        <f>1-(F1717/O1717)</f>
        <v>-8.707812854871678</v>
      </c>
      <c r="I1717">
        <v>0.115091</v>
      </c>
      <c r="J1717">
        <v>0</v>
      </c>
      <c r="K1717">
        <v>0</v>
      </c>
      <c r="L1717">
        <v>20</v>
      </c>
      <c r="M1717">
        <v>57</v>
      </c>
      <c r="N1717">
        <f>VLOOKUP(B1717,instances!$B$2:$E$21,3, FALSE)</f>
        <v>8806</v>
      </c>
      <c r="O1717">
        <f>VLOOKUP(B1717,instances!$B$2:$E$21,4, FALSE)</f>
        <v>8806</v>
      </c>
    </row>
    <row r="1718" spans="1:15">
      <c r="A1718" t="s">
        <v>17</v>
      </c>
      <c r="B1718" t="str">
        <f>RIGHT(A1718,FIND("/",A1718))</f>
        <v>rat783.tsp</v>
      </c>
      <c r="C1718">
        <f>VLOOKUP(B1718,instances!$B$2:$E$21,2, FALSE)</f>
        <v>783</v>
      </c>
      <c r="D1718" t="str">
        <f>IF(C1718&lt;=783,"small",IF(C1718&lt;=2103,"medium","large"))</f>
        <v>small</v>
      </c>
      <c r="E1718" t="s">
        <v>12</v>
      </c>
      <c r="F1718" s="9">
        <v>82270</v>
      </c>
      <c r="G1718" s="7">
        <f>1-(F1718/N1718)</f>
        <v>-8.3424937542584594</v>
      </c>
      <c r="H1718" s="7">
        <f>1-(F1718/O1718)</f>
        <v>-8.3424937542584594</v>
      </c>
      <c r="I1718">
        <v>0.115022</v>
      </c>
      <c r="J1718">
        <v>0</v>
      </c>
      <c r="K1718">
        <v>0</v>
      </c>
      <c r="L1718">
        <v>18</v>
      </c>
      <c r="M1718">
        <v>55</v>
      </c>
      <c r="N1718">
        <f>VLOOKUP(B1718,instances!$B$2:$E$21,3, FALSE)</f>
        <v>8806</v>
      </c>
      <c r="O1718">
        <f>VLOOKUP(B1718,instances!$B$2:$E$21,4, FALSE)</f>
        <v>8806</v>
      </c>
    </row>
    <row r="1719" spans="1:15">
      <c r="A1719" t="s">
        <v>17</v>
      </c>
      <c r="B1719" t="str">
        <f>RIGHT(A1719,FIND("/",A1719))</f>
        <v>rat783.tsp</v>
      </c>
      <c r="C1719">
        <f>VLOOKUP(B1719,instances!$B$2:$E$21,2, FALSE)</f>
        <v>783</v>
      </c>
      <c r="D1719" t="str">
        <f>IF(C1719&lt;=783,"small",IF(C1719&lt;=2103,"medium","large"))</f>
        <v>small</v>
      </c>
      <c r="E1719" t="s">
        <v>12</v>
      </c>
      <c r="F1719" s="9">
        <v>78259</v>
      </c>
      <c r="G1719" s="7">
        <f>1-(F1719/N1719)</f>
        <v>-7.8870088575970936</v>
      </c>
      <c r="H1719" s="7">
        <f>1-(F1719/O1719)</f>
        <v>-7.8870088575970936</v>
      </c>
      <c r="I1719">
        <v>0.114971</v>
      </c>
      <c r="J1719">
        <v>0</v>
      </c>
      <c r="K1719">
        <v>0</v>
      </c>
      <c r="L1719">
        <v>16</v>
      </c>
      <c r="M1719">
        <v>61</v>
      </c>
      <c r="N1719">
        <f>VLOOKUP(B1719,instances!$B$2:$E$21,3, FALSE)</f>
        <v>8806</v>
      </c>
      <c r="O1719">
        <f>VLOOKUP(B1719,instances!$B$2:$E$21,4, FALSE)</f>
        <v>8806</v>
      </c>
    </row>
    <row r="1720" spans="1:15">
      <c r="A1720" t="s">
        <v>17</v>
      </c>
      <c r="B1720" t="str">
        <f>RIGHT(A1720,FIND("/",A1720))</f>
        <v>rat783.tsp</v>
      </c>
      <c r="C1720">
        <f>VLOOKUP(B1720,instances!$B$2:$E$21,2, FALSE)</f>
        <v>783</v>
      </c>
      <c r="D1720" t="str">
        <f>IF(C1720&lt;=783,"small",IF(C1720&lt;=2103,"medium","large"))</f>
        <v>small</v>
      </c>
      <c r="E1720" t="s">
        <v>12</v>
      </c>
      <c r="F1720" s="9">
        <v>69698</v>
      </c>
      <c r="G1720" s="7">
        <f>1-(F1720/N1720)</f>
        <v>-6.9148307971837379</v>
      </c>
      <c r="H1720" s="7">
        <f>1-(F1720/O1720)</f>
        <v>-6.9148307971837379</v>
      </c>
      <c r="I1720">
        <v>0.114936</v>
      </c>
      <c r="J1720">
        <v>0</v>
      </c>
      <c r="K1720">
        <v>0</v>
      </c>
      <c r="L1720">
        <v>12</v>
      </c>
      <c r="M1720">
        <v>57</v>
      </c>
      <c r="N1720">
        <f>VLOOKUP(B1720,instances!$B$2:$E$21,3, FALSE)</f>
        <v>8806</v>
      </c>
      <c r="O1720">
        <f>VLOOKUP(B1720,instances!$B$2:$E$21,4, FALSE)</f>
        <v>8806</v>
      </c>
    </row>
    <row r="1721" spans="1:15">
      <c r="A1721" t="s">
        <v>17</v>
      </c>
      <c r="B1721" t="str">
        <f>RIGHT(A1721,FIND("/",A1721))</f>
        <v>rat783.tsp</v>
      </c>
      <c r="C1721">
        <f>VLOOKUP(B1721,instances!$B$2:$E$21,2, FALSE)</f>
        <v>783</v>
      </c>
      <c r="D1721" t="str">
        <f>IF(C1721&lt;=783,"small",IF(C1721&lt;=2103,"medium","large"))</f>
        <v>small</v>
      </c>
      <c r="E1721" t="s">
        <v>12</v>
      </c>
      <c r="F1721" s="9">
        <v>74535</v>
      </c>
      <c r="G1721" s="7">
        <f>1-(F1721/N1721)</f>
        <v>-7.4641153758800822</v>
      </c>
      <c r="H1721" s="7">
        <f>1-(F1721/O1721)</f>
        <v>-7.4641153758800822</v>
      </c>
      <c r="I1721">
        <v>0.114901</v>
      </c>
      <c r="J1721">
        <v>0</v>
      </c>
      <c r="K1721">
        <v>0</v>
      </c>
      <c r="L1721">
        <v>16</v>
      </c>
      <c r="M1721">
        <v>60</v>
      </c>
      <c r="N1721">
        <f>VLOOKUP(B1721,instances!$B$2:$E$21,3, FALSE)</f>
        <v>8806</v>
      </c>
      <c r="O1721">
        <f>VLOOKUP(B1721,instances!$B$2:$E$21,4, FALSE)</f>
        <v>8806</v>
      </c>
    </row>
    <row r="1722" spans="1:15">
      <c r="A1722" t="s">
        <v>17</v>
      </c>
      <c r="B1722" t="str">
        <f>RIGHT(A1722,FIND("/",A1722))</f>
        <v>rat783.tsp</v>
      </c>
      <c r="C1722">
        <f>VLOOKUP(B1722,instances!$B$2:$E$21,2, FALSE)</f>
        <v>783</v>
      </c>
      <c r="D1722" t="str">
        <f>IF(C1722&lt;=783,"small",IF(C1722&lt;=2103,"medium","large"))</f>
        <v>small</v>
      </c>
      <c r="E1722" t="s">
        <v>12</v>
      </c>
      <c r="F1722" s="9">
        <v>74482</v>
      </c>
      <c r="G1722" s="7">
        <f>1-(F1722/N1722)</f>
        <v>-7.4580967522143986</v>
      </c>
      <c r="H1722" s="7">
        <f>1-(F1722/O1722)</f>
        <v>-7.4580967522143986</v>
      </c>
      <c r="I1722">
        <v>0.114899</v>
      </c>
      <c r="J1722">
        <v>0</v>
      </c>
      <c r="K1722">
        <v>0</v>
      </c>
      <c r="L1722">
        <v>16</v>
      </c>
      <c r="M1722">
        <v>58</v>
      </c>
      <c r="N1722">
        <f>VLOOKUP(B1722,instances!$B$2:$E$21,3, FALSE)</f>
        <v>8806</v>
      </c>
      <c r="O1722">
        <f>VLOOKUP(B1722,instances!$B$2:$E$21,4, FALSE)</f>
        <v>8806</v>
      </c>
    </row>
    <row r="1723" spans="1:15">
      <c r="A1723" t="s">
        <v>17</v>
      </c>
      <c r="B1723" t="str">
        <f>RIGHT(A1723,FIND("/",A1723))</f>
        <v>rat783.tsp</v>
      </c>
      <c r="C1723">
        <f>VLOOKUP(B1723,instances!$B$2:$E$21,2, FALSE)</f>
        <v>783</v>
      </c>
      <c r="D1723" t="str">
        <f>IF(C1723&lt;=783,"small",IF(C1723&lt;=2103,"medium","large"))</f>
        <v>small</v>
      </c>
      <c r="E1723" t="s">
        <v>12</v>
      </c>
      <c r="F1723" s="9">
        <v>61725</v>
      </c>
      <c r="G1723" s="7">
        <f>1-(F1723/N1723)</f>
        <v>-6.0094253917783327</v>
      </c>
      <c r="H1723" s="7">
        <f>1-(F1723/O1723)</f>
        <v>-6.0094253917783327</v>
      </c>
      <c r="I1723">
        <v>0.114857</v>
      </c>
      <c r="J1723">
        <v>0</v>
      </c>
      <c r="K1723">
        <v>0</v>
      </c>
      <c r="L1723">
        <v>10</v>
      </c>
      <c r="M1723">
        <v>61</v>
      </c>
      <c r="N1723">
        <f>VLOOKUP(B1723,instances!$B$2:$E$21,3, FALSE)</f>
        <v>8806</v>
      </c>
      <c r="O1723">
        <f>VLOOKUP(B1723,instances!$B$2:$E$21,4, FALSE)</f>
        <v>8806</v>
      </c>
    </row>
    <row r="1724" spans="1:15">
      <c r="A1724" t="s">
        <v>17</v>
      </c>
      <c r="B1724" t="str">
        <f>RIGHT(A1724,FIND("/",A1724))</f>
        <v>rat783.tsp</v>
      </c>
      <c r="C1724">
        <f>VLOOKUP(B1724,instances!$B$2:$E$21,2, FALSE)</f>
        <v>783</v>
      </c>
      <c r="D1724" t="str">
        <f>IF(C1724&lt;=783,"small",IF(C1724&lt;=2103,"medium","large"))</f>
        <v>small</v>
      </c>
      <c r="E1724" t="s">
        <v>12</v>
      </c>
      <c r="F1724" s="9">
        <v>70048</v>
      </c>
      <c r="G1724" s="7">
        <f>1-(F1724/N1724)</f>
        <v>-6.9545764251646602</v>
      </c>
      <c r="H1724" s="7">
        <f>1-(F1724/O1724)</f>
        <v>-6.9545764251646602</v>
      </c>
      <c r="I1724">
        <v>0.114782</v>
      </c>
      <c r="J1724">
        <v>0</v>
      </c>
      <c r="K1724">
        <v>0</v>
      </c>
      <c r="L1724">
        <v>12</v>
      </c>
      <c r="M1724">
        <v>56</v>
      </c>
      <c r="N1724">
        <f>VLOOKUP(B1724,instances!$B$2:$E$21,3, FALSE)</f>
        <v>8806</v>
      </c>
      <c r="O1724">
        <f>VLOOKUP(B1724,instances!$B$2:$E$21,4, FALSE)</f>
        <v>8806</v>
      </c>
    </row>
    <row r="1725" spans="1:15">
      <c r="A1725" t="s">
        <v>17</v>
      </c>
      <c r="B1725" t="str">
        <f>RIGHT(A1725,FIND("/",A1725))</f>
        <v>rat783.tsp</v>
      </c>
      <c r="C1725">
        <f>VLOOKUP(B1725,instances!$B$2:$E$21,2, FALSE)</f>
        <v>783</v>
      </c>
      <c r="D1725" t="str">
        <f>IF(C1725&lt;=783,"small",IF(C1725&lt;=2103,"medium","large"))</f>
        <v>small</v>
      </c>
      <c r="E1725" t="s">
        <v>12</v>
      </c>
      <c r="F1725" s="9">
        <v>66395</v>
      </c>
      <c r="G1725" s="7">
        <f>1-(F1725/N1725)</f>
        <v>-6.5397456279809223</v>
      </c>
      <c r="H1725" s="7">
        <f>1-(F1725/O1725)</f>
        <v>-6.5397456279809223</v>
      </c>
      <c r="I1725">
        <v>0.114769</v>
      </c>
      <c r="J1725">
        <v>0</v>
      </c>
      <c r="K1725">
        <v>0</v>
      </c>
      <c r="L1725">
        <v>12</v>
      </c>
      <c r="M1725">
        <v>55</v>
      </c>
      <c r="N1725">
        <f>VLOOKUP(B1725,instances!$B$2:$E$21,3, FALSE)</f>
        <v>8806</v>
      </c>
      <c r="O1725">
        <f>VLOOKUP(B1725,instances!$B$2:$E$21,4, FALSE)</f>
        <v>8806</v>
      </c>
    </row>
    <row r="1726" spans="1:15">
      <c r="A1726" t="s">
        <v>17</v>
      </c>
      <c r="B1726" t="str">
        <f>RIGHT(A1726,FIND("/",A1726))</f>
        <v>rat783.tsp</v>
      </c>
      <c r="C1726">
        <f>VLOOKUP(B1726,instances!$B$2:$E$21,2, FALSE)</f>
        <v>783</v>
      </c>
      <c r="D1726" t="str">
        <f>IF(C1726&lt;=783,"small",IF(C1726&lt;=2103,"medium","large"))</f>
        <v>small</v>
      </c>
      <c r="E1726" t="s">
        <v>12</v>
      </c>
      <c r="F1726" s="9">
        <v>67146</v>
      </c>
      <c r="G1726" s="7">
        <f>1-(F1726/N1726)</f>
        <v>-6.6250283897342719</v>
      </c>
      <c r="H1726" s="7">
        <f>1-(F1726/O1726)</f>
        <v>-6.6250283897342719</v>
      </c>
      <c r="I1726">
        <v>0.114717</v>
      </c>
      <c r="J1726">
        <v>0</v>
      </c>
      <c r="K1726">
        <v>0</v>
      </c>
      <c r="L1726">
        <v>12</v>
      </c>
      <c r="M1726">
        <v>53</v>
      </c>
      <c r="N1726">
        <f>VLOOKUP(B1726,instances!$B$2:$E$21,3, FALSE)</f>
        <v>8806</v>
      </c>
      <c r="O1726">
        <f>VLOOKUP(B1726,instances!$B$2:$E$21,4, FALSE)</f>
        <v>8806</v>
      </c>
    </row>
    <row r="1727" spans="1:15">
      <c r="A1727" t="s">
        <v>17</v>
      </c>
      <c r="B1727" t="str">
        <f>RIGHT(A1727,FIND("/",A1727))</f>
        <v>rat783.tsp</v>
      </c>
      <c r="C1727">
        <f>VLOOKUP(B1727,instances!$B$2:$E$21,2, FALSE)</f>
        <v>783</v>
      </c>
      <c r="D1727" t="str">
        <f>IF(C1727&lt;=783,"small",IF(C1727&lt;=2103,"medium","large"))</f>
        <v>small</v>
      </c>
      <c r="E1727" t="s">
        <v>12</v>
      </c>
      <c r="F1727" s="9">
        <v>62349</v>
      </c>
      <c r="G1727" s="7">
        <f>1-(F1727/N1727)</f>
        <v>-6.0802861685214626</v>
      </c>
      <c r="H1727" s="7">
        <f>1-(F1727/O1727)</f>
        <v>-6.0802861685214626</v>
      </c>
      <c r="I1727">
        <v>0.114639</v>
      </c>
      <c r="J1727">
        <v>0</v>
      </c>
      <c r="K1727">
        <v>0</v>
      </c>
      <c r="L1727">
        <v>10</v>
      </c>
      <c r="M1727">
        <v>56</v>
      </c>
      <c r="N1727">
        <f>VLOOKUP(B1727,instances!$B$2:$E$21,3, FALSE)</f>
        <v>8806</v>
      </c>
      <c r="O1727">
        <f>VLOOKUP(B1727,instances!$B$2:$E$21,4, FALSE)</f>
        <v>8806</v>
      </c>
    </row>
    <row r="1728" spans="1:15">
      <c r="A1728" t="s">
        <v>17</v>
      </c>
      <c r="B1728" t="str">
        <f>RIGHT(A1728,FIND("/",A1728))</f>
        <v>rat783.tsp</v>
      </c>
      <c r="C1728">
        <f>VLOOKUP(B1728,instances!$B$2:$E$21,2, FALSE)</f>
        <v>783</v>
      </c>
      <c r="D1728" t="str">
        <f>IF(C1728&lt;=783,"small",IF(C1728&lt;=2103,"medium","large"))</f>
        <v>small</v>
      </c>
      <c r="E1728" t="s">
        <v>12</v>
      </c>
      <c r="F1728" s="9">
        <v>75972</v>
      </c>
      <c r="G1728" s="7">
        <f>1-(F1728/N1728)</f>
        <v>-7.6272995684760385</v>
      </c>
      <c r="H1728" s="7">
        <f>1-(F1728/O1728)</f>
        <v>-7.6272995684760385</v>
      </c>
      <c r="I1728">
        <v>0.114638</v>
      </c>
      <c r="J1728">
        <v>0</v>
      </c>
      <c r="K1728">
        <v>0</v>
      </c>
      <c r="L1728">
        <v>14</v>
      </c>
      <c r="M1728">
        <v>59</v>
      </c>
      <c r="N1728">
        <f>VLOOKUP(B1728,instances!$B$2:$E$21,3, FALSE)</f>
        <v>8806</v>
      </c>
      <c r="O1728">
        <f>VLOOKUP(B1728,instances!$B$2:$E$21,4, FALSE)</f>
        <v>8806</v>
      </c>
    </row>
    <row r="1729" spans="1:15">
      <c r="A1729" t="s">
        <v>17</v>
      </c>
      <c r="B1729" t="str">
        <f>RIGHT(A1729,FIND("/",A1729))</f>
        <v>rat783.tsp</v>
      </c>
      <c r="C1729">
        <f>VLOOKUP(B1729,instances!$B$2:$E$21,2, FALSE)</f>
        <v>783</v>
      </c>
      <c r="D1729" t="str">
        <f>IF(C1729&lt;=783,"small",IF(C1729&lt;=2103,"medium","large"))</f>
        <v>small</v>
      </c>
      <c r="E1729" t="s">
        <v>12</v>
      </c>
      <c r="F1729" s="9">
        <v>72814</v>
      </c>
      <c r="G1729" s="7">
        <f>1-(F1729/N1729)</f>
        <v>-7.2686804451510341</v>
      </c>
      <c r="H1729" s="7">
        <f>1-(F1729/O1729)</f>
        <v>-7.2686804451510341</v>
      </c>
      <c r="I1729">
        <v>0.114634</v>
      </c>
      <c r="J1729">
        <v>0</v>
      </c>
      <c r="K1729">
        <v>0</v>
      </c>
      <c r="L1729">
        <v>14</v>
      </c>
      <c r="M1729">
        <v>53</v>
      </c>
      <c r="N1729">
        <f>VLOOKUP(B1729,instances!$B$2:$E$21,3, FALSE)</f>
        <v>8806</v>
      </c>
      <c r="O1729">
        <f>VLOOKUP(B1729,instances!$B$2:$E$21,4, FALSE)</f>
        <v>8806</v>
      </c>
    </row>
    <row r="1730" spans="1:15">
      <c r="A1730" t="s">
        <v>17</v>
      </c>
      <c r="B1730" t="str">
        <f>RIGHT(A1730,FIND("/",A1730))</f>
        <v>rat783.tsp</v>
      </c>
      <c r="C1730">
        <f>VLOOKUP(B1730,instances!$B$2:$E$21,2, FALSE)</f>
        <v>783</v>
      </c>
      <c r="D1730" t="str">
        <f>IF(C1730&lt;=783,"small",IF(C1730&lt;=2103,"medium","large"))</f>
        <v>small</v>
      </c>
      <c r="E1730" t="s">
        <v>12</v>
      </c>
      <c r="F1730" s="9">
        <v>63525</v>
      </c>
      <c r="G1730" s="7">
        <f>1-(F1730/N1730)</f>
        <v>-6.2138314785373607</v>
      </c>
      <c r="H1730" s="7">
        <f>1-(F1730/O1730)</f>
        <v>-6.2138314785373607</v>
      </c>
      <c r="I1730">
        <v>0.11457000000000001</v>
      </c>
      <c r="J1730">
        <v>0</v>
      </c>
      <c r="K1730">
        <v>0</v>
      </c>
      <c r="L1730">
        <v>10</v>
      </c>
      <c r="M1730">
        <v>59</v>
      </c>
      <c r="N1730">
        <f>VLOOKUP(B1730,instances!$B$2:$E$21,3, FALSE)</f>
        <v>8806</v>
      </c>
      <c r="O1730">
        <f>VLOOKUP(B1730,instances!$B$2:$E$21,4, FALSE)</f>
        <v>8806</v>
      </c>
    </row>
    <row r="1731" spans="1:15">
      <c r="A1731" t="s">
        <v>17</v>
      </c>
      <c r="B1731" t="str">
        <f>RIGHT(A1731,FIND("/",A1731))</f>
        <v>rat783.tsp</v>
      </c>
      <c r="C1731">
        <f>VLOOKUP(B1731,instances!$B$2:$E$21,2, FALSE)</f>
        <v>783</v>
      </c>
      <c r="D1731" t="str">
        <f>IF(C1731&lt;=783,"small",IF(C1731&lt;=2103,"medium","large"))</f>
        <v>small</v>
      </c>
      <c r="E1731" t="s">
        <v>12</v>
      </c>
      <c r="F1731" s="9">
        <v>71073</v>
      </c>
      <c r="G1731" s="7">
        <f>1-(F1731/N1731)</f>
        <v>-7.0709743356802175</v>
      </c>
      <c r="H1731" s="7">
        <f>1-(F1731/O1731)</f>
        <v>-7.0709743356802175</v>
      </c>
      <c r="I1731">
        <v>0.114539</v>
      </c>
      <c r="J1731">
        <v>0</v>
      </c>
      <c r="K1731">
        <v>0</v>
      </c>
      <c r="L1731">
        <v>12</v>
      </c>
      <c r="M1731">
        <v>61</v>
      </c>
      <c r="N1731">
        <f>VLOOKUP(B1731,instances!$B$2:$E$21,3, FALSE)</f>
        <v>8806</v>
      </c>
      <c r="O1731">
        <f>VLOOKUP(B1731,instances!$B$2:$E$21,4, FALSE)</f>
        <v>8806</v>
      </c>
    </row>
    <row r="1732" spans="1:15">
      <c r="A1732" t="s">
        <v>17</v>
      </c>
      <c r="B1732" t="str">
        <f>RIGHT(A1732,FIND("/",A1732))</f>
        <v>rat783.tsp</v>
      </c>
      <c r="C1732">
        <f>VLOOKUP(B1732,instances!$B$2:$E$21,2, FALSE)</f>
        <v>783</v>
      </c>
      <c r="D1732" t="str">
        <f>IF(C1732&lt;=783,"small",IF(C1732&lt;=2103,"medium","large"))</f>
        <v>small</v>
      </c>
      <c r="E1732" t="s">
        <v>12</v>
      </c>
      <c r="F1732" s="9">
        <v>76468</v>
      </c>
      <c r="G1732" s="7">
        <f>1-(F1732/N1732)</f>
        <v>-7.6836248012718595</v>
      </c>
      <c r="H1732" s="7">
        <f>1-(F1732/O1732)</f>
        <v>-7.6836248012718595</v>
      </c>
      <c r="I1732">
        <v>0.114533</v>
      </c>
      <c r="J1732">
        <v>0</v>
      </c>
      <c r="K1732">
        <v>0</v>
      </c>
      <c r="L1732">
        <v>16</v>
      </c>
      <c r="M1732">
        <v>57</v>
      </c>
      <c r="N1732">
        <f>VLOOKUP(B1732,instances!$B$2:$E$21,3, FALSE)</f>
        <v>8806</v>
      </c>
      <c r="O1732">
        <f>VLOOKUP(B1732,instances!$B$2:$E$21,4, FALSE)</f>
        <v>8806</v>
      </c>
    </row>
    <row r="1733" spans="1:15">
      <c r="A1733" t="s">
        <v>17</v>
      </c>
      <c r="B1733" t="str">
        <f>RIGHT(A1733,FIND("/",A1733))</f>
        <v>rat783.tsp</v>
      </c>
      <c r="C1733">
        <f>VLOOKUP(B1733,instances!$B$2:$E$21,2, FALSE)</f>
        <v>783</v>
      </c>
      <c r="D1733" t="str">
        <f>IF(C1733&lt;=783,"small",IF(C1733&lt;=2103,"medium","large"))</f>
        <v>small</v>
      </c>
      <c r="E1733" t="s">
        <v>12</v>
      </c>
      <c r="F1733" s="9">
        <v>66893</v>
      </c>
      <c r="G1733" s="7">
        <f>1-(F1733/N1733)</f>
        <v>-6.5962979786509202</v>
      </c>
      <c r="H1733" s="7">
        <f>1-(F1733/O1733)</f>
        <v>-6.5962979786509202</v>
      </c>
      <c r="I1733">
        <v>0.114508</v>
      </c>
      <c r="J1733">
        <v>0</v>
      </c>
      <c r="K1733">
        <v>0</v>
      </c>
      <c r="L1733">
        <v>12</v>
      </c>
      <c r="M1733">
        <v>54</v>
      </c>
      <c r="N1733">
        <f>VLOOKUP(B1733,instances!$B$2:$E$21,3, FALSE)</f>
        <v>8806</v>
      </c>
      <c r="O1733">
        <f>VLOOKUP(B1733,instances!$B$2:$E$21,4, FALSE)</f>
        <v>8806</v>
      </c>
    </row>
    <row r="1734" spans="1:15">
      <c r="A1734" t="s">
        <v>17</v>
      </c>
      <c r="B1734" t="str">
        <f>RIGHT(A1734,FIND("/",A1734))</f>
        <v>rat783.tsp</v>
      </c>
      <c r="C1734">
        <f>VLOOKUP(B1734,instances!$B$2:$E$21,2, FALSE)</f>
        <v>783</v>
      </c>
      <c r="D1734" t="str">
        <f>IF(C1734&lt;=783,"small",IF(C1734&lt;=2103,"medium","large"))</f>
        <v>small</v>
      </c>
      <c r="E1734" t="s">
        <v>12</v>
      </c>
      <c r="F1734" s="9">
        <v>76164</v>
      </c>
      <c r="G1734" s="7">
        <f>1-(F1734/N1734)</f>
        <v>-7.6491028843970028</v>
      </c>
      <c r="H1734" s="7">
        <f>1-(F1734/O1734)</f>
        <v>-7.6491028843970028</v>
      </c>
      <c r="I1734">
        <v>0.11446000000000001</v>
      </c>
      <c r="J1734">
        <v>0</v>
      </c>
      <c r="K1734">
        <v>0</v>
      </c>
      <c r="L1734">
        <v>14</v>
      </c>
      <c r="M1734">
        <v>58</v>
      </c>
      <c r="N1734">
        <f>VLOOKUP(B1734,instances!$B$2:$E$21,3, FALSE)</f>
        <v>8806</v>
      </c>
      <c r="O1734">
        <f>VLOOKUP(B1734,instances!$B$2:$E$21,4, FALSE)</f>
        <v>8806</v>
      </c>
    </row>
    <row r="1735" spans="1:15">
      <c r="A1735" t="s">
        <v>17</v>
      </c>
      <c r="B1735" t="str">
        <f>RIGHT(A1735,FIND("/",A1735))</f>
        <v>rat783.tsp</v>
      </c>
      <c r="C1735">
        <f>VLOOKUP(B1735,instances!$B$2:$E$21,2, FALSE)</f>
        <v>783</v>
      </c>
      <c r="D1735" t="str">
        <f>IF(C1735&lt;=783,"small",IF(C1735&lt;=2103,"medium","large"))</f>
        <v>small</v>
      </c>
      <c r="E1735" t="s">
        <v>12</v>
      </c>
      <c r="F1735" s="9">
        <v>71985</v>
      </c>
      <c r="G1735" s="7">
        <f>1-(F1735/N1735)</f>
        <v>-7.174540086304793</v>
      </c>
      <c r="H1735" s="7">
        <f>1-(F1735/O1735)</f>
        <v>-7.174540086304793</v>
      </c>
      <c r="I1735">
        <v>0.1144</v>
      </c>
      <c r="J1735">
        <v>0</v>
      </c>
      <c r="K1735">
        <v>0</v>
      </c>
      <c r="L1735">
        <v>14</v>
      </c>
      <c r="M1735">
        <v>57</v>
      </c>
      <c r="N1735">
        <f>VLOOKUP(B1735,instances!$B$2:$E$21,3, FALSE)</f>
        <v>8806</v>
      </c>
      <c r="O1735">
        <f>VLOOKUP(B1735,instances!$B$2:$E$21,4, FALSE)</f>
        <v>8806</v>
      </c>
    </row>
    <row r="1736" spans="1:15">
      <c r="A1736" t="s">
        <v>17</v>
      </c>
      <c r="B1736" t="str">
        <f>RIGHT(A1736,FIND("/",A1736))</f>
        <v>rat783.tsp</v>
      </c>
      <c r="C1736">
        <f>VLOOKUP(B1736,instances!$B$2:$E$21,2, FALSE)</f>
        <v>783</v>
      </c>
      <c r="D1736" t="str">
        <f>IF(C1736&lt;=783,"small",IF(C1736&lt;=2103,"medium","large"))</f>
        <v>small</v>
      </c>
      <c r="E1736" t="s">
        <v>12</v>
      </c>
      <c r="F1736" s="9">
        <v>69876</v>
      </c>
      <c r="G1736" s="7">
        <f>1-(F1736/N1736)</f>
        <v>-6.9350442879854644</v>
      </c>
      <c r="H1736" s="7">
        <f>1-(F1736/O1736)</f>
        <v>-6.9350442879854644</v>
      </c>
      <c r="I1736">
        <v>0.11436399999999999</v>
      </c>
      <c r="J1736">
        <v>0</v>
      </c>
      <c r="K1736">
        <v>0</v>
      </c>
      <c r="L1736">
        <v>12</v>
      </c>
      <c r="M1736">
        <v>60</v>
      </c>
      <c r="N1736">
        <f>VLOOKUP(B1736,instances!$B$2:$E$21,3, FALSE)</f>
        <v>8806</v>
      </c>
      <c r="O1736">
        <f>VLOOKUP(B1736,instances!$B$2:$E$21,4, FALSE)</f>
        <v>8806</v>
      </c>
    </row>
    <row r="1737" spans="1:15">
      <c r="A1737" t="s">
        <v>17</v>
      </c>
      <c r="B1737" t="str">
        <f>RIGHT(A1737,FIND("/",A1737))</f>
        <v>rat783.tsp</v>
      </c>
      <c r="C1737">
        <f>VLOOKUP(B1737,instances!$B$2:$E$21,2, FALSE)</f>
        <v>783</v>
      </c>
      <c r="D1737" t="str">
        <f>IF(C1737&lt;=783,"small",IF(C1737&lt;=2103,"medium","large"))</f>
        <v>small</v>
      </c>
      <c r="E1737" t="s">
        <v>12</v>
      </c>
      <c r="F1737" s="9">
        <v>63171</v>
      </c>
      <c r="G1737" s="7">
        <f>1-(F1737/N1737)</f>
        <v>-6.1736316148080856</v>
      </c>
      <c r="H1737" s="7">
        <f>1-(F1737/O1737)</f>
        <v>-6.1736316148080856</v>
      </c>
      <c r="I1737">
        <v>0.114345</v>
      </c>
      <c r="J1737">
        <v>0</v>
      </c>
      <c r="K1737">
        <v>0</v>
      </c>
      <c r="L1737">
        <v>10</v>
      </c>
      <c r="M1737">
        <v>52</v>
      </c>
      <c r="N1737">
        <f>VLOOKUP(B1737,instances!$B$2:$E$21,3, FALSE)</f>
        <v>8806</v>
      </c>
      <c r="O1737">
        <f>VLOOKUP(B1737,instances!$B$2:$E$21,4, FALSE)</f>
        <v>8806</v>
      </c>
    </row>
    <row r="1738" spans="1:15">
      <c r="A1738" t="s">
        <v>17</v>
      </c>
      <c r="B1738" t="str">
        <f>RIGHT(A1738,FIND("/",A1738))</f>
        <v>rat783.tsp</v>
      </c>
      <c r="C1738">
        <f>VLOOKUP(B1738,instances!$B$2:$E$21,2, FALSE)</f>
        <v>783</v>
      </c>
      <c r="D1738" t="str">
        <f>IF(C1738&lt;=783,"small",IF(C1738&lt;=2103,"medium","large"))</f>
        <v>small</v>
      </c>
      <c r="E1738" t="s">
        <v>12</v>
      </c>
      <c r="F1738" s="9">
        <v>63042</v>
      </c>
      <c r="G1738" s="7">
        <f>1-(F1738/N1738)</f>
        <v>-6.1589825119236883</v>
      </c>
      <c r="H1738" s="7">
        <f>1-(F1738/O1738)</f>
        <v>-6.1589825119236883</v>
      </c>
      <c r="I1738">
        <v>0.114023</v>
      </c>
      <c r="J1738">
        <v>0</v>
      </c>
      <c r="K1738">
        <v>0</v>
      </c>
      <c r="L1738">
        <v>10</v>
      </c>
      <c r="M1738">
        <v>53</v>
      </c>
      <c r="N1738">
        <f>VLOOKUP(B1738,instances!$B$2:$E$21,3, FALSE)</f>
        <v>8806</v>
      </c>
      <c r="O1738">
        <f>VLOOKUP(B1738,instances!$B$2:$E$21,4, FALSE)</f>
        <v>8806</v>
      </c>
    </row>
    <row r="1739" spans="1:15">
      <c r="A1739" t="s">
        <v>17</v>
      </c>
      <c r="B1739" t="str">
        <f>RIGHT(A1739,FIND("/",A1739))</f>
        <v>rat783.tsp</v>
      </c>
      <c r="C1739">
        <f>VLOOKUP(B1739,instances!$B$2:$E$21,2, FALSE)</f>
        <v>783</v>
      </c>
      <c r="D1739" t="str">
        <f>IF(C1739&lt;=783,"small",IF(C1739&lt;=2103,"medium","large"))</f>
        <v>small</v>
      </c>
      <c r="E1739" t="s">
        <v>12</v>
      </c>
      <c r="F1739" s="9">
        <v>68220</v>
      </c>
      <c r="G1739" s="7">
        <f>1-(F1739/N1739)</f>
        <v>-6.7469906881671591</v>
      </c>
      <c r="H1739" s="7">
        <f>1-(F1739/O1739)</f>
        <v>-6.7469906881671591</v>
      </c>
      <c r="I1739">
        <v>0.113964</v>
      </c>
      <c r="J1739">
        <v>0</v>
      </c>
      <c r="K1739">
        <v>0</v>
      </c>
      <c r="L1739">
        <v>12</v>
      </c>
      <c r="M1739">
        <v>59</v>
      </c>
      <c r="N1739">
        <f>VLOOKUP(B1739,instances!$B$2:$E$21,3, FALSE)</f>
        <v>8806</v>
      </c>
      <c r="O1739">
        <f>VLOOKUP(B1739,instances!$B$2:$E$21,4, FALSE)</f>
        <v>8806</v>
      </c>
    </row>
    <row r="1740" spans="1:15">
      <c r="A1740" t="s">
        <v>17</v>
      </c>
      <c r="B1740" t="str">
        <f>RIGHT(A1740,FIND("/",A1740))</f>
        <v>rat783.tsp</v>
      </c>
      <c r="C1740">
        <f>VLOOKUP(B1740,instances!$B$2:$E$21,2, FALSE)</f>
        <v>783</v>
      </c>
      <c r="D1740" t="str">
        <f>IF(C1740&lt;=783,"small",IF(C1740&lt;=2103,"medium","large"))</f>
        <v>small</v>
      </c>
      <c r="E1740" t="s">
        <v>12</v>
      </c>
      <c r="F1740" s="9">
        <v>62459</v>
      </c>
      <c r="G1740" s="7">
        <f>1-(F1740/N1740)</f>
        <v>-6.0927776516011809</v>
      </c>
      <c r="H1740" s="7">
        <f>1-(F1740/O1740)</f>
        <v>-6.0927776516011809</v>
      </c>
      <c r="I1740">
        <v>0.113399</v>
      </c>
      <c r="J1740">
        <v>0</v>
      </c>
      <c r="K1740">
        <v>0</v>
      </c>
      <c r="L1740">
        <v>10</v>
      </c>
      <c r="M1740">
        <v>57</v>
      </c>
      <c r="N1740">
        <f>VLOOKUP(B1740,instances!$B$2:$E$21,3, FALSE)</f>
        <v>8806</v>
      </c>
      <c r="O1740">
        <f>VLOOKUP(B1740,instances!$B$2:$E$21,4, FALSE)</f>
        <v>8806</v>
      </c>
    </row>
    <row r="1741" spans="1:15">
      <c r="A1741" t="s">
        <v>17</v>
      </c>
      <c r="B1741" t="str">
        <f>RIGHT(A1741,FIND("/",A1741))</f>
        <v>rat783.tsp</v>
      </c>
      <c r="C1741">
        <f>VLOOKUP(B1741,instances!$B$2:$E$21,2, FALSE)</f>
        <v>783</v>
      </c>
      <c r="D1741" t="str">
        <f>IF(C1741&lt;=783,"small",IF(C1741&lt;=2103,"medium","large"))</f>
        <v>small</v>
      </c>
      <c r="E1741" t="s">
        <v>12</v>
      </c>
      <c r="F1741" s="9">
        <v>64250</v>
      </c>
      <c r="G1741" s="7">
        <f>1-(F1741/N1741)</f>
        <v>-6.2961617079264141</v>
      </c>
      <c r="H1741" s="7">
        <f>1-(F1741/O1741)</f>
        <v>-6.2961617079264141</v>
      </c>
      <c r="I1741">
        <v>0.11314299999999999</v>
      </c>
      <c r="J1741">
        <v>0</v>
      </c>
      <c r="K1741">
        <v>0</v>
      </c>
      <c r="L1741">
        <v>10</v>
      </c>
      <c r="M1741">
        <v>55</v>
      </c>
      <c r="N1741">
        <f>VLOOKUP(B1741,instances!$B$2:$E$21,3, FALSE)</f>
        <v>8806</v>
      </c>
      <c r="O1741">
        <f>VLOOKUP(B1741,instances!$B$2:$E$21,4, FALSE)</f>
        <v>8806</v>
      </c>
    </row>
    <row r="1742" spans="1:15">
      <c r="A1742" t="s">
        <v>17</v>
      </c>
      <c r="B1742" t="str">
        <f>RIGHT(A1742,FIND("/",A1742))</f>
        <v>rat783.tsp</v>
      </c>
      <c r="C1742">
        <f>VLOOKUP(B1742,instances!$B$2:$E$21,2, FALSE)</f>
        <v>783</v>
      </c>
      <c r="D1742" t="str">
        <f>IF(C1742&lt;=783,"small",IF(C1742&lt;=2103,"medium","large"))</f>
        <v>small</v>
      </c>
      <c r="E1742" t="s">
        <v>11</v>
      </c>
      <c r="F1742" s="9">
        <v>108271</v>
      </c>
      <c r="G1742" s="7">
        <f>1-(F1742/N1742)</f>
        <v>-11.295139677492619</v>
      </c>
      <c r="H1742" s="7">
        <f>1-(F1742/O1742)</f>
        <v>-11.295139677492619</v>
      </c>
      <c r="I1742">
        <v>7.0439000000000002E-2</v>
      </c>
      <c r="J1742">
        <v>0</v>
      </c>
      <c r="K1742">
        <v>0</v>
      </c>
      <c r="L1742">
        <v>18</v>
      </c>
      <c r="M1742">
        <v>53</v>
      </c>
      <c r="N1742">
        <f>VLOOKUP(B1742,instances!$B$2:$E$21,3, FALSE)</f>
        <v>8806</v>
      </c>
      <c r="O1742">
        <f>VLOOKUP(B1742,instances!$B$2:$E$21,4, FALSE)</f>
        <v>8806</v>
      </c>
    </row>
    <row r="1743" spans="1:15">
      <c r="A1743" t="s">
        <v>17</v>
      </c>
      <c r="B1743" t="str">
        <f>RIGHT(A1743,FIND("/",A1743))</f>
        <v>rat783.tsp</v>
      </c>
      <c r="C1743">
        <f>VLOOKUP(B1743,instances!$B$2:$E$21,2, FALSE)</f>
        <v>783</v>
      </c>
      <c r="D1743" t="str">
        <f>IF(C1743&lt;=783,"small",IF(C1743&lt;=2103,"medium","large"))</f>
        <v>small</v>
      </c>
      <c r="E1743" t="s">
        <v>11</v>
      </c>
      <c r="F1743" s="9">
        <v>104304</v>
      </c>
      <c r="G1743" s="7">
        <f>1-(F1743/N1743)</f>
        <v>-10.844651374063139</v>
      </c>
      <c r="H1743" s="7">
        <f>1-(F1743/O1743)</f>
        <v>-10.844651374063139</v>
      </c>
      <c r="I1743">
        <v>6.7442000000000002E-2</v>
      </c>
      <c r="J1743">
        <v>0</v>
      </c>
      <c r="K1743">
        <v>0</v>
      </c>
      <c r="L1743">
        <v>16</v>
      </c>
      <c r="M1743">
        <v>54</v>
      </c>
      <c r="N1743">
        <f>VLOOKUP(B1743,instances!$B$2:$E$21,3, FALSE)</f>
        <v>8806</v>
      </c>
      <c r="O1743">
        <f>VLOOKUP(B1743,instances!$B$2:$E$21,4, FALSE)</f>
        <v>8806</v>
      </c>
    </row>
    <row r="1744" spans="1:15">
      <c r="A1744" t="s">
        <v>17</v>
      </c>
      <c r="B1744" t="str">
        <f>RIGHT(A1744,FIND("/",A1744))</f>
        <v>rat783.tsp</v>
      </c>
      <c r="C1744">
        <f>VLOOKUP(B1744,instances!$B$2:$E$21,2, FALSE)</f>
        <v>783</v>
      </c>
      <c r="D1744" t="str">
        <f>IF(C1744&lt;=783,"small",IF(C1744&lt;=2103,"medium","large"))</f>
        <v>small</v>
      </c>
      <c r="E1744" t="s">
        <v>11</v>
      </c>
      <c r="F1744" s="9">
        <v>99876</v>
      </c>
      <c r="G1744" s="7">
        <f>1-(F1744/N1744)</f>
        <v>-10.341812400635931</v>
      </c>
      <c r="H1744" s="7">
        <f>1-(F1744/O1744)</f>
        <v>-10.341812400635931</v>
      </c>
      <c r="I1744">
        <v>6.5033999999999995E-2</v>
      </c>
      <c r="J1744">
        <v>0</v>
      </c>
      <c r="K1744">
        <v>0</v>
      </c>
      <c r="L1744">
        <v>14</v>
      </c>
      <c r="M1744">
        <v>56</v>
      </c>
      <c r="N1744">
        <f>VLOOKUP(B1744,instances!$B$2:$E$21,3, FALSE)</f>
        <v>8806</v>
      </c>
      <c r="O1744">
        <f>VLOOKUP(B1744,instances!$B$2:$E$21,4, FALSE)</f>
        <v>8806</v>
      </c>
    </row>
    <row r="1745" spans="1:15">
      <c r="A1745" t="s">
        <v>17</v>
      </c>
      <c r="B1745" t="str">
        <f>RIGHT(A1745,FIND("/",A1745))</f>
        <v>rat783.tsp</v>
      </c>
      <c r="C1745">
        <f>VLOOKUP(B1745,instances!$B$2:$E$21,2, FALSE)</f>
        <v>783</v>
      </c>
      <c r="D1745" t="str">
        <f>IF(C1745&lt;=783,"small",IF(C1745&lt;=2103,"medium","large"))</f>
        <v>small</v>
      </c>
      <c r="E1745" t="s">
        <v>11</v>
      </c>
      <c r="F1745" s="9">
        <v>116721</v>
      </c>
      <c r="G1745" s="7">
        <f>1-(F1745/N1745)</f>
        <v>-12.254712695889166</v>
      </c>
      <c r="H1745" s="7">
        <f>1-(F1745/O1745)</f>
        <v>-12.254712695889166</v>
      </c>
      <c r="I1745">
        <v>6.368E-2</v>
      </c>
      <c r="J1745">
        <v>0</v>
      </c>
      <c r="K1745">
        <v>0</v>
      </c>
      <c r="L1745">
        <v>20</v>
      </c>
      <c r="M1745">
        <v>58</v>
      </c>
      <c r="N1745">
        <f>VLOOKUP(B1745,instances!$B$2:$E$21,3, FALSE)</f>
        <v>8806</v>
      </c>
      <c r="O1745">
        <f>VLOOKUP(B1745,instances!$B$2:$E$21,4, FALSE)</f>
        <v>8806</v>
      </c>
    </row>
    <row r="1746" spans="1:15">
      <c r="A1746" t="s">
        <v>17</v>
      </c>
      <c r="B1746" t="str">
        <f>RIGHT(A1746,FIND("/",A1746))</f>
        <v>rat783.tsp</v>
      </c>
      <c r="C1746">
        <f>VLOOKUP(B1746,instances!$B$2:$E$21,2, FALSE)</f>
        <v>783</v>
      </c>
      <c r="D1746" t="str">
        <f>IF(C1746&lt;=783,"small",IF(C1746&lt;=2103,"medium","large"))</f>
        <v>small</v>
      </c>
      <c r="E1746" t="s">
        <v>11</v>
      </c>
      <c r="F1746" s="9">
        <v>107734</v>
      </c>
      <c r="G1746" s="7">
        <f>1-(F1746/N1746)</f>
        <v>-11.234158528276176</v>
      </c>
      <c r="H1746" s="7">
        <f>1-(F1746/O1746)</f>
        <v>-11.234158528276176</v>
      </c>
      <c r="I1746">
        <v>6.3523999999999997E-2</v>
      </c>
      <c r="J1746">
        <v>0</v>
      </c>
      <c r="K1746">
        <v>0</v>
      </c>
      <c r="L1746">
        <v>18</v>
      </c>
      <c r="M1746">
        <v>52</v>
      </c>
      <c r="N1746">
        <f>VLOOKUP(B1746,instances!$B$2:$E$21,3, FALSE)</f>
        <v>8806</v>
      </c>
      <c r="O1746">
        <f>VLOOKUP(B1746,instances!$B$2:$E$21,4, FALSE)</f>
        <v>8806</v>
      </c>
    </row>
    <row r="1747" spans="1:15">
      <c r="A1747" t="s">
        <v>17</v>
      </c>
      <c r="B1747" t="str">
        <f>RIGHT(A1747,FIND("/",A1747))</f>
        <v>rat783.tsp</v>
      </c>
      <c r="C1747">
        <f>VLOOKUP(B1747,instances!$B$2:$E$21,2, FALSE)</f>
        <v>783</v>
      </c>
      <c r="D1747" t="str">
        <f>IF(C1747&lt;=783,"small",IF(C1747&lt;=2103,"medium","large"))</f>
        <v>small</v>
      </c>
      <c r="E1747" t="s">
        <v>11</v>
      </c>
      <c r="F1747" s="9">
        <v>85532</v>
      </c>
      <c r="G1747" s="7">
        <f>1-(F1747/N1747)</f>
        <v>-8.7129230070406543</v>
      </c>
      <c r="H1747" s="7">
        <f>1-(F1747/O1747)</f>
        <v>-8.7129230070406543</v>
      </c>
      <c r="I1747">
        <v>6.1513999999999999E-2</v>
      </c>
      <c r="J1747">
        <v>0</v>
      </c>
      <c r="K1747">
        <v>0</v>
      </c>
      <c r="L1747">
        <v>10</v>
      </c>
      <c r="M1747">
        <v>60</v>
      </c>
      <c r="N1747">
        <f>VLOOKUP(B1747,instances!$B$2:$E$21,3, FALSE)</f>
        <v>8806</v>
      </c>
      <c r="O1747">
        <f>VLOOKUP(B1747,instances!$B$2:$E$21,4, FALSE)</f>
        <v>8806</v>
      </c>
    </row>
    <row r="1748" spans="1:15">
      <c r="A1748" t="s">
        <v>17</v>
      </c>
      <c r="B1748" t="str">
        <f>RIGHT(A1748,FIND("/",A1748))</f>
        <v>rat783.tsp</v>
      </c>
      <c r="C1748">
        <f>VLOOKUP(B1748,instances!$B$2:$E$21,2, FALSE)</f>
        <v>783</v>
      </c>
      <c r="D1748" t="str">
        <f>IF(C1748&lt;=783,"small",IF(C1748&lt;=2103,"medium","large"))</f>
        <v>small</v>
      </c>
      <c r="E1748" t="s">
        <v>11</v>
      </c>
      <c r="F1748" s="9">
        <v>87649</v>
      </c>
      <c r="G1748" s="7">
        <f>1-(F1748/N1748)</f>
        <v>-8.9533272768566885</v>
      </c>
      <c r="H1748" s="7">
        <f>1-(F1748/O1748)</f>
        <v>-8.9533272768566885</v>
      </c>
      <c r="I1748">
        <v>6.0756999999999999E-2</v>
      </c>
      <c r="J1748">
        <v>0</v>
      </c>
      <c r="K1748">
        <v>0</v>
      </c>
      <c r="L1748">
        <v>12</v>
      </c>
      <c r="M1748">
        <v>58</v>
      </c>
      <c r="N1748">
        <f>VLOOKUP(B1748,instances!$B$2:$E$21,3, FALSE)</f>
        <v>8806</v>
      </c>
      <c r="O1748">
        <f>VLOOKUP(B1748,instances!$B$2:$E$21,4, FALSE)</f>
        <v>8806</v>
      </c>
    </row>
    <row r="1749" spans="1:15">
      <c r="A1749" t="s">
        <v>17</v>
      </c>
      <c r="B1749" t="str">
        <f>RIGHT(A1749,FIND("/",A1749))</f>
        <v>rat783.tsp</v>
      </c>
      <c r="C1749">
        <f>VLOOKUP(B1749,instances!$B$2:$E$21,2, FALSE)</f>
        <v>783</v>
      </c>
      <c r="D1749" t="str">
        <f>IF(C1749&lt;=783,"small",IF(C1749&lt;=2103,"medium","large"))</f>
        <v>small</v>
      </c>
      <c r="E1749" t="s">
        <v>11</v>
      </c>
      <c r="F1749" s="9">
        <v>119041</v>
      </c>
      <c r="G1749" s="7">
        <f>1-(F1749/N1749)</f>
        <v>-12.518169429934137</v>
      </c>
      <c r="H1749" s="7">
        <f>1-(F1749/O1749)</f>
        <v>-12.518169429934137</v>
      </c>
      <c r="I1749">
        <v>6.0485999999999998E-2</v>
      </c>
      <c r="J1749">
        <v>0</v>
      </c>
      <c r="K1749">
        <v>0</v>
      </c>
      <c r="L1749">
        <v>20</v>
      </c>
      <c r="M1749">
        <v>61</v>
      </c>
      <c r="N1749">
        <f>VLOOKUP(B1749,instances!$B$2:$E$21,3, FALSE)</f>
        <v>8806</v>
      </c>
      <c r="O1749">
        <f>VLOOKUP(B1749,instances!$B$2:$E$21,4, FALSE)</f>
        <v>8806</v>
      </c>
    </row>
    <row r="1750" spans="1:15">
      <c r="A1750" t="s">
        <v>17</v>
      </c>
      <c r="B1750" t="str">
        <f>RIGHT(A1750,FIND("/",A1750))</f>
        <v>rat783.tsp</v>
      </c>
      <c r="C1750">
        <f>VLOOKUP(B1750,instances!$B$2:$E$21,2, FALSE)</f>
        <v>783</v>
      </c>
      <c r="D1750" t="str">
        <f>IF(C1750&lt;=783,"small",IF(C1750&lt;=2103,"medium","large"))</f>
        <v>small</v>
      </c>
      <c r="E1750" t="s">
        <v>11</v>
      </c>
      <c r="F1750" s="9">
        <v>109976</v>
      </c>
      <c r="G1750" s="7">
        <f>1-(F1750/N1750)</f>
        <v>-11.488757665228253</v>
      </c>
      <c r="H1750" s="7">
        <f>1-(F1750/O1750)</f>
        <v>-11.488757665228253</v>
      </c>
      <c r="I1750">
        <v>5.9644000000000003E-2</v>
      </c>
      <c r="J1750">
        <v>0</v>
      </c>
      <c r="K1750">
        <v>0</v>
      </c>
      <c r="L1750">
        <v>18</v>
      </c>
      <c r="M1750">
        <v>61</v>
      </c>
      <c r="N1750">
        <f>VLOOKUP(B1750,instances!$B$2:$E$21,3, FALSE)</f>
        <v>8806</v>
      </c>
      <c r="O1750">
        <f>VLOOKUP(B1750,instances!$B$2:$E$21,4, FALSE)</f>
        <v>8806</v>
      </c>
    </row>
    <row r="1751" spans="1:15">
      <c r="A1751" t="s">
        <v>17</v>
      </c>
      <c r="B1751" t="str">
        <f>RIGHT(A1751,FIND("/",A1751))</f>
        <v>rat783.tsp</v>
      </c>
      <c r="C1751">
        <f>VLOOKUP(B1751,instances!$B$2:$E$21,2, FALSE)</f>
        <v>783</v>
      </c>
      <c r="D1751" t="str">
        <f>IF(C1751&lt;=783,"small",IF(C1751&lt;=2103,"medium","large"))</f>
        <v>small</v>
      </c>
      <c r="E1751" t="s">
        <v>11</v>
      </c>
      <c r="F1751" s="9">
        <v>109115</v>
      </c>
      <c r="G1751" s="7">
        <f>1-(F1751/N1751)</f>
        <v>-11.390983420395186</v>
      </c>
      <c r="H1751" s="7">
        <f>1-(F1751/O1751)</f>
        <v>-11.390983420395186</v>
      </c>
      <c r="I1751">
        <v>5.9357E-2</v>
      </c>
      <c r="J1751">
        <v>0</v>
      </c>
      <c r="K1751">
        <v>0</v>
      </c>
      <c r="L1751">
        <v>18</v>
      </c>
      <c r="M1751">
        <v>58</v>
      </c>
      <c r="N1751">
        <f>VLOOKUP(B1751,instances!$B$2:$E$21,3, FALSE)</f>
        <v>8806</v>
      </c>
      <c r="O1751">
        <f>VLOOKUP(B1751,instances!$B$2:$E$21,4, FALSE)</f>
        <v>8806</v>
      </c>
    </row>
    <row r="1752" spans="1:15">
      <c r="A1752" t="s">
        <v>17</v>
      </c>
      <c r="B1752" t="str">
        <f>RIGHT(A1752,FIND("/",A1752))</f>
        <v>rat783.tsp</v>
      </c>
      <c r="C1752">
        <f>VLOOKUP(B1752,instances!$B$2:$E$21,2, FALSE)</f>
        <v>783</v>
      </c>
      <c r="D1752" t="str">
        <f>IF(C1752&lt;=783,"small",IF(C1752&lt;=2103,"medium","large"))</f>
        <v>small</v>
      </c>
      <c r="E1752" t="s">
        <v>11</v>
      </c>
      <c r="F1752" s="9">
        <v>111405</v>
      </c>
      <c r="G1752" s="7">
        <f>1-(F1752/N1752)</f>
        <v>-11.651033386327503</v>
      </c>
      <c r="H1752" s="7">
        <f>1-(F1752/O1752)</f>
        <v>-11.651033386327503</v>
      </c>
      <c r="I1752">
        <v>5.9053000000000001E-2</v>
      </c>
      <c r="J1752">
        <v>0</v>
      </c>
      <c r="K1752">
        <v>0</v>
      </c>
      <c r="L1752">
        <v>18</v>
      </c>
      <c r="M1752">
        <v>55</v>
      </c>
      <c r="N1752">
        <f>VLOOKUP(B1752,instances!$B$2:$E$21,3, FALSE)</f>
        <v>8806</v>
      </c>
      <c r="O1752">
        <f>VLOOKUP(B1752,instances!$B$2:$E$21,4, FALSE)</f>
        <v>8806</v>
      </c>
    </row>
    <row r="1753" spans="1:15">
      <c r="A1753" t="s">
        <v>17</v>
      </c>
      <c r="B1753" t="str">
        <f>RIGHT(A1753,FIND("/",A1753))</f>
        <v>rat783.tsp</v>
      </c>
      <c r="C1753">
        <f>VLOOKUP(B1753,instances!$B$2:$E$21,2, FALSE)</f>
        <v>783</v>
      </c>
      <c r="D1753" t="str">
        <f>IF(C1753&lt;=783,"small",IF(C1753&lt;=2103,"medium","large"))</f>
        <v>small</v>
      </c>
      <c r="E1753" t="s">
        <v>11</v>
      </c>
      <c r="F1753" s="9">
        <v>113480</v>
      </c>
      <c r="G1753" s="7">
        <f>1-(F1753/N1753)</f>
        <v>-11.886668180785827</v>
      </c>
      <c r="H1753" s="7">
        <f>1-(F1753/O1753)</f>
        <v>-11.886668180785827</v>
      </c>
      <c r="I1753">
        <v>5.8698E-2</v>
      </c>
      <c r="J1753">
        <v>0</v>
      </c>
      <c r="K1753">
        <v>0</v>
      </c>
      <c r="L1753">
        <v>20</v>
      </c>
      <c r="M1753">
        <v>59</v>
      </c>
      <c r="N1753">
        <f>VLOOKUP(B1753,instances!$B$2:$E$21,3, FALSE)</f>
        <v>8806</v>
      </c>
      <c r="O1753">
        <f>VLOOKUP(B1753,instances!$B$2:$E$21,4, FALSE)</f>
        <v>8806</v>
      </c>
    </row>
    <row r="1754" spans="1:15">
      <c r="A1754" t="s">
        <v>17</v>
      </c>
      <c r="B1754" t="str">
        <f>RIGHT(A1754,FIND("/",A1754))</f>
        <v>rat783.tsp</v>
      </c>
      <c r="C1754">
        <f>VLOOKUP(B1754,instances!$B$2:$E$21,2, FALSE)</f>
        <v>783</v>
      </c>
      <c r="D1754" t="str">
        <f>IF(C1754&lt;=783,"small",IF(C1754&lt;=2103,"medium","large"))</f>
        <v>small</v>
      </c>
      <c r="E1754" t="s">
        <v>11</v>
      </c>
      <c r="F1754" s="9">
        <v>119981</v>
      </c>
      <c r="G1754" s="7">
        <f>1-(F1754/N1754)</f>
        <v>-12.624914830797184</v>
      </c>
      <c r="H1754" s="7">
        <f>1-(F1754/O1754)</f>
        <v>-12.624914830797184</v>
      </c>
      <c r="I1754">
        <v>5.8671000000000001E-2</v>
      </c>
      <c r="J1754">
        <v>0</v>
      </c>
      <c r="K1754">
        <v>0</v>
      </c>
      <c r="L1754">
        <v>20</v>
      </c>
      <c r="M1754">
        <v>53</v>
      </c>
      <c r="N1754">
        <f>VLOOKUP(B1754,instances!$B$2:$E$21,3, FALSE)</f>
        <v>8806</v>
      </c>
      <c r="O1754">
        <f>VLOOKUP(B1754,instances!$B$2:$E$21,4, FALSE)</f>
        <v>8806</v>
      </c>
    </row>
    <row r="1755" spans="1:15">
      <c r="A1755" t="s">
        <v>17</v>
      </c>
      <c r="B1755" t="str">
        <f>RIGHT(A1755,FIND("/",A1755))</f>
        <v>rat783.tsp</v>
      </c>
      <c r="C1755">
        <f>VLOOKUP(B1755,instances!$B$2:$E$21,2, FALSE)</f>
        <v>783</v>
      </c>
      <c r="D1755" t="str">
        <f>IF(C1755&lt;=783,"small",IF(C1755&lt;=2103,"medium","large"))</f>
        <v>small</v>
      </c>
      <c r="E1755" t="s">
        <v>11</v>
      </c>
      <c r="F1755" s="9">
        <v>115147</v>
      </c>
      <c r="G1755" s="7">
        <f>1-(F1755/N1755)</f>
        <v>-12.075970928912106</v>
      </c>
      <c r="H1755" s="7">
        <f>1-(F1755/O1755)</f>
        <v>-12.075970928912106</v>
      </c>
      <c r="I1755">
        <v>5.8609000000000001E-2</v>
      </c>
      <c r="J1755">
        <v>0</v>
      </c>
      <c r="K1755">
        <v>0</v>
      </c>
      <c r="L1755">
        <v>20</v>
      </c>
      <c r="M1755">
        <v>56</v>
      </c>
      <c r="N1755">
        <f>VLOOKUP(B1755,instances!$B$2:$E$21,3, FALSE)</f>
        <v>8806</v>
      </c>
      <c r="O1755">
        <f>VLOOKUP(B1755,instances!$B$2:$E$21,4, FALSE)</f>
        <v>8806</v>
      </c>
    </row>
    <row r="1756" spans="1:15">
      <c r="A1756" t="s">
        <v>17</v>
      </c>
      <c r="B1756" t="str">
        <f>RIGHT(A1756,FIND("/",A1756))</f>
        <v>rat783.tsp</v>
      </c>
      <c r="C1756">
        <f>VLOOKUP(B1756,instances!$B$2:$E$21,2, FALSE)</f>
        <v>783</v>
      </c>
      <c r="D1756" t="str">
        <f>IF(C1756&lt;=783,"small",IF(C1756&lt;=2103,"medium","large"))</f>
        <v>small</v>
      </c>
      <c r="E1756" t="s">
        <v>11</v>
      </c>
      <c r="F1756" s="9">
        <v>108372</v>
      </c>
      <c r="G1756" s="7">
        <f>1-(F1756/N1756)</f>
        <v>-11.306609130138542</v>
      </c>
      <c r="H1756" s="7">
        <f>1-(F1756/O1756)</f>
        <v>-11.306609130138542</v>
      </c>
      <c r="I1756">
        <v>5.8605999999999998E-2</v>
      </c>
      <c r="J1756">
        <v>0</v>
      </c>
      <c r="K1756">
        <v>0</v>
      </c>
      <c r="L1756">
        <v>16</v>
      </c>
      <c r="M1756">
        <v>55</v>
      </c>
      <c r="N1756">
        <f>VLOOKUP(B1756,instances!$B$2:$E$21,3, FALSE)</f>
        <v>8806</v>
      </c>
      <c r="O1756">
        <f>VLOOKUP(B1756,instances!$B$2:$E$21,4, FALSE)</f>
        <v>8806</v>
      </c>
    </row>
    <row r="1757" spans="1:15">
      <c r="A1757" t="s">
        <v>17</v>
      </c>
      <c r="B1757" t="str">
        <f>RIGHT(A1757,FIND("/",A1757))</f>
        <v>rat783.tsp</v>
      </c>
      <c r="C1757">
        <f>VLOOKUP(B1757,instances!$B$2:$E$21,2, FALSE)</f>
        <v>783</v>
      </c>
      <c r="D1757" t="str">
        <f>IF(C1757&lt;=783,"small",IF(C1757&lt;=2103,"medium","large"))</f>
        <v>small</v>
      </c>
      <c r="E1757" t="s">
        <v>11</v>
      </c>
      <c r="F1757" s="9">
        <v>100347</v>
      </c>
      <c r="G1757" s="7">
        <f>1-(F1757/N1757)</f>
        <v>-10.395298660004542</v>
      </c>
      <c r="H1757" s="7">
        <f>1-(F1757/O1757)</f>
        <v>-10.395298660004542</v>
      </c>
      <c r="I1757">
        <v>5.8583000000000003E-2</v>
      </c>
      <c r="J1757">
        <v>0</v>
      </c>
      <c r="K1757">
        <v>0</v>
      </c>
      <c r="L1757">
        <v>14</v>
      </c>
      <c r="M1757">
        <v>52</v>
      </c>
      <c r="N1757">
        <f>VLOOKUP(B1757,instances!$B$2:$E$21,3, FALSE)</f>
        <v>8806</v>
      </c>
      <c r="O1757">
        <f>VLOOKUP(B1757,instances!$B$2:$E$21,4, FALSE)</f>
        <v>8806</v>
      </c>
    </row>
    <row r="1758" spans="1:15">
      <c r="A1758" t="s">
        <v>17</v>
      </c>
      <c r="B1758" t="str">
        <f>RIGHT(A1758,FIND("/",A1758))</f>
        <v>rat783.tsp</v>
      </c>
      <c r="C1758">
        <f>VLOOKUP(B1758,instances!$B$2:$E$21,2, FALSE)</f>
        <v>783</v>
      </c>
      <c r="D1758" t="str">
        <f>IF(C1758&lt;=783,"small",IF(C1758&lt;=2103,"medium","large"))</f>
        <v>small</v>
      </c>
      <c r="E1758" t="s">
        <v>11</v>
      </c>
      <c r="F1758" s="9">
        <v>110594</v>
      </c>
      <c r="G1758" s="7">
        <f>1-(F1758/N1758)</f>
        <v>-11.558937088348854</v>
      </c>
      <c r="H1758" s="7">
        <f>1-(F1758/O1758)</f>
        <v>-11.558937088348854</v>
      </c>
      <c r="I1758">
        <v>5.8561000000000002E-2</v>
      </c>
      <c r="J1758">
        <v>0</v>
      </c>
      <c r="K1758">
        <v>0</v>
      </c>
      <c r="L1758">
        <v>18</v>
      </c>
      <c r="M1758">
        <v>59</v>
      </c>
      <c r="N1758">
        <f>VLOOKUP(B1758,instances!$B$2:$E$21,3, FALSE)</f>
        <v>8806</v>
      </c>
      <c r="O1758">
        <f>VLOOKUP(B1758,instances!$B$2:$E$21,4, FALSE)</f>
        <v>8806</v>
      </c>
    </row>
    <row r="1759" spans="1:15">
      <c r="A1759" t="s">
        <v>17</v>
      </c>
      <c r="B1759" t="str">
        <f>RIGHT(A1759,FIND("/",A1759))</f>
        <v>rat783.tsp</v>
      </c>
      <c r="C1759">
        <f>VLOOKUP(B1759,instances!$B$2:$E$21,2, FALSE)</f>
        <v>783</v>
      </c>
      <c r="D1759" t="str">
        <f>IF(C1759&lt;=783,"small",IF(C1759&lt;=2103,"medium","large"))</f>
        <v>small</v>
      </c>
      <c r="E1759" t="s">
        <v>11</v>
      </c>
      <c r="F1759" s="9">
        <v>114813</v>
      </c>
      <c r="G1759" s="7">
        <f>1-(F1759/N1759)</f>
        <v>-12.038042243924597</v>
      </c>
      <c r="H1759" s="7">
        <f>1-(F1759/O1759)</f>
        <v>-12.038042243924597</v>
      </c>
      <c r="I1759">
        <v>5.8547000000000002E-2</v>
      </c>
      <c r="J1759">
        <v>0</v>
      </c>
      <c r="K1759">
        <v>0</v>
      </c>
      <c r="L1759">
        <v>20</v>
      </c>
      <c r="M1759">
        <v>54</v>
      </c>
      <c r="N1759">
        <f>VLOOKUP(B1759,instances!$B$2:$E$21,3, FALSE)</f>
        <v>8806</v>
      </c>
      <c r="O1759">
        <f>VLOOKUP(B1759,instances!$B$2:$E$21,4, FALSE)</f>
        <v>8806</v>
      </c>
    </row>
    <row r="1760" spans="1:15">
      <c r="A1760" t="s">
        <v>17</v>
      </c>
      <c r="B1760" t="str">
        <f>RIGHT(A1760,FIND("/",A1760))</f>
        <v>rat783.tsp</v>
      </c>
      <c r="C1760">
        <f>VLOOKUP(B1760,instances!$B$2:$E$21,2, FALSE)</f>
        <v>783</v>
      </c>
      <c r="D1760" t="str">
        <f>IF(C1760&lt;=783,"small",IF(C1760&lt;=2103,"medium","large"))</f>
        <v>small</v>
      </c>
      <c r="E1760" t="s">
        <v>11</v>
      </c>
      <c r="F1760" s="9">
        <v>120806</v>
      </c>
      <c r="G1760" s="7">
        <f>1-(F1760/N1760)</f>
        <v>-12.718600953895072</v>
      </c>
      <c r="H1760" s="7">
        <f>1-(F1760/O1760)</f>
        <v>-12.718600953895072</v>
      </c>
      <c r="I1760">
        <v>5.8389999999999997E-2</v>
      </c>
      <c r="J1760">
        <v>0</v>
      </c>
      <c r="K1760">
        <v>0</v>
      </c>
      <c r="L1760">
        <v>20</v>
      </c>
      <c r="M1760">
        <v>55</v>
      </c>
      <c r="N1760">
        <f>VLOOKUP(B1760,instances!$B$2:$E$21,3, FALSE)</f>
        <v>8806</v>
      </c>
      <c r="O1760">
        <f>VLOOKUP(B1760,instances!$B$2:$E$21,4, FALSE)</f>
        <v>8806</v>
      </c>
    </row>
    <row r="1761" spans="1:15">
      <c r="A1761" t="s">
        <v>17</v>
      </c>
      <c r="B1761" t="str">
        <f>RIGHT(A1761,FIND("/",A1761))</f>
        <v>rat783.tsp</v>
      </c>
      <c r="C1761">
        <f>VLOOKUP(B1761,instances!$B$2:$E$21,2, FALSE)</f>
        <v>783</v>
      </c>
      <c r="D1761" t="str">
        <f>IF(C1761&lt;=783,"small",IF(C1761&lt;=2103,"medium","large"))</f>
        <v>small</v>
      </c>
      <c r="E1761" t="s">
        <v>11</v>
      </c>
      <c r="F1761" s="9">
        <v>109857</v>
      </c>
      <c r="G1761" s="7">
        <f>1-(F1761/N1761)</f>
        <v>-11.47524415171474</v>
      </c>
      <c r="H1761" s="7">
        <f>1-(F1761/O1761)</f>
        <v>-11.47524415171474</v>
      </c>
      <c r="I1761">
        <v>5.8270000000000002E-2</v>
      </c>
      <c r="J1761">
        <v>0</v>
      </c>
      <c r="K1761">
        <v>0</v>
      </c>
      <c r="L1761">
        <v>18</v>
      </c>
      <c r="M1761">
        <v>54</v>
      </c>
      <c r="N1761">
        <f>VLOOKUP(B1761,instances!$B$2:$E$21,3, FALSE)</f>
        <v>8806</v>
      </c>
      <c r="O1761">
        <f>VLOOKUP(B1761,instances!$B$2:$E$21,4, FALSE)</f>
        <v>8806</v>
      </c>
    </row>
    <row r="1762" spans="1:15">
      <c r="A1762" t="s">
        <v>17</v>
      </c>
      <c r="B1762" t="str">
        <f>RIGHT(A1762,FIND("/",A1762))</f>
        <v>rat783.tsp</v>
      </c>
      <c r="C1762">
        <f>VLOOKUP(B1762,instances!$B$2:$E$21,2, FALSE)</f>
        <v>783</v>
      </c>
      <c r="D1762" t="str">
        <f>IF(C1762&lt;=783,"small",IF(C1762&lt;=2103,"medium","large"))</f>
        <v>small</v>
      </c>
      <c r="E1762" t="s">
        <v>11</v>
      </c>
      <c r="F1762" s="9">
        <v>112046</v>
      </c>
      <c r="G1762" s="7">
        <f>1-(F1762/N1762)</f>
        <v>-11.723824665001136</v>
      </c>
      <c r="H1762" s="7">
        <f>1-(F1762/O1762)</f>
        <v>-11.723824665001136</v>
      </c>
      <c r="I1762">
        <v>5.8257999999999997E-2</v>
      </c>
      <c r="J1762">
        <v>0</v>
      </c>
      <c r="K1762">
        <v>0</v>
      </c>
      <c r="L1762">
        <v>20</v>
      </c>
      <c r="M1762">
        <v>52</v>
      </c>
      <c r="N1762">
        <f>VLOOKUP(B1762,instances!$B$2:$E$21,3, FALSE)</f>
        <v>8806</v>
      </c>
      <c r="O1762">
        <f>VLOOKUP(B1762,instances!$B$2:$E$21,4, FALSE)</f>
        <v>8806</v>
      </c>
    </row>
    <row r="1763" spans="1:15">
      <c r="A1763" t="s">
        <v>17</v>
      </c>
      <c r="B1763" t="str">
        <f>RIGHT(A1763,FIND("/",A1763))</f>
        <v>rat783.tsp</v>
      </c>
      <c r="C1763">
        <f>VLOOKUP(B1763,instances!$B$2:$E$21,2, FALSE)</f>
        <v>783</v>
      </c>
      <c r="D1763" t="str">
        <f>IF(C1763&lt;=783,"small",IF(C1763&lt;=2103,"medium","large"))</f>
        <v>small</v>
      </c>
      <c r="E1763" t="s">
        <v>11</v>
      </c>
      <c r="F1763" s="9">
        <v>106935</v>
      </c>
      <c r="G1763" s="7">
        <f>1-(F1763/N1763)</f>
        <v>-11.143424937542585</v>
      </c>
      <c r="H1763" s="7">
        <f>1-(F1763/O1763)</f>
        <v>-11.143424937542585</v>
      </c>
      <c r="I1763">
        <v>5.8257000000000003E-2</v>
      </c>
      <c r="J1763">
        <v>0</v>
      </c>
      <c r="K1763">
        <v>0</v>
      </c>
      <c r="L1763">
        <v>16</v>
      </c>
      <c r="M1763">
        <v>58</v>
      </c>
      <c r="N1763">
        <f>VLOOKUP(B1763,instances!$B$2:$E$21,3, FALSE)</f>
        <v>8806</v>
      </c>
      <c r="O1763">
        <f>VLOOKUP(B1763,instances!$B$2:$E$21,4, FALSE)</f>
        <v>8806</v>
      </c>
    </row>
    <row r="1764" spans="1:15">
      <c r="A1764" t="s">
        <v>17</v>
      </c>
      <c r="B1764" t="str">
        <f>RIGHT(A1764,FIND("/",A1764))</f>
        <v>rat783.tsp</v>
      </c>
      <c r="C1764">
        <f>VLOOKUP(B1764,instances!$B$2:$E$21,2, FALSE)</f>
        <v>783</v>
      </c>
      <c r="D1764" t="str">
        <f>IF(C1764&lt;=783,"small",IF(C1764&lt;=2103,"medium","large"))</f>
        <v>small</v>
      </c>
      <c r="E1764" t="s">
        <v>11</v>
      </c>
      <c r="F1764" s="9">
        <v>107275</v>
      </c>
      <c r="G1764" s="7">
        <f>1-(F1764/N1764)</f>
        <v>-11.182034976152623</v>
      </c>
      <c r="H1764" s="7">
        <f>1-(F1764/O1764)</f>
        <v>-11.182034976152623</v>
      </c>
      <c r="I1764">
        <v>5.8235000000000002E-2</v>
      </c>
      <c r="J1764">
        <v>0</v>
      </c>
      <c r="K1764">
        <v>0</v>
      </c>
      <c r="L1764">
        <v>16</v>
      </c>
      <c r="M1764">
        <v>61</v>
      </c>
      <c r="N1764">
        <f>VLOOKUP(B1764,instances!$B$2:$E$21,3, FALSE)</f>
        <v>8806</v>
      </c>
      <c r="O1764">
        <f>VLOOKUP(B1764,instances!$B$2:$E$21,4, FALSE)</f>
        <v>8806</v>
      </c>
    </row>
    <row r="1765" spans="1:15">
      <c r="A1765" t="s">
        <v>17</v>
      </c>
      <c r="B1765" t="str">
        <f>RIGHT(A1765,FIND("/",A1765))</f>
        <v>rat783.tsp</v>
      </c>
      <c r="C1765">
        <f>VLOOKUP(B1765,instances!$B$2:$E$21,2, FALSE)</f>
        <v>783</v>
      </c>
      <c r="D1765" t="str">
        <f>IF(C1765&lt;=783,"small",IF(C1765&lt;=2103,"medium","large"))</f>
        <v>small</v>
      </c>
      <c r="E1765" t="s">
        <v>11</v>
      </c>
      <c r="F1765" s="9">
        <v>108722</v>
      </c>
      <c r="G1765" s="7">
        <f>1-(F1765/N1765)</f>
        <v>-11.346354758119464</v>
      </c>
      <c r="H1765" s="7">
        <f>1-(F1765/O1765)</f>
        <v>-11.346354758119464</v>
      </c>
      <c r="I1765">
        <v>5.8230999999999998E-2</v>
      </c>
      <c r="J1765">
        <v>0</v>
      </c>
      <c r="K1765">
        <v>0</v>
      </c>
      <c r="L1765">
        <v>18</v>
      </c>
      <c r="M1765">
        <v>56</v>
      </c>
      <c r="N1765">
        <f>VLOOKUP(B1765,instances!$B$2:$E$21,3, FALSE)</f>
        <v>8806</v>
      </c>
      <c r="O1765">
        <f>VLOOKUP(B1765,instances!$B$2:$E$21,4, FALSE)</f>
        <v>8806</v>
      </c>
    </row>
    <row r="1766" spans="1:15">
      <c r="A1766" t="s">
        <v>17</v>
      </c>
      <c r="B1766" t="str">
        <f>RIGHT(A1766,FIND("/",A1766))</f>
        <v>rat783.tsp</v>
      </c>
      <c r="C1766">
        <f>VLOOKUP(B1766,instances!$B$2:$E$21,2, FALSE)</f>
        <v>783</v>
      </c>
      <c r="D1766" t="str">
        <f>IF(C1766&lt;=783,"small",IF(C1766&lt;=2103,"medium","large"))</f>
        <v>small</v>
      </c>
      <c r="E1766" t="s">
        <v>11</v>
      </c>
      <c r="F1766" s="9">
        <v>92808</v>
      </c>
      <c r="G1766" s="7">
        <f>1-(F1766/N1766)</f>
        <v>-9.5391778332954811</v>
      </c>
      <c r="H1766" s="7">
        <f>1-(F1766/O1766)</f>
        <v>-9.5391778332954811</v>
      </c>
      <c r="I1766">
        <v>5.8215000000000003E-2</v>
      </c>
      <c r="J1766">
        <v>0</v>
      </c>
      <c r="K1766">
        <v>0</v>
      </c>
      <c r="L1766">
        <v>12</v>
      </c>
      <c r="M1766">
        <v>53</v>
      </c>
      <c r="N1766">
        <f>VLOOKUP(B1766,instances!$B$2:$E$21,3, FALSE)</f>
        <v>8806</v>
      </c>
      <c r="O1766">
        <f>VLOOKUP(B1766,instances!$B$2:$E$21,4, FALSE)</f>
        <v>8806</v>
      </c>
    </row>
    <row r="1767" spans="1:15">
      <c r="A1767" t="s">
        <v>17</v>
      </c>
      <c r="B1767" t="str">
        <f>RIGHT(A1767,FIND("/",A1767))</f>
        <v>rat783.tsp</v>
      </c>
      <c r="C1767">
        <f>VLOOKUP(B1767,instances!$B$2:$E$21,2, FALSE)</f>
        <v>783</v>
      </c>
      <c r="D1767" t="str">
        <f>IF(C1767&lt;=783,"small",IF(C1767&lt;=2103,"medium","large"))</f>
        <v>small</v>
      </c>
      <c r="E1767" t="s">
        <v>11</v>
      </c>
      <c r="F1767" s="9">
        <v>106257</v>
      </c>
      <c r="G1767" s="7">
        <f>1-(F1767/N1767)</f>
        <v>-11.066431978196684</v>
      </c>
      <c r="H1767" s="7">
        <f>1-(F1767/O1767)</f>
        <v>-11.066431978196684</v>
      </c>
      <c r="I1767">
        <v>5.8194000000000003E-2</v>
      </c>
      <c r="J1767">
        <v>0</v>
      </c>
      <c r="K1767">
        <v>0</v>
      </c>
      <c r="L1767">
        <v>16</v>
      </c>
      <c r="M1767">
        <v>60</v>
      </c>
      <c r="N1767">
        <f>VLOOKUP(B1767,instances!$B$2:$E$21,3, FALSE)</f>
        <v>8806</v>
      </c>
      <c r="O1767">
        <f>VLOOKUP(B1767,instances!$B$2:$E$21,4, FALSE)</f>
        <v>8806</v>
      </c>
    </row>
    <row r="1768" spans="1:15">
      <c r="A1768" t="s">
        <v>17</v>
      </c>
      <c r="B1768" t="str">
        <f>RIGHT(A1768,FIND("/",A1768))</f>
        <v>rat783.tsp</v>
      </c>
      <c r="C1768">
        <f>VLOOKUP(B1768,instances!$B$2:$E$21,2, FALSE)</f>
        <v>783</v>
      </c>
      <c r="D1768" t="str">
        <f>IF(C1768&lt;=783,"small",IF(C1768&lt;=2103,"medium","large"))</f>
        <v>small</v>
      </c>
      <c r="E1768" t="s">
        <v>11</v>
      </c>
      <c r="F1768" s="9">
        <v>104629</v>
      </c>
      <c r="G1768" s="7">
        <f>1-(F1768/N1768)</f>
        <v>-10.881558028616853</v>
      </c>
      <c r="H1768" s="7">
        <f>1-(F1768/O1768)</f>
        <v>-10.881558028616853</v>
      </c>
      <c r="I1768">
        <v>5.8189999999999999E-2</v>
      </c>
      <c r="J1768">
        <v>0</v>
      </c>
      <c r="K1768">
        <v>0</v>
      </c>
      <c r="L1768">
        <v>16</v>
      </c>
      <c r="M1768">
        <v>56</v>
      </c>
      <c r="N1768">
        <f>VLOOKUP(B1768,instances!$B$2:$E$21,3, FALSE)</f>
        <v>8806</v>
      </c>
      <c r="O1768">
        <f>VLOOKUP(B1768,instances!$B$2:$E$21,4, FALSE)</f>
        <v>8806</v>
      </c>
    </row>
    <row r="1769" spans="1:15">
      <c r="A1769" t="s">
        <v>17</v>
      </c>
      <c r="B1769" t="str">
        <f>RIGHT(A1769,FIND("/",A1769))</f>
        <v>rat783.tsp</v>
      </c>
      <c r="C1769">
        <f>VLOOKUP(B1769,instances!$B$2:$E$21,2, FALSE)</f>
        <v>783</v>
      </c>
      <c r="D1769" t="str">
        <f>IF(C1769&lt;=783,"small",IF(C1769&lt;=2103,"medium","large"))</f>
        <v>small</v>
      </c>
      <c r="E1769" t="s">
        <v>11</v>
      </c>
      <c r="F1769" s="9">
        <v>112969</v>
      </c>
      <c r="G1769" s="7">
        <f>1-(F1769/N1769)</f>
        <v>-11.828639563933681</v>
      </c>
      <c r="H1769" s="7">
        <f>1-(F1769/O1769)</f>
        <v>-11.828639563933681</v>
      </c>
      <c r="I1769">
        <v>5.8188999999999998E-2</v>
      </c>
      <c r="J1769">
        <v>0</v>
      </c>
      <c r="K1769">
        <v>0</v>
      </c>
      <c r="L1769">
        <v>20</v>
      </c>
      <c r="M1769">
        <v>57</v>
      </c>
      <c r="N1769">
        <f>VLOOKUP(B1769,instances!$B$2:$E$21,3, FALSE)</f>
        <v>8806</v>
      </c>
      <c r="O1769">
        <f>VLOOKUP(B1769,instances!$B$2:$E$21,4, FALSE)</f>
        <v>8806</v>
      </c>
    </row>
    <row r="1770" spans="1:15">
      <c r="A1770" t="s">
        <v>17</v>
      </c>
      <c r="B1770" t="str">
        <f>RIGHT(A1770,FIND("/",A1770))</f>
        <v>rat783.tsp</v>
      </c>
      <c r="C1770">
        <f>VLOOKUP(B1770,instances!$B$2:$E$21,2, FALSE)</f>
        <v>783</v>
      </c>
      <c r="D1770" t="str">
        <f>IF(C1770&lt;=783,"small",IF(C1770&lt;=2103,"medium","large"))</f>
        <v>small</v>
      </c>
      <c r="E1770" t="s">
        <v>11</v>
      </c>
      <c r="F1770" s="9">
        <v>117268</v>
      </c>
      <c r="G1770" s="7">
        <f>1-(F1770/N1770)</f>
        <v>-12.316829434476494</v>
      </c>
      <c r="H1770" s="7">
        <f>1-(F1770/O1770)</f>
        <v>-12.316829434476494</v>
      </c>
      <c r="I1770">
        <v>5.8164E-2</v>
      </c>
      <c r="J1770">
        <v>0</v>
      </c>
      <c r="K1770">
        <v>0</v>
      </c>
      <c r="L1770">
        <v>20</v>
      </c>
      <c r="M1770">
        <v>60</v>
      </c>
      <c r="N1770">
        <f>VLOOKUP(B1770,instances!$B$2:$E$21,3, FALSE)</f>
        <v>8806</v>
      </c>
      <c r="O1770">
        <f>VLOOKUP(B1770,instances!$B$2:$E$21,4, FALSE)</f>
        <v>8806</v>
      </c>
    </row>
    <row r="1771" spans="1:15">
      <c r="A1771" t="s">
        <v>17</v>
      </c>
      <c r="B1771" t="str">
        <f>RIGHT(A1771,FIND("/",A1771))</f>
        <v>rat783.tsp</v>
      </c>
      <c r="C1771">
        <f>VLOOKUP(B1771,instances!$B$2:$E$21,2, FALSE)</f>
        <v>783</v>
      </c>
      <c r="D1771" t="str">
        <f>IF(C1771&lt;=783,"small",IF(C1771&lt;=2103,"medium","large"))</f>
        <v>small</v>
      </c>
      <c r="E1771" t="s">
        <v>11</v>
      </c>
      <c r="F1771" s="9">
        <v>98115</v>
      </c>
      <c r="G1771" s="7">
        <f>1-(F1771/N1771)</f>
        <v>-10.141835112423347</v>
      </c>
      <c r="H1771" s="7">
        <f>1-(F1771/O1771)</f>
        <v>-10.141835112423347</v>
      </c>
      <c r="I1771">
        <v>5.8157E-2</v>
      </c>
      <c r="J1771">
        <v>0</v>
      </c>
      <c r="K1771">
        <v>0</v>
      </c>
      <c r="L1771">
        <v>14</v>
      </c>
      <c r="M1771">
        <v>57</v>
      </c>
      <c r="N1771">
        <f>VLOOKUP(B1771,instances!$B$2:$E$21,3, FALSE)</f>
        <v>8806</v>
      </c>
      <c r="O1771">
        <f>VLOOKUP(B1771,instances!$B$2:$E$21,4, FALSE)</f>
        <v>8806</v>
      </c>
    </row>
    <row r="1772" spans="1:15">
      <c r="A1772" t="s">
        <v>17</v>
      </c>
      <c r="B1772" t="str">
        <f>RIGHT(A1772,FIND("/",A1772))</f>
        <v>rat783.tsp</v>
      </c>
      <c r="C1772">
        <f>VLOOKUP(B1772,instances!$B$2:$E$21,2, FALSE)</f>
        <v>783</v>
      </c>
      <c r="D1772" t="str">
        <f>IF(C1772&lt;=783,"small",IF(C1772&lt;=2103,"medium","large"))</f>
        <v>small</v>
      </c>
      <c r="E1772" t="s">
        <v>11</v>
      </c>
      <c r="F1772" s="9">
        <v>100478</v>
      </c>
      <c r="G1772" s="7">
        <f>1-(F1772/N1772)</f>
        <v>-10.410174880763115</v>
      </c>
      <c r="H1772" s="7">
        <f>1-(F1772/O1772)</f>
        <v>-10.410174880763115</v>
      </c>
      <c r="I1772">
        <v>5.8118999999999997E-2</v>
      </c>
      <c r="J1772">
        <v>0</v>
      </c>
      <c r="K1772">
        <v>0</v>
      </c>
      <c r="L1772">
        <v>16</v>
      </c>
      <c r="M1772">
        <v>57</v>
      </c>
      <c r="N1772">
        <f>VLOOKUP(B1772,instances!$B$2:$E$21,3, FALSE)</f>
        <v>8806</v>
      </c>
      <c r="O1772">
        <f>VLOOKUP(B1772,instances!$B$2:$E$21,4, FALSE)</f>
        <v>8806</v>
      </c>
    </row>
    <row r="1773" spans="1:15">
      <c r="A1773" t="s">
        <v>17</v>
      </c>
      <c r="B1773" t="str">
        <f>RIGHT(A1773,FIND("/",A1773))</f>
        <v>rat783.tsp</v>
      </c>
      <c r="C1773">
        <f>VLOOKUP(B1773,instances!$B$2:$E$21,2, FALSE)</f>
        <v>783</v>
      </c>
      <c r="D1773" t="str">
        <f>IF(C1773&lt;=783,"small",IF(C1773&lt;=2103,"medium","large"))</f>
        <v>small</v>
      </c>
      <c r="E1773" t="s">
        <v>11</v>
      </c>
      <c r="F1773" s="9">
        <v>97798</v>
      </c>
      <c r="G1773" s="7">
        <f>1-(F1773/N1773)</f>
        <v>-10.10583692936634</v>
      </c>
      <c r="H1773" s="7">
        <f>1-(F1773/O1773)</f>
        <v>-10.10583692936634</v>
      </c>
      <c r="I1773">
        <v>5.8090999999999997E-2</v>
      </c>
      <c r="J1773">
        <v>0</v>
      </c>
      <c r="K1773">
        <v>0</v>
      </c>
      <c r="L1773">
        <v>14</v>
      </c>
      <c r="M1773">
        <v>59</v>
      </c>
      <c r="N1773">
        <f>VLOOKUP(B1773,instances!$B$2:$E$21,3, FALSE)</f>
        <v>8806</v>
      </c>
      <c r="O1773">
        <f>VLOOKUP(B1773,instances!$B$2:$E$21,4, FALSE)</f>
        <v>8806</v>
      </c>
    </row>
    <row r="1774" spans="1:15">
      <c r="A1774" t="s">
        <v>17</v>
      </c>
      <c r="B1774" t="str">
        <f>RIGHT(A1774,FIND("/",A1774))</f>
        <v>rat783.tsp</v>
      </c>
      <c r="C1774">
        <f>VLOOKUP(B1774,instances!$B$2:$E$21,2, FALSE)</f>
        <v>783</v>
      </c>
      <c r="D1774" t="str">
        <f>IF(C1774&lt;=783,"small",IF(C1774&lt;=2103,"medium","large"))</f>
        <v>small</v>
      </c>
      <c r="E1774" t="s">
        <v>11</v>
      </c>
      <c r="F1774" s="9">
        <v>106909</v>
      </c>
      <c r="G1774" s="7">
        <f>1-(F1774/N1774)</f>
        <v>-11.140472405178288</v>
      </c>
      <c r="H1774" s="7">
        <f>1-(F1774/O1774)</f>
        <v>-11.140472405178288</v>
      </c>
      <c r="I1774">
        <v>5.8054000000000001E-2</v>
      </c>
      <c r="J1774">
        <v>0</v>
      </c>
      <c r="K1774">
        <v>0</v>
      </c>
      <c r="L1774">
        <v>18</v>
      </c>
      <c r="M1774">
        <v>57</v>
      </c>
      <c r="N1774">
        <f>VLOOKUP(B1774,instances!$B$2:$E$21,3, FALSE)</f>
        <v>8806</v>
      </c>
      <c r="O1774">
        <f>VLOOKUP(B1774,instances!$B$2:$E$21,4, FALSE)</f>
        <v>8806</v>
      </c>
    </row>
    <row r="1775" spans="1:15">
      <c r="A1775" t="s">
        <v>17</v>
      </c>
      <c r="B1775" t="str">
        <f>RIGHT(A1775,FIND("/",A1775))</f>
        <v>rat783.tsp</v>
      </c>
      <c r="C1775">
        <f>VLOOKUP(B1775,instances!$B$2:$E$21,2, FALSE)</f>
        <v>783</v>
      </c>
      <c r="D1775" t="str">
        <f>IF(C1775&lt;=783,"small",IF(C1775&lt;=2103,"medium","large"))</f>
        <v>small</v>
      </c>
      <c r="E1775" t="s">
        <v>11</v>
      </c>
      <c r="F1775" s="9">
        <v>105364</v>
      </c>
      <c r="G1775" s="7">
        <f>1-(F1775/N1775)</f>
        <v>-10.965023847376788</v>
      </c>
      <c r="H1775" s="7">
        <f>1-(F1775/O1775)</f>
        <v>-10.965023847376788</v>
      </c>
      <c r="I1775">
        <v>5.8049000000000003E-2</v>
      </c>
      <c r="J1775">
        <v>0</v>
      </c>
      <c r="K1775">
        <v>0</v>
      </c>
      <c r="L1775">
        <v>16</v>
      </c>
      <c r="M1775">
        <v>59</v>
      </c>
      <c r="N1775">
        <f>VLOOKUP(B1775,instances!$B$2:$E$21,3, FALSE)</f>
        <v>8806</v>
      </c>
      <c r="O1775">
        <f>VLOOKUP(B1775,instances!$B$2:$E$21,4, FALSE)</f>
        <v>8806</v>
      </c>
    </row>
    <row r="1776" spans="1:15">
      <c r="A1776" t="s">
        <v>17</v>
      </c>
      <c r="B1776" t="str">
        <f>RIGHT(A1776,FIND("/",A1776))</f>
        <v>rat783.tsp</v>
      </c>
      <c r="C1776">
        <f>VLOOKUP(B1776,instances!$B$2:$E$21,2, FALSE)</f>
        <v>783</v>
      </c>
      <c r="D1776" t="str">
        <f>IF(C1776&lt;=783,"small",IF(C1776&lt;=2103,"medium","large"))</f>
        <v>small</v>
      </c>
      <c r="E1776" t="s">
        <v>11</v>
      </c>
      <c r="F1776" s="9">
        <v>107297</v>
      </c>
      <c r="G1776" s="7">
        <f>1-(F1776/N1776)</f>
        <v>-11.184533272768567</v>
      </c>
      <c r="H1776" s="7">
        <f>1-(F1776/O1776)</f>
        <v>-11.184533272768567</v>
      </c>
      <c r="I1776">
        <v>5.8043999999999998E-2</v>
      </c>
      <c r="J1776">
        <v>0</v>
      </c>
      <c r="K1776">
        <v>0</v>
      </c>
      <c r="L1776">
        <v>16</v>
      </c>
      <c r="M1776">
        <v>53</v>
      </c>
      <c r="N1776">
        <f>VLOOKUP(B1776,instances!$B$2:$E$21,3, FALSE)</f>
        <v>8806</v>
      </c>
      <c r="O1776">
        <f>VLOOKUP(B1776,instances!$B$2:$E$21,4, FALSE)</f>
        <v>8806</v>
      </c>
    </row>
    <row r="1777" spans="1:15">
      <c r="A1777" t="s">
        <v>17</v>
      </c>
      <c r="B1777" t="str">
        <f>RIGHT(A1777,FIND("/",A1777))</f>
        <v>rat783.tsp</v>
      </c>
      <c r="C1777">
        <f>VLOOKUP(B1777,instances!$B$2:$E$21,2, FALSE)</f>
        <v>783</v>
      </c>
      <c r="D1777" t="str">
        <f>IF(C1777&lt;=783,"small",IF(C1777&lt;=2103,"medium","large"))</f>
        <v>small</v>
      </c>
      <c r="E1777" t="s">
        <v>11</v>
      </c>
      <c r="F1777" s="9">
        <v>84558</v>
      </c>
      <c r="G1777" s="7">
        <f>1-(F1777/N1777)</f>
        <v>-8.602316602316602</v>
      </c>
      <c r="H1777" s="7">
        <f>1-(F1777/O1777)</f>
        <v>-8.602316602316602</v>
      </c>
      <c r="I1777">
        <v>5.7983E-2</v>
      </c>
      <c r="J1777">
        <v>0</v>
      </c>
      <c r="K1777">
        <v>0</v>
      </c>
      <c r="L1777">
        <v>10</v>
      </c>
      <c r="M1777">
        <v>55</v>
      </c>
      <c r="N1777">
        <f>VLOOKUP(B1777,instances!$B$2:$E$21,3, FALSE)</f>
        <v>8806</v>
      </c>
      <c r="O1777">
        <f>VLOOKUP(B1777,instances!$B$2:$E$21,4, FALSE)</f>
        <v>8806</v>
      </c>
    </row>
    <row r="1778" spans="1:15">
      <c r="A1778" t="s">
        <v>17</v>
      </c>
      <c r="B1778" t="str">
        <f>RIGHT(A1778,FIND("/",A1778))</f>
        <v>rat783.tsp</v>
      </c>
      <c r="C1778">
        <f>VLOOKUP(B1778,instances!$B$2:$E$21,2, FALSE)</f>
        <v>783</v>
      </c>
      <c r="D1778" t="str">
        <f>IF(C1778&lt;=783,"small",IF(C1778&lt;=2103,"medium","large"))</f>
        <v>small</v>
      </c>
      <c r="E1778" t="s">
        <v>11</v>
      </c>
      <c r="F1778" s="9">
        <v>93781</v>
      </c>
      <c r="G1778" s="7">
        <f>1-(F1778/N1778)</f>
        <v>-9.649670679082444</v>
      </c>
      <c r="H1778" s="7">
        <f>1-(F1778/O1778)</f>
        <v>-9.649670679082444</v>
      </c>
      <c r="I1778">
        <v>5.7971000000000002E-2</v>
      </c>
      <c r="J1778">
        <v>0</v>
      </c>
      <c r="K1778">
        <v>0</v>
      </c>
      <c r="L1778">
        <v>14</v>
      </c>
      <c r="M1778">
        <v>53</v>
      </c>
      <c r="N1778">
        <f>VLOOKUP(B1778,instances!$B$2:$E$21,3, FALSE)</f>
        <v>8806</v>
      </c>
      <c r="O1778">
        <f>VLOOKUP(B1778,instances!$B$2:$E$21,4, FALSE)</f>
        <v>8806</v>
      </c>
    </row>
    <row r="1779" spans="1:15">
      <c r="A1779" t="s">
        <v>17</v>
      </c>
      <c r="B1779" t="str">
        <f>RIGHT(A1779,FIND("/",A1779))</f>
        <v>rat783.tsp</v>
      </c>
      <c r="C1779">
        <f>VLOOKUP(B1779,instances!$B$2:$E$21,2, FALSE)</f>
        <v>783</v>
      </c>
      <c r="D1779" t="str">
        <f>IF(C1779&lt;=783,"small",IF(C1779&lt;=2103,"medium","large"))</f>
        <v>small</v>
      </c>
      <c r="E1779" t="s">
        <v>11</v>
      </c>
      <c r="F1779" s="9">
        <v>107411</v>
      </c>
      <c r="G1779" s="7">
        <f>1-(F1779/N1779)</f>
        <v>-11.197478991596638</v>
      </c>
      <c r="H1779" s="7">
        <f>1-(F1779/O1779)</f>
        <v>-11.197478991596638</v>
      </c>
      <c r="I1779">
        <v>5.7950000000000002E-2</v>
      </c>
      <c r="J1779">
        <v>0</v>
      </c>
      <c r="K1779">
        <v>0</v>
      </c>
      <c r="L1779">
        <v>18</v>
      </c>
      <c r="M1779">
        <v>60</v>
      </c>
      <c r="N1779">
        <f>VLOOKUP(B1779,instances!$B$2:$E$21,3, FALSE)</f>
        <v>8806</v>
      </c>
      <c r="O1779">
        <f>VLOOKUP(B1779,instances!$B$2:$E$21,4, FALSE)</f>
        <v>8806</v>
      </c>
    </row>
    <row r="1780" spans="1:15">
      <c r="A1780" t="s">
        <v>17</v>
      </c>
      <c r="B1780" t="str">
        <f>RIGHT(A1780,FIND("/",A1780))</f>
        <v>rat783.tsp</v>
      </c>
      <c r="C1780">
        <f>VLOOKUP(B1780,instances!$B$2:$E$21,2, FALSE)</f>
        <v>783</v>
      </c>
      <c r="D1780" t="str">
        <f>IF(C1780&lt;=783,"small",IF(C1780&lt;=2103,"medium","large"))</f>
        <v>small</v>
      </c>
      <c r="E1780" t="s">
        <v>11</v>
      </c>
      <c r="F1780" s="9">
        <v>99284</v>
      </c>
      <c r="G1780" s="7">
        <f>1-(F1780/N1780)</f>
        <v>-10.274585509879628</v>
      </c>
      <c r="H1780" s="7">
        <f>1-(F1780/O1780)</f>
        <v>-10.274585509879628</v>
      </c>
      <c r="I1780">
        <v>5.7945000000000003E-2</v>
      </c>
      <c r="J1780">
        <v>0</v>
      </c>
      <c r="K1780">
        <v>0</v>
      </c>
      <c r="L1780">
        <v>14</v>
      </c>
      <c r="M1780">
        <v>54</v>
      </c>
      <c r="N1780">
        <f>VLOOKUP(B1780,instances!$B$2:$E$21,3, FALSE)</f>
        <v>8806</v>
      </c>
      <c r="O1780">
        <f>VLOOKUP(B1780,instances!$B$2:$E$21,4, FALSE)</f>
        <v>8806</v>
      </c>
    </row>
    <row r="1781" spans="1:15">
      <c r="A1781" t="s">
        <v>17</v>
      </c>
      <c r="B1781" t="str">
        <f>RIGHT(A1781,FIND("/",A1781))</f>
        <v>rat783.tsp</v>
      </c>
      <c r="C1781">
        <f>VLOOKUP(B1781,instances!$B$2:$E$21,2, FALSE)</f>
        <v>783</v>
      </c>
      <c r="D1781" t="str">
        <f>IF(C1781&lt;=783,"small",IF(C1781&lt;=2103,"medium","large"))</f>
        <v>small</v>
      </c>
      <c r="E1781" t="s">
        <v>11</v>
      </c>
      <c r="F1781" s="9">
        <v>84044</v>
      </c>
      <c r="G1781" s="7">
        <f>1-(F1781/N1781)</f>
        <v>-8.5439473086531912</v>
      </c>
      <c r="H1781" s="7">
        <f>1-(F1781/O1781)</f>
        <v>-8.5439473086531912</v>
      </c>
      <c r="I1781">
        <v>5.7933999999999999E-2</v>
      </c>
      <c r="J1781">
        <v>0</v>
      </c>
      <c r="K1781">
        <v>0</v>
      </c>
      <c r="L1781">
        <v>10</v>
      </c>
      <c r="M1781">
        <v>53</v>
      </c>
      <c r="N1781">
        <f>VLOOKUP(B1781,instances!$B$2:$E$21,3, FALSE)</f>
        <v>8806</v>
      </c>
      <c r="O1781">
        <f>VLOOKUP(B1781,instances!$B$2:$E$21,4, FALSE)</f>
        <v>8806</v>
      </c>
    </row>
    <row r="1782" spans="1:15">
      <c r="A1782" t="s">
        <v>17</v>
      </c>
      <c r="B1782" t="str">
        <f>RIGHT(A1782,FIND("/",A1782))</f>
        <v>rat783.tsp</v>
      </c>
      <c r="C1782">
        <f>VLOOKUP(B1782,instances!$B$2:$E$21,2, FALSE)</f>
        <v>783</v>
      </c>
      <c r="D1782" t="str">
        <f>IF(C1782&lt;=783,"small",IF(C1782&lt;=2103,"medium","large"))</f>
        <v>small</v>
      </c>
      <c r="E1782" t="s">
        <v>11</v>
      </c>
      <c r="F1782" s="9">
        <v>102264</v>
      </c>
      <c r="G1782" s="7">
        <f>1-(F1782/N1782)</f>
        <v>-10.612991142402906</v>
      </c>
      <c r="H1782" s="7">
        <f>1-(F1782/O1782)</f>
        <v>-10.612991142402906</v>
      </c>
      <c r="I1782">
        <v>5.7908000000000001E-2</v>
      </c>
      <c r="J1782">
        <v>0</v>
      </c>
      <c r="K1782">
        <v>0</v>
      </c>
      <c r="L1782">
        <v>14</v>
      </c>
      <c r="M1782">
        <v>55</v>
      </c>
      <c r="N1782">
        <f>VLOOKUP(B1782,instances!$B$2:$E$21,3, FALSE)</f>
        <v>8806</v>
      </c>
      <c r="O1782">
        <f>VLOOKUP(B1782,instances!$B$2:$E$21,4, FALSE)</f>
        <v>8806</v>
      </c>
    </row>
    <row r="1783" spans="1:15">
      <c r="A1783" t="s">
        <v>17</v>
      </c>
      <c r="B1783" t="str">
        <f>RIGHT(A1783,FIND("/",A1783))</f>
        <v>rat783.tsp</v>
      </c>
      <c r="C1783">
        <f>VLOOKUP(B1783,instances!$B$2:$E$21,2, FALSE)</f>
        <v>783</v>
      </c>
      <c r="D1783" t="str">
        <f>IF(C1783&lt;=783,"small",IF(C1783&lt;=2103,"medium","large"))</f>
        <v>small</v>
      </c>
      <c r="E1783" t="s">
        <v>11</v>
      </c>
      <c r="F1783" s="9">
        <v>98542</v>
      </c>
      <c r="G1783" s="7">
        <f>1-(F1783/N1783)</f>
        <v>-10.190324778560072</v>
      </c>
      <c r="H1783" s="7">
        <f>1-(F1783/O1783)</f>
        <v>-10.190324778560072</v>
      </c>
      <c r="I1783">
        <v>5.7855999999999998E-2</v>
      </c>
      <c r="J1783">
        <v>0</v>
      </c>
      <c r="K1783">
        <v>0</v>
      </c>
      <c r="L1783">
        <v>16</v>
      </c>
      <c r="M1783">
        <v>52</v>
      </c>
      <c r="N1783">
        <f>VLOOKUP(B1783,instances!$B$2:$E$21,3, FALSE)</f>
        <v>8806</v>
      </c>
      <c r="O1783">
        <f>VLOOKUP(B1783,instances!$B$2:$E$21,4, FALSE)</f>
        <v>8806</v>
      </c>
    </row>
    <row r="1784" spans="1:15">
      <c r="A1784" t="s">
        <v>17</v>
      </c>
      <c r="B1784" t="str">
        <f>RIGHT(A1784,FIND("/",A1784))</f>
        <v>rat783.tsp</v>
      </c>
      <c r="C1784">
        <f>VLOOKUP(B1784,instances!$B$2:$E$21,2, FALSE)</f>
        <v>783</v>
      </c>
      <c r="D1784" t="str">
        <f>IF(C1784&lt;=783,"small",IF(C1784&lt;=2103,"medium","large"))</f>
        <v>small</v>
      </c>
      <c r="E1784" t="s">
        <v>11</v>
      </c>
      <c r="F1784" s="9">
        <v>92276</v>
      </c>
      <c r="G1784" s="7">
        <f>1-(F1784/N1784)</f>
        <v>-9.4787644787644787</v>
      </c>
      <c r="H1784" s="7">
        <f>1-(F1784/O1784)</f>
        <v>-9.4787644787644787</v>
      </c>
      <c r="I1784">
        <v>5.7817E-2</v>
      </c>
      <c r="J1784">
        <v>0</v>
      </c>
      <c r="K1784">
        <v>0</v>
      </c>
      <c r="L1784">
        <v>12</v>
      </c>
      <c r="M1784">
        <v>59</v>
      </c>
      <c r="N1784">
        <f>VLOOKUP(B1784,instances!$B$2:$E$21,3, FALSE)</f>
        <v>8806</v>
      </c>
      <c r="O1784">
        <f>VLOOKUP(B1784,instances!$B$2:$E$21,4, FALSE)</f>
        <v>8806</v>
      </c>
    </row>
    <row r="1785" spans="1:15">
      <c r="A1785" t="s">
        <v>17</v>
      </c>
      <c r="B1785" t="str">
        <f>RIGHT(A1785,FIND("/",A1785))</f>
        <v>rat783.tsp</v>
      </c>
      <c r="C1785">
        <f>VLOOKUP(B1785,instances!$B$2:$E$21,2, FALSE)</f>
        <v>783</v>
      </c>
      <c r="D1785" t="str">
        <f>IF(C1785&lt;=783,"small",IF(C1785&lt;=2103,"medium","large"))</f>
        <v>small</v>
      </c>
      <c r="E1785" t="s">
        <v>11</v>
      </c>
      <c r="F1785" s="9">
        <v>93552</v>
      </c>
      <c r="G1785" s="7">
        <f>1-(F1785/N1785)</f>
        <v>-9.6236656824892126</v>
      </c>
      <c r="H1785" s="7">
        <f>1-(F1785/O1785)</f>
        <v>-9.6236656824892126</v>
      </c>
      <c r="I1785">
        <v>5.7750999999999997E-2</v>
      </c>
      <c r="J1785">
        <v>0</v>
      </c>
      <c r="K1785">
        <v>0</v>
      </c>
      <c r="L1785">
        <v>12</v>
      </c>
      <c r="M1785">
        <v>54</v>
      </c>
      <c r="N1785">
        <f>VLOOKUP(B1785,instances!$B$2:$E$21,3, FALSE)</f>
        <v>8806</v>
      </c>
      <c r="O1785">
        <f>VLOOKUP(B1785,instances!$B$2:$E$21,4, FALSE)</f>
        <v>8806</v>
      </c>
    </row>
    <row r="1786" spans="1:15">
      <c r="A1786" t="s">
        <v>17</v>
      </c>
      <c r="B1786" t="str">
        <f>RIGHT(A1786,FIND("/",A1786))</f>
        <v>rat783.tsp</v>
      </c>
      <c r="C1786">
        <f>VLOOKUP(B1786,instances!$B$2:$E$21,2, FALSE)</f>
        <v>783</v>
      </c>
      <c r="D1786" t="str">
        <f>IF(C1786&lt;=783,"small",IF(C1786&lt;=2103,"medium","large"))</f>
        <v>small</v>
      </c>
      <c r="E1786" t="s">
        <v>11</v>
      </c>
      <c r="F1786" s="9">
        <v>91615</v>
      </c>
      <c r="G1786" s="7">
        <f>1-(F1786/N1786)</f>
        <v>-9.4037020213490798</v>
      </c>
      <c r="H1786" s="7">
        <f>1-(F1786/O1786)</f>
        <v>-9.4037020213490798</v>
      </c>
      <c r="I1786">
        <v>5.7694000000000002E-2</v>
      </c>
      <c r="J1786">
        <v>0</v>
      </c>
      <c r="K1786">
        <v>0</v>
      </c>
      <c r="L1786">
        <v>12</v>
      </c>
      <c r="M1786">
        <v>55</v>
      </c>
      <c r="N1786">
        <f>VLOOKUP(B1786,instances!$B$2:$E$21,3, FALSE)</f>
        <v>8806</v>
      </c>
      <c r="O1786">
        <f>VLOOKUP(B1786,instances!$B$2:$E$21,4, FALSE)</f>
        <v>8806</v>
      </c>
    </row>
    <row r="1787" spans="1:15">
      <c r="A1787" t="s">
        <v>17</v>
      </c>
      <c r="B1787" t="str">
        <f>RIGHT(A1787,FIND("/",A1787))</f>
        <v>rat783.tsp</v>
      </c>
      <c r="C1787">
        <f>VLOOKUP(B1787,instances!$B$2:$E$21,2, FALSE)</f>
        <v>783</v>
      </c>
      <c r="D1787" t="str">
        <f>IF(C1787&lt;=783,"small",IF(C1787&lt;=2103,"medium","large"))</f>
        <v>small</v>
      </c>
      <c r="E1787" t="s">
        <v>11</v>
      </c>
      <c r="F1787" s="9">
        <v>97416</v>
      </c>
      <c r="G1787" s="7">
        <f>1-(F1787/N1787)</f>
        <v>-10.062457415398592</v>
      </c>
      <c r="H1787" s="7">
        <f>1-(F1787/O1787)</f>
        <v>-10.062457415398592</v>
      </c>
      <c r="I1787">
        <v>5.7665000000000001E-2</v>
      </c>
      <c r="J1787">
        <v>0</v>
      </c>
      <c r="K1787">
        <v>0</v>
      </c>
      <c r="L1787">
        <v>14</v>
      </c>
      <c r="M1787">
        <v>60</v>
      </c>
      <c r="N1787">
        <f>VLOOKUP(B1787,instances!$B$2:$E$21,3, FALSE)</f>
        <v>8806</v>
      </c>
      <c r="O1787">
        <f>VLOOKUP(B1787,instances!$B$2:$E$21,4, FALSE)</f>
        <v>8806</v>
      </c>
    </row>
    <row r="1788" spans="1:15">
      <c r="A1788" t="s">
        <v>17</v>
      </c>
      <c r="B1788" t="str">
        <f>RIGHT(A1788,FIND("/",A1788))</f>
        <v>rat783.tsp</v>
      </c>
      <c r="C1788">
        <f>VLOOKUP(B1788,instances!$B$2:$E$21,2, FALSE)</f>
        <v>783</v>
      </c>
      <c r="D1788" t="str">
        <f>IF(C1788&lt;=783,"small",IF(C1788&lt;=2103,"medium","large"))</f>
        <v>small</v>
      </c>
      <c r="E1788" t="s">
        <v>11</v>
      </c>
      <c r="F1788" s="9">
        <v>94352</v>
      </c>
      <c r="G1788" s="7">
        <f>1-(F1788/N1788)</f>
        <v>-9.7145128321598904</v>
      </c>
      <c r="H1788" s="7">
        <f>1-(F1788/O1788)</f>
        <v>-9.7145128321598904</v>
      </c>
      <c r="I1788">
        <v>5.7632000000000003E-2</v>
      </c>
      <c r="J1788">
        <v>0</v>
      </c>
      <c r="K1788">
        <v>0</v>
      </c>
      <c r="L1788">
        <v>12</v>
      </c>
      <c r="M1788">
        <v>56</v>
      </c>
      <c r="N1788">
        <f>VLOOKUP(B1788,instances!$B$2:$E$21,3, FALSE)</f>
        <v>8806</v>
      </c>
      <c r="O1788">
        <f>VLOOKUP(B1788,instances!$B$2:$E$21,4, FALSE)</f>
        <v>8806</v>
      </c>
    </row>
    <row r="1789" spans="1:15">
      <c r="A1789" t="s">
        <v>17</v>
      </c>
      <c r="B1789" t="str">
        <f>RIGHT(A1789,FIND("/",A1789))</f>
        <v>rat783.tsp</v>
      </c>
      <c r="C1789">
        <f>VLOOKUP(B1789,instances!$B$2:$E$21,2, FALSE)</f>
        <v>783</v>
      </c>
      <c r="D1789" t="str">
        <f>IF(C1789&lt;=783,"small",IF(C1789&lt;=2103,"medium","large"))</f>
        <v>small</v>
      </c>
      <c r="E1789" t="s">
        <v>11</v>
      </c>
      <c r="F1789" s="9">
        <v>101627</v>
      </c>
      <c r="G1789" s="7">
        <f>1-(F1789/N1789)</f>
        <v>-10.54065409947763</v>
      </c>
      <c r="H1789" s="7">
        <f>1-(F1789/O1789)</f>
        <v>-10.54065409947763</v>
      </c>
      <c r="I1789">
        <v>5.7626999999999998E-2</v>
      </c>
      <c r="J1789">
        <v>0</v>
      </c>
      <c r="K1789">
        <v>0</v>
      </c>
      <c r="L1789">
        <v>14</v>
      </c>
      <c r="M1789">
        <v>58</v>
      </c>
      <c r="N1789">
        <f>VLOOKUP(B1789,instances!$B$2:$E$21,3, FALSE)</f>
        <v>8806</v>
      </c>
      <c r="O1789">
        <f>VLOOKUP(B1789,instances!$B$2:$E$21,4, FALSE)</f>
        <v>8806</v>
      </c>
    </row>
    <row r="1790" spans="1:15">
      <c r="A1790" t="s">
        <v>17</v>
      </c>
      <c r="B1790" t="str">
        <f>RIGHT(A1790,FIND("/",A1790))</f>
        <v>rat783.tsp</v>
      </c>
      <c r="C1790">
        <f>VLOOKUP(B1790,instances!$B$2:$E$21,2, FALSE)</f>
        <v>783</v>
      </c>
      <c r="D1790" t="str">
        <f>IF(C1790&lt;=783,"small",IF(C1790&lt;=2103,"medium","large"))</f>
        <v>small</v>
      </c>
      <c r="E1790" t="s">
        <v>11</v>
      </c>
      <c r="F1790" s="9">
        <v>85869</v>
      </c>
      <c r="G1790" s="7">
        <f>1-(F1790/N1790)</f>
        <v>-8.751192368839428</v>
      </c>
      <c r="H1790" s="7">
        <f>1-(F1790/O1790)</f>
        <v>-8.751192368839428</v>
      </c>
      <c r="I1790">
        <v>5.7582000000000001E-2</v>
      </c>
      <c r="J1790">
        <v>0</v>
      </c>
      <c r="K1790">
        <v>0</v>
      </c>
      <c r="L1790">
        <v>10</v>
      </c>
      <c r="M1790">
        <v>61</v>
      </c>
      <c r="N1790">
        <f>VLOOKUP(B1790,instances!$B$2:$E$21,3, FALSE)</f>
        <v>8806</v>
      </c>
      <c r="O1790">
        <f>VLOOKUP(B1790,instances!$B$2:$E$21,4, FALSE)</f>
        <v>8806</v>
      </c>
    </row>
    <row r="1791" spans="1:15">
      <c r="A1791" t="s">
        <v>17</v>
      </c>
      <c r="B1791" t="str">
        <f>RIGHT(A1791,FIND("/",A1791))</f>
        <v>rat783.tsp</v>
      </c>
      <c r="C1791">
        <f>VLOOKUP(B1791,instances!$B$2:$E$21,2, FALSE)</f>
        <v>783</v>
      </c>
      <c r="D1791" t="str">
        <f>IF(C1791&lt;=783,"small",IF(C1791&lt;=2103,"medium","large"))</f>
        <v>small</v>
      </c>
      <c r="E1791" t="s">
        <v>11</v>
      </c>
      <c r="F1791" s="9">
        <v>82959</v>
      </c>
      <c r="G1791" s="7">
        <f>1-(F1791/N1791)</f>
        <v>-8.4207358619123323</v>
      </c>
      <c r="H1791" s="7">
        <f>1-(F1791/O1791)</f>
        <v>-8.4207358619123323</v>
      </c>
      <c r="I1791">
        <v>5.7568000000000001E-2</v>
      </c>
      <c r="J1791">
        <v>0</v>
      </c>
      <c r="K1791">
        <v>0</v>
      </c>
      <c r="L1791">
        <v>10</v>
      </c>
      <c r="M1791">
        <v>52</v>
      </c>
      <c r="N1791">
        <f>VLOOKUP(B1791,instances!$B$2:$E$21,3, FALSE)</f>
        <v>8806</v>
      </c>
      <c r="O1791">
        <f>VLOOKUP(B1791,instances!$B$2:$E$21,4, FALSE)</f>
        <v>8806</v>
      </c>
    </row>
    <row r="1792" spans="1:15">
      <c r="A1792" t="s">
        <v>17</v>
      </c>
      <c r="B1792" t="str">
        <f>RIGHT(A1792,FIND("/",A1792))</f>
        <v>rat783.tsp</v>
      </c>
      <c r="C1792">
        <f>VLOOKUP(B1792,instances!$B$2:$E$21,2, FALSE)</f>
        <v>783</v>
      </c>
      <c r="D1792" t="str">
        <f>IF(C1792&lt;=783,"small",IF(C1792&lt;=2103,"medium","large"))</f>
        <v>small</v>
      </c>
      <c r="E1792" t="s">
        <v>11</v>
      </c>
      <c r="F1792" s="9">
        <v>88892</v>
      </c>
      <c r="G1792" s="7">
        <f>1-(F1792/N1792)</f>
        <v>-9.0944810356575054</v>
      </c>
      <c r="H1792" s="7">
        <f>1-(F1792/O1792)</f>
        <v>-9.0944810356575054</v>
      </c>
      <c r="I1792">
        <v>5.7540000000000001E-2</v>
      </c>
      <c r="J1792">
        <v>0</v>
      </c>
      <c r="K1792">
        <v>0</v>
      </c>
      <c r="L1792">
        <v>12</v>
      </c>
      <c r="M1792">
        <v>57</v>
      </c>
      <c r="N1792">
        <f>VLOOKUP(B1792,instances!$B$2:$E$21,3, FALSE)</f>
        <v>8806</v>
      </c>
      <c r="O1792">
        <f>VLOOKUP(B1792,instances!$B$2:$E$21,4, FALSE)</f>
        <v>8806</v>
      </c>
    </row>
    <row r="1793" spans="1:15">
      <c r="A1793" t="s">
        <v>17</v>
      </c>
      <c r="B1793" t="str">
        <f>RIGHT(A1793,FIND("/",A1793))</f>
        <v>rat783.tsp</v>
      </c>
      <c r="C1793">
        <f>VLOOKUP(B1793,instances!$B$2:$E$21,2, FALSE)</f>
        <v>783</v>
      </c>
      <c r="D1793" t="str">
        <f>IF(C1793&lt;=783,"small",IF(C1793&lt;=2103,"medium","large"))</f>
        <v>small</v>
      </c>
      <c r="E1793" t="s">
        <v>11</v>
      </c>
      <c r="F1793" s="9">
        <v>97346</v>
      </c>
      <c r="G1793" s="7">
        <f>1-(F1793/N1793)</f>
        <v>-10.054508289802408</v>
      </c>
      <c r="H1793" s="7">
        <f>1-(F1793/O1793)</f>
        <v>-10.054508289802408</v>
      </c>
      <c r="I1793">
        <v>5.7537999999999999E-2</v>
      </c>
      <c r="J1793">
        <v>0</v>
      </c>
      <c r="K1793">
        <v>0</v>
      </c>
      <c r="L1793">
        <v>14</v>
      </c>
      <c r="M1793">
        <v>61</v>
      </c>
      <c r="N1793">
        <f>VLOOKUP(B1793,instances!$B$2:$E$21,3, FALSE)</f>
        <v>8806</v>
      </c>
      <c r="O1793">
        <f>VLOOKUP(B1793,instances!$B$2:$E$21,4, FALSE)</f>
        <v>8806</v>
      </c>
    </row>
    <row r="1794" spans="1:15">
      <c r="A1794" t="s">
        <v>17</v>
      </c>
      <c r="B1794" t="str">
        <f>RIGHT(A1794,FIND("/",A1794))</f>
        <v>rat783.tsp</v>
      </c>
      <c r="C1794">
        <f>VLOOKUP(B1794,instances!$B$2:$E$21,2, FALSE)</f>
        <v>783</v>
      </c>
      <c r="D1794" t="str">
        <f>IF(C1794&lt;=783,"small",IF(C1794&lt;=2103,"medium","large"))</f>
        <v>small</v>
      </c>
      <c r="E1794" t="s">
        <v>11</v>
      </c>
      <c r="F1794" s="9">
        <v>88760</v>
      </c>
      <c r="G1794" s="7">
        <f>1-(F1794/N1794)</f>
        <v>-9.0794912559618446</v>
      </c>
      <c r="H1794" s="7">
        <f>1-(F1794/O1794)</f>
        <v>-9.0794912559618446</v>
      </c>
      <c r="I1794">
        <v>5.7450000000000001E-2</v>
      </c>
      <c r="J1794">
        <v>0</v>
      </c>
      <c r="K1794">
        <v>0</v>
      </c>
      <c r="L1794">
        <v>12</v>
      </c>
      <c r="M1794">
        <v>52</v>
      </c>
      <c r="N1794">
        <f>VLOOKUP(B1794,instances!$B$2:$E$21,3, FALSE)</f>
        <v>8806</v>
      </c>
      <c r="O1794">
        <f>VLOOKUP(B1794,instances!$B$2:$E$21,4, FALSE)</f>
        <v>8806</v>
      </c>
    </row>
    <row r="1795" spans="1:15">
      <c r="A1795" t="s">
        <v>17</v>
      </c>
      <c r="B1795" t="str">
        <f>RIGHT(A1795,FIND("/",A1795))</f>
        <v>rat783.tsp</v>
      </c>
      <c r="C1795">
        <f>VLOOKUP(B1795,instances!$B$2:$E$21,2, FALSE)</f>
        <v>783</v>
      </c>
      <c r="D1795" t="str">
        <f>IF(C1795&lt;=783,"small",IF(C1795&lt;=2103,"medium","large"))</f>
        <v>small</v>
      </c>
      <c r="E1795" t="s">
        <v>11</v>
      </c>
      <c r="F1795" s="9">
        <v>91564</v>
      </c>
      <c r="G1795" s="7">
        <f>1-(F1795/N1795)</f>
        <v>-9.3979105155575748</v>
      </c>
      <c r="H1795" s="7">
        <f>1-(F1795/O1795)</f>
        <v>-9.3979105155575748</v>
      </c>
      <c r="I1795">
        <v>5.7341000000000003E-2</v>
      </c>
      <c r="J1795">
        <v>0</v>
      </c>
      <c r="K1795">
        <v>0</v>
      </c>
      <c r="L1795">
        <v>12</v>
      </c>
      <c r="M1795">
        <v>61</v>
      </c>
      <c r="N1795">
        <f>VLOOKUP(B1795,instances!$B$2:$E$21,3, FALSE)</f>
        <v>8806</v>
      </c>
      <c r="O1795">
        <f>VLOOKUP(B1795,instances!$B$2:$E$21,4, FALSE)</f>
        <v>8806</v>
      </c>
    </row>
    <row r="1796" spans="1:15">
      <c r="A1796" t="s">
        <v>17</v>
      </c>
      <c r="B1796" t="str">
        <f>RIGHT(A1796,FIND("/",A1796))</f>
        <v>rat783.tsp</v>
      </c>
      <c r="C1796">
        <f>VLOOKUP(B1796,instances!$B$2:$E$21,2, FALSE)</f>
        <v>783</v>
      </c>
      <c r="D1796" t="str">
        <f>IF(C1796&lt;=783,"small",IF(C1796&lt;=2103,"medium","large"))</f>
        <v>small</v>
      </c>
      <c r="E1796" t="s">
        <v>11</v>
      </c>
      <c r="F1796" s="9">
        <v>82589</v>
      </c>
      <c r="G1796" s="7">
        <f>1-(F1796/N1796)</f>
        <v>-8.3787190551896433</v>
      </c>
      <c r="H1796" s="7">
        <f>1-(F1796/O1796)</f>
        <v>-8.3787190551896433</v>
      </c>
      <c r="I1796">
        <v>5.7320000000000003E-2</v>
      </c>
      <c r="J1796">
        <v>0</v>
      </c>
      <c r="K1796">
        <v>0</v>
      </c>
      <c r="L1796">
        <v>10</v>
      </c>
      <c r="M1796">
        <v>56</v>
      </c>
      <c r="N1796">
        <f>VLOOKUP(B1796,instances!$B$2:$E$21,3, FALSE)</f>
        <v>8806</v>
      </c>
      <c r="O1796">
        <f>VLOOKUP(B1796,instances!$B$2:$E$21,4, FALSE)</f>
        <v>8806</v>
      </c>
    </row>
    <row r="1797" spans="1:15">
      <c r="A1797" t="s">
        <v>17</v>
      </c>
      <c r="B1797" t="str">
        <f>RIGHT(A1797,FIND("/",A1797))</f>
        <v>rat783.tsp</v>
      </c>
      <c r="C1797">
        <f>VLOOKUP(B1797,instances!$B$2:$E$21,2, FALSE)</f>
        <v>783</v>
      </c>
      <c r="D1797" t="str">
        <f>IF(C1797&lt;=783,"small",IF(C1797&lt;=2103,"medium","large"))</f>
        <v>small</v>
      </c>
      <c r="E1797" t="s">
        <v>11</v>
      </c>
      <c r="F1797" s="9">
        <v>87087</v>
      </c>
      <c r="G1797" s="7">
        <f>1-(F1797/N1797)</f>
        <v>-8.8895071542130371</v>
      </c>
      <c r="H1797" s="7">
        <f>1-(F1797/O1797)</f>
        <v>-8.8895071542130371</v>
      </c>
      <c r="I1797">
        <v>5.7280999999999999E-2</v>
      </c>
      <c r="J1797">
        <v>0</v>
      </c>
      <c r="K1797">
        <v>0</v>
      </c>
      <c r="L1797">
        <v>10</v>
      </c>
      <c r="M1797">
        <v>57</v>
      </c>
      <c r="N1797">
        <f>VLOOKUP(B1797,instances!$B$2:$E$21,3, FALSE)</f>
        <v>8806</v>
      </c>
      <c r="O1797">
        <f>VLOOKUP(B1797,instances!$B$2:$E$21,4, FALSE)</f>
        <v>8806</v>
      </c>
    </row>
    <row r="1798" spans="1:15">
      <c r="A1798" t="s">
        <v>17</v>
      </c>
      <c r="B1798" t="str">
        <f>RIGHT(A1798,FIND("/",A1798))</f>
        <v>rat783.tsp</v>
      </c>
      <c r="C1798">
        <f>VLOOKUP(B1798,instances!$B$2:$E$21,2, FALSE)</f>
        <v>783</v>
      </c>
      <c r="D1798" t="str">
        <f>IF(C1798&lt;=783,"small",IF(C1798&lt;=2103,"medium","large"))</f>
        <v>small</v>
      </c>
      <c r="E1798" t="s">
        <v>11</v>
      </c>
      <c r="F1798" s="9">
        <v>81692</v>
      </c>
      <c r="G1798" s="7">
        <f>1-(F1798/N1798)</f>
        <v>-8.276856688621395</v>
      </c>
      <c r="H1798" s="7">
        <f>1-(F1798/O1798)</f>
        <v>-8.276856688621395</v>
      </c>
      <c r="I1798">
        <v>5.7239999999999999E-2</v>
      </c>
      <c r="J1798">
        <v>0</v>
      </c>
      <c r="K1798">
        <v>0</v>
      </c>
      <c r="L1798">
        <v>10</v>
      </c>
      <c r="M1798">
        <v>54</v>
      </c>
      <c r="N1798">
        <f>VLOOKUP(B1798,instances!$B$2:$E$21,3, FALSE)</f>
        <v>8806</v>
      </c>
      <c r="O1798">
        <f>VLOOKUP(B1798,instances!$B$2:$E$21,4, FALSE)</f>
        <v>8806</v>
      </c>
    </row>
    <row r="1799" spans="1:15">
      <c r="A1799" t="s">
        <v>17</v>
      </c>
      <c r="B1799" t="str">
        <f>RIGHT(A1799,FIND("/",A1799))</f>
        <v>rat783.tsp</v>
      </c>
      <c r="C1799">
        <f>VLOOKUP(B1799,instances!$B$2:$E$21,2, FALSE)</f>
        <v>783</v>
      </c>
      <c r="D1799" t="str">
        <f>IF(C1799&lt;=783,"small",IF(C1799&lt;=2103,"medium","large"))</f>
        <v>small</v>
      </c>
      <c r="E1799" t="s">
        <v>11</v>
      </c>
      <c r="F1799" s="9">
        <v>84834</v>
      </c>
      <c r="G1799" s="7">
        <f>1-(F1799/N1799)</f>
        <v>-8.6336588689529865</v>
      </c>
      <c r="H1799" s="7">
        <f>1-(F1799/O1799)</f>
        <v>-8.6336588689529865</v>
      </c>
      <c r="I1799">
        <v>5.7229000000000002E-2</v>
      </c>
      <c r="J1799">
        <v>0</v>
      </c>
      <c r="K1799">
        <v>0</v>
      </c>
      <c r="L1799">
        <v>10</v>
      </c>
      <c r="M1799">
        <v>58</v>
      </c>
      <c r="N1799">
        <f>VLOOKUP(B1799,instances!$B$2:$E$21,3, FALSE)</f>
        <v>8806</v>
      </c>
      <c r="O1799">
        <f>VLOOKUP(B1799,instances!$B$2:$E$21,4, FALSE)</f>
        <v>8806</v>
      </c>
    </row>
    <row r="1800" spans="1:15">
      <c r="A1800" t="s">
        <v>17</v>
      </c>
      <c r="B1800" t="str">
        <f>RIGHT(A1800,FIND("/",A1800))</f>
        <v>rat783.tsp</v>
      </c>
      <c r="C1800">
        <f>VLOOKUP(B1800,instances!$B$2:$E$21,2, FALSE)</f>
        <v>783</v>
      </c>
      <c r="D1800" t="str">
        <f>IF(C1800&lt;=783,"small",IF(C1800&lt;=2103,"medium","large"))</f>
        <v>small</v>
      </c>
      <c r="E1800" t="s">
        <v>11</v>
      </c>
      <c r="F1800" s="9">
        <v>94171</v>
      </c>
      <c r="G1800" s="7">
        <f>1-(F1800/N1800)</f>
        <v>-9.6939586645468996</v>
      </c>
      <c r="H1800" s="7">
        <f>1-(F1800/O1800)</f>
        <v>-9.6939586645468996</v>
      </c>
      <c r="I1800">
        <v>5.7208000000000002E-2</v>
      </c>
      <c r="J1800">
        <v>0</v>
      </c>
      <c r="K1800">
        <v>0</v>
      </c>
      <c r="L1800">
        <v>12</v>
      </c>
      <c r="M1800">
        <v>60</v>
      </c>
      <c r="N1800">
        <f>VLOOKUP(B1800,instances!$B$2:$E$21,3, FALSE)</f>
        <v>8806</v>
      </c>
      <c r="O1800">
        <f>VLOOKUP(B1800,instances!$B$2:$E$21,4, FALSE)</f>
        <v>8806</v>
      </c>
    </row>
    <row r="1801" spans="1:15">
      <c r="A1801" t="s">
        <v>17</v>
      </c>
      <c r="B1801" t="str">
        <f>RIGHT(A1801,FIND("/",A1801))</f>
        <v>rat783.tsp</v>
      </c>
      <c r="C1801">
        <f>VLOOKUP(B1801,instances!$B$2:$E$21,2, FALSE)</f>
        <v>783</v>
      </c>
      <c r="D1801" t="str">
        <f>IF(C1801&lt;=783,"small",IF(C1801&lt;=2103,"medium","large"))</f>
        <v>small</v>
      </c>
      <c r="E1801" t="s">
        <v>11</v>
      </c>
      <c r="F1801" s="9">
        <v>80860</v>
      </c>
      <c r="G1801" s="7">
        <f>1-(F1801/N1801)</f>
        <v>-8.1823756529638878</v>
      </c>
      <c r="H1801" s="7">
        <f>1-(F1801/O1801)</f>
        <v>-8.1823756529638878</v>
      </c>
      <c r="I1801">
        <v>5.7181000000000003E-2</v>
      </c>
      <c r="J1801">
        <v>0</v>
      </c>
      <c r="K1801">
        <v>0</v>
      </c>
      <c r="L1801">
        <v>10</v>
      </c>
      <c r="M1801">
        <v>59</v>
      </c>
      <c r="N1801">
        <f>VLOOKUP(B1801,instances!$B$2:$E$21,3, FALSE)</f>
        <v>8806</v>
      </c>
      <c r="O1801">
        <f>VLOOKUP(B1801,instances!$B$2:$E$21,4, FALSE)</f>
        <v>8806</v>
      </c>
    </row>
    <row r="1802" spans="1:15">
      <c r="A1802" t="s">
        <v>17</v>
      </c>
      <c r="B1802" t="str">
        <f>RIGHT(A1802,FIND("/",A1802))</f>
        <v>rat783.tsp</v>
      </c>
      <c r="C1802">
        <f>VLOOKUP(B1802,instances!$B$2:$E$21,2, FALSE)</f>
        <v>783</v>
      </c>
      <c r="D1802" t="str">
        <f>IF(C1802&lt;=783,"small",IF(C1802&lt;=2103,"medium","large"))</f>
        <v>small</v>
      </c>
      <c r="E1802" t="s">
        <v>10</v>
      </c>
      <c r="F1802" s="9">
        <v>10551</v>
      </c>
      <c r="G1802" s="7">
        <f>1-(F1802/N1802)</f>
        <v>-0.1981603452191687</v>
      </c>
      <c r="H1802" s="7">
        <f>1-(F1802/O1802)</f>
        <v>-0.1981603452191687</v>
      </c>
      <c r="I1802">
        <v>3.901E-3</v>
      </c>
      <c r="J1802">
        <v>0</v>
      </c>
      <c r="K1802">
        <v>0</v>
      </c>
      <c r="L1802">
        <v>16</v>
      </c>
      <c r="M1802">
        <v>61</v>
      </c>
      <c r="N1802">
        <f>VLOOKUP(B1802,instances!$B$2:$E$21,3, FALSE)</f>
        <v>8806</v>
      </c>
      <c r="O1802">
        <f>VLOOKUP(B1802,instances!$B$2:$E$21,4, FALSE)</f>
        <v>8806</v>
      </c>
    </row>
    <row r="1803" spans="1:15">
      <c r="A1803" t="s">
        <v>17</v>
      </c>
      <c r="B1803" t="str">
        <f>RIGHT(A1803,FIND("/",A1803))</f>
        <v>rat783.tsp</v>
      </c>
      <c r="C1803">
        <f>VLOOKUP(B1803,instances!$B$2:$E$21,2, FALSE)</f>
        <v>783</v>
      </c>
      <c r="D1803" t="str">
        <f>IF(C1803&lt;=783,"small",IF(C1803&lt;=2103,"medium","large"))</f>
        <v>small</v>
      </c>
      <c r="E1803" t="s">
        <v>10</v>
      </c>
      <c r="F1803" s="9">
        <v>10551</v>
      </c>
      <c r="G1803" s="7">
        <f>1-(F1803/N1803)</f>
        <v>-0.1981603452191687</v>
      </c>
      <c r="H1803" s="7">
        <f>1-(F1803/O1803)</f>
        <v>-0.1981603452191687</v>
      </c>
      <c r="I1803">
        <v>3.699E-3</v>
      </c>
      <c r="J1803">
        <v>0</v>
      </c>
      <c r="K1803">
        <v>0</v>
      </c>
      <c r="L1803">
        <v>10</v>
      </c>
      <c r="M1803">
        <v>52</v>
      </c>
      <c r="N1803">
        <f>VLOOKUP(B1803,instances!$B$2:$E$21,3, FALSE)</f>
        <v>8806</v>
      </c>
      <c r="O1803">
        <f>VLOOKUP(B1803,instances!$B$2:$E$21,4, FALSE)</f>
        <v>8806</v>
      </c>
    </row>
    <row r="1804" spans="1:15">
      <c r="A1804" t="s">
        <v>17</v>
      </c>
      <c r="B1804" t="str">
        <f>RIGHT(A1804,FIND("/",A1804))</f>
        <v>rat783.tsp</v>
      </c>
      <c r="C1804">
        <f>VLOOKUP(B1804,instances!$B$2:$E$21,2, FALSE)</f>
        <v>783</v>
      </c>
      <c r="D1804" t="str">
        <f>IF(C1804&lt;=783,"small",IF(C1804&lt;=2103,"medium","large"))</f>
        <v>small</v>
      </c>
      <c r="E1804" t="s">
        <v>10</v>
      </c>
      <c r="F1804" s="9">
        <v>10551</v>
      </c>
      <c r="G1804" s="7">
        <f>1-(F1804/N1804)</f>
        <v>-0.1981603452191687</v>
      </c>
      <c r="H1804" s="7">
        <f>1-(F1804/O1804)</f>
        <v>-0.1981603452191687</v>
      </c>
      <c r="I1804">
        <v>3.6849999999999999E-3</v>
      </c>
      <c r="J1804">
        <v>0</v>
      </c>
      <c r="K1804">
        <v>0</v>
      </c>
      <c r="L1804">
        <v>20</v>
      </c>
      <c r="M1804">
        <v>56</v>
      </c>
      <c r="N1804">
        <f>VLOOKUP(B1804,instances!$B$2:$E$21,3, FALSE)</f>
        <v>8806</v>
      </c>
      <c r="O1804">
        <f>VLOOKUP(B1804,instances!$B$2:$E$21,4, FALSE)</f>
        <v>8806</v>
      </c>
    </row>
    <row r="1805" spans="1:15">
      <c r="A1805" t="s">
        <v>17</v>
      </c>
      <c r="B1805" t="str">
        <f>RIGHT(A1805,FIND("/",A1805))</f>
        <v>rat783.tsp</v>
      </c>
      <c r="C1805">
        <f>VLOOKUP(B1805,instances!$B$2:$E$21,2, FALSE)</f>
        <v>783</v>
      </c>
      <c r="D1805" t="str">
        <f>IF(C1805&lt;=783,"small",IF(C1805&lt;=2103,"medium","large"))</f>
        <v>small</v>
      </c>
      <c r="E1805" t="s">
        <v>10</v>
      </c>
      <c r="F1805" s="9">
        <v>10551</v>
      </c>
      <c r="G1805" s="7">
        <f>1-(F1805/N1805)</f>
        <v>-0.1981603452191687</v>
      </c>
      <c r="H1805" s="7">
        <f>1-(F1805/O1805)</f>
        <v>-0.1981603452191687</v>
      </c>
      <c r="I1805">
        <v>3.6189999999999998E-3</v>
      </c>
      <c r="J1805">
        <v>0</v>
      </c>
      <c r="K1805">
        <v>0</v>
      </c>
      <c r="L1805">
        <v>16</v>
      </c>
      <c r="M1805">
        <v>56</v>
      </c>
      <c r="N1805">
        <f>VLOOKUP(B1805,instances!$B$2:$E$21,3, FALSE)</f>
        <v>8806</v>
      </c>
      <c r="O1805">
        <f>VLOOKUP(B1805,instances!$B$2:$E$21,4, FALSE)</f>
        <v>8806</v>
      </c>
    </row>
    <row r="1806" spans="1:15">
      <c r="A1806" t="s">
        <v>17</v>
      </c>
      <c r="B1806" t="str">
        <f>RIGHT(A1806,FIND("/",A1806))</f>
        <v>rat783.tsp</v>
      </c>
      <c r="C1806">
        <f>VLOOKUP(B1806,instances!$B$2:$E$21,2, FALSE)</f>
        <v>783</v>
      </c>
      <c r="D1806" t="str">
        <f>IF(C1806&lt;=783,"small",IF(C1806&lt;=2103,"medium","large"))</f>
        <v>small</v>
      </c>
      <c r="E1806" t="s">
        <v>10</v>
      </c>
      <c r="F1806" s="9">
        <v>10551</v>
      </c>
      <c r="G1806" s="7">
        <f>1-(F1806/N1806)</f>
        <v>-0.1981603452191687</v>
      </c>
      <c r="H1806" s="7">
        <f>1-(F1806/O1806)</f>
        <v>-0.1981603452191687</v>
      </c>
      <c r="I1806">
        <v>3.601E-3</v>
      </c>
      <c r="J1806">
        <v>0</v>
      </c>
      <c r="K1806">
        <v>0</v>
      </c>
      <c r="L1806">
        <v>10</v>
      </c>
      <c r="M1806">
        <v>58</v>
      </c>
      <c r="N1806">
        <f>VLOOKUP(B1806,instances!$B$2:$E$21,3, FALSE)</f>
        <v>8806</v>
      </c>
      <c r="O1806">
        <f>VLOOKUP(B1806,instances!$B$2:$E$21,4, FALSE)</f>
        <v>8806</v>
      </c>
    </row>
    <row r="1807" spans="1:15">
      <c r="A1807" t="s">
        <v>17</v>
      </c>
      <c r="B1807" t="str">
        <f>RIGHT(A1807,FIND("/",A1807))</f>
        <v>rat783.tsp</v>
      </c>
      <c r="C1807">
        <f>VLOOKUP(B1807,instances!$B$2:$E$21,2, FALSE)</f>
        <v>783</v>
      </c>
      <c r="D1807" t="str">
        <f>IF(C1807&lt;=783,"small",IF(C1807&lt;=2103,"medium","large"))</f>
        <v>small</v>
      </c>
      <c r="E1807" t="s">
        <v>10</v>
      </c>
      <c r="F1807" s="9">
        <v>10551</v>
      </c>
      <c r="G1807" s="7">
        <f>1-(F1807/N1807)</f>
        <v>-0.1981603452191687</v>
      </c>
      <c r="H1807" s="7">
        <f>1-(F1807/O1807)</f>
        <v>-0.1981603452191687</v>
      </c>
      <c r="I1807">
        <v>3.5990000000000002E-3</v>
      </c>
      <c r="J1807">
        <v>0</v>
      </c>
      <c r="K1807">
        <v>0</v>
      </c>
      <c r="L1807">
        <v>20</v>
      </c>
      <c r="M1807">
        <v>53</v>
      </c>
      <c r="N1807">
        <f>VLOOKUP(B1807,instances!$B$2:$E$21,3, FALSE)</f>
        <v>8806</v>
      </c>
      <c r="O1807">
        <f>VLOOKUP(B1807,instances!$B$2:$E$21,4, FALSE)</f>
        <v>8806</v>
      </c>
    </row>
    <row r="1808" spans="1:15">
      <c r="A1808" t="s">
        <v>17</v>
      </c>
      <c r="B1808" t="str">
        <f>RIGHT(A1808,FIND("/",A1808))</f>
        <v>rat783.tsp</v>
      </c>
      <c r="C1808">
        <f>VLOOKUP(B1808,instances!$B$2:$E$21,2, FALSE)</f>
        <v>783</v>
      </c>
      <c r="D1808" t="str">
        <f>IF(C1808&lt;=783,"small",IF(C1808&lt;=2103,"medium","large"))</f>
        <v>small</v>
      </c>
      <c r="E1808" t="s">
        <v>10</v>
      </c>
      <c r="F1808" s="9">
        <v>10551</v>
      </c>
      <c r="G1808" s="7">
        <f>1-(F1808/N1808)</f>
        <v>-0.1981603452191687</v>
      </c>
      <c r="H1808" s="7">
        <f>1-(F1808/O1808)</f>
        <v>-0.1981603452191687</v>
      </c>
      <c r="I1808">
        <v>3.594E-3</v>
      </c>
      <c r="J1808">
        <v>0</v>
      </c>
      <c r="K1808">
        <v>0</v>
      </c>
      <c r="L1808">
        <v>10</v>
      </c>
      <c r="M1808">
        <v>61</v>
      </c>
      <c r="N1808">
        <f>VLOOKUP(B1808,instances!$B$2:$E$21,3, FALSE)</f>
        <v>8806</v>
      </c>
      <c r="O1808">
        <f>VLOOKUP(B1808,instances!$B$2:$E$21,4, FALSE)</f>
        <v>8806</v>
      </c>
    </row>
    <row r="1809" spans="1:15">
      <c r="A1809" t="s">
        <v>17</v>
      </c>
      <c r="B1809" t="str">
        <f>RIGHT(A1809,FIND("/",A1809))</f>
        <v>rat783.tsp</v>
      </c>
      <c r="C1809">
        <f>VLOOKUP(B1809,instances!$B$2:$E$21,2, FALSE)</f>
        <v>783</v>
      </c>
      <c r="D1809" t="str">
        <f>IF(C1809&lt;=783,"small",IF(C1809&lt;=2103,"medium","large"))</f>
        <v>small</v>
      </c>
      <c r="E1809" t="s">
        <v>10</v>
      </c>
      <c r="F1809" s="9">
        <v>10551</v>
      </c>
      <c r="G1809" s="7">
        <f>1-(F1809/N1809)</f>
        <v>-0.1981603452191687</v>
      </c>
      <c r="H1809" s="7">
        <f>1-(F1809/O1809)</f>
        <v>-0.1981603452191687</v>
      </c>
      <c r="I1809">
        <v>3.5829999999999998E-3</v>
      </c>
      <c r="J1809">
        <v>0</v>
      </c>
      <c r="K1809">
        <v>0</v>
      </c>
      <c r="L1809">
        <v>14</v>
      </c>
      <c r="M1809">
        <v>57</v>
      </c>
      <c r="N1809">
        <f>VLOOKUP(B1809,instances!$B$2:$E$21,3, FALSE)</f>
        <v>8806</v>
      </c>
      <c r="O1809">
        <f>VLOOKUP(B1809,instances!$B$2:$E$21,4, FALSE)</f>
        <v>8806</v>
      </c>
    </row>
    <row r="1810" spans="1:15">
      <c r="A1810" t="s">
        <v>17</v>
      </c>
      <c r="B1810" t="str">
        <f>RIGHT(A1810,FIND("/",A1810))</f>
        <v>rat783.tsp</v>
      </c>
      <c r="C1810">
        <f>VLOOKUP(B1810,instances!$B$2:$E$21,2, FALSE)</f>
        <v>783</v>
      </c>
      <c r="D1810" t="str">
        <f>IF(C1810&lt;=783,"small",IF(C1810&lt;=2103,"medium","large"))</f>
        <v>small</v>
      </c>
      <c r="E1810" t="s">
        <v>10</v>
      </c>
      <c r="F1810" s="9">
        <v>10551</v>
      </c>
      <c r="G1810" s="7">
        <f>1-(F1810/N1810)</f>
        <v>-0.1981603452191687</v>
      </c>
      <c r="H1810" s="7">
        <f>1-(F1810/O1810)</f>
        <v>-0.1981603452191687</v>
      </c>
      <c r="I1810">
        <v>3.5699999999999998E-3</v>
      </c>
      <c r="J1810">
        <v>0</v>
      </c>
      <c r="K1810">
        <v>0</v>
      </c>
      <c r="L1810">
        <v>20</v>
      </c>
      <c r="M1810">
        <v>60</v>
      </c>
      <c r="N1810">
        <f>VLOOKUP(B1810,instances!$B$2:$E$21,3, FALSE)</f>
        <v>8806</v>
      </c>
      <c r="O1810">
        <f>VLOOKUP(B1810,instances!$B$2:$E$21,4, FALSE)</f>
        <v>8806</v>
      </c>
    </row>
    <row r="1811" spans="1:15">
      <c r="A1811" t="s">
        <v>17</v>
      </c>
      <c r="B1811" t="str">
        <f>RIGHT(A1811,FIND("/",A1811))</f>
        <v>rat783.tsp</v>
      </c>
      <c r="C1811">
        <f>VLOOKUP(B1811,instances!$B$2:$E$21,2, FALSE)</f>
        <v>783</v>
      </c>
      <c r="D1811" t="str">
        <f>IF(C1811&lt;=783,"small",IF(C1811&lt;=2103,"medium","large"))</f>
        <v>small</v>
      </c>
      <c r="E1811" t="s">
        <v>10</v>
      </c>
      <c r="F1811" s="9">
        <v>10551</v>
      </c>
      <c r="G1811" s="7">
        <f>1-(F1811/N1811)</f>
        <v>-0.1981603452191687</v>
      </c>
      <c r="H1811" s="7">
        <f>1-(F1811/O1811)</f>
        <v>-0.1981603452191687</v>
      </c>
      <c r="I1811">
        <v>3.5630000000000002E-3</v>
      </c>
      <c r="J1811">
        <v>0</v>
      </c>
      <c r="K1811">
        <v>0</v>
      </c>
      <c r="L1811">
        <v>20</v>
      </c>
      <c r="M1811">
        <v>61</v>
      </c>
      <c r="N1811">
        <f>VLOOKUP(B1811,instances!$B$2:$E$21,3, FALSE)</f>
        <v>8806</v>
      </c>
      <c r="O1811">
        <f>VLOOKUP(B1811,instances!$B$2:$E$21,4, FALSE)</f>
        <v>8806</v>
      </c>
    </row>
    <row r="1812" spans="1:15">
      <c r="A1812" t="s">
        <v>17</v>
      </c>
      <c r="B1812" t="str">
        <f>RIGHT(A1812,FIND("/",A1812))</f>
        <v>rat783.tsp</v>
      </c>
      <c r="C1812">
        <f>VLOOKUP(B1812,instances!$B$2:$E$21,2, FALSE)</f>
        <v>783</v>
      </c>
      <c r="D1812" t="str">
        <f>IF(C1812&lt;=783,"small",IF(C1812&lt;=2103,"medium","large"))</f>
        <v>small</v>
      </c>
      <c r="E1812" t="s">
        <v>10</v>
      </c>
      <c r="F1812" s="9">
        <v>10551</v>
      </c>
      <c r="G1812" s="7">
        <f>1-(F1812/N1812)</f>
        <v>-0.1981603452191687</v>
      </c>
      <c r="H1812" s="7">
        <f>1-(F1812/O1812)</f>
        <v>-0.1981603452191687</v>
      </c>
      <c r="I1812">
        <v>3.5539999999999999E-3</v>
      </c>
      <c r="J1812">
        <v>0</v>
      </c>
      <c r="K1812">
        <v>0</v>
      </c>
      <c r="L1812">
        <v>12</v>
      </c>
      <c r="M1812">
        <v>53</v>
      </c>
      <c r="N1812">
        <f>VLOOKUP(B1812,instances!$B$2:$E$21,3, FALSE)</f>
        <v>8806</v>
      </c>
      <c r="O1812">
        <f>VLOOKUP(B1812,instances!$B$2:$E$21,4, FALSE)</f>
        <v>8806</v>
      </c>
    </row>
    <row r="1813" spans="1:15">
      <c r="A1813" t="s">
        <v>17</v>
      </c>
      <c r="B1813" t="str">
        <f>RIGHT(A1813,FIND("/",A1813))</f>
        <v>rat783.tsp</v>
      </c>
      <c r="C1813">
        <f>VLOOKUP(B1813,instances!$B$2:$E$21,2, FALSE)</f>
        <v>783</v>
      </c>
      <c r="D1813" t="str">
        <f>IF(C1813&lt;=783,"small",IF(C1813&lt;=2103,"medium","large"))</f>
        <v>small</v>
      </c>
      <c r="E1813" t="s">
        <v>10</v>
      </c>
      <c r="F1813" s="9">
        <v>10551</v>
      </c>
      <c r="G1813" s="7">
        <f>1-(F1813/N1813)</f>
        <v>-0.1981603452191687</v>
      </c>
      <c r="H1813" s="7">
        <f>1-(F1813/O1813)</f>
        <v>-0.1981603452191687</v>
      </c>
      <c r="I1813">
        <v>3.5400000000000002E-3</v>
      </c>
      <c r="J1813">
        <v>0</v>
      </c>
      <c r="K1813">
        <v>0</v>
      </c>
      <c r="L1813">
        <v>20</v>
      </c>
      <c r="M1813">
        <v>52</v>
      </c>
      <c r="N1813">
        <f>VLOOKUP(B1813,instances!$B$2:$E$21,3, FALSE)</f>
        <v>8806</v>
      </c>
      <c r="O1813">
        <f>VLOOKUP(B1813,instances!$B$2:$E$21,4, FALSE)</f>
        <v>8806</v>
      </c>
    </row>
    <row r="1814" spans="1:15">
      <c r="A1814" t="s">
        <v>17</v>
      </c>
      <c r="B1814" t="str">
        <f>RIGHT(A1814,FIND("/",A1814))</f>
        <v>rat783.tsp</v>
      </c>
      <c r="C1814">
        <f>VLOOKUP(B1814,instances!$B$2:$E$21,2, FALSE)</f>
        <v>783</v>
      </c>
      <c r="D1814" t="str">
        <f>IF(C1814&lt;=783,"small",IF(C1814&lt;=2103,"medium","large"))</f>
        <v>small</v>
      </c>
      <c r="E1814" t="s">
        <v>10</v>
      </c>
      <c r="F1814" s="9">
        <v>10551</v>
      </c>
      <c r="G1814" s="7">
        <f>1-(F1814/N1814)</f>
        <v>-0.1981603452191687</v>
      </c>
      <c r="H1814" s="7">
        <f>1-(F1814/O1814)</f>
        <v>-0.1981603452191687</v>
      </c>
      <c r="I1814">
        <v>3.5339999999999998E-3</v>
      </c>
      <c r="J1814">
        <v>0</v>
      </c>
      <c r="K1814">
        <v>0</v>
      </c>
      <c r="L1814">
        <v>14</v>
      </c>
      <c r="M1814">
        <v>54</v>
      </c>
      <c r="N1814">
        <f>VLOOKUP(B1814,instances!$B$2:$E$21,3, FALSE)</f>
        <v>8806</v>
      </c>
      <c r="O1814">
        <f>VLOOKUP(B1814,instances!$B$2:$E$21,4, FALSE)</f>
        <v>8806</v>
      </c>
    </row>
    <row r="1815" spans="1:15">
      <c r="A1815" t="s">
        <v>17</v>
      </c>
      <c r="B1815" t="str">
        <f>RIGHT(A1815,FIND("/",A1815))</f>
        <v>rat783.tsp</v>
      </c>
      <c r="C1815">
        <f>VLOOKUP(B1815,instances!$B$2:$E$21,2, FALSE)</f>
        <v>783</v>
      </c>
      <c r="D1815" t="str">
        <f>IF(C1815&lt;=783,"small",IF(C1815&lt;=2103,"medium","large"))</f>
        <v>small</v>
      </c>
      <c r="E1815" t="s">
        <v>10</v>
      </c>
      <c r="F1815" s="9">
        <v>10551</v>
      </c>
      <c r="G1815" s="7">
        <f>1-(F1815/N1815)</f>
        <v>-0.1981603452191687</v>
      </c>
      <c r="H1815" s="7">
        <f>1-(F1815/O1815)</f>
        <v>-0.1981603452191687</v>
      </c>
      <c r="I1815">
        <v>3.5239999999999998E-3</v>
      </c>
      <c r="J1815">
        <v>0</v>
      </c>
      <c r="K1815">
        <v>0</v>
      </c>
      <c r="L1815">
        <v>14</v>
      </c>
      <c r="M1815">
        <v>58</v>
      </c>
      <c r="N1815">
        <f>VLOOKUP(B1815,instances!$B$2:$E$21,3, FALSE)</f>
        <v>8806</v>
      </c>
      <c r="O1815">
        <f>VLOOKUP(B1815,instances!$B$2:$E$21,4, FALSE)</f>
        <v>8806</v>
      </c>
    </row>
    <row r="1816" spans="1:15">
      <c r="A1816" t="s">
        <v>17</v>
      </c>
      <c r="B1816" t="str">
        <f>RIGHT(A1816,FIND("/",A1816))</f>
        <v>rat783.tsp</v>
      </c>
      <c r="C1816">
        <f>VLOOKUP(B1816,instances!$B$2:$E$21,2, FALSE)</f>
        <v>783</v>
      </c>
      <c r="D1816" t="str">
        <f>IF(C1816&lt;=783,"small",IF(C1816&lt;=2103,"medium","large"))</f>
        <v>small</v>
      </c>
      <c r="E1816" t="s">
        <v>10</v>
      </c>
      <c r="F1816" s="9">
        <v>10551</v>
      </c>
      <c r="G1816" s="7">
        <f>1-(F1816/N1816)</f>
        <v>-0.1981603452191687</v>
      </c>
      <c r="H1816" s="7">
        <f>1-(F1816/O1816)</f>
        <v>-0.1981603452191687</v>
      </c>
      <c r="I1816">
        <v>3.5170000000000002E-3</v>
      </c>
      <c r="J1816">
        <v>0</v>
      </c>
      <c r="K1816">
        <v>0</v>
      </c>
      <c r="L1816">
        <v>12</v>
      </c>
      <c r="M1816">
        <v>56</v>
      </c>
      <c r="N1816">
        <f>VLOOKUP(B1816,instances!$B$2:$E$21,3, FALSE)</f>
        <v>8806</v>
      </c>
      <c r="O1816">
        <f>VLOOKUP(B1816,instances!$B$2:$E$21,4, FALSE)</f>
        <v>8806</v>
      </c>
    </row>
    <row r="1817" spans="1:15">
      <c r="A1817" t="s">
        <v>17</v>
      </c>
      <c r="B1817" t="str">
        <f>RIGHT(A1817,FIND("/",A1817))</f>
        <v>rat783.tsp</v>
      </c>
      <c r="C1817">
        <f>VLOOKUP(B1817,instances!$B$2:$E$21,2, FALSE)</f>
        <v>783</v>
      </c>
      <c r="D1817" t="str">
        <f>IF(C1817&lt;=783,"small",IF(C1817&lt;=2103,"medium","large"))</f>
        <v>small</v>
      </c>
      <c r="E1817" t="s">
        <v>10</v>
      </c>
      <c r="F1817" s="9">
        <v>10551</v>
      </c>
      <c r="G1817" s="7">
        <f>1-(F1817/N1817)</f>
        <v>-0.1981603452191687</v>
      </c>
      <c r="H1817" s="7">
        <f>1-(F1817/O1817)</f>
        <v>-0.1981603452191687</v>
      </c>
      <c r="I1817">
        <v>3.5130000000000001E-3</v>
      </c>
      <c r="J1817">
        <v>0</v>
      </c>
      <c r="K1817">
        <v>0</v>
      </c>
      <c r="L1817">
        <v>16</v>
      </c>
      <c r="M1817">
        <v>59</v>
      </c>
      <c r="N1817">
        <f>VLOOKUP(B1817,instances!$B$2:$E$21,3, FALSE)</f>
        <v>8806</v>
      </c>
      <c r="O1817">
        <f>VLOOKUP(B1817,instances!$B$2:$E$21,4, FALSE)</f>
        <v>8806</v>
      </c>
    </row>
    <row r="1818" spans="1:15">
      <c r="A1818" t="s">
        <v>17</v>
      </c>
      <c r="B1818" t="str">
        <f>RIGHT(A1818,FIND("/",A1818))</f>
        <v>rat783.tsp</v>
      </c>
      <c r="C1818">
        <f>VLOOKUP(B1818,instances!$B$2:$E$21,2, FALSE)</f>
        <v>783</v>
      </c>
      <c r="D1818" t="str">
        <f>IF(C1818&lt;=783,"small",IF(C1818&lt;=2103,"medium","large"))</f>
        <v>small</v>
      </c>
      <c r="E1818" t="s">
        <v>10</v>
      </c>
      <c r="F1818" s="9">
        <v>10551</v>
      </c>
      <c r="G1818" s="7">
        <f>1-(F1818/N1818)</f>
        <v>-0.1981603452191687</v>
      </c>
      <c r="H1818" s="7">
        <f>1-(F1818/O1818)</f>
        <v>-0.1981603452191687</v>
      </c>
      <c r="I1818">
        <v>3.5130000000000001E-3</v>
      </c>
      <c r="J1818">
        <v>0</v>
      </c>
      <c r="K1818">
        <v>0</v>
      </c>
      <c r="L1818">
        <v>20</v>
      </c>
      <c r="M1818">
        <v>59</v>
      </c>
      <c r="N1818">
        <f>VLOOKUP(B1818,instances!$B$2:$E$21,3, FALSE)</f>
        <v>8806</v>
      </c>
      <c r="O1818">
        <f>VLOOKUP(B1818,instances!$B$2:$E$21,4, FALSE)</f>
        <v>8806</v>
      </c>
    </row>
    <row r="1819" spans="1:15">
      <c r="A1819" t="s">
        <v>17</v>
      </c>
      <c r="B1819" t="str">
        <f>RIGHT(A1819,FIND("/",A1819))</f>
        <v>rat783.tsp</v>
      </c>
      <c r="C1819">
        <f>VLOOKUP(B1819,instances!$B$2:$E$21,2, FALSE)</f>
        <v>783</v>
      </c>
      <c r="D1819" t="str">
        <f>IF(C1819&lt;=783,"small",IF(C1819&lt;=2103,"medium","large"))</f>
        <v>small</v>
      </c>
      <c r="E1819" t="s">
        <v>10</v>
      </c>
      <c r="F1819" s="9">
        <v>10551</v>
      </c>
      <c r="G1819" s="7">
        <f>1-(F1819/N1819)</f>
        <v>-0.1981603452191687</v>
      </c>
      <c r="H1819" s="7">
        <f>1-(F1819/O1819)</f>
        <v>-0.1981603452191687</v>
      </c>
      <c r="I1819">
        <v>3.5000000000000001E-3</v>
      </c>
      <c r="J1819">
        <v>0</v>
      </c>
      <c r="K1819">
        <v>0</v>
      </c>
      <c r="L1819">
        <v>14</v>
      </c>
      <c r="M1819">
        <v>52</v>
      </c>
      <c r="N1819">
        <f>VLOOKUP(B1819,instances!$B$2:$E$21,3, FALSE)</f>
        <v>8806</v>
      </c>
      <c r="O1819">
        <f>VLOOKUP(B1819,instances!$B$2:$E$21,4, FALSE)</f>
        <v>8806</v>
      </c>
    </row>
    <row r="1820" spans="1:15">
      <c r="A1820" t="s">
        <v>17</v>
      </c>
      <c r="B1820" t="str">
        <f>RIGHT(A1820,FIND("/",A1820))</f>
        <v>rat783.tsp</v>
      </c>
      <c r="C1820">
        <f>VLOOKUP(B1820,instances!$B$2:$E$21,2, FALSE)</f>
        <v>783</v>
      </c>
      <c r="D1820" t="str">
        <f>IF(C1820&lt;=783,"small",IF(C1820&lt;=2103,"medium","large"))</f>
        <v>small</v>
      </c>
      <c r="E1820" t="s">
        <v>10</v>
      </c>
      <c r="F1820" s="9">
        <v>10551</v>
      </c>
      <c r="G1820" s="7">
        <f>1-(F1820/N1820)</f>
        <v>-0.1981603452191687</v>
      </c>
      <c r="H1820" s="7">
        <f>1-(F1820/O1820)</f>
        <v>-0.1981603452191687</v>
      </c>
      <c r="I1820">
        <v>3.4919999999999999E-3</v>
      </c>
      <c r="J1820">
        <v>0</v>
      </c>
      <c r="K1820">
        <v>0</v>
      </c>
      <c r="L1820">
        <v>10</v>
      </c>
      <c r="M1820">
        <v>59</v>
      </c>
      <c r="N1820">
        <f>VLOOKUP(B1820,instances!$B$2:$E$21,3, FALSE)</f>
        <v>8806</v>
      </c>
      <c r="O1820">
        <f>VLOOKUP(B1820,instances!$B$2:$E$21,4, FALSE)</f>
        <v>8806</v>
      </c>
    </row>
    <row r="1821" spans="1:15">
      <c r="A1821" t="s">
        <v>17</v>
      </c>
      <c r="B1821" t="str">
        <f>RIGHT(A1821,FIND("/",A1821))</f>
        <v>rat783.tsp</v>
      </c>
      <c r="C1821">
        <f>VLOOKUP(B1821,instances!$B$2:$E$21,2, FALSE)</f>
        <v>783</v>
      </c>
      <c r="D1821" t="str">
        <f>IF(C1821&lt;=783,"small",IF(C1821&lt;=2103,"medium","large"))</f>
        <v>small</v>
      </c>
      <c r="E1821" t="s">
        <v>10</v>
      </c>
      <c r="F1821" s="9">
        <v>10551</v>
      </c>
      <c r="G1821" s="7">
        <f>1-(F1821/N1821)</f>
        <v>-0.1981603452191687</v>
      </c>
      <c r="H1821" s="7">
        <f>1-(F1821/O1821)</f>
        <v>-0.1981603452191687</v>
      </c>
      <c r="I1821">
        <v>3.4840000000000001E-3</v>
      </c>
      <c r="J1821">
        <v>0</v>
      </c>
      <c r="K1821">
        <v>0</v>
      </c>
      <c r="L1821">
        <v>20</v>
      </c>
      <c r="M1821">
        <v>58</v>
      </c>
      <c r="N1821">
        <f>VLOOKUP(B1821,instances!$B$2:$E$21,3, FALSE)</f>
        <v>8806</v>
      </c>
      <c r="O1821">
        <f>VLOOKUP(B1821,instances!$B$2:$E$21,4, FALSE)</f>
        <v>8806</v>
      </c>
    </row>
    <row r="1822" spans="1:15">
      <c r="A1822" t="s">
        <v>17</v>
      </c>
      <c r="B1822" t="str">
        <f>RIGHT(A1822,FIND("/",A1822))</f>
        <v>rat783.tsp</v>
      </c>
      <c r="C1822">
        <f>VLOOKUP(B1822,instances!$B$2:$E$21,2, FALSE)</f>
        <v>783</v>
      </c>
      <c r="D1822" t="str">
        <f>IF(C1822&lt;=783,"small",IF(C1822&lt;=2103,"medium","large"))</f>
        <v>small</v>
      </c>
      <c r="E1822" t="s">
        <v>10</v>
      </c>
      <c r="F1822" s="9">
        <v>10551</v>
      </c>
      <c r="G1822" s="7">
        <f>1-(F1822/N1822)</f>
        <v>-0.1981603452191687</v>
      </c>
      <c r="H1822" s="7">
        <f>1-(F1822/O1822)</f>
        <v>-0.1981603452191687</v>
      </c>
      <c r="I1822">
        <v>3.4420000000000002E-3</v>
      </c>
      <c r="J1822">
        <v>0</v>
      </c>
      <c r="K1822">
        <v>0</v>
      </c>
      <c r="L1822">
        <v>12</v>
      </c>
      <c r="M1822">
        <v>61</v>
      </c>
      <c r="N1822">
        <f>VLOOKUP(B1822,instances!$B$2:$E$21,3, FALSE)</f>
        <v>8806</v>
      </c>
      <c r="O1822">
        <f>VLOOKUP(B1822,instances!$B$2:$E$21,4, FALSE)</f>
        <v>8806</v>
      </c>
    </row>
    <row r="1823" spans="1:15">
      <c r="A1823" t="s">
        <v>17</v>
      </c>
      <c r="B1823" t="str">
        <f>RIGHT(A1823,FIND("/",A1823))</f>
        <v>rat783.tsp</v>
      </c>
      <c r="C1823">
        <f>VLOOKUP(B1823,instances!$B$2:$E$21,2, FALSE)</f>
        <v>783</v>
      </c>
      <c r="D1823" t="str">
        <f>IF(C1823&lt;=783,"small",IF(C1823&lt;=2103,"medium","large"))</f>
        <v>small</v>
      </c>
      <c r="E1823" t="s">
        <v>10</v>
      </c>
      <c r="F1823" s="9">
        <v>10551</v>
      </c>
      <c r="G1823" s="7">
        <f>1-(F1823/N1823)</f>
        <v>-0.1981603452191687</v>
      </c>
      <c r="H1823" s="7">
        <f>1-(F1823/O1823)</f>
        <v>-0.1981603452191687</v>
      </c>
      <c r="I1823">
        <v>3.437E-3</v>
      </c>
      <c r="J1823">
        <v>0</v>
      </c>
      <c r="K1823">
        <v>0</v>
      </c>
      <c r="L1823">
        <v>14</v>
      </c>
      <c r="M1823">
        <v>55</v>
      </c>
      <c r="N1823">
        <f>VLOOKUP(B1823,instances!$B$2:$E$21,3, FALSE)</f>
        <v>8806</v>
      </c>
      <c r="O1823">
        <f>VLOOKUP(B1823,instances!$B$2:$E$21,4, FALSE)</f>
        <v>8806</v>
      </c>
    </row>
    <row r="1824" spans="1:15">
      <c r="A1824" t="s">
        <v>17</v>
      </c>
      <c r="B1824" t="str">
        <f>RIGHT(A1824,FIND("/",A1824))</f>
        <v>rat783.tsp</v>
      </c>
      <c r="C1824">
        <f>VLOOKUP(B1824,instances!$B$2:$E$21,2, FALSE)</f>
        <v>783</v>
      </c>
      <c r="D1824" t="str">
        <f>IF(C1824&lt;=783,"small",IF(C1824&lt;=2103,"medium","large"))</f>
        <v>small</v>
      </c>
      <c r="E1824" t="s">
        <v>10</v>
      </c>
      <c r="F1824" s="9">
        <v>10551</v>
      </c>
      <c r="G1824" s="7">
        <f>1-(F1824/N1824)</f>
        <v>-0.1981603452191687</v>
      </c>
      <c r="H1824" s="7">
        <f>1-(F1824/O1824)</f>
        <v>-0.1981603452191687</v>
      </c>
      <c r="I1824">
        <v>3.4329999999999999E-3</v>
      </c>
      <c r="J1824">
        <v>0</v>
      </c>
      <c r="K1824">
        <v>0</v>
      </c>
      <c r="L1824">
        <v>18</v>
      </c>
      <c r="M1824">
        <v>57</v>
      </c>
      <c r="N1824">
        <f>VLOOKUP(B1824,instances!$B$2:$E$21,3, FALSE)</f>
        <v>8806</v>
      </c>
      <c r="O1824">
        <f>VLOOKUP(B1824,instances!$B$2:$E$21,4, FALSE)</f>
        <v>8806</v>
      </c>
    </row>
    <row r="1825" spans="1:15">
      <c r="A1825" t="s">
        <v>17</v>
      </c>
      <c r="B1825" t="str">
        <f>RIGHT(A1825,FIND("/",A1825))</f>
        <v>rat783.tsp</v>
      </c>
      <c r="C1825">
        <f>VLOOKUP(B1825,instances!$B$2:$E$21,2, FALSE)</f>
        <v>783</v>
      </c>
      <c r="D1825" t="str">
        <f>IF(C1825&lt;=783,"small",IF(C1825&lt;=2103,"medium","large"))</f>
        <v>small</v>
      </c>
      <c r="E1825" t="s">
        <v>10</v>
      </c>
      <c r="F1825" s="9">
        <v>10551</v>
      </c>
      <c r="G1825" s="7">
        <f>1-(F1825/N1825)</f>
        <v>-0.1981603452191687</v>
      </c>
      <c r="H1825" s="7">
        <f>1-(F1825/O1825)</f>
        <v>-0.1981603452191687</v>
      </c>
      <c r="I1825">
        <v>3.4269999999999999E-3</v>
      </c>
      <c r="J1825">
        <v>0</v>
      </c>
      <c r="K1825">
        <v>0</v>
      </c>
      <c r="L1825">
        <v>18</v>
      </c>
      <c r="M1825">
        <v>52</v>
      </c>
      <c r="N1825">
        <f>VLOOKUP(B1825,instances!$B$2:$E$21,3, FALSE)</f>
        <v>8806</v>
      </c>
      <c r="O1825">
        <f>VLOOKUP(B1825,instances!$B$2:$E$21,4, FALSE)</f>
        <v>8806</v>
      </c>
    </row>
    <row r="1826" spans="1:15">
      <c r="A1826" t="s">
        <v>17</v>
      </c>
      <c r="B1826" t="str">
        <f>RIGHT(A1826,FIND("/",A1826))</f>
        <v>rat783.tsp</v>
      </c>
      <c r="C1826">
        <f>VLOOKUP(B1826,instances!$B$2:$E$21,2, FALSE)</f>
        <v>783</v>
      </c>
      <c r="D1826" t="str">
        <f>IF(C1826&lt;=783,"small",IF(C1826&lt;=2103,"medium","large"))</f>
        <v>small</v>
      </c>
      <c r="E1826" t="s">
        <v>10</v>
      </c>
      <c r="F1826" s="9">
        <v>10551</v>
      </c>
      <c r="G1826" s="7">
        <f>1-(F1826/N1826)</f>
        <v>-0.1981603452191687</v>
      </c>
      <c r="H1826" s="7">
        <f>1-(F1826/O1826)</f>
        <v>-0.1981603452191687</v>
      </c>
      <c r="I1826">
        <v>3.4220000000000001E-3</v>
      </c>
      <c r="J1826">
        <v>0</v>
      </c>
      <c r="K1826">
        <v>0</v>
      </c>
      <c r="L1826">
        <v>12</v>
      </c>
      <c r="M1826">
        <v>59</v>
      </c>
      <c r="N1826">
        <f>VLOOKUP(B1826,instances!$B$2:$E$21,3, FALSE)</f>
        <v>8806</v>
      </c>
      <c r="O1826">
        <f>VLOOKUP(B1826,instances!$B$2:$E$21,4, FALSE)</f>
        <v>8806</v>
      </c>
    </row>
    <row r="1827" spans="1:15">
      <c r="A1827" t="s">
        <v>17</v>
      </c>
      <c r="B1827" t="str">
        <f>RIGHT(A1827,FIND("/",A1827))</f>
        <v>rat783.tsp</v>
      </c>
      <c r="C1827">
        <f>VLOOKUP(B1827,instances!$B$2:$E$21,2, FALSE)</f>
        <v>783</v>
      </c>
      <c r="D1827" t="str">
        <f>IF(C1827&lt;=783,"small",IF(C1827&lt;=2103,"medium","large"))</f>
        <v>small</v>
      </c>
      <c r="E1827" t="s">
        <v>10</v>
      </c>
      <c r="F1827" s="9">
        <v>10551</v>
      </c>
      <c r="G1827" s="7">
        <f>1-(F1827/N1827)</f>
        <v>-0.1981603452191687</v>
      </c>
      <c r="H1827" s="7">
        <f>1-(F1827/O1827)</f>
        <v>-0.1981603452191687</v>
      </c>
      <c r="I1827">
        <v>3.4190000000000002E-3</v>
      </c>
      <c r="J1827">
        <v>0</v>
      </c>
      <c r="K1827">
        <v>0</v>
      </c>
      <c r="L1827">
        <v>12</v>
      </c>
      <c r="M1827">
        <v>60</v>
      </c>
      <c r="N1827">
        <f>VLOOKUP(B1827,instances!$B$2:$E$21,3, FALSE)</f>
        <v>8806</v>
      </c>
      <c r="O1827">
        <f>VLOOKUP(B1827,instances!$B$2:$E$21,4, FALSE)</f>
        <v>8806</v>
      </c>
    </row>
    <row r="1828" spans="1:15">
      <c r="A1828" t="s">
        <v>17</v>
      </c>
      <c r="B1828" t="str">
        <f>RIGHT(A1828,FIND("/",A1828))</f>
        <v>rat783.tsp</v>
      </c>
      <c r="C1828">
        <f>VLOOKUP(B1828,instances!$B$2:$E$21,2, FALSE)</f>
        <v>783</v>
      </c>
      <c r="D1828" t="str">
        <f>IF(C1828&lt;=783,"small",IF(C1828&lt;=2103,"medium","large"))</f>
        <v>small</v>
      </c>
      <c r="E1828" t="s">
        <v>10</v>
      </c>
      <c r="F1828" s="9">
        <v>10551</v>
      </c>
      <c r="G1828" s="7">
        <f>1-(F1828/N1828)</f>
        <v>-0.1981603452191687</v>
      </c>
      <c r="H1828" s="7">
        <f>1-(F1828/O1828)</f>
        <v>-0.1981603452191687</v>
      </c>
      <c r="I1828">
        <v>3.3939999999999999E-3</v>
      </c>
      <c r="J1828">
        <v>0</v>
      </c>
      <c r="K1828">
        <v>0</v>
      </c>
      <c r="L1828">
        <v>10</v>
      </c>
      <c r="M1828">
        <v>54</v>
      </c>
      <c r="N1828">
        <f>VLOOKUP(B1828,instances!$B$2:$E$21,3, FALSE)</f>
        <v>8806</v>
      </c>
      <c r="O1828">
        <f>VLOOKUP(B1828,instances!$B$2:$E$21,4, FALSE)</f>
        <v>8806</v>
      </c>
    </row>
    <row r="1829" spans="1:15">
      <c r="A1829" t="s">
        <v>17</v>
      </c>
      <c r="B1829" t="str">
        <f>RIGHT(A1829,FIND("/",A1829))</f>
        <v>rat783.tsp</v>
      </c>
      <c r="C1829">
        <f>VLOOKUP(B1829,instances!$B$2:$E$21,2, FALSE)</f>
        <v>783</v>
      </c>
      <c r="D1829" t="str">
        <f>IF(C1829&lt;=783,"small",IF(C1829&lt;=2103,"medium","large"))</f>
        <v>small</v>
      </c>
      <c r="E1829" t="s">
        <v>10</v>
      </c>
      <c r="F1829" s="9">
        <v>10551</v>
      </c>
      <c r="G1829" s="7">
        <f>1-(F1829/N1829)</f>
        <v>-0.1981603452191687</v>
      </c>
      <c r="H1829" s="7">
        <f>1-(F1829/O1829)</f>
        <v>-0.1981603452191687</v>
      </c>
      <c r="I1829">
        <v>3.3899999999999998E-3</v>
      </c>
      <c r="J1829">
        <v>0</v>
      </c>
      <c r="K1829">
        <v>0</v>
      </c>
      <c r="L1829">
        <v>18</v>
      </c>
      <c r="M1829">
        <v>61</v>
      </c>
      <c r="N1829">
        <f>VLOOKUP(B1829,instances!$B$2:$E$21,3, FALSE)</f>
        <v>8806</v>
      </c>
      <c r="O1829">
        <f>VLOOKUP(B1829,instances!$B$2:$E$21,4, FALSE)</f>
        <v>8806</v>
      </c>
    </row>
    <row r="1830" spans="1:15">
      <c r="A1830" t="s">
        <v>17</v>
      </c>
      <c r="B1830" t="str">
        <f>RIGHT(A1830,FIND("/",A1830))</f>
        <v>rat783.tsp</v>
      </c>
      <c r="C1830">
        <f>VLOOKUP(B1830,instances!$B$2:$E$21,2, FALSE)</f>
        <v>783</v>
      </c>
      <c r="D1830" t="str">
        <f>IF(C1830&lt;=783,"small",IF(C1830&lt;=2103,"medium","large"))</f>
        <v>small</v>
      </c>
      <c r="E1830" t="s">
        <v>10</v>
      </c>
      <c r="F1830" s="9">
        <v>10551</v>
      </c>
      <c r="G1830" s="7">
        <f>1-(F1830/N1830)</f>
        <v>-0.1981603452191687</v>
      </c>
      <c r="H1830" s="7">
        <f>1-(F1830/O1830)</f>
        <v>-0.1981603452191687</v>
      </c>
      <c r="I1830">
        <v>3.3790000000000001E-3</v>
      </c>
      <c r="J1830">
        <v>0</v>
      </c>
      <c r="K1830">
        <v>0</v>
      </c>
      <c r="L1830">
        <v>14</v>
      </c>
      <c r="M1830">
        <v>53</v>
      </c>
      <c r="N1830">
        <f>VLOOKUP(B1830,instances!$B$2:$E$21,3, FALSE)</f>
        <v>8806</v>
      </c>
      <c r="O1830">
        <f>VLOOKUP(B1830,instances!$B$2:$E$21,4, FALSE)</f>
        <v>8806</v>
      </c>
    </row>
    <row r="1831" spans="1:15">
      <c r="A1831" t="s">
        <v>17</v>
      </c>
      <c r="B1831" t="str">
        <f>RIGHT(A1831,FIND("/",A1831))</f>
        <v>rat783.tsp</v>
      </c>
      <c r="C1831">
        <f>VLOOKUP(B1831,instances!$B$2:$E$21,2, FALSE)</f>
        <v>783</v>
      </c>
      <c r="D1831" t="str">
        <f>IF(C1831&lt;=783,"small",IF(C1831&lt;=2103,"medium","large"))</f>
        <v>small</v>
      </c>
      <c r="E1831" t="s">
        <v>10</v>
      </c>
      <c r="F1831" s="9">
        <v>10551</v>
      </c>
      <c r="G1831" s="7">
        <f>1-(F1831/N1831)</f>
        <v>-0.1981603452191687</v>
      </c>
      <c r="H1831" s="7">
        <f>1-(F1831/O1831)</f>
        <v>-0.1981603452191687</v>
      </c>
      <c r="I1831">
        <v>3.375E-3</v>
      </c>
      <c r="J1831">
        <v>0</v>
      </c>
      <c r="K1831">
        <v>0</v>
      </c>
      <c r="L1831">
        <v>10</v>
      </c>
      <c r="M1831">
        <v>60</v>
      </c>
      <c r="N1831">
        <f>VLOOKUP(B1831,instances!$B$2:$E$21,3, FALSE)</f>
        <v>8806</v>
      </c>
      <c r="O1831">
        <f>VLOOKUP(B1831,instances!$B$2:$E$21,4, FALSE)</f>
        <v>8806</v>
      </c>
    </row>
    <row r="1832" spans="1:15">
      <c r="A1832" t="s">
        <v>17</v>
      </c>
      <c r="B1832" t="str">
        <f>RIGHT(A1832,FIND("/",A1832))</f>
        <v>rat783.tsp</v>
      </c>
      <c r="C1832">
        <f>VLOOKUP(B1832,instances!$B$2:$E$21,2, FALSE)</f>
        <v>783</v>
      </c>
      <c r="D1832" t="str">
        <f>IF(C1832&lt;=783,"small",IF(C1832&lt;=2103,"medium","large"))</f>
        <v>small</v>
      </c>
      <c r="E1832" t="s">
        <v>10</v>
      </c>
      <c r="F1832" s="9">
        <v>10551</v>
      </c>
      <c r="G1832" s="7">
        <f>1-(F1832/N1832)</f>
        <v>-0.1981603452191687</v>
      </c>
      <c r="H1832" s="7">
        <f>1-(F1832/O1832)</f>
        <v>-0.1981603452191687</v>
      </c>
      <c r="I1832">
        <v>3.3670000000000002E-3</v>
      </c>
      <c r="J1832">
        <v>0</v>
      </c>
      <c r="K1832">
        <v>0</v>
      </c>
      <c r="L1832">
        <v>16</v>
      </c>
      <c r="M1832">
        <v>52</v>
      </c>
      <c r="N1832">
        <f>VLOOKUP(B1832,instances!$B$2:$E$21,3, FALSE)</f>
        <v>8806</v>
      </c>
      <c r="O1832">
        <f>VLOOKUP(B1832,instances!$B$2:$E$21,4, FALSE)</f>
        <v>8806</v>
      </c>
    </row>
    <row r="1833" spans="1:15">
      <c r="A1833" t="s">
        <v>17</v>
      </c>
      <c r="B1833" t="str">
        <f>RIGHT(A1833,FIND("/",A1833))</f>
        <v>rat783.tsp</v>
      </c>
      <c r="C1833">
        <f>VLOOKUP(B1833,instances!$B$2:$E$21,2, FALSE)</f>
        <v>783</v>
      </c>
      <c r="D1833" t="str">
        <f>IF(C1833&lt;=783,"small",IF(C1833&lt;=2103,"medium","large"))</f>
        <v>small</v>
      </c>
      <c r="E1833" t="s">
        <v>10</v>
      </c>
      <c r="F1833" s="9">
        <v>10551</v>
      </c>
      <c r="G1833" s="7">
        <f>1-(F1833/N1833)</f>
        <v>-0.1981603452191687</v>
      </c>
      <c r="H1833" s="7">
        <f>1-(F1833/O1833)</f>
        <v>-0.1981603452191687</v>
      </c>
      <c r="I1833">
        <v>3.359E-3</v>
      </c>
      <c r="J1833">
        <v>0</v>
      </c>
      <c r="K1833">
        <v>0</v>
      </c>
      <c r="L1833">
        <v>14</v>
      </c>
      <c r="M1833">
        <v>60</v>
      </c>
      <c r="N1833">
        <f>VLOOKUP(B1833,instances!$B$2:$E$21,3, FALSE)</f>
        <v>8806</v>
      </c>
      <c r="O1833">
        <f>VLOOKUP(B1833,instances!$B$2:$E$21,4, FALSE)</f>
        <v>8806</v>
      </c>
    </row>
    <row r="1834" spans="1:15">
      <c r="A1834" t="s">
        <v>17</v>
      </c>
      <c r="B1834" t="str">
        <f>RIGHT(A1834,FIND("/",A1834))</f>
        <v>rat783.tsp</v>
      </c>
      <c r="C1834">
        <f>VLOOKUP(B1834,instances!$B$2:$E$21,2, FALSE)</f>
        <v>783</v>
      </c>
      <c r="D1834" t="str">
        <f>IF(C1834&lt;=783,"small",IF(C1834&lt;=2103,"medium","large"))</f>
        <v>small</v>
      </c>
      <c r="E1834" t="s">
        <v>10</v>
      </c>
      <c r="F1834" s="9">
        <v>10551</v>
      </c>
      <c r="G1834" s="7">
        <f>1-(F1834/N1834)</f>
        <v>-0.1981603452191687</v>
      </c>
      <c r="H1834" s="7">
        <f>1-(F1834/O1834)</f>
        <v>-0.1981603452191687</v>
      </c>
      <c r="I1834">
        <v>3.3540000000000002E-3</v>
      </c>
      <c r="J1834">
        <v>0</v>
      </c>
      <c r="K1834">
        <v>0</v>
      </c>
      <c r="L1834">
        <v>20</v>
      </c>
      <c r="M1834">
        <v>54</v>
      </c>
      <c r="N1834">
        <f>VLOOKUP(B1834,instances!$B$2:$E$21,3, FALSE)</f>
        <v>8806</v>
      </c>
      <c r="O1834">
        <f>VLOOKUP(B1834,instances!$B$2:$E$21,4, FALSE)</f>
        <v>8806</v>
      </c>
    </row>
    <row r="1835" spans="1:15">
      <c r="A1835" t="s">
        <v>17</v>
      </c>
      <c r="B1835" t="str">
        <f>RIGHT(A1835,FIND("/",A1835))</f>
        <v>rat783.tsp</v>
      </c>
      <c r="C1835">
        <f>VLOOKUP(B1835,instances!$B$2:$E$21,2, FALSE)</f>
        <v>783</v>
      </c>
      <c r="D1835" t="str">
        <f>IF(C1835&lt;=783,"small",IF(C1835&lt;=2103,"medium","large"))</f>
        <v>small</v>
      </c>
      <c r="E1835" t="s">
        <v>10</v>
      </c>
      <c r="F1835" s="9">
        <v>10551</v>
      </c>
      <c r="G1835" s="7">
        <f>1-(F1835/N1835)</f>
        <v>-0.1981603452191687</v>
      </c>
      <c r="H1835" s="7">
        <f>1-(F1835/O1835)</f>
        <v>-0.1981603452191687</v>
      </c>
      <c r="I1835">
        <v>3.3430000000000001E-3</v>
      </c>
      <c r="J1835">
        <v>0</v>
      </c>
      <c r="K1835">
        <v>0</v>
      </c>
      <c r="L1835">
        <v>16</v>
      </c>
      <c r="M1835">
        <v>60</v>
      </c>
      <c r="N1835">
        <f>VLOOKUP(B1835,instances!$B$2:$E$21,3, FALSE)</f>
        <v>8806</v>
      </c>
      <c r="O1835">
        <f>VLOOKUP(B1835,instances!$B$2:$E$21,4, FALSE)</f>
        <v>8806</v>
      </c>
    </row>
    <row r="1836" spans="1:15">
      <c r="A1836" t="s">
        <v>17</v>
      </c>
      <c r="B1836" t="str">
        <f>RIGHT(A1836,FIND("/",A1836))</f>
        <v>rat783.tsp</v>
      </c>
      <c r="C1836">
        <f>VLOOKUP(B1836,instances!$B$2:$E$21,2, FALSE)</f>
        <v>783</v>
      </c>
      <c r="D1836" t="str">
        <f>IF(C1836&lt;=783,"small",IF(C1836&lt;=2103,"medium","large"))</f>
        <v>small</v>
      </c>
      <c r="E1836" t="s">
        <v>10</v>
      </c>
      <c r="F1836" s="9">
        <v>10551</v>
      </c>
      <c r="G1836" s="7">
        <f>1-(F1836/N1836)</f>
        <v>-0.1981603452191687</v>
      </c>
      <c r="H1836" s="7">
        <f>1-(F1836/O1836)</f>
        <v>-0.1981603452191687</v>
      </c>
      <c r="I1836">
        <v>3.3409999999999998E-3</v>
      </c>
      <c r="J1836">
        <v>0</v>
      </c>
      <c r="K1836">
        <v>0</v>
      </c>
      <c r="L1836">
        <v>12</v>
      </c>
      <c r="M1836">
        <v>57</v>
      </c>
      <c r="N1836">
        <f>VLOOKUP(B1836,instances!$B$2:$E$21,3, FALSE)</f>
        <v>8806</v>
      </c>
      <c r="O1836">
        <f>VLOOKUP(B1836,instances!$B$2:$E$21,4, FALSE)</f>
        <v>8806</v>
      </c>
    </row>
    <row r="1837" spans="1:15">
      <c r="A1837" t="s">
        <v>17</v>
      </c>
      <c r="B1837" t="str">
        <f>RIGHT(A1837,FIND("/",A1837))</f>
        <v>rat783.tsp</v>
      </c>
      <c r="C1837">
        <f>VLOOKUP(B1837,instances!$B$2:$E$21,2, FALSE)</f>
        <v>783</v>
      </c>
      <c r="D1837" t="str">
        <f>IF(C1837&lt;=783,"small",IF(C1837&lt;=2103,"medium","large"))</f>
        <v>small</v>
      </c>
      <c r="E1837" t="s">
        <v>10</v>
      </c>
      <c r="F1837" s="9">
        <v>10551</v>
      </c>
      <c r="G1837" s="7">
        <f>1-(F1837/N1837)</f>
        <v>-0.1981603452191687</v>
      </c>
      <c r="H1837" s="7">
        <f>1-(F1837/O1837)</f>
        <v>-0.1981603452191687</v>
      </c>
      <c r="I1837">
        <v>3.3379999999999998E-3</v>
      </c>
      <c r="J1837">
        <v>0</v>
      </c>
      <c r="K1837">
        <v>0</v>
      </c>
      <c r="L1837">
        <v>12</v>
      </c>
      <c r="M1837">
        <v>55</v>
      </c>
      <c r="N1837">
        <f>VLOOKUP(B1837,instances!$B$2:$E$21,3, FALSE)</f>
        <v>8806</v>
      </c>
      <c r="O1837">
        <f>VLOOKUP(B1837,instances!$B$2:$E$21,4, FALSE)</f>
        <v>8806</v>
      </c>
    </row>
    <row r="1838" spans="1:15">
      <c r="A1838" t="s">
        <v>17</v>
      </c>
      <c r="B1838" t="str">
        <f>RIGHT(A1838,FIND("/",A1838))</f>
        <v>rat783.tsp</v>
      </c>
      <c r="C1838">
        <f>VLOOKUP(B1838,instances!$B$2:$E$21,2, FALSE)</f>
        <v>783</v>
      </c>
      <c r="D1838" t="str">
        <f>IF(C1838&lt;=783,"small",IF(C1838&lt;=2103,"medium","large"))</f>
        <v>small</v>
      </c>
      <c r="E1838" t="s">
        <v>10</v>
      </c>
      <c r="F1838" s="9">
        <v>10551</v>
      </c>
      <c r="G1838" s="7">
        <f>1-(F1838/N1838)</f>
        <v>-0.1981603452191687</v>
      </c>
      <c r="H1838" s="7">
        <f>1-(F1838/O1838)</f>
        <v>-0.1981603452191687</v>
      </c>
      <c r="I1838">
        <v>3.3349999999999999E-3</v>
      </c>
      <c r="J1838">
        <v>0</v>
      </c>
      <c r="K1838">
        <v>0</v>
      </c>
      <c r="L1838">
        <v>14</v>
      </c>
      <c r="M1838">
        <v>59</v>
      </c>
      <c r="N1838">
        <f>VLOOKUP(B1838,instances!$B$2:$E$21,3, FALSE)</f>
        <v>8806</v>
      </c>
      <c r="O1838">
        <f>VLOOKUP(B1838,instances!$B$2:$E$21,4, FALSE)</f>
        <v>8806</v>
      </c>
    </row>
    <row r="1839" spans="1:15">
      <c r="A1839" t="s">
        <v>17</v>
      </c>
      <c r="B1839" t="str">
        <f>RIGHT(A1839,FIND("/",A1839))</f>
        <v>rat783.tsp</v>
      </c>
      <c r="C1839">
        <f>VLOOKUP(B1839,instances!$B$2:$E$21,2, FALSE)</f>
        <v>783</v>
      </c>
      <c r="D1839" t="str">
        <f>IF(C1839&lt;=783,"small",IF(C1839&lt;=2103,"medium","large"))</f>
        <v>small</v>
      </c>
      <c r="E1839" t="s">
        <v>10</v>
      </c>
      <c r="F1839" s="9">
        <v>10551</v>
      </c>
      <c r="G1839" s="7">
        <f>1-(F1839/N1839)</f>
        <v>-0.1981603452191687</v>
      </c>
      <c r="H1839" s="7">
        <f>1-(F1839/O1839)</f>
        <v>-0.1981603452191687</v>
      </c>
      <c r="I1839">
        <v>3.333E-3</v>
      </c>
      <c r="J1839">
        <v>0</v>
      </c>
      <c r="K1839">
        <v>0</v>
      </c>
      <c r="L1839">
        <v>20</v>
      </c>
      <c r="M1839">
        <v>57</v>
      </c>
      <c r="N1839">
        <f>VLOOKUP(B1839,instances!$B$2:$E$21,3, FALSE)</f>
        <v>8806</v>
      </c>
      <c r="O1839">
        <f>VLOOKUP(B1839,instances!$B$2:$E$21,4, FALSE)</f>
        <v>8806</v>
      </c>
    </row>
    <row r="1840" spans="1:15">
      <c r="A1840" t="s">
        <v>17</v>
      </c>
      <c r="B1840" t="str">
        <f>RIGHT(A1840,FIND("/",A1840))</f>
        <v>rat783.tsp</v>
      </c>
      <c r="C1840">
        <f>VLOOKUP(B1840,instances!$B$2:$E$21,2, FALSE)</f>
        <v>783</v>
      </c>
      <c r="D1840" t="str">
        <f>IF(C1840&lt;=783,"small",IF(C1840&lt;=2103,"medium","large"))</f>
        <v>small</v>
      </c>
      <c r="E1840" t="s">
        <v>10</v>
      </c>
      <c r="F1840" s="9">
        <v>10551</v>
      </c>
      <c r="G1840" s="7">
        <f>1-(F1840/N1840)</f>
        <v>-0.1981603452191687</v>
      </c>
      <c r="H1840" s="7">
        <f>1-(F1840/O1840)</f>
        <v>-0.1981603452191687</v>
      </c>
      <c r="I1840">
        <v>3.3319999999999999E-3</v>
      </c>
      <c r="J1840">
        <v>0</v>
      </c>
      <c r="K1840">
        <v>0</v>
      </c>
      <c r="L1840">
        <v>14</v>
      </c>
      <c r="M1840">
        <v>61</v>
      </c>
      <c r="N1840">
        <f>VLOOKUP(B1840,instances!$B$2:$E$21,3, FALSE)</f>
        <v>8806</v>
      </c>
      <c r="O1840">
        <f>VLOOKUP(B1840,instances!$B$2:$E$21,4, FALSE)</f>
        <v>8806</v>
      </c>
    </row>
    <row r="1841" spans="1:15">
      <c r="A1841" t="s">
        <v>17</v>
      </c>
      <c r="B1841" t="str">
        <f>RIGHT(A1841,FIND("/",A1841))</f>
        <v>rat783.tsp</v>
      </c>
      <c r="C1841">
        <f>VLOOKUP(B1841,instances!$B$2:$E$21,2, FALSE)</f>
        <v>783</v>
      </c>
      <c r="D1841" t="str">
        <f>IF(C1841&lt;=783,"small",IF(C1841&lt;=2103,"medium","large"))</f>
        <v>small</v>
      </c>
      <c r="E1841" t="s">
        <v>10</v>
      </c>
      <c r="F1841" s="9">
        <v>10551</v>
      </c>
      <c r="G1841" s="7">
        <f>1-(F1841/N1841)</f>
        <v>-0.1981603452191687</v>
      </c>
      <c r="H1841" s="7">
        <f>1-(F1841/O1841)</f>
        <v>-0.1981603452191687</v>
      </c>
      <c r="I1841">
        <v>3.3310000000000002E-3</v>
      </c>
      <c r="J1841">
        <v>0</v>
      </c>
      <c r="K1841">
        <v>0</v>
      </c>
      <c r="L1841">
        <v>18</v>
      </c>
      <c r="M1841">
        <v>59</v>
      </c>
      <c r="N1841">
        <f>VLOOKUP(B1841,instances!$B$2:$E$21,3, FALSE)</f>
        <v>8806</v>
      </c>
      <c r="O1841">
        <f>VLOOKUP(B1841,instances!$B$2:$E$21,4, FALSE)</f>
        <v>8806</v>
      </c>
    </row>
    <row r="1842" spans="1:15">
      <c r="A1842" t="s">
        <v>17</v>
      </c>
      <c r="B1842" t="str">
        <f>RIGHT(A1842,FIND("/",A1842))</f>
        <v>rat783.tsp</v>
      </c>
      <c r="C1842">
        <f>VLOOKUP(B1842,instances!$B$2:$E$21,2, FALSE)</f>
        <v>783</v>
      </c>
      <c r="D1842" t="str">
        <f>IF(C1842&lt;=783,"small",IF(C1842&lt;=2103,"medium","large"))</f>
        <v>small</v>
      </c>
      <c r="E1842" t="s">
        <v>10</v>
      </c>
      <c r="F1842" s="9">
        <v>10551</v>
      </c>
      <c r="G1842" s="7">
        <f>1-(F1842/N1842)</f>
        <v>-0.1981603452191687</v>
      </c>
      <c r="H1842" s="7">
        <f>1-(F1842/O1842)</f>
        <v>-0.1981603452191687</v>
      </c>
      <c r="I1842">
        <v>3.3249999999999998E-3</v>
      </c>
      <c r="J1842">
        <v>0</v>
      </c>
      <c r="K1842">
        <v>0</v>
      </c>
      <c r="L1842">
        <v>20</v>
      </c>
      <c r="M1842">
        <v>55</v>
      </c>
      <c r="N1842">
        <f>VLOOKUP(B1842,instances!$B$2:$E$21,3, FALSE)</f>
        <v>8806</v>
      </c>
      <c r="O1842">
        <f>VLOOKUP(B1842,instances!$B$2:$E$21,4, FALSE)</f>
        <v>8806</v>
      </c>
    </row>
    <row r="1843" spans="1:15">
      <c r="A1843" t="s">
        <v>17</v>
      </c>
      <c r="B1843" t="str">
        <f>RIGHT(A1843,FIND("/",A1843))</f>
        <v>rat783.tsp</v>
      </c>
      <c r="C1843">
        <f>VLOOKUP(B1843,instances!$B$2:$E$21,2, FALSE)</f>
        <v>783</v>
      </c>
      <c r="D1843" t="str">
        <f>IF(C1843&lt;=783,"small",IF(C1843&lt;=2103,"medium","large"))</f>
        <v>small</v>
      </c>
      <c r="E1843" t="s">
        <v>10</v>
      </c>
      <c r="F1843" s="9">
        <v>10551</v>
      </c>
      <c r="G1843" s="7">
        <f>1-(F1843/N1843)</f>
        <v>-0.1981603452191687</v>
      </c>
      <c r="H1843" s="7">
        <f>1-(F1843/O1843)</f>
        <v>-0.1981603452191687</v>
      </c>
      <c r="I1843">
        <v>3.3210000000000002E-3</v>
      </c>
      <c r="J1843">
        <v>0</v>
      </c>
      <c r="K1843">
        <v>0</v>
      </c>
      <c r="L1843">
        <v>16</v>
      </c>
      <c r="M1843">
        <v>53</v>
      </c>
      <c r="N1843">
        <f>VLOOKUP(B1843,instances!$B$2:$E$21,3, FALSE)</f>
        <v>8806</v>
      </c>
      <c r="O1843">
        <f>VLOOKUP(B1843,instances!$B$2:$E$21,4, FALSE)</f>
        <v>8806</v>
      </c>
    </row>
    <row r="1844" spans="1:15">
      <c r="A1844" t="s">
        <v>17</v>
      </c>
      <c r="B1844" t="str">
        <f>RIGHT(A1844,FIND("/",A1844))</f>
        <v>rat783.tsp</v>
      </c>
      <c r="C1844">
        <f>VLOOKUP(B1844,instances!$B$2:$E$21,2, FALSE)</f>
        <v>783</v>
      </c>
      <c r="D1844" t="str">
        <f>IF(C1844&lt;=783,"small",IF(C1844&lt;=2103,"medium","large"))</f>
        <v>small</v>
      </c>
      <c r="E1844" t="s">
        <v>10</v>
      </c>
      <c r="F1844" s="9">
        <v>10551</v>
      </c>
      <c r="G1844" s="7">
        <f>1-(F1844/N1844)</f>
        <v>-0.1981603452191687</v>
      </c>
      <c r="H1844" s="7">
        <f>1-(F1844/O1844)</f>
        <v>-0.1981603452191687</v>
      </c>
      <c r="I1844">
        <v>3.3159999999999999E-3</v>
      </c>
      <c r="J1844">
        <v>0</v>
      </c>
      <c r="K1844">
        <v>0</v>
      </c>
      <c r="L1844">
        <v>18</v>
      </c>
      <c r="M1844">
        <v>56</v>
      </c>
      <c r="N1844">
        <f>VLOOKUP(B1844,instances!$B$2:$E$21,3, FALSE)</f>
        <v>8806</v>
      </c>
      <c r="O1844">
        <f>VLOOKUP(B1844,instances!$B$2:$E$21,4, FALSE)</f>
        <v>8806</v>
      </c>
    </row>
    <row r="1845" spans="1:15">
      <c r="A1845" t="s">
        <v>17</v>
      </c>
      <c r="B1845" t="str">
        <f>RIGHT(A1845,FIND("/",A1845))</f>
        <v>rat783.tsp</v>
      </c>
      <c r="C1845">
        <f>VLOOKUP(B1845,instances!$B$2:$E$21,2, FALSE)</f>
        <v>783</v>
      </c>
      <c r="D1845" t="str">
        <f>IF(C1845&lt;=783,"small",IF(C1845&lt;=2103,"medium","large"))</f>
        <v>small</v>
      </c>
      <c r="E1845" t="s">
        <v>10</v>
      </c>
      <c r="F1845" s="9">
        <v>10551</v>
      </c>
      <c r="G1845" s="7">
        <f>1-(F1845/N1845)</f>
        <v>-0.1981603452191687</v>
      </c>
      <c r="H1845" s="7">
        <f>1-(F1845/O1845)</f>
        <v>-0.1981603452191687</v>
      </c>
      <c r="I1845">
        <v>3.3080000000000002E-3</v>
      </c>
      <c r="J1845">
        <v>0</v>
      </c>
      <c r="K1845">
        <v>0</v>
      </c>
      <c r="L1845">
        <v>14</v>
      </c>
      <c r="M1845">
        <v>56</v>
      </c>
      <c r="N1845">
        <f>VLOOKUP(B1845,instances!$B$2:$E$21,3, FALSE)</f>
        <v>8806</v>
      </c>
      <c r="O1845">
        <f>VLOOKUP(B1845,instances!$B$2:$E$21,4, FALSE)</f>
        <v>8806</v>
      </c>
    </row>
    <row r="1846" spans="1:15">
      <c r="A1846" t="s">
        <v>17</v>
      </c>
      <c r="B1846" t="str">
        <f>RIGHT(A1846,FIND("/",A1846))</f>
        <v>rat783.tsp</v>
      </c>
      <c r="C1846">
        <f>VLOOKUP(B1846,instances!$B$2:$E$21,2, FALSE)</f>
        <v>783</v>
      </c>
      <c r="D1846" t="str">
        <f>IF(C1846&lt;=783,"small",IF(C1846&lt;=2103,"medium","large"))</f>
        <v>small</v>
      </c>
      <c r="E1846" t="s">
        <v>10</v>
      </c>
      <c r="F1846" s="9">
        <v>10551</v>
      </c>
      <c r="G1846" s="7">
        <f>1-(F1846/N1846)</f>
        <v>-0.1981603452191687</v>
      </c>
      <c r="H1846" s="7">
        <f>1-(F1846/O1846)</f>
        <v>-0.1981603452191687</v>
      </c>
      <c r="I1846">
        <v>3.307E-3</v>
      </c>
      <c r="J1846">
        <v>0</v>
      </c>
      <c r="K1846">
        <v>0</v>
      </c>
      <c r="L1846">
        <v>10</v>
      </c>
      <c r="M1846">
        <v>56</v>
      </c>
      <c r="N1846">
        <f>VLOOKUP(B1846,instances!$B$2:$E$21,3, FALSE)</f>
        <v>8806</v>
      </c>
      <c r="O1846">
        <f>VLOOKUP(B1846,instances!$B$2:$E$21,4, FALSE)</f>
        <v>8806</v>
      </c>
    </row>
    <row r="1847" spans="1:15">
      <c r="A1847" t="s">
        <v>17</v>
      </c>
      <c r="B1847" t="str">
        <f>RIGHT(A1847,FIND("/",A1847))</f>
        <v>rat783.tsp</v>
      </c>
      <c r="C1847">
        <f>VLOOKUP(B1847,instances!$B$2:$E$21,2, FALSE)</f>
        <v>783</v>
      </c>
      <c r="D1847" t="str">
        <f>IF(C1847&lt;=783,"small",IF(C1847&lt;=2103,"medium","large"))</f>
        <v>small</v>
      </c>
      <c r="E1847" t="s">
        <v>10</v>
      </c>
      <c r="F1847" s="9">
        <v>10551</v>
      </c>
      <c r="G1847" s="7">
        <f>1-(F1847/N1847)</f>
        <v>-0.1981603452191687</v>
      </c>
      <c r="H1847" s="7">
        <f>1-(F1847/O1847)</f>
        <v>-0.1981603452191687</v>
      </c>
      <c r="I1847">
        <v>3.307E-3</v>
      </c>
      <c r="J1847">
        <v>0</v>
      </c>
      <c r="K1847">
        <v>0</v>
      </c>
      <c r="L1847">
        <v>18</v>
      </c>
      <c r="M1847">
        <v>60</v>
      </c>
      <c r="N1847">
        <f>VLOOKUP(B1847,instances!$B$2:$E$21,3, FALSE)</f>
        <v>8806</v>
      </c>
      <c r="O1847">
        <f>VLOOKUP(B1847,instances!$B$2:$E$21,4, FALSE)</f>
        <v>8806</v>
      </c>
    </row>
    <row r="1848" spans="1:15">
      <c r="A1848" t="s">
        <v>17</v>
      </c>
      <c r="B1848" t="str">
        <f>RIGHT(A1848,FIND("/",A1848))</f>
        <v>rat783.tsp</v>
      </c>
      <c r="C1848">
        <f>VLOOKUP(B1848,instances!$B$2:$E$21,2, FALSE)</f>
        <v>783</v>
      </c>
      <c r="D1848" t="str">
        <f>IF(C1848&lt;=783,"small",IF(C1848&lt;=2103,"medium","large"))</f>
        <v>small</v>
      </c>
      <c r="E1848" t="s">
        <v>10</v>
      </c>
      <c r="F1848" s="9">
        <v>10551</v>
      </c>
      <c r="G1848" s="7">
        <f>1-(F1848/N1848)</f>
        <v>-0.1981603452191687</v>
      </c>
      <c r="H1848" s="7">
        <f>1-(F1848/O1848)</f>
        <v>-0.1981603452191687</v>
      </c>
      <c r="I1848">
        <v>3.3040000000000001E-3</v>
      </c>
      <c r="J1848">
        <v>0</v>
      </c>
      <c r="K1848">
        <v>0</v>
      </c>
      <c r="L1848">
        <v>16</v>
      </c>
      <c r="M1848">
        <v>57</v>
      </c>
      <c r="N1848">
        <f>VLOOKUP(B1848,instances!$B$2:$E$21,3, FALSE)</f>
        <v>8806</v>
      </c>
      <c r="O1848">
        <f>VLOOKUP(B1848,instances!$B$2:$E$21,4, FALSE)</f>
        <v>8806</v>
      </c>
    </row>
    <row r="1849" spans="1:15">
      <c r="A1849" t="s">
        <v>17</v>
      </c>
      <c r="B1849" t="str">
        <f>RIGHT(A1849,FIND("/",A1849))</f>
        <v>rat783.tsp</v>
      </c>
      <c r="C1849">
        <f>VLOOKUP(B1849,instances!$B$2:$E$21,2, FALSE)</f>
        <v>783</v>
      </c>
      <c r="D1849" t="str">
        <f>IF(C1849&lt;=783,"small",IF(C1849&lt;=2103,"medium","large"))</f>
        <v>small</v>
      </c>
      <c r="E1849" t="s">
        <v>10</v>
      </c>
      <c r="F1849" s="9">
        <v>10551</v>
      </c>
      <c r="G1849" s="7">
        <f>1-(F1849/N1849)</f>
        <v>-0.1981603452191687</v>
      </c>
      <c r="H1849" s="7">
        <f>1-(F1849/O1849)</f>
        <v>-0.1981603452191687</v>
      </c>
      <c r="I1849">
        <v>3.3010000000000001E-3</v>
      </c>
      <c r="J1849">
        <v>0</v>
      </c>
      <c r="K1849">
        <v>0</v>
      </c>
      <c r="L1849">
        <v>10</v>
      </c>
      <c r="M1849">
        <v>57</v>
      </c>
      <c r="N1849">
        <f>VLOOKUP(B1849,instances!$B$2:$E$21,3, FALSE)</f>
        <v>8806</v>
      </c>
      <c r="O1849">
        <f>VLOOKUP(B1849,instances!$B$2:$E$21,4, FALSE)</f>
        <v>8806</v>
      </c>
    </row>
    <row r="1850" spans="1:15">
      <c r="A1850" t="s">
        <v>17</v>
      </c>
      <c r="B1850" t="str">
        <f>RIGHT(A1850,FIND("/",A1850))</f>
        <v>rat783.tsp</v>
      </c>
      <c r="C1850">
        <f>VLOOKUP(B1850,instances!$B$2:$E$21,2, FALSE)</f>
        <v>783</v>
      </c>
      <c r="D1850" t="str">
        <f>IF(C1850&lt;=783,"small",IF(C1850&lt;=2103,"medium","large"))</f>
        <v>small</v>
      </c>
      <c r="E1850" t="s">
        <v>10</v>
      </c>
      <c r="F1850" s="9">
        <v>10551</v>
      </c>
      <c r="G1850" s="7">
        <f>1-(F1850/N1850)</f>
        <v>-0.1981603452191687</v>
      </c>
      <c r="H1850" s="7">
        <f>1-(F1850/O1850)</f>
        <v>-0.1981603452191687</v>
      </c>
      <c r="I1850">
        <v>3.3E-3</v>
      </c>
      <c r="J1850">
        <v>0</v>
      </c>
      <c r="K1850">
        <v>0</v>
      </c>
      <c r="L1850">
        <v>12</v>
      </c>
      <c r="M1850">
        <v>54</v>
      </c>
      <c r="N1850">
        <f>VLOOKUP(B1850,instances!$B$2:$E$21,3, FALSE)</f>
        <v>8806</v>
      </c>
      <c r="O1850">
        <f>VLOOKUP(B1850,instances!$B$2:$E$21,4, FALSE)</f>
        <v>8806</v>
      </c>
    </row>
    <row r="1851" spans="1:15">
      <c r="A1851" t="s">
        <v>17</v>
      </c>
      <c r="B1851" t="str">
        <f>RIGHT(A1851,FIND("/",A1851))</f>
        <v>rat783.tsp</v>
      </c>
      <c r="C1851">
        <f>VLOOKUP(B1851,instances!$B$2:$E$21,2, FALSE)</f>
        <v>783</v>
      </c>
      <c r="D1851" t="str">
        <f>IF(C1851&lt;=783,"small",IF(C1851&lt;=2103,"medium","large"))</f>
        <v>small</v>
      </c>
      <c r="E1851" t="s">
        <v>10</v>
      </c>
      <c r="F1851" s="9">
        <v>10551</v>
      </c>
      <c r="G1851" s="7">
        <f>1-(F1851/N1851)</f>
        <v>-0.1981603452191687</v>
      </c>
      <c r="H1851" s="7">
        <f>1-(F1851/O1851)</f>
        <v>-0.1981603452191687</v>
      </c>
      <c r="I1851">
        <v>3.3E-3</v>
      </c>
      <c r="J1851">
        <v>0</v>
      </c>
      <c r="K1851">
        <v>0</v>
      </c>
      <c r="L1851">
        <v>16</v>
      </c>
      <c r="M1851">
        <v>54</v>
      </c>
      <c r="N1851">
        <f>VLOOKUP(B1851,instances!$B$2:$E$21,3, FALSE)</f>
        <v>8806</v>
      </c>
      <c r="O1851">
        <f>VLOOKUP(B1851,instances!$B$2:$E$21,4, FALSE)</f>
        <v>8806</v>
      </c>
    </row>
    <row r="1852" spans="1:15">
      <c r="A1852" t="s">
        <v>17</v>
      </c>
      <c r="B1852" t="str">
        <f>RIGHT(A1852,FIND("/",A1852))</f>
        <v>rat783.tsp</v>
      </c>
      <c r="C1852">
        <f>VLOOKUP(B1852,instances!$B$2:$E$21,2, FALSE)</f>
        <v>783</v>
      </c>
      <c r="D1852" t="str">
        <f>IF(C1852&lt;=783,"small",IF(C1852&lt;=2103,"medium","large"))</f>
        <v>small</v>
      </c>
      <c r="E1852" t="s">
        <v>10</v>
      </c>
      <c r="F1852" s="9">
        <v>10551</v>
      </c>
      <c r="G1852" s="7">
        <f>1-(F1852/N1852)</f>
        <v>-0.1981603452191687</v>
      </c>
      <c r="H1852" s="7">
        <f>1-(F1852/O1852)</f>
        <v>-0.1981603452191687</v>
      </c>
      <c r="I1852">
        <v>3.2989999999999998E-3</v>
      </c>
      <c r="J1852">
        <v>0</v>
      </c>
      <c r="K1852">
        <v>0</v>
      </c>
      <c r="L1852">
        <v>12</v>
      </c>
      <c r="M1852">
        <v>52</v>
      </c>
      <c r="N1852">
        <f>VLOOKUP(B1852,instances!$B$2:$E$21,3, FALSE)</f>
        <v>8806</v>
      </c>
      <c r="O1852">
        <f>VLOOKUP(B1852,instances!$B$2:$E$21,4, FALSE)</f>
        <v>8806</v>
      </c>
    </row>
    <row r="1853" spans="1:15">
      <c r="A1853" t="s">
        <v>17</v>
      </c>
      <c r="B1853" t="str">
        <f>RIGHT(A1853,FIND("/",A1853))</f>
        <v>rat783.tsp</v>
      </c>
      <c r="C1853">
        <f>VLOOKUP(B1853,instances!$B$2:$E$21,2, FALSE)</f>
        <v>783</v>
      </c>
      <c r="D1853" t="str">
        <f>IF(C1853&lt;=783,"small",IF(C1853&lt;=2103,"medium","large"))</f>
        <v>small</v>
      </c>
      <c r="E1853" t="s">
        <v>10</v>
      </c>
      <c r="F1853" s="9">
        <v>10551</v>
      </c>
      <c r="G1853" s="7">
        <f>1-(F1853/N1853)</f>
        <v>-0.1981603452191687</v>
      </c>
      <c r="H1853" s="7">
        <f>1-(F1853/O1853)</f>
        <v>-0.1981603452191687</v>
      </c>
      <c r="I1853">
        <v>3.2989999999999998E-3</v>
      </c>
      <c r="J1853">
        <v>0</v>
      </c>
      <c r="K1853">
        <v>0</v>
      </c>
      <c r="L1853">
        <v>18</v>
      </c>
      <c r="M1853">
        <v>54</v>
      </c>
      <c r="N1853">
        <f>VLOOKUP(B1853,instances!$B$2:$E$21,3, FALSE)</f>
        <v>8806</v>
      </c>
      <c r="O1853">
        <f>VLOOKUP(B1853,instances!$B$2:$E$21,4, FALSE)</f>
        <v>8806</v>
      </c>
    </row>
    <row r="1854" spans="1:15">
      <c r="A1854" t="s">
        <v>17</v>
      </c>
      <c r="B1854" t="str">
        <f>RIGHT(A1854,FIND("/",A1854))</f>
        <v>rat783.tsp</v>
      </c>
      <c r="C1854">
        <f>VLOOKUP(B1854,instances!$B$2:$E$21,2, FALSE)</f>
        <v>783</v>
      </c>
      <c r="D1854" t="str">
        <f>IF(C1854&lt;=783,"small",IF(C1854&lt;=2103,"medium","large"))</f>
        <v>small</v>
      </c>
      <c r="E1854" t="s">
        <v>10</v>
      </c>
      <c r="F1854" s="9">
        <v>10551</v>
      </c>
      <c r="G1854" s="7">
        <f>1-(F1854/N1854)</f>
        <v>-0.1981603452191687</v>
      </c>
      <c r="H1854" s="7">
        <f>1-(F1854/O1854)</f>
        <v>-0.1981603452191687</v>
      </c>
      <c r="I1854">
        <v>3.2929999999999999E-3</v>
      </c>
      <c r="J1854">
        <v>0</v>
      </c>
      <c r="K1854">
        <v>0</v>
      </c>
      <c r="L1854">
        <v>10</v>
      </c>
      <c r="M1854">
        <v>53</v>
      </c>
      <c r="N1854">
        <f>VLOOKUP(B1854,instances!$B$2:$E$21,3, FALSE)</f>
        <v>8806</v>
      </c>
      <c r="O1854">
        <f>VLOOKUP(B1854,instances!$B$2:$E$21,4, FALSE)</f>
        <v>8806</v>
      </c>
    </row>
    <row r="1855" spans="1:15">
      <c r="A1855" t="s">
        <v>17</v>
      </c>
      <c r="B1855" t="str">
        <f>RIGHT(A1855,FIND("/",A1855))</f>
        <v>rat783.tsp</v>
      </c>
      <c r="C1855">
        <f>VLOOKUP(B1855,instances!$B$2:$E$21,2, FALSE)</f>
        <v>783</v>
      </c>
      <c r="D1855" t="str">
        <f>IF(C1855&lt;=783,"small",IF(C1855&lt;=2103,"medium","large"))</f>
        <v>small</v>
      </c>
      <c r="E1855" t="s">
        <v>10</v>
      </c>
      <c r="F1855" s="9">
        <v>10551</v>
      </c>
      <c r="G1855" s="7">
        <f>1-(F1855/N1855)</f>
        <v>-0.1981603452191687</v>
      </c>
      <c r="H1855" s="7">
        <f>1-(F1855/O1855)</f>
        <v>-0.1981603452191687</v>
      </c>
      <c r="I1855">
        <v>3.2929999999999999E-3</v>
      </c>
      <c r="J1855">
        <v>0</v>
      </c>
      <c r="K1855">
        <v>0</v>
      </c>
      <c r="L1855">
        <v>12</v>
      </c>
      <c r="M1855">
        <v>58</v>
      </c>
      <c r="N1855">
        <f>VLOOKUP(B1855,instances!$B$2:$E$21,3, FALSE)</f>
        <v>8806</v>
      </c>
      <c r="O1855">
        <f>VLOOKUP(B1855,instances!$B$2:$E$21,4, FALSE)</f>
        <v>8806</v>
      </c>
    </row>
    <row r="1856" spans="1:15">
      <c r="A1856" t="s">
        <v>17</v>
      </c>
      <c r="B1856" t="str">
        <f>RIGHT(A1856,FIND("/",A1856))</f>
        <v>rat783.tsp</v>
      </c>
      <c r="C1856">
        <f>VLOOKUP(B1856,instances!$B$2:$E$21,2, FALSE)</f>
        <v>783</v>
      </c>
      <c r="D1856" t="str">
        <f>IF(C1856&lt;=783,"small",IF(C1856&lt;=2103,"medium","large"))</f>
        <v>small</v>
      </c>
      <c r="E1856" t="s">
        <v>10</v>
      </c>
      <c r="F1856" s="9">
        <v>10551</v>
      </c>
      <c r="G1856" s="7">
        <f>1-(F1856/N1856)</f>
        <v>-0.1981603452191687</v>
      </c>
      <c r="H1856" s="7">
        <f>1-(F1856/O1856)</f>
        <v>-0.1981603452191687</v>
      </c>
      <c r="I1856">
        <v>3.2929999999999999E-3</v>
      </c>
      <c r="J1856">
        <v>0</v>
      </c>
      <c r="K1856">
        <v>0</v>
      </c>
      <c r="L1856">
        <v>16</v>
      </c>
      <c r="M1856">
        <v>58</v>
      </c>
      <c r="N1856">
        <f>VLOOKUP(B1856,instances!$B$2:$E$21,3, FALSE)</f>
        <v>8806</v>
      </c>
      <c r="O1856">
        <f>VLOOKUP(B1856,instances!$B$2:$E$21,4, FALSE)</f>
        <v>8806</v>
      </c>
    </row>
    <row r="1857" spans="1:15">
      <c r="A1857" t="s">
        <v>17</v>
      </c>
      <c r="B1857" t="str">
        <f>RIGHT(A1857,FIND("/",A1857))</f>
        <v>rat783.tsp</v>
      </c>
      <c r="C1857">
        <f>VLOOKUP(B1857,instances!$B$2:$E$21,2, FALSE)</f>
        <v>783</v>
      </c>
      <c r="D1857" t="str">
        <f>IF(C1857&lt;=783,"small",IF(C1857&lt;=2103,"medium","large"))</f>
        <v>small</v>
      </c>
      <c r="E1857" t="s">
        <v>10</v>
      </c>
      <c r="F1857" s="9">
        <v>10551</v>
      </c>
      <c r="G1857" s="7">
        <f>1-(F1857/N1857)</f>
        <v>-0.1981603452191687</v>
      </c>
      <c r="H1857" s="7">
        <f>1-(F1857/O1857)</f>
        <v>-0.1981603452191687</v>
      </c>
      <c r="I1857">
        <v>3.2919999999999998E-3</v>
      </c>
      <c r="J1857">
        <v>0</v>
      </c>
      <c r="K1857">
        <v>0</v>
      </c>
      <c r="L1857">
        <v>10</v>
      </c>
      <c r="M1857">
        <v>55</v>
      </c>
      <c r="N1857">
        <f>VLOOKUP(B1857,instances!$B$2:$E$21,3, FALSE)</f>
        <v>8806</v>
      </c>
      <c r="O1857">
        <f>VLOOKUP(B1857,instances!$B$2:$E$21,4, FALSE)</f>
        <v>8806</v>
      </c>
    </row>
    <row r="1858" spans="1:15">
      <c r="A1858" t="s">
        <v>17</v>
      </c>
      <c r="B1858" t="str">
        <f>RIGHT(A1858,FIND("/",A1858))</f>
        <v>rat783.tsp</v>
      </c>
      <c r="C1858">
        <f>VLOOKUP(B1858,instances!$B$2:$E$21,2, FALSE)</f>
        <v>783</v>
      </c>
      <c r="D1858" t="str">
        <f>IF(C1858&lt;=783,"small",IF(C1858&lt;=2103,"medium","large"))</f>
        <v>small</v>
      </c>
      <c r="E1858" t="s">
        <v>10</v>
      </c>
      <c r="F1858" s="9">
        <v>10551</v>
      </c>
      <c r="G1858" s="7">
        <f>1-(F1858/N1858)</f>
        <v>-0.1981603452191687</v>
      </c>
      <c r="H1858" s="7">
        <f>1-(F1858/O1858)</f>
        <v>-0.1981603452191687</v>
      </c>
      <c r="I1858">
        <v>3.2919999999999998E-3</v>
      </c>
      <c r="J1858">
        <v>0</v>
      </c>
      <c r="K1858">
        <v>0</v>
      </c>
      <c r="L1858">
        <v>18</v>
      </c>
      <c r="M1858">
        <v>55</v>
      </c>
      <c r="N1858">
        <f>VLOOKUP(B1858,instances!$B$2:$E$21,3, FALSE)</f>
        <v>8806</v>
      </c>
      <c r="O1858">
        <f>VLOOKUP(B1858,instances!$B$2:$E$21,4, FALSE)</f>
        <v>8806</v>
      </c>
    </row>
    <row r="1859" spans="1:15">
      <c r="A1859" t="s">
        <v>17</v>
      </c>
      <c r="B1859" t="str">
        <f>RIGHT(A1859,FIND("/",A1859))</f>
        <v>rat783.tsp</v>
      </c>
      <c r="C1859">
        <f>VLOOKUP(B1859,instances!$B$2:$E$21,2, FALSE)</f>
        <v>783</v>
      </c>
      <c r="D1859" t="str">
        <f>IF(C1859&lt;=783,"small",IF(C1859&lt;=2103,"medium","large"))</f>
        <v>small</v>
      </c>
      <c r="E1859" t="s">
        <v>10</v>
      </c>
      <c r="F1859" s="9">
        <v>10551</v>
      </c>
      <c r="G1859" s="7">
        <f>1-(F1859/N1859)</f>
        <v>-0.1981603452191687</v>
      </c>
      <c r="H1859" s="7">
        <f>1-(F1859/O1859)</f>
        <v>-0.1981603452191687</v>
      </c>
      <c r="I1859">
        <v>3.29E-3</v>
      </c>
      <c r="J1859">
        <v>0</v>
      </c>
      <c r="K1859">
        <v>0</v>
      </c>
      <c r="L1859">
        <v>16</v>
      </c>
      <c r="M1859">
        <v>55</v>
      </c>
      <c r="N1859">
        <f>VLOOKUP(B1859,instances!$B$2:$E$21,3, FALSE)</f>
        <v>8806</v>
      </c>
      <c r="O1859">
        <f>VLOOKUP(B1859,instances!$B$2:$E$21,4, FALSE)</f>
        <v>8806</v>
      </c>
    </row>
    <row r="1860" spans="1:15">
      <c r="A1860" t="s">
        <v>17</v>
      </c>
      <c r="B1860" t="str">
        <f>RIGHT(A1860,FIND("/",A1860))</f>
        <v>rat783.tsp</v>
      </c>
      <c r="C1860">
        <f>VLOOKUP(B1860,instances!$B$2:$E$21,2, FALSE)</f>
        <v>783</v>
      </c>
      <c r="D1860" t="str">
        <f>IF(C1860&lt;=783,"small",IF(C1860&lt;=2103,"medium","large"))</f>
        <v>small</v>
      </c>
      <c r="E1860" t="s">
        <v>10</v>
      </c>
      <c r="F1860" s="9">
        <v>10551</v>
      </c>
      <c r="G1860" s="7">
        <f>1-(F1860/N1860)</f>
        <v>-0.1981603452191687</v>
      </c>
      <c r="H1860" s="7">
        <f>1-(F1860/O1860)</f>
        <v>-0.1981603452191687</v>
      </c>
      <c r="I1860">
        <v>3.2889999999999998E-3</v>
      </c>
      <c r="J1860">
        <v>0</v>
      </c>
      <c r="K1860">
        <v>0</v>
      </c>
      <c r="L1860">
        <v>18</v>
      </c>
      <c r="M1860">
        <v>58</v>
      </c>
      <c r="N1860">
        <f>VLOOKUP(B1860,instances!$B$2:$E$21,3, FALSE)</f>
        <v>8806</v>
      </c>
      <c r="O1860">
        <f>VLOOKUP(B1860,instances!$B$2:$E$21,4, FALSE)</f>
        <v>8806</v>
      </c>
    </row>
    <row r="1861" spans="1:15">
      <c r="A1861" t="s">
        <v>17</v>
      </c>
      <c r="B1861" t="str">
        <f>RIGHT(A1861,FIND("/",A1861))</f>
        <v>rat783.tsp</v>
      </c>
      <c r="C1861">
        <f>VLOOKUP(B1861,instances!$B$2:$E$21,2, FALSE)</f>
        <v>783</v>
      </c>
      <c r="D1861" t="str">
        <f>IF(C1861&lt;=783,"small",IF(C1861&lt;=2103,"medium","large"))</f>
        <v>small</v>
      </c>
      <c r="E1861" t="s">
        <v>10</v>
      </c>
      <c r="F1861" s="9">
        <v>10551</v>
      </c>
      <c r="G1861" s="7">
        <f>1-(F1861/N1861)</f>
        <v>-0.1981603452191687</v>
      </c>
      <c r="H1861" s="7">
        <f>1-(F1861/O1861)</f>
        <v>-0.1981603452191687</v>
      </c>
      <c r="I1861">
        <v>3.2880000000000001E-3</v>
      </c>
      <c r="J1861">
        <v>0</v>
      </c>
      <c r="K1861">
        <v>0</v>
      </c>
      <c r="L1861">
        <v>18</v>
      </c>
      <c r="M1861">
        <v>53</v>
      </c>
      <c r="N1861">
        <f>VLOOKUP(B1861,instances!$B$2:$E$21,3, FALSE)</f>
        <v>8806</v>
      </c>
      <c r="O1861">
        <f>VLOOKUP(B1861,instances!$B$2:$E$21,4, FALSE)</f>
        <v>8806</v>
      </c>
    </row>
    <row r="1862" spans="1:15">
      <c r="A1862" t="s">
        <v>17</v>
      </c>
      <c r="B1862" t="str">
        <f>RIGHT(A1862,FIND("/",A1862))</f>
        <v>rat783.tsp</v>
      </c>
      <c r="C1862">
        <f>VLOOKUP(B1862,instances!$B$2:$E$21,2, FALSE)</f>
        <v>783</v>
      </c>
      <c r="D1862" t="str">
        <f>IF(C1862&lt;=783,"small",IF(C1862&lt;=2103,"medium","large"))</f>
        <v>small</v>
      </c>
      <c r="E1862" t="s">
        <v>9</v>
      </c>
      <c r="F1862" s="9">
        <v>10881</v>
      </c>
      <c r="G1862" s="7">
        <f>1-(F1862/N1862)</f>
        <v>-0.23563479445832392</v>
      </c>
      <c r="H1862" s="7">
        <f>1-(F1862/O1862)</f>
        <v>-0.23563479445832392</v>
      </c>
      <c r="I1862">
        <v>2.5469999999999998E-3</v>
      </c>
      <c r="J1862">
        <v>1.6142E-2</v>
      </c>
      <c r="K1862">
        <v>8.6600000000000002E-4</v>
      </c>
      <c r="L1862">
        <v>10</v>
      </c>
      <c r="M1862">
        <v>52</v>
      </c>
      <c r="N1862">
        <f>VLOOKUP(B1862,instances!$B$2:$E$21,3, FALSE)</f>
        <v>8806</v>
      </c>
      <c r="O1862">
        <f>VLOOKUP(B1862,instances!$B$2:$E$21,4, FALSE)</f>
        <v>8806</v>
      </c>
    </row>
    <row r="1863" spans="1:15">
      <c r="A1863" t="s">
        <v>17</v>
      </c>
      <c r="B1863" t="str">
        <f>RIGHT(A1863,FIND("/",A1863))</f>
        <v>rat783.tsp</v>
      </c>
      <c r="C1863">
        <f>VLOOKUP(B1863,instances!$B$2:$E$21,2, FALSE)</f>
        <v>783</v>
      </c>
      <c r="D1863" t="str">
        <f>IF(C1863&lt;=783,"small",IF(C1863&lt;=2103,"medium","large"))</f>
        <v>small</v>
      </c>
      <c r="E1863" t="s">
        <v>9</v>
      </c>
      <c r="F1863" s="9">
        <v>10881</v>
      </c>
      <c r="G1863" s="7">
        <f>1-(F1863/N1863)</f>
        <v>-0.23563479445832392</v>
      </c>
      <c r="H1863" s="7">
        <f>1-(F1863/O1863)</f>
        <v>-0.23563479445832392</v>
      </c>
      <c r="I1863">
        <v>2.2529999999999998E-3</v>
      </c>
      <c r="J1863">
        <v>0</v>
      </c>
      <c r="K1863">
        <v>0</v>
      </c>
      <c r="L1863">
        <v>16</v>
      </c>
      <c r="M1863">
        <v>61</v>
      </c>
      <c r="N1863">
        <f>VLOOKUP(B1863,instances!$B$2:$E$21,3, FALSE)</f>
        <v>8806</v>
      </c>
      <c r="O1863">
        <f>VLOOKUP(B1863,instances!$B$2:$E$21,4, FALSE)</f>
        <v>8806</v>
      </c>
    </row>
    <row r="1864" spans="1:15">
      <c r="A1864" t="s">
        <v>17</v>
      </c>
      <c r="B1864" t="str">
        <f>RIGHT(A1864,FIND("/",A1864))</f>
        <v>rat783.tsp</v>
      </c>
      <c r="C1864">
        <f>VLOOKUP(B1864,instances!$B$2:$E$21,2, FALSE)</f>
        <v>783</v>
      </c>
      <c r="D1864" t="str">
        <f>IF(C1864&lt;=783,"small",IF(C1864&lt;=2103,"medium","large"))</f>
        <v>small</v>
      </c>
      <c r="E1864" t="s">
        <v>9</v>
      </c>
      <c r="F1864" s="9">
        <v>10881</v>
      </c>
      <c r="G1864" s="7">
        <f>1-(F1864/N1864)</f>
        <v>-0.23563479445832392</v>
      </c>
      <c r="H1864" s="7">
        <f>1-(F1864/O1864)</f>
        <v>-0.23563479445832392</v>
      </c>
      <c r="I1864">
        <v>2.2469999999999999E-3</v>
      </c>
      <c r="J1864">
        <v>0</v>
      </c>
      <c r="K1864">
        <v>0</v>
      </c>
      <c r="L1864">
        <v>14</v>
      </c>
      <c r="M1864">
        <v>53</v>
      </c>
      <c r="N1864">
        <f>VLOOKUP(B1864,instances!$B$2:$E$21,3, FALSE)</f>
        <v>8806</v>
      </c>
      <c r="O1864">
        <f>VLOOKUP(B1864,instances!$B$2:$E$21,4, FALSE)</f>
        <v>8806</v>
      </c>
    </row>
    <row r="1865" spans="1:15">
      <c r="A1865" t="s">
        <v>17</v>
      </c>
      <c r="B1865" t="str">
        <f>RIGHT(A1865,FIND("/",A1865))</f>
        <v>rat783.tsp</v>
      </c>
      <c r="C1865">
        <f>VLOOKUP(B1865,instances!$B$2:$E$21,2, FALSE)</f>
        <v>783</v>
      </c>
      <c r="D1865" t="str">
        <f>IF(C1865&lt;=783,"small",IF(C1865&lt;=2103,"medium","large"))</f>
        <v>small</v>
      </c>
      <c r="E1865" t="s">
        <v>9</v>
      </c>
      <c r="F1865" s="9">
        <v>10881</v>
      </c>
      <c r="G1865" s="7">
        <f>1-(F1865/N1865)</f>
        <v>-0.23563479445832392</v>
      </c>
      <c r="H1865" s="7">
        <f>1-(F1865/O1865)</f>
        <v>-0.23563479445832392</v>
      </c>
      <c r="I1865">
        <v>2.1540000000000001E-3</v>
      </c>
      <c r="J1865">
        <v>0</v>
      </c>
      <c r="K1865">
        <v>0</v>
      </c>
      <c r="L1865">
        <v>18</v>
      </c>
      <c r="M1865">
        <v>53</v>
      </c>
      <c r="N1865">
        <f>VLOOKUP(B1865,instances!$B$2:$E$21,3, FALSE)</f>
        <v>8806</v>
      </c>
      <c r="O1865">
        <f>VLOOKUP(B1865,instances!$B$2:$E$21,4, FALSE)</f>
        <v>8806</v>
      </c>
    </row>
    <row r="1866" spans="1:15">
      <c r="A1866" t="s">
        <v>17</v>
      </c>
      <c r="B1866" t="str">
        <f>RIGHT(A1866,FIND("/",A1866))</f>
        <v>rat783.tsp</v>
      </c>
      <c r="C1866">
        <f>VLOOKUP(B1866,instances!$B$2:$E$21,2, FALSE)</f>
        <v>783</v>
      </c>
      <c r="D1866" t="str">
        <f>IF(C1866&lt;=783,"small",IF(C1866&lt;=2103,"medium","large"))</f>
        <v>small</v>
      </c>
      <c r="E1866" t="s">
        <v>9</v>
      </c>
      <c r="F1866" s="9">
        <v>10881</v>
      </c>
      <c r="G1866" s="7">
        <f>1-(F1866/N1866)</f>
        <v>-0.23563479445832392</v>
      </c>
      <c r="H1866" s="7">
        <f>1-(F1866/O1866)</f>
        <v>-0.23563479445832392</v>
      </c>
      <c r="I1866">
        <v>2.0969999999999999E-3</v>
      </c>
      <c r="J1866">
        <v>0</v>
      </c>
      <c r="K1866">
        <v>0</v>
      </c>
      <c r="L1866">
        <v>20</v>
      </c>
      <c r="M1866">
        <v>52</v>
      </c>
      <c r="N1866">
        <f>VLOOKUP(B1866,instances!$B$2:$E$21,3, FALSE)</f>
        <v>8806</v>
      </c>
      <c r="O1866">
        <f>VLOOKUP(B1866,instances!$B$2:$E$21,4, FALSE)</f>
        <v>8806</v>
      </c>
    </row>
    <row r="1867" spans="1:15">
      <c r="A1867" t="s">
        <v>17</v>
      </c>
      <c r="B1867" t="str">
        <f>RIGHT(A1867,FIND("/",A1867))</f>
        <v>rat783.tsp</v>
      </c>
      <c r="C1867">
        <f>VLOOKUP(B1867,instances!$B$2:$E$21,2, FALSE)</f>
        <v>783</v>
      </c>
      <c r="D1867" t="str">
        <f>IF(C1867&lt;=783,"small",IF(C1867&lt;=2103,"medium","large"))</f>
        <v>small</v>
      </c>
      <c r="E1867" t="s">
        <v>9</v>
      </c>
      <c r="F1867" s="9">
        <v>10881</v>
      </c>
      <c r="G1867" s="7">
        <f>1-(F1867/N1867)</f>
        <v>-0.23563479445832392</v>
      </c>
      <c r="H1867" s="7">
        <f>1-(F1867/O1867)</f>
        <v>-0.23563479445832392</v>
      </c>
      <c r="I1867">
        <v>2.091E-3</v>
      </c>
      <c r="J1867">
        <v>0</v>
      </c>
      <c r="K1867">
        <v>0</v>
      </c>
      <c r="L1867">
        <v>12</v>
      </c>
      <c r="M1867">
        <v>58</v>
      </c>
      <c r="N1867">
        <f>VLOOKUP(B1867,instances!$B$2:$E$21,3, FALSE)</f>
        <v>8806</v>
      </c>
      <c r="O1867">
        <f>VLOOKUP(B1867,instances!$B$2:$E$21,4, FALSE)</f>
        <v>8806</v>
      </c>
    </row>
    <row r="1868" spans="1:15">
      <c r="A1868" t="s">
        <v>17</v>
      </c>
      <c r="B1868" t="str">
        <f>RIGHT(A1868,FIND("/",A1868))</f>
        <v>rat783.tsp</v>
      </c>
      <c r="C1868">
        <f>VLOOKUP(B1868,instances!$B$2:$E$21,2, FALSE)</f>
        <v>783</v>
      </c>
      <c r="D1868" t="str">
        <f>IF(C1868&lt;=783,"small",IF(C1868&lt;=2103,"medium","large"))</f>
        <v>small</v>
      </c>
      <c r="E1868" t="s">
        <v>9</v>
      </c>
      <c r="F1868" s="9">
        <v>10881</v>
      </c>
      <c r="G1868" s="7">
        <f>1-(F1868/N1868)</f>
        <v>-0.23563479445832392</v>
      </c>
      <c r="H1868" s="7">
        <f>1-(F1868/O1868)</f>
        <v>-0.23563479445832392</v>
      </c>
      <c r="I1868">
        <v>2.0790000000000001E-3</v>
      </c>
      <c r="J1868">
        <v>0</v>
      </c>
      <c r="K1868">
        <v>0</v>
      </c>
      <c r="L1868">
        <v>20</v>
      </c>
      <c r="M1868">
        <v>56</v>
      </c>
      <c r="N1868">
        <f>VLOOKUP(B1868,instances!$B$2:$E$21,3, FALSE)</f>
        <v>8806</v>
      </c>
      <c r="O1868">
        <f>VLOOKUP(B1868,instances!$B$2:$E$21,4, FALSE)</f>
        <v>8806</v>
      </c>
    </row>
    <row r="1869" spans="1:15">
      <c r="A1869" t="s">
        <v>17</v>
      </c>
      <c r="B1869" t="str">
        <f>RIGHT(A1869,FIND("/",A1869))</f>
        <v>rat783.tsp</v>
      </c>
      <c r="C1869">
        <f>VLOOKUP(B1869,instances!$B$2:$E$21,2, FALSE)</f>
        <v>783</v>
      </c>
      <c r="D1869" t="str">
        <f>IF(C1869&lt;=783,"small",IF(C1869&lt;=2103,"medium","large"))</f>
        <v>small</v>
      </c>
      <c r="E1869" t="s">
        <v>9</v>
      </c>
      <c r="F1869" s="9">
        <v>10881</v>
      </c>
      <c r="G1869" s="7">
        <f>1-(F1869/N1869)</f>
        <v>-0.23563479445832392</v>
      </c>
      <c r="H1869" s="7">
        <f>1-(F1869/O1869)</f>
        <v>-0.23563479445832392</v>
      </c>
      <c r="I1869">
        <v>2.0720000000000001E-3</v>
      </c>
      <c r="J1869">
        <v>0</v>
      </c>
      <c r="K1869">
        <v>0</v>
      </c>
      <c r="L1869">
        <v>10</v>
      </c>
      <c r="M1869">
        <v>55</v>
      </c>
      <c r="N1869">
        <f>VLOOKUP(B1869,instances!$B$2:$E$21,3, FALSE)</f>
        <v>8806</v>
      </c>
      <c r="O1869">
        <f>VLOOKUP(B1869,instances!$B$2:$E$21,4, FALSE)</f>
        <v>8806</v>
      </c>
    </row>
    <row r="1870" spans="1:15">
      <c r="A1870" t="s">
        <v>17</v>
      </c>
      <c r="B1870" t="str">
        <f>RIGHT(A1870,FIND("/",A1870))</f>
        <v>rat783.tsp</v>
      </c>
      <c r="C1870">
        <f>VLOOKUP(B1870,instances!$B$2:$E$21,2, FALSE)</f>
        <v>783</v>
      </c>
      <c r="D1870" t="str">
        <f>IF(C1870&lt;=783,"small",IF(C1870&lt;=2103,"medium","large"))</f>
        <v>small</v>
      </c>
      <c r="E1870" t="s">
        <v>9</v>
      </c>
      <c r="F1870" s="9">
        <v>10881</v>
      </c>
      <c r="G1870" s="7">
        <f>1-(F1870/N1870)</f>
        <v>-0.23563479445832392</v>
      </c>
      <c r="H1870" s="7">
        <f>1-(F1870/O1870)</f>
        <v>-0.23563479445832392</v>
      </c>
      <c r="I1870">
        <v>2.0569999999999998E-3</v>
      </c>
      <c r="J1870">
        <v>0</v>
      </c>
      <c r="K1870">
        <v>0</v>
      </c>
      <c r="L1870">
        <v>18</v>
      </c>
      <c r="M1870">
        <v>55</v>
      </c>
      <c r="N1870">
        <f>VLOOKUP(B1870,instances!$B$2:$E$21,3, FALSE)</f>
        <v>8806</v>
      </c>
      <c r="O1870">
        <f>VLOOKUP(B1870,instances!$B$2:$E$21,4, FALSE)</f>
        <v>8806</v>
      </c>
    </row>
    <row r="1871" spans="1:15">
      <c r="A1871" t="s">
        <v>17</v>
      </c>
      <c r="B1871" t="str">
        <f>RIGHT(A1871,FIND("/",A1871))</f>
        <v>rat783.tsp</v>
      </c>
      <c r="C1871">
        <f>VLOOKUP(B1871,instances!$B$2:$E$21,2, FALSE)</f>
        <v>783</v>
      </c>
      <c r="D1871" t="str">
        <f>IF(C1871&lt;=783,"small",IF(C1871&lt;=2103,"medium","large"))</f>
        <v>small</v>
      </c>
      <c r="E1871" t="s">
        <v>9</v>
      </c>
      <c r="F1871" s="9">
        <v>10881</v>
      </c>
      <c r="G1871" s="7">
        <f>1-(F1871/N1871)</f>
        <v>-0.23563479445832392</v>
      </c>
      <c r="H1871" s="7">
        <f>1-(F1871/O1871)</f>
        <v>-0.23563479445832392</v>
      </c>
      <c r="I1871">
        <v>2.0270000000000002E-3</v>
      </c>
      <c r="J1871">
        <v>0</v>
      </c>
      <c r="K1871">
        <v>0</v>
      </c>
      <c r="L1871">
        <v>18</v>
      </c>
      <c r="M1871">
        <v>54</v>
      </c>
      <c r="N1871">
        <f>VLOOKUP(B1871,instances!$B$2:$E$21,3, FALSE)</f>
        <v>8806</v>
      </c>
      <c r="O1871">
        <f>VLOOKUP(B1871,instances!$B$2:$E$21,4, FALSE)</f>
        <v>8806</v>
      </c>
    </row>
    <row r="1872" spans="1:15">
      <c r="A1872" t="s">
        <v>17</v>
      </c>
      <c r="B1872" t="str">
        <f>RIGHT(A1872,FIND("/",A1872))</f>
        <v>rat783.tsp</v>
      </c>
      <c r="C1872">
        <f>VLOOKUP(B1872,instances!$B$2:$E$21,2, FALSE)</f>
        <v>783</v>
      </c>
      <c r="D1872" t="str">
        <f>IF(C1872&lt;=783,"small",IF(C1872&lt;=2103,"medium","large"))</f>
        <v>small</v>
      </c>
      <c r="E1872" t="s">
        <v>9</v>
      </c>
      <c r="F1872" s="9">
        <v>10881</v>
      </c>
      <c r="G1872" s="7">
        <f>1-(F1872/N1872)</f>
        <v>-0.23563479445832392</v>
      </c>
      <c r="H1872" s="7">
        <f>1-(F1872/O1872)</f>
        <v>-0.23563479445832392</v>
      </c>
      <c r="I1872">
        <v>2.0049999999999998E-3</v>
      </c>
      <c r="J1872">
        <v>0</v>
      </c>
      <c r="K1872">
        <v>0</v>
      </c>
      <c r="L1872">
        <v>18</v>
      </c>
      <c r="M1872">
        <v>52</v>
      </c>
      <c r="N1872">
        <f>VLOOKUP(B1872,instances!$B$2:$E$21,3, FALSE)</f>
        <v>8806</v>
      </c>
      <c r="O1872">
        <f>VLOOKUP(B1872,instances!$B$2:$E$21,4, FALSE)</f>
        <v>8806</v>
      </c>
    </row>
    <row r="1873" spans="1:15">
      <c r="A1873" t="s">
        <v>17</v>
      </c>
      <c r="B1873" t="str">
        <f>RIGHT(A1873,FIND("/",A1873))</f>
        <v>rat783.tsp</v>
      </c>
      <c r="C1873">
        <f>VLOOKUP(B1873,instances!$B$2:$E$21,2, FALSE)</f>
        <v>783</v>
      </c>
      <c r="D1873" t="str">
        <f>IF(C1873&lt;=783,"small",IF(C1873&lt;=2103,"medium","large"))</f>
        <v>small</v>
      </c>
      <c r="E1873" t="s">
        <v>9</v>
      </c>
      <c r="F1873" s="9">
        <v>10881</v>
      </c>
      <c r="G1873" s="7">
        <f>1-(F1873/N1873)</f>
        <v>-0.23563479445832392</v>
      </c>
      <c r="H1873" s="7">
        <f>1-(F1873/O1873)</f>
        <v>-0.23563479445832392</v>
      </c>
      <c r="I1873">
        <v>2.0040000000000001E-3</v>
      </c>
      <c r="J1873">
        <v>0</v>
      </c>
      <c r="K1873">
        <v>0</v>
      </c>
      <c r="L1873">
        <v>18</v>
      </c>
      <c r="M1873">
        <v>58</v>
      </c>
      <c r="N1873">
        <f>VLOOKUP(B1873,instances!$B$2:$E$21,3, FALSE)</f>
        <v>8806</v>
      </c>
      <c r="O1873">
        <f>VLOOKUP(B1873,instances!$B$2:$E$21,4, FALSE)</f>
        <v>8806</v>
      </c>
    </row>
    <row r="1874" spans="1:15">
      <c r="A1874" t="s">
        <v>17</v>
      </c>
      <c r="B1874" t="str">
        <f>RIGHT(A1874,FIND("/",A1874))</f>
        <v>rat783.tsp</v>
      </c>
      <c r="C1874">
        <f>VLOOKUP(B1874,instances!$B$2:$E$21,2, FALSE)</f>
        <v>783</v>
      </c>
      <c r="D1874" t="str">
        <f>IF(C1874&lt;=783,"small",IF(C1874&lt;=2103,"medium","large"))</f>
        <v>small</v>
      </c>
      <c r="E1874" t="s">
        <v>9</v>
      </c>
      <c r="F1874" s="9">
        <v>10881</v>
      </c>
      <c r="G1874" s="7">
        <f>1-(F1874/N1874)</f>
        <v>-0.23563479445832392</v>
      </c>
      <c r="H1874" s="7">
        <f>1-(F1874/O1874)</f>
        <v>-0.23563479445832392</v>
      </c>
      <c r="I1874">
        <v>2E-3</v>
      </c>
      <c r="J1874">
        <v>0</v>
      </c>
      <c r="K1874">
        <v>0</v>
      </c>
      <c r="L1874">
        <v>16</v>
      </c>
      <c r="M1874">
        <v>58</v>
      </c>
      <c r="N1874">
        <f>VLOOKUP(B1874,instances!$B$2:$E$21,3, FALSE)</f>
        <v>8806</v>
      </c>
      <c r="O1874">
        <f>VLOOKUP(B1874,instances!$B$2:$E$21,4, FALSE)</f>
        <v>8806</v>
      </c>
    </row>
    <row r="1875" spans="1:15">
      <c r="A1875" t="s">
        <v>17</v>
      </c>
      <c r="B1875" t="str">
        <f>RIGHT(A1875,FIND("/",A1875))</f>
        <v>rat783.tsp</v>
      </c>
      <c r="C1875">
        <f>VLOOKUP(B1875,instances!$B$2:$E$21,2, FALSE)</f>
        <v>783</v>
      </c>
      <c r="D1875" t="str">
        <f>IF(C1875&lt;=783,"small",IF(C1875&lt;=2103,"medium","large"))</f>
        <v>small</v>
      </c>
      <c r="E1875" t="s">
        <v>9</v>
      </c>
      <c r="F1875" s="9">
        <v>10881</v>
      </c>
      <c r="G1875" s="7">
        <f>1-(F1875/N1875)</f>
        <v>-0.23563479445832392</v>
      </c>
      <c r="H1875" s="7">
        <f>1-(F1875/O1875)</f>
        <v>-0.23563479445832392</v>
      </c>
      <c r="I1875">
        <v>1.9980000000000002E-3</v>
      </c>
      <c r="J1875">
        <v>0</v>
      </c>
      <c r="K1875">
        <v>0</v>
      </c>
      <c r="L1875">
        <v>16</v>
      </c>
      <c r="M1875">
        <v>55</v>
      </c>
      <c r="N1875">
        <f>VLOOKUP(B1875,instances!$B$2:$E$21,3, FALSE)</f>
        <v>8806</v>
      </c>
      <c r="O1875">
        <f>VLOOKUP(B1875,instances!$B$2:$E$21,4, FALSE)</f>
        <v>8806</v>
      </c>
    </row>
    <row r="1876" spans="1:15">
      <c r="A1876" t="s">
        <v>17</v>
      </c>
      <c r="B1876" t="str">
        <f>RIGHT(A1876,FIND("/",A1876))</f>
        <v>rat783.tsp</v>
      </c>
      <c r="C1876">
        <f>VLOOKUP(B1876,instances!$B$2:$E$21,2, FALSE)</f>
        <v>783</v>
      </c>
      <c r="D1876" t="str">
        <f>IF(C1876&lt;=783,"small",IF(C1876&lt;=2103,"medium","large"))</f>
        <v>small</v>
      </c>
      <c r="E1876" t="s">
        <v>9</v>
      </c>
      <c r="F1876" s="9">
        <v>10881</v>
      </c>
      <c r="G1876" s="7">
        <f>1-(F1876/N1876)</f>
        <v>-0.23563479445832392</v>
      </c>
      <c r="H1876" s="7">
        <f>1-(F1876/O1876)</f>
        <v>-0.23563479445832392</v>
      </c>
      <c r="I1876">
        <v>1.993E-3</v>
      </c>
      <c r="J1876">
        <v>0</v>
      </c>
      <c r="K1876">
        <v>0</v>
      </c>
      <c r="L1876">
        <v>12</v>
      </c>
      <c r="M1876">
        <v>60</v>
      </c>
      <c r="N1876">
        <f>VLOOKUP(B1876,instances!$B$2:$E$21,3, FALSE)</f>
        <v>8806</v>
      </c>
      <c r="O1876">
        <f>VLOOKUP(B1876,instances!$B$2:$E$21,4, FALSE)</f>
        <v>8806</v>
      </c>
    </row>
    <row r="1877" spans="1:15">
      <c r="A1877" t="s">
        <v>17</v>
      </c>
      <c r="B1877" t="str">
        <f>RIGHT(A1877,FIND("/",A1877))</f>
        <v>rat783.tsp</v>
      </c>
      <c r="C1877">
        <f>VLOOKUP(B1877,instances!$B$2:$E$21,2, FALSE)</f>
        <v>783</v>
      </c>
      <c r="D1877" t="str">
        <f>IF(C1877&lt;=783,"small",IF(C1877&lt;=2103,"medium","large"))</f>
        <v>small</v>
      </c>
      <c r="E1877" t="s">
        <v>9</v>
      </c>
      <c r="F1877" s="9">
        <v>10881</v>
      </c>
      <c r="G1877" s="7">
        <f>1-(F1877/N1877)</f>
        <v>-0.23563479445832392</v>
      </c>
      <c r="H1877" s="7">
        <f>1-(F1877/O1877)</f>
        <v>-0.23563479445832392</v>
      </c>
      <c r="I1877">
        <v>1.9910000000000001E-3</v>
      </c>
      <c r="J1877">
        <v>0</v>
      </c>
      <c r="K1877">
        <v>0</v>
      </c>
      <c r="L1877">
        <v>14</v>
      </c>
      <c r="M1877">
        <v>61</v>
      </c>
      <c r="N1877">
        <f>VLOOKUP(B1877,instances!$B$2:$E$21,3, FALSE)</f>
        <v>8806</v>
      </c>
      <c r="O1877">
        <f>VLOOKUP(B1877,instances!$B$2:$E$21,4, FALSE)</f>
        <v>8806</v>
      </c>
    </row>
    <row r="1878" spans="1:15">
      <c r="A1878" t="s">
        <v>17</v>
      </c>
      <c r="B1878" t="str">
        <f>RIGHT(A1878,FIND("/",A1878))</f>
        <v>rat783.tsp</v>
      </c>
      <c r="C1878">
        <f>VLOOKUP(B1878,instances!$B$2:$E$21,2, FALSE)</f>
        <v>783</v>
      </c>
      <c r="D1878" t="str">
        <f>IF(C1878&lt;=783,"small",IF(C1878&lt;=2103,"medium","large"))</f>
        <v>small</v>
      </c>
      <c r="E1878" t="s">
        <v>9</v>
      </c>
      <c r="F1878" s="9">
        <v>10881</v>
      </c>
      <c r="G1878" s="7">
        <f>1-(F1878/N1878)</f>
        <v>-0.23563479445832392</v>
      </c>
      <c r="H1878" s="7">
        <f>1-(F1878/O1878)</f>
        <v>-0.23563479445832392</v>
      </c>
      <c r="I1878">
        <v>1.9889999999999999E-3</v>
      </c>
      <c r="J1878">
        <v>0</v>
      </c>
      <c r="K1878">
        <v>0</v>
      </c>
      <c r="L1878">
        <v>20</v>
      </c>
      <c r="M1878">
        <v>55</v>
      </c>
      <c r="N1878">
        <f>VLOOKUP(B1878,instances!$B$2:$E$21,3, FALSE)</f>
        <v>8806</v>
      </c>
      <c r="O1878">
        <f>VLOOKUP(B1878,instances!$B$2:$E$21,4, FALSE)</f>
        <v>8806</v>
      </c>
    </row>
    <row r="1879" spans="1:15">
      <c r="A1879" t="s">
        <v>17</v>
      </c>
      <c r="B1879" t="str">
        <f>RIGHT(A1879,FIND("/",A1879))</f>
        <v>rat783.tsp</v>
      </c>
      <c r="C1879">
        <f>VLOOKUP(B1879,instances!$B$2:$E$21,2, FALSE)</f>
        <v>783</v>
      </c>
      <c r="D1879" t="str">
        <f>IF(C1879&lt;=783,"small",IF(C1879&lt;=2103,"medium","large"))</f>
        <v>small</v>
      </c>
      <c r="E1879" t="s">
        <v>9</v>
      </c>
      <c r="F1879" s="9">
        <v>10881</v>
      </c>
      <c r="G1879" s="7">
        <f>1-(F1879/N1879)</f>
        <v>-0.23563479445832392</v>
      </c>
      <c r="H1879" s="7">
        <f>1-(F1879/O1879)</f>
        <v>-0.23563479445832392</v>
      </c>
      <c r="I1879">
        <v>1.9840000000000001E-3</v>
      </c>
      <c r="J1879">
        <v>0</v>
      </c>
      <c r="K1879">
        <v>0</v>
      </c>
      <c r="L1879">
        <v>10</v>
      </c>
      <c r="M1879">
        <v>59</v>
      </c>
      <c r="N1879">
        <f>VLOOKUP(B1879,instances!$B$2:$E$21,3, FALSE)</f>
        <v>8806</v>
      </c>
      <c r="O1879">
        <f>VLOOKUP(B1879,instances!$B$2:$E$21,4, FALSE)</f>
        <v>8806</v>
      </c>
    </row>
    <row r="1880" spans="1:15">
      <c r="A1880" t="s">
        <v>17</v>
      </c>
      <c r="B1880" t="str">
        <f>RIGHT(A1880,FIND("/",A1880))</f>
        <v>rat783.tsp</v>
      </c>
      <c r="C1880">
        <f>VLOOKUP(B1880,instances!$B$2:$E$21,2, FALSE)</f>
        <v>783</v>
      </c>
      <c r="D1880" t="str">
        <f>IF(C1880&lt;=783,"small",IF(C1880&lt;=2103,"medium","large"))</f>
        <v>small</v>
      </c>
      <c r="E1880" t="s">
        <v>9</v>
      </c>
      <c r="F1880" s="9">
        <v>10881</v>
      </c>
      <c r="G1880" s="7">
        <f>1-(F1880/N1880)</f>
        <v>-0.23563479445832392</v>
      </c>
      <c r="H1880" s="7">
        <f>1-(F1880/O1880)</f>
        <v>-0.23563479445832392</v>
      </c>
      <c r="I1880">
        <v>1.9780000000000002E-3</v>
      </c>
      <c r="J1880">
        <v>0</v>
      </c>
      <c r="K1880">
        <v>0</v>
      </c>
      <c r="L1880">
        <v>14</v>
      </c>
      <c r="M1880">
        <v>57</v>
      </c>
      <c r="N1880">
        <f>VLOOKUP(B1880,instances!$B$2:$E$21,3, FALSE)</f>
        <v>8806</v>
      </c>
      <c r="O1880">
        <f>VLOOKUP(B1880,instances!$B$2:$E$21,4, FALSE)</f>
        <v>8806</v>
      </c>
    </row>
    <row r="1881" spans="1:15">
      <c r="A1881" t="s">
        <v>17</v>
      </c>
      <c r="B1881" t="str">
        <f>RIGHT(A1881,FIND("/",A1881))</f>
        <v>rat783.tsp</v>
      </c>
      <c r="C1881">
        <f>VLOOKUP(B1881,instances!$B$2:$E$21,2, FALSE)</f>
        <v>783</v>
      </c>
      <c r="D1881" t="str">
        <f>IF(C1881&lt;=783,"small",IF(C1881&lt;=2103,"medium","large"))</f>
        <v>small</v>
      </c>
      <c r="E1881" t="s">
        <v>9</v>
      </c>
      <c r="F1881" s="9">
        <v>10881</v>
      </c>
      <c r="G1881" s="7">
        <f>1-(F1881/N1881)</f>
        <v>-0.23563479445832392</v>
      </c>
      <c r="H1881" s="7">
        <f>1-(F1881/O1881)</f>
        <v>-0.23563479445832392</v>
      </c>
      <c r="I1881">
        <v>1.97E-3</v>
      </c>
      <c r="J1881">
        <v>0</v>
      </c>
      <c r="K1881">
        <v>0</v>
      </c>
      <c r="L1881">
        <v>16</v>
      </c>
      <c r="M1881">
        <v>60</v>
      </c>
      <c r="N1881">
        <f>VLOOKUP(B1881,instances!$B$2:$E$21,3, FALSE)</f>
        <v>8806</v>
      </c>
      <c r="O1881">
        <f>VLOOKUP(B1881,instances!$B$2:$E$21,4, FALSE)</f>
        <v>8806</v>
      </c>
    </row>
    <row r="1882" spans="1:15">
      <c r="A1882" t="s">
        <v>17</v>
      </c>
      <c r="B1882" t="str">
        <f>RIGHT(A1882,FIND("/",A1882))</f>
        <v>rat783.tsp</v>
      </c>
      <c r="C1882">
        <f>VLOOKUP(B1882,instances!$B$2:$E$21,2, FALSE)</f>
        <v>783</v>
      </c>
      <c r="D1882" t="str">
        <f>IF(C1882&lt;=783,"small",IF(C1882&lt;=2103,"medium","large"))</f>
        <v>small</v>
      </c>
      <c r="E1882" t="s">
        <v>9</v>
      </c>
      <c r="F1882" s="9">
        <v>10881</v>
      </c>
      <c r="G1882" s="7">
        <f>1-(F1882/N1882)</f>
        <v>-0.23563479445832392</v>
      </c>
      <c r="H1882" s="7">
        <f>1-(F1882/O1882)</f>
        <v>-0.23563479445832392</v>
      </c>
      <c r="I1882">
        <v>1.9680000000000001E-3</v>
      </c>
      <c r="J1882">
        <v>0</v>
      </c>
      <c r="K1882">
        <v>0</v>
      </c>
      <c r="L1882">
        <v>20</v>
      </c>
      <c r="M1882">
        <v>61</v>
      </c>
      <c r="N1882">
        <f>VLOOKUP(B1882,instances!$B$2:$E$21,3, FALSE)</f>
        <v>8806</v>
      </c>
      <c r="O1882">
        <f>VLOOKUP(B1882,instances!$B$2:$E$21,4, FALSE)</f>
        <v>8806</v>
      </c>
    </row>
    <row r="1883" spans="1:15">
      <c r="A1883" t="s">
        <v>17</v>
      </c>
      <c r="B1883" t="str">
        <f>RIGHT(A1883,FIND("/",A1883))</f>
        <v>rat783.tsp</v>
      </c>
      <c r="C1883">
        <f>VLOOKUP(B1883,instances!$B$2:$E$21,2, FALSE)</f>
        <v>783</v>
      </c>
      <c r="D1883" t="str">
        <f>IF(C1883&lt;=783,"small",IF(C1883&lt;=2103,"medium","large"))</f>
        <v>small</v>
      </c>
      <c r="E1883" t="s">
        <v>9</v>
      </c>
      <c r="F1883" s="9">
        <v>10881</v>
      </c>
      <c r="G1883" s="7">
        <f>1-(F1883/N1883)</f>
        <v>-0.23563479445832392</v>
      </c>
      <c r="H1883" s="7">
        <f>1-(F1883/O1883)</f>
        <v>-0.23563479445832392</v>
      </c>
      <c r="I1883">
        <v>1.9629999999999999E-3</v>
      </c>
      <c r="J1883">
        <v>0</v>
      </c>
      <c r="K1883">
        <v>0</v>
      </c>
      <c r="L1883">
        <v>12</v>
      </c>
      <c r="M1883">
        <v>53</v>
      </c>
      <c r="N1883">
        <f>VLOOKUP(B1883,instances!$B$2:$E$21,3, FALSE)</f>
        <v>8806</v>
      </c>
      <c r="O1883">
        <f>VLOOKUP(B1883,instances!$B$2:$E$21,4, FALSE)</f>
        <v>8806</v>
      </c>
    </row>
    <row r="1884" spans="1:15">
      <c r="A1884" t="s">
        <v>17</v>
      </c>
      <c r="B1884" t="str">
        <f>RIGHT(A1884,FIND("/",A1884))</f>
        <v>rat783.tsp</v>
      </c>
      <c r="C1884">
        <f>VLOOKUP(B1884,instances!$B$2:$E$21,2, FALSE)</f>
        <v>783</v>
      </c>
      <c r="D1884" t="str">
        <f>IF(C1884&lt;=783,"small",IF(C1884&lt;=2103,"medium","large"))</f>
        <v>small</v>
      </c>
      <c r="E1884" t="s">
        <v>9</v>
      </c>
      <c r="F1884" s="9">
        <v>10881</v>
      </c>
      <c r="G1884" s="7">
        <f>1-(F1884/N1884)</f>
        <v>-0.23563479445832392</v>
      </c>
      <c r="H1884" s="7">
        <f>1-(F1884/O1884)</f>
        <v>-0.23563479445832392</v>
      </c>
      <c r="I1884">
        <v>1.9620000000000002E-3</v>
      </c>
      <c r="J1884">
        <v>0</v>
      </c>
      <c r="K1884">
        <v>0</v>
      </c>
      <c r="L1884">
        <v>18</v>
      </c>
      <c r="M1884">
        <v>61</v>
      </c>
      <c r="N1884">
        <f>VLOOKUP(B1884,instances!$B$2:$E$21,3, FALSE)</f>
        <v>8806</v>
      </c>
      <c r="O1884">
        <f>VLOOKUP(B1884,instances!$B$2:$E$21,4, FALSE)</f>
        <v>8806</v>
      </c>
    </row>
    <row r="1885" spans="1:15">
      <c r="A1885" t="s">
        <v>17</v>
      </c>
      <c r="B1885" t="str">
        <f>RIGHT(A1885,FIND("/",A1885))</f>
        <v>rat783.tsp</v>
      </c>
      <c r="C1885">
        <f>VLOOKUP(B1885,instances!$B$2:$E$21,2, FALSE)</f>
        <v>783</v>
      </c>
      <c r="D1885" t="str">
        <f>IF(C1885&lt;=783,"small",IF(C1885&lt;=2103,"medium","large"))</f>
        <v>small</v>
      </c>
      <c r="E1885" t="s">
        <v>9</v>
      </c>
      <c r="F1885" s="9">
        <v>10881</v>
      </c>
      <c r="G1885" s="7">
        <f>1-(F1885/N1885)</f>
        <v>-0.23563479445832392</v>
      </c>
      <c r="H1885" s="7">
        <f>1-(F1885/O1885)</f>
        <v>-0.23563479445832392</v>
      </c>
      <c r="I1885">
        <v>1.9589999999999998E-3</v>
      </c>
      <c r="J1885">
        <v>0</v>
      </c>
      <c r="K1885">
        <v>0</v>
      </c>
      <c r="L1885">
        <v>20</v>
      </c>
      <c r="M1885">
        <v>57</v>
      </c>
      <c r="N1885">
        <f>VLOOKUP(B1885,instances!$B$2:$E$21,3, FALSE)</f>
        <v>8806</v>
      </c>
      <c r="O1885">
        <f>VLOOKUP(B1885,instances!$B$2:$E$21,4, FALSE)</f>
        <v>8806</v>
      </c>
    </row>
    <row r="1886" spans="1:15">
      <c r="A1886" t="s">
        <v>17</v>
      </c>
      <c r="B1886" t="str">
        <f>RIGHT(A1886,FIND("/",A1886))</f>
        <v>rat783.tsp</v>
      </c>
      <c r="C1886">
        <f>VLOOKUP(B1886,instances!$B$2:$E$21,2, FALSE)</f>
        <v>783</v>
      </c>
      <c r="D1886" t="str">
        <f>IF(C1886&lt;=783,"small",IF(C1886&lt;=2103,"medium","large"))</f>
        <v>small</v>
      </c>
      <c r="E1886" t="s">
        <v>9</v>
      </c>
      <c r="F1886" s="9">
        <v>10881</v>
      </c>
      <c r="G1886" s="7">
        <f>1-(F1886/N1886)</f>
        <v>-0.23563479445832392</v>
      </c>
      <c r="H1886" s="7">
        <f>1-(F1886/O1886)</f>
        <v>-0.23563479445832392</v>
      </c>
      <c r="I1886">
        <v>1.9589999999999998E-3</v>
      </c>
      <c r="J1886">
        <v>0</v>
      </c>
      <c r="K1886">
        <v>0</v>
      </c>
      <c r="L1886">
        <v>20</v>
      </c>
      <c r="M1886">
        <v>60</v>
      </c>
      <c r="N1886">
        <f>VLOOKUP(B1886,instances!$B$2:$E$21,3, FALSE)</f>
        <v>8806</v>
      </c>
      <c r="O1886">
        <f>VLOOKUP(B1886,instances!$B$2:$E$21,4, FALSE)</f>
        <v>8806</v>
      </c>
    </row>
    <row r="1887" spans="1:15">
      <c r="A1887" t="s">
        <v>17</v>
      </c>
      <c r="B1887" t="str">
        <f>RIGHT(A1887,FIND("/",A1887))</f>
        <v>rat783.tsp</v>
      </c>
      <c r="C1887">
        <f>VLOOKUP(B1887,instances!$B$2:$E$21,2, FALSE)</f>
        <v>783</v>
      </c>
      <c r="D1887" t="str">
        <f>IF(C1887&lt;=783,"small",IF(C1887&lt;=2103,"medium","large"))</f>
        <v>small</v>
      </c>
      <c r="E1887" t="s">
        <v>9</v>
      </c>
      <c r="F1887" s="9">
        <v>10881</v>
      </c>
      <c r="G1887" s="7">
        <f>1-(F1887/N1887)</f>
        <v>-0.23563479445832392</v>
      </c>
      <c r="H1887" s="7">
        <f>1-(F1887/O1887)</f>
        <v>-0.23563479445832392</v>
      </c>
      <c r="I1887">
        <v>1.957E-3</v>
      </c>
      <c r="J1887">
        <v>0</v>
      </c>
      <c r="K1887">
        <v>0</v>
      </c>
      <c r="L1887">
        <v>18</v>
      </c>
      <c r="M1887">
        <v>57</v>
      </c>
      <c r="N1887">
        <f>VLOOKUP(B1887,instances!$B$2:$E$21,3, FALSE)</f>
        <v>8806</v>
      </c>
      <c r="O1887">
        <f>VLOOKUP(B1887,instances!$B$2:$E$21,4, FALSE)</f>
        <v>8806</v>
      </c>
    </row>
    <row r="1888" spans="1:15">
      <c r="A1888" t="s">
        <v>17</v>
      </c>
      <c r="B1888" t="str">
        <f>RIGHT(A1888,FIND("/",A1888))</f>
        <v>rat783.tsp</v>
      </c>
      <c r="C1888">
        <f>VLOOKUP(B1888,instances!$B$2:$E$21,2, FALSE)</f>
        <v>783</v>
      </c>
      <c r="D1888" t="str">
        <f>IF(C1888&lt;=783,"small",IF(C1888&lt;=2103,"medium","large"))</f>
        <v>small</v>
      </c>
      <c r="E1888" t="s">
        <v>9</v>
      </c>
      <c r="F1888" s="9">
        <v>10881</v>
      </c>
      <c r="G1888" s="7">
        <f>1-(F1888/N1888)</f>
        <v>-0.23563479445832392</v>
      </c>
      <c r="H1888" s="7">
        <f>1-(F1888/O1888)</f>
        <v>-0.23563479445832392</v>
      </c>
      <c r="I1888">
        <v>1.9559999999999998E-3</v>
      </c>
      <c r="J1888">
        <v>0</v>
      </c>
      <c r="K1888">
        <v>0</v>
      </c>
      <c r="L1888">
        <v>10</v>
      </c>
      <c r="M1888">
        <v>54</v>
      </c>
      <c r="N1888">
        <f>VLOOKUP(B1888,instances!$B$2:$E$21,3, FALSE)</f>
        <v>8806</v>
      </c>
      <c r="O1888">
        <f>VLOOKUP(B1888,instances!$B$2:$E$21,4, FALSE)</f>
        <v>8806</v>
      </c>
    </row>
    <row r="1889" spans="1:15">
      <c r="A1889" t="s">
        <v>17</v>
      </c>
      <c r="B1889" t="str">
        <f>RIGHT(A1889,FIND("/",A1889))</f>
        <v>rat783.tsp</v>
      </c>
      <c r="C1889">
        <f>VLOOKUP(B1889,instances!$B$2:$E$21,2, FALSE)</f>
        <v>783</v>
      </c>
      <c r="D1889" t="str">
        <f>IF(C1889&lt;=783,"small",IF(C1889&lt;=2103,"medium","large"))</f>
        <v>small</v>
      </c>
      <c r="E1889" t="s">
        <v>9</v>
      </c>
      <c r="F1889" s="9">
        <v>10881</v>
      </c>
      <c r="G1889" s="7">
        <f>1-(F1889/N1889)</f>
        <v>-0.23563479445832392</v>
      </c>
      <c r="H1889" s="7">
        <f>1-(F1889/O1889)</f>
        <v>-0.23563479445832392</v>
      </c>
      <c r="I1889">
        <v>1.952E-3</v>
      </c>
      <c r="J1889">
        <v>0</v>
      </c>
      <c r="K1889">
        <v>0</v>
      </c>
      <c r="L1889">
        <v>20</v>
      </c>
      <c r="M1889">
        <v>53</v>
      </c>
      <c r="N1889">
        <f>VLOOKUP(B1889,instances!$B$2:$E$21,3, FALSE)</f>
        <v>8806</v>
      </c>
      <c r="O1889">
        <f>VLOOKUP(B1889,instances!$B$2:$E$21,4, FALSE)</f>
        <v>8806</v>
      </c>
    </row>
    <row r="1890" spans="1:15">
      <c r="A1890" t="s">
        <v>17</v>
      </c>
      <c r="B1890" t="str">
        <f>RIGHT(A1890,FIND("/",A1890))</f>
        <v>rat783.tsp</v>
      </c>
      <c r="C1890">
        <f>VLOOKUP(B1890,instances!$B$2:$E$21,2, FALSE)</f>
        <v>783</v>
      </c>
      <c r="D1890" t="str">
        <f>IF(C1890&lt;=783,"small",IF(C1890&lt;=2103,"medium","large"))</f>
        <v>small</v>
      </c>
      <c r="E1890" t="s">
        <v>9</v>
      </c>
      <c r="F1890" s="9">
        <v>10881</v>
      </c>
      <c r="G1890" s="7">
        <f>1-(F1890/N1890)</f>
        <v>-0.23563479445832392</v>
      </c>
      <c r="H1890" s="7">
        <f>1-(F1890/O1890)</f>
        <v>-0.23563479445832392</v>
      </c>
      <c r="I1890">
        <v>1.9499999999999999E-3</v>
      </c>
      <c r="J1890">
        <v>0</v>
      </c>
      <c r="K1890">
        <v>0</v>
      </c>
      <c r="L1890">
        <v>12</v>
      </c>
      <c r="M1890">
        <v>59</v>
      </c>
      <c r="N1890">
        <f>VLOOKUP(B1890,instances!$B$2:$E$21,3, FALSE)</f>
        <v>8806</v>
      </c>
      <c r="O1890">
        <f>VLOOKUP(B1890,instances!$B$2:$E$21,4, FALSE)</f>
        <v>8806</v>
      </c>
    </row>
    <row r="1891" spans="1:15">
      <c r="A1891" t="s">
        <v>17</v>
      </c>
      <c r="B1891" t="str">
        <f>RIGHT(A1891,FIND("/",A1891))</f>
        <v>rat783.tsp</v>
      </c>
      <c r="C1891">
        <f>VLOOKUP(B1891,instances!$B$2:$E$21,2, FALSE)</f>
        <v>783</v>
      </c>
      <c r="D1891" t="str">
        <f>IF(C1891&lt;=783,"small",IF(C1891&lt;=2103,"medium","large"))</f>
        <v>small</v>
      </c>
      <c r="E1891" t="s">
        <v>9</v>
      </c>
      <c r="F1891" s="9">
        <v>10881</v>
      </c>
      <c r="G1891" s="7">
        <f>1-(F1891/N1891)</f>
        <v>-0.23563479445832392</v>
      </c>
      <c r="H1891" s="7">
        <f>1-(F1891/O1891)</f>
        <v>-0.23563479445832392</v>
      </c>
      <c r="I1891">
        <v>1.946E-3</v>
      </c>
      <c r="J1891">
        <v>0</v>
      </c>
      <c r="K1891">
        <v>0</v>
      </c>
      <c r="L1891">
        <v>20</v>
      </c>
      <c r="M1891">
        <v>58</v>
      </c>
      <c r="N1891">
        <f>VLOOKUP(B1891,instances!$B$2:$E$21,3, FALSE)</f>
        <v>8806</v>
      </c>
      <c r="O1891">
        <f>VLOOKUP(B1891,instances!$B$2:$E$21,4, FALSE)</f>
        <v>8806</v>
      </c>
    </row>
    <row r="1892" spans="1:15">
      <c r="A1892" t="s">
        <v>17</v>
      </c>
      <c r="B1892" t="str">
        <f>RIGHT(A1892,FIND("/",A1892))</f>
        <v>rat783.tsp</v>
      </c>
      <c r="C1892">
        <f>VLOOKUP(B1892,instances!$B$2:$E$21,2, FALSE)</f>
        <v>783</v>
      </c>
      <c r="D1892" t="str">
        <f>IF(C1892&lt;=783,"small",IF(C1892&lt;=2103,"medium","large"))</f>
        <v>small</v>
      </c>
      <c r="E1892" t="s">
        <v>9</v>
      </c>
      <c r="F1892" s="9">
        <v>10881</v>
      </c>
      <c r="G1892" s="7">
        <f>1-(F1892/N1892)</f>
        <v>-0.23563479445832392</v>
      </c>
      <c r="H1892" s="7">
        <f>1-(F1892/O1892)</f>
        <v>-0.23563479445832392</v>
      </c>
      <c r="I1892">
        <v>1.9430000000000001E-3</v>
      </c>
      <c r="J1892">
        <v>0</v>
      </c>
      <c r="K1892">
        <v>0</v>
      </c>
      <c r="L1892">
        <v>14</v>
      </c>
      <c r="M1892">
        <v>54</v>
      </c>
      <c r="N1892">
        <f>VLOOKUP(B1892,instances!$B$2:$E$21,3, FALSE)</f>
        <v>8806</v>
      </c>
      <c r="O1892">
        <f>VLOOKUP(B1892,instances!$B$2:$E$21,4, FALSE)</f>
        <v>8806</v>
      </c>
    </row>
    <row r="1893" spans="1:15">
      <c r="A1893" t="s">
        <v>17</v>
      </c>
      <c r="B1893" t="str">
        <f>RIGHT(A1893,FIND("/",A1893))</f>
        <v>rat783.tsp</v>
      </c>
      <c r="C1893">
        <f>VLOOKUP(B1893,instances!$B$2:$E$21,2, FALSE)</f>
        <v>783</v>
      </c>
      <c r="D1893" t="str">
        <f>IF(C1893&lt;=783,"small",IF(C1893&lt;=2103,"medium","large"))</f>
        <v>small</v>
      </c>
      <c r="E1893" t="s">
        <v>9</v>
      </c>
      <c r="F1893" s="9">
        <v>10881</v>
      </c>
      <c r="G1893" s="7">
        <f>1-(F1893/N1893)</f>
        <v>-0.23563479445832392</v>
      </c>
      <c r="H1893" s="7">
        <f>1-(F1893/O1893)</f>
        <v>-0.23563479445832392</v>
      </c>
      <c r="I1893">
        <v>1.939E-3</v>
      </c>
      <c r="J1893">
        <v>0</v>
      </c>
      <c r="K1893">
        <v>0</v>
      </c>
      <c r="L1893">
        <v>14</v>
      </c>
      <c r="M1893">
        <v>55</v>
      </c>
      <c r="N1893">
        <f>VLOOKUP(B1893,instances!$B$2:$E$21,3, FALSE)</f>
        <v>8806</v>
      </c>
      <c r="O1893">
        <f>VLOOKUP(B1893,instances!$B$2:$E$21,4, FALSE)</f>
        <v>8806</v>
      </c>
    </row>
    <row r="1894" spans="1:15">
      <c r="A1894" t="s">
        <v>17</v>
      </c>
      <c r="B1894" t="str">
        <f>RIGHT(A1894,FIND("/",A1894))</f>
        <v>rat783.tsp</v>
      </c>
      <c r="C1894">
        <f>VLOOKUP(B1894,instances!$B$2:$E$21,2, FALSE)</f>
        <v>783</v>
      </c>
      <c r="D1894" t="str">
        <f>IF(C1894&lt;=783,"small",IF(C1894&lt;=2103,"medium","large"))</f>
        <v>small</v>
      </c>
      <c r="E1894" t="s">
        <v>9</v>
      </c>
      <c r="F1894" s="9">
        <v>10881</v>
      </c>
      <c r="G1894" s="7">
        <f>1-(F1894/N1894)</f>
        <v>-0.23563479445832392</v>
      </c>
      <c r="H1894" s="7">
        <f>1-(F1894/O1894)</f>
        <v>-0.23563479445832392</v>
      </c>
      <c r="I1894">
        <v>1.903E-3</v>
      </c>
      <c r="J1894">
        <v>0</v>
      </c>
      <c r="K1894">
        <v>0</v>
      </c>
      <c r="L1894">
        <v>10</v>
      </c>
      <c r="M1894">
        <v>60</v>
      </c>
      <c r="N1894">
        <f>VLOOKUP(B1894,instances!$B$2:$E$21,3, FALSE)</f>
        <v>8806</v>
      </c>
      <c r="O1894">
        <f>VLOOKUP(B1894,instances!$B$2:$E$21,4, FALSE)</f>
        <v>8806</v>
      </c>
    </row>
    <row r="1895" spans="1:15">
      <c r="A1895" t="s">
        <v>17</v>
      </c>
      <c r="B1895" t="str">
        <f>RIGHT(A1895,FIND("/",A1895))</f>
        <v>rat783.tsp</v>
      </c>
      <c r="C1895">
        <f>VLOOKUP(B1895,instances!$B$2:$E$21,2, FALSE)</f>
        <v>783</v>
      </c>
      <c r="D1895" t="str">
        <f>IF(C1895&lt;=783,"small",IF(C1895&lt;=2103,"medium","large"))</f>
        <v>small</v>
      </c>
      <c r="E1895" t="s">
        <v>9</v>
      </c>
      <c r="F1895" s="9">
        <v>10881</v>
      </c>
      <c r="G1895" s="7">
        <f>1-(F1895/N1895)</f>
        <v>-0.23563479445832392</v>
      </c>
      <c r="H1895" s="7">
        <f>1-(F1895/O1895)</f>
        <v>-0.23563479445832392</v>
      </c>
      <c r="I1895">
        <v>1.903E-3</v>
      </c>
      <c r="J1895">
        <v>0</v>
      </c>
      <c r="K1895">
        <v>0</v>
      </c>
      <c r="L1895">
        <v>16</v>
      </c>
      <c r="M1895">
        <v>57</v>
      </c>
      <c r="N1895">
        <f>VLOOKUP(B1895,instances!$B$2:$E$21,3, FALSE)</f>
        <v>8806</v>
      </c>
      <c r="O1895">
        <f>VLOOKUP(B1895,instances!$B$2:$E$21,4, FALSE)</f>
        <v>8806</v>
      </c>
    </row>
    <row r="1896" spans="1:15">
      <c r="A1896" t="s">
        <v>17</v>
      </c>
      <c r="B1896" t="str">
        <f>RIGHT(A1896,FIND("/",A1896))</f>
        <v>rat783.tsp</v>
      </c>
      <c r="C1896">
        <f>VLOOKUP(B1896,instances!$B$2:$E$21,2, FALSE)</f>
        <v>783</v>
      </c>
      <c r="D1896" t="str">
        <f>IF(C1896&lt;=783,"small",IF(C1896&lt;=2103,"medium","large"))</f>
        <v>small</v>
      </c>
      <c r="E1896" t="s">
        <v>9</v>
      </c>
      <c r="F1896" s="9">
        <v>10881</v>
      </c>
      <c r="G1896" s="7">
        <f>1-(F1896/N1896)</f>
        <v>-0.23563479445832392</v>
      </c>
      <c r="H1896" s="7">
        <f>1-(F1896/O1896)</f>
        <v>-0.23563479445832392</v>
      </c>
      <c r="I1896">
        <v>1.884E-3</v>
      </c>
      <c r="J1896">
        <v>0</v>
      </c>
      <c r="K1896">
        <v>0</v>
      </c>
      <c r="L1896">
        <v>12</v>
      </c>
      <c r="M1896">
        <v>56</v>
      </c>
      <c r="N1896">
        <f>VLOOKUP(B1896,instances!$B$2:$E$21,3, FALSE)</f>
        <v>8806</v>
      </c>
      <c r="O1896">
        <f>VLOOKUP(B1896,instances!$B$2:$E$21,4, FALSE)</f>
        <v>8806</v>
      </c>
    </row>
    <row r="1897" spans="1:15">
      <c r="A1897" t="s">
        <v>17</v>
      </c>
      <c r="B1897" t="str">
        <f>RIGHT(A1897,FIND("/",A1897))</f>
        <v>rat783.tsp</v>
      </c>
      <c r="C1897">
        <f>VLOOKUP(B1897,instances!$B$2:$E$21,2, FALSE)</f>
        <v>783</v>
      </c>
      <c r="D1897" t="str">
        <f>IF(C1897&lt;=783,"small",IF(C1897&lt;=2103,"medium","large"))</f>
        <v>small</v>
      </c>
      <c r="E1897" t="s">
        <v>9</v>
      </c>
      <c r="F1897" s="9">
        <v>10881</v>
      </c>
      <c r="G1897" s="7">
        <f>1-(F1897/N1897)</f>
        <v>-0.23563479445832392</v>
      </c>
      <c r="H1897" s="7">
        <f>1-(F1897/O1897)</f>
        <v>-0.23563479445832392</v>
      </c>
      <c r="I1897">
        <v>1.8829999999999999E-3</v>
      </c>
      <c r="J1897">
        <v>0</v>
      </c>
      <c r="K1897">
        <v>0</v>
      </c>
      <c r="L1897">
        <v>16</v>
      </c>
      <c r="M1897">
        <v>56</v>
      </c>
      <c r="N1897">
        <f>VLOOKUP(B1897,instances!$B$2:$E$21,3, FALSE)</f>
        <v>8806</v>
      </c>
      <c r="O1897">
        <f>VLOOKUP(B1897,instances!$B$2:$E$21,4, FALSE)</f>
        <v>8806</v>
      </c>
    </row>
    <row r="1898" spans="1:15">
      <c r="A1898" t="s">
        <v>17</v>
      </c>
      <c r="B1898" t="str">
        <f>RIGHT(A1898,FIND("/",A1898))</f>
        <v>rat783.tsp</v>
      </c>
      <c r="C1898">
        <f>VLOOKUP(B1898,instances!$B$2:$E$21,2, FALSE)</f>
        <v>783</v>
      </c>
      <c r="D1898" t="str">
        <f>IF(C1898&lt;=783,"small",IF(C1898&lt;=2103,"medium","large"))</f>
        <v>small</v>
      </c>
      <c r="E1898" t="s">
        <v>9</v>
      </c>
      <c r="F1898" s="9">
        <v>10881</v>
      </c>
      <c r="G1898" s="7">
        <f>1-(F1898/N1898)</f>
        <v>-0.23563479445832392</v>
      </c>
      <c r="H1898" s="7">
        <f>1-(F1898/O1898)</f>
        <v>-0.23563479445832392</v>
      </c>
      <c r="I1898">
        <v>1.8730000000000001E-3</v>
      </c>
      <c r="J1898">
        <v>0</v>
      </c>
      <c r="K1898">
        <v>0</v>
      </c>
      <c r="L1898">
        <v>14</v>
      </c>
      <c r="M1898">
        <v>52</v>
      </c>
      <c r="N1898">
        <f>VLOOKUP(B1898,instances!$B$2:$E$21,3, FALSE)</f>
        <v>8806</v>
      </c>
      <c r="O1898">
        <f>VLOOKUP(B1898,instances!$B$2:$E$21,4, FALSE)</f>
        <v>8806</v>
      </c>
    </row>
    <row r="1899" spans="1:15">
      <c r="A1899" t="s">
        <v>17</v>
      </c>
      <c r="B1899" t="str">
        <f>RIGHT(A1899,FIND("/",A1899))</f>
        <v>rat783.tsp</v>
      </c>
      <c r="C1899">
        <f>VLOOKUP(B1899,instances!$B$2:$E$21,2, FALSE)</f>
        <v>783</v>
      </c>
      <c r="D1899" t="str">
        <f>IF(C1899&lt;=783,"small",IF(C1899&lt;=2103,"medium","large"))</f>
        <v>small</v>
      </c>
      <c r="E1899" t="s">
        <v>9</v>
      </c>
      <c r="F1899" s="9">
        <v>10881</v>
      </c>
      <c r="G1899" s="7">
        <f>1-(F1899/N1899)</f>
        <v>-0.23563479445832392</v>
      </c>
      <c r="H1899" s="7">
        <f>1-(F1899/O1899)</f>
        <v>-0.23563479445832392</v>
      </c>
      <c r="I1899">
        <v>1.8630000000000001E-3</v>
      </c>
      <c r="J1899">
        <v>0</v>
      </c>
      <c r="K1899">
        <v>0</v>
      </c>
      <c r="L1899">
        <v>14</v>
      </c>
      <c r="M1899">
        <v>56</v>
      </c>
      <c r="N1899">
        <f>VLOOKUP(B1899,instances!$B$2:$E$21,3, FALSE)</f>
        <v>8806</v>
      </c>
      <c r="O1899">
        <f>VLOOKUP(B1899,instances!$B$2:$E$21,4, FALSE)</f>
        <v>8806</v>
      </c>
    </row>
    <row r="1900" spans="1:15">
      <c r="A1900" t="s">
        <v>17</v>
      </c>
      <c r="B1900" t="str">
        <f>RIGHT(A1900,FIND("/",A1900))</f>
        <v>rat783.tsp</v>
      </c>
      <c r="C1900">
        <f>VLOOKUP(B1900,instances!$B$2:$E$21,2, FALSE)</f>
        <v>783</v>
      </c>
      <c r="D1900" t="str">
        <f>IF(C1900&lt;=783,"small",IF(C1900&lt;=2103,"medium","large"))</f>
        <v>small</v>
      </c>
      <c r="E1900" t="s">
        <v>9</v>
      </c>
      <c r="F1900" s="9">
        <v>10881</v>
      </c>
      <c r="G1900" s="7">
        <f>1-(F1900/N1900)</f>
        <v>-0.23563479445832392</v>
      </c>
      <c r="H1900" s="7">
        <f>1-(F1900/O1900)</f>
        <v>-0.23563479445832392</v>
      </c>
      <c r="I1900">
        <v>1.8630000000000001E-3</v>
      </c>
      <c r="J1900">
        <v>0</v>
      </c>
      <c r="K1900">
        <v>0</v>
      </c>
      <c r="L1900">
        <v>18</v>
      </c>
      <c r="M1900">
        <v>60</v>
      </c>
      <c r="N1900">
        <f>VLOOKUP(B1900,instances!$B$2:$E$21,3, FALSE)</f>
        <v>8806</v>
      </c>
      <c r="O1900">
        <f>VLOOKUP(B1900,instances!$B$2:$E$21,4, FALSE)</f>
        <v>8806</v>
      </c>
    </row>
    <row r="1901" spans="1:15">
      <c r="A1901" t="s">
        <v>17</v>
      </c>
      <c r="B1901" t="str">
        <f>RIGHT(A1901,FIND("/",A1901))</f>
        <v>rat783.tsp</v>
      </c>
      <c r="C1901">
        <f>VLOOKUP(B1901,instances!$B$2:$E$21,2, FALSE)</f>
        <v>783</v>
      </c>
      <c r="D1901" t="str">
        <f>IF(C1901&lt;=783,"small",IF(C1901&lt;=2103,"medium","large"))</f>
        <v>small</v>
      </c>
      <c r="E1901" t="s">
        <v>9</v>
      </c>
      <c r="F1901" s="9">
        <v>10881</v>
      </c>
      <c r="G1901" s="7">
        <f>1-(F1901/N1901)</f>
        <v>-0.23563479445832392</v>
      </c>
      <c r="H1901" s="7">
        <f>1-(F1901/O1901)</f>
        <v>-0.23563479445832392</v>
      </c>
      <c r="I1901">
        <v>1.8500000000000001E-3</v>
      </c>
      <c r="J1901">
        <v>0</v>
      </c>
      <c r="K1901">
        <v>0</v>
      </c>
      <c r="L1901">
        <v>16</v>
      </c>
      <c r="M1901">
        <v>54</v>
      </c>
      <c r="N1901">
        <f>VLOOKUP(B1901,instances!$B$2:$E$21,3, FALSE)</f>
        <v>8806</v>
      </c>
      <c r="O1901">
        <f>VLOOKUP(B1901,instances!$B$2:$E$21,4, FALSE)</f>
        <v>8806</v>
      </c>
    </row>
    <row r="1902" spans="1:15">
      <c r="A1902" t="s">
        <v>17</v>
      </c>
      <c r="B1902" t="str">
        <f>RIGHT(A1902,FIND("/",A1902))</f>
        <v>rat783.tsp</v>
      </c>
      <c r="C1902">
        <f>VLOOKUP(B1902,instances!$B$2:$E$21,2, FALSE)</f>
        <v>783</v>
      </c>
      <c r="D1902" t="str">
        <f>IF(C1902&lt;=783,"small",IF(C1902&lt;=2103,"medium","large"))</f>
        <v>small</v>
      </c>
      <c r="E1902" t="s">
        <v>9</v>
      </c>
      <c r="F1902" s="9">
        <v>10881</v>
      </c>
      <c r="G1902" s="7">
        <f>1-(F1902/N1902)</f>
        <v>-0.23563479445832392</v>
      </c>
      <c r="H1902" s="7">
        <f>1-(F1902/O1902)</f>
        <v>-0.23563479445832392</v>
      </c>
      <c r="I1902">
        <v>1.848E-3</v>
      </c>
      <c r="J1902">
        <v>0</v>
      </c>
      <c r="K1902">
        <v>0</v>
      </c>
      <c r="L1902">
        <v>10</v>
      </c>
      <c r="M1902">
        <v>57</v>
      </c>
      <c r="N1902">
        <f>VLOOKUP(B1902,instances!$B$2:$E$21,3, FALSE)</f>
        <v>8806</v>
      </c>
      <c r="O1902">
        <f>VLOOKUP(B1902,instances!$B$2:$E$21,4, FALSE)</f>
        <v>8806</v>
      </c>
    </row>
    <row r="1903" spans="1:15">
      <c r="A1903" t="s">
        <v>17</v>
      </c>
      <c r="B1903" t="str">
        <f>RIGHT(A1903,FIND("/",A1903))</f>
        <v>rat783.tsp</v>
      </c>
      <c r="C1903">
        <f>VLOOKUP(B1903,instances!$B$2:$E$21,2, FALSE)</f>
        <v>783</v>
      </c>
      <c r="D1903" t="str">
        <f>IF(C1903&lt;=783,"small",IF(C1903&lt;=2103,"medium","large"))</f>
        <v>small</v>
      </c>
      <c r="E1903" t="s">
        <v>9</v>
      </c>
      <c r="F1903" s="9">
        <v>10881</v>
      </c>
      <c r="G1903" s="7">
        <f>1-(F1903/N1903)</f>
        <v>-0.23563479445832392</v>
      </c>
      <c r="H1903" s="7">
        <f>1-(F1903/O1903)</f>
        <v>-0.23563479445832392</v>
      </c>
      <c r="I1903">
        <v>1.8469999999999999E-3</v>
      </c>
      <c r="J1903">
        <v>0</v>
      </c>
      <c r="K1903">
        <v>0</v>
      </c>
      <c r="L1903">
        <v>12</v>
      </c>
      <c r="M1903">
        <v>55</v>
      </c>
      <c r="N1903">
        <f>VLOOKUP(B1903,instances!$B$2:$E$21,3, FALSE)</f>
        <v>8806</v>
      </c>
      <c r="O1903">
        <f>VLOOKUP(B1903,instances!$B$2:$E$21,4, FALSE)</f>
        <v>8806</v>
      </c>
    </row>
    <row r="1904" spans="1:15">
      <c r="A1904" t="s">
        <v>17</v>
      </c>
      <c r="B1904" t="str">
        <f>RIGHT(A1904,FIND("/",A1904))</f>
        <v>rat783.tsp</v>
      </c>
      <c r="C1904">
        <f>VLOOKUP(B1904,instances!$B$2:$E$21,2, FALSE)</f>
        <v>783</v>
      </c>
      <c r="D1904" t="str">
        <f>IF(C1904&lt;=783,"small",IF(C1904&lt;=2103,"medium","large"))</f>
        <v>small</v>
      </c>
      <c r="E1904" t="s">
        <v>9</v>
      </c>
      <c r="F1904" s="9">
        <v>10881</v>
      </c>
      <c r="G1904" s="7">
        <f>1-(F1904/N1904)</f>
        <v>-0.23563479445832392</v>
      </c>
      <c r="H1904" s="7">
        <f>1-(F1904/O1904)</f>
        <v>-0.23563479445832392</v>
      </c>
      <c r="I1904">
        <v>1.846E-3</v>
      </c>
      <c r="J1904">
        <v>0</v>
      </c>
      <c r="K1904">
        <v>0</v>
      </c>
      <c r="L1904">
        <v>18</v>
      </c>
      <c r="M1904">
        <v>59</v>
      </c>
      <c r="N1904">
        <f>VLOOKUP(B1904,instances!$B$2:$E$21,3, FALSE)</f>
        <v>8806</v>
      </c>
      <c r="O1904">
        <f>VLOOKUP(B1904,instances!$B$2:$E$21,4, FALSE)</f>
        <v>8806</v>
      </c>
    </row>
    <row r="1905" spans="1:15">
      <c r="A1905" t="s">
        <v>17</v>
      </c>
      <c r="B1905" t="str">
        <f>RIGHT(A1905,FIND("/",A1905))</f>
        <v>rat783.tsp</v>
      </c>
      <c r="C1905">
        <f>VLOOKUP(B1905,instances!$B$2:$E$21,2, FALSE)</f>
        <v>783</v>
      </c>
      <c r="D1905" t="str">
        <f>IF(C1905&lt;=783,"small",IF(C1905&lt;=2103,"medium","large"))</f>
        <v>small</v>
      </c>
      <c r="E1905" t="s">
        <v>9</v>
      </c>
      <c r="F1905" s="9">
        <v>10881</v>
      </c>
      <c r="G1905" s="7">
        <f>1-(F1905/N1905)</f>
        <v>-0.23563479445832392</v>
      </c>
      <c r="H1905" s="7">
        <f>1-(F1905/O1905)</f>
        <v>-0.23563479445832392</v>
      </c>
      <c r="I1905">
        <v>1.8439999999999999E-3</v>
      </c>
      <c r="J1905">
        <v>0</v>
      </c>
      <c r="K1905">
        <v>0</v>
      </c>
      <c r="L1905">
        <v>12</v>
      </c>
      <c r="M1905">
        <v>52</v>
      </c>
      <c r="N1905">
        <f>VLOOKUP(B1905,instances!$B$2:$E$21,3, FALSE)</f>
        <v>8806</v>
      </c>
      <c r="O1905">
        <f>VLOOKUP(B1905,instances!$B$2:$E$21,4, FALSE)</f>
        <v>8806</v>
      </c>
    </row>
    <row r="1906" spans="1:15">
      <c r="A1906" t="s">
        <v>17</v>
      </c>
      <c r="B1906" t="str">
        <f>RIGHT(A1906,FIND("/",A1906))</f>
        <v>rat783.tsp</v>
      </c>
      <c r="C1906">
        <f>VLOOKUP(B1906,instances!$B$2:$E$21,2, FALSE)</f>
        <v>783</v>
      </c>
      <c r="D1906" t="str">
        <f>IF(C1906&lt;=783,"small",IF(C1906&lt;=2103,"medium","large"))</f>
        <v>small</v>
      </c>
      <c r="E1906" t="s">
        <v>9</v>
      </c>
      <c r="F1906" s="9">
        <v>10881</v>
      </c>
      <c r="G1906" s="7">
        <f>1-(F1906/N1906)</f>
        <v>-0.23563479445832392</v>
      </c>
      <c r="H1906" s="7">
        <f>1-(F1906/O1906)</f>
        <v>-0.23563479445832392</v>
      </c>
      <c r="I1906">
        <v>1.8439999999999999E-3</v>
      </c>
      <c r="J1906">
        <v>0</v>
      </c>
      <c r="K1906">
        <v>0</v>
      </c>
      <c r="L1906">
        <v>14</v>
      </c>
      <c r="M1906">
        <v>58</v>
      </c>
      <c r="N1906">
        <f>VLOOKUP(B1906,instances!$B$2:$E$21,3, FALSE)</f>
        <v>8806</v>
      </c>
      <c r="O1906">
        <f>VLOOKUP(B1906,instances!$B$2:$E$21,4, FALSE)</f>
        <v>8806</v>
      </c>
    </row>
    <row r="1907" spans="1:15">
      <c r="A1907" t="s">
        <v>17</v>
      </c>
      <c r="B1907" t="str">
        <f>RIGHT(A1907,FIND("/",A1907))</f>
        <v>rat783.tsp</v>
      </c>
      <c r="C1907">
        <f>VLOOKUP(B1907,instances!$B$2:$E$21,2, FALSE)</f>
        <v>783</v>
      </c>
      <c r="D1907" t="str">
        <f>IF(C1907&lt;=783,"small",IF(C1907&lt;=2103,"medium","large"))</f>
        <v>small</v>
      </c>
      <c r="E1907" t="s">
        <v>9</v>
      </c>
      <c r="F1907" s="9">
        <v>10881</v>
      </c>
      <c r="G1907" s="7">
        <f>1-(F1907/N1907)</f>
        <v>-0.23563479445832392</v>
      </c>
      <c r="H1907" s="7">
        <f>1-(F1907/O1907)</f>
        <v>-0.23563479445832392</v>
      </c>
      <c r="I1907">
        <v>1.8439999999999999E-3</v>
      </c>
      <c r="J1907">
        <v>0</v>
      </c>
      <c r="K1907">
        <v>0</v>
      </c>
      <c r="L1907">
        <v>14</v>
      </c>
      <c r="M1907">
        <v>59</v>
      </c>
      <c r="N1907">
        <f>VLOOKUP(B1907,instances!$B$2:$E$21,3, FALSE)</f>
        <v>8806</v>
      </c>
      <c r="O1907">
        <f>VLOOKUP(B1907,instances!$B$2:$E$21,4, FALSE)</f>
        <v>8806</v>
      </c>
    </row>
    <row r="1908" spans="1:15">
      <c r="A1908" t="s">
        <v>17</v>
      </c>
      <c r="B1908" t="str">
        <f>RIGHT(A1908,FIND("/",A1908))</f>
        <v>rat783.tsp</v>
      </c>
      <c r="C1908">
        <f>VLOOKUP(B1908,instances!$B$2:$E$21,2, FALSE)</f>
        <v>783</v>
      </c>
      <c r="D1908" t="str">
        <f>IF(C1908&lt;=783,"small",IF(C1908&lt;=2103,"medium","large"))</f>
        <v>small</v>
      </c>
      <c r="E1908" t="s">
        <v>9</v>
      </c>
      <c r="F1908" s="9">
        <v>10881</v>
      </c>
      <c r="G1908" s="7">
        <f>1-(F1908/N1908)</f>
        <v>-0.23563479445832392</v>
      </c>
      <c r="H1908" s="7">
        <f>1-(F1908/O1908)</f>
        <v>-0.23563479445832392</v>
      </c>
      <c r="I1908">
        <v>1.8439999999999999E-3</v>
      </c>
      <c r="J1908">
        <v>0</v>
      </c>
      <c r="K1908">
        <v>0</v>
      </c>
      <c r="L1908">
        <v>16</v>
      </c>
      <c r="M1908">
        <v>59</v>
      </c>
      <c r="N1908">
        <f>VLOOKUP(B1908,instances!$B$2:$E$21,3, FALSE)</f>
        <v>8806</v>
      </c>
      <c r="O1908">
        <f>VLOOKUP(B1908,instances!$B$2:$E$21,4, FALSE)</f>
        <v>8806</v>
      </c>
    </row>
    <row r="1909" spans="1:15">
      <c r="A1909" t="s">
        <v>17</v>
      </c>
      <c r="B1909" t="str">
        <f>RIGHT(A1909,FIND("/",A1909))</f>
        <v>rat783.tsp</v>
      </c>
      <c r="C1909">
        <f>VLOOKUP(B1909,instances!$B$2:$E$21,2, FALSE)</f>
        <v>783</v>
      </c>
      <c r="D1909" t="str">
        <f>IF(C1909&lt;=783,"small",IF(C1909&lt;=2103,"medium","large"))</f>
        <v>small</v>
      </c>
      <c r="E1909" t="s">
        <v>9</v>
      </c>
      <c r="F1909" s="9">
        <v>10881</v>
      </c>
      <c r="G1909" s="7">
        <f>1-(F1909/N1909)</f>
        <v>-0.23563479445832392</v>
      </c>
      <c r="H1909" s="7">
        <f>1-(F1909/O1909)</f>
        <v>-0.23563479445832392</v>
      </c>
      <c r="I1909">
        <v>1.8439999999999999E-3</v>
      </c>
      <c r="J1909">
        <v>0</v>
      </c>
      <c r="K1909">
        <v>0</v>
      </c>
      <c r="L1909">
        <v>18</v>
      </c>
      <c r="M1909">
        <v>56</v>
      </c>
      <c r="N1909">
        <f>VLOOKUP(B1909,instances!$B$2:$E$21,3, FALSE)</f>
        <v>8806</v>
      </c>
      <c r="O1909">
        <f>VLOOKUP(B1909,instances!$B$2:$E$21,4, FALSE)</f>
        <v>8806</v>
      </c>
    </row>
    <row r="1910" spans="1:15">
      <c r="A1910" t="s">
        <v>17</v>
      </c>
      <c r="B1910" t="str">
        <f>RIGHT(A1910,FIND("/",A1910))</f>
        <v>rat783.tsp</v>
      </c>
      <c r="C1910">
        <f>VLOOKUP(B1910,instances!$B$2:$E$21,2, FALSE)</f>
        <v>783</v>
      </c>
      <c r="D1910" t="str">
        <f>IF(C1910&lt;=783,"small",IF(C1910&lt;=2103,"medium","large"))</f>
        <v>small</v>
      </c>
      <c r="E1910" t="s">
        <v>9</v>
      </c>
      <c r="F1910" s="9">
        <v>10881</v>
      </c>
      <c r="G1910" s="7">
        <f>1-(F1910/N1910)</f>
        <v>-0.23563479445832392</v>
      </c>
      <c r="H1910" s="7">
        <f>1-(F1910/O1910)</f>
        <v>-0.23563479445832392</v>
      </c>
      <c r="I1910">
        <v>1.8420000000000001E-3</v>
      </c>
      <c r="J1910">
        <v>0</v>
      </c>
      <c r="K1910">
        <v>0</v>
      </c>
      <c r="L1910">
        <v>20</v>
      </c>
      <c r="M1910">
        <v>59</v>
      </c>
      <c r="N1910">
        <f>VLOOKUP(B1910,instances!$B$2:$E$21,3, FALSE)</f>
        <v>8806</v>
      </c>
      <c r="O1910">
        <f>VLOOKUP(B1910,instances!$B$2:$E$21,4, FALSE)</f>
        <v>8806</v>
      </c>
    </row>
    <row r="1911" spans="1:15">
      <c r="A1911" t="s">
        <v>17</v>
      </c>
      <c r="B1911" t="str">
        <f>RIGHT(A1911,FIND("/",A1911))</f>
        <v>rat783.tsp</v>
      </c>
      <c r="C1911">
        <f>VLOOKUP(B1911,instances!$B$2:$E$21,2, FALSE)</f>
        <v>783</v>
      </c>
      <c r="D1911" t="str">
        <f>IF(C1911&lt;=783,"small",IF(C1911&lt;=2103,"medium","large"))</f>
        <v>small</v>
      </c>
      <c r="E1911" t="s">
        <v>9</v>
      </c>
      <c r="F1911" s="9">
        <v>10881</v>
      </c>
      <c r="G1911" s="7">
        <f>1-(F1911/N1911)</f>
        <v>-0.23563479445832392</v>
      </c>
      <c r="H1911" s="7">
        <f>1-(F1911/O1911)</f>
        <v>-0.23563479445832392</v>
      </c>
      <c r="I1911">
        <v>1.841E-3</v>
      </c>
      <c r="J1911">
        <v>0</v>
      </c>
      <c r="K1911">
        <v>0</v>
      </c>
      <c r="L1911">
        <v>10</v>
      </c>
      <c r="M1911">
        <v>58</v>
      </c>
      <c r="N1911">
        <f>VLOOKUP(B1911,instances!$B$2:$E$21,3, FALSE)</f>
        <v>8806</v>
      </c>
      <c r="O1911">
        <f>VLOOKUP(B1911,instances!$B$2:$E$21,4, FALSE)</f>
        <v>8806</v>
      </c>
    </row>
    <row r="1912" spans="1:15">
      <c r="A1912" t="s">
        <v>17</v>
      </c>
      <c r="B1912" t="str">
        <f>RIGHT(A1912,FIND("/",A1912))</f>
        <v>rat783.tsp</v>
      </c>
      <c r="C1912">
        <f>VLOOKUP(B1912,instances!$B$2:$E$21,2, FALSE)</f>
        <v>783</v>
      </c>
      <c r="D1912" t="str">
        <f>IF(C1912&lt;=783,"small",IF(C1912&lt;=2103,"medium","large"))</f>
        <v>small</v>
      </c>
      <c r="E1912" t="s">
        <v>9</v>
      </c>
      <c r="F1912" s="9">
        <v>10881</v>
      </c>
      <c r="G1912" s="7">
        <f>1-(F1912/N1912)</f>
        <v>-0.23563479445832392</v>
      </c>
      <c r="H1912" s="7">
        <f>1-(F1912/O1912)</f>
        <v>-0.23563479445832392</v>
      </c>
      <c r="I1912">
        <v>1.8400000000000001E-3</v>
      </c>
      <c r="J1912">
        <v>0</v>
      </c>
      <c r="K1912">
        <v>0</v>
      </c>
      <c r="L1912">
        <v>16</v>
      </c>
      <c r="M1912">
        <v>52</v>
      </c>
      <c r="N1912">
        <f>VLOOKUP(B1912,instances!$B$2:$E$21,3, FALSE)</f>
        <v>8806</v>
      </c>
      <c r="O1912">
        <f>VLOOKUP(B1912,instances!$B$2:$E$21,4, FALSE)</f>
        <v>8806</v>
      </c>
    </row>
    <row r="1913" spans="1:15">
      <c r="A1913" t="s">
        <v>17</v>
      </c>
      <c r="B1913" t="str">
        <f>RIGHT(A1913,FIND("/",A1913))</f>
        <v>rat783.tsp</v>
      </c>
      <c r="C1913">
        <f>VLOOKUP(B1913,instances!$B$2:$E$21,2, FALSE)</f>
        <v>783</v>
      </c>
      <c r="D1913" t="str">
        <f>IF(C1913&lt;=783,"small",IF(C1913&lt;=2103,"medium","large"))</f>
        <v>small</v>
      </c>
      <c r="E1913" t="s">
        <v>9</v>
      </c>
      <c r="F1913" s="9">
        <v>10881</v>
      </c>
      <c r="G1913" s="7">
        <f>1-(F1913/N1913)</f>
        <v>-0.23563479445832392</v>
      </c>
      <c r="H1913" s="7">
        <f>1-(F1913/O1913)</f>
        <v>-0.23563479445832392</v>
      </c>
      <c r="I1913">
        <v>1.8389999999999999E-3</v>
      </c>
      <c r="J1913">
        <v>0</v>
      </c>
      <c r="K1913">
        <v>0</v>
      </c>
      <c r="L1913">
        <v>14</v>
      </c>
      <c r="M1913">
        <v>60</v>
      </c>
      <c r="N1913">
        <f>VLOOKUP(B1913,instances!$B$2:$E$21,3, FALSE)</f>
        <v>8806</v>
      </c>
      <c r="O1913">
        <f>VLOOKUP(B1913,instances!$B$2:$E$21,4, FALSE)</f>
        <v>8806</v>
      </c>
    </row>
    <row r="1914" spans="1:15">
      <c r="A1914" t="s">
        <v>17</v>
      </c>
      <c r="B1914" t="str">
        <f>RIGHT(A1914,FIND("/",A1914))</f>
        <v>rat783.tsp</v>
      </c>
      <c r="C1914">
        <f>VLOOKUP(B1914,instances!$B$2:$E$21,2, FALSE)</f>
        <v>783</v>
      </c>
      <c r="D1914" t="str">
        <f>IF(C1914&lt;=783,"small",IF(C1914&lt;=2103,"medium","large"))</f>
        <v>small</v>
      </c>
      <c r="E1914" t="s">
        <v>9</v>
      </c>
      <c r="F1914" s="9">
        <v>10881</v>
      </c>
      <c r="G1914" s="7">
        <f>1-(F1914/N1914)</f>
        <v>-0.23563479445832392</v>
      </c>
      <c r="H1914" s="7">
        <f>1-(F1914/O1914)</f>
        <v>-0.23563479445832392</v>
      </c>
      <c r="I1914">
        <v>1.838E-3</v>
      </c>
      <c r="J1914">
        <v>0</v>
      </c>
      <c r="K1914">
        <v>0</v>
      </c>
      <c r="L1914">
        <v>10</v>
      </c>
      <c r="M1914">
        <v>61</v>
      </c>
      <c r="N1914">
        <f>VLOOKUP(B1914,instances!$B$2:$E$21,3, FALSE)</f>
        <v>8806</v>
      </c>
      <c r="O1914">
        <f>VLOOKUP(B1914,instances!$B$2:$E$21,4, FALSE)</f>
        <v>8806</v>
      </c>
    </row>
    <row r="1915" spans="1:15">
      <c r="A1915" t="s">
        <v>17</v>
      </c>
      <c r="B1915" t="str">
        <f>RIGHT(A1915,FIND("/",A1915))</f>
        <v>rat783.tsp</v>
      </c>
      <c r="C1915">
        <f>VLOOKUP(B1915,instances!$B$2:$E$21,2, FALSE)</f>
        <v>783</v>
      </c>
      <c r="D1915" t="str">
        <f>IF(C1915&lt;=783,"small",IF(C1915&lt;=2103,"medium","large"))</f>
        <v>small</v>
      </c>
      <c r="E1915" t="s">
        <v>9</v>
      </c>
      <c r="F1915" s="9">
        <v>10881</v>
      </c>
      <c r="G1915" s="7">
        <f>1-(F1915/N1915)</f>
        <v>-0.23563479445832392</v>
      </c>
      <c r="H1915" s="7">
        <f>1-(F1915/O1915)</f>
        <v>-0.23563479445832392</v>
      </c>
      <c r="I1915">
        <v>1.8370000000000001E-3</v>
      </c>
      <c r="J1915">
        <v>0</v>
      </c>
      <c r="K1915">
        <v>0</v>
      </c>
      <c r="L1915">
        <v>12</v>
      </c>
      <c r="M1915">
        <v>54</v>
      </c>
      <c r="N1915">
        <f>VLOOKUP(B1915,instances!$B$2:$E$21,3, FALSE)</f>
        <v>8806</v>
      </c>
      <c r="O1915">
        <f>VLOOKUP(B1915,instances!$B$2:$E$21,4, FALSE)</f>
        <v>8806</v>
      </c>
    </row>
    <row r="1916" spans="1:15">
      <c r="A1916" t="s">
        <v>17</v>
      </c>
      <c r="B1916" t="str">
        <f>RIGHT(A1916,FIND("/",A1916))</f>
        <v>rat783.tsp</v>
      </c>
      <c r="C1916">
        <f>VLOOKUP(B1916,instances!$B$2:$E$21,2, FALSE)</f>
        <v>783</v>
      </c>
      <c r="D1916" t="str">
        <f>IF(C1916&lt;=783,"small",IF(C1916&lt;=2103,"medium","large"))</f>
        <v>small</v>
      </c>
      <c r="E1916" t="s">
        <v>9</v>
      </c>
      <c r="F1916" s="9">
        <v>10881</v>
      </c>
      <c r="G1916" s="7">
        <f>1-(F1916/N1916)</f>
        <v>-0.23563479445832392</v>
      </c>
      <c r="H1916" s="7">
        <f>1-(F1916/O1916)</f>
        <v>-0.23563479445832392</v>
      </c>
      <c r="I1916">
        <v>1.8370000000000001E-3</v>
      </c>
      <c r="J1916">
        <v>0</v>
      </c>
      <c r="K1916">
        <v>0</v>
      </c>
      <c r="L1916">
        <v>12</v>
      </c>
      <c r="M1916">
        <v>61</v>
      </c>
      <c r="N1916">
        <f>VLOOKUP(B1916,instances!$B$2:$E$21,3, FALSE)</f>
        <v>8806</v>
      </c>
      <c r="O1916">
        <f>VLOOKUP(B1916,instances!$B$2:$E$21,4, FALSE)</f>
        <v>8806</v>
      </c>
    </row>
    <row r="1917" spans="1:15">
      <c r="A1917" t="s">
        <v>17</v>
      </c>
      <c r="B1917" t="str">
        <f>RIGHT(A1917,FIND("/",A1917))</f>
        <v>rat783.tsp</v>
      </c>
      <c r="C1917">
        <f>VLOOKUP(B1917,instances!$B$2:$E$21,2, FALSE)</f>
        <v>783</v>
      </c>
      <c r="D1917" t="str">
        <f>IF(C1917&lt;=783,"small",IF(C1917&lt;=2103,"medium","large"))</f>
        <v>small</v>
      </c>
      <c r="E1917" t="s">
        <v>9</v>
      </c>
      <c r="F1917" s="9">
        <v>10881</v>
      </c>
      <c r="G1917" s="7">
        <f>1-(F1917/N1917)</f>
        <v>-0.23563479445832392</v>
      </c>
      <c r="H1917" s="7">
        <f>1-(F1917/O1917)</f>
        <v>-0.23563479445832392</v>
      </c>
      <c r="I1917">
        <v>1.835E-3</v>
      </c>
      <c r="J1917">
        <v>0</v>
      </c>
      <c r="K1917">
        <v>0</v>
      </c>
      <c r="L1917">
        <v>10</v>
      </c>
      <c r="M1917">
        <v>53</v>
      </c>
      <c r="N1917">
        <f>VLOOKUP(B1917,instances!$B$2:$E$21,3, FALSE)</f>
        <v>8806</v>
      </c>
      <c r="O1917">
        <f>VLOOKUP(B1917,instances!$B$2:$E$21,4, FALSE)</f>
        <v>8806</v>
      </c>
    </row>
    <row r="1918" spans="1:15">
      <c r="A1918" t="s">
        <v>17</v>
      </c>
      <c r="B1918" t="str">
        <f>RIGHT(A1918,FIND("/",A1918))</f>
        <v>rat783.tsp</v>
      </c>
      <c r="C1918">
        <f>VLOOKUP(B1918,instances!$B$2:$E$21,2, FALSE)</f>
        <v>783</v>
      </c>
      <c r="D1918" t="str">
        <f>IF(C1918&lt;=783,"small",IF(C1918&lt;=2103,"medium","large"))</f>
        <v>small</v>
      </c>
      <c r="E1918" t="s">
        <v>9</v>
      </c>
      <c r="F1918" s="9">
        <v>10881</v>
      </c>
      <c r="G1918" s="7">
        <f>1-(F1918/N1918)</f>
        <v>-0.23563479445832392</v>
      </c>
      <c r="H1918" s="7">
        <f>1-(F1918/O1918)</f>
        <v>-0.23563479445832392</v>
      </c>
      <c r="I1918">
        <v>1.835E-3</v>
      </c>
      <c r="J1918">
        <v>0</v>
      </c>
      <c r="K1918">
        <v>0</v>
      </c>
      <c r="L1918">
        <v>16</v>
      </c>
      <c r="M1918">
        <v>53</v>
      </c>
      <c r="N1918">
        <f>VLOOKUP(B1918,instances!$B$2:$E$21,3, FALSE)</f>
        <v>8806</v>
      </c>
      <c r="O1918">
        <f>VLOOKUP(B1918,instances!$B$2:$E$21,4, FALSE)</f>
        <v>8806</v>
      </c>
    </row>
    <row r="1919" spans="1:15">
      <c r="A1919" t="s">
        <v>17</v>
      </c>
      <c r="B1919" t="str">
        <f>RIGHT(A1919,FIND("/",A1919))</f>
        <v>rat783.tsp</v>
      </c>
      <c r="C1919">
        <f>VLOOKUP(B1919,instances!$B$2:$E$21,2, FALSE)</f>
        <v>783</v>
      </c>
      <c r="D1919" t="str">
        <f>IF(C1919&lt;=783,"small",IF(C1919&lt;=2103,"medium","large"))</f>
        <v>small</v>
      </c>
      <c r="E1919" t="s">
        <v>9</v>
      </c>
      <c r="F1919" s="9">
        <v>10881</v>
      </c>
      <c r="G1919" s="7">
        <f>1-(F1919/N1919)</f>
        <v>-0.23563479445832392</v>
      </c>
      <c r="H1919" s="7">
        <f>1-(F1919/O1919)</f>
        <v>-0.23563479445832392</v>
      </c>
      <c r="I1919">
        <v>1.835E-3</v>
      </c>
      <c r="J1919">
        <v>0</v>
      </c>
      <c r="K1919">
        <v>0</v>
      </c>
      <c r="L1919">
        <v>20</v>
      </c>
      <c r="M1919">
        <v>54</v>
      </c>
      <c r="N1919">
        <f>VLOOKUP(B1919,instances!$B$2:$E$21,3, FALSE)</f>
        <v>8806</v>
      </c>
      <c r="O1919">
        <f>VLOOKUP(B1919,instances!$B$2:$E$21,4, FALSE)</f>
        <v>8806</v>
      </c>
    </row>
    <row r="1920" spans="1:15">
      <c r="A1920" t="s">
        <v>17</v>
      </c>
      <c r="B1920" t="str">
        <f>RIGHT(A1920,FIND("/",A1920))</f>
        <v>rat783.tsp</v>
      </c>
      <c r="C1920">
        <f>VLOOKUP(B1920,instances!$B$2:$E$21,2, FALSE)</f>
        <v>783</v>
      </c>
      <c r="D1920" t="str">
        <f>IF(C1920&lt;=783,"small",IF(C1920&lt;=2103,"medium","large"))</f>
        <v>small</v>
      </c>
      <c r="E1920" t="s">
        <v>9</v>
      </c>
      <c r="F1920" s="9">
        <v>10881</v>
      </c>
      <c r="G1920" s="7">
        <f>1-(F1920/N1920)</f>
        <v>-0.23563479445832392</v>
      </c>
      <c r="H1920" s="7">
        <f>1-(F1920/O1920)</f>
        <v>-0.23563479445832392</v>
      </c>
      <c r="I1920">
        <v>1.8339999999999999E-3</v>
      </c>
      <c r="J1920">
        <v>0</v>
      </c>
      <c r="K1920">
        <v>0</v>
      </c>
      <c r="L1920">
        <v>12</v>
      </c>
      <c r="M1920">
        <v>57</v>
      </c>
      <c r="N1920">
        <f>VLOOKUP(B1920,instances!$B$2:$E$21,3, FALSE)</f>
        <v>8806</v>
      </c>
      <c r="O1920">
        <f>VLOOKUP(B1920,instances!$B$2:$E$21,4, FALSE)</f>
        <v>8806</v>
      </c>
    </row>
    <row r="1921" spans="1:15">
      <c r="A1921" t="s">
        <v>17</v>
      </c>
      <c r="B1921" t="str">
        <f>RIGHT(A1921,FIND("/",A1921))</f>
        <v>rat783.tsp</v>
      </c>
      <c r="C1921">
        <f>VLOOKUP(B1921,instances!$B$2:$E$21,2, FALSE)</f>
        <v>783</v>
      </c>
      <c r="D1921" t="str">
        <f>IF(C1921&lt;=783,"small",IF(C1921&lt;=2103,"medium","large"))</f>
        <v>small</v>
      </c>
      <c r="E1921" t="s">
        <v>9</v>
      </c>
      <c r="F1921" s="9">
        <v>10881</v>
      </c>
      <c r="G1921" s="7">
        <f>1-(F1921/N1921)</f>
        <v>-0.23563479445832392</v>
      </c>
      <c r="H1921" s="7">
        <f>1-(F1921/O1921)</f>
        <v>-0.23563479445832392</v>
      </c>
      <c r="I1921">
        <v>1.833E-3</v>
      </c>
      <c r="J1921">
        <v>0</v>
      </c>
      <c r="K1921">
        <v>0</v>
      </c>
      <c r="L1921">
        <v>10</v>
      </c>
      <c r="M1921">
        <v>56</v>
      </c>
      <c r="N1921">
        <f>VLOOKUP(B1921,instances!$B$2:$E$21,3, FALSE)</f>
        <v>8806</v>
      </c>
      <c r="O1921">
        <f>VLOOKUP(B1921,instances!$B$2:$E$21,4, FALSE)</f>
        <v>8806</v>
      </c>
    </row>
    <row r="1922" spans="1:15">
      <c r="A1922" t="s">
        <v>53</v>
      </c>
      <c r="B1922" t="str">
        <f>RIGHT(A1922,FIND("/",A1922))</f>
        <v>vm1084.tsp</v>
      </c>
      <c r="C1922">
        <f>VLOOKUP(B1922,instances!$B$2:$E$21,2, FALSE)</f>
        <v>1084</v>
      </c>
      <c r="D1922" t="str">
        <f>IF(C1922&lt;=783,"small",IF(C1922&lt;=2103,"medium","large"))</f>
        <v>medium</v>
      </c>
      <c r="E1922" t="s">
        <v>12</v>
      </c>
      <c r="F1922" s="9">
        <v>3583011</v>
      </c>
      <c r="G1922" s="7">
        <f>1-(F1922/N1922)</f>
        <v>-13.973071120824748</v>
      </c>
      <c r="H1922" s="7">
        <f>1-(F1922/O1922)</f>
        <v>-13.973071120824748</v>
      </c>
      <c r="I1922">
        <v>0.31904900000000003</v>
      </c>
      <c r="J1922">
        <v>0</v>
      </c>
      <c r="K1922">
        <v>0</v>
      </c>
      <c r="L1922">
        <v>16</v>
      </c>
      <c r="M1922">
        <v>34</v>
      </c>
      <c r="N1922">
        <f>VLOOKUP(B1922,instances!$B$2:$E$21,3, FALSE)</f>
        <v>239297</v>
      </c>
      <c r="O1922">
        <f>VLOOKUP(B1922,instances!$B$2:$E$21,4, FALSE)</f>
        <v>239297</v>
      </c>
    </row>
    <row r="1923" spans="1:15">
      <c r="A1923" t="s">
        <v>53</v>
      </c>
      <c r="B1923" t="str">
        <f>RIGHT(A1923,FIND("/",A1923))</f>
        <v>vm1084.tsp</v>
      </c>
      <c r="C1923">
        <f>VLOOKUP(B1923,instances!$B$2:$E$21,2, FALSE)</f>
        <v>1084</v>
      </c>
      <c r="D1923" t="str">
        <f>IF(C1923&lt;=783,"small",IF(C1923&lt;=2103,"medium","large"))</f>
        <v>medium</v>
      </c>
      <c r="E1923" t="s">
        <v>12</v>
      </c>
      <c r="F1923" s="9">
        <v>3796175</v>
      </c>
      <c r="G1923" s="7">
        <f>1-(F1923/N1923)</f>
        <v>-14.86386373418806</v>
      </c>
      <c r="H1923" s="7">
        <f>1-(F1923/O1923)</f>
        <v>-14.86386373418806</v>
      </c>
      <c r="I1923">
        <v>0.28822799999999998</v>
      </c>
      <c r="J1923">
        <v>0</v>
      </c>
      <c r="K1923">
        <v>0</v>
      </c>
      <c r="L1923">
        <v>18</v>
      </c>
      <c r="M1923">
        <v>33</v>
      </c>
      <c r="N1923">
        <f>VLOOKUP(B1923,instances!$B$2:$E$21,3, FALSE)</f>
        <v>239297</v>
      </c>
      <c r="O1923">
        <f>VLOOKUP(B1923,instances!$B$2:$E$21,4, FALSE)</f>
        <v>239297</v>
      </c>
    </row>
    <row r="1924" spans="1:15">
      <c r="A1924" t="s">
        <v>53</v>
      </c>
      <c r="B1924" t="str">
        <f>RIGHT(A1924,FIND("/",A1924))</f>
        <v>vm1084.tsp</v>
      </c>
      <c r="C1924">
        <f>VLOOKUP(B1924,instances!$B$2:$E$21,2, FALSE)</f>
        <v>1084</v>
      </c>
      <c r="D1924" t="str">
        <f>IF(C1924&lt;=783,"small",IF(C1924&lt;=2103,"medium","large"))</f>
        <v>medium</v>
      </c>
      <c r="E1924" t="s">
        <v>12</v>
      </c>
      <c r="F1924" s="9">
        <v>3809150</v>
      </c>
      <c r="G1924" s="7">
        <f>1-(F1924/N1924)</f>
        <v>-14.918085057480871</v>
      </c>
      <c r="H1924" s="7">
        <f>1-(F1924/O1924)</f>
        <v>-14.918085057480871</v>
      </c>
      <c r="I1924">
        <v>0.28814899999999999</v>
      </c>
      <c r="J1924">
        <v>0</v>
      </c>
      <c r="K1924">
        <v>0</v>
      </c>
      <c r="L1924">
        <v>16</v>
      </c>
      <c r="M1924">
        <v>41</v>
      </c>
      <c r="N1924">
        <f>VLOOKUP(B1924,instances!$B$2:$E$21,3, FALSE)</f>
        <v>239297</v>
      </c>
      <c r="O1924">
        <f>VLOOKUP(B1924,instances!$B$2:$E$21,4, FALSE)</f>
        <v>239297</v>
      </c>
    </row>
    <row r="1925" spans="1:15">
      <c r="A1925" t="s">
        <v>53</v>
      </c>
      <c r="B1925" t="str">
        <f>RIGHT(A1925,FIND("/",A1925))</f>
        <v>vm1084.tsp</v>
      </c>
      <c r="C1925">
        <f>VLOOKUP(B1925,instances!$B$2:$E$21,2, FALSE)</f>
        <v>1084</v>
      </c>
      <c r="D1925" t="str">
        <f>IF(C1925&lt;=783,"small",IF(C1925&lt;=2103,"medium","large"))</f>
        <v>medium</v>
      </c>
      <c r="E1925" t="s">
        <v>12</v>
      </c>
      <c r="F1925" s="9">
        <v>3187705</v>
      </c>
      <c r="G1925" s="7">
        <f>1-(F1925/N1925)</f>
        <v>-12.321123958929698</v>
      </c>
      <c r="H1925" s="7">
        <f>1-(F1925/O1925)</f>
        <v>-12.321123958929698</v>
      </c>
      <c r="I1925">
        <v>0.28705799999999998</v>
      </c>
      <c r="J1925">
        <v>0</v>
      </c>
      <c r="K1925">
        <v>0</v>
      </c>
      <c r="L1925">
        <v>12</v>
      </c>
      <c r="M1925">
        <v>35</v>
      </c>
      <c r="N1925">
        <f>VLOOKUP(B1925,instances!$B$2:$E$21,3, FALSE)</f>
        <v>239297</v>
      </c>
      <c r="O1925">
        <f>VLOOKUP(B1925,instances!$B$2:$E$21,4, FALSE)</f>
        <v>239297</v>
      </c>
    </row>
    <row r="1926" spans="1:15">
      <c r="A1926" t="s">
        <v>53</v>
      </c>
      <c r="B1926" t="str">
        <f>RIGHT(A1926,FIND("/",A1926))</f>
        <v>vm1084.tsp</v>
      </c>
      <c r="C1926">
        <f>VLOOKUP(B1926,instances!$B$2:$E$21,2, FALSE)</f>
        <v>1084</v>
      </c>
      <c r="D1926" t="str">
        <f>IF(C1926&lt;=783,"small",IF(C1926&lt;=2103,"medium","large"))</f>
        <v>medium</v>
      </c>
      <c r="E1926" t="s">
        <v>12</v>
      </c>
      <c r="F1926" s="9">
        <v>2708624</v>
      </c>
      <c r="G1926" s="7">
        <f>1-(F1926/N1926)</f>
        <v>-10.319088831034238</v>
      </c>
      <c r="H1926" s="7">
        <f>1-(F1926/O1926)</f>
        <v>-10.319088831034238</v>
      </c>
      <c r="I1926">
        <v>0.28582099999999999</v>
      </c>
      <c r="J1926">
        <v>0</v>
      </c>
      <c r="K1926">
        <v>0</v>
      </c>
      <c r="L1926">
        <v>10</v>
      </c>
      <c r="M1926">
        <v>36</v>
      </c>
      <c r="N1926">
        <f>VLOOKUP(B1926,instances!$B$2:$E$21,3, FALSE)</f>
        <v>239297</v>
      </c>
      <c r="O1926">
        <f>VLOOKUP(B1926,instances!$B$2:$E$21,4, FALSE)</f>
        <v>239297</v>
      </c>
    </row>
    <row r="1927" spans="1:15">
      <c r="A1927" t="s">
        <v>53</v>
      </c>
      <c r="B1927" t="str">
        <f>RIGHT(A1927,FIND("/",A1927))</f>
        <v>vm1084.tsp</v>
      </c>
      <c r="C1927">
        <f>VLOOKUP(B1927,instances!$B$2:$E$21,2, FALSE)</f>
        <v>1084</v>
      </c>
      <c r="D1927" t="str">
        <f>IF(C1927&lt;=783,"small",IF(C1927&lt;=2103,"medium","large"))</f>
        <v>medium</v>
      </c>
      <c r="E1927" t="s">
        <v>12</v>
      </c>
      <c r="F1927" s="9">
        <v>4148419</v>
      </c>
      <c r="G1927" s="7">
        <f>1-(F1927/N1927)</f>
        <v>-16.335858786361719</v>
      </c>
      <c r="H1927" s="7">
        <f>1-(F1927/O1927)</f>
        <v>-16.335858786361719</v>
      </c>
      <c r="I1927">
        <v>0.28522900000000001</v>
      </c>
      <c r="J1927">
        <v>0</v>
      </c>
      <c r="K1927">
        <v>0</v>
      </c>
      <c r="L1927">
        <v>20</v>
      </c>
      <c r="M1927">
        <v>32</v>
      </c>
      <c r="N1927">
        <f>VLOOKUP(B1927,instances!$B$2:$E$21,3, FALSE)</f>
        <v>239297</v>
      </c>
      <c r="O1927">
        <f>VLOOKUP(B1927,instances!$B$2:$E$21,4, FALSE)</f>
        <v>239297</v>
      </c>
    </row>
    <row r="1928" spans="1:15">
      <c r="A1928" t="s">
        <v>53</v>
      </c>
      <c r="B1928" t="str">
        <f>RIGHT(A1928,FIND("/",A1928))</f>
        <v>vm1084.tsp</v>
      </c>
      <c r="C1928">
        <f>VLOOKUP(B1928,instances!$B$2:$E$21,2, FALSE)</f>
        <v>1084</v>
      </c>
      <c r="D1928" t="str">
        <f>IF(C1928&lt;=783,"small",IF(C1928&lt;=2103,"medium","large"))</f>
        <v>medium</v>
      </c>
      <c r="E1928" t="s">
        <v>12</v>
      </c>
      <c r="F1928" s="9">
        <v>3348492</v>
      </c>
      <c r="G1928" s="7">
        <f>1-(F1928/N1928)</f>
        <v>-12.993037940300129</v>
      </c>
      <c r="H1928" s="7">
        <f>1-(F1928/O1928)</f>
        <v>-12.993037940300129</v>
      </c>
      <c r="I1928">
        <v>0.28310299999999999</v>
      </c>
      <c r="J1928">
        <v>0</v>
      </c>
      <c r="K1928">
        <v>0</v>
      </c>
      <c r="L1928">
        <v>14</v>
      </c>
      <c r="M1928">
        <v>38</v>
      </c>
      <c r="N1928">
        <f>VLOOKUP(B1928,instances!$B$2:$E$21,3, FALSE)</f>
        <v>239297</v>
      </c>
      <c r="O1928">
        <f>VLOOKUP(B1928,instances!$B$2:$E$21,4, FALSE)</f>
        <v>239297</v>
      </c>
    </row>
    <row r="1929" spans="1:15">
      <c r="A1929" t="s">
        <v>53</v>
      </c>
      <c r="B1929" t="str">
        <f>RIGHT(A1929,FIND("/",A1929))</f>
        <v>vm1084.tsp</v>
      </c>
      <c r="C1929">
        <f>VLOOKUP(B1929,instances!$B$2:$E$21,2, FALSE)</f>
        <v>1084</v>
      </c>
      <c r="D1929" t="str">
        <f>IF(C1929&lt;=783,"small",IF(C1929&lt;=2103,"medium","large"))</f>
        <v>medium</v>
      </c>
      <c r="E1929" t="s">
        <v>12</v>
      </c>
      <c r="F1929" s="9">
        <v>3133735</v>
      </c>
      <c r="G1929" s="7">
        <f>1-(F1929/N1929)</f>
        <v>-12.095588327475898</v>
      </c>
      <c r="H1929" s="7">
        <f>1-(F1929/O1929)</f>
        <v>-12.095588327475898</v>
      </c>
      <c r="I1929">
        <v>0.283082</v>
      </c>
      <c r="J1929">
        <v>0</v>
      </c>
      <c r="K1929">
        <v>0</v>
      </c>
      <c r="L1929">
        <v>12</v>
      </c>
      <c r="M1929">
        <v>39</v>
      </c>
      <c r="N1929">
        <f>VLOOKUP(B1929,instances!$B$2:$E$21,3, FALSE)</f>
        <v>239297</v>
      </c>
      <c r="O1929">
        <f>VLOOKUP(B1929,instances!$B$2:$E$21,4, FALSE)</f>
        <v>239297</v>
      </c>
    </row>
    <row r="1930" spans="1:15">
      <c r="A1930" t="s">
        <v>53</v>
      </c>
      <c r="B1930" t="str">
        <f>RIGHT(A1930,FIND("/",A1930))</f>
        <v>vm1084.tsp</v>
      </c>
      <c r="C1930">
        <f>VLOOKUP(B1930,instances!$B$2:$E$21,2, FALSE)</f>
        <v>1084</v>
      </c>
      <c r="D1930" t="str">
        <f>IF(C1930&lt;=783,"small",IF(C1930&lt;=2103,"medium","large"))</f>
        <v>medium</v>
      </c>
      <c r="E1930" t="s">
        <v>12</v>
      </c>
      <c r="F1930" s="9">
        <v>3759465</v>
      </c>
      <c r="G1930" s="7">
        <f>1-(F1930/N1930)</f>
        <v>-14.710456044162694</v>
      </c>
      <c r="H1930" s="7">
        <f>1-(F1930/O1930)</f>
        <v>-14.710456044162694</v>
      </c>
      <c r="I1930">
        <v>0.28093299999999999</v>
      </c>
      <c r="J1930">
        <v>0</v>
      </c>
      <c r="K1930">
        <v>0</v>
      </c>
      <c r="L1930">
        <v>18</v>
      </c>
      <c r="M1930">
        <v>34</v>
      </c>
      <c r="N1930">
        <f>VLOOKUP(B1930,instances!$B$2:$E$21,3, FALSE)</f>
        <v>239297</v>
      </c>
      <c r="O1930">
        <f>VLOOKUP(B1930,instances!$B$2:$E$21,4, FALSE)</f>
        <v>239297</v>
      </c>
    </row>
    <row r="1931" spans="1:15">
      <c r="A1931" t="s">
        <v>53</v>
      </c>
      <c r="B1931" t="str">
        <f>RIGHT(A1931,FIND("/",A1931))</f>
        <v>vm1084.tsp</v>
      </c>
      <c r="C1931">
        <f>VLOOKUP(B1931,instances!$B$2:$E$21,2, FALSE)</f>
        <v>1084</v>
      </c>
      <c r="D1931" t="str">
        <f>IF(C1931&lt;=783,"small",IF(C1931&lt;=2103,"medium","large"))</f>
        <v>medium</v>
      </c>
      <c r="E1931" t="s">
        <v>12</v>
      </c>
      <c r="F1931" s="9">
        <v>2926825</v>
      </c>
      <c r="G1931" s="7">
        <f>1-(F1931/N1931)</f>
        <v>-11.230930600885092</v>
      </c>
      <c r="H1931" s="7">
        <f>1-(F1931/O1931)</f>
        <v>-11.230930600885092</v>
      </c>
      <c r="I1931">
        <v>0.27943099999999998</v>
      </c>
      <c r="J1931">
        <v>0</v>
      </c>
      <c r="K1931">
        <v>0</v>
      </c>
      <c r="L1931">
        <v>10</v>
      </c>
      <c r="M1931">
        <v>38</v>
      </c>
      <c r="N1931">
        <f>VLOOKUP(B1931,instances!$B$2:$E$21,3, FALSE)</f>
        <v>239297</v>
      </c>
      <c r="O1931">
        <f>VLOOKUP(B1931,instances!$B$2:$E$21,4, FALSE)</f>
        <v>239297</v>
      </c>
    </row>
    <row r="1932" spans="1:15">
      <c r="A1932" t="s">
        <v>53</v>
      </c>
      <c r="B1932" t="str">
        <f>RIGHT(A1932,FIND("/",A1932))</f>
        <v>vm1084.tsp</v>
      </c>
      <c r="C1932">
        <f>VLOOKUP(B1932,instances!$B$2:$E$21,2, FALSE)</f>
        <v>1084</v>
      </c>
      <c r="D1932" t="str">
        <f>IF(C1932&lt;=783,"small",IF(C1932&lt;=2103,"medium","large"))</f>
        <v>medium</v>
      </c>
      <c r="E1932" t="s">
        <v>12</v>
      </c>
      <c r="F1932" s="9">
        <v>3356055</v>
      </c>
      <c r="G1932" s="7">
        <f>1-(F1932/N1932)</f>
        <v>-13.024643016836817</v>
      </c>
      <c r="H1932" s="7">
        <f>1-(F1932/O1932)</f>
        <v>-13.024643016836817</v>
      </c>
      <c r="I1932">
        <v>0.277499</v>
      </c>
      <c r="J1932">
        <v>0</v>
      </c>
      <c r="K1932">
        <v>0</v>
      </c>
      <c r="L1932">
        <v>14</v>
      </c>
      <c r="M1932">
        <v>41</v>
      </c>
      <c r="N1932">
        <f>VLOOKUP(B1932,instances!$B$2:$E$21,3, FALSE)</f>
        <v>239297</v>
      </c>
      <c r="O1932">
        <f>VLOOKUP(B1932,instances!$B$2:$E$21,4, FALSE)</f>
        <v>239297</v>
      </c>
    </row>
    <row r="1933" spans="1:15">
      <c r="A1933" t="s">
        <v>53</v>
      </c>
      <c r="B1933" t="str">
        <f>RIGHT(A1933,FIND("/",A1933))</f>
        <v>vm1084.tsp</v>
      </c>
      <c r="C1933">
        <f>VLOOKUP(B1933,instances!$B$2:$E$21,2, FALSE)</f>
        <v>1084</v>
      </c>
      <c r="D1933" t="str">
        <f>IF(C1933&lt;=783,"small",IF(C1933&lt;=2103,"medium","large"))</f>
        <v>medium</v>
      </c>
      <c r="E1933" t="s">
        <v>12</v>
      </c>
      <c r="F1933" s="9">
        <v>3556477</v>
      </c>
      <c r="G1933" s="7">
        <f>1-(F1933/N1933)</f>
        <v>-13.862187992327526</v>
      </c>
      <c r="H1933" s="7">
        <f>1-(F1933/O1933)</f>
        <v>-13.862187992327526</v>
      </c>
      <c r="I1933">
        <v>0.277225</v>
      </c>
      <c r="J1933">
        <v>0</v>
      </c>
      <c r="K1933">
        <v>0</v>
      </c>
      <c r="L1933">
        <v>16</v>
      </c>
      <c r="M1933">
        <v>40</v>
      </c>
      <c r="N1933">
        <f>VLOOKUP(B1933,instances!$B$2:$E$21,3, FALSE)</f>
        <v>239297</v>
      </c>
      <c r="O1933">
        <f>VLOOKUP(B1933,instances!$B$2:$E$21,4, FALSE)</f>
        <v>239297</v>
      </c>
    </row>
    <row r="1934" spans="1:15">
      <c r="A1934" t="s">
        <v>53</v>
      </c>
      <c r="B1934" t="str">
        <f>RIGHT(A1934,FIND("/",A1934))</f>
        <v>vm1084.tsp</v>
      </c>
      <c r="C1934">
        <f>VLOOKUP(B1934,instances!$B$2:$E$21,2, FALSE)</f>
        <v>1084</v>
      </c>
      <c r="D1934" t="str">
        <f>IF(C1934&lt;=783,"small",IF(C1934&lt;=2103,"medium","large"))</f>
        <v>medium</v>
      </c>
      <c r="E1934" t="s">
        <v>12</v>
      </c>
      <c r="F1934" s="9">
        <v>3501082</v>
      </c>
      <c r="G1934" s="7">
        <f>1-(F1934/N1934)</f>
        <v>-13.630697417853128</v>
      </c>
      <c r="H1934" s="7">
        <f>1-(F1934/O1934)</f>
        <v>-13.630697417853128</v>
      </c>
      <c r="I1934">
        <v>0.27634999999999998</v>
      </c>
      <c r="J1934">
        <v>0</v>
      </c>
      <c r="K1934">
        <v>0</v>
      </c>
      <c r="L1934">
        <v>16</v>
      </c>
      <c r="M1934">
        <v>37</v>
      </c>
      <c r="N1934">
        <f>VLOOKUP(B1934,instances!$B$2:$E$21,3, FALSE)</f>
        <v>239297</v>
      </c>
      <c r="O1934">
        <f>VLOOKUP(B1934,instances!$B$2:$E$21,4, FALSE)</f>
        <v>239297</v>
      </c>
    </row>
    <row r="1935" spans="1:15">
      <c r="A1935" t="s">
        <v>53</v>
      </c>
      <c r="B1935" t="str">
        <f>RIGHT(A1935,FIND("/",A1935))</f>
        <v>vm1084.tsp</v>
      </c>
      <c r="C1935">
        <f>VLOOKUP(B1935,instances!$B$2:$E$21,2, FALSE)</f>
        <v>1084</v>
      </c>
      <c r="D1935" t="str">
        <f>IF(C1935&lt;=783,"small",IF(C1935&lt;=2103,"medium","large"))</f>
        <v>medium</v>
      </c>
      <c r="E1935" t="s">
        <v>12</v>
      </c>
      <c r="F1935" s="9">
        <v>3776514</v>
      </c>
      <c r="G1935" s="7">
        <f>1-(F1935/N1935)</f>
        <v>-14.781702236133341</v>
      </c>
      <c r="H1935" s="7">
        <f>1-(F1935/O1935)</f>
        <v>-14.781702236133341</v>
      </c>
      <c r="I1935">
        <v>0.27609</v>
      </c>
      <c r="J1935">
        <v>0</v>
      </c>
      <c r="K1935">
        <v>0</v>
      </c>
      <c r="L1935">
        <v>18</v>
      </c>
      <c r="M1935">
        <v>40</v>
      </c>
      <c r="N1935">
        <f>VLOOKUP(B1935,instances!$B$2:$E$21,3, FALSE)</f>
        <v>239297</v>
      </c>
      <c r="O1935">
        <f>VLOOKUP(B1935,instances!$B$2:$E$21,4, FALSE)</f>
        <v>239297</v>
      </c>
    </row>
    <row r="1936" spans="1:15">
      <c r="A1936" t="s">
        <v>53</v>
      </c>
      <c r="B1936" t="str">
        <f>RIGHT(A1936,FIND("/",A1936))</f>
        <v>vm1084.tsp</v>
      </c>
      <c r="C1936">
        <f>VLOOKUP(B1936,instances!$B$2:$E$21,2, FALSE)</f>
        <v>1084</v>
      </c>
      <c r="D1936" t="str">
        <f>IF(C1936&lt;=783,"small",IF(C1936&lt;=2103,"medium","large"))</f>
        <v>medium</v>
      </c>
      <c r="E1936" t="s">
        <v>12</v>
      </c>
      <c r="F1936" s="9">
        <v>3325918</v>
      </c>
      <c r="G1936" s="7">
        <f>1-(F1936/N1936)</f>
        <v>-12.898703285039094</v>
      </c>
      <c r="H1936" s="7">
        <f>1-(F1936/O1936)</f>
        <v>-12.898703285039094</v>
      </c>
      <c r="I1936">
        <v>0.27556700000000001</v>
      </c>
      <c r="J1936">
        <v>0</v>
      </c>
      <c r="K1936">
        <v>0</v>
      </c>
      <c r="L1936">
        <v>14</v>
      </c>
      <c r="M1936">
        <v>40</v>
      </c>
      <c r="N1936">
        <f>VLOOKUP(B1936,instances!$B$2:$E$21,3, FALSE)</f>
        <v>239297</v>
      </c>
      <c r="O1936">
        <f>VLOOKUP(B1936,instances!$B$2:$E$21,4, FALSE)</f>
        <v>239297</v>
      </c>
    </row>
    <row r="1937" spans="1:15">
      <c r="A1937" t="s">
        <v>53</v>
      </c>
      <c r="B1937" t="str">
        <f>RIGHT(A1937,FIND("/",A1937))</f>
        <v>vm1084.tsp</v>
      </c>
      <c r="C1937">
        <f>VLOOKUP(B1937,instances!$B$2:$E$21,2, FALSE)</f>
        <v>1084</v>
      </c>
      <c r="D1937" t="str">
        <f>IF(C1937&lt;=783,"small",IF(C1937&lt;=2103,"medium","large"))</f>
        <v>medium</v>
      </c>
      <c r="E1937" t="s">
        <v>12</v>
      </c>
      <c r="F1937" s="9">
        <v>3439708</v>
      </c>
      <c r="G1937" s="7">
        <f>1-(F1937/N1937)</f>
        <v>-13.374221156136517</v>
      </c>
      <c r="H1937" s="7">
        <f>1-(F1937/O1937)</f>
        <v>-13.374221156136517</v>
      </c>
      <c r="I1937">
        <v>0.275121</v>
      </c>
      <c r="J1937">
        <v>0</v>
      </c>
      <c r="K1937">
        <v>0</v>
      </c>
      <c r="L1937">
        <v>14</v>
      </c>
      <c r="M1937">
        <v>39</v>
      </c>
      <c r="N1937">
        <f>VLOOKUP(B1937,instances!$B$2:$E$21,3, FALSE)</f>
        <v>239297</v>
      </c>
      <c r="O1937">
        <f>VLOOKUP(B1937,instances!$B$2:$E$21,4, FALSE)</f>
        <v>239297</v>
      </c>
    </row>
    <row r="1938" spans="1:15">
      <c r="A1938" t="s">
        <v>53</v>
      </c>
      <c r="B1938" t="str">
        <f>RIGHT(A1938,FIND("/",A1938))</f>
        <v>vm1084.tsp</v>
      </c>
      <c r="C1938">
        <f>VLOOKUP(B1938,instances!$B$2:$E$21,2, FALSE)</f>
        <v>1084</v>
      </c>
      <c r="D1938" t="str">
        <f>IF(C1938&lt;=783,"small",IF(C1938&lt;=2103,"medium","large"))</f>
        <v>medium</v>
      </c>
      <c r="E1938" t="s">
        <v>12</v>
      </c>
      <c r="F1938" s="9">
        <v>3991842</v>
      </c>
      <c r="G1938" s="7">
        <f>1-(F1938/N1938)</f>
        <v>-15.681538005073193</v>
      </c>
      <c r="H1938" s="7">
        <f>1-(F1938/O1938)</f>
        <v>-15.681538005073193</v>
      </c>
      <c r="I1938">
        <v>0.27502300000000002</v>
      </c>
      <c r="J1938">
        <v>0</v>
      </c>
      <c r="K1938">
        <v>0</v>
      </c>
      <c r="L1938">
        <v>20</v>
      </c>
      <c r="M1938">
        <v>36</v>
      </c>
      <c r="N1938">
        <f>VLOOKUP(B1938,instances!$B$2:$E$21,3, FALSE)</f>
        <v>239297</v>
      </c>
      <c r="O1938">
        <f>VLOOKUP(B1938,instances!$B$2:$E$21,4, FALSE)</f>
        <v>239297</v>
      </c>
    </row>
    <row r="1939" spans="1:15">
      <c r="A1939" t="s">
        <v>53</v>
      </c>
      <c r="B1939" t="str">
        <f>RIGHT(A1939,FIND("/",A1939))</f>
        <v>vm1084.tsp</v>
      </c>
      <c r="C1939">
        <f>VLOOKUP(B1939,instances!$B$2:$E$21,2, FALSE)</f>
        <v>1084</v>
      </c>
      <c r="D1939" t="str">
        <f>IF(C1939&lt;=783,"small",IF(C1939&lt;=2103,"medium","large"))</f>
        <v>medium</v>
      </c>
      <c r="E1939" t="s">
        <v>12</v>
      </c>
      <c r="F1939" s="9">
        <v>3407379</v>
      </c>
      <c r="G1939" s="7">
        <f>1-(F1939/N1939)</f>
        <v>-13.239121259355528</v>
      </c>
      <c r="H1939" s="7">
        <f>1-(F1939/O1939)</f>
        <v>-13.239121259355528</v>
      </c>
      <c r="I1939">
        <v>0.27449499999999999</v>
      </c>
      <c r="J1939">
        <v>0</v>
      </c>
      <c r="K1939">
        <v>0</v>
      </c>
      <c r="L1939">
        <v>14</v>
      </c>
      <c r="M1939">
        <v>37</v>
      </c>
      <c r="N1939">
        <f>VLOOKUP(B1939,instances!$B$2:$E$21,3, FALSE)</f>
        <v>239297</v>
      </c>
      <c r="O1939">
        <f>VLOOKUP(B1939,instances!$B$2:$E$21,4, FALSE)</f>
        <v>239297</v>
      </c>
    </row>
    <row r="1940" spans="1:15">
      <c r="A1940" t="s">
        <v>53</v>
      </c>
      <c r="B1940" t="str">
        <f>RIGHT(A1940,FIND("/",A1940))</f>
        <v>vm1084.tsp</v>
      </c>
      <c r="C1940">
        <f>VLOOKUP(B1940,instances!$B$2:$E$21,2, FALSE)</f>
        <v>1084</v>
      </c>
      <c r="D1940" t="str">
        <f>IF(C1940&lt;=783,"small",IF(C1940&lt;=2103,"medium","large"))</f>
        <v>medium</v>
      </c>
      <c r="E1940" t="s">
        <v>12</v>
      </c>
      <c r="F1940" s="9">
        <v>3522044</v>
      </c>
      <c r="G1940" s="7">
        <f>1-(F1940/N1940)</f>
        <v>-13.718295674412968</v>
      </c>
      <c r="H1940" s="7">
        <f>1-(F1940/O1940)</f>
        <v>-13.718295674412968</v>
      </c>
      <c r="I1940">
        <v>0.27444200000000002</v>
      </c>
      <c r="J1940">
        <v>0</v>
      </c>
      <c r="K1940">
        <v>0</v>
      </c>
      <c r="L1940">
        <v>16</v>
      </c>
      <c r="M1940">
        <v>36</v>
      </c>
      <c r="N1940">
        <f>VLOOKUP(B1940,instances!$B$2:$E$21,3, FALSE)</f>
        <v>239297</v>
      </c>
      <c r="O1940">
        <f>VLOOKUP(B1940,instances!$B$2:$E$21,4, FALSE)</f>
        <v>239297</v>
      </c>
    </row>
    <row r="1941" spans="1:15">
      <c r="A1941" t="s">
        <v>53</v>
      </c>
      <c r="B1941" t="str">
        <f>RIGHT(A1941,FIND("/",A1941))</f>
        <v>vm1084.tsp</v>
      </c>
      <c r="C1941">
        <f>VLOOKUP(B1941,instances!$B$2:$E$21,2, FALSE)</f>
        <v>1084</v>
      </c>
      <c r="D1941" t="str">
        <f>IF(C1941&lt;=783,"small",IF(C1941&lt;=2103,"medium","large"))</f>
        <v>medium</v>
      </c>
      <c r="E1941" t="s">
        <v>12</v>
      </c>
      <c r="F1941" s="9">
        <v>3605462</v>
      </c>
      <c r="G1941" s="7">
        <f>1-(F1941/N1941)</f>
        <v>-14.066891770477691</v>
      </c>
      <c r="H1941" s="7">
        <f>1-(F1941/O1941)</f>
        <v>-14.066891770477691</v>
      </c>
      <c r="I1941">
        <v>0.27416600000000002</v>
      </c>
      <c r="J1941">
        <v>0</v>
      </c>
      <c r="K1941">
        <v>0</v>
      </c>
      <c r="L1941">
        <v>18</v>
      </c>
      <c r="M1941">
        <v>32</v>
      </c>
      <c r="N1941">
        <f>VLOOKUP(B1941,instances!$B$2:$E$21,3, FALSE)</f>
        <v>239297</v>
      </c>
      <c r="O1941">
        <f>VLOOKUP(B1941,instances!$B$2:$E$21,4, FALSE)</f>
        <v>239297</v>
      </c>
    </row>
    <row r="1942" spans="1:15">
      <c r="A1942" t="s">
        <v>53</v>
      </c>
      <c r="B1942" t="str">
        <f>RIGHT(A1942,FIND("/",A1942))</f>
        <v>vm1084.tsp</v>
      </c>
      <c r="C1942">
        <f>VLOOKUP(B1942,instances!$B$2:$E$21,2, FALSE)</f>
        <v>1084</v>
      </c>
      <c r="D1942" t="str">
        <f>IF(C1942&lt;=783,"small",IF(C1942&lt;=2103,"medium","large"))</f>
        <v>medium</v>
      </c>
      <c r="E1942" t="s">
        <v>12</v>
      </c>
      <c r="F1942" s="9">
        <v>3462630</v>
      </c>
      <c r="G1942" s="7">
        <f>1-(F1942/N1942)</f>
        <v>-13.470010071166794</v>
      </c>
      <c r="H1942" s="7">
        <f>1-(F1942/O1942)</f>
        <v>-13.470010071166794</v>
      </c>
      <c r="I1942">
        <v>0.27293200000000001</v>
      </c>
      <c r="J1942">
        <v>0</v>
      </c>
      <c r="K1942">
        <v>0</v>
      </c>
      <c r="L1942">
        <v>16</v>
      </c>
      <c r="M1942">
        <v>32</v>
      </c>
      <c r="N1942">
        <f>VLOOKUP(B1942,instances!$B$2:$E$21,3, FALSE)</f>
        <v>239297</v>
      </c>
      <c r="O1942">
        <f>VLOOKUP(B1942,instances!$B$2:$E$21,4, FALSE)</f>
        <v>239297</v>
      </c>
    </row>
    <row r="1943" spans="1:15">
      <c r="A1943" t="s">
        <v>53</v>
      </c>
      <c r="B1943" t="str">
        <f>RIGHT(A1943,FIND("/",A1943))</f>
        <v>vm1084.tsp</v>
      </c>
      <c r="C1943">
        <f>VLOOKUP(B1943,instances!$B$2:$E$21,2, FALSE)</f>
        <v>1084</v>
      </c>
      <c r="D1943" t="str">
        <f>IF(C1943&lt;=783,"small",IF(C1943&lt;=2103,"medium","large"))</f>
        <v>medium</v>
      </c>
      <c r="E1943" t="s">
        <v>12</v>
      </c>
      <c r="F1943" s="9">
        <v>3600781</v>
      </c>
      <c r="G1943" s="7">
        <f>1-(F1943/N1943)</f>
        <v>-14.04733030501845</v>
      </c>
      <c r="H1943" s="7">
        <f>1-(F1943/O1943)</f>
        <v>-14.04733030501845</v>
      </c>
      <c r="I1943">
        <v>0.27291700000000002</v>
      </c>
      <c r="J1943">
        <v>0</v>
      </c>
      <c r="K1943">
        <v>0</v>
      </c>
      <c r="L1943">
        <v>16</v>
      </c>
      <c r="M1943">
        <v>33</v>
      </c>
      <c r="N1943">
        <f>VLOOKUP(B1943,instances!$B$2:$E$21,3, FALSE)</f>
        <v>239297</v>
      </c>
      <c r="O1943">
        <f>VLOOKUP(B1943,instances!$B$2:$E$21,4, FALSE)</f>
        <v>239297</v>
      </c>
    </row>
    <row r="1944" spans="1:15">
      <c r="A1944" t="s">
        <v>53</v>
      </c>
      <c r="B1944" t="str">
        <f>RIGHT(A1944,FIND("/",A1944))</f>
        <v>vm1084.tsp</v>
      </c>
      <c r="C1944">
        <f>VLOOKUP(B1944,instances!$B$2:$E$21,2, FALSE)</f>
        <v>1084</v>
      </c>
      <c r="D1944" t="str">
        <f>IF(C1944&lt;=783,"small",IF(C1944&lt;=2103,"medium","large"))</f>
        <v>medium</v>
      </c>
      <c r="E1944" t="s">
        <v>12</v>
      </c>
      <c r="F1944" s="9">
        <v>2760090</v>
      </c>
      <c r="G1944" s="7">
        <f>1-(F1944/N1944)</f>
        <v>-10.534160478401317</v>
      </c>
      <c r="H1944" s="7">
        <f>1-(F1944/O1944)</f>
        <v>-10.534160478401317</v>
      </c>
      <c r="I1944">
        <v>0.27253899999999998</v>
      </c>
      <c r="J1944">
        <v>0</v>
      </c>
      <c r="K1944">
        <v>0</v>
      </c>
      <c r="L1944">
        <v>10</v>
      </c>
      <c r="M1944">
        <v>32</v>
      </c>
      <c r="N1944">
        <f>VLOOKUP(B1944,instances!$B$2:$E$21,3, FALSE)</f>
        <v>239297</v>
      </c>
      <c r="O1944">
        <f>VLOOKUP(B1944,instances!$B$2:$E$21,4, FALSE)</f>
        <v>239297</v>
      </c>
    </row>
    <row r="1945" spans="1:15">
      <c r="A1945" t="s">
        <v>53</v>
      </c>
      <c r="B1945" t="str">
        <f>RIGHT(A1945,FIND("/",A1945))</f>
        <v>vm1084.tsp</v>
      </c>
      <c r="C1945">
        <f>VLOOKUP(B1945,instances!$B$2:$E$21,2, FALSE)</f>
        <v>1084</v>
      </c>
      <c r="D1945" t="str">
        <f>IF(C1945&lt;=783,"small",IF(C1945&lt;=2103,"medium","large"))</f>
        <v>medium</v>
      </c>
      <c r="E1945" t="s">
        <v>12</v>
      </c>
      <c r="F1945" s="9">
        <v>4078880</v>
      </c>
      <c r="G1945" s="7">
        <f>1-(F1945/N1945)</f>
        <v>-16.045261745863925</v>
      </c>
      <c r="H1945" s="7">
        <f>1-(F1945/O1945)</f>
        <v>-16.045261745863925</v>
      </c>
      <c r="I1945">
        <v>0.27253500000000003</v>
      </c>
      <c r="J1945">
        <v>0</v>
      </c>
      <c r="K1945">
        <v>0</v>
      </c>
      <c r="L1945">
        <v>20</v>
      </c>
      <c r="M1945">
        <v>35</v>
      </c>
      <c r="N1945">
        <f>VLOOKUP(B1945,instances!$B$2:$E$21,3, FALSE)</f>
        <v>239297</v>
      </c>
      <c r="O1945">
        <f>VLOOKUP(B1945,instances!$B$2:$E$21,4, FALSE)</f>
        <v>239297</v>
      </c>
    </row>
    <row r="1946" spans="1:15">
      <c r="A1946" t="s">
        <v>53</v>
      </c>
      <c r="B1946" t="str">
        <f>RIGHT(A1946,FIND("/",A1946))</f>
        <v>vm1084.tsp</v>
      </c>
      <c r="C1946">
        <f>VLOOKUP(B1946,instances!$B$2:$E$21,2, FALSE)</f>
        <v>1084</v>
      </c>
      <c r="D1946" t="str">
        <f>IF(C1946&lt;=783,"small",IF(C1946&lt;=2103,"medium","large"))</f>
        <v>medium</v>
      </c>
      <c r="E1946" t="s">
        <v>12</v>
      </c>
      <c r="F1946" s="9">
        <v>3925424</v>
      </c>
      <c r="G1946" s="7">
        <f>1-(F1946/N1946)</f>
        <v>-15.403983334517356</v>
      </c>
      <c r="H1946" s="7">
        <f>1-(F1946/O1946)</f>
        <v>-15.403983334517356</v>
      </c>
      <c r="I1946">
        <v>0.272484</v>
      </c>
      <c r="J1946">
        <v>0</v>
      </c>
      <c r="K1946">
        <v>0</v>
      </c>
      <c r="L1946">
        <v>20</v>
      </c>
      <c r="M1946">
        <v>34</v>
      </c>
      <c r="N1946">
        <f>VLOOKUP(B1946,instances!$B$2:$E$21,3, FALSE)</f>
        <v>239297</v>
      </c>
      <c r="O1946">
        <f>VLOOKUP(B1946,instances!$B$2:$E$21,4, FALSE)</f>
        <v>239297</v>
      </c>
    </row>
    <row r="1947" spans="1:15">
      <c r="A1947" t="s">
        <v>53</v>
      </c>
      <c r="B1947" t="str">
        <f>RIGHT(A1947,FIND("/",A1947))</f>
        <v>vm1084.tsp</v>
      </c>
      <c r="C1947">
        <f>VLOOKUP(B1947,instances!$B$2:$E$21,2, FALSE)</f>
        <v>1084</v>
      </c>
      <c r="D1947" t="str">
        <f>IF(C1947&lt;=783,"small",IF(C1947&lt;=2103,"medium","large"))</f>
        <v>medium</v>
      </c>
      <c r="E1947" t="s">
        <v>12</v>
      </c>
      <c r="F1947" s="9">
        <v>4031309</v>
      </c>
      <c r="G1947" s="7">
        <f>1-(F1947/N1947)</f>
        <v>-15.846466942753146</v>
      </c>
      <c r="H1947" s="7">
        <f>1-(F1947/O1947)</f>
        <v>-15.846466942753146</v>
      </c>
      <c r="I1947">
        <v>0.272256</v>
      </c>
      <c r="J1947">
        <v>0</v>
      </c>
      <c r="K1947">
        <v>0</v>
      </c>
      <c r="L1947">
        <v>20</v>
      </c>
      <c r="M1947">
        <v>40</v>
      </c>
      <c r="N1947">
        <f>VLOOKUP(B1947,instances!$B$2:$E$21,3, FALSE)</f>
        <v>239297</v>
      </c>
      <c r="O1947">
        <f>VLOOKUP(B1947,instances!$B$2:$E$21,4, FALSE)</f>
        <v>239297</v>
      </c>
    </row>
    <row r="1948" spans="1:15">
      <c r="A1948" t="s">
        <v>53</v>
      </c>
      <c r="B1948" t="str">
        <f>RIGHT(A1948,FIND("/",A1948))</f>
        <v>vm1084.tsp</v>
      </c>
      <c r="C1948">
        <f>VLOOKUP(B1948,instances!$B$2:$E$21,2, FALSE)</f>
        <v>1084</v>
      </c>
      <c r="D1948" t="str">
        <f>IF(C1948&lt;=783,"small",IF(C1948&lt;=2103,"medium","large"))</f>
        <v>medium</v>
      </c>
      <c r="E1948" t="s">
        <v>12</v>
      </c>
      <c r="F1948" s="9">
        <v>3927363</v>
      </c>
      <c r="G1948" s="7">
        <f>1-(F1948/N1948)</f>
        <v>-15.412086235932755</v>
      </c>
      <c r="H1948" s="7">
        <f>1-(F1948/O1948)</f>
        <v>-15.412086235932755</v>
      </c>
      <c r="I1948">
        <v>0.272115</v>
      </c>
      <c r="J1948">
        <v>0</v>
      </c>
      <c r="K1948">
        <v>0</v>
      </c>
      <c r="L1948">
        <v>20</v>
      </c>
      <c r="M1948">
        <v>41</v>
      </c>
      <c r="N1948">
        <f>VLOOKUP(B1948,instances!$B$2:$E$21,3, FALSE)</f>
        <v>239297</v>
      </c>
      <c r="O1948">
        <f>VLOOKUP(B1948,instances!$B$2:$E$21,4, FALSE)</f>
        <v>239297</v>
      </c>
    </row>
    <row r="1949" spans="1:15">
      <c r="A1949" t="s">
        <v>53</v>
      </c>
      <c r="B1949" t="str">
        <f>RIGHT(A1949,FIND("/",A1949))</f>
        <v>vm1084.tsp</v>
      </c>
      <c r="C1949">
        <f>VLOOKUP(B1949,instances!$B$2:$E$21,2, FALSE)</f>
        <v>1084</v>
      </c>
      <c r="D1949" t="str">
        <f>IF(C1949&lt;=783,"small",IF(C1949&lt;=2103,"medium","large"))</f>
        <v>medium</v>
      </c>
      <c r="E1949" t="s">
        <v>12</v>
      </c>
      <c r="F1949" s="9">
        <v>4027628</v>
      </c>
      <c r="G1949" s="7">
        <f>1-(F1949/N1949)</f>
        <v>-15.831084384676782</v>
      </c>
      <c r="H1949" s="7">
        <f>1-(F1949/O1949)</f>
        <v>-15.831084384676782</v>
      </c>
      <c r="I1949">
        <v>0.272011</v>
      </c>
      <c r="J1949">
        <v>0</v>
      </c>
      <c r="K1949">
        <v>0</v>
      </c>
      <c r="L1949">
        <v>20</v>
      </c>
      <c r="M1949">
        <v>33</v>
      </c>
      <c r="N1949">
        <f>VLOOKUP(B1949,instances!$B$2:$E$21,3, FALSE)</f>
        <v>239297</v>
      </c>
      <c r="O1949">
        <f>VLOOKUP(B1949,instances!$B$2:$E$21,4, FALSE)</f>
        <v>239297</v>
      </c>
    </row>
    <row r="1950" spans="1:15">
      <c r="A1950" t="s">
        <v>53</v>
      </c>
      <c r="B1950" t="str">
        <f>RIGHT(A1950,FIND("/",A1950))</f>
        <v>vm1084.tsp</v>
      </c>
      <c r="C1950">
        <f>VLOOKUP(B1950,instances!$B$2:$E$21,2, FALSE)</f>
        <v>1084</v>
      </c>
      <c r="D1950" t="str">
        <f>IF(C1950&lt;=783,"small",IF(C1950&lt;=2103,"medium","large"))</f>
        <v>medium</v>
      </c>
      <c r="E1950" t="s">
        <v>12</v>
      </c>
      <c r="F1950" s="9">
        <v>3788990</v>
      </c>
      <c r="G1950" s="7">
        <f>1-(F1950/N1950)</f>
        <v>-14.833838284642097</v>
      </c>
      <c r="H1950" s="7">
        <f>1-(F1950/O1950)</f>
        <v>-14.833838284642097</v>
      </c>
      <c r="I1950">
        <v>0.27199000000000001</v>
      </c>
      <c r="J1950">
        <v>0</v>
      </c>
      <c r="K1950">
        <v>0</v>
      </c>
      <c r="L1950">
        <v>20</v>
      </c>
      <c r="M1950">
        <v>38</v>
      </c>
      <c r="N1950">
        <f>VLOOKUP(B1950,instances!$B$2:$E$21,3, FALSE)</f>
        <v>239297</v>
      </c>
      <c r="O1950">
        <f>VLOOKUP(B1950,instances!$B$2:$E$21,4, FALSE)</f>
        <v>239297</v>
      </c>
    </row>
    <row r="1951" spans="1:15">
      <c r="A1951" t="s">
        <v>53</v>
      </c>
      <c r="B1951" t="str">
        <f>RIGHT(A1951,FIND("/",A1951))</f>
        <v>vm1084.tsp</v>
      </c>
      <c r="C1951">
        <f>VLOOKUP(B1951,instances!$B$2:$E$21,2, FALSE)</f>
        <v>1084</v>
      </c>
      <c r="D1951" t="str">
        <f>IF(C1951&lt;=783,"small",IF(C1951&lt;=2103,"medium","large"))</f>
        <v>medium</v>
      </c>
      <c r="E1951" t="s">
        <v>12</v>
      </c>
      <c r="F1951" s="9">
        <v>3733287</v>
      </c>
      <c r="G1951" s="7">
        <f>1-(F1951/N1951)</f>
        <v>-14.601060606693775</v>
      </c>
      <c r="H1951" s="7">
        <f>1-(F1951/O1951)</f>
        <v>-14.601060606693775</v>
      </c>
      <c r="I1951">
        <v>0.27181499999999997</v>
      </c>
      <c r="J1951">
        <v>0</v>
      </c>
      <c r="K1951">
        <v>0</v>
      </c>
      <c r="L1951">
        <v>18</v>
      </c>
      <c r="M1951">
        <v>41</v>
      </c>
      <c r="N1951">
        <f>VLOOKUP(B1951,instances!$B$2:$E$21,3, FALSE)</f>
        <v>239297</v>
      </c>
      <c r="O1951">
        <f>VLOOKUP(B1951,instances!$B$2:$E$21,4, FALSE)</f>
        <v>239297</v>
      </c>
    </row>
    <row r="1952" spans="1:15">
      <c r="A1952" t="s">
        <v>53</v>
      </c>
      <c r="B1952" t="str">
        <f>RIGHT(A1952,FIND("/",A1952))</f>
        <v>vm1084.tsp</v>
      </c>
      <c r="C1952">
        <f>VLOOKUP(B1952,instances!$B$2:$E$21,2, FALSE)</f>
        <v>1084</v>
      </c>
      <c r="D1952" t="str">
        <f>IF(C1952&lt;=783,"small",IF(C1952&lt;=2103,"medium","large"))</f>
        <v>medium</v>
      </c>
      <c r="E1952" t="s">
        <v>12</v>
      </c>
      <c r="F1952" s="9">
        <v>3471863</v>
      </c>
      <c r="G1952" s="7">
        <f>1-(F1952/N1952)</f>
        <v>-13.508593923032883</v>
      </c>
      <c r="H1952" s="7">
        <f>1-(F1952/O1952)</f>
        <v>-13.508593923032883</v>
      </c>
      <c r="I1952">
        <v>0.27166000000000001</v>
      </c>
      <c r="J1952">
        <v>0</v>
      </c>
      <c r="K1952">
        <v>0</v>
      </c>
      <c r="L1952">
        <v>14</v>
      </c>
      <c r="M1952">
        <v>36</v>
      </c>
      <c r="N1952">
        <f>VLOOKUP(B1952,instances!$B$2:$E$21,3, FALSE)</f>
        <v>239297</v>
      </c>
      <c r="O1952">
        <f>VLOOKUP(B1952,instances!$B$2:$E$21,4, FALSE)</f>
        <v>239297</v>
      </c>
    </row>
    <row r="1953" spans="1:15">
      <c r="A1953" t="s">
        <v>53</v>
      </c>
      <c r="B1953" t="str">
        <f>RIGHT(A1953,FIND("/",A1953))</f>
        <v>vm1084.tsp</v>
      </c>
      <c r="C1953">
        <f>VLOOKUP(B1953,instances!$B$2:$E$21,2, FALSE)</f>
        <v>1084</v>
      </c>
      <c r="D1953" t="str">
        <f>IF(C1953&lt;=783,"small",IF(C1953&lt;=2103,"medium","large"))</f>
        <v>medium</v>
      </c>
      <c r="E1953" t="s">
        <v>12</v>
      </c>
      <c r="F1953" s="9">
        <v>3102284</v>
      </c>
      <c r="G1953" s="7">
        <f>1-(F1953/N1953)</f>
        <v>-11.964157511377076</v>
      </c>
      <c r="H1953" s="7">
        <f>1-(F1953/O1953)</f>
        <v>-11.964157511377076</v>
      </c>
      <c r="I1953">
        <v>0.27147199999999999</v>
      </c>
      <c r="J1953">
        <v>0</v>
      </c>
      <c r="K1953">
        <v>0</v>
      </c>
      <c r="L1953">
        <v>12</v>
      </c>
      <c r="M1953">
        <v>36</v>
      </c>
      <c r="N1953">
        <f>VLOOKUP(B1953,instances!$B$2:$E$21,3, FALSE)</f>
        <v>239297</v>
      </c>
      <c r="O1953">
        <f>VLOOKUP(B1953,instances!$B$2:$E$21,4, FALSE)</f>
        <v>239297</v>
      </c>
    </row>
    <row r="1954" spans="1:15">
      <c r="A1954" t="s">
        <v>53</v>
      </c>
      <c r="B1954" t="str">
        <f>RIGHT(A1954,FIND("/",A1954))</f>
        <v>vm1084.tsp</v>
      </c>
      <c r="C1954">
        <f>VLOOKUP(B1954,instances!$B$2:$E$21,2, FALSE)</f>
        <v>1084</v>
      </c>
      <c r="D1954" t="str">
        <f>IF(C1954&lt;=783,"small",IF(C1954&lt;=2103,"medium","large"))</f>
        <v>medium</v>
      </c>
      <c r="E1954" t="s">
        <v>12</v>
      </c>
      <c r="F1954" s="9">
        <v>4112173</v>
      </c>
      <c r="G1954" s="7">
        <f>1-(F1954/N1954)</f>
        <v>-16.184390109362006</v>
      </c>
      <c r="H1954" s="7">
        <f>1-(F1954/O1954)</f>
        <v>-16.184390109362006</v>
      </c>
      <c r="I1954">
        <v>0.27129799999999998</v>
      </c>
      <c r="J1954">
        <v>0</v>
      </c>
      <c r="K1954">
        <v>0</v>
      </c>
      <c r="L1954">
        <v>20</v>
      </c>
      <c r="M1954">
        <v>37</v>
      </c>
      <c r="N1954">
        <f>VLOOKUP(B1954,instances!$B$2:$E$21,3, FALSE)</f>
        <v>239297</v>
      </c>
      <c r="O1954">
        <f>VLOOKUP(B1954,instances!$B$2:$E$21,4, FALSE)</f>
        <v>239297</v>
      </c>
    </row>
    <row r="1955" spans="1:15">
      <c r="A1955" t="s">
        <v>53</v>
      </c>
      <c r="B1955" t="str">
        <f>RIGHT(A1955,FIND("/",A1955))</f>
        <v>vm1084.tsp</v>
      </c>
      <c r="C1955">
        <f>VLOOKUP(B1955,instances!$B$2:$E$21,2, FALSE)</f>
        <v>1084</v>
      </c>
      <c r="D1955" t="str">
        <f>IF(C1955&lt;=783,"small",IF(C1955&lt;=2103,"medium","large"))</f>
        <v>medium</v>
      </c>
      <c r="E1955" t="s">
        <v>12</v>
      </c>
      <c r="F1955" s="9">
        <v>3666118</v>
      </c>
      <c r="G1955" s="7">
        <f>1-(F1955/N1955)</f>
        <v>-14.320367576693398</v>
      </c>
      <c r="H1955" s="7">
        <f>1-(F1955/O1955)</f>
        <v>-14.320367576693398</v>
      </c>
      <c r="I1955">
        <v>0.27125700000000003</v>
      </c>
      <c r="J1955">
        <v>0</v>
      </c>
      <c r="K1955">
        <v>0</v>
      </c>
      <c r="L1955">
        <v>18</v>
      </c>
      <c r="M1955">
        <v>39</v>
      </c>
      <c r="N1955">
        <f>VLOOKUP(B1955,instances!$B$2:$E$21,3, FALSE)</f>
        <v>239297</v>
      </c>
      <c r="O1955">
        <f>VLOOKUP(B1955,instances!$B$2:$E$21,4, FALSE)</f>
        <v>239297</v>
      </c>
    </row>
    <row r="1956" spans="1:15">
      <c r="A1956" t="s">
        <v>53</v>
      </c>
      <c r="B1956" t="str">
        <f>RIGHT(A1956,FIND("/",A1956))</f>
        <v>vm1084.tsp</v>
      </c>
      <c r="C1956">
        <f>VLOOKUP(B1956,instances!$B$2:$E$21,2, FALSE)</f>
        <v>1084</v>
      </c>
      <c r="D1956" t="str">
        <f>IF(C1956&lt;=783,"small",IF(C1956&lt;=2103,"medium","large"))</f>
        <v>medium</v>
      </c>
      <c r="E1956" t="s">
        <v>12</v>
      </c>
      <c r="F1956" s="9">
        <v>2900920</v>
      </c>
      <c r="G1956" s="7">
        <f>1-(F1956/N1956)</f>
        <v>-11.122676005131698</v>
      </c>
      <c r="H1956" s="7">
        <f>1-(F1956/O1956)</f>
        <v>-11.122676005131698</v>
      </c>
      <c r="I1956">
        <v>0.27089000000000002</v>
      </c>
      <c r="J1956">
        <v>0</v>
      </c>
      <c r="K1956">
        <v>0</v>
      </c>
      <c r="L1956">
        <v>10</v>
      </c>
      <c r="M1956">
        <v>35</v>
      </c>
      <c r="N1956">
        <f>VLOOKUP(B1956,instances!$B$2:$E$21,3, FALSE)</f>
        <v>239297</v>
      </c>
      <c r="O1956">
        <f>VLOOKUP(B1956,instances!$B$2:$E$21,4, FALSE)</f>
        <v>239297</v>
      </c>
    </row>
    <row r="1957" spans="1:15">
      <c r="A1957" t="s">
        <v>53</v>
      </c>
      <c r="B1957" t="str">
        <f>RIGHT(A1957,FIND("/",A1957))</f>
        <v>vm1084.tsp</v>
      </c>
      <c r="C1957">
        <f>VLOOKUP(B1957,instances!$B$2:$E$21,2, FALSE)</f>
        <v>1084</v>
      </c>
      <c r="D1957" t="str">
        <f>IF(C1957&lt;=783,"small",IF(C1957&lt;=2103,"medium","large"))</f>
        <v>medium</v>
      </c>
      <c r="E1957" t="s">
        <v>12</v>
      </c>
      <c r="F1957" s="9">
        <v>3718747</v>
      </c>
      <c r="G1957" s="7">
        <f>1-(F1957/N1957)</f>
        <v>-14.540299293346761</v>
      </c>
      <c r="H1957" s="7">
        <f>1-(F1957/O1957)</f>
        <v>-14.540299293346761</v>
      </c>
      <c r="I1957">
        <v>0.27076899999999998</v>
      </c>
      <c r="J1957">
        <v>0</v>
      </c>
      <c r="K1957">
        <v>0</v>
      </c>
      <c r="L1957">
        <v>16</v>
      </c>
      <c r="M1957">
        <v>39</v>
      </c>
      <c r="N1957">
        <f>VLOOKUP(B1957,instances!$B$2:$E$21,3, FALSE)</f>
        <v>239297</v>
      </c>
      <c r="O1957">
        <f>VLOOKUP(B1957,instances!$B$2:$E$21,4, FALSE)</f>
        <v>239297</v>
      </c>
    </row>
    <row r="1958" spans="1:15">
      <c r="A1958" t="s">
        <v>53</v>
      </c>
      <c r="B1958" t="str">
        <f>RIGHT(A1958,FIND("/",A1958))</f>
        <v>vm1084.tsp</v>
      </c>
      <c r="C1958">
        <f>VLOOKUP(B1958,instances!$B$2:$E$21,2, FALSE)</f>
        <v>1084</v>
      </c>
      <c r="D1958" t="str">
        <f>IF(C1958&lt;=783,"small",IF(C1958&lt;=2103,"medium","large"))</f>
        <v>medium</v>
      </c>
      <c r="E1958" t="s">
        <v>12</v>
      </c>
      <c r="F1958" s="9">
        <v>3715352</v>
      </c>
      <c r="G1958" s="7">
        <f>1-(F1958/N1958)</f>
        <v>-14.526111902781899</v>
      </c>
      <c r="H1958" s="7">
        <f>1-(F1958/O1958)</f>
        <v>-14.526111902781899</v>
      </c>
      <c r="I1958">
        <v>0.27068399999999998</v>
      </c>
      <c r="J1958">
        <v>0</v>
      </c>
      <c r="K1958">
        <v>0</v>
      </c>
      <c r="L1958">
        <v>18</v>
      </c>
      <c r="M1958">
        <v>36</v>
      </c>
      <c r="N1958">
        <f>VLOOKUP(B1958,instances!$B$2:$E$21,3, FALSE)</f>
        <v>239297</v>
      </c>
      <c r="O1958">
        <f>VLOOKUP(B1958,instances!$B$2:$E$21,4, FALSE)</f>
        <v>239297</v>
      </c>
    </row>
    <row r="1959" spans="1:15">
      <c r="A1959" t="s">
        <v>53</v>
      </c>
      <c r="B1959" t="str">
        <f>RIGHT(A1959,FIND("/",A1959))</f>
        <v>vm1084.tsp</v>
      </c>
      <c r="C1959">
        <f>VLOOKUP(B1959,instances!$B$2:$E$21,2, FALSE)</f>
        <v>1084</v>
      </c>
      <c r="D1959" t="str">
        <f>IF(C1959&lt;=783,"small",IF(C1959&lt;=2103,"medium","large"))</f>
        <v>medium</v>
      </c>
      <c r="E1959" t="s">
        <v>12</v>
      </c>
      <c r="F1959" s="9">
        <v>4054768</v>
      </c>
      <c r="G1959" s="7">
        <f>1-(F1959/N1959)</f>
        <v>-15.944499931048028</v>
      </c>
      <c r="H1959" s="7">
        <f>1-(F1959/O1959)</f>
        <v>-15.944499931048028</v>
      </c>
      <c r="I1959">
        <v>0.27044099999999999</v>
      </c>
      <c r="J1959">
        <v>0</v>
      </c>
      <c r="K1959">
        <v>0</v>
      </c>
      <c r="L1959">
        <v>20</v>
      </c>
      <c r="M1959">
        <v>39</v>
      </c>
      <c r="N1959">
        <f>VLOOKUP(B1959,instances!$B$2:$E$21,3, FALSE)</f>
        <v>239297</v>
      </c>
      <c r="O1959">
        <f>VLOOKUP(B1959,instances!$B$2:$E$21,4, FALSE)</f>
        <v>239297</v>
      </c>
    </row>
    <row r="1960" spans="1:15">
      <c r="A1960" t="s">
        <v>53</v>
      </c>
      <c r="B1960" t="str">
        <f>RIGHT(A1960,FIND("/",A1960))</f>
        <v>vm1084.tsp</v>
      </c>
      <c r="C1960">
        <f>VLOOKUP(B1960,instances!$B$2:$E$21,2, FALSE)</f>
        <v>1084</v>
      </c>
      <c r="D1960" t="str">
        <f>IF(C1960&lt;=783,"small",IF(C1960&lt;=2103,"medium","large"))</f>
        <v>medium</v>
      </c>
      <c r="E1960" t="s">
        <v>12</v>
      </c>
      <c r="F1960" s="9">
        <v>3621354</v>
      </c>
      <c r="G1960" s="7">
        <f>1-(F1960/N1960)</f>
        <v>-14.133302966606351</v>
      </c>
      <c r="H1960" s="7">
        <f>1-(F1960/O1960)</f>
        <v>-14.133302966606351</v>
      </c>
      <c r="I1960">
        <v>0.27023000000000003</v>
      </c>
      <c r="J1960">
        <v>0</v>
      </c>
      <c r="K1960">
        <v>0</v>
      </c>
      <c r="L1960">
        <v>16</v>
      </c>
      <c r="M1960">
        <v>35</v>
      </c>
      <c r="N1960">
        <f>VLOOKUP(B1960,instances!$B$2:$E$21,3, FALSE)</f>
        <v>239297</v>
      </c>
      <c r="O1960">
        <f>VLOOKUP(B1960,instances!$B$2:$E$21,4, FALSE)</f>
        <v>239297</v>
      </c>
    </row>
    <row r="1961" spans="1:15">
      <c r="A1961" t="s">
        <v>53</v>
      </c>
      <c r="B1961" t="str">
        <f>RIGHT(A1961,FIND("/",A1961))</f>
        <v>vm1084.tsp</v>
      </c>
      <c r="C1961">
        <f>VLOOKUP(B1961,instances!$B$2:$E$21,2, FALSE)</f>
        <v>1084</v>
      </c>
      <c r="D1961" t="str">
        <f>IF(C1961&lt;=783,"small",IF(C1961&lt;=2103,"medium","large"))</f>
        <v>medium</v>
      </c>
      <c r="E1961" t="s">
        <v>12</v>
      </c>
      <c r="F1961" s="9">
        <v>3779097</v>
      </c>
      <c r="G1961" s="7">
        <f>1-(F1961/N1961)</f>
        <v>-14.792496353903308</v>
      </c>
      <c r="H1961" s="7">
        <f>1-(F1961/O1961)</f>
        <v>-14.792496353903308</v>
      </c>
      <c r="I1961">
        <v>0.27017000000000002</v>
      </c>
      <c r="J1961">
        <v>0</v>
      </c>
      <c r="K1961">
        <v>0</v>
      </c>
      <c r="L1961">
        <v>18</v>
      </c>
      <c r="M1961">
        <v>38</v>
      </c>
      <c r="N1961">
        <f>VLOOKUP(B1961,instances!$B$2:$E$21,3, FALSE)</f>
        <v>239297</v>
      </c>
      <c r="O1961">
        <f>VLOOKUP(B1961,instances!$B$2:$E$21,4, FALSE)</f>
        <v>239297</v>
      </c>
    </row>
    <row r="1962" spans="1:15">
      <c r="A1962" t="s">
        <v>53</v>
      </c>
      <c r="B1962" t="str">
        <f>RIGHT(A1962,FIND("/",A1962))</f>
        <v>vm1084.tsp</v>
      </c>
      <c r="C1962">
        <f>VLOOKUP(B1962,instances!$B$2:$E$21,2, FALSE)</f>
        <v>1084</v>
      </c>
      <c r="D1962" t="str">
        <f>IF(C1962&lt;=783,"small",IF(C1962&lt;=2103,"medium","large"))</f>
        <v>medium</v>
      </c>
      <c r="E1962" t="s">
        <v>12</v>
      </c>
      <c r="F1962" s="9">
        <v>3861143</v>
      </c>
      <c r="G1962" s="7">
        <f>1-(F1962/N1962)</f>
        <v>-15.135358989038725</v>
      </c>
      <c r="H1962" s="7">
        <f>1-(F1962/O1962)</f>
        <v>-15.135358989038725</v>
      </c>
      <c r="I1962">
        <v>0.270148</v>
      </c>
      <c r="J1962">
        <v>0</v>
      </c>
      <c r="K1962">
        <v>0</v>
      </c>
      <c r="L1962">
        <v>18</v>
      </c>
      <c r="M1962">
        <v>37</v>
      </c>
      <c r="N1962">
        <f>VLOOKUP(B1962,instances!$B$2:$E$21,3, FALSE)</f>
        <v>239297</v>
      </c>
      <c r="O1962">
        <f>VLOOKUP(B1962,instances!$B$2:$E$21,4, FALSE)</f>
        <v>239297</v>
      </c>
    </row>
    <row r="1963" spans="1:15">
      <c r="A1963" t="s">
        <v>53</v>
      </c>
      <c r="B1963" t="str">
        <f>RIGHT(A1963,FIND("/",A1963))</f>
        <v>vm1084.tsp</v>
      </c>
      <c r="C1963">
        <f>VLOOKUP(B1963,instances!$B$2:$E$21,2, FALSE)</f>
        <v>1084</v>
      </c>
      <c r="D1963" t="str">
        <f>IF(C1963&lt;=783,"small",IF(C1963&lt;=2103,"medium","large"))</f>
        <v>medium</v>
      </c>
      <c r="E1963" t="s">
        <v>12</v>
      </c>
      <c r="F1963" s="9">
        <v>3733504</v>
      </c>
      <c r="G1963" s="7">
        <f>1-(F1963/N1963)</f>
        <v>-14.601967429595858</v>
      </c>
      <c r="H1963" s="7">
        <f>1-(F1963/O1963)</f>
        <v>-14.601967429595858</v>
      </c>
      <c r="I1963">
        <v>0.27012999999999998</v>
      </c>
      <c r="J1963">
        <v>0</v>
      </c>
      <c r="K1963">
        <v>0</v>
      </c>
      <c r="L1963">
        <v>18</v>
      </c>
      <c r="M1963">
        <v>35</v>
      </c>
      <c r="N1963">
        <f>VLOOKUP(B1963,instances!$B$2:$E$21,3, FALSE)</f>
        <v>239297</v>
      </c>
      <c r="O1963">
        <f>VLOOKUP(B1963,instances!$B$2:$E$21,4, FALSE)</f>
        <v>239297</v>
      </c>
    </row>
    <row r="1964" spans="1:15">
      <c r="A1964" t="s">
        <v>53</v>
      </c>
      <c r="B1964" t="str">
        <f>RIGHT(A1964,FIND("/",A1964))</f>
        <v>vm1084.tsp</v>
      </c>
      <c r="C1964">
        <f>VLOOKUP(B1964,instances!$B$2:$E$21,2, FALSE)</f>
        <v>1084</v>
      </c>
      <c r="D1964" t="str">
        <f>IF(C1964&lt;=783,"small",IF(C1964&lt;=2103,"medium","large"))</f>
        <v>medium</v>
      </c>
      <c r="E1964" t="s">
        <v>12</v>
      </c>
      <c r="F1964" s="9">
        <v>3525354</v>
      </c>
      <c r="G1964" s="7">
        <f>1-(F1964/N1964)</f>
        <v>-13.732127857850287</v>
      </c>
      <c r="H1964" s="7">
        <f>1-(F1964/O1964)</f>
        <v>-13.732127857850287</v>
      </c>
      <c r="I1964">
        <v>0.270123</v>
      </c>
      <c r="J1964">
        <v>0</v>
      </c>
      <c r="K1964">
        <v>0</v>
      </c>
      <c r="L1964">
        <v>16</v>
      </c>
      <c r="M1964">
        <v>38</v>
      </c>
      <c r="N1964">
        <f>VLOOKUP(B1964,instances!$B$2:$E$21,3, FALSE)</f>
        <v>239297</v>
      </c>
      <c r="O1964">
        <f>VLOOKUP(B1964,instances!$B$2:$E$21,4, FALSE)</f>
        <v>239297</v>
      </c>
    </row>
    <row r="1965" spans="1:15">
      <c r="A1965" t="s">
        <v>53</v>
      </c>
      <c r="B1965" t="str">
        <f>RIGHT(A1965,FIND("/",A1965))</f>
        <v>vm1084.tsp</v>
      </c>
      <c r="C1965">
        <f>VLOOKUP(B1965,instances!$B$2:$E$21,2, FALSE)</f>
        <v>1084</v>
      </c>
      <c r="D1965" t="str">
        <f>IF(C1965&lt;=783,"small",IF(C1965&lt;=2103,"medium","large"))</f>
        <v>medium</v>
      </c>
      <c r="E1965" t="s">
        <v>12</v>
      </c>
      <c r="F1965" s="9">
        <v>3161706</v>
      </c>
      <c r="G1965" s="7">
        <f>1-(F1965/N1965)</f>
        <v>-12.212476545882314</v>
      </c>
      <c r="H1965" s="7">
        <f>1-(F1965/O1965)</f>
        <v>-12.212476545882314</v>
      </c>
      <c r="I1965">
        <v>0.270096</v>
      </c>
      <c r="J1965">
        <v>0</v>
      </c>
      <c r="K1965">
        <v>0</v>
      </c>
      <c r="L1965">
        <v>12</v>
      </c>
      <c r="M1965">
        <v>40</v>
      </c>
      <c r="N1965">
        <f>VLOOKUP(B1965,instances!$B$2:$E$21,3, FALSE)</f>
        <v>239297</v>
      </c>
      <c r="O1965">
        <f>VLOOKUP(B1965,instances!$B$2:$E$21,4, FALSE)</f>
        <v>239297</v>
      </c>
    </row>
    <row r="1966" spans="1:15">
      <c r="A1966" t="s">
        <v>53</v>
      </c>
      <c r="B1966" t="str">
        <f>RIGHT(A1966,FIND("/",A1966))</f>
        <v>vm1084.tsp</v>
      </c>
      <c r="C1966">
        <f>VLOOKUP(B1966,instances!$B$2:$E$21,2, FALSE)</f>
        <v>1084</v>
      </c>
      <c r="D1966" t="str">
        <f>IF(C1966&lt;=783,"small",IF(C1966&lt;=2103,"medium","large"))</f>
        <v>medium</v>
      </c>
      <c r="E1966" t="s">
        <v>12</v>
      </c>
      <c r="F1966" s="9">
        <v>3154307</v>
      </c>
      <c r="G1966" s="7">
        <f>1-(F1966/N1966)</f>
        <v>-12.181556810156417</v>
      </c>
      <c r="H1966" s="7">
        <f>1-(F1966/O1966)</f>
        <v>-12.181556810156417</v>
      </c>
      <c r="I1966">
        <v>0.269926</v>
      </c>
      <c r="J1966">
        <v>0</v>
      </c>
      <c r="K1966">
        <v>0</v>
      </c>
      <c r="L1966">
        <v>12</v>
      </c>
      <c r="M1966">
        <v>41</v>
      </c>
      <c r="N1966">
        <f>VLOOKUP(B1966,instances!$B$2:$E$21,3, FALSE)</f>
        <v>239297</v>
      </c>
      <c r="O1966">
        <f>VLOOKUP(B1966,instances!$B$2:$E$21,4, FALSE)</f>
        <v>239297</v>
      </c>
    </row>
    <row r="1967" spans="1:15">
      <c r="A1967" t="s">
        <v>53</v>
      </c>
      <c r="B1967" t="str">
        <f>RIGHT(A1967,FIND("/",A1967))</f>
        <v>vm1084.tsp</v>
      </c>
      <c r="C1967">
        <f>VLOOKUP(B1967,instances!$B$2:$E$21,2, FALSE)</f>
        <v>1084</v>
      </c>
      <c r="D1967" t="str">
        <f>IF(C1967&lt;=783,"small",IF(C1967&lt;=2103,"medium","large"))</f>
        <v>medium</v>
      </c>
      <c r="E1967" t="s">
        <v>12</v>
      </c>
      <c r="F1967" s="9">
        <v>3098281</v>
      </c>
      <c r="G1967" s="7">
        <f>1-(F1967/N1967)</f>
        <v>-11.947429345123425</v>
      </c>
      <c r="H1967" s="7">
        <f>1-(F1967/O1967)</f>
        <v>-11.947429345123425</v>
      </c>
      <c r="I1967">
        <v>0.26972400000000002</v>
      </c>
      <c r="J1967">
        <v>0</v>
      </c>
      <c r="K1967">
        <v>0</v>
      </c>
      <c r="L1967">
        <v>12</v>
      </c>
      <c r="M1967">
        <v>34</v>
      </c>
      <c r="N1967">
        <f>VLOOKUP(B1967,instances!$B$2:$E$21,3, FALSE)</f>
        <v>239297</v>
      </c>
      <c r="O1967">
        <f>VLOOKUP(B1967,instances!$B$2:$E$21,4, FALSE)</f>
        <v>239297</v>
      </c>
    </row>
    <row r="1968" spans="1:15">
      <c r="A1968" t="s">
        <v>53</v>
      </c>
      <c r="B1968" t="str">
        <f>RIGHT(A1968,FIND("/",A1968))</f>
        <v>vm1084.tsp</v>
      </c>
      <c r="C1968">
        <f>VLOOKUP(B1968,instances!$B$2:$E$21,2, FALSE)</f>
        <v>1084</v>
      </c>
      <c r="D1968" t="str">
        <f>IF(C1968&lt;=783,"small",IF(C1968&lt;=2103,"medium","large"))</f>
        <v>medium</v>
      </c>
      <c r="E1968" t="s">
        <v>12</v>
      </c>
      <c r="F1968" s="9">
        <v>3336702</v>
      </c>
      <c r="G1968" s="7">
        <f>1-(F1968/N1968)</f>
        <v>-12.943768622256025</v>
      </c>
      <c r="H1968" s="7">
        <f>1-(F1968/O1968)</f>
        <v>-12.943768622256025</v>
      </c>
      <c r="I1968">
        <v>0.26941900000000002</v>
      </c>
      <c r="J1968">
        <v>0</v>
      </c>
      <c r="K1968">
        <v>0</v>
      </c>
      <c r="L1968">
        <v>14</v>
      </c>
      <c r="M1968">
        <v>32</v>
      </c>
      <c r="N1968">
        <f>VLOOKUP(B1968,instances!$B$2:$E$21,3, FALSE)</f>
        <v>239297</v>
      </c>
      <c r="O1968">
        <f>VLOOKUP(B1968,instances!$B$2:$E$21,4, FALSE)</f>
        <v>239297</v>
      </c>
    </row>
    <row r="1969" spans="1:15">
      <c r="A1969" t="s">
        <v>53</v>
      </c>
      <c r="B1969" t="str">
        <f>RIGHT(A1969,FIND("/",A1969))</f>
        <v>vm1084.tsp</v>
      </c>
      <c r="C1969">
        <f>VLOOKUP(B1969,instances!$B$2:$E$21,2, FALSE)</f>
        <v>1084</v>
      </c>
      <c r="D1969" t="str">
        <f>IF(C1969&lt;=783,"small",IF(C1969&lt;=2103,"medium","large"))</f>
        <v>medium</v>
      </c>
      <c r="E1969" t="s">
        <v>12</v>
      </c>
      <c r="F1969" s="9">
        <v>3386052</v>
      </c>
      <c r="G1969" s="7">
        <f>1-(F1969/N1969)</f>
        <v>-13.14999770160094</v>
      </c>
      <c r="H1969" s="7">
        <f>1-(F1969/O1969)</f>
        <v>-13.14999770160094</v>
      </c>
      <c r="I1969">
        <v>0.26941599999999999</v>
      </c>
      <c r="J1969">
        <v>0</v>
      </c>
      <c r="K1969">
        <v>0</v>
      </c>
      <c r="L1969">
        <v>14</v>
      </c>
      <c r="M1969">
        <v>35</v>
      </c>
      <c r="N1969">
        <f>VLOOKUP(B1969,instances!$B$2:$E$21,3, FALSE)</f>
        <v>239297</v>
      </c>
      <c r="O1969">
        <f>VLOOKUP(B1969,instances!$B$2:$E$21,4, FALSE)</f>
        <v>239297</v>
      </c>
    </row>
    <row r="1970" spans="1:15">
      <c r="A1970" t="s">
        <v>53</v>
      </c>
      <c r="B1970" t="str">
        <f>RIGHT(A1970,FIND("/",A1970))</f>
        <v>vm1084.tsp</v>
      </c>
      <c r="C1970">
        <f>VLOOKUP(B1970,instances!$B$2:$E$21,2, FALSE)</f>
        <v>1084</v>
      </c>
      <c r="D1970" t="str">
        <f>IF(C1970&lt;=783,"small",IF(C1970&lt;=2103,"medium","large"))</f>
        <v>medium</v>
      </c>
      <c r="E1970" t="s">
        <v>12</v>
      </c>
      <c r="F1970" s="9">
        <v>2917952</v>
      </c>
      <c r="G1970" s="7">
        <f>1-(F1970/N1970)</f>
        <v>-11.193851155676837</v>
      </c>
      <c r="H1970" s="7">
        <f>1-(F1970/O1970)</f>
        <v>-11.193851155676837</v>
      </c>
      <c r="I1970">
        <v>0.26933400000000002</v>
      </c>
      <c r="J1970">
        <v>0</v>
      </c>
      <c r="K1970">
        <v>0</v>
      </c>
      <c r="L1970">
        <v>10</v>
      </c>
      <c r="M1970">
        <v>37</v>
      </c>
      <c r="N1970">
        <f>VLOOKUP(B1970,instances!$B$2:$E$21,3, FALSE)</f>
        <v>239297</v>
      </c>
      <c r="O1970">
        <f>VLOOKUP(B1970,instances!$B$2:$E$21,4, FALSE)</f>
        <v>239297</v>
      </c>
    </row>
    <row r="1971" spans="1:15">
      <c r="A1971" t="s">
        <v>53</v>
      </c>
      <c r="B1971" t="str">
        <f>RIGHT(A1971,FIND("/",A1971))</f>
        <v>vm1084.tsp</v>
      </c>
      <c r="C1971">
        <f>VLOOKUP(B1971,instances!$B$2:$E$21,2, FALSE)</f>
        <v>1084</v>
      </c>
      <c r="D1971" t="str">
        <f>IF(C1971&lt;=783,"small",IF(C1971&lt;=2103,"medium","large"))</f>
        <v>medium</v>
      </c>
      <c r="E1971" t="s">
        <v>12</v>
      </c>
      <c r="F1971" s="9">
        <v>3099833</v>
      </c>
      <c r="G1971" s="7">
        <f>1-(F1971/N1971)</f>
        <v>-11.953915009381648</v>
      </c>
      <c r="H1971" s="7">
        <f>1-(F1971/O1971)</f>
        <v>-11.953915009381648</v>
      </c>
      <c r="I1971">
        <v>0.26916499999999999</v>
      </c>
      <c r="J1971">
        <v>0</v>
      </c>
      <c r="K1971">
        <v>0</v>
      </c>
      <c r="L1971">
        <v>12</v>
      </c>
      <c r="M1971">
        <v>32</v>
      </c>
      <c r="N1971">
        <f>VLOOKUP(B1971,instances!$B$2:$E$21,3, FALSE)</f>
        <v>239297</v>
      </c>
      <c r="O1971">
        <f>VLOOKUP(B1971,instances!$B$2:$E$21,4, FALSE)</f>
        <v>239297</v>
      </c>
    </row>
    <row r="1972" spans="1:15">
      <c r="A1972" t="s">
        <v>53</v>
      </c>
      <c r="B1972" t="str">
        <f>RIGHT(A1972,FIND("/",A1972))</f>
        <v>vm1084.tsp</v>
      </c>
      <c r="C1972">
        <f>VLOOKUP(B1972,instances!$B$2:$E$21,2, FALSE)</f>
        <v>1084</v>
      </c>
      <c r="D1972" t="str">
        <f>IF(C1972&lt;=783,"small",IF(C1972&lt;=2103,"medium","large"))</f>
        <v>medium</v>
      </c>
      <c r="E1972" t="s">
        <v>12</v>
      </c>
      <c r="F1972" s="9">
        <v>2834521</v>
      </c>
      <c r="G1972" s="7">
        <f>1-(F1972/N1972)</f>
        <v>-10.845200733816137</v>
      </c>
      <c r="H1972" s="7">
        <f>1-(F1972/O1972)</f>
        <v>-10.845200733816137</v>
      </c>
      <c r="I1972">
        <v>0.26912700000000001</v>
      </c>
      <c r="J1972">
        <v>0</v>
      </c>
      <c r="K1972">
        <v>0</v>
      </c>
      <c r="L1972">
        <v>10</v>
      </c>
      <c r="M1972">
        <v>40</v>
      </c>
      <c r="N1972">
        <f>VLOOKUP(B1972,instances!$B$2:$E$21,3, FALSE)</f>
        <v>239297</v>
      </c>
      <c r="O1972">
        <f>VLOOKUP(B1972,instances!$B$2:$E$21,4, FALSE)</f>
        <v>239297</v>
      </c>
    </row>
    <row r="1973" spans="1:15">
      <c r="A1973" t="s">
        <v>53</v>
      </c>
      <c r="B1973" t="str">
        <f>RIGHT(A1973,FIND("/",A1973))</f>
        <v>vm1084.tsp</v>
      </c>
      <c r="C1973">
        <f>VLOOKUP(B1973,instances!$B$2:$E$21,2, FALSE)</f>
        <v>1084</v>
      </c>
      <c r="D1973" t="str">
        <f>IF(C1973&lt;=783,"small",IF(C1973&lt;=2103,"medium","large"))</f>
        <v>medium</v>
      </c>
      <c r="E1973" t="s">
        <v>12</v>
      </c>
      <c r="F1973" s="9">
        <v>2766281</v>
      </c>
      <c r="G1973" s="7">
        <f>1-(F1973/N1973)</f>
        <v>-10.560032094008701</v>
      </c>
      <c r="H1973" s="7">
        <f>1-(F1973/O1973)</f>
        <v>-10.560032094008701</v>
      </c>
      <c r="I1973">
        <v>0.26887899999999998</v>
      </c>
      <c r="J1973">
        <v>0</v>
      </c>
      <c r="K1973">
        <v>0</v>
      </c>
      <c r="L1973">
        <v>10</v>
      </c>
      <c r="M1973">
        <v>41</v>
      </c>
      <c r="N1973">
        <f>VLOOKUP(B1973,instances!$B$2:$E$21,3, FALSE)</f>
        <v>239297</v>
      </c>
      <c r="O1973">
        <f>VLOOKUP(B1973,instances!$B$2:$E$21,4, FALSE)</f>
        <v>239297</v>
      </c>
    </row>
    <row r="1974" spans="1:15">
      <c r="A1974" t="s">
        <v>53</v>
      </c>
      <c r="B1974" t="str">
        <f>RIGHT(A1974,FIND("/",A1974))</f>
        <v>vm1084.tsp</v>
      </c>
      <c r="C1974">
        <f>VLOOKUP(B1974,instances!$B$2:$E$21,2, FALSE)</f>
        <v>1084</v>
      </c>
      <c r="D1974" t="str">
        <f>IF(C1974&lt;=783,"small",IF(C1974&lt;=2103,"medium","large"))</f>
        <v>medium</v>
      </c>
      <c r="E1974" t="s">
        <v>12</v>
      </c>
      <c r="F1974" s="9">
        <v>3393850</v>
      </c>
      <c r="G1974" s="7">
        <f>1-(F1974/N1974)</f>
        <v>-13.182584821372604</v>
      </c>
      <c r="H1974" s="7">
        <f>1-(F1974/O1974)</f>
        <v>-13.182584821372604</v>
      </c>
      <c r="I1974">
        <v>0.26885399999999998</v>
      </c>
      <c r="J1974">
        <v>0</v>
      </c>
      <c r="K1974">
        <v>0</v>
      </c>
      <c r="L1974">
        <v>14</v>
      </c>
      <c r="M1974">
        <v>34</v>
      </c>
      <c r="N1974">
        <f>VLOOKUP(B1974,instances!$B$2:$E$21,3, FALSE)</f>
        <v>239297</v>
      </c>
      <c r="O1974">
        <f>VLOOKUP(B1974,instances!$B$2:$E$21,4, FALSE)</f>
        <v>239297</v>
      </c>
    </row>
    <row r="1975" spans="1:15">
      <c r="A1975" t="s">
        <v>53</v>
      </c>
      <c r="B1975" t="str">
        <f>RIGHT(A1975,FIND("/",A1975))</f>
        <v>vm1084.tsp</v>
      </c>
      <c r="C1975">
        <f>VLOOKUP(B1975,instances!$B$2:$E$21,2, FALSE)</f>
        <v>1084</v>
      </c>
      <c r="D1975" t="str">
        <f>IF(C1975&lt;=783,"small",IF(C1975&lt;=2103,"medium","large"))</f>
        <v>medium</v>
      </c>
      <c r="E1975" t="s">
        <v>12</v>
      </c>
      <c r="F1975" s="9">
        <v>2742989</v>
      </c>
      <c r="G1975" s="7">
        <f>1-(F1975/N1975)</f>
        <v>-10.46269698324676</v>
      </c>
      <c r="H1975" s="7">
        <f>1-(F1975/O1975)</f>
        <v>-10.46269698324676</v>
      </c>
      <c r="I1975">
        <v>0.26883600000000002</v>
      </c>
      <c r="J1975">
        <v>0</v>
      </c>
      <c r="K1975">
        <v>0</v>
      </c>
      <c r="L1975">
        <v>10</v>
      </c>
      <c r="M1975">
        <v>33</v>
      </c>
      <c r="N1975">
        <f>VLOOKUP(B1975,instances!$B$2:$E$21,3, FALSE)</f>
        <v>239297</v>
      </c>
      <c r="O1975">
        <f>VLOOKUP(B1975,instances!$B$2:$E$21,4, FALSE)</f>
        <v>239297</v>
      </c>
    </row>
    <row r="1976" spans="1:15">
      <c r="A1976" t="s">
        <v>53</v>
      </c>
      <c r="B1976" t="str">
        <f>RIGHT(A1976,FIND("/",A1976))</f>
        <v>vm1084.tsp</v>
      </c>
      <c r="C1976">
        <f>VLOOKUP(B1976,instances!$B$2:$E$21,2, FALSE)</f>
        <v>1084</v>
      </c>
      <c r="D1976" t="str">
        <f>IF(C1976&lt;=783,"small",IF(C1976&lt;=2103,"medium","large"))</f>
        <v>medium</v>
      </c>
      <c r="E1976" t="s">
        <v>12</v>
      </c>
      <c r="F1976" s="9">
        <v>3389869</v>
      </c>
      <c r="G1976" s="7">
        <f>1-(F1976/N1976)</f>
        <v>-13.165948591081376</v>
      </c>
      <c r="H1976" s="7">
        <f>1-(F1976/O1976)</f>
        <v>-13.165948591081376</v>
      </c>
      <c r="I1976">
        <v>0.26880999999999999</v>
      </c>
      <c r="J1976">
        <v>0</v>
      </c>
      <c r="K1976">
        <v>0</v>
      </c>
      <c r="L1976">
        <v>14</v>
      </c>
      <c r="M1976">
        <v>33</v>
      </c>
      <c r="N1976">
        <f>VLOOKUP(B1976,instances!$B$2:$E$21,3, FALSE)</f>
        <v>239297</v>
      </c>
      <c r="O1976">
        <f>VLOOKUP(B1976,instances!$B$2:$E$21,4, FALSE)</f>
        <v>239297</v>
      </c>
    </row>
    <row r="1977" spans="1:15">
      <c r="A1977" t="s">
        <v>53</v>
      </c>
      <c r="B1977" t="str">
        <f>RIGHT(A1977,FIND("/",A1977))</f>
        <v>vm1084.tsp</v>
      </c>
      <c r="C1977">
        <f>VLOOKUP(B1977,instances!$B$2:$E$21,2, FALSE)</f>
        <v>1084</v>
      </c>
      <c r="D1977" t="str">
        <f>IF(C1977&lt;=783,"small",IF(C1977&lt;=2103,"medium","large"))</f>
        <v>medium</v>
      </c>
      <c r="E1977" t="s">
        <v>12</v>
      </c>
      <c r="F1977" s="9">
        <v>3131938</v>
      </c>
      <c r="G1977" s="7">
        <f>1-(F1977/N1977)</f>
        <v>-12.08807883090887</v>
      </c>
      <c r="H1977" s="7">
        <f>1-(F1977/O1977)</f>
        <v>-12.08807883090887</v>
      </c>
      <c r="I1977">
        <v>0.26870500000000003</v>
      </c>
      <c r="J1977">
        <v>0</v>
      </c>
      <c r="K1977">
        <v>0</v>
      </c>
      <c r="L1977">
        <v>12</v>
      </c>
      <c r="M1977">
        <v>38</v>
      </c>
      <c r="N1977">
        <f>VLOOKUP(B1977,instances!$B$2:$E$21,3, FALSE)</f>
        <v>239297</v>
      </c>
      <c r="O1977">
        <f>VLOOKUP(B1977,instances!$B$2:$E$21,4, FALSE)</f>
        <v>239297</v>
      </c>
    </row>
    <row r="1978" spans="1:15">
      <c r="A1978" t="s">
        <v>53</v>
      </c>
      <c r="B1978" t="str">
        <f>RIGHT(A1978,FIND("/",A1978))</f>
        <v>vm1084.tsp</v>
      </c>
      <c r="C1978">
        <f>VLOOKUP(B1978,instances!$B$2:$E$21,2, FALSE)</f>
        <v>1084</v>
      </c>
      <c r="D1978" t="str">
        <f>IF(C1978&lt;=783,"small",IF(C1978&lt;=2103,"medium","large"))</f>
        <v>medium</v>
      </c>
      <c r="E1978" t="s">
        <v>12</v>
      </c>
      <c r="F1978" s="9">
        <v>3137649</v>
      </c>
      <c r="G1978" s="7">
        <f>1-(F1978/N1978)</f>
        <v>-12.111944570972474</v>
      </c>
      <c r="H1978" s="7">
        <f>1-(F1978/O1978)</f>
        <v>-12.111944570972474</v>
      </c>
      <c r="I1978">
        <v>0.26866099999999998</v>
      </c>
      <c r="J1978">
        <v>0</v>
      </c>
      <c r="K1978">
        <v>0</v>
      </c>
      <c r="L1978">
        <v>12</v>
      </c>
      <c r="M1978">
        <v>33</v>
      </c>
      <c r="N1978">
        <f>VLOOKUP(B1978,instances!$B$2:$E$21,3, FALSE)</f>
        <v>239297</v>
      </c>
      <c r="O1978">
        <f>VLOOKUP(B1978,instances!$B$2:$E$21,4, FALSE)</f>
        <v>239297</v>
      </c>
    </row>
    <row r="1979" spans="1:15">
      <c r="A1979" t="s">
        <v>53</v>
      </c>
      <c r="B1979" t="str">
        <f>RIGHT(A1979,FIND("/",A1979))</f>
        <v>vm1084.tsp</v>
      </c>
      <c r="C1979">
        <f>VLOOKUP(B1979,instances!$B$2:$E$21,2, FALSE)</f>
        <v>1084</v>
      </c>
      <c r="D1979" t="str">
        <f>IF(C1979&lt;=783,"small",IF(C1979&lt;=2103,"medium","large"))</f>
        <v>medium</v>
      </c>
      <c r="E1979" t="s">
        <v>12</v>
      </c>
      <c r="F1979" s="9">
        <v>3085869</v>
      </c>
      <c r="G1979" s="7">
        <f>1-(F1979/N1979)</f>
        <v>-11.89556074668717</v>
      </c>
      <c r="H1979" s="7">
        <f>1-(F1979/O1979)</f>
        <v>-11.89556074668717</v>
      </c>
      <c r="I1979">
        <v>0.26844200000000001</v>
      </c>
      <c r="J1979">
        <v>0</v>
      </c>
      <c r="K1979">
        <v>0</v>
      </c>
      <c r="L1979">
        <v>12</v>
      </c>
      <c r="M1979">
        <v>37</v>
      </c>
      <c r="N1979">
        <f>VLOOKUP(B1979,instances!$B$2:$E$21,3, FALSE)</f>
        <v>239297</v>
      </c>
      <c r="O1979">
        <f>VLOOKUP(B1979,instances!$B$2:$E$21,4, FALSE)</f>
        <v>239297</v>
      </c>
    </row>
    <row r="1980" spans="1:15">
      <c r="A1980" t="s">
        <v>53</v>
      </c>
      <c r="B1980" t="str">
        <f>RIGHT(A1980,FIND("/",A1980))</f>
        <v>vm1084.tsp</v>
      </c>
      <c r="C1980">
        <f>VLOOKUP(B1980,instances!$B$2:$E$21,2, FALSE)</f>
        <v>1084</v>
      </c>
      <c r="D1980" t="str">
        <f>IF(C1980&lt;=783,"small",IF(C1980&lt;=2103,"medium","large"))</f>
        <v>medium</v>
      </c>
      <c r="E1980" t="s">
        <v>12</v>
      </c>
      <c r="F1980" s="9">
        <v>2834080</v>
      </c>
      <c r="G1980" s="7">
        <f>1-(F1980/N1980)</f>
        <v>-10.843357835660289</v>
      </c>
      <c r="H1980" s="7">
        <f>1-(F1980/O1980)</f>
        <v>-10.843357835660289</v>
      </c>
      <c r="I1980">
        <v>0.26705000000000001</v>
      </c>
      <c r="J1980">
        <v>0</v>
      </c>
      <c r="K1980">
        <v>0</v>
      </c>
      <c r="L1980">
        <v>10</v>
      </c>
      <c r="M1980">
        <v>39</v>
      </c>
      <c r="N1980">
        <f>VLOOKUP(B1980,instances!$B$2:$E$21,3, FALSE)</f>
        <v>239297</v>
      </c>
      <c r="O1980">
        <f>VLOOKUP(B1980,instances!$B$2:$E$21,4, FALSE)</f>
        <v>239297</v>
      </c>
    </row>
    <row r="1981" spans="1:15">
      <c r="A1981" t="s">
        <v>53</v>
      </c>
      <c r="B1981" t="str">
        <f>RIGHT(A1981,FIND("/",A1981))</f>
        <v>vm1084.tsp</v>
      </c>
      <c r="C1981">
        <f>VLOOKUP(B1981,instances!$B$2:$E$21,2, FALSE)</f>
        <v>1084</v>
      </c>
      <c r="D1981" t="str">
        <f>IF(C1981&lt;=783,"small",IF(C1981&lt;=2103,"medium","large"))</f>
        <v>medium</v>
      </c>
      <c r="E1981" t="s">
        <v>12</v>
      </c>
      <c r="F1981" s="9">
        <v>2841778</v>
      </c>
      <c r="G1981" s="7">
        <f>1-(F1981/N1981)</f>
        <v>-10.875527064693665</v>
      </c>
      <c r="H1981" s="7">
        <f>1-(F1981/O1981)</f>
        <v>-10.875527064693665</v>
      </c>
      <c r="I1981">
        <v>0.26698</v>
      </c>
      <c r="J1981">
        <v>0</v>
      </c>
      <c r="K1981">
        <v>0</v>
      </c>
      <c r="L1981">
        <v>10</v>
      </c>
      <c r="M1981">
        <v>34</v>
      </c>
      <c r="N1981">
        <f>VLOOKUP(B1981,instances!$B$2:$E$21,3, FALSE)</f>
        <v>239297</v>
      </c>
      <c r="O1981">
        <f>VLOOKUP(B1981,instances!$B$2:$E$21,4, FALSE)</f>
        <v>239297</v>
      </c>
    </row>
    <row r="1982" spans="1:15">
      <c r="A1982" t="s">
        <v>53</v>
      </c>
      <c r="B1982" t="str">
        <f>RIGHT(A1982,FIND("/",A1982))</f>
        <v>vm1084.tsp</v>
      </c>
      <c r="C1982">
        <f>VLOOKUP(B1982,instances!$B$2:$E$21,2, FALSE)</f>
        <v>1084</v>
      </c>
      <c r="D1982" t="str">
        <f>IF(C1982&lt;=783,"small",IF(C1982&lt;=2103,"medium","large"))</f>
        <v>medium</v>
      </c>
      <c r="E1982" t="s">
        <v>11</v>
      </c>
      <c r="F1982" s="9">
        <v>4947273</v>
      </c>
      <c r="G1982" s="7">
        <f>1-(F1982/N1982)</f>
        <v>-19.674195664801481</v>
      </c>
      <c r="H1982" s="7">
        <f>1-(F1982/O1982)</f>
        <v>-19.674195664801481</v>
      </c>
      <c r="I1982">
        <v>0.177839</v>
      </c>
      <c r="J1982">
        <v>0</v>
      </c>
      <c r="K1982">
        <v>0</v>
      </c>
      <c r="L1982">
        <v>16</v>
      </c>
      <c r="M1982">
        <v>34</v>
      </c>
      <c r="N1982">
        <f>VLOOKUP(B1982,instances!$B$2:$E$21,3, FALSE)</f>
        <v>239297</v>
      </c>
      <c r="O1982">
        <f>VLOOKUP(B1982,instances!$B$2:$E$21,4, FALSE)</f>
        <v>239297</v>
      </c>
    </row>
    <row r="1983" spans="1:15">
      <c r="A1983" t="s">
        <v>53</v>
      </c>
      <c r="B1983" t="str">
        <f>RIGHT(A1983,FIND("/",A1983))</f>
        <v>vm1084.tsp</v>
      </c>
      <c r="C1983">
        <f>VLOOKUP(B1983,instances!$B$2:$E$21,2, FALSE)</f>
        <v>1084</v>
      </c>
      <c r="D1983" t="str">
        <f>IF(C1983&lt;=783,"small",IF(C1983&lt;=2103,"medium","large"))</f>
        <v>medium</v>
      </c>
      <c r="E1983" t="s">
        <v>11</v>
      </c>
      <c r="F1983" s="9">
        <v>3998935</v>
      </c>
      <c r="G1983" s="7">
        <f>1-(F1983/N1983)</f>
        <v>-15.711178995139932</v>
      </c>
      <c r="H1983" s="7">
        <f>1-(F1983/O1983)</f>
        <v>-15.711178995139932</v>
      </c>
      <c r="I1983">
        <v>0.148289</v>
      </c>
      <c r="J1983">
        <v>0</v>
      </c>
      <c r="K1983">
        <v>0</v>
      </c>
      <c r="L1983">
        <v>10</v>
      </c>
      <c r="M1983">
        <v>40</v>
      </c>
      <c r="N1983">
        <f>VLOOKUP(B1983,instances!$B$2:$E$21,3, FALSE)</f>
        <v>239297</v>
      </c>
      <c r="O1983">
        <f>VLOOKUP(B1983,instances!$B$2:$E$21,4, FALSE)</f>
        <v>239297</v>
      </c>
    </row>
    <row r="1984" spans="1:15">
      <c r="A1984" t="s">
        <v>53</v>
      </c>
      <c r="B1984" t="str">
        <f>RIGHT(A1984,FIND("/",A1984))</f>
        <v>vm1084.tsp</v>
      </c>
      <c r="C1984">
        <f>VLOOKUP(B1984,instances!$B$2:$E$21,2, FALSE)</f>
        <v>1084</v>
      </c>
      <c r="D1984" t="str">
        <f>IF(C1984&lt;=783,"small",IF(C1984&lt;=2103,"medium","large"))</f>
        <v>medium</v>
      </c>
      <c r="E1984" t="s">
        <v>11</v>
      </c>
      <c r="F1984" s="9">
        <v>5632639</v>
      </c>
      <c r="G1984" s="7">
        <f>1-(F1984/N1984)</f>
        <v>-22.538276702173448</v>
      </c>
      <c r="H1984" s="7">
        <f>1-(F1984/O1984)</f>
        <v>-22.538276702173448</v>
      </c>
      <c r="I1984">
        <v>0.14807699999999999</v>
      </c>
      <c r="J1984">
        <v>0</v>
      </c>
      <c r="K1984">
        <v>0</v>
      </c>
      <c r="L1984">
        <v>20</v>
      </c>
      <c r="M1984">
        <v>36</v>
      </c>
      <c r="N1984">
        <f>VLOOKUP(B1984,instances!$B$2:$E$21,3, FALSE)</f>
        <v>239297</v>
      </c>
      <c r="O1984">
        <f>VLOOKUP(B1984,instances!$B$2:$E$21,4, FALSE)</f>
        <v>239297</v>
      </c>
    </row>
    <row r="1985" spans="1:15">
      <c r="A1985" t="s">
        <v>53</v>
      </c>
      <c r="B1985" t="str">
        <f>RIGHT(A1985,FIND("/",A1985))</f>
        <v>vm1084.tsp</v>
      </c>
      <c r="C1985">
        <f>VLOOKUP(B1985,instances!$B$2:$E$21,2, FALSE)</f>
        <v>1084</v>
      </c>
      <c r="D1985" t="str">
        <f>IF(C1985&lt;=783,"small",IF(C1985&lt;=2103,"medium","large"))</f>
        <v>medium</v>
      </c>
      <c r="E1985" t="s">
        <v>11</v>
      </c>
      <c r="F1985" s="9">
        <v>5551970</v>
      </c>
      <c r="G1985" s="7">
        <f>1-(F1985/N1985)</f>
        <v>-22.201168422504253</v>
      </c>
      <c r="H1985" s="7">
        <f>1-(F1985/O1985)</f>
        <v>-22.201168422504253</v>
      </c>
      <c r="I1985">
        <v>0.14777899999999999</v>
      </c>
      <c r="J1985">
        <v>0</v>
      </c>
      <c r="K1985">
        <v>0</v>
      </c>
      <c r="L1985">
        <v>20</v>
      </c>
      <c r="M1985">
        <v>33</v>
      </c>
      <c r="N1985">
        <f>VLOOKUP(B1985,instances!$B$2:$E$21,3, FALSE)</f>
        <v>239297</v>
      </c>
      <c r="O1985">
        <f>VLOOKUP(B1985,instances!$B$2:$E$21,4, FALSE)</f>
        <v>239297</v>
      </c>
    </row>
    <row r="1986" spans="1:15">
      <c r="A1986" t="s">
        <v>53</v>
      </c>
      <c r="B1986" t="str">
        <f>RIGHT(A1986,FIND("/",A1986))</f>
        <v>vm1084.tsp</v>
      </c>
      <c r="C1986">
        <f>VLOOKUP(B1986,instances!$B$2:$E$21,2, FALSE)</f>
        <v>1084</v>
      </c>
      <c r="D1986" t="str">
        <f>IF(C1986&lt;=783,"small",IF(C1986&lt;=2103,"medium","large"))</f>
        <v>medium</v>
      </c>
      <c r="E1986" t="s">
        <v>11</v>
      </c>
      <c r="F1986" s="9">
        <v>5701250</v>
      </c>
      <c r="G1986" s="7">
        <f>1-(F1986/N1986)</f>
        <v>-22.824995716619931</v>
      </c>
      <c r="H1986" s="7">
        <f>1-(F1986/O1986)</f>
        <v>-22.824995716619931</v>
      </c>
      <c r="I1986">
        <v>0.145898</v>
      </c>
      <c r="J1986">
        <v>0</v>
      </c>
      <c r="K1986">
        <v>0</v>
      </c>
      <c r="L1986">
        <v>20</v>
      </c>
      <c r="M1986">
        <v>40</v>
      </c>
      <c r="N1986">
        <f>VLOOKUP(B1986,instances!$B$2:$E$21,3, FALSE)</f>
        <v>239297</v>
      </c>
      <c r="O1986">
        <f>VLOOKUP(B1986,instances!$B$2:$E$21,4, FALSE)</f>
        <v>239297</v>
      </c>
    </row>
    <row r="1987" spans="1:15">
      <c r="A1987" t="s">
        <v>53</v>
      </c>
      <c r="B1987" t="str">
        <f>RIGHT(A1987,FIND("/",A1987))</f>
        <v>vm1084.tsp</v>
      </c>
      <c r="C1987">
        <f>VLOOKUP(B1987,instances!$B$2:$E$21,2, FALSE)</f>
        <v>1084</v>
      </c>
      <c r="D1987" t="str">
        <f>IF(C1987&lt;=783,"small",IF(C1987&lt;=2103,"medium","large"))</f>
        <v>medium</v>
      </c>
      <c r="E1987" t="s">
        <v>11</v>
      </c>
      <c r="F1987" s="9">
        <v>5598324</v>
      </c>
      <c r="G1987" s="7">
        <f>1-(F1987/N1987)</f>
        <v>-22.394877495330071</v>
      </c>
      <c r="H1987" s="7">
        <f>1-(F1987/O1987)</f>
        <v>-22.394877495330071</v>
      </c>
      <c r="I1987">
        <v>0.14552499999999999</v>
      </c>
      <c r="J1987">
        <v>0</v>
      </c>
      <c r="K1987">
        <v>0</v>
      </c>
      <c r="L1987">
        <v>20</v>
      </c>
      <c r="M1987">
        <v>34</v>
      </c>
      <c r="N1987">
        <f>VLOOKUP(B1987,instances!$B$2:$E$21,3, FALSE)</f>
        <v>239297</v>
      </c>
      <c r="O1987">
        <f>VLOOKUP(B1987,instances!$B$2:$E$21,4, FALSE)</f>
        <v>239297</v>
      </c>
    </row>
    <row r="1988" spans="1:15">
      <c r="A1988" t="s">
        <v>53</v>
      </c>
      <c r="B1988" t="str">
        <f>RIGHT(A1988,FIND("/",A1988))</f>
        <v>vm1084.tsp</v>
      </c>
      <c r="C1988">
        <f>VLOOKUP(B1988,instances!$B$2:$E$21,2, FALSE)</f>
        <v>1084</v>
      </c>
      <c r="D1988" t="str">
        <f>IF(C1988&lt;=783,"small",IF(C1988&lt;=2103,"medium","large"))</f>
        <v>medium</v>
      </c>
      <c r="E1988" t="s">
        <v>11</v>
      </c>
      <c r="F1988" s="9">
        <v>5419516</v>
      </c>
      <c r="G1988" s="7">
        <f>1-(F1988/N1988)</f>
        <v>-21.647655424012839</v>
      </c>
      <c r="H1988" s="7">
        <f>1-(F1988/O1988)</f>
        <v>-21.647655424012839</v>
      </c>
      <c r="I1988">
        <v>0.142843</v>
      </c>
      <c r="J1988">
        <v>0</v>
      </c>
      <c r="K1988">
        <v>0</v>
      </c>
      <c r="L1988">
        <v>18</v>
      </c>
      <c r="M1988">
        <v>37</v>
      </c>
      <c r="N1988">
        <f>VLOOKUP(B1988,instances!$B$2:$E$21,3, FALSE)</f>
        <v>239297</v>
      </c>
      <c r="O1988">
        <f>VLOOKUP(B1988,instances!$B$2:$E$21,4, FALSE)</f>
        <v>239297</v>
      </c>
    </row>
    <row r="1989" spans="1:15">
      <c r="A1989" t="s">
        <v>53</v>
      </c>
      <c r="B1989" t="str">
        <f>RIGHT(A1989,FIND("/",A1989))</f>
        <v>vm1084.tsp</v>
      </c>
      <c r="C1989">
        <f>VLOOKUP(B1989,instances!$B$2:$E$21,2, FALSE)</f>
        <v>1084</v>
      </c>
      <c r="D1989" t="str">
        <f>IF(C1989&lt;=783,"small",IF(C1989&lt;=2103,"medium","large"))</f>
        <v>medium</v>
      </c>
      <c r="E1989" t="s">
        <v>11</v>
      </c>
      <c r="F1989" s="9">
        <v>4436754</v>
      </c>
      <c r="G1989" s="7">
        <f>1-(F1989/N1989)</f>
        <v>-17.540784046603175</v>
      </c>
      <c r="H1989" s="7">
        <f>1-(F1989/O1989)</f>
        <v>-17.540784046603175</v>
      </c>
      <c r="I1989">
        <v>0.142011</v>
      </c>
      <c r="J1989">
        <v>0</v>
      </c>
      <c r="K1989">
        <v>0</v>
      </c>
      <c r="L1989">
        <v>12</v>
      </c>
      <c r="M1989">
        <v>32</v>
      </c>
      <c r="N1989">
        <f>VLOOKUP(B1989,instances!$B$2:$E$21,3, FALSE)</f>
        <v>239297</v>
      </c>
      <c r="O1989">
        <f>VLOOKUP(B1989,instances!$B$2:$E$21,4, FALSE)</f>
        <v>239297</v>
      </c>
    </row>
    <row r="1990" spans="1:15">
      <c r="A1990" t="s">
        <v>53</v>
      </c>
      <c r="B1990" t="str">
        <f>RIGHT(A1990,FIND("/",A1990))</f>
        <v>vm1084.tsp</v>
      </c>
      <c r="C1990">
        <f>VLOOKUP(B1990,instances!$B$2:$E$21,2, FALSE)</f>
        <v>1084</v>
      </c>
      <c r="D1990" t="str">
        <f>IF(C1990&lt;=783,"small",IF(C1990&lt;=2103,"medium","large"))</f>
        <v>medium</v>
      </c>
      <c r="E1990" t="s">
        <v>11</v>
      </c>
      <c r="F1990" s="9">
        <v>4669253</v>
      </c>
      <c r="G1990" s="7">
        <f>1-(F1990/N1990)</f>
        <v>-18.512375834214385</v>
      </c>
      <c r="H1990" s="7">
        <f>1-(F1990/O1990)</f>
        <v>-18.512375834214385</v>
      </c>
      <c r="I1990">
        <v>0.141823</v>
      </c>
      <c r="J1990">
        <v>0</v>
      </c>
      <c r="K1990">
        <v>0</v>
      </c>
      <c r="L1990">
        <v>14</v>
      </c>
      <c r="M1990">
        <v>34</v>
      </c>
      <c r="N1990">
        <f>VLOOKUP(B1990,instances!$B$2:$E$21,3, FALSE)</f>
        <v>239297</v>
      </c>
      <c r="O1990">
        <f>VLOOKUP(B1990,instances!$B$2:$E$21,4, FALSE)</f>
        <v>239297</v>
      </c>
    </row>
    <row r="1991" spans="1:15">
      <c r="A1991" t="s">
        <v>53</v>
      </c>
      <c r="B1991" t="str">
        <f>RIGHT(A1991,FIND("/",A1991))</f>
        <v>vm1084.tsp</v>
      </c>
      <c r="C1991">
        <f>VLOOKUP(B1991,instances!$B$2:$E$21,2, FALSE)</f>
        <v>1084</v>
      </c>
      <c r="D1991" t="str">
        <f>IF(C1991&lt;=783,"small",IF(C1991&lt;=2103,"medium","large"))</f>
        <v>medium</v>
      </c>
      <c r="E1991" t="s">
        <v>11</v>
      </c>
      <c r="F1991" s="9">
        <v>4663078</v>
      </c>
      <c r="G1991" s="7">
        <f>1-(F1991/N1991)</f>
        <v>-18.486571081125128</v>
      </c>
      <c r="H1991" s="7">
        <f>1-(F1991/O1991)</f>
        <v>-18.486571081125128</v>
      </c>
      <c r="I1991">
        <v>0.14016300000000001</v>
      </c>
      <c r="J1991">
        <v>0</v>
      </c>
      <c r="K1991">
        <v>0</v>
      </c>
      <c r="L1991">
        <v>14</v>
      </c>
      <c r="M1991">
        <v>41</v>
      </c>
      <c r="N1991">
        <f>VLOOKUP(B1991,instances!$B$2:$E$21,3, FALSE)</f>
        <v>239297</v>
      </c>
      <c r="O1991">
        <f>VLOOKUP(B1991,instances!$B$2:$E$21,4, FALSE)</f>
        <v>239297</v>
      </c>
    </row>
    <row r="1992" spans="1:15">
      <c r="A1992" t="s">
        <v>53</v>
      </c>
      <c r="B1992" t="str">
        <f>RIGHT(A1992,FIND("/",A1992))</f>
        <v>vm1084.tsp</v>
      </c>
      <c r="C1992">
        <f>VLOOKUP(B1992,instances!$B$2:$E$21,2, FALSE)</f>
        <v>1084</v>
      </c>
      <c r="D1992" t="str">
        <f>IF(C1992&lt;=783,"small",IF(C1992&lt;=2103,"medium","large"))</f>
        <v>medium</v>
      </c>
      <c r="E1992" t="s">
        <v>11</v>
      </c>
      <c r="F1992" s="9">
        <v>5224491</v>
      </c>
      <c r="G1992" s="7">
        <f>1-(F1992/N1992)</f>
        <v>-20.832664011667511</v>
      </c>
      <c r="H1992" s="7">
        <f>1-(F1992/O1992)</f>
        <v>-20.832664011667511</v>
      </c>
      <c r="I1992">
        <v>0.13955200000000001</v>
      </c>
      <c r="J1992">
        <v>0</v>
      </c>
      <c r="K1992">
        <v>0</v>
      </c>
      <c r="L1992">
        <v>16</v>
      </c>
      <c r="M1992">
        <v>36</v>
      </c>
      <c r="N1992">
        <f>VLOOKUP(B1992,instances!$B$2:$E$21,3, FALSE)</f>
        <v>239297</v>
      </c>
      <c r="O1992">
        <f>VLOOKUP(B1992,instances!$B$2:$E$21,4, FALSE)</f>
        <v>239297</v>
      </c>
    </row>
    <row r="1993" spans="1:15">
      <c r="A1993" t="s">
        <v>53</v>
      </c>
      <c r="B1993" t="str">
        <f>RIGHT(A1993,FIND("/",A1993))</f>
        <v>vm1084.tsp</v>
      </c>
      <c r="C1993">
        <f>VLOOKUP(B1993,instances!$B$2:$E$21,2, FALSE)</f>
        <v>1084</v>
      </c>
      <c r="D1993" t="str">
        <f>IF(C1993&lt;=783,"small",IF(C1993&lt;=2103,"medium","large"))</f>
        <v>medium</v>
      </c>
      <c r="E1993" t="s">
        <v>11</v>
      </c>
      <c r="F1993" s="9">
        <v>5250533</v>
      </c>
      <c r="G1993" s="7">
        <f>1-(F1993/N1993)</f>
        <v>-20.941491117732358</v>
      </c>
      <c r="H1993" s="7">
        <f>1-(F1993/O1993)</f>
        <v>-20.941491117732358</v>
      </c>
      <c r="I1993">
        <v>0.13870499999999999</v>
      </c>
      <c r="J1993">
        <v>0</v>
      </c>
      <c r="K1993">
        <v>0</v>
      </c>
      <c r="L1993">
        <v>18</v>
      </c>
      <c r="M1993">
        <v>33</v>
      </c>
      <c r="N1993">
        <f>VLOOKUP(B1993,instances!$B$2:$E$21,3, FALSE)</f>
        <v>239297</v>
      </c>
      <c r="O1993">
        <f>VLOOKUP(B1993,instances!$B$2:$E$21,4, FALSE)</f>
        <v>239297</v>
      </c>
    </row>
    <row r="1994" spans="1:15">
      <c r="A1994" t="s">
        <v>53</v>
      </c>
      <c r="B1994" t="str">
        <f>RIGHT(A1994,FIND("/",A1994))</f>
        <v>vm1084.tsp</v>
      </c>
      <c r="C1994">
        <f>VLOOKUP(B1994,instances!$B$2:$E$21,2, FALSE)</f>
        <v>1084</v>
      </c>
      <c r="D1994" t="str">
        <f>IF(C1994&lt;=783,"small",IF(C1994&lt;=2103,"medium","large"))</f>
        <v>medium</v>
      </c>
      <c r="E1994" t="s">
        <v>11</v>
      </c>
      <c r="F1994" s="9">
        <v>5533166</v>
      </c>
      <c r="G1994" s="7">
        <f>1-(F1994/N1994)</f>
        <v>-22.122588248076656</v>
      </c>
      <c r="H1994" s="7">
        <f>1-(F1994/O1994)</f>
        <v>-22.122588248076656</v>
      </c>
      <c r="I1994">
        <v>0.138372</v>
      </c>
      <c r="J1994">
        <v>0</v>
      </c>
      <c r="K1994">
        <v>0</v>
      </c>
      <c r="L1994">
        <v>20</v>
      </c>
      <c r="M1994">
        <v>39</v>
      </c>
      <c r="N1994">
        <f>VLOOKUP(B1994,instances!$B$2:$E$21,3, FALSE)</f>
        <v>239297</v>
      </c>
      <c r="O1994">
        <f>VLOOKUP(B1994,instances!$B$2:$E$21,4, FALSE)</f>
        <v>239297</v>
      </c>
    </row>
    <row r="1995" spans="1:15">
      <c r="A1995" t="s">
        <v>53</v>
      </c>
      <c r="B1995" t="str">
        <f>RIGHT(A1995,FIND("/",A1995))</f>
        <v>vm1084.tsp</v>
      </c>
      <c r="C1995">
        <f>VLOOKUP(B1995,instances!$B$2:$E$21,2, FALSE)</f>
        <v>1084</v>
      </c>
      <c r="D1995" t="str">
        <f>IF(C1995&lt;=783,"small",IF(C1995&lt;=2103,"medium","large"))</f>
        <v>medium</v>
      </c>
      <c r="E1995" t="s">
        <v>11</v>
      </c>
      <c r="F1995" s="9">
        <v>4854501</v>
      </c>
      <c r="G1995" s="7">
        <f>1-(F1995/N1995)</f>
        <v>-19.286510069077337</v>
      </c>
      <c r="H1995" s="7">
        <f>1-(F1995/O1995)</f>
        <v>-19.286510069077337</v>
      </c>
      <c r="I1995">
        <v>0.13817499999999999</v>
      </c>
      <c r="J1995">
        <v>0</v>
      </c>
      <c r="K1995">
        <v>0</v>
      </c>
      <c r="L1995">
        <v>14</v>
      </c>
      <c r="M1995">
        <v>37</v>
      </c>
      <c r="N1995">
        <f>VLOOKUP(B1995,instances!$B$2:$E$21,3, FALSE)</f>
        <v>239297</v>
      </c>
      <c r="O1995">
        <f>VLOOKUP(B1995,instances!$B$2:$E$21,4, FALSE)</f>
        <v>239297</v>
      </c>
    </row>
    <row r="1996" spans="1:15">
      <c r="A1996" t="s">
        <v>53</v>
      </c>
      <c r="B1996" t="str">
        <f>RIGHT(A1996,FIND("/",A1996))</f>
        <v>vm1084.tsp</v>
      </c>
      <c r="C1996">
        <f>VLOOKUP(B1996,instances!$B$2:$E$21,2, FALSE)</f>
        <v>1084</v>
      </c>
      <c r="D1996" t="str">
        <f>IF(C1996&lt;=783,"small",IF(C1996&lt;=2103,"medium","large"))</f>
        <v>medium</v>
      </c>
      <c r="E1996" t="s">
        <v>11</v>
      </c>
      <c r="F1996" s="9">
        <v>4108486</v>
      </c>
      <c r="G1996" s="7">
        <f>1-(F1996/N1996)</f>
        <v>-16.168982477841343</v>
      </c>
      <c r="H1996" s="7">
        <f>1-(F1996/O1996)</f>
        <v>-16.168982477841343</v>
      </c>
      <c r="I1996">
        <v>0.13800899999999999</v>
      </c>
      <c r="J1996">
        <v>0</v>
      </c>
      <c r="K1996">
        <v>0</v>
      </c>
      <c r="L1996">
        <v>10</v>
      </c>
      <c r="M1996">
        <v>36</v>
      </c>
      <c r="N1996">
        <f>VLOOKUP(B1996,instances!$B$2:$E$21,3, FALSE)</f>
        <v>239297</v>
      </c>
      <c r="O1996">
        <f>VLOOKUP(B1996,instances!$B$2:$E$21,4, FALSE)</f>
        <v>239297</v>
      </c>
    </row>
    <row r="1997" spans="1:15">
      <c r="A1997" t="s">
        <v>53</v>
      </c>
      <c r="B1997" t="str">
        <f>RIGHT(A1997,FIND("/",A1997))</f>
        <v>vm1084.tsp</v>
      </c>
      <c r="C1997">
        <f>VLOOKUP(B1997,instances!$B$2:$E$21,2, FALSE)</f>
        <v>1084</v>
      </c>
      <c r="D1997" t="str">
        <f>IF(C1997&lt;=783,"small",IF(C1997&lt;=2103,"medium","large"))</f>
        <v>medium</v>
      </c>
      <c r="E1997" t="s">
        <v>11</v>
      </c>
      <c r="F1997" s="9">
        <v>3921494</v>
      </c>
      <c r="G1997" s="7">
        <f>1-(F1997/N1997)</f>
        <v>-15.387560228502657</v>
      </c>
      <c r="H1997" s="7">
        <f>1-(F1997/O1997)</f>
        <v>-15.387560228502657</v>
      </c>
      <c r="I1997">
        <v>0.13797000000000001</v>
      </c>
      <c r="J1997">
        <v>0</v>
      </c>
      <c r="K1997">
        <v>0</v>
      </c>
      <c r="L1997">
        <v>10</v>
      </c>
      <c r="M1997">
        <v>39</v>
      </c>
      <c r="N1997">
        <f>VLOOKUP(B1997,instances!$B$2:$E$21,3, FALSE)</f>
        <v>239297</v>
      </c>
      <c r="O1997">
        <f>VLOOKUP(B1997,instances!$B$2:$E$21,4, FALSE)</f>
        <v>239297</v>
      </c>
    </row>
    <row r="1998" spans="1:15">
      <c r="A1998" t="s">
        <v>53</v>
      </c>
      <c r="B1998" t="str">
        <f>RIGHT(A1998,FIND("/",A1998))</f>
        <v>vm1084.tsp</v>
      </c>
      <c r="C1998">
        <f>VLOOKUP(B1998,instances!$B$2:$E$21,2, FALSE)</f>
        <v>1084</v>
      </c>
      <c r="D1998" t="str">
        <f>IF(C1998&lt;=783,"small",IF(C1998&lt;=2103,"medium","large"))</f>
        <v>medium</v>
      </c>
      <c r="E1998" t="s">
        <v>11</v>
      </c>
      <c r="F1998" s="9">
        <v>5171151</v>
      </c>
      <c r="G1998" s="7">
        <f>1-(F1998/N1998)</f>
        <v>-20.609761091864922</v>
      </c>
      <c r="H1998" s="7">
        <f>1-(F1998/O1998)</f>
        <v>-20.609761091864922</v>
      </c>
      <c r="I1998">
        <v>0.13788800000000001</v>
      </c>
      <c r="J1998">
        <v>0</v>
      </c>
      <c r="K1998">
        <v>0</v>
      </c>
      <c r="L1998">
        <v>16</v>
      </c>
      <c r="M1998">
        <v>33</v>
      </c>
      <c r="N1998">
        <f>VLOOKUP(B1998,instances!$B$2:$E$21,3, FALSE)</f>
        <v>239297</v>
      </c>
      <c r="O1998">
        <f>VLOOKUP(B1998,instances!$B$2:$E$21,4, FALSE)</f>
        <v>239297</v>
      </c>
    </row>
    <row r="1999" spans="1:15">
      <c r="A1999" t="s">
        <v>53</v>
      </c>
      <c r="B1999" t="str">
        <f>RIGHT(A1999,FIND("/",A1999))</f>
        <v>vm1084.tsp</v>
      </c>
      <c r="C1999">
        <f>VLOOKUP(B1999,instances!$B$2:$E$21,2, FALSE)</f>
        <v>1084</v>
      </c>
      <c r="D1999" t="str">
        <f>IF(C1999&lt;=783,"small",IF(C1999&lt;=2103,"medium","large"))</f>
        <v>medium</v>
      </c>
      <c r="E1999" t="s">
        <v>11</v>
      </c>
      <c r="F1999" s="9">
        <v>4121372</v>
      </c>
      <c r="G1999" s="7">
        <f>1-(F1999/N1999)</f>
        <v>-16.222831878377079</v>
      </c>
      <c r="H1999" s="7">
        <f>1-(F1999/O1999)</f>
        <v>-16.222831878377079</v>
      </c>
      <c r="I1999">
        <v>0.137541</v>
      </c>
      <c r="J1999">
        <v>0</v>
      </c>
      <c r="K1999">
        <v>0</v>
      </c>
      <c r="L1999">
        <v>12</v>
      </c>
      <c r="M1999">
        <v>40</v>
      </c>
      <c r="N1999">
        <f>VLOOKUP(B1999,instances!$B$2:$E$21,3, FALSE)</f>
        <v>239297</v>
      </c>
      <c r="O1999">
        <f>VLOOKUP(B1999,instances!$B$2:$E$21,4, FALSE)</f>
        <v>239297</v>
      </c>
    </row>
    <row r="2000" spans="1:15">
      <c r="A2000" t="s">
        <v>53</v>
      </c>
      <c r="B2000" t="str">
        <f>RIGHT(A2000,FIND("/",A2000))</f>
        <v>vm1084.tsp</v>
      </c>
      <c r="C2000">
        <f>VLOOKUP(B2000,instances!$B$2:$E$21,2, FALSE)</f>
        <v>1084</v>
      </c>
      <c r="D2000" t="str">
        <f>IF(C2000&lt;=783,"small",IF(C2000&lt;=2103,"medium","large"))</f>
        <v>medium</v>
      </c>
      <c r="E2000" t="s">
        <v>11</v>
      </c>
      <c r="F2000" s="9">
        <v>5043105</v>
      </c>
      <c r="G2000" s="7">
        <f>1-(F2000/N2000)</f>
        <v>-20.074668717117223</v>
      </c>
      <c r="H2000" s="7">
        <f>1-(F2000/O2000)</f>
        <v>-20.074668717117223</v>
      </c>
      <c r="I2000">
        <v>0.13725499999999999</v>
      </c>
      <c r="J2000">
        <v>0</v>
      </c>
      <c r="K2000">
        <v>0</v>
      </c>
      <c r="L2000">
        <v>16</v>
      </c>
      <c r="M2000">
        <v>37</v>
      </c>
      <c r="N2000">
        <f>VLOOKUP(B2000,instances!$B$2:$E$21,3, FALSE)</f>
        <v>239297</v>
      </c>
      <c r="O2000">
        <f>VLOOKUP(B2000,instances!$B$2:$E$21,4, FALSE)</f>
        <v>239297</v>
      </c>
    </row>
    <row r="2001" spans="1:15">
      <c r="A2001" t="s">
        <v>53</v>
      </c>
      <c r="B2001" t="str">
        <f>RIGHT(A2001,FIND("/",A2001))</f>
        <v>vm1084.tsp</v>
      </c>
      <c r="C2001">
        <f>VLOOKUP(B2001,instances!$B$2:$E$21,2, FALSE)</f>
        <v>1084</v>
      </c>
      <c r="D2001" t="str">
        <f>IF(C2001&lt;=783,"small",IF(C2001&lt;=2103,"medium","large"))</f>
        <v>medium</v>
      </c>
      <c r="E2001" t="s">
        <v>11</v>
      </c>
      <c r="F2001" s="9">
        <v>5254766</v>
      </c>
      <c r="G2001" s="7">
        <f>1-(F2001/N2001)</f>
        <v>-20.959180432684072</v>
      </c>
      <c r="H2001" s="7">
        <f>1-(F2001/O2001)</f>
        <v>-20.959180432684072</v>
      </c>
      <c r="I2001">
        <v>0.13724800000000001</v>
      </c>
      <c r="J2001">
        <v>0</v>
      </c>
      <c r="K2001">
        <v>0</v>
      </c>
      <c r="L2001">
        <v>18</v>
      </c>
      <c r="M2001">
        <v>35</v>
      </c>
      <c r="N2001">
        <f>VLOOKUP(B2001,instances!$B$2:$E$21,3, FALSE)</f>
        <v>239297</v>
      </c>
      <c r="O2001">
        <f>VLOOKUP(B2001,instances!$B$2:$E$21,4, FALSE)</f>
        <v>239297</v>
      </c>
    </row>
    <row r="2002" spans="1:15">
      <c r="A2002" t="s">
        <v>53</v>
      </c>
      <c r="B2002" t="str">
        <f>RIGHT(A2002,FIND("/",A2002))</f>
        <v>vm1084.tsp</v>
      </c>
      <c r="C2002">
        <f>VLOOKUP(B2002,instances!$B$2:$E$21,2, FALSE)</f>
        <v>1084</v>
      </c>
      <c r="D2002" t="str">
        <f>IF(C2002&lt;=783,"small",IF(C2002&lt;=2103,"medium","large"))</f>
        <v>medium</v>
      </c>
      <c r="E2002" t="s">
        <v>11</v>
      </c>
      <c r="F2002" s="9">
        <v>5158026</v>
      </c>
      <c r="G2002" s="7">
        <f>1-(F2002/N2002)</f>
        <v>-20.554912932464678</v>
      </c>
      <c r="H2002" s="7">
        <f>1-(F2002/O2002)</f>
        <v>-20.554912932464678</v>
      </c>
      <c r="I2002">
        <v>0.13722799999999999</v>
      </c>
      <c r="J2002">
        <v>0</v>
      </c>
      <c r="K2002">
        <v>0</v>
      </c>
      <c r="L2002">
        <v>18</v>
      </c>
      <c r="M2002">
        <v>39</v>
      </c>
      <c r="N2002">
        <f>VLOOKUP(B2002,instances!$B$2:$E$21,3, FALSE)</f>
        <v>239297</v>
      </c>
      <c r="O2002">
        <f>VLOOKUP(B2002,instances!$B$2:$E$21,4, FALSE)</f>
        <v>239297</v>
      </c>
    </row>
    <row r="2003" spans="1:15">
      <c r="A2003" t="s">
        <v>53</v>
      </c>
      <c r="B2003" t="str">
        <f>RIGHT(A2003,FIND("/",A2003))</f>
        <v>vm1084.tsp</v>
      </c>
      <c r="C2003">
        <f>VLOOKUP(B2003,instances!$B$2:$E$21,2, FALSE)</f>
        <v>1084</v>
      </c>
      <c r="D2003" t="str">
        <f>IF(C2003&lt;=783,"small",IF(C2003&lt;=2103,"medium","large"))</f>
        <v>medium</v>
      </c>
      <c r="E2003" t="s">
        <v>11</v>
      </c>
      <c r="F2003" s="9">
        <v>5588052</v>
      </c>
      <c r="G2003" s="7">
        <f>1-(F2003/N2003)</f>
        <v>-22.351951758693172</v>
      </c>
      <c r="H2003" s="7">
        <f>1-(F2003/O2003)</f>
        <v>-22.351951758693172</v>
      </c>
      <c r="I2003">
        <v>0.13712099999999999</v>
      </c>
      <c r="J2003">
        <v>0</v>
      </c>
      <c r="K2003">
        <v>0</v>
      </c>
      <c r="L2003">
        <v>20</v>
      </c>
      <c r="M2003">
        <v>35</v>
      </c>
      <c r="N2003">
        <f>VLOOKUP(B2003,instances!$B$2:$E$21,3, FALSE)</f>
        <v>239297</v>
      </c>
      <c r="O2003">
        <f>VLOOKUP(B2003,instances!$B$2:$E$21,4, FALSE)</f>
        <v>239297</v>
      </c>
    </row>
    <row r="2004" spans="1:15">
      <c r="A2004" t="s">
        <v>53</v>
      </c>
      <c r="B2004" t="str">
        <f>RIGHT(A2004,FIND("/",A2004))</f>
        <v>vm1084.tsp</v>
      </c>
      <c r="C2004">
        <f>VLOOKUP(B2004,instances!$B$2:$E$21,2, FALSE)</f>
        <v>1084</v>
      </c>
      <c r="D2004" t="str">
        <f>IF(C2004&lt;=783,"small",IF(C2004&lt;=2103,"medium","large"))</f>
        <v>medium</v>
      </c>
      <c r="E2004" t="s">
        <v>11</v>
      </c>
      <c r="F2004" s="9">
        <v>5168841</v>
      </c>
      <c r="G2004" s="7">
        <f>1-(F2004/N2004)</f>
        <v>-20.600107815810478</v>
      </c>
      <c r="H2004" s="7">
        <f>1-(F2004/O2004)</f>
        <v>-20.600107815810478</v>
      </c>
      <c r="I2004">
        <v>0.13705999999999999</v>
      </c>
      <c r="J2004">
        <v>0</v>
      </c>
      <c r="K2004">
        <v>0</v>
      </c>
      <c r="L2004">
        <v>18</v>
      </c>
      <c r="M2004">
        <v>34</v>
      </c>
      <c r="N2004">
        <f>VLOOKUP(B2004,instances!$B$2:$E$21,3, FALSE)</f>
        <v>239297</v>
      </c>
      <c r="O2004">
        <f>VLOOKUP(B2004,instances!$B$2:$E$21,4, FALSE)</f>
        <v>239297</v>
      </c>
    </row>
    <row r="2005" spans="1:15">
      <c r="A2005" t="s">
        <v>53</v>
      </c>
      <c r="B2005" t="str">
        <f>RIGHT(A2005,FIND("/",A2005))</f>
        <v>vm1084.tsp</v>
      </c>
      <c r="C2005">
        <f>VLOOKUP(B2005,instances!$B$2:$E$21,2, FALSE)</f>
        <v>1084</v>
      </c>
      <c r="D2005" t="str">
        <f>IF(C2005&lt;=783,"small",IF(C2005&lt;=2103,"medium","large"))</f>
        <v>medium</v>
      </c>
      <c r="E2005" t="s">
        <v>11</v>
      </c>
      <c r="F2005" s="9">
        <v>4189221</v>
      </c>
      <c r="G2005" s="7">
        <f>1-(F2005/N2005)</f>
        <v>-16.506366565397812</v>
      </c>
      <c r="H2005" s="7">
        <f>1-(F2005/O2005)</f>
        <v>-16.506366565397812</v>
      </c>
      <c r="I2005">
        <v>0.13688900000000001</v>
      </c>
      <c r="J2005">
        <v>0</v>
      </c>
      <c r="K2005">
        <v>0</v>
      </c>
      <c r="L2005">
        <v>12</v>
      </c>
      <c r="M2005">
        <v>41</v>
      </c>
      <c r="N2005">
        <f>VLOOKUP(B2005,instances!$B$2:$E$21,3, FALSE)</f>
        <v>239297</v>
      </c>
      <c r="O2005">
        <f>VLOOKUP(B2005,instances!$B$2:$E$21,4, FALSE)</f>
        <v>239297</v>
      </c>
    </row>
    <row r="2006" spans="1:15">
      <c r="A2006" t="s">
        <v>53</v>
      </c>
      <c r="B2006" t="str">
        <f>RIGHT(A2006,FIND("/",A2006))</f>
        <v>vm1084.tsp</v>
      </c>
      <c r="C2006">
        <f>VLOOKUP(B2006,instances!$B$2:$E$21,2, FALSE)</f>
        <v>1084</v>
      </c>
      <c r="D2006" t="str">
        <f>IF(C2006&lt;=783,"small",IF(C2006&lt;=2103,"medium","large"))</f>
        <v>medium</v>
      </c>
      <c r="E2006" t="s">
        <v>11</v>
      </c>
      <c r="F2006" s="9">
        <v>5657672</v>
      </c>
      <c r="G2006" s="7">
        <f>1-(F2006/N2006)</f>
        <v>-22.642887290688975</v>
      </c>
      <c r="H2006" s="7">
        <f>1-(F2006/O2006)</f>
        <v>-22.642887290688975</v>
      </c>
      <c r="I2006">
        <v>0.13683200000000001</v>
      </c>
      <c r="J2006">
        <v>0</v>
      </c>
      <c r="K2006">
        <v>0</v>
      </c>
      <c r="L2006">
        <v>20</v>
      </c>
      <c r="M2006">
        <v>37</v>
      </c>
      <c r="N2006">
        <f>VLOOKUP(B2006,instances!$B$2:$E$21,3, FALSE)</f>
        <v>239297</v>
      </c>
      <c r="O2006">
        <f>VLOOKUP(B2006,instances!$B$2:$E$21,4, FALSE)</f>
        <v>239297</v>
      </c>
    </row>
    <row r="2007" spans="1:15">
      <c r="A2007" t="s">
        <v>53</v>
      </c>
      <c r="B2007" t="str">
        <f>RIGHT(A2007,FIND("/",A2007))</f>
        <v>vm1084.tsp</v>
      </c>
      <c r="C2007">
        <f>VLOOKUP(B2007,instances!$B$2:$E$21,2, FALSE)</f>
        <v>1084</v>
      </c>
      <c r="D2007" t="str">
        <f>IF(C2007&lt;=783,"small",IF(C2007&lt;=2103,"medium","large"))</f>
        <v>medium</v>
      </c>
      <c r="E2007" t="s">
        <v>11</v>
      </c>
      <c r="F2007" s="9">
        <v>5023576</v>
      </c>
      <c r="G2007" s="7">
        <f>1-(F2007/N2007)</f>
        <v>-19.993058834837043</v>
      </c>
      <c r="H2007" s="7">
        <f>1-(F2007/O2007)</f>
        <v>-19.993058834837043</v>
      </c>
      <c r="I2007">
        <v>0.136715</v>
      </c>
      <c r="J2007">
        <v>0</v>
      </c>
      <c r="K2007">
        <v>0</v>
      </c>
      <c r="L2007">
        <v>16</v>
      </c>
      <c r="M2007">
        <v>39</v>
      </c>
      <c r="N2007">
        <f>VLOOKUP(B2007,instances!$B$2:$E$21,3, FALSE)</f>
        <v>239297</v>
      </c>
      <c r="O2007">
        <f>VLOOKUP(B2007,instances!$B$2:$E$21,4, FALSE)</f>
        <v>239297</v>
      </c>
    </row>
    <row r="2008" spans="1:15">
      <c r="A2008" t="s">
        <v>53</v>
      </c>
      <c r="B2008" t="str">
        <f>RIGHT(A2008,FIND("/",A2008))</f>
        <v>vm1084.tsp</v>
      </c>
      <c r="C2008">
        <f>VLOOKUP(B2008,instances!$B$2:$E$21,2, FALSE)</f>
        <v>1084</v>
      </c>
      <c r="D2008" t="str">
        <f>IF(C2008&lt;=783,"small",IF(C2008&lt;=2103,"medium","large"))</f>
        <v>medium</v>
      </c>
      <c r="E2008" t="s">
        <v>11</v>
      </c>
      <c r="F2008" s="9">
        <v>5553923</v>
      </c>
      <c r="G2008" s="7">
        <f>1-(F2008/N2008)</f>
        <v>-22.209329828623009</v>
      </c>
      <c r="H2008" s="7">
        <f>1-(F2008/O2008)</f>
        <v>-22.209329828623009</v>
      </c>
      <c r="I2008">
        <v>0.13656499999999999</v>
      </c>
      <c r="J2008">
        <v>0</v>
      </c>
      <c r="K2008">
        <v>0</v>
      </c>
      <c r="L2008">
        <v>20</v>
      </c>
      <c r="M2008">
        <v>32</v>
      </c>
      <c r="N2008">
        <f>VLOOKUP(B2008,instances!$B$2:$E$21,3, FALSE)</f>
        <v>239297</v>
      </c>
      <c r="O2008">
        <f>VLOOKUP(B2008,instances!$B$2:$E$21,4, FALSE)</f>
        <v>239297</v>
      </c>
    </row>
    <row r="2009" spans="1:15">
      <c r="A2009" t="s">
        <v>53</v>
      </c>
      <c r="B2009" t="str">
        <f>RIGHT(A2009,FIND("/",A2009))</f>
        <v>vm1084.tsp</v>
      </c>
      <c r="C2009">
        <f>VLOOKUP(B2009,instances!$B$2:$E$21,2, FALSE)</f>
        <v>1084</v>
      </c>
      <c r="D2009" t="str">
        <f>IF(C2009&lt;=783,"small",IF(C2009&lt;=2103,"medium","large"))</f>
        <v>medium</v>
      </c>
      <c r="E2009" t="s">
        <v>11</v>
      </c>
      <c r="F2009" s="9">
        <v>3984316</v>
      </c>
      <c r="G2009" s="7">
        <f>1-(F2009/N2009)</f>
        <v>-15.650087548109671</v>
      </c>
      <c r="H2009" s="7">
        <f>1-(F2009/O2009)</f>
        <v>-15.650087548109671</v>
      </c>
      <c r="I2009">
        <v>0.13655800000000001</v>
      </c>
      <c r="J2009">
        <v>0</v>
      </c>
      <c r="K2009">
        <v>0</v>
      </c>
      <c r="L2009">
        <v>10</v>
      </c>
      <c r="M2009">
        <v>37</v>
      </c>
      <c r="N2009">
        <f>VLOOKUP(B2009,instances!$B$2:$E$21,3, FALSE)</f>
        <v>239297</v>
      </c>
      <c r="O2009">
        <f>VLOOKUP(B2009,instances!$B$2:$E$21,4, FALSE)</f>
        <v>239297</v>
      </c>
    </row>
    <row r="2010" spans="1:15">
      <c r="A2010" t="s">
        <v>53</v>
      </c>
      <c r="B2010" t="str">
        <f>RIGHT(A2010,FIND("/",A2010))</f>
        <v>vm1084.tsp</v>
      </c>
      <c r="C2010">
        <f>VLOOKUP(B2010,instances!$B$2:$E$21,2, FALSE)</f>
        <v>1084</v>
      </c>
      <c r="D2010" t="str">
        <f>IF(C2010&lt;=783,"small",IF(C2010&lt;=2103,"medium","large"))</f>
        <v>medium</v>
      </c>
      <c r="E2010" t="s">
        <v>11</v>
      </c>
      <c r="F2010" s="9">
        <v>5359668</v>
      </c>
      <c r="G2010" s="7">
        <f>1-(F2010/N2010)</f>
        <v>-21.397556174962496</v>
      </c>
      <c r="H2010" s="7">
        <f>1-(F2010/O2010)</f>
        <v>-21.397556174962496</v>
      </c>
      <c r="I2010">
        <v>0.13650300000000001</v>
      </c>
      <c r="J2010">
        <v>0</v>
      </c>
      <c r="K2010">
        <v>0</v>
      </c>
      <c r="L2010">
        <v>18</v>
      </c>
      <c r="M2010">
        <v>40</v>
      </c>
      <c r="N2010">
        <f>VLOOKUP(B2010,instances!$B$2:$E$21,3, FALSE)</f>
        <v>239297</v>
      </c>
      <c r="O2010">
        <f>VLOOKUP(B2010,instances!$B$2:$E$21,4, FALSE)</f>
        <v>239297</v>
      </c>
    </row>
    <row r="2011" spans="1:15">
      <c r="A2011" t="s">
        <v>53</v>
      </c>
      <c r="B2011" t="str">
        <f>RIGHT(A2011,FIND("/",A2011))</f>
        <v>vm1084.tsp</v>
      </c>
      <c r="C2011">
        <f>VLOOKUP(B2011,instances!$B$2:$E$21,2, FALSE)</f>
        <v>1084</v>
      </c>
      <c r="D2011" t="str">
        <f>IF(C2011&lt;=783,"small",IF(C2011&lt;=2103,"medium","large"))</f>
        <v>medium</v>
      </c>
      <c r="E2011" t="s">
        <v>11</v>
      </c>
      <c r="F2011" s="9">
        <v>5100451</v>
      </c>
      <c r="G2011" s="7">
        <f>1-(F2011/N2011)</f>
        <v>-20.314312339895611</v>
      </c>
      <c r="H2011" s="7">
        <f>1-(F2011/O2011)</f>
        <v>-20.314312339895611</v>
      </c>
      <c r="I2011">
        <v>0.13646800000000001</v>
      </c>
      <c r="J2011">
        <v>0</v>
      </c>
      <c r="K2011">
        <v>0</v>
      </c>
      <c r="L2011">
        <v>18</v>
      </c>
      <c r="M2011">
        <v>41</v>
      </c>
      <c r="N2011">
        <f>VLOOKUP(B2011,instances!$B$2:$E$21,3, FALSE)</f>
        <v>239297</v>
      </c>
      <c r="O2011">
        <f>VLOOKUP(B2011,instances!$B$2:$E$21,4, FALSE)</f>
        <v>239297</v>
      </c>
    </row>
    <row r="2012" spans="1:15">
      <c r="A2012" t="s">
        <v>53</v>
      </c>
      <c r="B2012" t="str">
        <f>RIGHT(A2012,FIND("/",A2012))</f>
        <v>vm1084.tsp</v>
      </c>
      <c r="C2012">
        <f>VLOOKUP(B2012,instances!$B$2:$E$21,2, FALSE)</f>
        <v>1084</v>
      </c>
      <c r="D2012" t="str">
        <f>IF(C2012&lt;=783,"small",IF(C2012&lt;=2103,"medium","large"))</f>
        <v>medium</v>
      </c>
      <c r="E2012" t="s">
        <v>11</v>
      </c>
      <c r="F2012" s="9">
        <v>5502161</v>
      </c>
      <c r="G2012" s="7">
        <f>1-(F2012/N2012)</f>
        <v>-21.993021224670599</v>
      </c>
      <c r="H2012" s="7">
        <f>1-(F2012/O2012)</f>
        <v>-21.993021224670599</v>
      </c>
      <c r="I2012">
        <v>0.13639499999999999</v>
      </c>
      <c r="J2012">
        <v>0</v>
      </c>
      <c r="K2012">
        <v>0</v>
      </c>
      <c r="L2012">
        <v>20</v>
      </c>
      <c r="M2012">
        <v>41</v>
      </c>
      <c r="N2012">
        <f>VLOOKUP(B2012,instances!$B$2:$E$21,3, FALSE)</f>
        <v>239297</v>
      </c>
      <c r="O2012">
        <f>VLOOKUP(B2012,instances!$B$2:$E$21,4, FALSE)</f>
        <v>239297</v>
      </c>
    </row>
    <row r="2013" spans="1:15">
      <c r="A2013" t="s">
        <v>53</v>
      </c>
      <c r="B2013" t="str">
        <f>RIGHT(A2013,FIND("/",A2013))</f>
        <v>vm1084.tsp</v>
      </c>
      <c r="C2013">
        <f>VLOOKUP(B2013,instances!$B$2:$E$21,2, FALSE)</f>
        <v>1084</v>
      </c>
      <c r="D2013" t="str">
        <f>IF(C2013&lt;=783,"small",IF(C2013&lt;=2103,"medium","large"))</f>
        <v>medium</v>
      </c>
      <c r="E2013" t="s">
        <v>11</v>
      </c>
      <c r="F2013" s="9">
        <v>4671416</v>
      </c>
      <c r="G2013" s="7">
        <f>1-(F2013/N2013)</f>
        <v>-18.521414810883545</v>
      </c>
      <c r="H2013" s="7">
        <f>1-(F2013/O2013)</f>
        <v>-18.521414810883545</v>
      </c>
      <c r="I2013">
        <v>0.136237</v>
      </c>
      <c r="J2013">
        <v>0</v>
      </c>
      <c r="K2013">
        <v>0</v>
      </c>
      <c r="L2013">
        <v>14</v>
      </c>
      <c r="M2013">
        <v>32</v>
      </c>
      <c r="N2013">
        <f>VLOOKUP(B2013,instances!$B$2:$E$21,3, FALSE)</f>
        <v>239297</v>
      </c>
      <c r="O2013">
        <f>VLOOKUP(B2013,instances!$B$2:$E$21,4, FALSE)</f>
        <v>239297</v>
      </c>
    </row>
    <row r="2014" spans="1:15">
      <c r="A2014" t="s">
        <v>53</v>
      </c>
      <c r="B2014" t="str">
        <f>RIGHT(A2014,FIND("/",A2014))</f>
        <v>vm1084.tsp</v>
      </c>
      <c r="C2014">
        <f>VLOOKUP(B2014,instances!$B$2:$E$21,2, FALSE)</f>
        <v>1084</v>
      </c>
      <c r="D2014" t="str">
        <f>IF(C2014&lt;=783,"small",IF(C2014&lt;=2103,"medium","large"))</f>
        <v>medium</v>
      </c>
      <c r="E2014" t="s">
        <v>11</v>
      </c>
      <c r="F2014" s="9">
        <v>4965159</v>
      </c>
      <c r="G2014" s="7">
        <f>1-(F2014/N2014)</f>
        <v>-19.748939602251596</v>
      </c>
      <c r="H2014" s="7">
        <f>1-(F2014/O2014)</f>
        <v>-19.748939602251596</v>
      </c>
      <c r="I2014">
        <v>0.136158</v>
      </c>
      <c r="J2014">
        <v>0</v>
      </c>
      <c r="K2014">
        <v>0</v>
      </c>
      <c r="L2014">
        <v>16</v>
      </c>
      <c r="M2014">
        <v>32</v>
      </c>
      <c r="N2014">
        <f>VLOOKUP(B2014,instances!$B$2:$E$21,3, FALSE)</f>
        <v>239297</v>
      </c>
      <c r="O2014">
        <f>VLOOKUP(B2014,instances!$B$2:$E$21,4, FALSE)</f>
        <v>239297</v>
      </c>
    </row>
    <row r="2015" spans="1:15">
      <c r="A2015" t="s">
        <v>53</v>
      </c>
      <c r="B2015" t="str">
        <f>RIGHT(A2015,FIND("/",A2015))</f>
        <v>vm1084.tsp</v>
      </c>
      <c r="C2015">
        <f>VLOOKUP(B2015,instances!$B$2:$E$21,2, FALSE)</f>
        <v>1084</v>
      </c>
      <c r="D2015" t="str">
        <f>IF(C2015&lt;=783,"small",IF(C2015&lt;=2103,"medium","large"))</f>
        <v>medium</v>
      </c>
      <c r="E2015" t="s">
        <v>11</v>
      </c>
      <c r="F2015" s="9">
        <v>4691440</v>
      </c>
      <c r="G2015" s="7">
        <f>1-(F2015/N2015)</f>
        <v>-18.605093252318248</v>
      </c>
      <c r="H2015" s="7">
        <f>1-(F2015/O2015)</f>
        <v>-18.605093252318248</v>
      </c>
      <c r="I2015">
        <v>0.136049</v>
      </c>
      <c r="J2015">
        <v>0</v>
      </c>
      <c r="K2015">
        <v>0</v>
      </c>
      <c r="L2015">
        <v>14</v>
      </c>
      <c r="M2015">
        <v>33</v>
      </c>
      <c r="N2015">
        <f>VLOOKUP(B2015,instances!$B$2:$E$21,3, FALSE)</f>
        <v>239297</v>
      </c>
      <c r="O2015">
        <f>VLOOKUP(B2015,instances!$B$2:$E$21,4, FALSE)</f>
        <v>239297</v>
      </c>
    </row>
    <row r="2016" spans="1:15">
      <c r="A2016" t="s">
        <v>53</v>
      </c>
      <c r="B2016" t="str">
        <f>RIGHT(A2016,FIND("/",A2016))</f>
        <v>vm1084.tsp</v>
      </c>
      <c r="C2016">
        <f>VLOOKUP(B2016,instances!$B$2:$E$21,2, FALSE)</f>
        <v>1084</v>
      </c>
      <c r="D2016" t="str">
        <f>IF(C2016&lt;=783,"small",IF(C2016&lt;=2103,"medium","large"))</f>
        <v>medium</v>
      </c>
      <c r="E2016" t="s">
        <v>11</v>
      </c>
      <c r="F2016" s="9">
        <v>4639104</v>
      </c>
      <c r="G2016" s="7">
        <f>1-(F2016/N2016)</f>
        <v>-18.386385955528066</v>
      </c>
      <c r="H2016" s="7">
        <f>1-(F2016/O2016)</f>
        <v>-18.386385955528066</v>
      </c>
      <c r="I2016">
        <v>0.136041</v>
      </c>
      <c r="J2016">
        <v>0</v>
      </c>
      <c r="K2016">
        <v>0</v>
      </c>
      <c r="L2016">
        <v>14</v>
      </c>
      <c r="M2016">
        <v>35</v>
      </c>
      <c r="N2016">
        <f>VLOOKUP(B2016,instances!$B$2:$E$21,3, FALSE)</f>
        <v>239297</v>
      </c>
      <c r="O2016">
        <f>VLOOKUP(B2016,instances!$B$2:$E$21,4, FALSE)</f>
        <v>239297</v>
      </c>
    </row>
    <row r="2017" spans="1:15">
      <c r="A2017" t="s">
        <v>53</v>
      </c>
      <c r="B2017" t="str">
        <f>RIGHT(A2017,FIND("/",A2017))</f>
        <v>vm1084.tsp</v>
      </c>
      <c r="C2017">
        <f>VLOOKUP(B2017,instances!$B$2:$E$21,2, FALSE)</f>
        <v>1084</v>
      </c>
      <c r="D2017" t="str">
        <f>IF(C2017&lt;=783,"small",IF(C2017&lt;=2103,"medium","large"))</f>
        <v>medium</v>
      </c>
      <c r="E2017" t="s">
        <v>11</v>
      </c>
      <c r="F2017" s="9">
        <v>5437794</v>
      </c>
      <c r="G2017" s="7">
        <f>1-(F2017/N2017)</f>
        <v>-21.724037493157038</v>
      </c>
      <c r="H2017" s="7">
        <f>1-(F2017/O2017)</f>
        <v>-21.724037493157038</v>
      </c>
      <c r="I2017">
        <v>0.13603399999999999</v>
      </c>
      <c r="J2017">
        <v>0</v>
      </c>
      <c r="K2017">
        <v>0</v>
      </c>
      <c r="L2017">
        <v>20</v>
      </c>
      <c r="M2017">
        <v>38</v>
      </c>
      <c r="N2017">
        <f>VLOOKUP(B2017,instances!$B$2:$E$21,3, FALSE)</f>
        <v>239297</v>
      </c>
      <c r="O2017">
        <f>VLOOKUP(B2017,instances!$B$2:$E$21,4, FALSE)</f>
        <v>239297</v>
      </c>
    </row>
    <row r="2018" spans="1:15">
      <c r="A2018" t="s">
        <v>53</v>
      </c>
      <c r="B2018" t="str">
        <f>RIGHT(A2018,FIND("/",A2018))</f>
        <v>vm1084.tsp</v>
      </c>
      <c r="C2018">
        <f>VLOOKUP(B2018,instances!$B$2:$E$21,2, FALSE)</f>
        <v>1084</v>
      </c>
      <c r="D2018" t="str">
        <f>IF(C2018&lt;=783,"small",IF(C2018&lt;=2103,"medium","large"))</f>
        <v>medium</v>
      </c>
      <c r="E2018" t="s">
        <v>11</v>
      </c>
      <c r="F2018" s="9">
        <v>5401007</v>
      </c>
      <c r="G2018" s="7">
        <f>1-(F2018/N2018)</f>
        <v>-21.570308027263192</v>
      </c>
      <c r="H2018" s="7">
        <f>1-(F2018/O2018)</f>
        <v>-21.570308027263192</v>
      </c>
      <c r="I2018">
        <v>0.136021</v>
      </c>
      <c r="J2018">
        <v>0</v>
      </c>
      <c r="K2018">
        <v>0</v>
      </c>
      <c r="L2018">
        <v>18</v>
      </c>
      <c r="M2018">
        <v>36</v>
      </c>
      <c r="N2018">
        <f>VLOOKUP(B2018,instances!$B$2:$E$21,3, FALSE)</f>
        <v>239297</v>
      </c>
      <c r="O2018">
        <f>VLOOKUP(B2018,instances!$B$2:$E$21,4, FALSE)</f>
        <v>239297</v>
      </c>
    </row>
    <row r="2019" spans="1:15">
      <c r="A2019" t="s">
        <v>53</v>
      </c>
      <c r="B2019" t="str">
        <f>RIGHT(A2019,FIND("/",A2019))</f>
        <v>vm1084.tsp</v>
      </c>
      <c r="C2019">
        <f>VLOOKUP(B2019,instances!$B$2:$E$21,2, FALSE)</f>
        <v>1084</v>
      </c>
      <c r="D2019" t="str">
        <f>IF(C2019&lt;=783,"small",IF(C2019&lt;=2103,"medium","large"))</f>
        <v>medium</v>
      </c>
      <c r="E2019" t="s">
        <v>11</v>
      </c>
      <c r="F2019" s="9">
        <v>4757395</v>
      </c>
      <c r="G2019" s="7">
        <f>1-(F2019/N2019)</f>
        <v>-18.880713088755815</v>
      </c>
      <c r="H2019" s="7">
        <f>1-(F2019/O2019)</f>
        <v>-18.880713088755815</v>
      </c>
      <c r="I2019">
        <v>0.13591900000000001</v>
      </c>
      <c r="J2019">
        <v>0</v>
      </c>
      <c r="K2019">
        <v>0</v>
      </c>
      <c r="L2019">
        <v>14</v>
      </c>
      <c r="M2019">
        <v>36</v>
      </c>
      <c r="N2019">
        <f>VLOOKUP(B2019,instances!$B$2:$E$21,3, FALSE)</f>
        <v>239297</v>
      </c>
      <c r="O2019">
        <f>VLOOKUP(B2019,instances!$B$2:$E$21,4, FALSE)</f>
        <v>239297</v>
      </c>
    </row>
    <row r="2020" spans="1:15">
      <c r="A2020" t="s">
        <v>53</v>
      </c>
      <c r="B2020" t="str">
        <f>RIGHT(A2020,FIND("/",A2020))</f>
        <v>vm1084.tsp</v>
      </c>
      <c r="C2020">
        <f>VLOOKUP(B2020,instances!$B$2:$E$21,2, FALSE)</f>
        <v>1084</v>
      </c>
      <c r="D2020" t="str">
        <f>IF(C2020&lt;=783,"small",IF(C2020&lt;=2103,"medium","large"))</f>
        <v>medium</v>
      </c>
      <c r="E2020" t="s">
        <v>11</v>
      </c>
      <c r="F2020" s="9">
        <v>4011403</v>
      </c>
      <c r="G2020" s="7">
        <f>1-(F2020/N2020)</f>
        <v>-15.763281612389626</v>
      </c>
      <c r="H2020" s="7">
        <f>1-(F2020/O2020)</f>
        <v>-15.763281612389626</v>
      </c>
      <c r="I2020">
        <v>0.13583500000000001</v>
      </c>
      <c r="J2020">
        <v>0</v>
      </c>
      <c r="K2020">
        <v>0</v>
      </c>
      <c r="L2020">
        <v>10</v>
      </c>
      <c r="M2020">
        <v>41</v>
      </c>
      <c r="N2020">
        <f>VLOOKUP(B2020,instances!$B$2:$E$21,3, FALSE)</f>
        <v>239297</v>
      </c>
      <c r="O2020">
        <f>VLOOKUP(B2020,instances!$B$2:$E$21,4, FALSE)</f>
        <v>239297</v>
      </c>
    </row>
    <row r="2021" spans="1:15">
      <c r="A2021" t="s">
        <v>53</v>
      </c>
      <c r="B2021" t="str">
        <f>RIGHT(A2021,FIND("/",A2021))</f>
        <v>vm1084.tsp</v>
      </c>
      <c r="C2021">
        <f>VLOOKUP(B2021,instances!$B$2:$E$21,2, FALSE)</f>
        <v>1084</v>
      </c>
      <c r="D2021" t="str">
        <f>IF(C2021&lt;=783,"small",IF(C2021&lt;=2103,"medium","large"))</f>
        <v>medium</v>
      </c>
      <c r="E2021" t="s">
        <v>11</v>
      </c>
      <c r="F2021" s="9">
        <v>5467537</v>
      </c>
      <c r="G2021" s="7">
        <f>1-(F2021/N2021)</f>
        <v>-21.848330735445909</v>
      </c>
      <c r="H2021" s="7">
        <f>1-(F2021/O2021)</f>
        <v>-21.848330735445909</v>
      </c>
      <c r="I2021">
        <v>0.135828</v>
      </c>
      <c r="J2021">
        <v>0</v>
      </c>
      <c r="K2021">
        <v>0</v>
      </c>
      <c r="L2021">
        <v>18</v>
      </c>
      <c r="M2021">
        <v>32</v>
      </c>
      <c r="N2021">
        <f>VLOOKUP(B2021,instances!$B$2:$E$21,3, FALSE)</f>
        <v>239297</v>
      </c>
      <c r="O2021">
        <f>VLOOKUP(B2021,instances!$B$2:$E$21,4, FALSE)</f>
        <v>239297</v>
      </c>
    </row>
    <row r="2022" spans="1:15">
      <c r="A2022" t="s">
        <v>53</v>
      </c>
      <c r="B2022" t="str">
        <f>RIGHT(A2022,FIND("/",A2022))</f>
        <v>vm1084.tsp</v>
      </c>
      <c r="C2022">
        <f>VLOOKUP(B2022,instances!$B$2:$E$21,2, FALSE)</f>
        <v>1084</v>
      </c>
      <c r="D2022" t="str">
        <f>IF(C2022&lt;=783,"small",IF(C2022&lt;=2103,"medium","large"))</f>
        <v>medium</v>
      </c>
      <c r="E2022" t="s">
        <v>11</v>
      </c>
      <c r="F2022" s="9">
        <v>5038892</v>
      </c>
      <c r="G2022" s="7">
        <f>1-(F2022/N2022)</f>
        <v>-20.057062980313166</v>
      </c>
      <c r="H2022" s="7">
        <f>1-(F2022/O2022)</f>
        <v>-20.057062980313166</v>
      </c>
      <c r="I2022">
        <v>0.13581699999999999</v>
      </c>
      <c r="J2022">
        <v>0</v>
      </c>
      <c r="K2022">
        <v>0</v>
      </c>
      <c r="L2022">
        <v>16</v>
      </c>
      <c r="M2022">
        <v>35</v>
      </c>
      <c r="N2022">
        <f>VLOOKUP(B2022,instances!$B$2:$E$21,3, FALSE)</f>
        <v>239297</v>
      </c>
      <c r="O2022">
        <f>VLOOKUP(B2022,instances!$B$2:$E$21,4, FALSE)</f>
        <v>239297</v>
      </c>
    </row>
    <row r="2023" spans="1:15">
      <c r="A2023" t="s">
        <v>53</v>
      </c>
      <c r="B2023" t="str">
        <f>RIGHT(A2023,FIND("/",A2023))</f>
        <v>vm1084.tsp</v>
      </c>
      <c r="C2023">
        <f>VLOOKUP(B2023,instances!$B$2:$E$21,2, FALSE)</f>
        <v>1084</v>
      </c>
      <c r="D2023" t="str">
        <f>IF(C2023&lt;=783,"small",IF(C2023&lt;=2103,"medium","large"))</f>
        <v>medium</v>
      </c>
      <c r="E2023" t="s">
        <v>11</v>
      </c>
      <c r="F2023" s="9">
        <v>4901309</v>
      </c>
      <c r="G2023" s="7">
        <f>1-(F2023/N2023)</f>
        <v>-19.482116365854985</v>
      </c>
      <c r="H2023" s="7">
        <f>1-(F2023/O2023)</f>
        <v>-19.482116365854985</v>
      </c>
      <c r="I2023">
        <v>0.13578299999999999</v>
      </c>
      <c r="J2023">
        <v>0</v>
      </c>
      <c r="K2023">
        <v>0</v>
      </c>
      <c r="L2023">
        <v>16</v>
      </c>
      <c r="M2023">
        <v>40</v>
      </c>
      <c r="N2023">
        <f>VLOOKUP(B2023,instances!$B$2:$E$21,3, FALSE)</f>
        <v>239297</v>
      </c>
      <c r="O2023">
        <f>VLOOKUP(B2023,instances!$B$2:$E$21,4, FALSE)</f>
        <v>239297</v>
      </c>
    </row>
    <row r="2024" spans="1:15">
      <c r="A2024" t="s">
        <v>53</v>
      </c>
      <c r="B2024" t="str">
        <f>RIGHT(A2024,FIND("/",A2024))</f>
        <v>vm1084.tsp</v>
      </c>
      <c r="C2024">
        <f>VLOOKUP(B2024,instances!$B$2:$E$21,2, FALSE)</f>
        <v>1084</v>
      </c>
      <c r="D2024" t="str">
        <f>IF(C2024&lt;=783,"small",IF(C2024&lt;=2103,"medium","large"))</f>
        <v>medium</v>
      </c>
      <c r="E2024" t="s">
        <v>11</v>
      </c>
      <c r="F2024" s="9">
        <v>4618225</v>
      </c>
      <c r="G2024" s="7">
        <f>1-(F2024/N2024)</f>
        <v>-18.299134548281007</v>
      </c>
      <c r="H2024" s="7">
        <f>1-(F2024/O2024)</f>
        <v>-18.299134548281007</v>
      </c>
      <c r="I2024">
        <v>0.13577600000000001</v>
      </c>
      <c r="J2024">
        <v>0</v>
      </c>
      <c r="K2024">
        <v>0</v>
      </c>
      <c r="L2024">
        <v>14</v>
      </c>
      <c r="M2024">
        <v>40</v>
      </c>
      <c r="N2024">
        <f>VLOOKUP(B2024,instances!$B$2:$E$21,3, FALSE)</f>
        <v>239297</v>
      </c>
      <c r="O2024">
        <f>VLOOKUP(B2024,instances!$B$2:$E$21,4, FALSE)</f>
        <v>239297</v>
      </c>
    </row>
    <row r="2025" spans="1:15">
      <c r="A2025" t="s">
        <v>53</v>
      </c>
      <c r="B2025" t="str">
        <f>RIGHT(A2025,FIND("/",A2025))</f>
        <v>vm1084.tsp</v>
      </c>
      <c r="C2025">
        <f>VLOOKUP(B2025,instances!$B$2:$E$21,2, FALSE)</f>
        <v>1084</v>
      </c>
      <c r="D2025" t="str">
        <f>IF(C2025&lt;=783,"small",IF(C2025&lt;=2103,"medium","large"))</f>
        <v>medium</v>
      </c>
      <c r="E2025" t="s">
        <v>11</v>
      </c>
      <c r="F2025" s="9">
        <v>4369304</v>
      </c>
      <c r="G2025" s="7">
        <f>1-(F2025/N2025)</f>
        <v>-17.258916743628212</v>
      </c>
      <c r="H2025" s="7">
        <f>1-(F2025/O2025)</f>
        <v>-17.258916743628212</v>
      </c>
      <c r="I2025">
        <v>0.135687</v>
      </c>
      <c r="J2025">
        <v>0</v>
      </c>
      <c r="K2025">
        <v>0</v>
      </c>
      <c r="L2025">
        <v>12</v>
      </c>
      <c r="M2025">
        <v>35</v>
      </c>
      <c r="N2025">
        <f>VLOOKUP(B2025,instances!$B$2:$E$21,3, FALSE)</f>
        <v>239297</v>
      </c>
      <c r="O2025">
        <f>VLOOKUP(B2025,instances!$B$2:$E$21,4, FALSE)</f>
        <v>239297</v>
      </c>
    </row>
    <row r="2026" spans="1:15">
      <c r="A2026" t="s">
        <v>53</v>
      </c>
      <c r="B2026" t="str">
        <f>RIGHT(A2026,FIND("/",A2026))</f>
        <v>vm1084.tsp</v>
      </c>
      <c r="C2026">
        <f>VLOOKUP(B2026,instances!$B$2:$E$21,2, FALSE)</f>
        <v>1084</v>
      </c>
      <c r="D2026" t="str">
        <f>IF(C2026&lt;=783,"small",IF(C2026&lt;=2103,"medium","large"))</f>
        <v>medium</v>
      </c>
      <c r="E2026" t="s">
        <v>11</v>
      </c>
      <c r="F2026" s="9">
        <v>5068883</v>
      </c>
      <c r="G2026" s="7">
        <f>1-(F2026/N2026)</f>
        <v>-20.182392591632993</v>
      </c>
      <c r="H2026" s="7">
        <f>1-(F2026/O2026)</f>
        <v>-20.182392591632993</v>
      </c>
      <c r="I2026">
        <v>0.13563800000000001</v>
      </c>
      <c r="J2026">
        <v>0</v>
      </c>
      <c r="K2026">
        <v>0</v>
      </c>
      <c r="L2026">
        <v>16</v>
      </c>
      <c r="M2026">
        <v>38</v>
      </c>
      <c r="N2026">
        <f>VLOOKUP(B2026,instances!$B$2:$E$21,3, FALSE)</f>
        <v>239297</v>
      </c>
      <c r="O2026">
        <f>VLOOKUP(B2026,instances!$B$2:$E$21,4, FALSE)</f>
        <v>239297</v>
      </c>
    </row>
    <row r="2027" spans="1:15">
      <c r="A2027" t="s">
        <v>53</v>
      </c>
      <c r="B2027" t="str">
        <f>RIGHT(A2027,FIND("/",A2027))</f>
        <v>vm1084.tsp</v>
      </c>
      <c r="C2027">
        <f>VLOOKUP(B2027,instances!$B$2:$E$21,2, FALSE)</f>
        <v>1084</v>
      </c>
      <c r="D2027" t="str">
        <f>IF(C2027&lt;=783,"small",IF(C2027&lt;=2103,"medium","large"))</f>
        <v>medium</v>
      </c>
      <c r="E2027" t="s">
        <v>11</v>
      </c>
      <c r="F2027" s="9">
        <v>4315312</v>
      </c>
      <c r="G2027" s="7">
        <f>1-(F2027/N2027)</f>
        <v>-17.033289176211987</v>
      </c>
      <c r="H2027" s="7">
        <f>1-(F2027/O2027)</f>
        <v>-17.033289176211987</v>
      </c>
      <c r="I2027">
        <v>0.135601</v>
      </c>
      <c r="J2027">
        <v>0</v>
      </c>
      <c r="K2027">
        <v>0</v>
      </c>
      <c r="L2027">
        <v>12</v>
      </c>
      <c r="M2027">
        <v>36</v>
      </c>
      <c r="N2027">
        <f>VLOOKUP(B2027,instances!$B$2:$E$21,3, FALSE)</f>
        <v>239297</v>
      </c>
      <c r="O2027">
        <f>VLOOKUP(B2027,instances!$B$2:$E$21,4, FALSE)</f>
        <v>239297</v>
      </c>
    </row>
    <row r="2028" spans="1:15">
      <c r="A2028" t="s">
        <v>53</v>
      </c>
      <c r="B2028" t="str">
        <f>RIGHT(A2028,FIND("/",A2028))</f>
        <v>vm1084.tsp</v>
      </c>
      <c r="C2028">
        <f>VLOOKUP(B2028,instances!$B$2:$E$21,2, FALSE)</f>
        <v>1084</v>
      </c>
      <c r="D2028" t="str">
        <f>IF(C2028&lt;=783,"small",IF(C2028&lt;=2103,"medium","large"))</f>
        <v>medium</v>
      </c>
      <c r="E2028" t="s">
        <v>11</v>
      </c>
      <c r="F2028" s="9">
        <v>5057084</v>
      </c>
      <c r="G2028" s="7">
        <f>1-(F2028/N2028)</f>
        <v>-20.133085663422442</v>
      </c>
      <c r="H2028" s="7">
        <f>1-(F2028/O2028)</f>
        <v>-20.133085663422442</v>
      </c>
      <c r="I2028">
        <v>0.13547100000000001</v>
      </c>
      <c r="J2028">
        <v>0</v>
      </c>
      <c r="K2028">
        <v>0</v>
      </c>
      <c r="L2028">
        <v>16</v>
      </c>
      <c r="M2028">
        <v>41</v>
      </c>
      <c r="N2028">
        <f>VLOOKUP(B2028,instances!$B$2:$E$21,3, FALSE)</f>
        <v>239297</v>
      </c>
      <c r="O2028">
        <f>VLOOKUP(B2028,instances!$B$2:$E$21,4, FALSE)</f>
        <v>239297</v>
      </c>
    </row>
    <row r="2029" spans="1:15">
      <c r="A2029" t="s">
        <v>53</v>
      </c>
      <c r="B2029" t="str">
        <f>RIGHT(A2029,FIND("/",A2029))</f>
        <v>vm1084.tsp</v>
      </c>
      <c r="C2029">
        <f>VLOOKUP(B2029,instances!$B$2:$E$21,2, FALSE)</f>
        <v>1084</v>
      </c>
      <c r="D2029" t="str">
        <f>IF(C2029&lt;=783,"small",IF(C2029&lt;=2103,"medium","large"))</f>
        <v>medium</v>
      </c>
      <c r="E2029" t="s">
        <v>11</v>
      </c>
      <c r="F2029" s="9">
        <v>4662989</v>
      </c>
      <c r="G2029" s="7">
        <f>1-(F2029/N2029)</f>
        <v>-18.486199158368052</v>
      </c>
      <c r="H2029" s="7">
        <f>1-(F2029/O2029)</f>
        <v>-18.486199158368052</v>
      </c>
      <c r="I2029">
        <v>0.135465</v>
      </c>
      <c r="J2029">
        <v>0</v>
      </c>
      <c r="K2029">
        <v>0</v>
      </c>
      <c r="L2029">
        <v>14</v>
      </c>
      <c r="M2029">
        <v>38</v>
      </c>
      <c r="N2029">
        <f>VLOOKUP(B2029,instances!$B$2:$E$21,3, FALSE)</f>
        <v>239297</v>
      </c>
      <c r="O2029">
        <f>VLOOKUP(B2029,instances!$B$2:$E$21,4, FALSE)</f>
        <v>239297</v>
      </c>
    </row>
    <row r="2030" spans="1:15">
      <c r="A2030" t="s">
        <v>53</v>
      </c>
      <c r="B2030" t="str">
        <f>RIGHT(A2030,FIND("/",A2030))</f>
        <v>vm1084.tsp</v>
      </c>
      <c r="C2030">
        <f>VLOOKUP(B2030,instances!$B$2:$E$21,2, FALSE)</f>
        <v>1084</v>
      </c>
      <c r="D2030" t="str">
        <f>IF(C2030&lt;=783,"small",IF(C2030&lt;=2103,"medium","large"))</f>
        <v>medium</v>
      </c>
      <c r="E2030" t="s">
        <v>11</v>
      </c>
      <c r="F2030" s="9">
        <v>3937058</v>
      </c>
      <c r="G2030" s="7">
        <f>1-(F2030/N2030)</f>
        <v>-15.452600743009732</v>
      </c>
      <c r="H2030" s="7">
        <f>1-(F2030/O2030)</f>
        <v>-15.452600743009732</v>
      </c>
      <c r="I2030">
        <v>0.135461</v>
      </c>
      <c r="J2030">
        <v>0</v>
      </c>
      <c r="K2030">
        <v>0</v>
      </c>
      <c r="L2030">
        <v>10</v>
      </c>
      <c r="M2030">
        <v>32</v>
      </c>
      <c r="N2030">
        <f>VLOOKUP(B2030,instances!$B$2:$E$21,3, FALSE)</f>
        <v>239297</v>
      </c>
      <c r="O2030">
        <f>VLOOKUP(B2030,instances!$B$2:$E$21,4, FALSE)</f>
        <v>239297</v>
      </c>
    </row>
    <row r="2031" spans="1:15">
      <c r="A2031" t="s">
        <v>53</v>
      </c>
      <c r="B2031" t="str">
        <f>RIGHT(A2031,FIND("/",A2031))</f>
        <v>vm1084.tsp</v>
      </c>
      <c r="C2031">
        <f>VLOOKUP(B2031,instances!$B$2:$E$21,2, FALSE)</f>
        <v>1084</v>
      </c>
      <c r="D2031" t="str">
        <f>IF(C2031&lt;=783,"small",IF(C2031&lt;=2103,"medium","large"))</f>
        <v>medium</v>
      </c>
      <c r="E2031" t="s">
        <v>11</v>
      </c>
      <c r="F2031" s="9">
        <v>5556226</v>
      </c>
      <c r="G2031" s="7">
        <f>1-(F2031/N2031)</f>
        <v>-22.218953852325772</v>
      </c>
      <c r="H2031" s="7">
        <f>1-(F2031/O2031)</f>
        <v>-22.218953852325772</v>
      </c>
      <c r="I2031">
        <v>0.135432</v>
      </c>
      <c r="J2031">
        <v>0</v>
      </c>
      <c r="K2031">
        <v>0</v>
      </c>
      <c r="L2031">
        <v>18</v>
      </c>
      <c r="M2031">
        <v>38</v>
      </c>
      <c r="N2031">
        <f>VLOOKUP(B2031,instances!$B$2:$E$21,3, FALSE)</f>
        <v>239297</v>
      </c>
      <c r="O2031">
        <f>VLOOKUP(B2031,instances!$B$2:$E$21,4, FALSE)</f>
        <v>239297</v>
      </c>
    </row>
    <row r="2032" spans="1:15">
      <c r="A2032" t="s">
        <v>53</v>
      </c>
      <c r="B2032" t="str">
        <f>RIGHT(A2032,FIND("/",A2032))</f>
        <v>vm1084.tsp</v>
      </c>
      <c r="C2032">
        <f>VLOOKUP(B2032,instances!$B$2:$E$21,2, FALSE)</f>
        <v>1084</v>
      </c>
      <c r="D2032" t="str">
        <f>IF(C2032&lt;=783,"small",IF(C2032&lt;=2103,"medium","large"))</f>
        <v>medium</v>
      </c>
      <c r="E2032" t="s">
        <v>11</v>
      </c>
      <c r="F2032" s="9">
        <v>4505967</v>
      </c>
      <c r="G2032" s="7">
        <f>1-(F2032/N2032)</f>
        <v>-17.830018763294149</v>
      </c>
      <c r="H2032" s="7">
        <f>1-(F2032/O2032)</f>
        <v>-17.830018763294149</v>
      </c>
      <c r="I2032">
        <v>0.13541900000000001</v>
      </c>
      <c r="J2032">
        <v>0</v>
      </c>
      <c r="K2032">
        <v>0</v>
      </c>
      <c r="L2032">
        <v>12</v>
      </c>
      <c r="M2032">
        <v>33</v>
      </c>
      <c r="N2032">
        <f>VLOOKUP(B2032,instances!$B$2:$E$21,3, FALSE)</f>
        <v>239297</v>
      </c>
      <c r="O2032">
        <f>VLOOKUP(B2032,instances!$B$2:$E$21,4, FALSE)</f>
        <v>239297</v>
      </c>
    </row>
    <row r="2033" spans="1:15">
      <c r="A2033" t="s">
        <v>53</v>
      </c>
      <c r="B2033" t="str">
        <f>RIGHT(A2033,FIND("/",A2033))</f>
        <v>vm1084.tsp</v>
      </c>
      <c r="C2033">
        <f>VLOOKUP(B2033,instances!$B$2:$E$21,2, FALSE)</f>
        <v>1084</v>
      </c>
      <c r="D2033" t="str">
        <f>IF(C2033&lt;=783,"small",IF(C2033&lt;=2103,"medium","large"))</f>
        <v>medium</v>
      </c>
      <c r="E2033" t="s">
        <v>11</v>
      </c>
      <c r="F2033" s="9">
        <v>4736143</v>
      </c>
      <c r="G2033" s="7">
        <f>1-(F2033/N2033)</f>
        <v>-18.79190294905494</v>
      </c>
      <c r="H2033" s="7">
        <f>1-(F2033/O2033)</f>
        <v>-18.79190294905494</v>
      </c>
      <c r="I2033">
        <v>0.135267</v>
      </c>
      <c r="J2033">
        <v>0</v>
      </c>
      <c r="K2033">
        <v>0</v>
      </c>
      <c r="L2033">
        <v>14</v>
      </c>
      <c r="M2033">
        <v>39</v>
      </c>
      <c r="N2033">
        <f>VLOOKUP(B2033,instances!$B$2:$E$21,3, FALSE)</f>
        <v>239297</v>
      </c>
      <c r="O2033">
        <f>VLOOKUP(B2033,instances!$B$2:$E$21,4, FALSE)</f>
        <v>239297</v>
      </c>
    </row>
    <row r="2034" spans="1:15">
      <c r="A2034" t="s">
        <v>53</v>
      </c>
      <c r="B2034" t="str">
        <f>RIGHT(A2034,FIND("/",A2034))</f>
        <v>vm1084.tsp</v>
      </c>
      <c r="C2034">
        <f>VLOOKUP(B2034,instances!$B$2:$E$21,2, FALSE)</f>
        <v>1084</v>
      </c>
      <c r="D2034" t="str">
        <f>IF(C2034&lt;=783,"small",IF(C2034&lt;=2103,"medium","large"))</f>
        <v>medium</v>
      </c>
      <c r="E2034" t="s">
        <v>11</v>
      </c>
      <c r="F2034" s="9">
        <v>4367644</v>
      </c>
      <c r="G2034" s="7">
        <f>1-(F2034/N2034)</f>
        <v>-17.251979757372638</v>
      </c>
      <c r="H2034" s="7">
        <f>1-(F2034/O2034)</f>
        <v>-17.251979757372638</v>
      </c>
      <c r="I2034">
        <v>0.135239</v>
      </c>
      <c r="J2034">
        <v>0</v>
      </c>
      <c r="K2034">
        <v>0</v>
      </c>
      <c r="L2034">
        <v>12</v>
      </c>
      <c r="M2034">
        <v>37</v>
      </c>
      <c r="N2034">
        <f>VLOOKUP(B2034,instances!$B$2:$E$21,3, FALSE)</f>
        <v>239297</v>
      </c>
      <c r="O2034">
        <f>VLOOKUP(B2034,instances!$B$2:$E$21,4, FALSE)</f>
        <v>239297</v>
      </c>
    </row>
    <row r="2035" spans="1:15">
      <c r="A2035" t="s">
        <v>53</v>
      </c>
      <c r="B2035" t="str">
        <f>RIGHT(A2035,FIND("/",A2035))</f>
        <v>vm1084.tsp</v>
      </c>
      <c r="C2035">
        <f>VLOOKUP(B2035,instances!$B$2:$E$21,2, FALSE)</f>
        <v>1084</v>
      </c>
      <c r="D2035" t="str">
        <f>IF(C2035&lt;=783,"small",IF(C2035&lt;=2103,"medium","large"))</f>
        <v>medium</v>
      </c>
      <c r="E2035" t="s">
        <v>11</v>
      </c>
      <c r="F2035" s="9">
        <v>4433900</v>
      </c>
      <c r="G2035" s="7">
        <f>1-(F2035/N2035)</f>
        <v>-17.528857444932449</v>
      </c>
      <c r="H2035" s="7">
        <f>1-(F2035/O2035)</f>
        <v>-17.528857444932449</v>
      </c>
      <c r="I2035">
        <v>0.135183</v>
      </c>
      <c r="J2035">
        <v>0</v>
      </c>
      <c r="K2035">
        <v>0</v>
      </c>
      <c r="L2035">
        <v>12</v>
      </c>
      <c r="M2035">
        <v>38</v>
      </c>
      <c r="N2035">
        <f>VLOOKUP(B2035,instances!$B$2:$E$21,3, FALSE)</f>
        <v>239297</v>
      </c>
      <c r="O2035">
        <f>VLOOKUP(B2035,instances!$B$2:$E$21,4, FALSE)</f>
        <v>239297</v>
      </c>
    </row>
    <row r="2036" spans="1:15">
      <c r="A2036" t="s">
        <v>53</v>
      </c>
      <c r="B2036" t="str">
        <f>RIGHT(A2036,FIND("/",A2036))</f>
        <v>vm1084.tsp</v>
      </c>
      <c r="C2036">
        <f>VLOOKUP(B2036,instances!$B$2:$E$21,2, FALSE)</f>
        <v>1084</v>
      </c>
      <c r="D2036" t="str">
        <f>IF(C2036&lt;=783,"small",IF(C2036&lt;=2103,"medium","large"))</f>
        <v>medium</v>
      </c>
      <c r="E2036" t="s">
        <v>11</v>
      </c>
      <c r="F2036" s="9">
        <v>3919839</v>
      </c>
      <c r="G2036" s="7">
        <f>1-(F2036/N2036)</f>
        <v>-15.380644136783996</v>
      </c>
      <c r="H2036" s="7">
        <f>1-(F2036/O2036)</f>
        <v>-15.380644136783996</v>
      </c>
      <c r="I2036">
        <v>0.135046</v>
      </c>
      <c r="J2036">
        <v>0</v>
      </c>
      <c r="K2036">
        <v>0</v>
      </c>
      <c r="L2036">
        <v>10</v>
      </c>
      <c r="M2036">
        <v>33</v>
      </c>
      <c r="N2036">
        <f>VLOOKUP(B2036,instances!$B$2:$E$21,3, FALSE)</f>
        <v>239297</v>
      </c>
      <c r="O2036">
        <f>VLOOKUP(B2036,instances!$B$2:$E$21,4, FALSE)</f>
        <v>239297</v>
      </c>
    </row>
    <row r="2037" spans="1:15">
      <c r="A2037" t="s">
        <v>53</v>
      </c>
      <c r="B2037" t="str">
        <f>RIGHT(A2037,FIND("/",A2037))</f>
        <v>vm1084.tsp</v>
      </c>
      <c r="C2037">
        <f>VLOOKUP(B2037,instances!$B$2:$E$21,2, FALSE)</f>
        <v>1084</v>
      </c>
      <c r="D2037" t="str">
        <f>IF(C2037&lt;=783,"small",IF(C2037&lt;=2103,"medium","large"))</f>
        <v>medium</v>
      </c>
      <c r="E2037" t="s">
        <v>11</v>
      </c>
      <c r="F2037" s="9">
        <v>4399692</v>
      </c>
      <c r="G2037" s="7">
        <f>1-(F2037/N2037)</f>
        <v>-17.385905381179036</v>
      </c>
      <c r="H2037" s="7">
        <f>1-(F2037/O2037)</f>
        <v>-17.385905381179036</v>
      </c>
      <c r="I2037">
        <v>0.134962</v>
      </c>
      <c r="J2037">
        <v>0</v>
      </c>
      <c r="K2037">
        <v>0</v>
      </c>
      <c r="L2037">
        <v>12</v>
      </c>
      <c r="M2037">
        <v>39</v>
      </c>
      <c r="N2037">
        <f>VLOOKUP(B2037,instances!$B$2:$E$21,3, FALSE)</f>
        <v>239297</v>
      </c>
      <c r="O2037">
        <f>VLOOKUP(B2037,instances!$B$2:$E$21,4, FALSE)</f>
        <v>239297</v>
      </c>
    </row>
    <row r="2038" spans="1:15">
      <c r="A2038" t="s">
        <v>53</v>
      </c>
      <c r="B2038" t="str">
        <f>RIGHT(A2038,FIND("/",A2038))</f>
        <v>vm1084.tsp</v>
      </c>
      <c r="C2038">
        <f>VLOOKUP(B2038,instances!$B$2:$E$21,2, FALSE)</f>
        <v>1084</v>
      </c>
      <c r="D2038" t="str">
        <f>IF(C2038&lt;=783,"small",IF(C2038&lt;=2103,"medium","large"))</f>
        <v>medium</v>
      </c>
      <c r="E2038" t="s">
        <v>11</v>
      </c>
      <c r="F2038" s="9">
        <v>4306536</v>
      </c>
      <c r="G2038" s="7">
        <f>1-(F2038/N2038)</f>
        <v>-16.996615085019872</v>
      </c>
      <c r="H2038" s="7">
        <f>1-(F2038/O2038)</f>
        <v>-16.996615085019872</v>
      </c>
      <c r="I2038">
        <v>0.13481099999999999</v>
      </c>
      <c r="J2038">
        <v>0</v>
      </c>
      <c r="K2038">
        <v>0</v>
      </c>
      <c r="L2038">
        <v>12</v>
      </c>
      <c r="M2038">
        <v>34</v>
      </c>
      <c r="N2038">
        <f>VLOOKUP(B2038,instances!$B$2:$E$21,3, FALSE)</f>
        <v>239297</v>
      </c>
      <c r="O2038">
        <f>VLOOKUP(B2038,instances!$B$2:$E$21,4, FALSE)</f>
        <v>239297</v>
      </c>
    </row>
    <row r="2039" spans="1:15">
      <c r="A2039" t="s">
        <v>53</v>
      </c>
      <c r="B2039" t="str">
        <f>RIGHT(A2039,FIND("/",A2039))</f>
        <v>vm1084.tsp</v>
      </c>
      <c r="C2039">
        <f>VLOOKUP(B2039,instances!$B$2:$E$21,2, FALSE)</f>
        <v>1084</v>
      </c>
      <c r="D2039" t="str">
        <f>IF(C2039&lt;=783,"small",IF(C2039&lt;=2103,"medium","large"))</f>
        <v>medium</v>
      </c>
      <c r="E2039" t="s">
        <v>11</v>
      </c>
      <c r="F2039" s="9">
        <v>3954300</v>
      </c>
      <c r="G2039" s="7">
        <f>1-(F2039/N2039)</f>
        <v>-15.524653464105274</v>
      </c>
      <c r="H2039" s="7">
        <f>1-(F2039/O2039)</f>
        <v>-15.524653464105274</v>
      </c>
      <c r="I2039">
        <v>0.13447999999999999</v>
      </c>
      <c r="J2039">
        <v>0</v>
      </c>
      <c r="K2039">
        <v>0</v>
      </c>
      <c r="L2039">
        <v>10</v>
      </c>
      <c r="M2039">
        <v>38</v>
      </c>
      <c r="N2039">
        <f>VLOOKUP(B2039,instances!$B$2:$E$21,3, FALSE)</f>
        <v>239297</v>
      </c>
      <c r="O2039">
        <f>VLOOKUP(B2039,instances!$B$2:$E$21,4, FALSE)</f>
        <v>239297</v>
      </c>
    </row>
    <row r="2040" spans="1:15">
      <c r="A2040" t="s">
        <v>53</v>
      </c>
      <c r="B2040" t="str">
        <f>RIGHT(A2040,FIND("/",A2040))</f>
        <v>vm1084.tsp</v>
      </c>
      <c r="C2040">
        <f>VLOOKUP(B2040,instances!$B$2:$E$21,2, FALSE)</f>
        <v>1084</v>
      </c>
      <c r="D2040" t="str">
        <f>IF(C2040&lt;=783,"small",IF(C2040&lt;=2103,"medium","large"))</f>
        <v>medium</v>
      </c>
      <c r="E2040" t="s">
        <v>11</v>
      </c>
      <c r="F2040" s="9">
        <v>3888910</v>
      </c>
      <c r="G2040" s="7">
        <f>1-(F2040/N2040)</f>
        <v>-15.251394710339035</v>
      </c>
      <c r="H2040" s="7">
        <f>1-(F2040/O2040)</f>
        <v>-15.251394710339035</v>
      </c>
      <c r="I2040">
        <v>0.13435</v>
      </c>
      <c r="J2040">
        <v>0</v>
      </c>
      <c r="K2040">
        <v>0</v>
      </c>
      <c r="L2040">
        <v>10</v>
      </c>
      <c r="M2040">
        <v>34</v>
      </c>
      <c r="N2040">
        <f>VLOOKUP(B2040,instances!$B$2:$E$21,3, FALSE)</f>
        <v>239297</v>
      </c>
      <c r="O2040">
        <f>VLOOKUP(B2040,instances!$B$2:$E$21,4, FALSE)</f>
        <v>239297</v>
      </c>
    </row>
    <row r="2041" spans="1:15">
      <c r="A2041" t="s">
        <v>53</v>
      </c>
      <c r="B2041" t="str">
        <f>RIGHT(A2041,FIND("/",A2041))</f>
        <v>vm1084.tsp</v>
      </c>
      <c r="C2041">
        <f>VLOOKUP(B2041,instances!$B$2:$E$21,2, FALSE)</f>
        <v>1084</v>
      </c>
      <c r="D2041" t="str">
        <f>IF(C2041&lt;=783,"small",IF(C2041&lt;=2103,"medium","large"))</f>
        <v>medium</v>
      </c>
      <c r="E2041" t="s">
        <v>11</v>
      </c>
      <c r="F2041" s="9">
        <v>4006645</v>
      </c>
      <c r="G2041" s="7">
        <f>1-(F2041/N2041)</f>
        <v>-15.743398371061904</v>
      </c>
      <c r="H2041" s="7">
        <f>1-(F2041/O2041)</f>
        <v>-15.743398371061904</v>
      </c>
      <c r="I2041">
        <v>0.134135</v>
      </c>
      <c r="J2041">
        <v>0</v>
      </c>
      <c r="K2041">
        <v>0</v>
      </c>
      <c r="L2041">
        <v>10</v>
      </c>
      <c r="M2041">
        <v>35</v>
      </c>
      <c r="N2041">
        <f>VLOOKUP(B2041,instances!$B$2:$E$21,3, FALSE)</f>
        <v>239297</v>
      </c>
      <c r="O2041">
        <f>VLOOKUP(B2041,instances!$B$2:$E$21,4, FALSE)</f>
        <v>239297</v>
      </c>
    </row>
    <row r="2042" spans="1:15">
      <c r="A2042" t="s">
        <v>53</v>
      </c>
      <c r="B2042" t="str">
        <f>RIGHT(A2042,FIND("/",A2042))</f>
        <v>vm1084.tsp</v>
      </c>
      <c r="C2042">
        <f>VLOOKUP(B2042,instances!$B$2:$E$21,2, FALSE)</f>
        <v>1084</v>
      </c>
      <c r="D2042" t="str">
        <f>IF(C2042&lt;=783,"small",IF(C2042&lt;=2103,"medium","large"))</f>
        <v>medium</v>
      </c>
      <c r="E2042" t="s">
        <v>10</v>
      </c>
      <c r="F2042" s="9">
        <v>292380</v>
      </c>
      <c r="G2042" s="7">
        <f>1-(F2042/N2042)</f>
        <v>-0.22182894060518943</v>
      </c>
      <c r="H2042" s="7">
        <f>1-(F2042/O2042)</f>
        <v>-0.22182894060518943</v>
      </c>
      <c r="I2042">
        <v>8.7460000000000003E-3</v>
      </c>
      <c r="J2042">
        <v>0</v>
      </c>
      <c r="K2042">
        <v>0</v>
      </c>
      <c r="L2042">
        <v>14</v>
      </c>
      <c r="M2042">
        <v>38</v>
      </c>
      <c r="N2042">
        <f>VLOOKUP(B2042,instances!$B$2:$E$21,3, FALSE)</f>
        <v>239297</v>
      </c>
      <c r="O2042">
        <f>VLOOKUP(B2042,instances!$B$2:$E$21,4, FALSE)</f>
        <v>239297</v>
      </c>
    </row>
    <row r="2043" spans="1:15">
      <c r="A2043" t="s">
        <v>53</v>
      </c>
      <c r="B2043" t="str">
        <f>RIGHT(A2043,FIND("/",A2043))</f>
        <v>vm1084.tsp</v>
      </c>
      <c r="C2043">
        <f>VLOOKUP(B2043,instances!$B$2:$E$21,2, FALSE)</f>
        <v>1084</v>
      </c>
      <c r="D2043" t="str">
        <f>IF(C2043&lt;=783,"small",IF(C2043&lt;=2103,"medium","large"))</f>
        <v>medium</v>
      </c>
      <c r="E2043" t="s">
        <v>10</v>
      </c>
      <c r="F2043" s="9">
        <v>292380</v>
      </c>
      <c r="G2043" s="7">
        <f>1-(F2043/N2043)</f>
        <v>-0.22182894060518943</v>
      </c>
      <c r="H2043" s="7">
        <f>1-(F2043/O2043)</f>
        <v>-0.22182894060518943</v>
      </c>
      <c r="I2043">
        <v>6.7409999999999996E-3</v>
      </c>
      <c r="J2043">
        <v>0</v>
      </c>
      <c r="K2043">
        <v>0</v>
      </c>
      <c r="L2043">
        <v>16</v>
      </c>
      <c r="M2043">
        <v>34</v>
      </c>
      <c r="N2043">
        <f>VLOOKUP(B2043,instances!$B$2:$E$21,3, FALSE)</f>
        <v>239297</v>
      </c>
      <c r="O2043">
        <f>VLOOKUP(B2043,instances!$B$2:$E$21,4, FALSE)</f>
        <v>239297</v>
      </c>
    </row>
    <row r="2044" spans="1:15">
      <c r="A2044" t="s">
        <v>53</v>
      </c>
      <c r="B2044" t="str">
        <f>RIGHT(A2044,FIND("/",A2044))</f>
        <v>vm1084.tsp</v>
      </c>
      <c r="C2044">
        <f>VLOOKUP(B2044,instances!$B$2:$E$21,2, FALSE)</f>
        <v>1084</v>
      </c>
      <c r="D2044" t="str">
        <f>IF(C2044&lt;=783,"small",IF(C2044&lt;=2103,"medium","large"))</f>
        <v>medium</v>
      </c>
      <c r="E2044" t="s">
        <v>10</v>
      </c>
      <c r="F2044" s="9">
        <v>292380</v>
      </c>
      <c r="G2044" s="7">
        <f>1-(F2044/N2044)</f>
        <v>-0.22182894060518943</v>
      </c>
      <c r="H2044" s="7">
        <f>1-(F2044/O2044)</f>
        <v>-0.22182894060518943</v>
      </c>
      <c r="I2044">
        <v>6.6959999999999997E-3</v>
      </c>
      <c r="J2044">
        <v>0</v>
      </c>
      <c r="K2044">
        <v>0</v>
      </c>
      <c r="L2044">
        <v>18</v>
      </c>
      <c r="M2044">
        <v>37</v>
      </c>
      <c r="N2044">
        <f>VLOOKUP(B2044,instances!$B$2:$E$21,3, FALSE)</f>
        <v>239297</v>
      </c>
      <c r="O2044">
        <f>VLOOKUP(B2044,instances!$B$2:$E$21,4, FALSE)</f>
        <v>239297</v>
      </c>
    </row>
    <row r="2045" spans="1:15">
      <c r="A2045" t="s">
        <v>53</v>
      </c>
      <c r="B2045" t="str">
        <f>RIGHT(A2045,FIND("/",A2045))</f>
        <v>vm1084.tsp</v>
      </c>
      <c r="C2045">
        <f>VLOOKUP(B2045,instances!$B$2:$E$21,2, FALSE)</f>
        <v>1084</v>
      </c>
      <c r="D2045" t="str">
        <f>IF(C2045&lt;=783,"small",IF(C2045&lt;=2103,"medium","large"))</f>
        <v>medium</v>
      </c>
      <c r="E2045" t="s">
        <v>10</v>
      </c>
      <c r="F2045" s="9">
        <v>292380</v>
      </c>
      <c r="G2045" s="7">
        <f>1-(F2045/N2045)</f>
        <v>-0.22182894060518943</v>
      </c>
      <c r="H2045" s="7">
        <f>1-(F2045/O2045)</f>
        <v>-0.22182894060518943</v>
      </c>
      <c r="I2045">
        <v>6.6829999999999997E-3</v>
      </c>
      <c r="J2045">
        <v>0</v>
      </c>
      <c r="K2045">
        <v>0</v>
      </c>
      <c r="L2045">
        <v>12</v>
      </c>
      <c r="M2045">
        <v>32</v>
      </c>
      <c r="N2045">
        <f>VLOOKUP(B2045,instances!$B$2:$E$21,3, FALSE)</f>
        <v>239297</v>
      </c>
      <c r="O2045">
        <f>VLOOKUP(B2045,instances!$B$2:$E$21,4, FALSE)</f>
        <v>239297</v>
      </c>
    </row>
    <row r="2046" spans="1:15">
      <c r="A2046" t="s">
        <v>53</v>
      </c>
      <c r="B2046" t="str">
        <f>RIGHT(A2046,FIND("/",A2046))</f>
        <v>vm1084.tsp</v>
      </c>
      <c r="C2046">
        <f>VLOOKUP(B2046,instances!$B$2:$E$21,2, FALSE)</f>
        <v>1084</v>
      </c>
      <c r="D2046" t="str">
        <f>IF(C2046&lt;=783,"small",IF(C2046&lt;=2103,"medium","large"))</f>
        <v>medium</v>
      </c>
      <c r="E2046" t="s">
        <v>10</v>
      </c>
      <c r="F2046" s="9">
        <v>292380</v>
      </c>
      <c r="G2046" s="7">
        <f>1-(F2046/N2046)</f>
        <v>-0.22182894060518943</v>
      </c>
      <c r="H2046" s="7">
        <f>1-(F2046/O2046)</f>
        <v>-0.22182894060518943</v>
      </c>
      <c r="I2046">
        <v>6.6439999999999997E-3</v>
      </c>
      <c r="J2046">
        <v>0</v>
      </c>
      <c r="K2046">
        <v>0</v>
      </c>
      <c r="L2046">
        <v>20</v>
      </c>
      <c r="M2046">
        <v>37</v>
      </c>
      <c r="N2046">
        <f>VLOOKUP(B2046,instances!$B$2:$E$21,3, FALSE)</f>
        <v>239297</v>
      </c>
      <c r="O2046">
        <f>VLOOKUP(B2046,instances!$B$2:$E$21,4, FALSE)</f>
        <v>239297</v>
      </c>
    </row>
    <row r="2047" spans="1:15">
      <c r="A2047" t="s">
        <v>53</v>
      </c>
      <c r="B2047" t="str">
        <f>RIGHT(A2047,FIND("/",A2047))</f>
        <v>vm1084.tsp</v>
      </c>
      <c r="C2047">
        <f>VLOOKUP(B2047,instances!$B$2:$E$21,2, FALSE)</f>
        <v>1084</v>
      </c>
      <c r="D2047" t="str">
        <f>IF(C2047&lt;=783,"small",IF(C2047&lt;=2103,"medium","large"))</f>
        <v>medium</v>
      </c>
      <c r="E2047" t="s">
        <v>10</v>
      </c>
      <c r="F2047" s="9">
        <v>292380</v>
      </c>
      <c r="G2047" s="7">
        <f>1-(F2047/N2047)</f>
        <v>-0.22182894060518943</v>
      </c>
      <c r="H2047" s="7">
        <f>1-(F2047/O2047)</f>
        <v>-0.22182894060518943</v>
      </c>
      <c r="I2047">
        <v>6.6369999999999997E-3</v>
      </c>
      <c r="J2047">
        <v>0</v>
      </c>
      <c r="K2047">
        <v>0</v>
      </c>
      <c r="L2047">
        <v>20</v>
      </c>
      <c r="M2047">
        <v>34</v>
      </c>
      <c r="N2047">
        <f>VLOOKUP(B2047,instances!$B$2:$E$21,3, FALSE)</f>
        <v>239297</v>
      </c>
      <c r="O2047">
        <f>VLOOKUP(B2047,instances!$B$2:$E$21,4, FALSE)</f>
        <v>239297</v>
      </c>
    </row>
    <row r="2048" spans="1:15">
      <c r="A2048" t="s">
        <v>53</v>
      </c>
      <c r="B2048" t="str">
        <f>RIGHT(A2048,FIND("/",A2048))</f>
        <v>vm1084.tsp</v>
      </c>
      <c r="C2048">
        <f>VLOOKUP(B2048,instances!$B$2:$E$21,2, FALSE)</f>
        <v>1084</v>
      </c>
      <c r="D2048" t="str">
        <f>IF(C2048&lt;=783,"small",IF(C2048&lt;=2103,"medium","large"))</f>
        <v>medium</v>
      </c>
      <c r="E2048" t="s">
        <v>10</v>
      </c>
      <c r="F2048" s="9">
        <v>292380</v>
      </c>
      <c r="G2048" s="7">
        <f>1-(F2048/N2048)</f>
        <v>-0.22182894060518943</v>
      </c>
      <c r="H2048" s="7">
        <f>1-(F2048/O2048)</f>
        <v>-0.22182894060518943</v>
      </c>
      <c r="I2048">
        <v>6.5849999999999997E-3</v>
      </c>
      <c r="J2048">
        <v>0</v>
      </c>
      <c r="K2048">
        <v>0</v>
      </c>
      <c r="L2048">
        <v>20</v>
      </c>
      <c r="M2048">
        <v>40</v>
      </c>
      <c r="N2048">
        <f>VLOOKUP(B2048,instances!$B$2:$E$21,3, FALSE)</f>
        <v>239297</v>
      </c>
      <c r="O2048">
        <f>VLOOKUP(B2048,instances!$B$2:$E$21,4, FALSE)</f>
        <v>239297</v>
      </c>
    </row>
    <row r="2049" spans="1:15">
      <c r="A2049" t="s">
        <v>53</v>
      </c>
      <c r="B2049" t="str">
        <f>RIGHT(A2049,FIND("/",A2049))</f>
        <v>vm1084.tsp</v>
      </c>
      <c r="C2049">
        <f>VLOOKUP(B2049,instances!$B$2:$E$21,2, FALSE)</f>
        <v>1084</v>
      </c>
      <c r="D2049" t="str">
        <f>IF(C2049&lt;=783,"small",IF(C2049&lt;=2103,"medium","large"))</f>
        <v>medium</v>
      </c>
      <c r="E2049" t="s">
        <v>10</v>
      </c>
      <c r="F2049" s="9">
        <v>292380</v>
      </c>
      <c r="G2049" s="7">
        <f>1-(F2049/N2049)</f>
        <v>-0.22182894060518943</v>
      </c>
      <c r="H2049" s="7">
        <f>1-(F2049/O2049)</f>
        <v>-0.22182894060518943</v>
      </c>
      <c r="I2049">
        <v>6.4749999999999999E-3</v>
      </c>
      <c r="J2049">
        <v>0</v>
      </c>
      <c r="K2049">
        <v>0</v>
      </c>
      <c r="L2049">
        <v>20</v>
      </c>
      <c r="M2049">
        <v>38</v>
      </c>
      <c r="N2049">
        <f>VLOOKUP(B2049,instances!$B$2:$E$21,3, FALSE)</f>
        <v>239297</v>
      </c>
      <c r="O2049">
        <f>VLOOKUP(B2049,instances!$B$2:$E$21,4, FALSE)</f>
        <v>239297</v>
      </c>
    </row>
    <row r="2050" spans="1:15">
      <c r="A2050" t="s">
        <v>53</v>
      </c>
      <c r="B2050" t="str">
        <f>RIGHT(A2050,FIND("/",A2050))</f>
        <v>vm1084.tsp</v>
      </c>
      <c r="C2050">
        <f>VLOOKUP(B2050,instances!$B$2:$E$21,2, FALSE)</f>
        <v>1084</v>
      </c>
      <c r="D2050" t="str">
        <f>IF(C2050&lt;=783,"small",IF(C2050&lt;=2103,"medium","large"))</f>
        <v>medium</v>
      </c>
      <c r="E2050" t="s">
        <v>10</v>
      </c>
      <c r="F2050" s="9">
        <v>292380</v>
      </c>
      <c r="G2050" s="7">
        <f>1-(F2050/N2050)</f>
        <v>-0.22182894060518943</v>
      </c>
      <c r="H2050" s="7">
        <f>1-(F2050/O2050)</f>
        <v>-0.22182894060518943</v>
      </c>
      <c r="I2050">
        <v>6.3839999999999999E-3</v>
      </c>
      <c r="J2050">
        <v>0</v>
      </c>
      <c r="K2050">
        <v>0</v>
      </c>
      <c r="L2050">
        <v>18</v>
      </c>
      <c r="M2050">
        <v>38</v>
      </c>
      <c r="N2050">
        <f>VLOOKUP(B2050,instances!$B$2:$E$21,3, FALSE)</f>
        <v>239297</v>
      </c>
      <c r="O2050">
        <f>VLOOKUP(B2050,instances!$B$2:$E$21,4, FALSE)</f>
        <v>239297</v>
      </c>
    </row>
    <row r="2051" spans="1:15">
      <c r="A2051" t="s">
        <v>53</v>
      </c>
      <c r="B2051" t="str">
        <f>RIGHT(A2051,FIND("/",A2051))</f>
        <v>vm1084.tsp</v>
      </c>
      <c r="C2051">
        <f>VLOOKUP(B2051,instances!$B$2:$E$21,2, FALSE)</f>
        <v>1084</v>
      </c>
      <c r="D2051" t="str">
        <f>IF(C2051&lt;=783,"small",IF(C2051&lt;=2103,"medium","large"))</f>
        <v>medium</v>
      </c>
      <c r="E2051" t="s">
        <v>10</v>
      </c>
      <c r="F2051" s="9">
        <v>292380</v>
      </c>
      <c r="G2051" s="7">
        <f>1-(F2051/N2051)</f>
        <v>-0.22182894060518943</v>
      </c>
      <c r="H2051" s="7">
        <f>1-(F2051/O2051)</f>
        <v>-0.22182894060518943</v>
      </c>
      <c r="I2051">
        <v>6.3759999999999997E-3</v>
      </c>
      <c r="J2051">
        <v>0</v>
      </c>
      <c r="K2051">
        <v>0</v>
      </c>
      <c r="L2051">
        <v>16</v>
      </c>
      <c r="M2051">
        <v>38</v>
      </c>
      <c r="N2051">
        <f>VLOOKUP(B2051,instances!$B$2:$E$21,3, FALSE)</f>
        <v>239297</v>
      </c>
      <c r="O2051">
        <f>VLOOKUP(B2051,instances!$B$2:$E$21,4, FALSE)</f>
        <v>239297</v>
      </c>
    </row>
    <row r="2052" spans="1:15">
      <c r="A2052" t="s">
        <v>53</v>
      </c>
      <c r="B2052" t="str">
        <f>RIGHT(A2052,FIND("/",A2052))</f>
        <v>vm1084.tsp</v>
      </c>
      <c r="C2052">
        <f>VLOOKUP(B2052,instances!$B$2:$E$21,2, FALSE)</f>
        <v>1084</v>
      </c>
      <c r="D2052" t="str">
        <f>IF(C2052&lt;=783,"small",IF(C2052&lt;=2103,"medium","large"))</f>
        <v>medium</v>
      </c>
      <c r="E2052" t="s">
        <v>10</v>
      </c>
      <c r="F2052" s="9">
        <v>292380</v>
      </c>
      <c r="G2052" s="7">
        <f>1-(F2052/N2052)</f>
        <v>-0.22182894060518943</v>
      </c>
      <c r="H2052" s="7">
        <f>1-(F2052/O2052)</f>
        <v>-0.22182894060518943</v>
      </c>
      <c r="I2052">
        <v>6.2969999999999996E-3</v>
      </c>
      <c r="J2052">
        <v>0</v>
      </c>
      <c r="K2052">
        <v>0</v>
      </c>
      <c r="L2052">
        <v>16</v>
      </c>
      <c r="M2052">
        <v>41</v>
      </c>
      <c r="N2052">
        <f>VLOOKUP(B2052,instances!$B$2:$E$21,3, FALSE)</f>
        <v>239297</v>
      </c>
      <c r="O2052">
        <f>VLOOKUP(B2052,instances!$B$2:$E$21,4, FALSE)</f>
        <v>239297</v>
      </c>
    </row>
    <row r="2053" spans="1:15">
      <c r="A2053" t="s">
        <v>53</v>
      </c>
      <c r="B2053" t="str">
        <f>RIGHT(A2053,FIND("/",A2053))</f>
        <v>vm1084.tsp</v>
      </c>
      <c r="C2053">
        <f>VLOOKUP(B2053,instances!$B$2:$E$21,2, FALSE)</f>
        <v>1084</v>
      </c>
      <c r="D2053" t="str">
        <f>IF(C2053&lt;=783,"small",IF(C2053&lt;=2103,"medium","large"))</f>
        <v>medium</v>
      </c>
      <c r="E2053" t="s">
        <v>10</v>
      </c>
      <c r="F2053" s="9">
        <v>292380</v>
      </c>
      <c r="G2053" s="7">
        <f>1-(F2053/N2053)</f>
        <v>-0.22182894060518943</v>
      </c>
      <c r="H2053" s="7">
        <f>1-(F2053/O2053)</f>
        <v>-0.22182894060518943</v>
      </c>
      <c r="I2053">
        <v>6.2259999999999998E-3</v>
      </c>
      <c r="J2053">
        <v>0</v>
      </c>
      <c r="K2053">
        <v>0</v>
      </c>
      <c r="L2053">
        <v>12</v>
      </c>
      <c r="M2053">
        <v>34</v>
      </c>
      <c r="N2053">
        <f>VLOOKUP(B2053,instances!$B$2:$E$21,3, FALSE)</f>
        <v>239297</v>
      </c>
      <c r="O2053">
        <f>VLOOKUP(B2053,instances!$B$2:$E$21,4, FALSE)</f>
        <v>239297</v>
      </c>
    </row>
    <row r="2054" spans="1:15">
      <c r="A2054" t="s">
        <v>53</v>
      </c>
      <c r="B2054" t="str">
        <f>RIGHT(A2054,FIND("/",A2054))</f>
        <v>vm1084.tsp</v>
      </c>
      <c r="C2054">
        <f>VLOOKUP(B2054,instances!$B$2:$E$21,2, FALSE)</f>
        <v>1084</v>
      </c>
      <c r="D2054" t="str">
        <f>IF(C2054&lt;=783,"small",IF(C2054&lt;=2103,"medium","large"))</f>
        <v>medium</v>
      </c>
      <c r="E2054" t="s">
        <v>10</v>
      </c>
      <c r="F2054" s="9">
        <v>292380</v>
      </c>
      <c r="G2054" s="7">
        <f>1-(F2054/N2054)</f>
        <v>-0.22182894060518943</v>
      </c>
      <c r="H2054" s="7">
        <f>1-(F2054/O2054)</f>
        <v>-0.22182894060518943</v>
      </c>
      <c r="I2054">
        <v>6.2030000000000002E-3</v>
      </c>
      <c r="J2054">
        <v>0</v>
      </c>
      <c r="K2054">
        <v>0</v>
      </c>
      <c r="L2054">
        <v>18</v>
      </c>
      <c r="M2054">
        <v>35</v>
      </c>
      <c r="N2054">
        <f>VLOOKUP(B2054,instances!$B$2:$E$21,3, FALSE)</f>
        <v>239297</v>
      </c>
      <c r="O2054">
        <f>VLOOKUP(B2054,instances!$B$2:$E$21,4, FALSE)</f>
        <v>239297</v>
      </c>
    </row>
    <row r="2055" spans="1:15">
      <c r="A2055" t="s">
        <v>53</v>
      </c>
      <c r="B2055" t="str">
        <f>RIGHT(A2055,FIND("/",A2055))</f>
        <v>vm1084.tsp</v>
      </c>
      <c r="C2055">
        <f>VLOOKUP(B2055,instances!$B$2:$E$21,2, FALSE)</f>
        <v>1084</v>
      </c>
      <c r="D2055" t="str">
        <f>IF(C2055&lt;=783,"small",IF(C2055&lt;=2103,"medium","large"))</f>
        <v>medium</v>
      </c>
      <c r="E2055" t="s">
        <v>10</v>
      </c>
      <c r="F2055" s="9">
        <v>292380</v>
      </c>
      <c r="G2055" s="7">
        <f>1-(F2055/N2055)</f>
        <v>-0.22182894060518943</v>
      </c>
      <c r="H2055" s="7">
        <f>1-(F2055/O2055)</f>
        <v>-0.22182894060518943</v>
      </c>
      <c r="I2055">
        <v>6.1890000000000001E-3</v>
      </c>
      <c r="J2055">
        <v>0</v>
      </c>
      <c r="K2055">
        <v>0</v>
      </c>
      <c r="L2055">
        <v>10</v>
      </c>
      <c r="M2055">
        <v>41</v>
      </c>
      <c r="N2055">
        <f>VLOOKUP(B2055,instances!$B$2:$E$21,3, FALSE)</f>
        <v>239297</v>
      </c>
      <c r="O2055">
        <f>VLOOKUP(B2055,instances!$B$2:$E$21,4, FALSE)</f>
        <v>239297</v>
      </c>
    </row>
    <row r="2056" spans="1:15">
      <c r="A2056" t="s">
        <v>53</v>
      </c>
      <c r="B2056" t="str">
        <f>RIGHT(A2056,FIND("/",A2056))</f>
        <v>vm1084.tsp</v>
      </c>
      <c r="C2056">
        <f>VLOOKUP(B2056,instances!$B$2:$E$21,2, FALSE)</f>
        <v>1084</v>
      </c>
      <c r="D2056" t="str">
        <f>IF(C2056&lt;=783,"small",IF(C2056&lt;=2103,"medium","large"))</f>
        <v>medium</v>
      </c>
      <c r="E2056" t="s">
        <v>10</v>
      </c>
      <c r="F2056" s="9">
        <v>292380</v>
      </c>
      <c r="G2056" s="7">
        <f>1-(F2056/N2056)</f>
        <v>-0.22182894060518943</v>
      </c>
      <c r="H2056" s="7">
        <f>1-(F2056/O2056)</f>
        <v>-0.22182894060518943</v>
      </c>
      <c r="I2056">
        <v>6.1780000000000003E-3</v>
      </c>
      <c r="J2056">
        <v>0</v>
      </c>
      <c r="K2056">
        <v>0</v>
      </c>
      <c r="L2056">
        <v>12</v>
      </c>
      <c r="M2056">
        <v>33</v>
      </c>
      <c r="N2056">
        <f>VLOOKUP(B2056,instances!$B$2:$E$21,3, FALSE)</f>
        <v>239297</v>
      </c>
      <c r="O2056">
        <f>VLOOKUP(B2056,instances!$B$2:$E$21,4, FALSE)</f>
        <v>239297</v>
      </c>
    </row>
    <row r="2057" spans="1:15">
      <c r="A2057" t="s">
        <v>53</v>
      </c>
      <c r="B2057" t="str">
        <f>RIGHT(A2057,FIND("/",A2057))</f>
        <v>vm1084.tsp</v>
      </c>
      <c r="C2057">
        <f>VLOOKUP(B2057,instances!$B$2:$E$21,2, FALSE)</f>
        <v>1084</v>
      </c>
      <c r="D2057" t="str">
        <f>IF(C2057&lt;=783,"small",IF(C2057&lt;=2103,"medium","large"))</f>
        <v>medium</v>
      </c>
      <c r="E2057" t="s">
        <v>10</v>
      </c>
      <c r="F2057" s="9">
        <v>292380</v>
      </c>
      <c r="G2057" s="7">
        <f>1-(F2057/N2057)</f>
        <v>-0.22182894060518943</v>
      </c>
      <c r="H2057" s="7">
        <f>1-(F2057/O2057)</f>
        <v>-0.22182894060518943</v>
      </c>
      <c r="I2057">
        <v>6.1710000000000003E-3</v>
      </c>
      <c r="J2057">
        <v>0</v>
      </c>
      <c r="K2057">
        <v>0</v>
      </c>
      <c r="L2057">
        <v>10</v>
      </c>
      <c r="M2057">
        <v>37</v>
      </c>
      <c r="N2057">
        <f>VLOOKUP(B2057,instances!$B$2:$E$21,3, FALSE)</f>
        <v>239297</v>
      </c>
      <c r="O2057">
        <f>VLOOKUP(B2057,instances!$B$2:$E$21,4, FALSE)</f>
        <v>239297</v>
      </c>
    </row>
    <row r="2058" spans="1:15">
      <c r="A2058" t="s">
        <v>53</v>
      </c>
      <c r="B2058" t="str">
        <f>RIGHT(A2058,FIND("/",A2058))</f>
        <v>vm1084.tsp</v>
      </c>
      <c r="C2058">
        <f>VLOOKUP(B2058,instances!$B$2:$E$21,2, FALSE)</f>
        <v>1084</v>
      </c>
      <c r="D2058" t="str">
        <f>IF(C2058&lt;=783,"small",IF(C2058&lt;=2103,"medium","large"))</f>
        <v>medium</v>
      </c>
      <c r="E2058" t="s">
        <v>10</v>
      </c>
      <c r="F2058" s="9">
        <v>292380</v>
      </c>
      <c r="G2058" s="7">
        <f>1-(F2058/N2058)</f>
        <v>-0.22182894060518943</v>
      </c>
      <c r="H2058" s="7">
        <f>1-(F2058/O2058)</f>
        <v>-0.22182894060518943</v>
      </c>
      <c r="I2058">
        <v>6.1630000000000001E-3</v>
      </c>
      <c r="J2058">
        <v>0</v>
      </c>
      <c r="K2058">
        <v>0</v>
      </c>
      <c r="L2058">
        <v>10</v>
      </c>
      <c r="M2058">
        <v>33</v>
      </c>
      <c r="N2058">
        <f>VLOOKUP(B2058,instances!$B$2:$E$21,3, FALSE)</f>
        <v>239297</v>
      </c>
      <c r="O2058">
        <f>VLOOKUP(B2058,instances!$B$2:$E$21,4, FALSE)</f>
        <v>239297</v>
      </c>
    </row>
    <row r="2059" spans="1:15">
      <c r="A2059" t="s">
        <v>53</v>
      </c>
      <c r="B2059" t="str">
        <f>RIGHT(A2059,FIND("/",A2059))</f>
        <v>vm1084.tsp</v>
      </c>
      <c r="C2059">
        <f>VLOOKUP(B2059,instances!$B$2:$E$21,2, FALSE)</f>
        <v>1084</v>
      </c>
      <c r="D2059" t="str">
        <f>IF(C2059&lt;=783,"small",IF(C2059&lt;=2103,"medium","large"))</f>
        <v>medium</v>
      </c>
      <c r="E2059" t="s">
        <v>10</v>
      </c>
      <c r="F2059" s="9">
        <v>292380</v>
      </c>
      <c r="G2059" s="7">
        <f>1-(F2059/N2059)</f>
        <v>-0.22182894060518943</v>
      </c>
      <c r="H2059" s="7">
        <f>1-(F2059/O2059)</f>
        <v>-0.22182894060518943</v>
      </c>
      <c r="I2059">
        <v>6.13E-3</v>
      </c>
      <c r="J2059">
        <v>0</v>
      </c>
      <c r="K2059">
        <v>0</v>
      </c>
      <c r="L2059">
        <v>18</v>
      </c>
      <c r="M2059">
        <v>34</v>
      </c>
      <c r="N2059">
        <f>VLOOKUP(B2059,instances!$B$2:$E$21,3, FALSE)</f>
        <v>239297</v>
      </c>
      <c r="O2059">
        <f>VLOOKUP(B2059,instances!$B$2:$E$21,4, FALSE)</f>
        <v>239297</v>
      </c>
    </row>
    <row r="2060" spans="1:15">
      <c r="A2060" t="s">
        <v>53</v>
      </c>
      <c r="B2060" t="str">
        <f>RIGHT(A2060,FIND("/",A2060))</f>
        <v>vm1084.tsp</v>
      </c>
      <c r="C2060">
        <f>VLOOKUP(B2060,instances!$B$2:$E$21,2, FALSE)</f>
        <v>1084</v>
      </c>
      <c r="D2060" t="str">
        <f>IF(C2060&lt;=783,"small",IF(C2060&lt;=2103,"medium","large"))</f>
        <v>medium</v>
      </c>
      <c r="E2060" t="s">
        <v>10</v>
      </c>
      <c r="F2060" s="9">
        <v>292380</v>
      </c>
      <c r="G2060" s="7">
        <f>1-(F2060/N2060)</f>
        <v>-0.22182894060518943</v>
      </c>
      <c r="H2060" s="7">
        <f>1-(F2060/O2060)</f>
        <v>-0.22182894060518943</v>
      </c>
      <c r="I2060">
        <v>6.1000000000000004E-3</v>
      </c>
      <c r="J2060">
        <v>0</v>
      </c>
      <c r="K2060">
        <v>0</v>
      </c>
      <c r="L2060">
        <v>12</v>
      </c>
      <c r="M2060">
        <v>35</v>
      </c>
      <c r="N2060">
        <f>VLOOKUP(B2060,instances!$B$2:$E$21,3, FALSE)</f>
        <v>239297</v>
      </c>
      <c r="O2060">
        <f>VLOOKUP(B2060,instances!$B$2:$E$21,4, FALSE)</f>
        <v>239297</v>
      </c>
    </row>
    <row r="2061" spans="1:15">
      <c r="A2061" t="s">
        <v>53</v>
      </c>
      <c r="B2061" t="str">
        <f>RIGHT(A2061,FIND("/",A2061))</f>
        <v>vm1084.tsp</v>
      </c>
      <c r="C2061">
        <f>VLOOKUP(B2061,instances!$B$2:$E$21,2, FALSE)</f>
        <v>1084</v>
      </c>
      <c r="D2061" t="str">
        <f>IF(C2061&lt;=783,"small",IF(C2061&lt;=2103,"medium","large"))</f>
        <v>medium</v>
      </c>
      <c r="E2061" t="s">
        <v>10</v>
      </c>
      <c r="F2061" s="9">
        <v>292380</v>
      </c>
      <c r="G2061" s="7">
        <f>1-(F2061/N2061)</f>
        <v>-0.22182894060518943</v>
      </c>
      <c r="H2061" s="7">
        <f>1-(F2061/O2061)</f>
        <v>-0.22182894060518943</v>
      </c>
      <c r="I2061">
        <v>6.0980000000000001E-3</v>
      </c>
      <c r="J2061">
        <v>0</v>
      </c>
      <c r="K2061">
        <v>0</v>
      </c>
      <c r="L2061">
        <v>20</v>
      </c>
      <c r="M2061">
        <v>35</v>
      </c>
      <c r="N2061">
        <f>VLOOKUP(B2061,instances!$B$2:$E$21,3, FALSE)</f>
        <v>239297</v>
      </c>
      <c r="O2061">
        <f>VLOOKUP(B2061,instances!$B$2:$E$21,4, FALSE)</f>
        <v>239297</v>
      </c>
    </row>
    <row r="2062" spans="1:15">
      <c r="A2062" t="s">
        <v>53</v>
      </c>
      <c r="B2062" t="str">
        <f>RIGHT(A2062,FIND("/",A2062))</f>
        <v>vm1084.tsp</v>
      </c>
      <c r="C2062">
        <f>VLOOKUP(B2062,instances!$B$2:$E$21,2, FALSE)</f>
        <v>1084</v>
      </c>
      <c r="D2062" t="str">
        <f>IF(C2062&lt;=783,"small",IF(C2062&lt;=2103,"medium","large"))</f>
        <v>medium</v>
      </c>
      <c r="E2062" t="s">
        <v>10</v>
      </c>
      <c r="F2062" s="9">
        <v>292380</v>
      </c>
      <c r="G2062" s="7">
        <f>1-(F2062/N2062)</f>
        <v>-0.22182894060518943</v>
      </c>
      <c r="H2062" s="7">
        <f>1-(F2062/O2062)</f>
        <v>-0.22182894060518943</v>
      </c>
      <c r="I2062">
        <v>6.0850000000000001E-3</v>
      </c>
      <c r="J2062">
        <v>0</v>
      </c>
      <c r="K2062">
        <v>0</v>
      </c>
      <c r="L2062">
        <v>12</v>
      </c>
      <c r="M2062">
        <v>39</v>
      </c>
      <c r="N2062">
        <f>VLOOKUP(B2062,instances!$B$2:$E$21,3, FALSE)</f>
        <v>239297</v>
      </c>
      <c r="O2062">
        <f>VLOOKUP(B2062,instances!$B$2:$E$21,4, FALSE)</f>
        <v>239297</v>
      </c>
    </row>
    <row r="2063" spans="1:15">
      <c r="A2063" t="s">
        <v>53</v>
      </c>
      <c r="B2063" t="str">
        <f>RIGHT(A2063,FIND("/",A2063))</f>
        <v>vm1084.tsp</v>
      </c>
      <c r="C2063">
        <f>VLOOKUP(B2063,instances!$B$2:$E$21,2, FALSE)</f>
        <v>1084</v>
      </c>
      <c r="D2063" t="str">
        <f>IF(C2063&lt;=783,"small",IF(C2063&lt;=2103,"medium","large"))</f>
        <v>medium</v>
      </c>
      <c r="E2063" t="s">
        <v>10</v>
      </c>
      <c r="F2063" s="9">
        <v>292380</v>
      </c>
      <c r="G2063" s="7">
        <f>1-(F2063/N2063)</f>
        <v>-0.22182894060518943</v>
      </c>
      <c r="H2063" s="7">
        <f>1-(F2063/O2063)</f>
        <v>-0.22182894060518943</v>
      </c>
      <c r="I2063">
        <v>6.0730000000000003E-3</v>
      </c>
      <c r="J2063">
        <v>0</v>
      </c>
      <c r="K2063">
        <v>0</v>
      </c>
      <c r="L2063">
        <v>14</v>
      </c>
      <c r="M2063">
        <v>33</v>
      </c>
      <c r="N2063">
        <f>VLOOKUP(B2063,instances!$B$2:$E$21,3, FALSE)</f>
        <v>239297</v>
      </c>
      <c r="O2063">
        <f>VLOOKUP(B2063,instances!$B$2:$E$21,4, FALSE)</f>
        <v>239297</v>
      </c>
    </row>
    <row r="2064" spans="1:15">
      <c r="A2064" t="s">
        <v>53</v>
      </c>
      <c r="B2064" t="str">
        <f>RIGHT(A2064,FIND("/",A2064))</f>
        <v>vm1084.tsp</v>
      </c>
      <c r="C2064">
        <f>VLOOKUP(B2064,instances!$B$2:$E$21,2, FALSE)</f>
        <v>1084</v>
      </c>
      <c r="D2064" t="str">
        <f>IF(C2064&lt;=783,"small",IF(C2064&lt;=2103,"medium","large"))</f>
        <v>medium</v>
      </c>
      <c r="E2064" t="s">
        <v>10</v>
      </c>
      <c r="F2064" s="9">
        <v>292380</v>
      </c>
      <c r="G2064" s="7">
        <f>1-(F2064/N2064)</f>
        <v>-0.22182894060518943</v>
      </c>
      <c r="H2064" s="7">
        <f>1-(F2064/O2064)</f>
        <v>-0.22182894060518943</v>
      </c>
      <c r="I2064">
        <v>6.0549999999999996E-3</v>
      </c>
      <c r="J2064">
        <v>0</v>
      </c>
      <c r="K2064">
        <v>0</v>
      </c>
      <c r="L2064">
        <v>18</v>
      </c>
      <c r="M2064">
        <v>41</v>
      </c>
      <c r="N2064">
        <f>VLOOKUP(B2064,instances!$B$2:$E$21,3, FALSE)</f>
        <v>239297</v>
      </c>
      <c r="O2064">
        <f>VLOOKUP(B2064,instances!$B$2:$E$21,4, FALSE)</f>
        <v>239297</v>
      </c>
    </row>
    <row r="2065" spans="1:15">
      <c r="A2065" t="s">
        <v>53</v>
      </c>
      <c r="B2065" t="str">
        <f>RIGHT(A2065,FIND("/",A2065))</f>
        <v>vm1084.tsp</v>
      </c>
      <c r="C2065">
        <f>VLOOKUP(B2065,instances!$B$2:$E$21,2, FALSE)</f>
        <v>1084</v>
      </c>
      <c r="D2065" t="str">
        <f>IF(C2065&lt;=783,"small",IF(C2065&lt;=2103,"medium","large"))</f>
        <v>medium</v>
      </c>
      <c r="E2065" t="s">
        <v>10</v>
      </c>
      <c r="F2065" s="9">
        <v>292380</v>
      </c>
      <c r="G2065" s="7">
        <f>1-(F2065/N2065)</f>
        <v>-0.22182894060518943</v>
      </c>
      <c r="H2065" s="7">
        <f>1-(F2065/O2065)</f>
        <v>-0.22182894060518943</v>
      </c>
      <c r="I2065">
        <v>6.0350000000000004E-3</v>
      </c>
      <c r="J2065">
        <v>0</v>
      </c>
      <c r="K2065">
        <v>0</v>
      </c>
      <c r="L2065">
        <v>14</v>
      </c>
      <c r="M2065">
        <v>35</v>
      </c>
      <c r="N2065">
        <f>VLOOKUP(B2065,instances!$B$2:$E$21,3, FALSE)</f>
        <v>239297</v>
      </c>
      <c r="O2065">
        <f>VLOOKUP(B2065,instances!$B$2:$E$21,4, FALSE)</f>
        <v>239297</v>
      </c>
    </row>
    <row r="2066" spans="1:15">
      <c r="A2066" t="s">
        <v>53</v>
      </c>
      <c r="B2066" t="str">
        <f>RIGHT(A2066,FIND("/",A2066))</f>
        <v>vm1084.tsp</v>
      </c>
      <c r="C2066">
        <f>VLOOKUP(B2066,instances!$B$2:$E$21,2, FALSE)</f>
        <v>1084</v>
      </c>
      <c r="D2066" t="str">
        <f>IF(C2066&lt;=783,"small",IF(C2066&lt;=2103,"medium","large"))</f>
        <v>medium</v>
      </c>
      <c r="E2066" t="s">
        <v>10</v>
      </c>
      <c r="F2066" s="9">
        <v>292380</v>
      </c>
      <c r="G2066" s="7">
        <f>1-(F2066/N2066)</f>
        <v>-0.22182894060518943</v>
      </c>
      <c r="H2066" s="7">
        <f>1-(F2066/O2066)</f>
        <v>-0.22182894060518943</v>
      </c>
      <c r="I2066">
        <v>6.0330000000000002E-3</v>
      </c>
      <c r="J2066">
        <v>0</v>
      </c>
      <c r="K2066">
        <v>0</v>
      </c>
      <c r="L2066">
        <v>10</v>
      </c>
      <c r="M2066">
        <v>39</v>
      </c>
      <c r="N2066">
        <f>VLOOKUP(B2066,instances!$B$2:$E$21,3, FALSE)</f>
        <v>239297</v>
      </c>
      <c r="O2066">
        <f>VLOOKUP(B2066,instances!$B$2:$E$21,4, FALSE)</f>
        <v>239297</v>
      </c>
    </row>
    <row r="2067" spans="1:15">
      <c r="A2067" t="s">
        <v>53</v>
      </c>
      <c r="B2067" t="str">
        <f>RIGHT(A2067,FIND("/",A2067))</f>
        <v>vm1084.tsp</v>
      </c>
      <c r="C2067">
        <f>VLOOKUP(B2067,instances!$B$2:$E$21,2, FALSE)</f>
        <v>1084</v>
      </c>
      <c r="D2067" t="str">
        <f>IF(C2067&lt;=783,"small",IF(C2067&lt;=2103,"medium","large"))</f>
        <v>medium</v>
      </c>
      <c r="E2067" t="s">
        <v>10</v>
      </c>
      <c r="F2067" s="9">
        <v>292380</v>
      </c>
      <c r="G2067" s="7">
        <f>1-(F2067/N2067)</f>
        <v>-0.22182894060518943</v>
      </c>
      <c r="H2067" s="7">
        <f>1-(F2067/O2067)</f>
        <v>-0.22182894060518943</v>
      </c>
      <c r="I2067">
        <v>6.032E-3</v>
      </c>
      <c r="J2067">
        <v>0</v>
      </c>
      <c r="K2067">
        <v>0</v>
      </c>
      <c r="L2067">
        <v>12</v>
      </c>
      <c r="M2067">
        <v>38</v>
      </c>
      <c r="N2067">
        <f>VLOOKUP(B2067,instances!$B$2:$E$21,3, FALSE)</f>
        <v>239297</v>
      </c>
      <c r="O2067">
        <f>VLOOKUP(B2067,instances!$B$2:$E$21,4, FALSE)</f>
        <v>239297</v>
      </c>
    </row>
    <row r="2068" spans="1:15">
      <c r="A2068" t="s">
        <v>53</v>
      </c>
      <c r="B2068" t="str">
        <f>RIGHT(A2068,FIND("/",A2068))</f>
        <v>vm1084.tsp</v>
      </c>
      <c r="C2068">
        <f>VLOOKUP(B2068,instances!$B$2:$E$21,2, FALSE)</f>
        <v>1084</v>
      </c>
      <c r="D2068" t="str">
        <f>IF(C2068&lt;=783,"small",IF(C2068&lt;=2103,"medium","large"))</f>
        <v>medium</v>
      </c>
      <c r="E2068" t="s">
        <v>10</v>
      </c>
      <c r="F2068" s="9">
        <v>292380</v>
      </c>
      <c r="G2068" s="7">
        <f>1-(F2068/N2068)</f>
        <v>-0.22182894060518943</v>
      </c>
      <c r="H2068" s="7">
        <f>1-(F2068/O2068)</f>
        <v>-0.22182894060518943</v>
      </c>
      <c r="I2068">
        <v>6.0309999999999999E-3</v>
      </c>
      <c r="J2068">
        <v>0</v>
      </c>
      <c r="K2068">
        <v>0</v>
      </c>
      <c r="L2068">
        <v>18</v>
      </c>
      <c r="M2068">
        <v>40</v>
      </c>
      <c r="N2068">
        <f>VLOOKUP(B2068,instances!$B$2:$E$21,3, FALSE)</f>
        <v>239297</v>
      </c>
      <c r="O2068">
        <f>VLOOKUP(B2068,instances!$B$2:$E$21,4, FALSE)</f>
        <v>239297</v>
      </c>
    </row>
    <row r="2069" spans="1:15">
      <c r="A2069" t="s">
        <v>53</v>
      </c>
      <c r="B2069" t="str">
        <f>RIGHT(A2069,FIND("/",A2069))</f>
        <v>vm1084.tsp</v>
      </c>
      <c r="C2069">
        <f>VLOOKUP(B2069,instances!$B$2:$E$21,2, FALSE)</f>
        <v>1084</v>
      </c>
      <c r="D2069" t="str">
        <f>IF(C2069&lt;=783,"small",IF(C2069&lt;=2103,"medium","large"))</f>
        <v>medium</v>
      </c>
      <c r="E2069" t="s">
        <v>10</v>
      </c>
      <c r="F2069" s="9">
        <v>292380</v>
      </c>
      <c r="G2069" s="7">
        <f>1-(F2069/N2069)</f>
        <v>-0.22182894060518943</v>
      </c>
      <c r="H2069" s="7">
        <f>1-(F2069/O2069)</f>
        <v>-0.22182894060518943</v>
      </c>
      <c r="I2069">
        <v>6.0219999999999996E-3</v>
      </c>
      <c r="J2069">
        <v>0</v>
      </c>
      <c r="K2069">
        <v>0</v>
      </c>
      <c r="L2069">
        <v>14</v>
      </c>
      <c r="M2069">
        <v>34</v>
      </c>
      <c r="N2069">
        <f>VLOOKUP(B2069,instances!$B$2:$E$21,3, FALSE)</f>
        <v>239297</v>
      </c>
      <c r="O2069">
        <f>VLOOKUP(B2069,instances!$B$2:$E$21,4, FALSE)</f>
        <v>239297</v>
      </c>
    </row>
    <row r="2070" spans="1:15">
      <c r="A2070" t="s">
        <v>53</v>
      </c>
      <c r="B2070" t="str">
        <f>RIGHT(A2070,FIND("/",A2070))</f>
        <v>vm1084.tsp</v>
      </c>
      <c r="C2070">
        <f>VLOOKUP(B2070,instances!$B$2:$E$21,2, FALSE)</f>
        <v>1084</v>
      </c>
      <c r="D2070" t="str">
        <f>IF(C2070&lt;=783,"small",IF(C2070&lt;=2103,"medium","large"))</f>
        <v>medium</v>
      </c>
      <c r="E2070" t="s">
        <v>10</v>
      </c>
      <c r="F2070" s="9">
        <v>292380</v>
      </c>
      <c r="G2070" s="7">
        <f>1-(F2070/N2070)</f>
        <v>-0.22182894060518943</v>
      </c>
      <c r="H2070" s="7">
        <f>1-(F2070/O2070)</f>
        <v>-0.22182894060518943</v>
      </c>
      <c r="I2070">
        <v>6.012E-3</v>
      </c>
      <c r="J2070">
        <v>0</v>
      </c>
      <c r="K2070">
        <v>0</v>
      </c>
      <c r="L2070">
        <v>14</v>
      </c>
      <c r="M2070">
        <v>36</v>
      </c>
      <c r="N2070">
        <f>VLOOKUP(B2070,instances!$B$2:$E$21,3, FALSE)</f>
        <v>239297</v>
      </c>
      <c r="O2070">
        <f>VLOOKUP(B2070,instances!$B$2:$E$21,4, FALSE)</f>
        <v>239297</v>
      </c>
    </row>
    <row r="2071" spans="1:15">
      <c r="A2071" t="s">
        <v>53</v>
      </c>
      <c r="B2071" t="str">
        <f>RIGHT(A2071,FIND("/",A2071))</f>
        <v>vm1084.tsp</v>
      </c>
      <c r="C2071">
        <f>VLOOKUP(B2071,instances!$B$2:$E$21,2, FALSE)</f>
        <v>1084</v>
      </c>
      <c r="D2071" t="str">
        <f>IF(C2071&lt;=783,"small",IF(C2071&lt;=2103,"medium","large"))</f>
        <v>medium</v>
      </c>
      <c r="E2071" t="s">
        <v>10</v>
      </c>
      <c r="F2071" s="9">
        <v>292380</v>
      </c>
      <c r="G2071" s="7">
        <f>1-(F2071/N2071)</f>
        <v>-0.22182894060518943</v>
      </c>
      <c r="H2071" s="7">
        <f>1-(F2071/O2071)</f>
        <v>-0.22182894060518943</v>
      </c>
      <c r="I2071">
        <v>6.0109999999999999E-3</v>
      </c>
      <c r="J2071">
        <v>0</v>
      </c>
      <c r="K2071">
        <v>0</v>
      </c>
      <c r="L2071">
        <v>10</v>
      </c>
      <c r="M2071">
        <v>34</v>
      </c>
      <c r="N2071">
        <f>VLOOKUP(B2071,instances!$B$2:$E$21,3, FALSE)</f>
        <v>239297</v>
      </c>
      <c r="O2071">
        <f>VLOOKUP(B2071,instances!$B$2:$E$21,4, FALSE)</f>
        <v>239297</v>
      </c>
    </row>
    <row r="2072" spans="1:15">
      <c r="A2072" t="s">
        <v>53</v>
      </c>
      <c r="B2072" t="str">
        <f>RIGHT(A2072,FIND("/",A2072))</f>
        <v>vm1084.tsp</v>
      </c>
      <c r="C2072">
        <f>VLOOKUP(B2072,instances!$B$2:$E$21,2, FALSE)</f>
        <v>1084</v>
      </c>
      <c r="D2072" t="str">
        <f>IF(C2072&lt;=783,"small",IF(C2072&lt;=2103,"medium","large"))</f>
        <v>medium</v>
      </c>
      <c r="E2072" t="s">
        <v>10</v>
      </c>
      <c r="F2072" s="9">
        <v>292380</v>
      </c>
      <c r="G2072" s="7">
        <f>1-(F2072/N2072)</f>
        <v>-0.22182894060518943</v>
      </c>
      <c r="H2072" s="7">
        <f>1-(F2072/O2072)</f>
        <v>-0.22182894060518943</v>
      </c>
      <c r="I2072">
        <v>5.9969999999999997E-3</v>
      </c>
      <c r="J2072">
        <v>0</v>
      </c>
      <c r="K2072">
        <v>0</v>
      </c>
      <c r="L2072">
        <v>10</v>
      </c>
      <c r="M2072">
        <v>38</v>
      </c>
      <c r="N2072">
        <f>VLOOKUP(B2072,instances!$B$2:$E$21,3, FALSE)</f>
        <v>239297</v>
      </c>
      <c r="O2072">
        <f>VLOOKUP(B2072,instances!$B$2:$E$21,4, FALSE)</f>
        <v>239297</v>
      </c>
    </row>
    <row r="2073" spans="1:15">
      <c r="A2073" t="s">
        <v>53</v>
      </c>
      <c r="B2073" t="str">
        <f>RIGHT(A2073,FIND("/",A2073))</f>
        <v>vm1084.tsp</v>
      </c>
      <c r="C2073">
        <f>VLOOKUP(B2073,instances!$B$2:$E$21,2, FALSE)</f>
        <v>1084</v>
      </c>
      <c r="D2073" t="str">
        <f>IF(C2073&lt;=783,"small",IF(C2073&lt;=2103,"medium","large"))</f>
        <v>medium</v>
      </c>
      <c r="E2073" t="s">
        <v>10</v>
      </c>
      <c r="F2073" s="9">
        <v>292380</v>
      </c>
      <c r="G2073" s="7">
        <f>1-(F2073/N2073)</f>
        <v>-0.22182894060518943</v>
      </c>
      <c r="H2073" s="7">
        <f>1-(F2073/O2073)</f>
        <v>-0.22182894060518943</v>
      </c>
      <c r="I2073">
        <v>5.9959999999999996E-3</v>
      </c>
      <c r="J2073">
        <v>0</v>
      </c>
      <c r="K2073">
        <v>0</v>
      </c>
      <c r="L2073">
        <v>10</v>
      </c>
      <c r="M2073">
        <v>35</v>
      </c>
      <c r="N2073">
        <f>VLOOKUP(B2073,instances!$B$2:$E$21,3, FALSE)</f>
        <v>239297</v>
      </c>
      <c r="O2073">
        <f>VLOOKUP(B2073,instances!$B$2:$E$21,4, FALSE)</f>
        <v>239297</v>
      </c>
    </row>
    <row r="2074" spans="1:15">
      <c r="A2074" t="s">
        <v>53</v>
      </c>
      <c r="B2074" t="str">
        <f>RIGHT(A2074,FIND("/",A2074))</f>
        <v>vm1084.tsp</v>
      </c>
      <c r="C2074">
        <f>VLOOKUP(B2074,instances!$B$2:$E$21,2, FALSE)</f>
        <v>1084</v>
      </c>
      <c r="D2074" t="str">
        <f>IF(C2074&lt;=783,"small",IF(C2074&lt;=2103,"medium","large"))</f>
        <v>medium</v>
      </c>
      <c r="E2074" t="s">
        <v>10</v>
      </c>
      <c r="F2074" s="9">
        <v>292380</v>
      </c>
      <c r="G2074" s="7">
        <f>1-(F2074/N2074)</f>
        <v>-0.22182894060518943</v>
      </c>
      <c r="H2074" s="7">
        <f>1-(F2074/O2074)</f>
        <v>-0.22182894060518943</v>
      </c>
      <c r="I2074">
        <v>5.9930000000000001E-3</v>
      </c>
      <c r="J2074">
        <v>0</v>
      </c>
      <c r="K2074">
        <v>0</v>
      </c>
      <c r="L2074">
        <v>14</v>
      </c>
      <c r="M2074">
        <v>41</v>
      </c>
      <c r="N2074">
        <f>VLOOKUP(B2074,instances!$B$2:$E$21,3, FALSE)</f>
        <v>239297</v>
      </c>
      <c r="O2074">
        <f>VLOOKUP(B2074,instances!$B$2:$E$21,4, FALSE)</f>
        <v>239297</v>
      </c>
    </row>
    <row r="2075" spans="1:15">
      <c r="A2075" t="s">
        <v>53</v>
      </c>
      <c r="B2075" t="str">
        <f>RIGHT(A2075,FIND("/",A2075))</f>
        <v>vm1084.tsp</v>
      </c>
      <c r="C2075">
        <f>VLOOKUP(B2075,instances!$B$2:$E$21,2, FALSE)</f>
        <v>1084</v>
      </c>
      <c r="D2075" t="str">
        <f>IF(C2075&lt;=783,"small",IF(C2075&lt;=2103,"medium","large"))</f>
        <v>medium</v>
      </c>
      <c r="E2075" t="s">
        <v>10</v>
      </c>
      <c r="F2075" s="9">
        <v>292380</v>
      </c>
      <c r="G2075" s="7">
        <f>1-(F2075/N2075)</f>
        <v>-0.22182894060518943</v>
      </c>
      <c r="H2075" s="7">
        <f>1-(F2075/O2075)</f>
        <v>-0.22182894060518943</v>
      </c>
      <c r="I2075">
        <v>5.9909999999999998E-3</v>
      </c>
      <c r="J2075">
        <v>0</v>
      </c>
      <c r="K2075">
        <v>0</v>
      </c>
      <c r="L2075">
        <v>18</v>
      </c>
      <c r="M2075">
        <v>33</v>
      </c>
      <c r="N2075">
        <f>VLOOKUP(B2075,instances!$B$2:$E$21,3, FALSE)</f>
        <v>239297</v>
      </c>
      <c r="O2075">
        <f>VLOOKUP(B2075,instances!$B$2:$E$21,4, FALSE)</f>
        <v>239297</v>
      </c>
    </row>
    <row r="2076" spans="1:15">
      <c r="A2076" t="s">
        <v>53</v>
      </c>
      <c r="B2076" t="str">
        <f>RIGHT(A2076,FIND("/",A2076))</f>
        <v>vm1084.tsp</v>
      </c>
      <c r="C2076">
        <f>VLOOKUP(B2076,instances!$B$2:$E$21,2, FALSE)</f>
        <v>1084</v>
      </c>
      <c r="D2076" t="str">
        <f>IF(C2076&lt;=783,"small",IF(C2076&lt;=2103,"medium","large"))</f>
        <v>medium</v>
      </c>
      <c r="E2076" t="s">
        <v>10</v>
      </c>
      <c r="F2076" s="9">
        <v>292380</v>
      </c>
      <c r="G2076" s="7">
        <f>1-(F2076/N2076)</f>
        <v>-0.22182894060518943</v>
      </c>
      <c r="H2076" s="7">
        <f>1-(F2076/O2076)</f>
        <v>-0.22182894060518943</v>
      </c>
      <c r="I2076">
        <v>5.9870000000000001E-3</v>
      </c>
      <c r="J2076">
        <v>0</v>
      </c>
      <c r="K2076">
        <v>0</v>
      </c>
      <c r="L2076">
        <v>20</v>
      </c>
      <c r="M2076">
        <v>33</v>
      </c>
      <c r="N2076">
        <f>VLOOKUP(B2076,instances!$B$2:$E$21,3, FALSE)</f>
        <v>239297</v>
      </c>
      <c r="O2076">
        <f>VLOOKUP(B2076,instances!$B$2:$E$21,4, FALSE)</f>
        <v>239297</v>
      </c>
    </row>
    <row r="2077" spans="1:15">
      <c r="A2077" t="s">
        <v>53</v>
      </c>
      <c r="B2077" t="str">
        <f>RIGHT(A2077,FIND("/",A2077))</f>
        <v>vm1084.tsp</v>
      </c>
      <c r="C2077">
        <f>VLOOKUP(B2077,instances!$B$2:$E$21,2, FALSE)</f>
        <v>1084</v>
      </c>
      <c r="D2077" t="str">
        <f>IF(C2077&lt;=783,"small",IF(C2077&lt;=2103,"medium","large"))</f>
        <v>medium</v>
      </c>
      <c r="E2077" t="s">
        <v>10</v>
      </c>
      <c r="F2077" s="9">
        <v>292380</v>
      </c>
      <c r="G2077" s="7">
        <f>1-(F2077/N2077)</f>
        <v>-0.22182894060518943</v>
      </c>
      <c r="H2077" s="7">
        <f>1-(F2077/O2077)</f>
        <v>-0.22182894060518943</v>
      </c>
      <c r="I2077">
        <v>5.9820000000000003E-3</v>
      </c>
      <c r="J2077">
        <v>0</v>
      </c>
      <c r="K2077">
        <v>0</v>
      </c>
      <c r="L2077">
        <v>16</v>
      </c>
      <c r="M2077">
        <v>36</v>
      </c>
      <c r="N2077">
        <f>VLOOKUP(B2077,instances!$B$2:$E$21,3, FALSE)</f>
        <v>239297</v>
      </c>
      <c r="O2077">
        <f>VLOOKUP(B2077,instances!$B$2:$E$21,4, FALSE)</f>
        <v>239297</v>
      </c>
    </row>
    <row r="2078" spans="1:15">
      <c r="A2078" t="s">
        <v>53</v>
      </c>
      <c r="B2078" t="str">
        <f>RIGHT(A2078,FIND("/",A2078))</f>
        <v>vm1084.tsp</v>
      </c>
      <c r="C2078">
        <f>VLOOKUP(B2078,instances!$B$2:$E$21,2, FALSE)</f>
        <v>1084</v>
      </c>
      <c r="D2078" t="str">
        <f>IF(C2078&lt;=783,"small",IF(C2078&lt;=2103,"medium","large"))</f>
        <v>medium</v>
      </c>
      <c r="E2078" t="s">
        <v>10</v>
      </c>
      <c r="F2078" s="9">
        <v>292380</v>
      </c>
      <c r="G2078" s="7">
        <f>1-(F2078/N2078)</f>
        <v>-0.22182894060518943</v>
      </c>
      <c r="H2078" s="7">
        <f>1-(F2078/O2078)</f>
        <v>-0.22182894060518943</v>
      </c>
      <c r="I2078">
        <v>5.9750000000000003E-3</v>
      </c>
      <c r="J2078">
        <v>0</v>
      </c>
      <c r="K2078">
        <v>0</v>
      </c>
      <c r="L2078">
        <v>16</v>
      </c>
      <c r="M2078">
        <v>35</v>
      </c>
      <c r="N2078">
        <f>VLOOKUP(B2078,instances!$B$2:$E$21,3, FALSE)</f>
        <v>239297</v>
      </c>
      <c r="O2078">
        <f>VLOOKUP(B2078,instances!$B$2:$E$21,4, FALSE)</f>
        <v>239297</v>
      </c>
    </row>
    <row r="2079" spans="1:15">
      <c r="A2079" t="s">
        <v>53</v>
      </c>
      <c r="B2079" t="str">
        <f>RIGHT(A2079,FIND("/",A2079))</f>
        <v>vm1084.tsp</v>
      </c>
      <c r="C2079">
        <f>VLOOKUP(B2079,instances!$B$2:$E$21,2, FALSE)</f>
        <v>1084</v>
      </c>
      <c r="D2079" t="str">
        <f>IF(C2079&lt;=783,"small",IF(C2079&lt;=2103,"medium","large"))</f>
        <v>medium</v>
      </c>
      <c r="E2079" t="s">
        <v>10</v>
      </c>
      <c r="F2079" s="9">
        <v>292380</v>
      </c>
      <c r="G2079" s="7">
        <f>1-(F2079/N2079)</f>
        <v>-0.22182894060518943</v>
      </c>
      <c r="H2079" s="7">
        <f>1-(F2079/O2079)</f>
        <v>-0.22182894060518943</v>
      </c>
      <c r="I2079">
        <v>5.9699999999999996E-3</v>
      </c>
      <c r="J2079">
        <v>0</v>
      </c>
      <c r="K2079">
        <v>0</v>
      </c>
      <c r="L2079">
        <v>16</v>
      </c>
      <c r="M2079">
        <v>33</v>
      </c>
      <c r="N2079">
        <f>VLOOKUP(B2079,instances!$B$2:$E$21,3, FALSE)</f>
        <v>239297</v>
      </c>
      <c r="O2079">
        <f>VLOOKUP(B2079,instances!$B$2:$E$21,4, FALSE)</f>
        <v>239297</v>
      </c>
    </row>
    <row r="2080" spans="1:15">
      <c r="A2080" t="s">
        <v>53</v>
      </c>
      <c r="B2080" t="str">
        <f>RIGHT(A2080,FIND("/",A2080))</f>
        <v>vm1084.tsp</v>
      </c>
      <c r="C2080">
        <f>VLOOKUP(B2080,instances!$B$2:$E$21,2, FALSE)</f>
        <v>1084</v>
      </c>
      <c r="D2080" t="str">
        <f>IF(C2080&lt;=783,"small",IF(C2080&lt;=2103,"medium","large"))</f>
        <v>medium</v>
      </c>
      <c r="E2080" t="s">
        <v>10</v>
      </c>
      <c r="F2080" s="9">
        <v>292380</v>
      </c>
      <c r="G2080" s="7">
        <f>1-(F2080/N2080)</f>
        <v>-0.22182894060518943</v>
      </c>
      <c r="H2080" s="7">
        <f>1-(F2080/O2080)</f>
        <v>-0.22182894060518943</v>
      </c>
      <c r="I2080">
        <v>5.9699999999999996E-3</v>
      </c>
      <c r="J2080">
        <v>0</v>
      </c>
      <c r="K2080">
        <v>0</v>
      </c>
      <c r="L2080">
        <v>18</v>
      </c>
      <c r="M2080">
        <v>32</v>
      </c>
      <c r="N2080">
        <f>VLOOKUP(B2080,instances!$B$2:$E$21,3, FALSE)</f>
        <v>239297</v>
      </c>
      <c r="O2080">
        <f>VLOOKUP(B2080,instances!$B$2:$E$21,4, FALSE)</f>
        <v>239297</v>
      </c>
    </row>
    <row r="2081" spans="1:15">
      <c r="A2081" t="s">
        <v>53</v>
      </c>
      <c r="B2081" t="str">
        <f>RIGHT(A2081,FIND("/",A2081))</f>
        <v>vm1084.tsp</v>
      </c>
      <c r="C2081">
        <f>VLOOKUP(B2081,instances!$B$2:$E$21,2, FALSE)</f>
        <v>1084</v>
      </c>
      <c r="D2081" t="str">
        <f>IF(C2081&lt;=783,"small",IF(C2081&lt;=2103,"medium","large"))</f>
        <v>medium</v>
      </c>
      <c r="E2081" t="s">
        <v>10</v>
      </c>
      <c r="F2081" s="9">
        <v>292380</v>
      </c>
      <c r="G2081" s="7">
        <f>1-(F2081/N2081)</f>
        <v>-0.22182894060518943</v>
      </c>
      <c r="H2081" s="7">
        <f>1-(F2081/O2081)</f>
        <v>-0.22182894060518943</v>
      </c>
      <c r="I2081">
        <v>5.9649999999999998E-3</v>
      </c>
      <c r="J2081">
        <v>0</v>
      </c>
      <c r="K2081">
        <v>0</v>
      </c>
      <c r="L2081">
        <v>10</v>
      </c>
      <c r="M2081">
        <v>40</v>
      </c>
      <c r="N2081">
        <f>VLOOKUP(B2081,instances!$B$2:$E$21,3, FALSE)</f>
        <v>239297</v>
      </c>
      <c r="O2081">
        <f>VLOOKUP(B2081,instances!$B$2:$E$21,4, FALSE)</f>
        <v>239297</v>
      </c>
    </row>
    <row r="2082" spans="1:15">
      <c r="A2082" t="s">
        <v>53</v>
      </c>
      <c r="B2082" t="str">
        <f>RIGHT(A2082,FIND("/",A2082))</f>
        <v>vm1084.tsp</v>
      </c>
      <c r="C2082">
        <f>VLOOKUP(B2082,instances!$B$2:$E$21,2, FALSE)</f>
        <v>1084</v>
      </c>
      <c r="D2082" t="str">
        <f>IF(C2082&lt;=783,"small",IF(C2082&lt;=2103,"medium","large"))</f>
        <v>medium</v>
      </c>
      <c r="E2082" t="s">
        <v>10</v>
      </c>
      <c r="F2082" s="9">
        <v>292380</v>
      </c>
      <c r="G2082" s="7">
        <f>1-(F2082/N2082)</f>
        <v>-0.22182894060518943</v>
      </c>
      <c r="H2082" s="7">
        <f>1-(F2082/O2082)</f>
        <v>-0.22182894060518943</v>
      </c>
      <c r="I2082">
        <v>5.9630000000000004E-3</v>
      </c>
      <c r="J2082">
        <v>0</v>
      </c>
      <c r="K2082">
        <v>0</v>
      </c>
      <c r="L2082">
        <v>10</v>
      </c>
      <c r="M2082">
        <v>36</v>
      </c>
      <c r="N2082">
        <f>VLOOKUP(B2082,instances!$B$2:$E$21,3, FALSE)</f>
        <v>239297</v>
      </c>
      <c r="O2082">
        <f>VLOOKUP(B2082,instances!$B$2:$E$21,4, FALSE)</f>
        <v>239297</v>
      </c>
    </row>
    <row r="2083" spans="1:15">
      <c r="A2083" t="s">
        <v>53</v>
      </c>
      <c r="B2083" t="str">
        <f>RIGHT(A2083,FIND("/",A2083))</f>
        <v>vm1084.tsp</v>
      </c>
      <c r="C2083">
        <f>VLOOKUP(B2083,instances!$B$2:$E$21,2, FALSE)</f>
        <v>1084</v>
      </c>
      <c r="D2083" t="str">
        <f>IF(C2083&lt;=783,"small",IF(C2083&lt;=2103,"medium","large"))</f>
        <v>medium</v>
      </c>
      <c r="E2083" t="s">
        <v>10</v>
      </c>
      <c r="F2083" s="9">
        <v>292380</v>
      </c>
      <c r="G2083" s="7">
        <f>1-(F2083/N2083)</f>
        <v>-0.22182894060518943</v>
      </c>
      <c r="H2083" s="7">
        <f>1-(F2083/O2083)</f>
        <v>-0.22182894060518943</v>
      </c>
      <c r="I2083">
        <v>5.9309999999999996E-3</v>
      </c>
      <c r="J2083">
        <v>0</v>
      </c>
      <c r="K2083">
        <v>0</v>
      </c>
      <c r="L2083">
        <v>20</v>
      </c>
      <c r="M2083">
        <v>32</v>
      </c>
      <c r="N2083">
        <f>VLOOKUP(B2083,instances!$B$2:$E$21,3, FALSE)</f>
        <v>239297</v>
      </c>
      <c r="O2083">
        <f>VLOOKUP(B2083,instances!$B$2:$E$21,4, FALSE)</f>
        <v>239297</v>
      </c>
    </row>
    <row r="2084" spans="1:15">
      <c r="A2084" t="s">
        <v>53</v>
      </c>
      <c r="B2084" t="str">
        <f>RIGHT(A2084,FIND("/",A2084))</f>
        <v>vm1084.tsp</v>
      </c>
      <c r="C2084">
        <f>VLOOKUP(B2084,instances!$B$2:$E$21,2, FALSE)</f>
        <v>1084</v>
      </c>
      <c r="D2084" t="str">
        <f>IF(C2084&lt;=783,"small",IF(C2084&lt;=2103,"medium","large"))</f>
        <v>medium</v>
      </c>
      <c r="E2084" t="s">
        <v>10</v>
      </c>
      <c r="F2084" s="9">
        <v>292380</v>
      </c>
      <c r="G2084" s="7">
        <f>1-(F2084/N2084)</f>
        <v>-0.22182894060518943</v>
      </c>
      <c r="H2084" s="7">
        <f>1-(F2084/O2084)</f>
        <v>-0.22182894060518943</v>
      </c>
      <c r="I2084">
        <v>5.8929999999999998E-3</v>
      </c>
      <c r="J2084">
        <v>0</v>
      </c>
      <c r="K2084">
        <v>0</v>
      </c>
      <c r="L2084">
        <v>12</v>
      </c>
      <c r="M2084">
        <v>41</v>
      </c>
      <c r="N2084">
        <f>VLOOKUP(B2084,instances!$B$2:$E$21,3, FALSE)</f>
        <v>239297</v>
      </c>
      <c r="O2084">
        <f>VLOOKUP(B2084,instances!$B$2:$E$21,4, FALSE)</f>
        <v>239297</v>
      </c>
    </row>
    <row r="2085" spans="1:15">
      <c r="A2085" t="s">
        <v>53</v>
      </c>
      <c r="B2085" t="str">
        <f>RIGHT(A2085,FIND("/",A2085))</f>
        <v>vm1084.tsp</v>
      </c>
      <c r="C2085">
        <f>VLOOKUP(B2085,instances!$B$2:$E$21,2, FALSE)</f>
        <v>1084</v>
      </c>
      <c r="D2085" t="str">
        <f>IF(C2085&lt;=783,"small",IF(C2085&lt;=2103,"medium","large"))</f>
        <v>medium</v>
      </c>
      <c r="E2085" t="s">
        <v>10</v>
      </c>
      <c r="F2085" s="9">
        <v>292380</v>
      </c>
      <c r="G2085" s="7">
        <f>1-(F2085/N2085)</f>
        <v>-0.22182894060518943</v>
      </c>
      <c r="H2085" s="7">
        <f>1-(F2085/O2085)</f>
        <v>-0.22182894060518943</v>
      </c>
      <c r="I2085">
        <v>5.8700000000000002E-3</v>
      </c>
      <c r="J2085">
        <v>0</v>
      </c>
      <c r="K2085">
        <v>0</v>
      </c>
      <c r="L2085">
        <v>10</v>
      </c>
      <c r="M2085">
        <v>32</v>
      </c>
      <c r="N2085">
        <f>VLOOKUP(B2085,instances!$B$2:$E$21,3, FALSE)</f>
        <v>239297</v>
      </c>
      <c r="O2085">
        <f>VLOOKUP(B2085,instances!$B$2:$E$21,4, FALSE)</f>
        <v>239297</v>
      </c>
    </row>
    <row r="2086" spans="1:15">
      <c r="A2086" t="s">
        <v>53</v>
      </c>
      <c r="B2086" t="str">
        <f>RIGHT(A2086,FIND("/",A2086))</f>
        <v>vm1084.tsp</v>
      </c>
      <c r="C2086">
        <f>VLOOKUP(B2086,instances!$B$2:$E$21,2, FALSE)</f>
        <v>1084</v>
      </c>
      <c r="D2086" t="str">
        <f>IF(C2086&lt;=783,"small",IF(C2086&lt;=2103,"medium","large"))</f>
        <v>medium</v>
      </c>
      <c r="E2086" t="s">
        <v>10</v>
      </c>
      <c r="F2086" s="9">
        <v>292380</v>
      </c>
      <c r="G2086" s="7">
        <f>1-(F2086/N2086)</f>
        <v>-0.22182894060518943</v>
      </c>
      <c r="H2086" s="7">
        <f>1-(F2086/O2086)</f>
        <v>-0.22182894060518943</v>
      </c>
      <c r="I2086">
        <v>5.868E-3</v>
      </c>
      <c r="J2086">
        <v>0</v>
      </c>
      <c r="K2086">
        <v>0</v>
      </c>
      <c r="L2086">
        <v>12</v>
      </c>
      <c r="M2086">
        <v>36</v>
      </c>
      <c r="N2086">
        <f>VLOOKUP(B2086,instances!$B$2:$E$21,3, FALSE)</f>
        <v>239297</v>
      </c>
      <c r="O2086">
        <f>VLOOKUP(B2086,instances!$B$2:$E$21,4, FALSE)</f>
        <v>239297</v>
      </c>
    </row>
    <row r="2087" spans="1:15">
      <c r="A2087" t="s">
        <v>53</v>
      </c>
      <c r="B2087" t="str">
        <f>RIGHT(A2087,FIND("/",A2087))</f>
        <v>vm1084.tsp</v>
      </c>
      <c r="C2087">
        <f>VLOOKUP(B2087,instances!$B$2:$E$21,2, FALSE)</f>
        <v>1084</v>
      </c>
      <c r="D2087" t="str">
        <f>IF(C2087&lt;=783,"small",IF(C2087&lt;=2103,"medium","large"))</f>
        <v>medium</v>
      </c>
      <c r="E2087" t="s">
        <v>10</v>
      </c>
      <c r="F2087" s="9">
        <v>292380</v>
      </c>
      <c r="G2087" s="7">
        <f>1-(F2087/N2087)</f>
        <v>-0.22182894060518943</v>
      </c>
      <c r="H2087" s="7">
        <f>1-(F2087/O2087)</f>
        <v>-0.22182894060518943</v>
      </c>
      <c r="I2087">
        <v>5.868E-3</v>
      </c>
      <c r="J2087">
        <v>0</v>
      </c>
      <c r="K2087">
        <v>0</v>
      </c>
      <c r="L2087">
        <v>14</v>
      </c>
      <c r="M2087">
        <v>37</v>
      </c>
      <c r="N2087">
        <f>VLOOKUP(B2087,instances!$B$2:$E$21,3, FALSE)</f>
        <v>239297</v>
      </c>
      <c r="O2087">
        <f>VLOOKUP(B2087,instances!$B$2:$E$21,4, FALSE)</f>
        <v>239297</v>
      </c>
    </row>
    <row r="2088" spans="1:15">
      <c r="A2088" t="s">
        <v>53</v>
      </c>
      <c r="B2088" t="str">
        <f>RIGHT(A2088,FIND("/",A2088))</f>
        <v>vm1084.tsp</v>
      </c>
      <c r="C2088">
        <f>VLOOKUP(B2088,instances!$B$2:$E$21,2, FALSE)</f>
        <v>1084</v>
      </c>
      <c r="D2088" t="str">
        <f>IF(C2088&lt;=783,"small",IF(C2088&lt;=2103,"medium","large"))</f>
        <v>medium</v>
      </c>
      <c r="E2088" t="s">
        <v>10</v>
      </c>
      <c r="F2088" s="9">
        <v>292380</v>
      </c>
      <c r="G2088" s="7">
        <f>1-(F2088/N2088)</f>
        <v>-0.22182894060518943</v>
      </c>
      <c r="H2088" s="7">
        <f>1-(F2088/O2088)</f>
        <v>-0.22182894060518943</v>
      </c>
      <c r="I2088">
        <v>5.8570000000000002E-3</v>
      </c>
      <c r="J2088">
        <v>0</v>
      </c>
      <c r="K2088">
        <v>0</v>
      </c>
      <c r="L2088">
        <v>16</v>
      </c>
      <c r="M2088">
        <v>37</v>
      </c>
      <c r="N2088">
        <f>VLOOKUP(B2088,instances!$B$2:$E$21,3, FALSE)</f>
        <v>239297</v>
      </c>
      <c r="O2088">
        <f>VLOOKUP(B2088,instances!$B$2:$E$21,4, FALSE)</f>
        <v>239297</v>
      </c>
    </row>
    <row r="2089" spans="1:15">
      <c r="A2089" t="s">
        <v>53</v>
      </c>
      <c r="B2089" t="str">
        <f>RIGHT(A2089,FIND("/",A2089))</f>
        <v>vm1084.tsp</v>
      </c>
      <c r="C2089">
        <f>VLOOKUP(B2089,instances!$B$2:$E$21,2, FALSE)</f>
        <v>1084</v>
      </c>
      <c r="D2089" t="str">
        <f>IF(C2089&lt;=783,"small",IF(C2089&lt;=2103,"medium","large"))</f>
        <v>medium</v>
      </c>
      <c r="E2089" t="s">
        <v>10</v>
      </c>
      <c r="F2089" s="9">
        <v>292380</v>
      </c>
      <c r="G2089" s="7">
        <f>1-(F2089/N2089)</f>
        <v>-0.22182894060518943</v>
      </c>
      <c r="H2089" s="7">
        <f>1-(F2089/O2089)</f>
        <v>-0.22182894060518943</v>
      </c>
      <c r="I2089">
        <v>5.8440000000000002E-3</v>
      </c>
      <c r="J2089">
        <v>0</v>
      </c>
      <c r="K2089">
        <v>0</v>
      </c>
      <c r="L2089">
        <v>12</v>
      </c>
      <c r="M2089">
        <v>37</v>
      </c>
      <c r="N2089">
        <f>VLOOKUP(B2089,instances!$B$2:$E$21,3, FALSE)</f>
        <v>239297</v>
      </c>
      <c r="O2089">
        <f>VLOOKUP(B2089,instances!$B$2:$E$21,4, FALSE)</f>
        <v>239297</v>
      </c>
    </row>
    <row r="2090" spans="1:15">
      <c r="A2090" t="s">
        <v>53</v>
      </c>
      <c r="B2090" t="str">
        <f>RIGHT(A2090,FIND("/",A2090))</f>
        <v>vm1084.tsp</v>
      </c>
      <c r="C2090">
        <f>VLOOKUP(B2090,instances!$B$2:$E$21,2, FALSE)</f>
        <v>1084</v>
      </c>
      <c r="D2090" t="str">
        <f>IF(C2090&lt;=783,"small",IF(C2090&lt;=2103,"medium","large"))</f>
        <v>medium</v>
      </c>
      <c r="E2090" t="s">
        <v>10</v>
      </c>
      <c r="F2090" s="9">
        <v>292380</v>
      </c>
      <c r="G2090" s="7">
        <f>1-(F2090/N2090)</f>
        <v>-0.22182894060518943</v>
      </c>
      <c r="H2090" s="7">
        <f>1-(F2090/O2090)</f>
        <v>-0.22182894060518943</v>
      </c>
      <c r="I2090">
        <v>5.8409999999999998E-3</v>
      </c>
      <c r="J2090">
        <v>0</v>
      </c>
      <c r="K2090">
        <v>0</v>
      </c>
      <c r="L2090">
        <v>20</v>
      </c>
      <c r="M2090">
        <v>39</v>
      </c>
      <c r="N2090">
        <f>VLOOKUP(B2090,instances!$B$2:$E$21,3, FALSE)</f>
        <v>239297</v>
      </c>
      <c r="O2090">
        <f>VLOOKUP(B2090,instances!$B$2:$E$21,4, FALSE)</f>
        <v>239297</v>
      </c>
    </row>
    <row r="2091" spans="1:15">
      <c r="A2091" t="s">
        <v>53</v>
      </c>
      <c r="B2091" t="str">
        <f>RIGHT(A2091,FIND("/",A2091))</f>
        <v>vm1084.tsp</v>
      </c>
      <c r="C2091">
        <f>VLOOKUP(B2091,instances!$B$2:$E$21,2, FALSE)</f>
        <v>1084</v>
      </c>
      <c r="D2091" t="str">
        <f>IF(C2091&lt;=783,"small",IF(C2091&lt;=2103,"medium","large"))</f>
        <v>medium</v>
      </c>
      <c r="E2091" t="s">
        <v>10</v>
      </c>
      <c r="F2091" s="9">
        <v>292380</v>
      </c>
      <c r="G2091" s="7">
        <f>1-(F2091/N2091)</f>
        <v>-0.22182894060518943</v>
      </c>
      <c r="H2091" s="7">
        <f>1-(F2091/O2091)</f>
        <v>-0.22182894060518943</v>
      </c>
      <c r="I2091">
        <v>5.8399999999999997E-3</v>
      </c>
      <c r="J2091">
        <v>0</v>
      </c>
      <c r="K2091">
        <v>0</v>
      </c>
      <c r="L2091">
        <v>18</v>
      </c>
      <c r="M2091">
        <v>36</v>
      </c>
      <c r="N2091">
        <f>VLOOKUP(B2091,instances!$B$2:$E$21,3, FALSE)</f>
        <v>239297</v>
      </c>
      <c r="O2091">
        <f>VLOOKUP(B2091,instances!$B$2:$E$21,4, FALSE)</f>
        <v>239297</v>
      </c>
    </row>
    <row r="2092" spans="1:15">
      <c r="A2092" t="s">
        <v>53</v>
      </c>
      <c r="B2092" t="str">
        <f>RIGHT(A2092,FIND("/",A2092))</f>
        <v>vm1084.tsp</v>
      </c>
      <c r="C2092">
        <f>VLOOKUP(B2092,instances!$B$2:$E$21,2, FALSE)</f>
        <v>1084</v>
      </c>
      <c r="D2092" t="str">
        <f>IF(C2092&lt;=783,"small",IF(C2092&lt;=2103,"medium","large"))</f>
        <v>medium</v>
      </c>
      <c r="E2092" t="s">
        <v>10</v>
      </c>
      <c r="F2092" s="9">
        <v>292380</v>
      </c>
      <c r="G2092" s="7">
        <f>1-(F2092/N2092)</f>
        <v>-0.22182894060518943</v>
      </c>
      <c r="H2092" s="7">
        <f>1-(F2092/O2092)</f>
        <v>-0.22182894060518943</v>
      </c>
      <c r="I2092">
        <v>5.8339999999999998E-3</v>
      </c>
      <c r="J2092">
        <v>0</v>
      </c>
      <c r="K2092">
        <v>0</v>
      </c>
      <c r="L2092">
        <v>16</v>
      </c>
      <c r="M2092">
        <v>40</v>
      </c>
      <c r="N2092">
        <f>VLOOKUP(B2092,instances!$B$2:$E$21,3, FALSE)</f>
        <v>239297</v>
      </c>
      <c r="O2092">
        <f>VLOOKUP(B2092,instances!$B$2:$E$21,4, FALSE)</f>
        <v>239297</v>
      </c>
    </row>
    <row r="2093" spans="1:15">
      <c r="A2093" t="s">
        <v>53</v>
      </c>
      <c r="B2093" t="str">
        <f>RIGHT(A2093,FIND("/",A2093))</f>
        <v>vm1084.tsp</v>
      </c>
      <c r="C2093">
        <f>VLOOKUP(B2093,instances!$B$2:$E$21,2, FALSE)</f>
        <v>1084</v>
      </c>
      <c r="D2093" t="str">
        <f>IF(C2093&lt;=783,"small",IF(C2093&lt;=2103,"medium","large"))</f>
        <v>medium</v>
      </c>
      <c r="E2093" t="s">
        <v>10</v>
      </c>
      <c r="F2093" s="9">
        <v>292380</v>
      </c>
      <c r="G2093" s="7">
        <f>1-(F2093/N2093)</f>
        <v>-0.22182894060518943</v>
      </c>
      <c r="H2093" s="7">
        <f>1-(F2093/O2093)</f>
        <v>-0.22182894060518943</v>
      </c>
      <c r="I2093">
        <v>5.8250000000000003E-3</v>
      </c>
      <c r="J2093">
        <v>0</v>
      </c>
      <c r="K2093">
        <v>0</v>
      </c>
      <c r="L2093">
        <v>18</v>
      </c>
      <c r="M2093">
        <v>39</v>
      </c>
      <c r="N2093">
        <f>VLOOKUP(B2093,instances!$B$2:$E$21,3, FALSE)</f>
        <v>239297</v>
      </c>
      <c r="O2093">
        <f>VLOOKUP(B2093,instances!$B$2:$E$21,4, FALSE)</f>
        <v>239297</v>
      </c>
    </row>
    <row r="2094" spans="1:15">
      <c r="A2094" t="s">
        <v>53</v>
      </c>
      <c r="B2094" t="str">
        <f>RIGHT(A2094,FIND("/",A2094))</f>
        <v>vm1084.tsp</v>
      </c>
      <c r="C2094">
        <f>VLOOKUP(B2094,instances!$B$2:$E$21,2, FALSE)</f>
        <v>1084</v>
      </c>
      <c r="D2094" t="str">
        <f>IF(C2094&lt;=783,"small",IF(C2094&lt;=2103,"medium","large"))</f>
        <v>medium</v>
      </c>
      <c r="E2094" t="s">
        <v>10</v>
      </c>
      <c r="F2094" s="9">
        <v>292380</v>
      </c>
      <c r="G2094" s="7">
        <f>1-(F2094/N2094)</f>
        <v>-0.22182894060518943</v>
      </c>
      <c r="H2094" s="7">
        <f>1-(F2094/O2094)</f>
        <v>-0.22182894060518943</v>
      </c>
      <c r="I2094">
        <v>5.8139999999999997E-3</v>
      </c>
      <c r="J2094">
        <v>0</v>
      </c>
      <c r="K2094">
        <v>0</v>
      </c>
      <c r="L2094">
        <v>20</v>
      </c>
      <c r="M2094">
        <v>41</v>
      </c>
      <c r="N2094">
        <f>VLOOKUP(B2094,instances!$B$2:$E$21,3, FALSE)</f>
        <v>239297</v>
      </c>
      <c r="O2094">
        <f>VLOOKUP(B2094,instances!$B$2:$E$21,4, FALSE)</f>
        <v>239297</v>
      </c>
    </row>
    <row r="2095" spans="1:15">
      <c r="A2095" t="s">
        <v>53</v>
      </c>
      <c r="B2095" t="str">
        <f>RIGHT(A2095,FIND("/",A2095))</f>
        <v>vm1084.tsp</v>
      </c>
      <c r="C2095">
        <f>VLOOKUP(B2095,instances!$B$2:$E$21,2, FALSE)</f>
        <v>1084</v>
      </c>
      <c r="D2095" t="str">
        <f>IF(C2095&lt;=783,"small",IF(C2095&lt;=2103,"medium","large"))</f>
        <v>medium</v>
      </c>
      <c r="E2095" t="s">
        <v>10</v>
      </c>
      <c r="F2095" s="9">
        <v>292380</v>
      </c>
      <c r="G2095" s="7">
        <f>1-(F2095/N2095)</f>
        <v>-0.22182894060518943</v>
      </c>
      <c r="H2095" s="7">
        <f>1-(F2095/O2095)</f>
        <v>-0.22182894060518943</v>
      </c>
      <c r="I2095">
        <v>5.8050000000000003E-3</v>
      </c>
      <c r="J2095">
        <v>0</v>
      </c>
      <c r="K2095">
        <v>0</v>
      </c>
      <c r="L2095">
        <v>14</v>
      </c>
      <c r="M2095">
        <v>32</v>
      </c>
      <c r="N2095">
        <f>VLOOKUP(B2095,instances!$B$2:$E$21,3, FALSE)</f>
        <v>239297</v>
      </c>
      <c r="O2095">
        <f>VLOOKUP(B2095,instances!$B$2:$E$21,4, FALSE)</f>
        <v>239297</v>
      </c>
    </row>
    <row r="2096" spans="1:15">
      <c r="A2096" t="s">
        <v>53</v>
      </c>
      <c r="B2096" t="str">
        <f>RIGHT(A2096,FIND("/",A2096))</f>
        <v>vm1084.tsp</v>
      </c>
      <c r="C2096">
        <f>VLOOKUP(B2096,instances!$B$2:$E$21,2, FALSE)</f>
        <v>1084</v>
      </c>
      <c r="D2096" t="str">
        <f>IF(C2096&lt;=783,"small",IF(C2096&lt;=2103,"medium","large"))</f>
        <v>medium</v>
      </c>
      <c r="E2096" t="s">
        <v>10</v>
      </c>
      <c r="F2096" s="9">
        <v>292380</v>
      </c>
      <c r="G2096" s="7">
        <f>1-(F2096/N2096)</f>
        <v>-0.22182894060518943</v>
      </c>
      <c r="H2096" s="7">
        <f>1-(F2096/O2096)</f>
        <v>-0.22182894060518943</v>
      </c>
      <c r="I2096">
        <v>5.7959999999999999E-3</v>
      </c>
      <c r="J2096">
        <v>0</v>
      </c>
      <c r="K2096">
        <v>0</v>
      </c>
      <c r="L2096">
        <v>16</v>
      </c>
      <c r="M2096">
        <v>39</v>
      </c>
      <c r="N2096">
        <f>VLOOKUP(B2096,instances!$B$2:$E$21,3, FALSE)</f>
        <v>239297</v>
      </c>
      <c r="O2096">
        <f>VLOOKUP(B2096,instances!$B$2:$E$21,4, FALSE)</f>
        <v>239297</v>
      </c>
    </row>
    <row r="2097" spans="1:15">
      <c r="A2097" t="s">
        <v>53</v>
      </c>
      <c r="B2097" t="str">
        <f>RIGHT(A2097,FIND("/",A2097))</f>
        <v>vm1084.tsp</v>
      </c>
      <c r="C2097">
        <f>VLOOKUP(B2097,instances!$B$2:$E$21,2, FALSE)</f>
        <v>1084</v>
      </c>
      <c r="D2097" t="str">
        <f>IF(C2097&lt;=783,"small",IF(C2097&lt;=2103,"medium","large"))</f>
        <v>medium</v>
      </c>
      <c r="E2097" t="s">
        <v>10</v>
      </c>
      <c r="F2097" s="9">
        <v>292380</v>
      </c>
      <c r="G2097" s="7">
        <f>1-(F2097/N2097)</f>
        <v>-0.22182894060518943</v>
      </c>
      <c r="H2097" s="7">
        <f>1-(F2097/O2097)</f>
        <v>-0.22182894060518943</v>
      </c>
      <c r="I2097">
        <v>5.7800000000000004E-3</v>
      </c>
      <c r="J2097">
        <v>0</v>
      </c>
      <c r="K2097">
        <v>0</v>
      </c>
      <c r="L2097">
        <v>20</v>
      </c>
      <c r="M2097">
        <v>36</v>
      </c>
      <c r="N2097">
        <f>VLOOKUP(B2097,instances!$B$2:$E$21,3, FALSE)</f>
        <v>239297</v>
      </c>
      <c r="O2097">
        <f>VLOOKUP(B2097,instances!$B$2:$E$21,4, FALSE)</f>
        <v>239297</v>
      </c>
    </row>
    <row r="2098" spans="1:15">
      <c r="A2098" t="s">
        <v>53</v>
      </c>
      <c r="B2098" t="str">
        <f>RIGHT(A2098,FIND("/",A2098))</f>
        <v>vm1084.tsp</v>
      </c>
      <c r="C2098">
        <f>VLOOKUP(B2098,instances!$B$2:$E$21,2, FALSE)</f>
        <v>1084</v>
      </c>
      <c r="D2098" t="str">
        <f>IF(C2098&lt;=783,"small",IF(C2098&lt;=2103,"medium","large"))</f>
        <v>medium</v>
      </c>
      <c r="E2098" t="s">
        <v>10</v>
      </c>
      <c r="F2098" s="9">
        <v>292380</v>
      </c>
      <c r="G2098" s="7">
        <f>1-(F2098/N2098)</f>
        <v>-0.22182894060518943</v>
      </c>
      <c r="H2098" s="7">
        <f>1-(F2098/O2098)</f>
        <v>-0.22182894060518943</v>
      </c>
      <c r="I2098">
        <v>5.7790000000000003E-3</v>
      </c>
      <c r="J2098">
        <v>0</v>
      </c>
      <c r="K2098">
        <v>0</v>
      </c>
      <c r="L2098">
        <v>12</v>
      </c>
      <c r="M2098">
        <v>40</v>
      </c>
      <c r="N2098">
        <f>VLOOKUP(B2098,instances!$B$2:$E$21,3, FALSE)</f>
        <v>239297</v>
      </c>
      <c r="O2098">
        <f>VLOOKUP(B2098,instances!$B$2:$E$21,4, FALSE)</f>
        <v>239297</v>
      </c>
    </row>
    <row r="2099" spans="1:15">
      <c r="A2099" t="s">
        <v>53</v>
      </c>
      <c r="B2099" t="str">
        <f>RIGHT(A2099,FIND("/",A2099))</f>
        <v>vm1084.tsp</v>
      </c>
      <c r="C2099">
        <f>VLOOKUP(B2099,instances!$B$2:$E$21,2, FALSE)</f>
        <v>1084</v>
      </c>
      <c r="D2099" t="str">
        <f>IF(C2099&lt;=783,"small",IF(C2099&lt;=2103,"medium","large"))</f>
        <v>medium</v>
      </c>
      <c r="E2099" t="s">
        <v>10</v>
      </c>
      <c r="F2099" s="9">
        <v>292380</v>
      </c>
      <c r="G2099" s="7">
        <f>1-(F2099/N2099)</f>
        <v>-0.22182894060518943</v>
      </c>
      <c r="H2099" s="7">
        <f>1-(F2099/O2099)</f>
        <v>-0.22182894060518943</v>
      </c>
      <c r="I2099">
        <v>5.7780000000000001E-3</v>
      </c>
      <c r="J2099">
        <v>0</v>
      </c>
      <c r="K2099">
        <v>0</v>
      </c>
      <c r="L2099">
        <v>14</v>
      </c>
      <c r="M2099">
        <v>39</v>
      </c>
      <c r="N2099">
        <f>VLOOKUP(B2099,instances!$B$2:$E$21,3, FALSE)</f>
        <v>239297</v>
      </c>
      <c r="O2099">
        <f>VLOOKUP(B2099,instances!$B$2:$E$21,4, FALSE)</f>
        <v>239297</v>
      </c>
    </row>
    <row r="2100" spans="1:15">
      <c r="A2100" t="s">
        <v>53</v>
      </c>
      <c r="B2100" t="str">
        <f>RIGHT(A2100,FIND("/",A2100))</f>
        <v>vm1084.tsp</v>
      </c>
      <c r="C2100">
        <f>VLOOKUP(B2100,instances!$B$2:$E$21,2, FALSE)</f>
        <v>1084</v>
      </c>
      <c r="D2100" t="str">
        <f>IF(C2100&lt;=783,"small",IF(C2100&lt;=2103,"medium","large"))</f>
        <v>medium</v>
      </c>
      <c r="E2100" t="s">
        <v>10</v>
      </c>
      <c r="F2100" s="9">
        <v>292380</v>
      </c>
      <c r="G2100" s="7">
        <f>1-(F2100/N2100)</f>
        <v>-0.22182894060518943</v>
      </c>
      <c r="H2100" s="7">
        <f>1-(F2100/O2100)</f>
        <v>-0.22182894060518943</v>
      </c>
      <c r="I2100">
        <v>5.777E-3</v>
      </c>
      <c r="J2100">
        <v>0</v>
      </c>
      <c r="K2100">
        <v>0</v>
      </c>
      <c r="L2100">
        <v>16</v>
      </c>
      <c r="M2100">
        <v>32</v>
      </c>
      <c r="N2100">
        <f>VLOOKUP(B2100,instances!$B$2:$E$21,3, FALSE)</f>
        <v>239297</v>
      </c>
      <c r="O2100">
        <f>VLOOKUP(B2100,instances!$B$2:$E$21,4, FALSE)</f>
        <v>239297</v>
      </c>
    </row>
    <row r="2101" spans="1:15">
      <c r="A2101" t="s">
        <v>53</v>
      </c>
      <c r="B2101" t="str">
        <f>RIGHT(A2101,FIND("/",A2101))</f>
        <v>vm1084.tsp</v>
      </c>
      <c r="C2101">
        <f>VLOOKUP(B2101,instances!$B$2:$E$21,2, FALSE)</f>
        <v>1084</v>
      </c>
      <c r="D2101" t="str">
        <f>IF(C2101&lt;=783,"small",IF(C2101&lt;=2103,"medium","large"))</f>
        <v>medium</v>
      </c>
      <c r="E2101" t="s">
        <v>10</v>
      </c>
      <c r="F2101" s="9">
        <v>292380</v>
      </c>
      <c r="G2101" s="7">
        <f>1-(F2101/N2101)</f>
        <v>-0.22182894060518943</v>
      </c>
      <c r="H2101" s="7">
        <f>1-(F2101/O2101)</f>
        <v>-0.22182894060518943</v>
      </c>
      <c r="I2101">
        <v>5.7749999999999998E-3</v>
      </c>
      <c r="J2101">
        <v>0</v>
      </c>
      <c r="K2101">
        <v>0</v>
      </c>
      <c r="L2101">
        <v>14</v>
      </c>
      <c r="M2101">
        <v>40</v>
      </c>
      <c r="N2101">
        <f>VLOOKUP(B2101,instances!$B$2:$E$21,3, FALSE)</f>
        <v>239297</v>
      </c>
      <c r="O2101">
        <f>VLOOKUP(B2101,instances!$B$2:$E$21,4, FALSE)</f>
        <v>239297</v>
      </c>
    </row>
    <row r="2102" spans="1:15">
      <c r="A2102" t="s">
        <v>53</v>
      </c>
      <c r="B2102" t="str">
        <f>RIGHT(A2102,FIND("/",A2102))</f>
        <v>vm1084.tsp</v>
      </c>
      <c r="C2102">
        <f>VLOOKUP(B2102,instances!$B$2:$E$21,2, FALSE)</f>
        <v>1084</v>
      </c>
      <c r="D2102" t="str">
        <f>IF(C2102&lt;=783,"small",IF(C2102&lt;=2103,"medium","large"))</f>
        <v>medium</v>
      </c>
      <c r="E2102" t="s">
        <v>9</v>
      </c>
      <c r="F2102" s="9">
        <v>295677</v>
      </c>
      <c r="G2102" s="7">
        <f>1-(F2102/N2102)</f>
        <v>-0.23560679824653041</v>
      </c>
      <c r="H2102" s="7">
        <f>1-(F2102/O2102)</f>
        <v>-0.23560679824653041</v>
      </c>
      <c r="I2102">
        <v>5.7650000000000002E-3</v>
      </c>
      <c r="J2102">
        <v>0</v>
      </c>
      <c r="K2102">
        <v>0</v>
      </c>
      <c r="L2102">
        <v>14</v>
      </c>
      <c r="M2102">
        <v>38</v>
      </c>
      <c r="N2102">
        <f>VLOOKUP(B2102,instances!$B$2:$E$21,3, FALSE)</f>
        <v>239297</v>
      </c>
      <c r="O2102">
        <f>VLOOKUP(B2102,instances!$B$2:$E$21,4, FALSE)</f>
        <v>239297</v>
      </c>
    </row>
    <row r="2103" spans="1:15">
      <c r="A2103" t="s">
        <v>53</v>
      </c>
      <c r="B2103" t="str">
        <f>RIGHT(A2103,FIND("/",A2103))</f>
        <v>vm1084.tsp</v>
      </c>
      <c r="C2103">
        <f>VLOOKUP(B2103,instances!$B$2:$E$21,2, FALSE)</f>
        <v>1084</v>
      </c>
      <c r="D2103" t="str">
        <f>IF(C2103&lt;=783,"small",IF(C2103&lt;=2103,"medium","large"))</f>
        <v>medium</v>
      </c>
      <c r="E2103" t="s">
        <v>9</v>
      </c>
      <c r="F2103" s="9">
        <v>295677</v>
      </c>
      <c r="G2103" s="7">
        <f>1-(F2103/N2103)</f>
        <v>-0.23560679824653041</v>
      </c>
      <c r="H2103" s="7">
        <f>1-(F2103/O2103)</f>
        <v>-0.23560679824653041</v>
      </c>
      <c r="I2103">
        <v>3.4659999999999999E-3</v>
      </c>
      <c r="J2103">
        <v>0</v>
      </c>
      <c r="K2103">
        <v>0</v>
      </c>
      <c r="L2103">
        <v>18</v>
      </c>
      <c r="M2103">
        <v>37</v>
      </c>
      <c r="N2103">
        <f>VLOOKUP(B2103,instances!$B$2:$E$21,3, FALSE)</f>
        <v>239297</v>
      </c>
      <c r="O2103">
        <f>VLOOKUP(B2103,instances!$B$2:$E$21,4, FALSE)</f>
        <v>239297</v>
      </c>
    </row>
    <row r="2104" spans="1:15">
      <c r="A2104" t="s">
        <v>53</v>
      </c>
      <c r="B2104" t="str">
        <f>RIGHT(A2104,FIND("/",A2104))</f>
        <v>vm1084.tsp</v>
      </c>
      <c r="C2104">
        <f>VLOOKUP(B2104,instances!$B$2:$E$21,2, FALSE)</f>
        <v>1084</v>
      </c>
      <c r="D2104" t="str">
        <f>IF(C2104&lt;=783,"small",IF(C2104&lt;=2103,"medium","large"))</f>
        <v>medium</v>
      </c>
      <c r="E2104" t="s">
        <v>9</v>
      </c>
      <c r="F2104" s="9">
        <v>295677</v>
      </c>
      <c r="G2104" s="7">
        <f>1-(F2104/N2104)</f>
        <v>-0.23560679824653041</v>
      </c>
      <c r="H2104" s="7">
        <f>1-(F2104/O2104)</f>
        <v>-0.23560679824653041</v>
      </c>
      <c r="I2104">
        <v>3.457E-3</v>
      </c>
      <c r="J2104">
        <v>0</v>
      </c>
      <c r="K2104">
        <v>0</v>
      </c>
      <c r="L2104">
        <v>12</v>
      </c>
      <c r="M2104">
        <v>32</v>
      </c>
      <c r="N2104">
        <f>VLOOKUP(B2104,instances!$B$2:$E$21,3, FALSE)</f>
        <v>239297</v>
      </c>
      <c r="O2104">
        <f>VLOOKUP(B2104,instances!$B$2:$E$21,4, FALSE)</f>
        <v>239297</v>
      </c>
    </row>
    <row r="2105" spans="1:15">
      <c r="A2105" t="s">
        <v>53</v>
      </c>
      <c r="B2105" t="str">
        <f>RIGHT(A2105,FIND("/",A2105))</f>
        <v>vm1084.tsp</v>
      </c>
      <c r="C2105">
        <f>VLOOKUP(B2105,instances!$B$2:$E$21,2, FALSE)</f>
        <v>1084</v>
      </c>
      <c r="D2105" t="str">
        <f>IF(C2105&lt;=783,"small",IF(C2105&lt;=2103,"medium","large"))</f>
        <v>medium</v>
      </c>
      <c r="E2105" t="s">
        <v>9</v>
      </c>
      <c r="F2105" s="9">
        <v>295677</v>
      </c>
      <c r="G2105" s="7">
        <f>1-(F2105/N2105)</f>
        <v>-0.23560679824653041</v>
      </c>
      <c r="H2105" s="7">
        <f>1-(F2105/O2105)</f>
        <v>-0.23560679824653041</v>
      </c>
      <c r="I2105">
        <v>3.3999999999999998E-3</v>
      </c>
      <c r="J2105">
        <v>0</v>
      </c>
      <c r="K2105">
        <v>0</v>
      </c>
      <c r="L2105">
        <v>20</v>
      </c>
      <c r="M2105">
        <v>40</v>
      </c>
      <c r="N2105">
        <f>VLOOKUP(B2105,instances!$B$2:$E$21,3, FALSE)</f>
        <v>239297</v>
      </c>
      <c r="O2105">
        <f>VLOOKUP(B2105,instances!$B$2:$E$21,4, FALSE)</f>
        <v>239297</v>
      </c>
    </row>
    <row r="2106" spans="1:15">
      <c r="A2106" t="s">
        <v>53</v>
      </c>
      <c r="B2106" t="str">
        <f>RIGHT(A2106,FIND("/",A2106))</f>
        <v>vm1084.tsp</v>
      </c>
      <c r="C2106">
        <f>VLOOKUP(B2106,instances!$B$2:$E$21,2, FALSE)</f>
        <v>1084</v>
      </c>
      <c r="D2106" t="str">
        <f>IF(C2106&lt;=783,"small",IF(C2106&lt;=2103,"medium","large"))</f>
        <v>medium</v>
      </c>
      <c r="E2106" t="s">
        <v>9</v>
      </c>
      <c r="F2106" s="9">
        <v>295677</v>
      </c>
      <c r="G2106" s="7">
        <f>1-(F2106/N2106)</f>
        <v>-0.23560679824653041</v>
      </c>
      <c r="H2106" s="7">
        <f>1-(F2106/O2106)</f>
        <v>-0.23560679824653041</v>
      </c>
      <c r="I2106">
        <v>3.372E-3</v>
      </c>
      <c r="J2106">
        <v>0</v>
      </c>
      <c r="K2106">
        <v>0</v>
      </c>
      <c r="L2106">
        <v>14</v>
      </c>
      <c r="M2106">
        <v>39</v>
      </c>
      <c r="N2106">
        <f>VLOOKUP(B2106,instances!$B$2:$E$21,3, FALSE)</f>
        <v>239297</v>
      </c>
      <c r="O2106">
        <f>VLOOKUP(B2106,instances!$B$2:$E$21,4, FALSE)</f>
        <v>239297</v>
      </c>
    </row>
    <row r="2107" spans="1:15">
      <c r="A2107" t="s">
        <v>53</v>
      </c>
      <c r="B2107" t="str">
        <f>RIGHT(A2107,FIND("/",A2107))</f>
        <v>vm1084.tsp</v>
      </c>
      <c r="C2107">
        <f>VLOOKUP(B2107,instances!$B$2:$E$21,2, FALSE)</f>
        <v>1084</v>
      </c>
      <c r="D2107" t="str">
        <f>IF(C2107&lt;=783,"small",IF(C2107&lt;=2103,"medium","large"))</f>
        <v>medium</v>
      </c>
      <c r="E2107" t="s">
        <v>9</v>
      </c>
      <c r="F2107" s="9">
        <v>295677</v>
      </c>
      <c r="G2107" s="7">
        <f>1-(F2107/N2107)</f>
        <v>-0.23560679824653041</v>
      </c>
      <c r="H2107" s="7">
        <f>1-(F2107/O2107)</f>
        <v>-0.23560679824653041</v>
      </c>
      <c r="I2107">
        <v>3.2859999999999999E-3</v>
      </c>
      <c r="J2107">
        <v>0</v>
      </c>
      <c r="K2107">
        <v>0</v>
      </c>
      <c r="L2107">
        <v>20</v>
      </c>
      <c r="M2107">
        <v>34</v>
      </c>
      <c r="N2107">
        <f>VLOOKUP(B2107,instances!$B$2:$E$21,3, FALSE)</f>
        <v>239297</v>
      </c>
      <c r="O2107">
        <f>VLOOKUP(B2107,instances!$B$2:$E$21,4, FALSE)</f>
        <v>239297</v>
      </c>
    </row>
    <row r="2108" spans="1:15">
      <c r="A2108" t="s">
        <v>53</v>
      </c>
      <c r="B2108" t="str">
        <f>RIGHT(A2108,FIND("/",A2108))</f>
        <v>vm1084.tsp</v>
      </c>
      <c r="C2108">
        <f>VLOOKUP(B2108,instances!$B$2:$E$21,2, FALSE)</f>
        <v>1084</v>
      </c>
      <c r="D2108" t="str">
        <f>IF(C2108&lt;=783,"small",IF(C2108&lt;=2103,"medium","large"))</f>
        <v>medium</v>
      </c>
      <c r="E2108" t="s">
        <v>9</v>
      </c>
      <c r="F2108" s="9">
        <v>295677</v>
      </c>
      <c r="G2108" s="7">
        <f>1-(F2108/N2108)</f>
        <v>-0.23560679824653041</v>
      </c>
      <c r="H2108" s="7">
        <f>1-(F2108/O2108)</f>
        <v>-0.23560679824653041</v>
      </c>
      <c r="I2108">
        <v>3.274E-3</v>
      </c>
      <c r="J2108">
        <v>0</v>
      </c>
      <c r="K2108">
        <v>0</v>
      </c>
      <c r="L2108">
        <v>20</v>
      </c>
      <c r="M2108">
        <v>37</v>
      </c>
      <c r="N2108">
        <f>VLOOKUP(B2108,instances!$B$2:$E$21,3, FALSE)</f>
        <v>239297</v>
      </c>
      <c r="O2108">
        <f>VLOOKUP(B2108,instances!$B$2:$E$21,4, FALSE)</f>
        <v>239297</v>
      </c>
    </row>
    <row r="2109" spans="1:15">
      <c r="A2109" t="s">
        <v>53</v>
      </c>
      <c r="B2109" t="str">
        <f>RIGHT(A2109,FIND("/",A2109))</f>
        <v>vm1084.tsp</v>
      </c>
      <c r="C2109">
        <f>VLOOKUP(B2109,instances!$B$2:$E$21,2, FALSE)</f>
        <v>1084</v>
      </c>
      <c r="D2109" t="str">
        <f>IF(C2109&lt;=783,"small",IF(C2109&lt;=2103,"medium","large"))</f>
        <v>medium</v>
      </c>
      <c r="E2109" t="s">
        <v>9</v>
      </c>
      <c r="F2109" s="9">
        <v>295677</v>
      </c>
      <c r="G2109" s="7">
        <f>1-(F2109/N2109)</f>
        <v>-0.23560679824653041</v>
      </c>
      <c r="H2109" s="7">
        <f>1-(F2109/O2109)</f>
        <v>-0.23560679824653041</v>
      </c>
      <c r="I2109">
        <v>3.2699999999999999E-3</v>
      </c>
      <c r="J2109">
        <v>0</v>
      </c>
      <c r="K2109">
        <v>0</v>
      </c>
      <c r="L2109">
        <v>20</v>
      </c>
      <c r="M2109">
        <v>36</v>
      </c>
      <c r="N2109">
        <f>VLOOKUP(B2109,instances!$B$2:$E$21,3, FALSE)</f>
        <v>239297</v>
      </c>
      <c r="O2109">
        <f>VLOOKUP(B2109,instances!$B$2:$E$21,4, FALSE)</f>
        <v>239297</v>
      </c>
    </row>
    <row r="2110" spans="1:15">
      <c r="A2110" t="s">
        <v>53</v>
      </c>
      <c r="B2110" t="str">
        <f>RIGHT(A2110,FIND("/",A2110))</f>
        <v>vm1084.tsp</v>
      </c>
      <c r="C2110">
        <f>VLOOKUP(B2110,instances!$B$2:$E$21,2, FALSE)</f>
        <v>1084</v>
      </c>
      <c r="D2110" t="str">
        <f>IF(C2110&lt;=783,"small",IF(C2110&lt;=2103,"medium","large"))</f>
        <v>medium</v>
      </c>
      <c r="E2110" t="s">
        <v>9</v>
      </c>
      <c r="F2110" s="9">
        <v>295677</v>
      </c>
      <c r="G2110" s="7">
        <f>1-(F2110/N2110)</f>
        <v>-0.23560679824653041</v>
      </c>
      <c r="H2110" s="7">
        <f>1-(F2110/O2110)</f>
        <v>-0.23560679824653041</v>
      </c>
      <c r="I2110">
        <v>3.2669999999999999E-3</v>
      </c>
      <c r="J2110">
        <v>0</v>
      </c>
      <c r="K2110">
        <v>0</v>
      </c>
      <c r="L2110">
        <v>12</v>
      </c>
      <c r="M2110">
        <v>39</v>
      </c>
      <c r="N2110">
        <f>VLOOKUP(B2110,instances!$B$2:$E$21,3, FALSE)</f>
        <v>239297</v>
      </c>
      <c r="O2110">
        <f>VLOOKUP(B2110,instances!$B$2:$E$21,4, FALSE)</f>
        <v>239297</v>
      </c>
    </row>
    <row r="2111" spans="1:15">
      <c r="A2111" t="s">
        <v>53</v>
      </c>
      <c r="B2111" t="str">
        <f>RIGHT(A2111,FIND("/",A2111))</f>
        <v>vm1084.tsp</v>
      </c>
      <c r="C2111">
        <f>VLOOKUP(B2111,instances!$B$2:$E$21,2, FALSE)</f>
        <v>1084</v>
      </c>
      <c r="D2111" t="str">
        <f>IF(C2111&lt;=783,"small",IF(C2111&lt;=2103,"medium","large"))</f>
        <v>medium</v>
      </c>
      <c r="E2111" t="s">
        <v>9</v>
      </c>
      <c r="F2111" s="9">
        <v>295677</v>
      </c>
      <c r="G2111" s="7">
        <f>1-(F2111/N2111)</f>
        <v>-0.23560679824653041</v>
      </c>
      <c r="H2111" s="7">
        <f>1-(F2111/O2111)</f>
        <v>-0.23560679824653041</v>
      </c>
      <c r="I2111">
        <v>3.2429999999999998E-3</v>
      </c>
      <c r="J2111">
        <v>0</v>
      </c>
      <c r="K2111">
        <v>0</v>
      </c>
      <c r="L2111">
        <v>18</v>
      </c>
      <c r="M2111">
        <v>41</v>
      </c>
      <c r="N2111">
        <f>VLOOKUP(B2111,instances!$B$2:$E$21,3, FALSE)</f>
        <v>239297</v>
      </c>
      <c r="O2111">
        <f>VLOOKUP(B2111,instances!$B$2:$E$21,4, FALSE)</f>
        <v>239297</v>
      </c>
    </row>
    <row r="2112" spans="1:15">
      <c r="A2112" t="s">
        <v>53</v>
      </c>
      <c r="B2112" t="str">
        <f>RIGHT(A2112,FIND("/",A2112))</f>
        <v>vm1084.tsp</v>
      </c>
      <c r="C2112">
        <f>VLOOKUP(B2112,instances!$B$2:$E$21,2, FALSE)</f>
        <v>1084</v>
      </c>
      <c r="D2112" t="str">
        <f>IF(C2112&lt;=783,"small",IF(C2112&lt;=2103,"medium","large"))</f>
        <v>medium</v>
      </c>
      <c r="E2112" t="s">
        <v>9</v>
      </c>
      <c r="F2112" s="9">
        <v>295677</v>
      </c>
      <c r="G2112" s="7">
        <f>1-(F2112/N2112)</f>
        <v>-0.23560679824653041</v>
      </c>
      <c r="H2112" s="7">
        <f>1-(F2112/O2112)</f>
        <v>-0.23560679824653041</v>
      </c>
      <c r="I2112">
        <v>3.225E-3</v>
      </c>
      <c r="J2112">
        <v>0</v>
      </c>
      <c r="K2112">
        <v>0</v>
      </c>
      <c r="L2112">
        <v>12</v>
      </c>
      <c r="M2112">
        <v>41</v>
      </c>
      <c r="N2112">
        <f>VLOOKUP(B2112,instances!$B$2:$E$21,3, FALSE)</f>
        <v>239297</v>
      </c>
      <c r="O2112">
        <f>VLOOKUP(B2112,instances!$B$2:$E$21,4, FALSE)</f>
        <v>239297</v>
      </c>
    </row>
    <row r="2113" spans="1:15">
      <c r="A2113" t="s">
        <v>53</v>
      </c>
      <c r="B2113" t="str">
        <f>RIGHT(A2113,FIND("/",A2113))</f>
        <v>vm1084.tsp</v>
      </c>
      <c r="C2113">
        <f>VLOOKUP(B2113,instances!$B$2:$E$21,2, FALSE)</f>
        <v>1084</v>
      </c>
      <c r="D2113" t="str">
        <f>IF(C2113&lt;=783,"small",IF(C2113&lt;=2103,"medium","large"))</f>
        <v>medium</v>
      </c>
      <c r="E2113" t="s">
        <v>9</v>
      </c>
      <c r="F2113" s="9">
        <v>295677</v>
      </c>
      <c r="G2113" s="7">
        <f>1-(F2113/N2113)</f>
        <v>-0.23560679824653041</v>
      </c>
      <c r="H2113" s="7">
        <f>1-(F2113/O2113)</f>
        <v>-0.23560679824653041</v>
      </c>
      <c r="I2113">
        <v>3.202E-3</v>
      </c>
      <c r="J2113">
        <v>0</v>
      </c>
      <c r="K2113">
        <v>0</v>
      </c>
      <c r="L2113">
        <v>16</v>
      </c>
      <c r="M2113">
        <v>41</v>
      </c>
      <c r="N2113">
        <f>VLOOKUP(B2113,instances!$B$2:$E$21,3, FALSE)</f>
        <v>239297</v>
      </c>
      <c r="O2113">
        <f>VLOOKUP(B2113,instances!$B$2:$E$21,4, FALSE)</f>
        <v>239297</v>
      </c>
    </row>
    <row r="2114" spans="1:15">
      <c r="A2114" t="s">
        <v>53</v>
      </c>
      <c r="B2114" t="str">
        <f>RIGHT(A2114,FIND("/",A2114))</f>
        <v>vm1084.tsp</v>
      </c>
      <c r="C2114">
        <f>VLOOKUP(B2114,instances!$B$2:$E$21,2, FALSE)</f>
        <v>1084</v>
      </c>
      <c r="D2114" t="str">
        <f>IF(C2114&lt;=783,"small",IF(C2114&lt;=2103,"medium","large"))</f>
        <v>medium</v>
      </c>
      <c r="E2114" t="s">
        <v>9</v>
      </c>
      <c r="F2114" s="9">
        <v>295677</v>
      </c>
      <c r="G2114" s="7">
        <f>1-(F2114/N2114)</f>
        <v>-0.23560679824653041</v>
      </c>
      <c r="H2114" s="7">
        <f>1-(F2114/O2114)</f>
        <v>-0.23560679824653041</v>
      </c>
      <c r="I2114">
        <v>3.1700000000000001E-3</v>
      </c>
      <c r="J2114">
        <v>0</v>
      </c>
      <c r="K2114">
        <v>0</v>
      </c>
      <c r="L2114">
        <v>12</v>
      </c>
      <c r="M2114">
        <v>38</v>
      </c>
      <c r="N2114">
        <f>VLOOKUP(B2114,instances!$B$2:$E$21,3, FALSE)</f>
        <v>239297</v>
      </c>
      <c r="O2114">
        <f>VLOOKUP(B2114,instances!$B$2:$E$21,4, FALSE)</f>
        <v>239297</v>
      </c>
    </row>
    <row r="2115" spans="1:15">
      <c r="A2115" t="s">
        <v>53</v>
      </c>
      <c r="B2115" t="str">
        <f>RIGHT(A2115,FIND("/",A2115))</f>
        <v>vm1084.tsp</v>
      </c>
      <c r="C2115">
        <f>VLOOKUP(B2115,instances!$B$2:$E$21,2, FALSE)</f>
        <v>1084</v>
      </c>
      <c r="D2115" t="str">
        <f>IF(C2115&lt;=783,"small",IF(C2115&lt;=2103,"medium","large"))</f>
        <v>medium</v>
      </c>
      <c r="E2115" t="s">
        <v>9</v>
      </c>
      <c r="F2115" s="9">
        <v>295677</v>
      </c>
      <c r="G2115" s="7">
        <f>1-(F2115/N2115)</f>
        <v>-0.23560679824653041</v>
      </c>
      <c r="H2115" s="7">
        <f>1-(F2115/O2115)</f>
        <v>-0.23560679824653041</v>
      </c>
      <c r="I2115">
        <v>3.1679999999999998E-3</v>
      </c>
      <c r="J2115">
        <v>0</v>
      </c>
      <c r="K2115">
        <v>0</v>
      </c>
      <c r="L2115">
        <v>10</v>
      </c>
      <c r="M2115">
        <v>33</v>
      </c>
      <c r="N2115">
        <f>VLOOKUP(B2115,instances!$B$2:$E$21,3, FALSE)</f>
        <v>239297</v>
      </c>
      <c r="O2115">
        <f>VLOOKUP(B2115,instances!$B$2:$E$21,4, FALSE)</f>
        <v>239297</v>
      </c>
    </row>
    <row r="2116" spans="1:15">
      <c r="A2116" t="s">
        <v>53</v>
      </c>
      <c r="B2116" t="str">
        <f>RIGHT(A2116,FIND("/",A2116))</f>
        <v>vm1084.tsp</v>
      </c>
      <c r="C2116">
        <f>VLOOKUP(B2116,instances!$B$2:$E$21,2, FALSE)</f>
        <v>1084</v>
      </c>
      <c r="D2116" t="str">
        <f>IF(C2116&lt;=783,"small",IF(C2116&lt;=2103,"medium","large"))</f>
        <v>medium</v>
      </c>
      <c r="E2116" t="s">
        <v>9</v>
      </c>
      <c r="F2116" s="9">
        <v>295677</v>
      </c>
      <c r="G2116" s="7">
        <f>1-(F2116/N2116)</f>
        <v>-0.23560679824653041</v>
      </c>
      <c r="H2116" s="7">
        <f>1-(F2116/O2116)</f>
        <v>-0.23560679824653041</v>
      </c>
      <c r="I2116">
        <v>3.15E-3</v>
      </c>
      <c r="J2116">
        <v>0</v>
      </c>
      <c r="K2116">
        <v>0</v>
      </c>
      <c r="L2116">
        <v>14</v>
      </c>
      <c r="M2116">
        <v>35</v>
      </c>
      <c r="N2116">
        <f>VLOOKUP(B2116,instances!$B$2:$E$21,3, FALSE)</f>
        <v>239297</v>
      </c>
      <c r="O2116">
        <f>VLOOKUP(B2116,instances!$B$2:$E$21,4, FALSE)</f>
        <v>239297</v>
      </c>
    </row>
    <row r="2117" spans="1:15">
      <c r="A2117" t="s">
        <v>53</v>
      </c>
      <c r="B2117" t="str">
        <f>RIGHT(A2117,FIND("/",A2117))</f>
        <v>vm1084.tsp</v>
      </c>
      <c r="C2117">
        <f>VLOOKUP(B2117,instances!$B$2:$E$21,2, FALSE)</f>
        <v>1084</v>
      </c>
      <c r="D2117" t="str">
        <f>IF(C2117&lt;=783,"small",IF(C2117&lt;=2103,"medium","large"))</f>
        <v>medium</v>
      </c>
      <c r="E2117" t="s">
        <v>9</v>
      </c>
      <c r="F2117" s="9">
        <v>295677</v>
      </c>
      <c r="G2117" s="7">
        <f>1-(F2117/N2117)</f>
        <v>-0.23560679824653041</v>
      </c>
      <c r="H2117" s="7">
        <f>1-(F2117/O2117)</f>
        <v>-0.23560679824653041</v>
      </c>
      <c r="I2117">
        <v>3.1480000000000002E-3</v>
      </c>
      <c r="J2117">
        <v>0</v>
      </c>
      <c r="K2117">
        <v>0</v>
      </c>
      <c r="L2117">
        <v>10</v>
      </c>
      <c r="M2117">
        <v>41</v>
      </c>
      <c r="N2117">
        <f>VLOOKUP(B2117,instances!$B$2:$E$21,3, FALSE)</f>
        <v>239297</v>
      </c>
      <c r="O2117">
        <f>VLOOKUP(B2117,instances!$B$2:$E$21,4, FALSE)</f>
        <v>239297</v>
      </c>
    </row>
    <row r="2118" spans="1:15">
      <c r="A2118" t="s">
        <v>53</v>
      </c>
      <c r="B2118" t="str">
        <f>RIGHT(A2118,FIND("/",A2118))</f>
        <v>vm1084.tsp</v>
      </c>
      <c r="C2118">
        <f>VLOOKUP(B2118,instances!$B$2:$E$21,2, FALSE)</f>
        <v>1084</v>
      </c>
      <c r="D2118" t="str">
        <f>IF(C2118&lt;=783,"small",IF(C2118&lt;=2103,"medium","large"))</f>
        <v>medium</v>
      </c>
      <c r="E2118" t="s">
        <v>9</v>
      </c>
      <c r="F2118" s="9">
        <v>295677</v>
      </c>
      <c r="G2118" s="7">
        <f>1-(F2118/N2118)</f>
        <v>-0.23560679824653041</v>
      </c>
      <c r="H2118" s="7">
        <f>1-(F2118/O2118)</f>
        <v>-0.23560679824653041</v>
      </c>
      <c r="I2118">
        <v>3.1389999999999999E-3</v>
      </c>
      <c r="J2118">
        <v>0</v>
      </c>
      <c r="K2118">
        <v>0</v>
      </c>
      <c r="L2118">
        <v>18</v>
      </c>
      <c r="M2118">
        <v>35</v>
      </c>
      <c r="N2118">
        <f>VLOOKUP(B2118,instances!$B$2:$E$21,3, FALSE)</f>
        <v>239297</v>
      </c>
      <c r="O2118">
        <f>VLOOKUP(B2118,instances!$B$2:$E$21,4, FALSE)</f>
        <v>239297</v>
      </c>
    </row>
    <row r="2119" spans="1:15">
      <c r="A2119" t="s">
        <v>53</v>
      </c>
      <c r="B2119" t="str">
        <f>RIGHT(A2119,FIND("/",A2119))</f>
        <v>vm1084.tsp</v>
      </c>
      <c r="C2119">
        <f>VLOOKUP(B2119,instances!$B$2:$E$21,2, FALSE)</f>
        <v>1084</v>
      </c>
      <c r="D2119" t="str">
        <f>IF(C2119&lt;=783,"small",IF(C2119&lt;=2103,"medium","large"))</f>
        <v>medium</v>
      </c>
      <c r="E2119" t="s">
        <v>9</v>
      </c>
      <c r="F2119" s="9">
        <v>295677</v>
      </c>
      <c r="G2119" s="7">
        <f>1-(F2119/N2119)</f>
        <v>-0.23560679824653041</v>
      </c>
      <c r="H2119" s="7">
        <f>1-(F2119/O2119)</f>
        <v>-0.23560679824653041</v>
      </c>
      <c r="I2119">
        <v>3.1329999999999999E-3</v>
      </c>
      <c r="J2119">
        <v>0</v>
      </c>
      <c r="K2119">
        <v>0</v>
      </c>
      <c r="L2119">
        <v>18</v>
      </c>
      <c r="M2119">
        <v>34</v>
      </c>
      <c r="N2119">
        <f>VLOOKUP(B2119,instances!$B$2:$E$21,3, FALSE)</f>
        <v>239297</v>
      </c>
      <c r="O2119">
        <f>VLOOKUP(B2119,instances!$B$2:$E$21,4, FALSE)</f>
        <v>239297</v>
      </c>
    </row>
    <row r="2120" spans="1:15">
      <c r="A2120" t="s">
        <v>53</v>
      </c>
      <c r="B2120" t="str">
        <f>RIGHT(A2120,FIND("/",A2120))</f>
        <v>vm1084.tsp</v>
      </c>
      <c r="C2120">
        <f>VLOOKUP(B2120,instances!$B$2:$E$21,2, FALSE)</f>
        <v>1084</v>
      </c>
      <c r="D2120" t="str">
        <f>IF(C2120&lt;=783,"small",IF(C2120&lt;=2103,"medium","large"))</f>
        <v>medium</v>
      </c>
      <c r="E2120" t="s">
        <v>9</v>
      </c>
      <c r="F2120" s="9">
        <v>295677</v>
      </c>
      <c r="G2120" s="7">
        <f>1-(F2120/N2120)</f>
        <v>-0.23560679824653041</v>
      </c>
      <c r="H2120" s="7">
        <f>1-(F2120/O2120)</f>
        <v>-0.23560679824653041</v>
      </c>
      <c r="I2120">
        <v>3.0950000000000001E-3</v>
      </c>
      <c r="J2120">
        <v>0</v>
      </c>
      <c r="K2120">
        <v>0</v>
      </c>
      <c r="L2120">
        <v>14</v>
      </c>
      <c r="M2120">
        <v>40</v>
      </c>
      <c r="N2120">
        <f>VLOOKUP(B2120,instances!$B$2:$E$21,3, FALSE)</f>
        <v>239297</v>
      </c>
      <c r="O2120">
        <f>VLOOKUP(B2120,instances!$B$2:$E$21,4, FALSE)</f>
        <v>239297</v>
      </c>
    </row>
    <row r="2121" spans="1:15">
      <c r="A2121" t="s">
        <v>53</v>
      </c>
      <c r="B2121" t="str">
        <f>RIGHT(A2121,FIND("/",A2121))</f>
        <v>vm1084.tsp</v>
      </c>
      <c r="C2121">
        <f>VLOOKUP(B2121,instances!$B$2:$E$21,2, FALSE)</f>
        <v>1084</v>
      </c>
      <c r="D2121" t="str">
        <f>IF(C2121&lt;=783,"small",IF(C2121&lt;=2103,"medium","large"))</f>
        <v>medium</v>
      </c>
      <c r="E2121" t="s">
        <v>9</v>
      </c>
      <c r="F2121" s="9">
        <v>295677</v>
      </c>
      <c r="G2121" s="7">
        <f>1-(F2121/N2121)</f>
        <v>-0.23560679824653041</v>
      </c>
      <c r="H2121" s="7">
        <f>1-(F2121/O2121)</f>
        <v>-0.23560679824653041</v>
      </c>
      <c r="I2121">
        <v>3.0539999999999999E-3</v>
      </c>
      <c r="J2121">
        <v>0</v>
      </c>
      <c r="K2121">
        <v>0</v>
      </c>
      <c r="L2121">
        <v>16</v>
      </c>
      <c r="M2121">
        <v>32</v>
      </c>
      <c r="N2121">
        <f>VLOOKUP(B2121,instances!$B$2:$E$21,3, FALSE)</f>
        <v>239297</v>
      </c>
      <c r="O2121">
        <f>VLOOKUP(B2121,instances!$B$2:$E$21,4, FALSE)</f>
        <v>239297</v>
      </c>
    </row>
    <row r="2122" spans="1:15">
      <c r="A2122" t="s">
        <v>53</v>
      </c>
      <c r="B2122" t="str">
        <f>RIGHT(A2122,FIND("/",A2122))</f>
        <v>vm1084.tsp</v>
      </c>
      <c r="C2122">
        <f>VLOOKUP(B2122,instances!$B$2:$E$21,2, FALSE)</f>
        <v>1084</v>
      </c>
      <c r="D2122" t="str">
        <f>IF(C2122&lt;=783,"small",IF(C2122&lt;=2103,"medium","large"))</f>
        <v>medium</v>
      </c>
      <c r="E2122" t="s">
        <v>9</v>
      </c>
      <c r="F2122" s="9">
        <v>295677</v>
      </c>
      <c r="G2122" s="7">
        <f>1-(F2122/N2122)</f>
        <v>-0.23560679824653041</v>
      </c>
      <c r="H2122" s="7">
        <f>1-(F2122/O2122)</f>
        <v>-0.23560679824653041</v>
      </c>
      <c r="I2122">
        <v>3.0409999999999999E-3</v>
      </c>
      <c r="J2122">
        <v>2.3966999999999999E-2</v>
      </c>
      <c r="K2122">
        <v>1.34E-3</v>
      </c>
      <c r="L2122">
        <v>10</v>
      </c>
      <c r="M2122">
        <v>32</v>
      </c>
      <c r="N2122">
        <f>VLOOKUP(B2122,instances!$B$2:$E$21,3, FALSE)</f>
        <v>239297</v>
      </c>
      <c r="O2122">
        <f>VLOOKUP(B2122,instances!$B$2:$E$21,4, FALSE)</f>
        <v>239297</v>
      </c>
    </row>
    <row r="2123" spans="1:15">
      <c r="A2123" t="s">
        <v>53</v>
      </c>
      <c r="B2123" t="str">
        <f>RIGHT(A2123,FIND("/",A2123))</f>
        <v>vm1084.tsp</v>
      </c>
      <c r="C2123">
        <f>VLOOKUP(B2123,instances!$B$2:$E$21,2, FALSE)</f>
        <v>1084</v>
      </c>
      <c r="D2123" t="str">
        <f>IF(C2123&lt;=783,"small",IF(C2123&lt;=2103,"medium","large"))</f>
        <v>medium</v>
      </c>
      <c r="E2123" t="s">
        <v>9</v>
      </c>
      <c r="F2123" s="9">
        <v>295677</v>
      </c>
      <c r="G2123" s="7">
        <f>1-(F2123/N2123)</f>
        <v>-0.23560679824653041</v>
      </c>
      <c r="H2123" s="7">
        <f>1-(F2123/O2123)</f>
        <v>-0.23560679824653041</v>
      </c>
      <c r="I2123">
        <v>3.0000000000000001E-3</v>
      </c>
      <c r="J2123">
        <v>0</v>
      </c>
      <c r="K2123">
        <v>0</v>
      </c>
      <c r="L2123">
        <v>12</v>
      </c>
      <c r="M2123">
        <v>36</v>
      </c>
      <c r="N2123">
        <f>VLOOKUP(B2123,instances!$B$2:$E$21,3, FALSE)</f>
        <v>239297</v>
      </c>
      <c r="O2123">
        <f>VLOOKUP(B2123,instances!$B$2:$E$21,4, FALSE)</f>
        <v>239297</v>
      </c>
    </row>
    <row r="2124" spans="1:15">
      <c r="A2124" t="s">
        <v>53</v>
      </c>
      <c r="B2124" t="str">
        <f>RIGHT(A2124,FIND("/",A2124))</f>
        <v>vm1084.tsp</v>
      </c>
      <c r="C2124">
        <f>VLOOKUP(B2124,instances!$B$2:$E$21,2, FALSE)</f>
        <v>1084</v>
      </c>
      <c r="D2124" t="str">
        <f>IF(C2124&lt;=783,"small",IF(C2124&lt;=2103,"medium","large"))</f>
        <v>medium</v>
      </c>
      <c r="E2124" t="s">
        <v>9</v>
      </c>
      <c r="F2124" s="9">
        <v>295677</v>
      </c>
      <c r="G2124" s="7">
        <f>1-(F2124/N2124)</f>
        <v>-0.23560679824653041</v>
      </c>
      <c r="H2124" s="7">
        <f>1-(F2124/O2124)</f>
        <v>-0.23560679824653041</v>
      </c>
      <c r="I2124">
        <v>2.9970000000000001E-3</v>
      </c>
      <c r="J2124">
        <v>0</v>
      </c>
      <c r="K2124">
        <v>0</v>
      </c>
      <c r="L2124">
        <v>12</v>
      </c>
      <c r="M2124">
        <v>40</v>
      </c>
      <c r="N2124">
        <f>VLOOKUP(B2124,instances!$B$2:$E$21,3, FALSE)</f>
        <v>239297</v>
      </c>
      <c r="O2124">
        <f>VLOOKUP(B2124,instances!$B$2:$E$21,4, FALSE)</f>
        <v>239297</v>
      </c>
    </row>
    <row r="2125" spans="1:15">
      <c r="A2125" t="s">
        <v>53</v>
      </c>
      <c r="B2125" t="str">
        <f>RIGHT(A2125,FIND("/",A2125))</f>
        <v>vm1084.tsp</v>
      </c>
      <c r="C2125">
        <f>VLOOKUP(B2125,instances!$B$2:$E$21,2, FALSE)</f>
        <v>1084</v>
      </c>
      <c r="D2125" t="str">
        <f>IF(C2125&lt;=783,"small",IF(C2125&lt;=2103,"medium","large"))</f>
        <v>medium</v>
      </c>
      <c r="E2125" t="s">
        <v>9</v>
      </c>
      <c r="F2125" s="9">
        <v>295677</v>
      </c>
      <c r="G2125" s="7">
        <f>1-(F2125/N2125)</f>
        <v>-0.23560679824653041</v>
      </c>
      <c r="H2125" s="7">
        <f>1-(F2125/O2125)</f>
        <v>-0.23560679824653041</v>
      </c>
      <c r="I2125">
        <v>2.993E-3</v>
      </c>
      <c r="J2125">
        <v>0</v>
      </c>
      <c r="K2125">
        <v>0</v>
      </c>
      <c r="L2125">
        <v>14</v>
      </c>
      <c r="M2125">
        <v>37</v>
      </c>
      <c r="N2125">
        <f>VLOOKUP(B2125,instances!$B$2:$E$21,3, FALSE)</f>
        <v>239297</v>
      </c>
      <c r="O2125">
        <f>VLOOKUP(B2125,instances!$B$2:$E$21,4, FALSE)</f>
        <v>239297</v>
      </c>
    </row>
    <row r="2126" spans="1:15">
      <c r="A2126" t="s">
        <v>53</v>
      </c>
      <c r="B2126" t="str">
        <f>RIGHT(A2126,FIND("/",A2126))</f>
        <v>vm1084.tsp</v>
      </c>
      <c r="C2126">
        <f>VLOOKUP(B2126,instances!$B$2:$E$21,2, FALSE)</f>
        <v>1084</v>
      </c>
      <c r="D2126" t="str">
        <f>IF(C2126&lt;=783,"small",IF(C2126&lt;=2103,"medium","large"))</f>
        <v>medium</v>
      </c>
      <c r="E2126" t="s">
        <v>9</v>
      </c>
      <c r="F2126" s="9">
        <v>295677</v>
      </c>
      <c r="G2126" s="7">
        <f>1-(F2126/N2126)</f>
        <v>-0.23560679824653041</v>
      </c>
      <c r="H2126" s="7">
        <f>1-(F2126/O2126)</f>
        <v>-0.23560679824653041</v>
      </c>
      <c r="I2126">
        <v>2.9889999999999999E-3</v>
      </c>
      <c r="J2126">
        <v>0</v>
      </c>
      <c r="K2126">
        <v>0</v>
      </c>
      <c r="L2126">
        <v>20</v>
      </c>
      <c r="M2126">
        <v>41</v>
      </c>
      <c r="N2126">
        <f>VLOOKUP(B2126,instances!$B$2:$E$21,3, FALSE)</f>
        <v>239297</v>
      </c>
      <c r="O2126">
        <f>VLOOKUP(B2126,instances!$B$2:$E$21,4, FALSE)</f>
        <v>239297</v>
      </c>
    </row>
    <row r="2127" spans="1:15">
      <c r="A2127" t="s">
        <v>53</v>
      </c>
      <c r="B2127" t="str">
        <f>RIGHT(A2127,FIND("/",A2127))</f>
        <v>vm1084.tsp</v>
      </c>
      <c r="C2127">
        <f>VLOOKUP(B2127,instances!$B$2:$E$21,2, FALSE)</f>
        <v>1084</v>
      </c>
      <c r="D2127" t="str">
        <f>IF(C2127&lt;=783,"small",IF(C2127&lt;=2103,"medium","large"))</f>
        <v>medium</v>
      </c>
      <c r="E2127" t="s">
        <v>9</v>
      </c>
      <c r="F2127" s="9">
        <v>295677</v>
      </c>
      <c r="G2127" s="7">
        <f>1-(F2127/N2127)</f>
        <v>-0.23560679824653041</v>
      </c>
      <c r="H2127" s="7">
        <f>1-(F2127/O2127)</f>
        <v>-0.23560679824653041</v>
      </c>
      <c r="I2127">
        <v>2.96E-3</v>
      </c>
      <c r="J2127">
        <v>0</v>
      </c>
      <c r="K2127">
        <v>0</v>
      </c>
      <c r="L2127">
        <v>14</v>
      </c>
      <c r="M2127">
        <v>41</v>
      </c>
      <c r="N2127">
        <f>VLOOKUP(B2127,instances!$B$2:$E$21,3, FALSE)</f>
        <v>239297</v>
      </c>
      <c r="O2127">
        <f>VLOOKUP(B2127,instances!$B$2:$E$21,4, FALSE)</f>
        <v>239297</v>
      </c>
    </row>
    <row r="2128" spans="1:15">
      <c r="A2128" t="s">
        <v>53</v>
      </c>
      <c r="B2128" t="str">
        <f>RIGHT(A2128,FIND("/",A2128))</f>
        <v>vm1084.tsp</v>
      </c>
      <c r="C2128">
        <f>VLOOKUP(B2128,instances!$B$2:$E$21,2, FALSE)</f>
        <v>1084</v>
      </c>
      <c r="D2128" t="str">
        <f>IF(C2128&lt;=783,"small",IF(C2128&lt;=2103,"medium","large"))</f>
        <v>medium</v>
      </c>
      <c r="E2128" t="s">
        <v>9</v>
      </c>
      <c r="F2128" s="9">
        <v>295677</v>
      </c>
      <c r="G2128" s="7">
        <f>1-(F2128/N2128)</f>
        <v>-0.23560679824653041</v>
      </c>
      <c r="H2128" s="7">
        <f>1-(F2128/O2128)</f>
        <v>-0.23560679824653041</v>
      </c>
      <c r="I2128">
        <v>2.947E-3</v>
      </c>
      <c r="J2128">
        <v>0</v>
      </c>
      <c r="K2128">
        <v>0</v>
      </c>
      <c r="L2128">
        <v>18</v>
      </c>
      <c r="M2128">
        <v>32</v>
      </c>
      <c r="N2128">
        <f>VLOOKUP(B2128,instances!$B$2:$E$21,3, FALSE)</f>
        <v>239297</v>
      </c>
      <c r="O2128">
        <f>VLOOKUP(B2128,instances!$B$2:$E$21,4, FALSE)</f>
        <v>239297</v>
      </c>
    </row>
    <row r="2129" spans="1:15">
      <c r="A2129" t="s">
        <v>53</v>
      </c>
      <c r="B2129" t="str">
        <f>RIGHT(A2129,FIND("/",A2129))</f>
        <v>vm1084.tsp</v>
      </c>
      <c r="C2129">
        <f>VLOOKUP(B2129,instances!$B$2:$E$21,2, FALSE)</f>
        <v>1084</v>
      </c>
      <c r="D2129" t="str">
        <f>IF(C2129&lt;=783,"small",IF(C2129&lt;=2103,"medium","large"))</f>
        <v>medium</v>
      </c>
      <c r="E2129" t="s">
        <v>9</v>
      </c>
      <c r="F2129" s="9">
        <v>295677</v>
      </c>
      <c r="G2129" s="7">
        <f>1-(F2129/N2129)</f>
        <v>-0.23560679824653041</v>
      </c>
      <c r="H2129" s="7">
        <f>1-(F2129/O2129)</f>
        <v>-0.23560679824653041</v>
      </c>
      <c r="I2129">
        <v>2.941E-3</v>
      </c>
      <c r="J2129">
        <v>0</v>
      </c>
      <c r="K2129">
        <v>0</v>
      </c>
      <c r="L2129">
        <v>12</v>
      </c>
      <c r="M2129">
        <v>33</v>
      </c>
      <c r="N2129">
        <f>VLOOKUP(B2129,instances!$B$2:$E$21,3, FALSE)</f>
        <v>239297</v>
      </c>
      <c r="O2129">
        <f>VLOOKUP(B2129,instances!$B$2:$E$21,4, FALSE)</f>
        <v>239297</v>
      </c>
    </row>
    <row r="2130" spans="1:15">
      <c r="A2130" t="s">
        <v>53</v>
      </c>
      <c r="B2130" t="str">
        <f>RIGHT(A2130,FIND("/",A2130))</f>
        <v>vm1084.tsp</v>
      </c>
      <c r="C2130">
        <f>VLOOKUP(B2130,instances!$B$2:$E$21,2, FALSE)</f>
        <v>1084</v>
      </c>
      <c r="D2130" t="str">
        <f>IF(C2130&lt;=783,"small",IF(C2130&lt;=2103,"medium","large"))</f>
        <v>medium</v>
      </c>
      <c r="E2130" t="s">
        <v>9</v>
      </c>
      <c r="F2130" s="9">
        <v>295677</v>
      </c>
      <c r="G2130" s="7">
        <f>1-(F2130/N2130)</f>
        <v>-0.23560679824653041</v>
      </c>
      <c r="H2130" s="7">
        <f>1-(F2130/O2130)</f>
        <v>-0.23560679824653041</v>
      </c>
      <c r="I2130">
        <v>2.9359999999999998E-3</v>
      </c>
      <c r="J2130">
        <v>0</v>
      </c>
      <c r="K2130">
        <v>0</v>
      </c>
      <c r="L2130">
        <v>16</v>
      </c>
      <c r="M2130">
        <v>38</v>
      </c>
      <c r="N2130">
        <f>VLOOKUP(B2130,instances!$B$2:$E$21,3, FALSE)</f>
        <v>239297</v>
      </c>
      <c r="O2130">
        <f>VLOOKUP(B2130,instances!$B$2:$E$21,4, FALSE)</f>
        <v>239297</v>
      </c>
    </row>
    <row r="2131" spans="1:15">
      <c r="A2131" t="s">
        <v>53</v>
      </c>
      <c r="B2131" t="str">
        <f>RIGHT(A2131,FIND("/",A2131))</f>
        <v>vm1084.tsp</v>
      </c>
      <c r="C2131">
        <f>VLOOKUP(B2131,instances!$B$2:$E$21,2, FALSE)</f>
        <v>1084</v>
      </c>
      <c r="D2131" t="str">
        <f>IF(C2131&lt;=783,"small",IF(C2131&lt;=2103,"medium","large"))</f>
        <v>medium</v>
      </c>
      <c r="E2131" t="s">
        <v>9</v>
      </c>
      <c r="F2131" s="9">
        <v>295677</v>
      </c>
      <c r="G2131" s="7">
        <f>1-(F2131/N2131)</f>
        <v>-0.23560679824653041</v>
      </c>
      <c r="H2131" s="7">
        <f>1-(F2131/O2131)</f>
        <v>-0.23560679824653041</v>
      </c>
      <c r="I2131">
        <v>2.9320000000000001E-3</v>
      </c>
      <c r="J2131">
        <v>0</v>
      </c>
      <c r="K2131">
        <v>0</v>
      </c>
      <c r="L2131">
        <v>12</v>
      </c>
      <c r="M2131">
        <v>34</v>
      </c>
      <c r="N2131">
        <f>VLOOKUP(B2131,instances!$B$2:$E$21,3, FALSE)</f>
        <v>239297</v>
      </c>
      <c r="O2131">
        <f>VLOOKUP(B2131,instances!$B$2:$E$21,4, FALSE)</f>
        <v>239297</v>
      </c>
    </row>
    <row r="2132" spans="1:15">
      <c r="A2132" t="s">
        <v>53</v>
      </c>
      <c r="B2132" t="str">
        <f>RIGHT(A2132,FIND("/",A2132))</f>
        <v>vm1084.tsp</v>
      </c>
      <c r="C2132">
        <f>VLOOKUP(B2132,instances!$B$2:$E$21,2, FALSE)</f>
        <v>1084</v>
      </c>
      <c r="D2132" t="str">
        <f>IF(C2132&lt;=783,"small",IF(C2132&lt;=2103,"medium","large"))</f>
        <v>medium</v>
      </c>
      <c r="E2132" t="s">
        <v>9</v>
      </c>
      <c r="F2132" s="9">
        <v>295677</v>
      </c>
      <c r="G2132" s="7">
        <f>1-(F2132/N2132)</f>
        <v>-0.23560679824653041</v>
      </c>
      <c r="H2132" s="7">
        <f>1-(F2132/O2132)</f>
        <v>-0.23560679824653041</v>
      </c>
      <c r="I2132">
        <v>2.9290000000000002E-3</v>
      </c>
      <c r="J2132">
        <v>0</v>
      </c>
      <c r="K2132">
        <v>0</v>
      </c>
      <c r="L2132">
        <v>18</v>
      </c>
      <c r="M2132">
        <v>40</v>
      </c>
      <c r="N2132">
        <f>VLOOKUP(B2132,instances!$B$2:$E$21,3, FALSE)</f>
        <v>239297</v>
      </c>
      <c r="O2132">
        <f>VLOOKUP(B2132,instances!$B$2:$E$21,4, FALSE)</f>
        <v>239297</v>
      </c>
    </row>
    <row r="2133" spans="1:15">
      <c r="A2133" t="s">
        <v>53</v>
      </c>
      <c r="B2133" t="str">
        <f>RIGHT(A2133,FIND("/",A2133))</f>
        <v>vm1084.tsp</v>
      </c>
      <c r="C2133">
        <f>VLOOKUP(B2133,instances!$B$2:$E$21,2, FALSE)</f>
        <v>1084</v>
      </c>
      <c r="D2133" t="str">
        <f>IF(C2133&lt;=783,"small",IF(C2133&lt;=2103,"medium","large"))</f>
        <v>medium</v>
      </c>
      <c r="E2133" t="s">
        <v>9</v>
      </c>
      <c r="F2133" s="9">
        <v>295677</v>
      </c>
      <c r="G2133" s="7">
        <f>1-(F2133/N2133)</f>
        <v>-0.23560679824653041</v>
      </c>
      <c r="H2133" s="7">
        <f>1-(F2133/O2133)</f>
        <v>-0.23560679824653041</v>
      </c>
      <c r="I2133">
        <v>2.9260000000000002E-3</v>
      </c>
      <c r="J2133">
        <v>0</v>
      </c>
      <c r="K2133">
        <v>0</v>
      </c>
      <c r="L2133">
        <v>16</v>
      </c>
      <c r="M2133">
        <v>35</v>
      </c>
      <c r="N2133">
        <f>VLOOKUP(B2133,instances!$B$2:$E$21,3, FALSE)</f>
        <v>239297</v>
      </c>
      <c r="O2133">
        <f>VLOOKUP(B2133,instances!$B$2:$E$21,4, FALSE)</f>
        <v>239297</v>
      </c>
    </row>
    <row r="2134" spans="1:15">
      <c r="A2134" t="s">
        <v>53</v>
      </c>
      <c r="B2134" t="str">
        <f>RIGHT(A2134,FIND("/",A2134))</f>
        <v>vm1084.tsp</v>
      </c>
      <c r="C2134">
        <f>VLOOKUP(B2134,instances!$B$2:$E$21,2, FALSE)</f>
        <v>1084</v>
      </c>
      <c r="D2134" t="str">
        <f>IF(C2134&lt;=783,"small",IF(C2134&lt;=2103,"medium","large"))</f>
        <v>medium</v>
      </c>
      <c r="E2134" t="s">
        <v>9</v>
      </c>
      <c r="F2134" s="9">
        <v>295677</v>
      </c>
      <c r="G2134" s="7">
        <f>1-(F2134/N2134)</f>
        <v>-0.23560679824653041</v>
      </c>
      <c r="H2134" s="7">
        <f>1-(F2134/O2134)</f>
        <v>-0.23560679824653041</v>
      </c>
      <c r="I2134">
        <v>2.9260000000000002E-3</v>
      </c>
      <c r="J2134">
        <v>0</v>
      </c>
      <c r="K2134">
        <v>0</v>
      </c>
      <c r="L2134">
        <v>16</v>
      </c>
      <c r="M2134">
        <v>39</v>
      </c>
      <c r="N2134">
        <f>VLOOKUP(B2134,instances!$B$2:$E$21,3, FALSE)</f>
        <v>239297</v>
      </c>
      <c r="O2134">
        <f>VLOOKUP(B2134,instances!$B$2:$E$21,4, FALSE)</f>
        <v>239297</v>
      </c>
    </row>
    <row r="2135" spans="1:15">
      <c r="A2135" t="s">
        <v>53</v>
      </c>
      <c r="B2135" t="str">
        <f>RIGHT(A2135,FIND("/",A2135))</f>
        <v>vm1084.tsp</v>
      </c>
      <c r="C2135">
        <f>VLOOKUP(B2135,instances!$B$2:$E$21,2, FALSE)</f>
        <v>1084</v>
      </c>
      <c r="D2135" t="str">
        <f>IF(C2135&lt;=783,"small",IF(C2135&lt;=2103,"medium","large"))</f>
        <v>medium</v>
      </c>
      <c r="E2135" t="s">
        <v>9</v>
      </c>
      <c r="F2135" s="9">
        <v>295677</v>
      </c>
      <c r="G2135" s="7">
        <f>1-(F2135/N2135)</f>
        <v>-0.23560679824653041</v>
      </c>
      <c r="H2135" s="7">
        <f>1-(F2135/O2135)</f>
        <v>-0.23560679824653041</v>
      </c>
      <c r="I2135">
        <v>2.9229999999999998E-3</v>
      </c>
      <c r="J2135">
        <v>0</v>
      </c>
      <c r="K2135">
        <v>0</v>
      </c>
      <c r="L2135">
        <v>16</v>
      </c>
      <c r="M2135">
        <v>40</v>
      </c>
      <c r="N2135">
        <f>VLOOKUP(B2135,instances!$B$2:$E$21,3, FALSE)</f>
        <v>239297</v>
      </c>
      <c r="O2135">
        <f>VLOOKUP(B2135,instances!$B$2:$E$21,4, FALSE)</f>
        <v>239297</v>
      </c>
    </row>
    <row r="2136" spans="1:15">
      <c r="A2136" t="s">
        <v>53</v>
      </c>
      <c r="B2136" t="str">
        <f>RIGHT(A2136,FIND("/",A2136))</f>
        <v>vm1084.tsp</v>
      </c>
      <c r="C2136">
        <f>VLOOKUP(B2136,instances!$B$2:$E$21,2, FALSE)</f>
        <v>1084</v>
      </c>
      <c r="D2136" t="str">
        <f>IF(C2136&lt;=783,"small",IF(C2136&lt;=2103,"medium","large"))</f>
        <v>medium</v>
      </c>
      <c r="E2136" t="s">
        <v>9</v>
      </c>
      <c r="F2136" s="9">
        <v>295677</v>
      </c>
      <c r="G2136" s="7">
        <f>1-(F2136/N2136)</f>
        <v>-0.23560679824653041</v>
      </c>
      <c r="H2136" s="7">
        <f>1-(F2136/O2136)</f>
        <v>-0.23560679824653041</v>
      </c>
      <c r="I2136">
        <v>2.9199999999999999E-3</v>
      </c>
      <c r="J2136">
        <v>0</v>
      </c>
      <c r="K2136">
        <v>0</v>
      </c>
      <c r="L2136">
        <v>14</v>
      </c>
      <c r="M2136">
        <v>34</v>
      </c>
      <c r="N2136">
        <f>VLOOKUP(B2136,instances!$B$2:$E$21,3, FALSE)</f>
        <v>239297</v>
      </c>
      <c r="O2136">
        <f>VLOOKUP(B2136,instances!$B$2:$E$21,4, FALSE)</f>
        <v>239297</v>
      </c>
    </row>
    <row r="2137" spans="1:15">
      <c r="A2137" t="s">
        <v>53</v>
      </c>
      <c r="B2137" t="str">
        <f>RIGHT(A2137,FIND("/",A2137))</f>
        <v>vm1084.tsp</v>
      </c>
      <c r="C2137">
        <f>VLOOKUP(B2137,instances!$B$2:$E$21,2, FALSE)</f>
        <v>1084</v>
      </c>
      <c r="D2137" t="str">
        <f>IF(C2137&lt;=783,"small",IF(C2137&lt;=2103,"medium","large"))</f>
        <v>medium</v>
      </c>
      <c r="E2137" t="s">
        <v>9</v>
      </c>
      <c r="F2137" s="9">
        <v>295677</v>
      </c>
      <c r="G2137" s="7">
        <f>1-(F2137/N2137)</f>
        <v>-0.23560679824653041</v>
      </c>
      <c r="H2137" s="7">
        <f>1-(F2137/O2137)</f>
        <v>-0.23560679824653041</v>
      </c>
      <c r="I2137">
        <v>2.9160000000000002E-3</v>
      </c>
      <c r="J2137">
        <v>0</v>
      </c>
      <c r="K2137">
        <v>0</v>
      </c>
      <c r="L2137">
        <v>18</v>
      </c>
      <c r="M2137">
        <v>36</v>
      </c>
      <c r="N2137">
        <f>VLOOKUP(B2137,instances!$B$2:$E$21,3, FALSE)</f>
        <v>239297</v>
      </c>
      <c r="O2137">
        <f>VLOOKUP(B2137,instances!$B$2:$E$21,4, FALSE)</f>
        <v>239297</v>
      </c>
    </row>
    <row r="2138" spans="1:15">
      <c r="A2138" t="s">
        <v>53</v>
      </c>
      <c r="B2138" t="str">
        <f>RIGHT(A2138,FIND("/",A2138))</f>
        <v>vm1084.tsp</v>
      </c>
      <c r="C2138">
        <f>VLOOKUP(B2138,instances!$B$2:$E$21,2, FALSE)</f>
        <v>1084</v>
      </c>
      <c r="D2138" t="str">
        <f>IF(C2138&lt;=783,"small",IF(C2138&lt;=2103,"medium","large"))</f>
        <v>medium</v>
      </c>
      <c r="E2138" t="s">
        <v>9</v>
      </c>
      <c r="F2138" s="9">
        <v>295677</v>
      </c>
      <c r="G2138" s="7">
        <f>1-(F2138/N2138)</f>
        <v>-0.23560679824653041</v>
      </c>
      <c r="H2138" s="7">
        <f>1-(F2138/O2138)</f>
        <v>-0.23560679824653041</v>
      </c>
      <c r="I2138">
        <v>2.9139999999999999E-3</v>
      </c>
      <c r="J2138">
        <v>0</v>
      </c>
      <c r="K2138">
        <v>0</v>
      </c>
      <c r="L2138">
        <v>20</v>
      </c>
      <c r="M2138">
        <v>39</v>
      </c>
      <c r="N2138">
        <f>VLOOKUP(B2138,instances!$B$2:$E$21,3, FALSE)</f>
        <v>239297</v>
      </c>
      <c r="O2138">
        <f>VLOOKUP(B2138,instances!$B$2:$E$21,4, FALSE)</f>
        <v>239297</v>
      </c>
    </row>
    <row r="2139" spans="1:15">
      <c r="A2139" t="s">
        <v>53</v>
      </c>
      <c r="B2139" t="str">
        <f>RIGHT(A2139,FIND("/",A2139))</f>
        <v>vm1084.tsp</v>
      </c>
      <c r="C2139">
        <f>VLOOKUP(B2139,instances!$B$2:$E$21,2, FALSE)</f>
        <v>1084</v>
      </c>
      <c r="D2139" t="str">
        <f>IF(C2139&lt;=783,"small",IF(C2139&lt;=2103,"medium","large"))</f>
        <v>medium</v>
      </c>
      <c r="E2139" t="s">
        <v>9</v>
      </c>
      <c r="F2139" s="9">
        <v>295677</v>
      </c>
      <c r="G2139" s="7">
        <f>1-(F2139/N2139)</f>
        <v>-0.23560679824653041</v>
      </c>
      <c r="H2139" s="7">
        <f>1-(F2139/O2139)</f>
        <v>-0.23560679824653041</v>
      </c>
      <c r="I2139">
        <v>2.9120000000000001E-3</v>
      </c>
      <c r="J2139">
        <v>0</v>
      </c>
      <c r="K2139">
        <v>0</v>
      </c>
      <c r="L2139">
        <v>18</v>
      </c>
      <c r="M2139">
        <v>39</v>
      </c>
      <c r="N2139">
        <f>VLOOKUP(B2139,instances!$B$2:$E$21,3, FALSE)</f>
        <v>239297</v>
      </c>
      <c r="O2139">
        <f>VLOOKUP(B2139,instances!$B$2:$E$21,4, FALSE)</f>
        <v>239297</v>
      </c>
    </row>
    <row r="2140" spans="1:15">
      <c r="A2140" t="s">
        <v>53</v>
      </c>
      <c r="B2140" t="str">
        <f>RIGHT(A2140,FIND("/",A2140))</f>
        <v>vm1084.tsp</v>
      </c>
      <c r="C2140">
        <f>VLOOKUP(B2140,instances!$B$2:$E$21,2, FALSE)</f>
        <v>1084</v>
      </c>
      <c r="D2140" t="str">
        <f>IF(C2140&lt;=783,"small",IF(C2140&lt;=2103,"medium","large"))</f>
        <v>medium</v>
      </c>
      <c r="E2140" t="s">
        <v>9</v>
      </c>
      <c r="F2140" s="9">
        <v>295677</v>
      </c>
      <c r="G2140" s="7">
        <f>1-(F2140/N2140)</f>
        <v>-0.23560679824653041</v>
      </c>
      <c r="H2140" s="7">
        <f>1-(F2140/O2140)</f>
        <v>-0.23560679824653041</v>
      </c>
      <c r="I2140">
        <v>2.9099999999999998E-3</v>
      </c>
      <c r="J2140">
        <v>0</v>
      </c>
      <c r="K2140">
        <v>0</v>
      </c>
      <c r="L2140">
        <v>16</v>
      </c>
      <c r="M2140">
        <v>36</v>
      </c>
      <c r="N2140">
        <f>VLOOKUP(B2140,instances!$B$2:$E$21,3, FALSE)</f>
        <v>239297</v>
      </c>
      <c r="O2140">
        <f>VLOOKUP(B2140,instances!$B$2:$E$21,4, FALSE)</f>
        <v>239297</v>
      </c>
    </row>
    <row r="2141" spans="1:15">
      <c r="A2141" t="s">
        <v>53</v>
      </c>
      <c r="B2141" t="str">
        <f>RIGHT(A2141,FIND("/",A2141))</f>
        <v>vm1084.tsp</v>
      </c>
      <c r="C2141">
        <f>VLOOKUP(B2141,instances!$B$2:$E$21,2, FALSE)</f>
        <v>1084</v>
      </c>
      <c r="D2141" t="str">
        <f>IF(C2141&lt;=783,"small",IF(C2141&lt;=2103,"medium","large"))</f>
        <v>medium</v>
      </c>
      <c r="E2141" t="s">
        <v>9</v>
      </c>
      <c r="F2141" s="9">
        <v>295677</v>
      </c>
      <c r="G2141" s="7">
        <f>1-(F2141/N2141)</f>
        <v>-0.23560679824653041</v>
      </c>
      <c r="H2141" s="7">
        <f>1-(F2141/O2141)</f>
        <v>-0.23560679824653041</v>
      </c>
      <c r="I2141">
        <v>2.9039999999999999E-3</v>
      </c>
      <c r="J2141">
        <v>0</v>
      </c>
      <c r="K2141">
        <v>0</v>
      </c>
      <c r="L2141">
        <v>12</v>
      </c>
      <c r="M2141">
        <v>35</v>
      </c>
      <c r="N2141">
        <f>VLOOKUP(B2141,instances!$B$2:$E$21,3, FALSE)</f>
        <v>239297</v>
      </c>
      <c r="O2141">
        <f>VLOOKUP(B2141,instances!$B$2:$E$21,4, FALSE)</f>
        <v>239297</v>
      </c>
    </row>
    <row r="2142" spans="1:15">
      <c r="A2142" t="s">
        <v>53</v>
      </c>
      <c r="B2142" t="str">
        <f>RIGHT(A2142,FIND("/",A2142))</f>
        <v>vm1084.tsp</v>
      </c>
      <c r="C2142">
        <f>VLOOKUP(B2142,instances!$B$2:$E$21,2, FALSE)</f>
        <v>1084</v>
      </c>
      <c r="D2142" t="str">
        <f>IF(C2142&lt;=783,"small",IF(C2142&lt;=2103,"medium","large"))</f>
        <v>medium</v>
      </c>
      <c r="E2142" t="s">
        <v>9</v>
      </c>
      <c r="F2142" s="9">
        <v>295677</v>
      </c>
      <c r="G2142" s="7">
        <f>1-(F2142/N2142)</f>
        <v>-0.23560679824653041</v>
      </c>
      <c r="H2142" s="7">
        <f>1-(F2142/O2142)</f>
        <v>-0.23560679824653041</v>
      </c>
      <c r="I2142">
        <v>2.9030000000000002E-3</v>
      </c>
      <c r="J2142">
        <v>0</v>
      </c>
      <c r="K2142">
        <v>0</v>
      </c>
      <c r="L2142">
        <v>10</v>
      </c>
      <c r="M2142">
        <v>36</v>
      </c>
      <c r="N2142">
        <f>VLOOKUP(B2142,instances!$B$2:$E$21,3, FALSE)</f>
        <v>239297</v>
      </c>
      <c r="O2142">
        <f>VLOOKUP(B2142,instances!$B$2:$E$21,4, FALSE)</f>
        <v>239297</v>
      </c>
    </row>
    <row r="2143" spans="1:15">
      <c r="A2143" t="s">
        <v>53</v>
      </c>
      <c r="B2143" t="str">
        <f>RIGHT(A2143,FIND("/",A2143))</f>
        <v>vm1084.tsp</v>
      </c>
      <c r="C2143">
        <f>VLOOKUP(B2143,instances!$B$2:$E$21,2, FALSE)</f>
        <v>1084</v>
      </c>
      <c r="D2143" t="str">
        <f>IF(C2143&lt;=783,"small",IF(C2143&lt;=2103,"medium","large"))</f>
        <v>medium</v>
      </c>
      <c r="E2143" t="s">
        <v>9</v>
      </c>
      <c r="F2143" s="9">
        <v>295677</v>
      </c>
      <c r="G2143" s="7">
        <f>1-(F2143/N2143)</f>
        <v>-0.23560679824653041</v>
      </c>
      <c r="H2143" s="7">
        <f>1-(F2143/O2143)</f>
        <v>-0.23560679824653041</v>
      </c>
      <c r="I2143">
        <v>2.9009999999999999E-3</v>
      </c>
      <c r="J2143">
        <v>0</v>
      </c>
      <c r="K2143">
        <v>0</v>
      </c>
      <c r="L2143">
        <v>14</v>
      </c>
      <c r="M2143">
        <v>33</v>
      </c>
      <c r="N2143">
        <f>VLOOKUP(B2143,instances!$B$2:$E$21,3, FALSE)</f>
        <v>239297</v>
      </c>
      <c r="O2143">
        <f>VLOOKUP(B2143,instances!$B$2:$E$21,4, FALSE)</f>
        <v>239297</v>
      </c>
    </row>
    <row r="2144" spans="1:15">
      <c r="A2144" t="s">
        <v>53</v>
      </c>
      <c r="B2144" t="str">
        <f>RIGHT(A2144,FIND("/",A2144))</f>
        <v>vm1084.tsp</v>
      </c>
      <c r="C2144">
        <f>VLOOKUP(B2144,instances!$B$2:$E$21,2, FALSE)</f>
        <v>1084</v>
      </c>
      <c r="D2144" t="str">
        <f>IF(C2144&lt;=783,"small",IF(C2144&lt;=2103,"medium","large"))</f>
        <v>medium</v>
      </c>
      <c r="E2144" t="s">
        <v>9</v>
      </c>
      <c r="F2144" s="9">
        <v>295677</v>
      </c>
      <c r="G2144" s="7">
        <f>1-(F2144/N2144)</f>
        <v>-0.23560679824653041</v>
      </c>
      <c r="H2144" s="7">
        <f>1-(F2144/O2144)</f>
        <v>-0.23560679824653041</v>
      </c>
      <c r="I2144">
        <v>2.8990000000000001E-3</v>
      </c>
      <c r="J2144">
        <v>0</v>
      </c>
      <c r="K2144">
        <v>0</v>
      </c>
      <c r="L2144">
        <v>14</v>
      </c>
      <c r="M2144">
        <v>36</v>
      </c>
      <c r="N2144">
        <f>VLOOKUP(B2144,instances!$B$2:$E$21,3, FALSE)</f>
        <v>239297</v>
      </c>
      <c r="O2144">
        <f>VLOOKUP(B2144,instances!$B$2:$E$21,4, FALSE)</f>
        <v>239297</v>
      </c>
    </row>
    <row r="2145" spans="1:15">
      <c r="A2145" t="s">
        <v>53</v>
      </c>
      <c r="B2145" t="str">
        <f>RIGHT(A2145,FIND("/",A2145))</f>
        <v>vm1084.tsp</v>
      </c>
      <c r="C2145">
        <f>VLOOKUP(B2145,instances!$B$2:$E$21,2, FALSE)</f>
        <v>1084</v>
      </c>
      <c r="D2145" t="str">
        <f>IF(C2145&lt;=783,"small",IF(C2145&lt;=2103,"medium","large"))</f>
        <v>medium</v>
      </c>
      <c r="E2145" t="s">
        <v>9</v>
      </c>
      <c r="F2145" s="9">
        <v>295677</v>
      </c>
      <c r="G2145" s="7">
        <f>1-(F2145/N2145)</f>
        <v>-0.23560679824653041</v>
      </c>
      <c r="H2145" s="7">
        <f>1-(F2145/O2145)</f>
        <v>-0.23560679824653041</v>
      </c>
      <c r="I2145">
        <v>2.8990000000000001E-3</v>
      </c>
      <c r="J2145">
        <v>0</v>
      </c>
      <c r="K2145">
        <v>0</v>
      </c>
      <c r="L2145">
        <v>16</v>
      </c>
      <c r="M2145">
        <v>34</v>
      </c>
      <c r="N2145">
        <f>VLOOKUP(B2145,instances!$B$2:$E$21,3, FALSE)</f>
        <v>239297</v>
      </c>
      <c r="O2145">
        <f>VLOOKUP(B2145,instances!$B$2:$E$21,4, FALSE)</f>
        <v>239297</v>
      </c>
    </row>
    <row r="2146" spans="1:15">
      <c r="A2146" t="s">
        <v>53</v>
      </c>
      <c r="B2146" t="str">
        <f>RIGHT(A2146,FIND("/",A2146))</f>
        <v>vm1084.tsp</v>
      </c>
      <c r="C2146">
        <f>VLOOKUP(B2146,instances!$B$2:$E$21,2, FALSE)</f>
        <v>1084</v>
      </c>
      <c r="D2146" t="str">
        <f>IF(C2146&lt;=783,"small",IF(C2146&lt;=2103,"medium","large"))</f>
        <v>medium</v>
      </c>
      <c r="E2146" t="s">
        <v>9</v>
      </c>
      <c r="F2146" s="9">
        <v>295677</v>
      </c>
      <c r="G2146" s="7">
        <f>1-(F2146/N2146)</f>
        <v>-0.23560679824653041</v>
      </c>
      <c r="H2146" s="7">
        <f>1-(F2146/O2146)</f>
        <v>-0.23560679824653041</v>
      </c>
      <c r="I2146">
        <v>2.898E-3</v>
      </c>
      <c r="J2146">
        <v>0</v>
      </c>
      <c r="K2146">
        <v>0</v>
      </c>
      <c r="L2146">
        <v>20</v>
      </c>
      <c r="M2146">
        <v>35</v>
      </c>
      <c r="N2146">
        <f>VLOOKUP(B2146,instances!$B$2:$E$21,3, FALSE)</f>
        <v>239297</v>
      </c>
      <c r="O2146">
        <f>VLOOKUP(B2146,instances!$B$2:$E$21,4, FALSE)</f>
        <v>239297</v>
      </c>
    </row>
    <row r="2147" spans="1:15">
      <c r="A2147" t="s">
        <v>53</v>
      </c>
      <c r="B2147" t="str">
        <f>RIGHT(A2147,FIND("/",A2147))</f>
        <v>vm1084.tsp</v>
      </c>
      <c r="C2147">
        <f>VLOOKUP(B2147,instances!$B$2:$E$21,2, FALSE)</f>
        <v>1084</v>
      </c>
      <c r="D2147" t="str">
        <f>IF(C2147&lt;=783,"small",IF(C2147&lt;=2103,"medium","large"))</f>
        <v>medium</v>
      </c>
      <c r="E2147" t="s">
        <v>9</v>
      </c>
      <c r="F2147" s="9">
        <v>295677</v>
      </c>
      <c r="G2147" s="7">
        <f>1-(F2147/N2147)</f>
        <v>-0.23560679824653041</v>
      </c>
      <c r="H2147" s="7">
        <f>1-(F2147/O2147)</f>
        <v>-0.23560679824653041</v>
      </c>
      <c r="I2147">
        <v>2.8969999999999998E-3</v>
      </c>
      <c r="J2147">
        <v>0</v>
      </c>
      <c r="K2147">
        <v>0</v>
      </c>
      <c r="L2147">
        <v>10</v>
      </c>
      <c r="M2147">
        <v>35</v>
      </c>
      <c r="N2147">
        <f>VLOOKUP(B2147,instances!$B$2:$E$21,3, FALSE)</f>
        <v>239297</v>
      </c>
      <c r="O2147">
        <f>VLOOKUP(B2147,instances!$B$2:$E$21,4, FALSE)</f>
        <v>239297</v>
      </c>
    </row>
    <row r="2148" spans="1:15">
      <c r="A2148" t="s">
        <v>53</v>
      </c>
      <c r="B2148" t="str">
        <f>RIGHT(A2148,FIND("/",A2148))</f>
        <v>vm1084.tsp</v>
      </c>
      <c r="C2148">
        <f>VLOOKUP(B2148,instances!$B$2:$E$21,2, FALSE)</f>
        <v>1084</v>
      </c>
      <c r="D2148" t="str">
        <f>IF(C2148&lt;=783,"small",IF(C2148&lt;=2103,"medium","large"))</f>
        <v>medium</v>
      </c>
      <c r="E2148" t="s">
        <v>9</v>
      </c>
      <c r="F2148" s="9">
        <v>295677</v>
      </c>
      <c r="G2148" s="7">
        <f>1-(F2148/N2148)</f>
        <v>-0.23560679824653041</v>
      </c>
      <c r="H2148" s="7">
        <f>1-(F2148/O2148)</f>
        <v>-0.23560679824653041</v>
      </c>
      <c r="I2148">
        <v>2.8969999999999998E-3</v>
      </c>
      <c r="J2148">
        <v>0</v>
      </c>
      <c r="K2148">
        <v>0</v>
      </c>
      <c r="L2148">
        <v>16</v>
      </c>
      <c r="M2148">
        <v>37</v>
      </c>
      <c r="N2148">
        <f>VLOOKUP(B2148,instances!$B$2:$E$21,3, FALSE)</f>
        <v>239297</v>
      </c>
      <c r="O2148">
        <f>VLOOKUP(B2148,instances!$B$2:$E$21,4, FALSE)</f>
        <v>239297</v>
      </c>
    </row>
    <row r="2149" spans="1:15">
      <c r="A2149" t="s">
        <v>53</v>
      </c>
      <c r="B2149" t="str">
        <f>RIGHT(A2149,FIND("/",A2149))</f>
        <v>vm1084.tsp</v>
      </c>
      <c r="C2149">
        <f>VLOOKUP(B2149,instances!$B$2:$E$21,2, FALSE)</f>
        <v>1084</v>
      </c>
      <c r="D2149" t="str">
        <f>IF(C2149&lt;=783,"small",IF(C2149&lt;=2103,"medium","large"))</f>
        <v>medium</v>
      </c>
      <c r="E2149" t="s">
        <v>9</v>
      </c>
      <c r="F2149" s="9">
        <v>295677</v>
      </c>
      <c r="G2149" s="7">
        <f>1-(F2149/N2149)</f>
        <v>-0.23560679824653041</v>
      </c>
      <c r="H2149" s="7">
        <f>1-(F2149/O2149)</f>
        <v>-0.23560679824653041</v>
      </c>
      <c r="I2149">
        <v>2.8960000000000001E-3</v>
      </c>
      <c r="J2149">
        <v>0</v>
      </c>
      <c r="K2149">
        <v>0</v>
      </c>
      <c r="L2149">
        <v>20</v>
      </c>
      <c r="M2149">
        <v>33</v>
      </c>
      <c r="N2149">
        <f>VLOOKUP(B2149,instances!$B$2:$E$21,3, FALSE)</f>
        <v>239297</v>
      </c>
      <c r="O2149">
        <f>VLOOKUP(B2149,instances!$B$2:$E$21,4, FALSE)</f>
        <v>239297</v>
      </c>
    </row>
    <row r="2150" spans="1:15">
      <c r="A2150" t="s">
        <v>53</v>
      </c>
      <c r="B2150" t="str">
        <f>RIGHT(A2150,FIND("/",A2150))</f>
        <v>vm1084.tsp</v>
      </c>
      <c r="C2150">
        <f>VLOOKUP(B2150,instances!$B$2:$E$21,2, FALSE)</f>
        <v>1084</v>
      </c>
      <c r="D2150" t="str">
        <f>IF(C2150&lt;=783,"small",IF(C2150&lt;=2103,"medium","large"))</f>
        <v>medium</v>
      </c>
      <c r="E2150" t="s">
        <v>9</v>
      </c>
      <c r="F2150" s="9">
        <v>295677</v>
      </c>
      <c r="G2150" s="7">
        <f>1-(F2150/N2150)</f>
        <v>-0.23560679824653041</v>
      </c>
      <c r="H2150" s="7">
        <f>1-(F2150/O2150)</f>
        <v>-0.23560679824653041</v>
      </c>
      <c r="I2150">
        <v>2.895E-3</v>
      </c>
      <c r="J2150">
        <v>0</v>
      </c>
      <c r="K2150">
        <v>0</v>
      </c>
      <c r="L2150">
        <v>12</v>
      </c>
      <c r="M2150">
        <v>37</v>
      </c>
      <c r="N2150">
        <f>VLOOKUP(B2150,instances!$B$2:$E$21,3, FALSE)</f>
        <v>239297</v>
      </c>
      <c r="O2150">
        <f>VLOOKUP(B2150,instances!$B$2:$E$21,4, FALSE)</f>
        <v>239297</v>
      </c>
    </row>
    <row r="2151" spans="1:15">
      <c r="A2151" t="s">
        <v>53</v>
      </c>
      <c r="B2151" t="str">
        <f>RIGHT(A2151,FIND("/",A2151))</f>
        <v>vm1084.tsp</v>
      </c>
      <c r="C2151">
        <f>VLOOKUP(B2151,instances!$B$2:$E$21,2, FALSE)</f>
        <v>1084</v>
      </c>
      <c r="D2151" t="str">
        <f>IF(C2151&lt;=783,"small",IF(C2151&lt;=2103,"medium","large"))</f>
        <v>medium</v>
      </c>
      <c r="E2151" t="s">
        <v>9</v>
      </c>
      <c r="F2151" s="9">
        <v>295677</v>
      </c>
      <c r="G2151" s="7">
        <f>1-(F2151/N2151)</f>
        <v>-0.23560679824653041</v>
      </c>
      <c r="H2151" s="7">
        <f>1-(F2151/O2151)</f>
        <v>-0.23560679824653041</v>
      </c>
      <c r="I2151">
        <v>2.8939999999999999E-3</v>
      </c>
      <c r="J2151">
        <v>0</v>
      </c>
      <c r="K2151">
        <v>0</v>
      </c>
      <c r="L2151">
        <v>10</v>
      </c>
      <c r="M2151">
        <v>38</v>
      </c>
      <c r="N2151">
        <f>VLOOKUP(B2151,instances!$B$2:$E$21,3, FALSE)</f>
        <v>239297</v>
      </c>
      <c r="O2151">
        <f>VLOOKUP(B2151,instances!$B$2:$E$21,4, FALSE)</f>
        <v>239297</v>
      </c>
    </row>
    <row r="2152" spans="1:15">
      <c r="A2152" t="s">
        <v>53</v>
      </c>
      <c r="B2152" t="str">
        <f>RIGHT(A2152,FIND("/",A2152))</f>
        <v>vm1084.tsp</v>
      </c>
      <c r="C2152">
        <f>VLOOKUP(B2152,instances!$B$2:$E$21,2, FALSE)</f>
        <v>1084</v>
      </c>
      <c r="D2152" t="str">
        <f>IF(C2152&lt;=783,"small",IF(C2152&lt;=2103,"medium","large"))</f>
        <v>medium</v>
      </c>
      <c r="E2152" t="s">
        <v>9</v>
      </c>
      <c r="F2152" s="9">
        <v>295677</v>
      </c>
      <c r="G2152" s="7">
        <f>1-(F2152/N2152)</f>
        <v>-0.23560679824653041</v>
      </c>
      <c r="H2152" s="7">
        <f>1-(F2152/O2152)</f>
        <v>-0.23560679824653041</v>
      </c>
      <c r="I2152">
        <v>2.8930000000000002E-3</v>
      </c>
      <c r="J2152">
        <v>0</v>
      </c>
      <c r="K2152">
        <v>0</v>
      </c>
      <c r="L2152">
        <v>18</v>
      </c>
      <c r="M2152">
        <v>33</v>
      </c>
      <c r="N2152">
        <f>VLOOKUP(B2152,instances!$B$2:$E$21,3, FALSE)</f>
        <v>239297</v>
      </c>
      <c r="O2152">
        <f>VLOOKUP(B2152,instances!$B$2:$E$21,4, FALSE)</f>
        <v>239297</v>
      </c>
    </row>
    <row r="2153" spans="1:15">
      <c r="A2153" t="s">
        <v>53</v>
      </c>
      <c r="B2153" t="str">
        <f>RIGHT(A2153,FIND("/",A2153))</f>
        <v>vm1084.tsp</v>
      </c>
      <c r="C2153">
        <f>VLOOKUP(B2153,instances!$B$2:$E$21,2, FALSE)</f>
        <v>1084</v>
      </c>
      <c r="D2153" t="str">
        <f>IF(C2153&lt;=783,"small",IF(C2153&lt;=2103,"medium","large"))</f>
        <v>medium</v>
      </c>
      <c r="E2153" t="s">
        <v>9</v>
      </c>
      <c r="F2153" s="9">
        <v>295677</v>
      </c>
      <c r="G2153" s="7">
        <f>1-(F2153/N2153)</f>
        <v>-0.23560679824653041</v>
      </c>
      <c r="H2153" s="7">
        <f>1-(F2153/O2153)</f>
        <v>-0.23560679824653041</v>
      </c>
      <c r="I2153">
        <v>2.892E-3</v>
      </c>
      <c r="J2153">
        <v>0</v>
      </c>
      <c r="K2153">
        <v>0</v>
      </c>
      <c r="L2153">
        <v>18</v>
      </c>
      <c r="M2153">
        <v>38</v>
      </c>
      <c r="N2153">
        <f>VLOOKUP(B2153,instances!$B$2:$E$21,3, FALSE)</f>
        <v>239297</v>
      </c>
      <c r="O2153">
        <f>VLOOKUP(B2153,instances!$B$2:$E$21,4, FALSE)</f>
        <v>239297</v>
      </c>
    </row>
    <row r="2154" spans="1:15">
      <c r="A2154" t="s">
        <v>53</v>
      </c>
      <c r="B2154" t="str">
        <f>RIGHT(A2154,FIND("/",A2154))</f>
        <v>vm1084.tsp</v>
      </c>
      <c r="C2154">
        <f>VLOOKUP(B2154,instances!$B$2:$E$21,2, FALSE)</f>
        <v>1084</v>
      </c>
      <c r="D2154" t="str">
        <f>IF(C2154&lt;=783,"small",IF(C2154&lt;=2103,"medium","large"))</f>
        <v>medium</v>
      </c>
      <c r="E2154" t="s">
        <v>9</v>
      </c>
      <c r="F2154" s="9">
        <v>295677</v>
      </c>
      <c r="G2154" s="7">
        <f>1-(F2154/N2154)</f>
        <v>-0.23560679824653041</v>
      </c>
      <c r="H2154" s="7">
        <f>1-(F2154/O2154)</f>
        <v>-0.23560679824653041</v>
      </c>
      <c r="I2154">
        <v>2.8909999999999999E-3</v>
      </c>
      <c r="J2154">
        <v>0</v>
      </c>
      <c r="K2154">
        <v>0</v>
      </c>
      <c r="L2154">
        <v>20</v>
      </c>
      <c r="M2154">
        <v>32</v>
      </c>
      <c r="N2154">
        <f>VLOOKUP(B2154,instances!$B$2:$E$21,3, FALSE)</f>
        <v>239297</v>
      </c>
      <c r="O2154">
        <f>VLOOKUP(B2154,instances!$B$2:$E$21,4, FALSE)</f>
        <v>239297</v>
      </c>
    </row>
    <row r="2155" spans="1:15">
      <c r="A2155" t="s">
        <v>53</v>
      </c>
      <c r="B2155" t="str">
        <f>RIGHT(A2155,FIND("/",A2155))</f>
        <v>vm1084.tsp</v>
      </c>
      <c r="C2155">
        <f>VLOOKUP(B2155,instances!$B$2:$E$21,2, FALSE)</f>
        <v>1084</v>
      </c>
      <c r="D2155" t="str">
        <f>IF(C2155&lt;=783,"small",IF(C2155&lt;=2103,"medium","large"))</f>
        <v>medium</v>
      </c>
      <c r="E2155" t="s">
        <v>9</v>
      </c>
      <c r="F2155" s="9">
        <v>295677</v>
      </c>
      <c r="G2155" s="7">
        <f>1-(F2155/N2155)</f>
        <v>-0.23560679824653041</v>
      </c>
      <c r="H2155" s="7">
        <f>1-(F2155/O2155)</f>
        <v>-0.23560679824653041</v>
      </c>
      <c r="I2155">
        <v>2.8890000000000001E-3</v>
      </c>
      <c r="J2155">
        <v>0</v>
      </c>
      <c r="K2155">
        <v>0</v>
      </c>
      <c r="L2155">
        <v>10</v>
      </c>
      <c r="M2155">
        <v>40</v>
      </c>
      <c r="N2155">
        <f>VLOOKUP(B2155,instances!$B$2:$E$21,3, FALSE)</f>
        <v>239297</v>
      </c>
      <c r="O2155">
        <f>VLOOKUP(B2155,instances!$B$2:$E$21,4, FALSE)</f>
        <v>239297</v>
      </c>
    </row>
    <row r="2156" spans="1:15">
      <c r="A2156" t="s">
        <v>53</v>
      </c>
      <c r="B2156" t="str">
        <f>RIGHT(A2156,FIND("/",A2156))</f>
        <v>vm1084.tsp</v>
      </c>
      <c r="C2156">
        <f>VLOOKUP(B2156,instances!$B$2:$E$21,2, FALSE)</f>
        <v>1084</v>
      </c>
      <c r="D2156" t="str">
        <f>IF(C2156&lt;=783,"small",IF(C2156&lt;=2103,"medium","large"))</f>
        <v>medium</v>
      </c>
      <c r="E2156" t="s">
        <v>9</v>
      </c>
      <c r="F2156" s="9">
        <v>295677</v>
      </c>
      <c r="G2156" s="7">
        <f>1-(F2156/N2156)</f>
        <v>-0.23560679824653041</v>
      </c>
      <c r="H2156" s="7">
        <f>1-(F2156/O2156)</f>
        <v>-0.23560679824653041</v>
      </c>
      <c r="I2156">
        <v>2.8879999999999999E-3</v>
      </c>
      <c r="J2156">
        <v>0</v>
      </c>
      <c r="K2156">
        <v>0</v>
      </c>
      <c r="L2156">
        <v>10</v>
      </c>
      <c r="M2156">
        <v>34</v>
      </c>
      <c r="N2156">
        <f>VLOOKUP(B2156,instances!$B$2:$E$21,3, FALSE)</f>
        <v>239297</v>
      </c>
      <c r="O2156">
        <f>VLOOKUP(B2156,instances!$B$2:$E$21,4, FALSE)</f>
        <v>239297</v>
      </c>
    </row>
    <row r="2157" spans="1:15">
      <c r="A2157" t="s">
        <v>53</v>
      </c>
      <c r="B2157" t="str">
        <f>RIGHT(A2157,FIND("/",A2157))</f>
        <v>vm1084.tsp</v>
      </c>
      <c r="C2157">
        <f>VLOOKUP(B2157,instances!$B$2:$E$21,2, FALSE)</f>
        <v>1084</v>
      </c>
      <c r="D2157" t="str">
        <f>IF(C2157&lt;=783,"small",IF(C2157&lt;=2103,"medium","large"))</f>
        <v>medium</v>
      </c>
      <c r="E2157" t="s">
        <v>9</v>
      </c>
      <c r="F2157" s="9">
        <v>295677</v>
      </c>
      <c r="G2157" s="7">
        <f>1-(F2157/N2157)</f>
        <v>-0.23560679824653041</v>
      </c>
      <c r="H2157" s="7">
        <f>1-(F2157/O2157)</f>
        <v>-0.23560679824653041</v>
      </c>
      <c r="I2157">
        <v>2.8879999999999999E-3</v>
      </c>
      <c r="J2157">
        <v>0</v>
      </c>
      <c r="K2157">
        <v>0</v>
      </c>
      <c r="L2157">
        <v>10</v>
      </c>
      <c r="M2157">
        <v>37</v>
      </c>
      <c r="N2157">
        <f>VLOOKUP(B2157,instances!$B$2:$E$21,3, FALSE)</f>
        <v>239297</v>
      </c>
      <c r="O2157">
        <f>VLOOKUP(B2157,instances!$B$2:$E$21,4, FALSE)</f>
        <v>239297</v>
      </c>
    </row>
    <row r="2158" spans="1:15">
      <c r="A2158" t="s">
        <v>53</v>
      </c>
      <c r="B2158" t="str">
        <f>RIGHT(A2158,FIND("/",A2158))</f>
        <v>vm1084.tsp</v>
      </c>
      <c r="C2158">
        <f>VLOOKUP(B2158,instances!$B$2:$E$21,2, FALSE)</f>
        <v>1084</v>
      </c>
      <c r="D2158" t="str">
        <f>IF(C2158&lt;=783,"small",IF(C2158&lt;=2103,"medium","large"))</f>
        <v>medium</v>
      </c>
      <c r="E2158" t="s">
        <v>9</v>
      </c>
      <c r="F2158" s="9">
        <v>295677</v>
      </c>
      <c r="G2158" s="7">
        <f>1-(F2158/N2158)</f>
        <v>-0.23560679824653041</v>
      </c>
      <c r="H2158" s="7">
        <f>1-(F2158/O2158)</f>
        <v>-0.23560679824653041</v>
      </c>
      <c r="I2158">
        <v>2.8879999999999999E-3</v>
      </c>
      <c r="J2158">
        <v>0</v>
      </c>
      <c r="K2158">
        <v>0</v>
      </c>
      <c r="L2158">
        <v>10</v>
      </c>
      <c r="M2158">
        <v>39</v>
      </c>
      <c r="N2158">
        <f>VLOOKUP(B2158,instances!$B$2:$E$21,3, FALSE)</f>
        <v>239297</v>
      </c>
      <c r="O2158">
        <f>VLOOKUP(B2158,instances!$B$2:$E$21,4, FALSE)</f>
        <v>239297</v>
      </c>
    </row>
    <row r="2159" spans="1:15">
      <c r="A2159" t="s">
        <v>53</v>
      </c>
      <c r="B2159" t="str">
        <f>RIGHT(A2159,FIND("/",A2159))</f>
        <v>vm1084.tsp</v>
      </c>
      <c r="C2159">
        <f>VLOOKUP(B2159,instances!$B$2:$E$21,2, FALSE)</f>
        <v>1084</v>
      </c>
      <c r="D2159" t="str">
        <f>IF(C2159&lt;=783,"small",IF(C2159&lt;=2103,"medium","large"))</f>
        <v>medium</v>
      </c>
      <c r="E2159" t="s">
        <v>9</v>
      </c>
      <c r="F2159" s="9">
        <v>295677</v>
      </c>
      <c r="G2159" s="7">
        <f>1-(F2159/N2159)</f>
        <v>-0.23560679824653041</v>
      </c>
      <c r="H2159" s="7">
        <f>1-(F2159/O2159)</f>
        <v>-0.23560679824653041</v>
      </c>
      <c r="I2159">
        <v>2.8879999999999999E-3</v>
      </c>
      <c r="J2159">
        <v>0</v>
      </c>
      <c r="K2159">
        <v>0</v>
      </c>
      <c r="L2159">
        <v>14</v>
      </c>
      <c r="M2159">
        <v>32</v>
      </c>
      <c r="N2159">
        <f>VLOOKUP(B2159,instances!$B$2:$E$21,3, FALSE)</f>
        <v>239297</v>
      </c>
      <c r="O2159">
        <f>VLOOKUP(B2159,instances!$B$2:$E$21,4, FALSE)</f>
        <v>239297</v>
      </c>
    </row>
    <row r="2160" spans="1:15">
      <c r="A2160" t="s">
        <v>53</v>
      </c>
      <c r="B2160" t="str">
        <f>RIGHT(A2160,FIND("/",A2160))</f>
        <v>vm1084.tsp</v>
      </c>
      <c r="C2160">
        <f>VLOOKUP(B2160,instances!$B$2:$E$21,2, FALSE)</f>
        <v>1084</v>
      </c>
      <c r="D2160" t="str">
        <f>IF(C2160&lt;=783,"small",IF(C2160&lt;=2103,"medium","large"))</f>
        <v>medium</v>
      </c>
      <c r="E2160" t="s">
        <v>9</v>
      </c>
      <c r="F2160" s="9">
        <v>295677</v>
      </c>
      <c r="G2160" s="7">
        <f>1-(F2160/N2160)</f>
        <v>-0.23560679824653041</v>
      </c>
      <c r="H2160" s="7">
        <f>1-(F2160/O2160)</f>
        <v>-0.23560679824653041</v>
      </c>
      <c r="I2160">
        <v>2.8860000000000001E-3</v>
      </c>
      <c r="J2160">
        <v>0</v>
      </c>
      <c r="K2160">
        <v>0</v>
      </c>
      <c r="L2160">
        <v>20</v>
      </c>
      <c r="M2160">
        <v>38</v>
      </c>
      <c r="N2160">
        <f>VLOOKUP(B2160,instances!$B$2:$E$21,3, FALSE)</f>
        <v>239297</v>
      </c>
      <c r="O2160">
        <f>VLOOKUP(B2160,instances!$B$2:$E$21,4, FALSE)</f>
        <v>239297</v>
      </c>
    </row>
    <row r="2161" spans="1:15">
      <c r="A2161" t="s">
        <v>53</v>
      </c>
      <c r="B2161" t="str">
        <f>RIGHT(A2161,FIND("/",A2161))</f>
        <v>vm1084.tsp</v>
      </c>
      <c r="C2161">
        <f>VLOOKUP(B2161,instances!$B$2:$E$21,2, FALSE)</f>
        <v>1084</v>
      </c>
      <c r="D2161" t="str">
        <f>IF(C2161&lt;=783,"small",IF(C2161&lt;=2103,"medium","large"))</f>
        <v>medium</v>
      </c>
      <c r="E2161" t="s">
        <v>9</v>
      </c>
      <c r="F2161" s="9">
        <v>295677</v>
      </c>
      <c r="G2161" s="7">
        <f>1-(F2161/N2161)</f>
        <v>-0.23560679824653041</v>
      </c>
      <c r="H2161" s="7">
        <f>1-(F2161/O2161)</f>
        <v>-0.23560679824653041</v>
      </c>
      <c r="I2161">
        <v>2.8809999999999999E-3</v>
      </c>
      <c r="J2161">
        <v>0</v>
      </c>
      <c r="K2161">
        <v>0</v>
      </c>
      <c r="L2161">
        <v>16</v>
      </c>
      <c r="M2161">
        <v>33</v>
      </c>
      <c r="N2161">
        <f>VLOOKUP(B2161,instances!$B$2:$E$21,3, FALSE)</f>
        <v>239297</v>
      </c>
      <c r="O2161">
        <f>VLOOKUP(B2161,instances!$B$2:$E$21,4, FALSE)</f>
        <v>239297</v>
      </c>
    </row>
    <row r="2162" spans="1:15">
      <c r="A2162" t="s">
        <v>51</v>
      </c>
      <c r="B2162" t="str">
        <f>RIGHT(A2162,FIND("/",A2162)+1)</f>
        <v>pcb1173.tsp</v>
      </c>
      <c r="C2162">
        <f>VLOOKUP(B2162,instances!$B$2:$E$21,2, FALSE)</f>
        <v>1173</v>
      </c>
      <c r="D2162" t="str">
        <f>IF(C2162&lt;=783,"small",IF(C2162&lt;=2103,"medium","large"))</f>
        <v>medium</v>
      </c>
      <c r="E2162" t="s">
        <v>12</v>
      </c>
      <c r="F2162" s="9">
        <v>653886</v>
      </c>
      <c r="G2162" s="7">
        <f>1-(F2162/N2162)</f>
        <v>-10.493461295085424</v>
      </c>
      <c r="H2162" s="7">
        <f>1-(F2162/O2162)</f>
        <v>-10.493461295085424</v>
      </c>
      <c r="I2162">
        <v>0.30655900000000003</v>
      </c>
      <c r="J2162">
        <v>0</v>
      </c>
      <c r="K2162">
        <v>0</v>
      </c>
      <c r="L2162">
        <v>18</v>
      </c>
      <c r="M2162">
        <v>13</v>
      </c>
      <c r="N2162">
        <f>VLOOKUP(B2162,instances!$B$2:$E$21,3, FALSE)</f>
        <v>56892</v>
      </c>
      <c r="O2162">
        <f>VLOOKUP(B2162,instances!$B$2:$E$21,4, FALSE)</f>
        <v>56892</v>
      </c>
    </row>
    <row r="2163" spans="1:15">
      <c r="A2163" t="s">
        <v>51</v>
      </c>
      <c r="B2163" t="str">
        <f>RIGHT(A2163,FIND("/",A2163)+1)</f>
        <v>pcb1173.tsp</v>
      </c>
      <c r="C2163">
        <f>VLOOKUP(B2163,instances!$B$2:$E$21,2, FALSE)</f>
        <v>1173</v>
      </c>
      <c r="D2163" t="str">
        <f>IF(C2163&lt;=783,"small",IF(C2163&lt;=2103,"medium","large"))</f>
        <v>medium</v>
      </c>
      <c r="E2163" t="s">
        <v>12</v>
      </c>
      <c r="F2163" s="9">
        <v>696261</v>
      </c>
      <c r="G2163" s="7">
        <f>1-(F2163/N2163)</f>
        <v>-11.238293608943261</v>
      </c>
      <c r="H2163" s="7">
        <f>1-(F2163/O2163)</f>
        <v>-11.238293608943261</v>
      </c>
      <c r="I2163">
        <v>0.298813</v>
      </c>
      <c r="J2163">
        <v>0</v>
      </c>
      <c r="K2163">
        <v>0</v>
      </c>
      <c r="L2163">
        <v>20</v>
      </c>
      <c r="M2163">
        <v>15</v>
      </c>
      <c r="N2163">
        <f>VLOOKUP(B2163,instances!$B$2:$E$21,3, FALSE)</f>
        <v>56892</v>
      </c>
      <c r="O2163">
        <f>VLOOKUP(B2163,instances!$B$2:$E$21,4, FALSE)</f>
        <v>56892</v>
      </c>
    </row>
    <row r="2164" spans="1:15">
      <c r="A2164" t="s">
        <v>51</v>
      </c>
      <c r="B2164" t="str">
        <f>RIGHT(A2164,FIND("/",A2164)+1)</f>
        <v>pcb1173.tsp</v>
      </c>
      <c r="C2164">
        <f>VLOOKUP(B2164,instances!$B$2:$E$21,2, FALSE)</f>
        <v>1173</v>
      </c>
      <c r="D2164" t="str">
        <f>IF(C2164&lt;=783,"small",IF(C2164&lt;=2103,"medium","large"))</f>
        <v>medium</v>
      </c>
      <c r="E2164" t="s">
        <v>12</v>
      </c>
      <c r="F2164" s="9">
        <v>598219</v>
      </c>
      <c r="G2164" s="7">
        <f>1-(F2164/N2164)</f>
        <v>-9.5149933206777746</v>
      </c>
      <c r="H2164" s="7">
        <f>1-(F2164/O2164)</f>
        <v>-9.5149933206777746</v>
      </c>
      <c r="I2164">
        <v>0.29782799999999998</v>
      </c>
      <c r="J2164">
        <v>0</v>
      </c>
      <c r="K2164">
        <v>0</v>
      </c>
      <c r="L2164">
        <v>14</v>
      </c>
      <c r="M2164">
        <v>14</v>
      </c>
      <c r="N2164">
        <f>VLOOKUP(B2164,instances!$B$2:$E$21,3, FALSE)</f>
        <v>56892</v>
      </c>
      <c r="O2164">
        <f>VLOOKUP(B2164,instances!$B$2:$E$21,4, FALSE)</f>
        <v>56892</v>
      </c>
    </row>
    <row r="2165" spans="1:15">
      <c r="A2165" t="s">
        <v>51</v>
      </c>
      <c r="B2165" t="str">
        <f>RIGHT(A2165,FIND("/",A2165)+1)</f>
        <v>pcb1173.tsp</v>
      </c>
      <c r="C2165">
        <f>VLOOKUP(B2165,instances!$B$2:$E$21,2, FALSE)</f>
        <v>1173</v>
      </c>
      <c r="D2165" t="str">
        <f>IF(C2165&lt;=783,"small",IF(C2165&lt;=2103,"medium","large"))</f>
        <v>medium</v>
      </c>
      <c r="E2165" t="s">
        <v>12</v>
      </c>
      <c r="F2165" s="9">
        <v>703295</v>
      </c>
      <c r="G2165" s="7">
        <f>1-(F2165/N2165)</f>
        <v>-11.361931378752724</v>
      </c>
      <c r="H2165" s="7">
        <f>1-(F2165/O2165)</f>
        <v>-11.361931378752724</v>
      </c>
      <c r="I2165">
        <v>0.296518</v>
      </c>
      <c r="J2165">
        <v>0</v>
      </c>
      <c r="K2165">
        <v>0</v>
      </c>
      <c r="L2165">
        <v>20</v>
      </c>
      <c r="M2165">
        <v>12</v>
      </c>
      <c r="N2165">
        <f>VLOOKUP(B2165,instances!$B$2:$E$21,3, FALSE)</f>
        <v>56892</v>
      </c>
      <c r="O2165">
        <f>VLOOKUP(B2165,instances!$B$2:$E$21,4, FALSE)</f>
        <v>56892</v>
      </c>
    </row>
    <row r="2166" spans="1:15">
      <c r="A2166" t="s">
        <v>51</v>
      </c>
      <c r="B2166" t="str">
        <f>RIGHT(A2166,FIND("/",A2166)+1)</f>
        <v>pcb1173.tsp</v>
      </c>
      <c r="C2166">
        <f>VLOOKUP(B2166,instances!$B$2:$E$21,2, FALSE)</f>
        <v>1173</v>
      </c>
      <c r="D2166" t="str">
        <f>IF(C2166&lt;=783,"small",IF(C2166&lt;=2103,"medium","large"))</f>
        <v>medium</v>
      </c>
      <c r="E2166" t="s">
        <v>12</v>
      </c>
      <c r="F2166" s="9">
        <v>558316</v>
      </c>
      <c r="G2166" s="7">
        <f>1-(F2166/N2166)</f>
        <v>-8.8136117556071145</v>
      </c>
      <c r="H2166" s="7">
        <f>1-(F2166/O2166)</f>
        <v>-8.8136117556071145</v>
      </c>
      <c r="I2166">
        <v>0.294819</v>
      </c>
      <c r="J2166">
        <v>0</v>
      </c>
      <c r="K2166">
        <v>0</v>
      </c>
      <c r="L2166">
        <v>12</v>
      </c>
      <c r="M2166">
        <v>15</v>
      </c>
      <c r="N2166">
        <f>VLOOKUP(B2166,instances!$B$2:$E$21,3, FALSE)</f>
        <v>56892</v>
      </c>
      <c r="O2166">
        <f>VLOOKUP(B2166,instances!$B$2:$E$21,4, FALSE)</f>
        <v>56892</v>
      </c>
    </row>
    <row r="2167" spans="1:15">
      <c r="A2167" t="s">
        <v>51</v>
      </c>
      <c r="B2167" t="str">
        <f>RIGHT(A2167,FIND("/",A2167)+1)</f>
        <v>pcb1173.tsp</v>
      </c>
      <c r="C2167">
        <f>VLOOKUP(B2167,instances!$B$2:$E$21,2, FALSE)</f>
        <v>1173</v>
      </c>
      <c r="D2167" t="str">
        <f>IF(C2167&lt;=783,"small",IF(C2167&lt;=2103,"medium","large"))</f>
        <v>medium</v>
      </c>
      <c r="E2167" t="s">
        <v>12</v>
      </c>
      <c r="F2167" s="9">
        <v>662844</v>
      </c>
      <c r="G2167" s="7">
        <f>1-(F2167/N2167)</f>
        <v>-10.650917527947691</v>
      </c>
      <c r="H2167" s="7">
        <f>1-(F2167/O2167)</f>
        <v>-10.650917527947691</v>
      </c>
      <c r="I2167">
        <v>0.29456599999999999</v>
      </c>
      <c r="J2167">
        <v>0</v>
      </c>
      <c r="K2167">
        <v>0</v>
      </c>
      <c r="L2167">
        <v>18</v>
      </c>
      <c r="M2167">
        <v>18</v>
      </c>
      <c r="N2167">
        <f>VLOOKUP(B2167,instances!$B$2:$E$21,3, FALSE)</f>
        <v>56892</v>
      </c>
      <c r="O2167">
        <f>VLOOKUP(B2167,instances!$B$2:$E$21,4, FALSE)</f>
        <v>56892</v>
      </c>
    </row>
    <row r="2168" spans="1:15">
      <c r="A2168" t="s">
        <v>51</v>
      </c>
      <c r="B2168" t="str">
        <f>RIGHT(A2168,FIND("/",A2168)+1)</f>
        <v>pcb1173.tsp</v>
      </c>
      <c r="C2168">
        <f>VLOOKUP(B2168,instances!$B$2:$E$21,2, FALSE)</f>
        <v>1173</v>
      </c>
      <c r="D2168" t="str">
        <f>IF(C2168&lt;=783,"small",IF(C2168&lt;=2103,"medium","large"))</f>
        <v>medium</v>
      </c>
      <c r="E2168" t="s">
        <v>12</v>
      </c>
      <c r="F2168" s="9">
        <v>665739</v>
      </c>
      <c r="G2168" s="7">
        <f>1-(F2168/N2168)</f>
        <v>-10.701803417000633</v>
      </c>
      <c r="H2168" s="7">
        <f>1-(F2168/O2168)</f>
        <v>-10.701803417000633</v>
      </c>
      <c r="I2168">
        <v>0.294159</v>
      </c>
      <c r="J2168">
        <v>0</v>
      </c>
      <c r="K2168">
        <v>0</v>
      </c>
      <c r="L2168">
        <v>18</v>
      </c>
      <c r="M2168">
        <v>19</v>
      </c>
      <c r="N2168">
        <f>VLOOKUP(B2168,instances!$B$2:$E$21,3, FALSE)</f>
        <v>56892</v>
      </c>
      <c r="O2168">
        <f>VLOOKUP(B2168,instances!$B$2:$E$21,4, FALSE)</f>
        <v>56892</v>
      </c>
    </row>
    <row r="2169" spans="1:15">
      <c r="A2169" t="s">
        <v>51</v>
      </c>
      <c r="B2169" t="str">
        <f>RIGHT(A2169,FIND("/",A2169)+1)</f>
        <v>pcb1173.tsp</v>
      </c>
      <c r="C2169">
        <f>VLOOKUP(B2169,instances!$B$2:$E$21,2, FALSE)</f>
        <v>1173</v>
      </c>
      <c r="D2169" t="str">
        <f>IF(C2169&lt;=783,"small",IF(C2169&lt;=2103,"medium","large"))</f>
        <v>medium</v>
      </c>
      <c r="E2169" t="s">
        <v>12</v>
      </c>
      <c r="F2169" s="9">
        <v>686429</v>
      </c>
      <c r="G2169" s="7">
        <f>1-(F2169/N2169)</f>
        <v>-11.065474934964493</v>
      </c>
      <c r="H2169" s="7">
        <f>1-(F2169/O2169)</f>
        <v>-11.065474934964493</v>
      </c>
      <c r="I2169">
        <v>0.29171799999999998</v>
      </c>
      <c r="J2169">
        <v>0</v>
      </c>
      <c r="K2169">
        <v>0</v>
      </c>
      <c r="L2169">
        <v>18</v>
      </c>
      <c r="M2169">
        <v>16</v>
      </c>
      <c r="N2169">
        <f>VLOOKUP(B2169,instances!$B$2:$E$21,3, FALSE)</f>
        <v>56892</v>
      </c>
      <c r="O2169">
        <f>VLOOKUP(B2169,instances!$B$2:$E$21,4, FALSE)</f>
        <v>56892</v>
      </c>
    </row>
    <row r="2170" spans="1:15">
      <c r="A2170" t="s">
        <v>51</v>
      </c>
      <c r="B2170" t="str">
        <f>RIGHT(A2170,FIND("/",A2170)+1)</f>
        <v>pcb1173.tsp</v>
      </c>
      <c r="C2170">
        <f>VLOOKUP(B2170,instances!$B$2:$E$21,2, FALSE)</f>
        <v>1173</v>
      </c>
      <c r="D2170" t="str">
        <f>IF(C2170&lt;=783,"small",IF(C2170&lt;=2103,"medium","large"))</f>
        <v>medium</v>
      </c>
      <c r="E2170" t="s">
        <v>12</v>
      </c>
      <c r="F2170" s="9">
        <v>569945</v>
      </c>
      <c r="G2170" s="7">
        <f>1-(F2170/N2170)</f>
        <v>-9.0180165928425797</v>
      </c>
      <c r="H2170" s="7">
        <f>1-(F2170/O2170)</f>
        <v>-9.0180165928425797</v>
      </c>
      <c r="I2170">
        <v>0.29158499999999998</v>
      </c>
      <c r="J2170">
        <v>0</v>
      </c>
      <c r="K2170">
        <v>0</v>
      </c>
      <c r="L2170">
        <v>12</v>
      </c>
      <c r="M2170">
        <v>18</v>
      </c>
      <c r="N2170">
        <f>VLOOKUP(B2170,instances!$B$2:$E$21,3, FALSE)</f>
        <v>56892</v>
      </c>
      <c r="O2170">
        <f>VLOOKUP(B2170,instances!$B$2:$E$21,4, FALSE)</f>
        <v>56892</v>
      </c>
    </row>
    <row r="2171" spans="1:15">
      <c r="A2171" t="s">
        <v>51</v>
      </c>
      <c r="B2171" t="str">
        <f>RIGHT(A2171,FIND("/",A2171)+1)</f>
        <v>pcb1173.tsp</v>
      </c>
      <c r="C2171">
        <f>VLOOKUP(B2171,instances!$B$2:$E$21,2, FALSE)</f>
        <v>1173</v>
      </c>
      <c r="D2171" t="str">
        <f>IF(C2171&lt;=783,"small",IF(C2171&lt;=2103,"medium","large"))</f>
        <v>medium</v>
      </c>
      <c r="E2171" t="s">
        <v>12</v>
      </c>
      <c r="F2171" s="9">
        <v>555007</v>
      </c>
      <c r="G2171" s="7">
        <f>1-(F2171/N2171)</f>
        <v>-8.7554489207621451</v>
      </c>
      <c r="H2171" s="7">
        <f>1-(F2171/O2171)</f>
        <v>-8.7554489207621451</v>
      </c>
      <c r="I2171">
        <v>0.29123900000000003</v>
      </c>
      <c r="J2171">
        <v>0</v>
      </c>
      <c r="K2171">
        <v>0</v>
      </c>
      <c r="L2171">
        <v>12</v>
      </c>
      <c r="M2171">
        <v>21</v>
      </c>
      <c r="N2171">
        <f>VLOOKUP(B2171,instances!$B$2:$E$21,3, FALSE)</f>
        <v>56892</v>
      </c>
      <c r="O2171">
        <f>VLOOKUP(B2171,instances!$B$2:$E$21,4, FALSE)</f>
        <v>56892</v>
      </c>
    </row>
    <row r="2172" spans="1:15">
      <c r="A2172" t="s">
        <v>51</v>
      </c>
      <c r="B2172" t="str">
        <f>RIGHT(A2172,FIND("/",A2172)+1)</f>
        <v>pcb1173.tsp</v>
      </c>
      <c r="C2172">
        <f>VLOOKUP(B2172,instances!$B$2:$E$21,2, FALSE)</f>
        <v>1173</v>
      </c>
      <c r="D2172" t="str">
        <f>IF(C2172&lt;=783,"small",IF(C2172&lt;=2103,"medium","large"))</f>
        <v>medium</v>
      </c>
      <c r="E2172" t="s">
        <v>12</v>
      </c>
      <c r="F2172" s="9">
        <v>682603</v>
      </c>
      <c r="G2172" s="7">
        <f>1-(F2172/N2172)</f>
        <v>-10.998224706461365</v>
      </c>
      <c r="H2172" s="7">
        <f>1-(F2172/O2172)</f>
        <v>-10.998224706461365</v>
      </c>
      <c r="I2172">
        <v>0.29096699999999998</v>
      </c>
      <c r="J2172">
        <v>0</v>
      </c>
      <c r="K2172">
        <v>0</v>
      </c>
      <c r="L2172">
        <v>18</v>
      </c>
      <c r="M2172">
        <v>21</v>
      </c>
      <c r="N2172">
        <f>VLOOKUP(B2172,instances!$B$2:$E$21,3, FALSE)</f>
        <v>56892</v>
      </c>
      <c r="O2172">
        <f>VLOOKUP(B2172,instances!$B$2:$E$21,4, FALSE)</f>
        <v>56892</v>
      </c>
    </row>
    <row r="2173" spans="1:15">
      <c r="A2173" t="s">
        <v>51</v>
      </c>
      <c r="B2173" t="str">
        <f>RIGHT(A2173,FIND("/",A2173)+1)</f>
        <v>pcb1173.tsp</v>
      </c>
      <c r="C2173">
        <f>VLOOKUP(B2173,instances!$B$2:$E$21,2, FALSE)</f>
        <v>1173</v>
      </c>
      <c r="D2173" t="str">
        <f>IF(C2173&lt;=783,"small",IF(C2173&lt;=2103,"medium","large"))</f>
        <v>medium</v>
      </c>
      <c r="E2173" t="s">
        <v>12</v>
      </c>
      <c r="F2173" s="9">
        <v>585698</v>
      </c>
      <c r="G2173" s="7">
        <f>1-(F2173/N2173)</f>
        <v>-9.2949096533783315</v>
      </c>
      <c r="H2173" s="7">
        <f>1-(F2173/O2173)</f>
        <v>-9.2949096533783315</v>
      </c>
      <c r="I2173">
        <v>0.28940199999999999</v>
      </c>
      <c r="J2173">
        <v>0</v>
      </c>
      <c r="K2173">
        <v>0</v>
      </c>
      <c r="L2173">
        <v>12</v>
      </c>
      <c r="M2173">
        <v>14</v>
      </c>
      <c r="N2173">
        <f>VLOOKUP(B2173,instances!$B$2:$E$21,3, FALSE)</f>
        <v>56892</v>
      </c>
      <c r="O2173">
        <f>VLOOKUP(B2173,instances!$B$2:$E$21,4, FALSE)</f>
        <v>56892</v>
      </c>
    </row>
    <row r="2174" spans="1:15">
      <c r="A2174" t="s">
        <v>51</v>
      </c>
      <c r="B2174" t="str">
        <f>RIGHT(A2174,FIND("/",A2174)+1)</f>
        <v>pcb1173.tsp</v>
      </c>
      <c r="C2174">
        <f>VLOOKUP(B2174,instances!$B$2:$E$21,2, FALSE)</f>
        <v>1173</v>
      </c>
      <c r="D2174" t="str">
        <f>IF(C2174&lt;=783,"small",IF(C2174&lt;=2103,"medium","large"))</f>
        <v>medium</v>
      </c>
      <c r="E2174" t="s">
        <v>12</v>
      </c>
      <c r="F2174" s="9">
        <v>680187</v>
      </c>
      <c r="G2174" s="7">
        <f>1-(F2174/N2174)</f>
        <v>-10.955758278844126</v>
      </c>
      <c r="H2174" s="7">
        <f>1-(F2174/O2174)</f>
        <v>-10.955758278844126</v>
      </c>
      <c r="I2174">
        <v>0.28498200000000001</v>
      </c>
      <c r="J2174">
        <v>0</v>
      </c>
      <c r="K2174">
        <v>0</v>
      </c>
      <c r="L2174">
        <v>20</v>
      </c>
      <c r="M2174">
        <v>21</v>
      </c>
      <c r="N2174">
        <f>VLOOKUP(B2174,instances!$B$2:$E$21,3, FALSE)</f>
        <v>56892</v>
      </c>
      <c r="O2174">
        <f>VLOOKUP(B2174,instances!$B$2:$E$21,4, FALSE)</f>
        <v>56892</v>
      </c>
    </row>
    <row r="2175" spans="1:15">
      <c r="A2175" t="s">
        <v>51</v>
      </c>
      <c r="B2175" t="str">
        <f>RIGHT(A2175,FIND("/",A2175)+1)</f>
        <v>pcb1173.tsp</v>
      </c>
      <c r="C2175">
        <f>VLOOKUP(B2175,instances!$B$2:$E$21,2, FALSE)</f>
        <v>1173</v>
      </c>
      <c r="D2175" t="str">
        <f>IF(C2175&lt;=783,"small",IF(C2175&lt;=2103,"medium","large"))</f>
        <v>medium</v>
      </c>
      <c r="E2175" t="s">
        <v>12</v>
      </c>
      <c r="F2175" s="9">
        <v>721530</v>
      </c>
      <c r="G2175" s="7">
        <f>1-(F2175/N2175)</f>
        <v>-11.68245095971314</v>
      </c>
      <c r="H2175" s="7">
        <f>1-(F2175/O2175)</f>
        <v>-11.68245095971314</v>
      </c>
      <c r="I2175">
        <v>0.28427999999999998</v>
      </c>
      <c r="J2175">
        <v>0</v>
      </c>
      <c r="K2175">
        <v>0</v>
      </c>
      <c r="L2175">
        <v>20</v>
      </c>
      <c r="M2175">
        <v>17</v>
      </c>
      <c r="N2175">
        <f>VLOOKUP(B2175,instances!$B$2:$E$21,3, FALSE)</f>
        <v>56892</v>
      </c>
      <c r="O2175">
        <f>VLOOKUP(B2175,instances!$B$2:$E$21,4, FALSE)</f>
        <v>56892</v>
      </c>
    </row>
    <row r="2176" spans="1:15">
      <c r="A2176" t="s">
        <v>51</v>
      </c>
      <c r="B2176" t="str">
        <f>RIGHT(A2176,FIND("/",A2176)+1)</f>
        <v>pcb1173.tsp</v>
      </c>
      <c r="C2176">
        <f>VLOOKUP(B2176,instances!$B$2:$E$21,2, FALSE)</f>
        <v>1173</v>
      </c>
      <c r="D2176" t="str">
        <f>IF(C2176&lt;=783,"small",IF(C2176&lt;=2103,"medium","large"))</f>
        <v>medium</v>
      </c>
      <c r="E2176" t="s">
        <v>12</v>
      </c>
      <c r="F2176" s="9">
        <v>640248</v>
      </c>
      <c r="G2176" s="7">
        <f>1-(F2176/N2176)</f>
        <v>-10.253743935878507</v>
      </c>
      <c r="H2176" s="7">
        <f>1-(F2176/O2176)</f>
        <v>-10.253743935878507</v>
      </c>
      <c r="I2176">
        <v>0.28353600000000001</v>
      </c>
      <c r="J2176">
        <v>0</v>
      </c>
      <c r="K2176">
        <v>0</v>
      </c>
      <c r="L2176">
        <v>16</v>
      </c>
      <c r="M2176">
        <v>20</v>
      </c>
      <c r="N2176">
        <f>VLOOKUP(B2176,instances!$B$2:$E$21,3, FALSE)</f>
        <v>56892</v>
      </c>
      <c r="O2176">
        <f>VLOOKUP(B2176,instances!$B$2:$E$21,4, FALSE)</f>
        <v>56892</v>
      </c>
    </row>
    <row r="2177" spans="1:15">
      <c r="A2177" t="s">
        <v>51</v>
      </c>
      <c r="B2177" t="str">
        <f>RIGHT(A2177,FIND("/",A2177)+1)</f>
        <v>pcb1173.tsp</v>
      </c>
      <c r="C2177">
        <f>VLOOKUP(B2177,instances!$B$2:$E$21,2, FALSE)</f>
        <v>1173</v>
      </c>
      <c r="D2177" t="str">
        <f>IF(C2177&lt;=783,"small",IF(C2177&lt;=2103,"medium","large"))</f>
        <v>medium</v>
      </c>
      <c r="E2177" t="s">
        <v>12</v>
      </c>
      <c r="F2177" s="9">
        <v>730096</v>
      </c>
      <c r="G2177" s="7">
        <f>1-(F2177/N2177)</f>
        <v>-11.833016944385854</v>
      </c>
      <c r="H2177" s="7">
        <f>1-(F2177/O2177)</f>
        <v>-11.833016944385854</v>
      </c>
      <c r="I2177">
        <v>0.28339799999999998</v>
      </c>
      <c r="J2177">
        <v>0</v>
      </c>
      <c r="K2177">
        <v>0</v>
      </c>
      <c r="L2177">
        <v>20</v>
      </c>
      <c r="M2177">
        <v>18</v>
      </c>
      <c r="N2177">
        <f>VLOOKUP(B2177,instances!$B$2:$E$21,3, FALSE)</f>
        <v>56892</v>
      </c>
      <c r="O2177">
        <f>VLOOKUP(B2177,instances!$B$2:$E$21,4, FALSE)</f>
        <v>56892</v>
      </c>
    </row>
    <row r="2178" spans="1:15">
      <c r="A2178" t="s">
        <v>51</v>
      </c>
      <c r="B2178" t="str">
        <f>RIGHT(A2178,FIND("/",A2178)+1)</f>
        <v>pcb1173.tsp</v>
      </c>
      <c r="C2178">
        <f>VLOOKUP(B2178,instances!$B$2:$E$21,2, FALSE)</f>
        <v>1173</v>
      </c>
      <c r="D2178" t="str">
        <f>IF(C2178&lt;=783,"small",IF(C2178&lt;=2103,"medium","large"))</f>
        <v>medium</v>
      </c>
      <c r="E2178" t="s">
        <v>12</v>
      </c>
      <c r="F2178" s="9">
        <v>683656</v>
      </c>
      <c r="G2178" s="7">
        <f>1-(F2178/N2178)</f>
        <v>-11.016733459888913</v>
      </c>
      <c r="H2178" s="7">
        <f>1-(F2178/O2178)</f>
        <v>-11.016733459888913</v>
      </c>
      <c r="I2178">
        <v>0.283246</v>
      </c>
      <c r="J2178">
        <v>0</v>
      </c>
      <c r="K2178">
        <v>0</v>
      </c>
      <c r="L2178">
        <v>20</v>
      </c>
      <c r="M2178">
        <v>20</v>
      </c>
      <c r="N2178">
        <f>VLOOKUP(B2178,instances!$B$2:$E$21,3, FALSE)</f>
        <v>56892</v>
      </c>
      <c r="O2178">
        <f>VLOOKUP(B2178,instances!$B$2:$E$21,4, FALSE)</f>
        <v>56892</v>
      </c>
    </row>
    <row r="2179" spans="1:15">
      <c r="A2179" t="s">
        <v>51</v>
      </c>
      <c r="B2179" t="str">
        <f>RIGHT(A2179,FIND("/",A2179)+1)</f>
        <v>pcb1173.tsp</v>
      </c>
      <c r="C2179">
        <f>VLOOKUP(B2179,instances!$B$2:$E$21,2, FALSE)</f>
        <v>1173</v>
      </c>
      <c r="D2179" t="str">
        <f>IF(C2179&lt;=783,"small",IF(C2179&lt;=2103,"medium","large"))</f>
        <v>medium</v>
      </c>
      <c r="E2179" t="s">
        <v>12</v>
      </c>
      <c r="F2179" s="9">
        <v>646292</v>
      </c>
      <c r="G2179" s="7">
        <f>1-(F2179/N2179)</f>
        <v>-10.359980313576601</v>
      </c>
      <c r="H2179" s="7">
        <f>1-(F2179/O2179)</f>
        <v>-10.359980313576601</v>
      </c>
      <c r="I2179">
        <v>0.28323199999999998</v>
      </c>
      <c r="J2179">
        <v>0</v>
      </c>
      <c r="K2179">
        <v>0</v>
      </c>
      <c r="L2179">
        <v>16</v>
      </c>
      <c r="M2179">
        <v>19</v>
      </c>
      <c r="N2179">
        <f>VLOOKUP(B2179,instances!$B$2:$E$21,3, FALSE)</f>
        <v>56892</v>
      </c>
      <c r="O2179">
        <f>VLOOKUP(B2179,instances!$B$2:$E$21,4, FALSE)</f>
        <v>56892</v>
      </c>
    </row>
    <row r="2180" spans="1:15">
      <c r="A2180" t="s">
        <v>51</v>
      </c>
      <c r="B2180" t="str">
        <f>RIGHT(A2180,FIND("/",A2180)+1)</f>
        <v>pcb1173.tsp</v>
      </c>
      <c r="C2180">
        <f>VLOOKUP(B2180,instances!$B$2:$E$21,2, FALSE)</f>
        <v>1173</v>
      </c>
      <c r="D2180" t="str">
        <f>IF(C2180&lt;=783,"small",IF(C2180&lt;=2103,"medium","large"))</f>
        <v>medium</v>
      </c>
      <c r="E2180" t="s">
        <v>12</v>
      </c>
      <c r="F2180" s="9">
        <v>706222</v>
      </c>
      <c r="G2180" s="7">
        <f>1-(F2180/N2180)</f>
        <v>-11.413379737045631</v>
      </c>
      <c r="H2180" s="7">
        <f>1-(F2180/O2180)</f>
        <v>-11.413379737045631</v>
      </c>
      <c r="I2180">
        <v>0.28303499999999998</v>
      </c>
      <c r="J2180">
        <v>0</v>
      </c>
      <c r="K2180">
        <v>0</v>
      </c>
      <c r="L2180">
        <v>20</v>
      </c>
      <c r="M2180">
        <v>19</v>
      </c>
      <c r="N2180">
        <f>VLOOKUP(B2180,instances!$B$2:$E$21,3, FALSE)</f>
        <v>56892</v>
      </c>
      <c r="O2180">
        <f>VLOOKUP(B2180,instances!$B$2:$E$21,4, FALSE)</f>
        <v>56892</v>
      </c>
    </row>
    <row r="2181" spans="1:15">
      <c r="A2181" t="s">
        <v>51</v>
      </c>
      <c r="B2181" t="str">
        <f>RIGHT(A2181,FIND("/",A2181)+1)</f>
        <v>pcb1173.tsp</v>
      </c>
      <c r="C2181">
        <f>VLOOKUP(B2181,instances!$B$2:$E$21,2, FALSE)</f>
        <v>1173</v>
      </c>
      <c r="D2181" t="str">
        <f>IF(C2181&lt;=783,"small",IF(C2181&lt;=2103,"medium","large"))</f>
        <v>medium</v>
      </c>
      <c r="E2181" t="s">
        <v>12</v>
      </c>
      <c r="F2181" s="9">
        <v>684279</v>
      </c>
      <c r="G2181" s="7">
        <f>1-(F2181/N2181)</f>
        <v>-11.02768403290445</v>
      </c>
      <c r="H2181" s="7">
        <f>1-(F2181/O2181)</f>
        <v>-11.02768403290445</v>
      </c>
      <c r="I2181">
        <v>0.28225600000000001</v>
      </c>
      <c r="J2181">
        <v>0</v>
      </c>
      <c r="K2181">
        <v>0</v>
      </c>
      <c r="L2181">
        <v>18</v>
      </c>
      <c r="M2181">
        <v>12</v>
      </c>
      <c r="N2181">
        <f>VLOOKUP(B2181,instances!$B$2:$E$21,3, FALSE)</f>
        <v>56892</v>
      </c>
      <c r="O2181">
        <f>VLOOKUP(B2181,instances!$B$2:$E$21,4, FALSE)</f>
        <v>56892</v>
      </c>
    </row>
    <row r="2182" spans="1:15">
      <c r="A2182" t="s">
        <v>51</v>
      </c>
      <c r="B2182" t="str">
        <f>RIGHT(A2182,FIND("/",A2182)+1)</f>
        <v>pcb1173.tsp</v>
      </c>
      <c r="C2182">
        <f>VLOOKUP(B2182,instances!$B$2:$E$21,2, FALSE)</f>
        <v>1173</v>
      </c>
      <c r="D2182" t="str">
        <f>IF(C2182&lt;=783,"small",IF(C2182&lt;=2103,"medium","large"))</f>
        <v>medium</v>
      </c>
      <c r="E2182" t="s">
        <v>12</v>
      </c>
      <c r="F2182" s="9">
        <v>706377</v>
      </c>
      <c r="G2182" s="7">
        <f>1-(F2182/N2182)</f>
        <v>-11.416104197426703</v>
      </c>
      <c r="H2182" s="7">
        <f>1-(F2182/O2182)</f>
        <v>-11.416104197426703</v>
      </c>
      <c r="I2182">
        <v>0.28188000000000002</v>
      </c>
      <c r="J2182">
        <v>0</v>
      </c>
      <c r="K2182">
        <v>0</v>
      </c>
      <c r="L2182">
        <v>18</v>
      </c>
      <c r="M2182">
        <v>17</v>
      </c>
      <c r="N2182">
        <f>VLOOKUP(B2182,instances!$B$2:$E$21,3, FALSE)</f>
        <v>56892</v>
      </c>
      <c r="O2182">
        <f>VLOOKUP(B2182,instances!$B$2:$E$21,4, FALSE)</f>
        <v>56892</v>
      </c>
    </row>
    <row r="2183" spans="1:15">
      <c r="A2183" t="s">
        <v>51</v>
      </c>
      <c r="B2183" t="str">
        <f>RIGHT(A2183,FIND("/",A2183)+1)</f>
        <v>pcb1173.tsp</v>
      </c>
      <c r="C2183">
        <f>VLOOKUP(B2183,instances!$B$2:$E$21,2, FALSE)</f>
        <v>1173</v>
      </c>
      <c r="D2183" t="str">
        <f>IF(C2183&lt;=783,"small",IF(C2183&lt;=2103,"medium","large"))</f>
        <v>medium</v>
      </c>
      <c r="E2183" t="s">
        <v>12</v>
      </c>
      <c r="F2183" s="9">
        <v>629896</v>
      </c>
      <c r="G2183" s="7">
        <f>1-(F2183/N2183)</f>
        <v>-10.071785136750334</v>
      </c>
      <c r="H2183" s="7">
        <f>1-(F2183/O2183)</f>
        <v>-10.071785136750334</v>
      </c>
      <c r="I2183">
        <v>0.28164600000000001</v>
      </c>
      <c r="J2183">
        <v>0</v>
      </c>
      <c r="K2183">
        <v>0</v>
      </c>
      <c r="L2183">
        <v>14</v>
      </c>
      <c r="M2183">
        <v>17</v>
      </c>
      <c r="N2183">
        <f>VLOOKUP(B2183,instances!$B$2:$E$21,3, FALSE)</f>
        <v>56892</v>
      </c>
      <c r="O2183">
        <f>VLOOKUP(B2183,instances!$B$2:$E$21,4, FALSE)</f>
        <v>56892</v>
      </c>
    </row>
    <row r="2184" spans="1:15">
      <c r="A2184" t="s">
        <v>51</v>
      </c>
      <c r="B2184" t="str">
        <f>RIGHT(A2184,FIND("/",A2184)+1)</f>
        <v>pcb1173.tsp</v>
      </c>
      <c r="C2184">
        <f>VLOOKUP(B2184,instances!$B$2:$E$21,2, FALSE)</f>
        <v>1173</v>
      </c>
      <c r="D2184" t="str">
        <f>IF(C2184&lt;=783,"small",IF(C2184&lt;=2103,"medium","large"))</f>
        <v>medium</v>
      </c>
      <c r="E2184" t="s">
        <v>12</v>
      </c>
      <c r="F2184" s="9">
        <v>689843</v>
      </c>
      <c r="G2184" s="7">
        <f>1-(F2184/N2184)</f>
        <v>-11.125483372003094</v>
      </c>
      <c r="H2184" s="7">
        <f>1-(F2184/O2184)</f>
        <v>-11.125483372003094</v>
      </c>
      <c r="I2184">
        <v>0.28155000000000002</v>
      </c>
      <c r="J2184">
        <v>0</v>
      </c>
      <c r="K2184">
        <v>0</v>
      </c>
      <c r="L2184">
        <v>20</v>
      </c>
      <c r="M2184">
        <v>13</v>
      </c>
      <c r="N2184">
        <f>VLOOKUP(B2184,instances!$B$2:$E$21,3, FALSE)</f>
        <v>56892</v>
      </c>
      <c r="O2184">
        <f>VLOOKUP(B2184,instances!$B$2:$E$21,4, FALSE)</f>
        <v>56892</v>
      </c>
    </row>
    <row r="2185" spans="1:15">
      <c r="A2185" t="s">
        <v>51</v>
      </c>
      <c r="B2185" t="str">
        <f>RIGHT(A2185,FIND("/",A2185)+1)</f>
        <v>pcb1173.tsp</v>
      </c>
      <c r="C2185">
        <f>VLOOKUP(B2185,instances!$B$2:$E$21,2, FALSE)</f>
        <v>1173</v>
      </c>
      <c r="D2185" t="str">
        <f>IF(C2185&lt;=783,"small",IF(C2185&lt;=2103,"medium","large"))</f>
        <v>medium</v>
      </c>
      <c r="E2185" t="s">
        <v>12</v>
      </c>
      <c r="F2185" s="9">
        <v>708459</v>
      </c>
      <c r="G2185" s="7">
        <f>1-(F2185/N2185)</f>
        <v>-11.452699852351824</v>
      </c>
      <c r="H2185" s="7">
        <f>1-(F2185/O2185)</f>
        <v>-11.452699852351824</v>
      </c>
      <c r="I2185">
        <v>0.281495</v>
      </c>
      <c r="J2185">
        <v>0</v>
      </c>
      <c r="K2185">
        <v>0</v>
      </c>
      <c r="L2185">
        <v>20</v>
      </c>
      <c r="M2185">
        <v>14</v>
      </c>
      <c r="N2185">
        <f>VLOOKUP(B2185,instances!$B$2:$E$21,3, FALSE)</f>
        <v>56892</v>
      </c>
      <c r="O2185">
        <f>VLOOKUP(B2185,instances!$B$2:$E$21,4, FALSE)</f>
        <v>56892</v>
      </c>
    </row>
    <row r="2186" spans="1:15">
      <c r="A2186" t="s">
        <v>51</v>
      </c>
      <c r="B2186" t="str">
        <f>RIGHT(A2186,FIND("/",A2186)+1)</f>
        <v>pcb1173.tsp</v>
      </c>
      <c r="C2186">
        <f>VLOOKUP(B2186,instances!$B$2:$E$21,2, FALSE)</f>
        <v>1173</v>
      </c>
      <c r="D2186" t="str">
        <f>IF(C2186&lt;=783,"small",IF(C2186&lt;=2103,"medium","large"))</f>
        <v>medium</v>
      </c>
      <c r="E2186" t="s">
        <v>12</v>
      </c>
      <c r="F2186" s="9">
        <v>711161</v>
      </c>
      <c r="G2186" s="7">
        <f>1-(F2186/N2186)</f>
        <v>-11.500193348801238</v>
      </c>
      <c r="H2186" s="7">
        <f>1-(F2186/O2186)</f>
        <v>-11.500193348801238</v>
      </c>
      <c r="I2186">
        <v>0.281445</v>
      </c>
      <c r="J2186">
        <v>0</v>
      </c>
      <c r="K2186">
        <v>0</v>
      </c>
      <c r="L2186">
        <v>20</v>
      </c>
      <c r="M2186">
        <v>16</v>
      </c>
      <c r="N2186">
        <f>VLOOKUP(B2186,instances!$B$2:$E$21,3, FALSE)</f>
        <v>56892</v>
      </c>
      <c r="O2186">
        <f>VLOOKUP(B2186,instances!$B$2:$E$21,4, FALSE)</f>
        <v>56892</v>
      </c>
    </row>
    <row r="2187" spans="1:15">
      <c r="A2187" t="s">
        <v>51</v>
      </c>
      <c r="B2187" t="str">
        <f>RIGHT(A2187,FIND("/",A2187)+1)</f>
        <v>pcb1173.tsp</v>
      </c>
      <c r="C2187">
        <f>VLOOKUP(B2187,instances!$B$2:$E$21,2, FALSE)</f>
        <v>1173</v>
      </c>
      <c r="D2187" t="str">
        <f>IF(C2187&lt;=783,"small",IF(C2187&lt;=2103,"medium","large"))</f>
        <v>medium</v>
      </c>
      <c r="E2187" t="s">
        <v>12</v>
      </c>
      <c r="F2187" s="9">
        <v>607253</v>
      </c>
      <c r="G2187" s="7">
        <f>1-(F2187/N2187)</f>
        <v>-9.6737854179849538</v>
      </c>
      <c r="H2187" s="7">
        <f>1-(F2187/O2187)</f>
        <v>-9.6737854179849538</v>
      </c>
      <c r="I2187">
        <v>0.281385</v>
      </c>
      <c r="J2187">
        <v>0</v>
      </c>
      <c r="K2187">
        <v>0</v>
      </c>
      <c r="L2187">
        <v>14</v>
      </c>
      <c r="M2187">
        <v>21</v>
      </c>
      <c r="N2187">
        <f>VLOOKUP(B2187,instances!$B$2:$E$21,3, FALSE)</f>
        <v>56892</v>
      </c>
      <c r="O2187">
        <f>VLOOKUP(B2187,instances!$B$2:$E$21,4, FALSE)</f>
        <v>56892</v>
      </c>
    </row>
    <row r="2188" spans="1:15">
      <c r="A2188" t="s">
        <v>51</v>
      </c>
      <c r="B2188" t="str">
        <f>RIGHT(A2188,FIND("/",A2188)+1)</f>
        <v>pcb1173.tsp</v>
      </c>
      <c r="C2188">
        <f>VLOOKUP(B2188,instances!$B$2:$E$21,2, FALSE)</f>
        <v>1173</v>
      </c>
      <c r="D2188" t="str">
        <f>IF(C2188&lt;=783,"small",IF(C2188&lt;=2103,"medium","large"))</f>
        <v>medium</v>
      </c>
      <c r="E2188" t="s">
        <v>12</v>
      </c>
      <c r="F2188" s="9">
        <v>606884</v>
      </c>
      <c r="G2188" s="7">
        <f>1-(F2188/N2188)</f>
        <v>-9.6672994445616247</v>
      </c>
      <c r="H2188" s="7">
        <f>1-(F2188/O2188)</f>
        <v>-9.6672994445616247</v>
      </c>
      <c r="I2188">
        <v>0.28132000000000001</v>
      </c>
      <c r="J2188">
        <v>0</v>
      </c>
      <c r="K2188">
        <v>0</v>
      </c>
      <c r="L2188">
        <v>14</v>
      </c>
      <c r="M2188">
        <v>13</v>
      </c>
      <c r="N2188">
        <f>VLOOKUP(B2188,instances!$B$2:$E$21,3, FALSE)</f>
        <v>56892</v>
      </c>
      <c r="O2188">
        <f>VLOOKUP(B2188,instances!$B$2:$E$21,4, FALSE)</f>
        <v>56892</v>
      </c>
    </row>
    <row r="2189" spans="1:15">
      <c r="A2189" t="s">
        <v>51</v>
      </c>
      <c r="B2189" t="str">
        <f>RIGHT(A2189,FIND("/",A2189)+1)</f>
        <v>pcb1173.tsp</v>
      </c>
      <c r="C2189">
        <f>VLOOKUP(B2189,instances!$B$2:$E$21,2, FALSE)</f>
        <v>1173</v>
      </c>
      <c r="D2189" t="str">
        <f>IF(C2189&lt;=783,"small",IF(C2189&lt;=2103,"medium","large"))</f>
        <v>medium</v>
      </c>
      <c r="E2189" t="s">
        <v>12</v>
      </c>
      <c r="F2189" s="9">
        <v>686902</v>
      </c>
      <c r="G2189" s="7">
        <f>1-(F2189/N2189)</f>
        <v>-11.073788933417704</v>
      </c>
      <c r="H2189" s="7">
        <f>1-(F2189/O2189)</f>
        <v>-11.073788933417704</v>
      </c>
      <c r="I2189">
        <v>0.28117799999999998</v>
      </c>
      <c r="J2189">
        <v>0</v>
      </c>
      <c r="K2189">
        <v>0</v>
      </c>
      <c r="L2189">
        <v>18</v>
      </c>
      <c r="M2189">
        <v>15</v>
      </c>
      <c r="N2189">
        <f>VLOOKUP(B2189,instances!$B$2:$E$21,3, FALSE)</f>
        <v>56892</v>
      </c>
      <c r="O2189">
        <f>VLOOKUP(B2189,instances!$B$2:$E$21,4, FALSE)</f>
        <v>56892</v>
      </c>
    </row>
    <row r="2190" spans="1:15">
      <c r="A2190" t="s">
        <v>51</v>
      </c>
      <c r="B2190" t="str">
        <f>RIGHT(A2190,FIND("/",A2190)+1)</f>
        <v>pcb1173.tsp</v>
      </c>
      <c r="C2190">
        <f>VLOOKUP(B2190,instances!$B$2:$E$21,2, FALSE)</f>
        <v>1173</v>
      </c>
      <c r="D2190" t="str">
        <f>IF(C2190&lt;=783,"small",IF(C2190&lt;=2103,"medium","large"))</f>
        <v>medium</v>
      </c>
      <c r="E2190" t="s">
        <v>12</v>
      </c>
      <c r="F2190" s="9">
        <v>651967</v>
      </c>
      <c r="G2190" s="7">
        <f>1-(F2190/N2190)</f>
        <v>-10.459730717851368</v>
      </c>
      <c r="H2190" s="7">
        <f>1-(F2190/O2190)</f>
        <v>-10.459730717851368</v>
      </c>
      <c r="I2190">
        <v>0.28033200000000003</v>
      </c>
      <c r="J2190">
        <v>0</v>
      </c>
      <c r="K2190">
        <v>0</v>
      </c>
      <c r="L2190">
        <v>16</v>
      </c>
      <c r="M2190">
        <v>16</v>
      </c>
      <c r="N2190">
        <f>VLOOKUP(B2190,instances!$B$2:$E$21,3, FALSE)</f>
        <v>56892</v>
      </c>
      <c r="O2190">
        <f>VLOOKUP(B2190,instances!$B$2:$E$21,4, FALSE)</f>
        <v>56892</v>
      </c>
    </row>
    <row r="2191" spans="1:15">
      <c r="A2191" t="s">
        <v>51</v>
      </c>
      <c r="B2191" t="str">
        <f>RIGHT(A2191,FIND("/",A2191)+1)</f>
        <v>pcb1173.tsp</v>
      </c>
      <c r="C2191">
        <f>VLOOKUP(B2191,instances!$B$2:$E$21,2, FALSE)</f>
        <v>1173</v>
      </c>
      <c r="D2191" t="str">
        <f>IF(C2191&lt;=783,"small",IF(C2191&lt;=2103,"medium","large"))</f>
        <v>medium</v>
      </c>
      <c r="E2191" t="s">
        <v>12</v>
      </c>
      <c r="F2191" s="9">
        <v>647707</v>
      </c>
      <c r="G2191" s="7">
        <f>1-(F2191/N2191)</f>
        <v>-10.384852000281235</v>
      </c>
      <c r="H2191" s="7">
        <f>1-(F2191/O2191)</f>
        <v>-10.384852000281235</v>
      </c>
      <c r="I2191">
        <v>0.28026699999999999</v>
      </c>
      <c r="J2191">
        <v>0</v>
      </c>
      <c r="K2191">
        <v>0</v>
      </c>
      <c r="L2191">
        <v>16</v>
      </c>
      <c r="M2191">
        <v>18</v>
      </c>
      <c r="N2191">
        <f>VLOOKUP(B2191,instances!$B$2:$E$21,3, FALSE)</f>
        <v>56892</v>
      </c>
      <c r="O2191">
        <f>VLOOKUP(B2191,instances!$B$2:$E$21,4, FALSE)</f>
        <v>56892</v>
      </c>
    </row>
    <row r="2192" spans="1:15">
      <c r="A2192" t="s">
        <v>51</v>
      </c>
      <c r="B2192" t="str">
        <f>RIGHT(A2192,FIND("/",A2192)+1)</f>
        <v>pcb1173.tsp</v>
      </c>
      <c r="C2192">
        <f>VLOOKUP(B2192,instances!$B$2:$E$21,2, FALSE)</f>
        <v>1173</v>
      </c>
      <c r="D2192" t="str">
        <f>IF(C2192&lt;=783,"small",IF(C2192&lt;=2103,"medium","large"))</f>
        <v>medium</v>
      </c>
      <c r="E2192" t="s">
        <v>12</v>
      </c>
      <c r="F2192" s="9">
        <v>686995</v>
      </c>
      <c r="G2192" s="7">
        <f>1-(F2192/N2192)</f>
        <v>-11.075423609646348</v>
      </c>
      <c r="H2192" s="7">
        <f>1-(F2192/O2192)</f>
        <v>-11.075423609646348</v>
      </c>
      <c r="I2192">
        <v>0.280252</v>
      </c>
      <c r="J2192">
        <v>0</v>
      </c>
      <c r="K2192">
        <v>0</v>
      </c>
      <c r="L2192">
        <v>18</v>
      </c>
      <c r="M2192">
        <v>14</v>
      </c>
      <c r="N2192">
        <f>VLOOKUP(B2192,instances!$B$2:$E$21,3, FALSE)</f>
        <v>56892</v>
      </c>
      <c r="O2192">
        <f>VLOOKUP(B2192,instances!$B$2:$E$21,4, FALSE)</f>
        <v>56892</v>
      </c>
    </row>
    <row r="2193" spans="1:15">
      <c r="A2193" t="s">
        <v>51</v>
      </c>
      <c r="B2193" t="str">
        <f>RIGHT(A2193,FIND("/",A2193)+1)</f>
        <v>pcb1173.tsp</v>
      </c>
      <c r="C2193">
        <f>VLOOKUP(B2193,instances!$B$2:$E$21,2, FALSE)</f>
        <v>1173</v>
      </c>
      <c r="D2193" t="str">
        <f>IF(C2193&lt;=783,"small",IF(C2193&lt;=2103,"medium","large"))</f>
        <v>medium</v>
      </c>
      <c r="E2193" t="s">
        <v>12</v>
      </c>
      <c r="F2193" s="9">
        <v>616256</v>
      </c>
      <c r="G2193" s="7">
        <f>1-(F2193/N2193)</f>
        <v>-9.8320326232159179</v>
      </c>
      <c r="H2193" s="7">
        <f>1-(F2193/O2193)</f>
        <v>-9.8320326232159179</v>
      </c>
      <c r="I2193">
        <v>0.28024399999999999</v>
      </c>
      <c r="J2193">
        <v>0</v>
      </c>
      <c r="K2193">
        <v>0</v>
      </c>
      <c r="L2193">
        <v>14</v>
      </c>
      <c r="M2193">
        <v>18</v>
      </c>
      <c r="N2193">
        <f>VLOOKUP(B2193,instances!$B$2:$E$21,3, FALSE)</f>
        <v>56892</v>
      </c>
      <c r="O2193">
        <f>VLOOKUP(B2193,instances!$B$2:$E$21,4, FALSE)</f>
        <v>56892</v>
      </c>
    </row>
    <row r="2194" spans="1:15">
      <c r="A2194" t="s">
        <v>51</v>
      </c>
      <c r="B2194" t="str">
        <f>RIGHT(A2194,FIND("/",A2194)+1)</f>
        <v>pcb1173.tsp</v>
      </c>
      <c r="C2194">
        <f>VLOOKUP(B2194,instances!$B$2:$E$21,2, FALSE)</f>
        <v>1173</v>
      </c>
      <c r="D2194" t="str">
        <f>IF(C2194&lt;=783,"small",IF(C2194&lt;=2103,"medium","large"))</f>
        <v>medium</v>
      </c>
      <c r="E2194" t="s">
        <v>12</v>
      </c>
      <c r="F2194" s="9">
        <v>672626</v>
      </c>
      <c r="G2194" s="7">
        <f>1-(F2194/N2194)</f>
        <v>-10.822857343739015</v>
      </c>
      <c r="H2194" s="7">
        <f>1-(F2194/O2194)</f>
        <v>-10.822857343739015</v>
      </c>
      <c r="I2194">
        <v>0.28015800000000002</v>
      </c>
      <c r="J2194">
        <v>0</v>
      </c>
      <c r="K2194">
        <v>0</v>
      </c>
      <c r="L2194">
        <v>18</v>
      </c>
      <c r="M2194">
        <v>20</v>
      </c>
      <c r="N2194">
        <f>VLOOKUP(B2194,instances!$B$2:$E$21,3, FALSE)</f>
        <v>56892</v>
      </c>
      <c r="O2194">
        <f>VLOOKUP(B2194,instances!$B$2:$E$21,4, FALSE)</f>
        <v>56892</v>
      </c>
    </row>
    <row r="2195" spans="1:15">
      <c r="A2195" t="s">
        <v>51</v>
      </c>
      <c r="B2195" t="str">
        <f>RIGHT(A2195,FIND("/",A2195)+1)</f>
        <v>pcb1173.tsp</v>
      </c>
      <c r="C2195">
        <f>VLOOKUP(B2195,instances!$B$2:$E$21,2, FALSE)</f>
        <v>1173</v>
      </c>
      <c r="D2195" t="str">
        <f>IF(C2195&lt;=783,"small",IF(C2195&lt;=2103,"medium","large"))</f>
        <v>medium</v>
      </c>
      <c r="E2195" t="s">
        <v>12</v>
      </c>
      <c r="F2195" s="9">
        <v>636281</v>
      </c>
      <c r="G2195" s="7">
        <f>1-(F2195/N2195)</f>
        <v>-10.184015327286788</v>
      </c>
      <c r="H2195" s="7">
        <f>1-(F2195/O2195)</f>
        <v>-10.184015327286788</v>
      </c>
      <c r="I2195">
        <v>0.28014899999999998</v>
      </c>
      <c r="J2195">
        <v>0</v>
      </c>
      <c r="K2195">
        <v>0</v>
      </c>
      <c r="L2195">
        <v>16</v>
      </c>
      <c r="M2195">
        <v>14</v>
      </c>
      <c r="N2195">
        <f>VLOOKUP(B2195,instances!$B$2:$E$21,3, FALSE)</f>
        <v>56892</v>
      </c>
      <c r="O2195">
        <f>VLOOKUP(B2195,instances!$B$2:$E$21,4, FALSE)</f>
        <v>56892</v>
      </c>
    </row>
    <row r="2196" spans="1:15">
      <c r="A2196" t="s">
        <v>51</v>
      </c>
      <c r="B2196" t="str">
        <f>RIGHT(A2196,FIND("/",A2196)+1)</f>
        <v>pcb1173.tsp</v>
      </c>
      <c r="C2196">
        <f>VLOOKUP(B2196,instances!$B$2:$E$21,2, FALSE)</f>
        <v>1173</v>
      </c>
      <c r="D2196" t="str">
        <f>IF(C2196&lt;=783,"small",IF(C2196&lt;=2103,"medium","large"))</f>
        <v>medium</v>
      </c>
      <c r="E2196" t="s">
        <v>12</v>
      </c>
      <c r="F2196" s="9">
        <v>533144</v>
      </c>
      <c r="G2196" s="7">
        <f>1-(F2196/N2196)</f>
        <v>-8.3711593897208747</v>
      </c>
      <c r="H2196" s="7">
        <f>1-(F2196/O2196)</f>
        <v>-8.3711593897208747</v>
      </c>
      <c r="I2196">
        <v>0.280082</v>
      </c>
      <c r="J2196">
        <v>0</v>
      </c>
      <c r="K2196">
        <v>0</v>
      </c>
      <c r="L2196">
        <v>10</v>
      </c>
      <c r="M2196">
        <v>12</v>
      </c>
      <c r="N2196">
        <f>VLOOKUP(B2196,instances!$B$2:$E$21,3, FALSE)</f>
        <v>56892</v>
      </c>
      <c r="O2196">
        <f>VLOOKUP(B2196,instances!$B$2:$E$21,4, FALSE)</f>
        <v>56892</v>
      </c>
    </row>
    <row r="2197" spans="1:15">
      <c r="A2197" t="s">
        <v>51</v>
      </c>
      <c r="B2197" t="str">
        <f>RIGHT(A2197,FIND("/",A2197)+1)</f>
        <v>pcb1173.tsp</v>
      </c>
      <c r="C2197">
        <f>VLOOKUP(B2197,instances!$B$2:$E$21,2, FALSE)</f>
        <v>1173</v>
      </c>
      <c r="D2197" t="str">
        <f>IF(C2197&lt;=783,"small",IF(C2197&lt;=2103,"medium","large"))</f>
        <v>medium</v>
      </c>
      <c r="E2197" t="s">
        <v>12</v>
      </c>
      <c r="F2197" s="9">
        <v>640612</v>
      </c>
      <c r="G2197" s="7">
        <f>1-(F2197/N2197)</f>
        <v>-10.260142023483091</v>
      </c>
      <c r="H2197" s="7">
        <f>1-(F2197/O2197)</f>
        <v>-10.260142023483091</v>
      </c>
      <c r="I2197">
        <v>0.279916</v>
      </c>
      <c r="J2197">
        <v>0</v>
      </c>
      <c r="K2197">
        <v>0</v>
      </c>
      <c r="L2197">
        <v>16</v>
      </c>
      <c r="M2197">
        <v>17</v>
      </c>
      <c r="N2197">
        <f>VLOOKUP(B2197,instances!$B$2:$E$21,3, FALSE)</f>
        <v>56892</v>
      </c>
      <c r="O2197">
        <f>VLOOKUP(B2197,instances!$B$2:$E$21,4, FALSE)</f>
        <v>56892</v>
      </c>
    </row>
    <row r="2198" spans="1:15">
      <c r="A2198" t="s">
        <v>51</v>
      </c>
      <c r="B2198" t="str">
        <f>RIGHT(A2198,FIND("/",A2198)+1)</f>
        <v>pcb1173.tsp</v>
      </c>
      <c r="C2198">
        <f>VLOOKUP(B2198,instances!$B$2:$E$21,2, FALSE)</f>
        <v>1173</v>
      </c>
      <c r="D2198" t="str">
        <f>IF(C2198&lt;=783,"small",IF(C2198&lt;=2103,"medium","large"))</f>
        <v>medium</v>
      </c>
      <c r="E2198" t="s">
        <v>12</v>
      </c>
      <c r="F2198" s="9">
        <v>571226</v>
      </c>
      <c r="G2198" s="7">
        <f>1-(F2198/N2198)</f>
        <v>-9.0405329396048657</v>
      </c>
      <c r="H2198" s="7">
        <f>1-(F2198/O2198)</f>
        <v>-9.0405329396048657</v>
      </c>
      <c r="I2198">
        <v>0.27974500000000002</v>
      </c>
      <c r="J2198">
        <v>0</v>
      </c>
      <c r="K2198">
        <v>0</v>
      </c>
      <c r="L2198">
        <v>12</v>
      </c>
      <c r="M2198">
        <v>12</v>
      </c>
      <c r="N2198">
        <f>VLOOKUP(B2198,instances!$B$2:$E$21,3, FALSE)</f>
        <v>56892</v>
      </c>
      <c r="O2198">
        <f>VLOOKUP(B2198,instances!$B$2:$E$21,4, FALSE)</f>
        <v>56892</v>
      </c>
    </row>
    <row r="2199" spans="1:15">
      <c r="A2199" t="s">
        <v>51</v>
      </c>
      <c r="B2199" t="str">
        <f>RIGHT(A2199,FIND("/",A2199)+1)</f>
        <v>pcb1173.tsp</v>
      </c>
      <c r="C2199">
        <f>VLOOKUP(B2199,instances!$B$2:$E$21,2, FALSE)</f>
        <v>1173</v>
      </c>
      <c r="D2199" t="str">
        <f>IF(C2199&lt;=783,"small",IF(C2199&lt;=2103,"medium","large"))</f>
        <v>medium</v>
      </c>
      <c r="E2199" t="s">
        <v>12</v>
      </c>
      <c r="F2199" s="9">
        <v>521059</v>
      </c>
      <c r="G2199" s="7">
        <f>1-(F2199/N2199)</f>
        <v>-8.1587393658159311</v>
      </c>
      <c r="H2199" s="7">
        <f>1-(F2199/O2199)</f>
        <v>-8.1587393658159311</v>
      </c>
      <c r="I2199">
        <v>0.27965899999999999</v>
      </c>
      <c r="J2199">
        <v>0</v>
      </c>
      <c r="K2199">
        <v>0</v>
      </c>
      <c r="L2199">
        <v>10</v>
      </c>
      <c r="M2199">
        <v>18</v>
      </c>
      <c r="N2199">
        <f>VLOOKUP(B2199,instances!$B$2:$E$21,3, FALSE)</f>
        <v>56892</v>
      </c>
      <c r="O2199">
        <f>VLOOKUP(B2199,instances!$B$2:$E$21,4, FALSE)</f>
        <v>56892</v>
      </c>
    </row>
    <row r="2200" spans="1:15">
      <c r="A2200" t="s">
        <v>51</v>
      </c>
      <c r="B2200" t="str">
        <f>RIGHT(A2200,FIND("/",A2200)+1)</f>
        <v>pcb1173.tsp</v>
      </c>
      <c r="C2200">
        <f>VLOOKUP(B2200,instances!$B$2:$E$21,2, FALSE)</f>
        <v>1173</v>
      </c>
      <c r="D2200" t="str">
        <f>IF(C2200&lt;=783,"small",IF(C2200&lt;=2103,"medium","large"))</f>
        <v>medium</v>
      </c>
      <c r="E2200" t="s">
        <v>12</v>
      </c>
      <c r="F2200" s="9">
        <v>529804</v>
      </c>
      <c r="G2200" s="7">
        <f>1-(F2200/N2200)</f>
        <v>-8.3124516627996901</v>
      </c>
      <c r="H2200" s="7">
        <f>1-(F2200/O2200)</f>
        <v>-8.3124516627996901</v>
      </c>
      <c r="I2200">
        <v>0.27935700000000002</v>
      </c>
      <c r="J2200">
        <v>0</v>
      </c>
      <c r="K2200">
        <v>0</v>
      </c>
      <c r="L2200">
        <v>10</v>
      </c>
      <c r="M2200">
        <v>19</v>
      </c>
      <c r="N2200">
        <f>VLOOKUP(B2200,instances!$B$2:$E$21,3, FALSE)</f>
        <v>56892</v>
      </c>
      <c r="O2200">
        <f>VLOOKUP(B2200,instances!$B$2:$E$21,4, FALSE)</f>
        <v>56892</v>
      </c>
    </row>
    <row r="2201" spans="1:15">
      <c r="A2201" t="s">
        <v>51</v>
      </c>
      <c r="B2201" t="str">
        <f>RIGHT(A2201,FIND("/",A2201)+1)</f>
        <v>pcb1173.tsp</v>
      </c>
      <c r="C2201">
        <f>VLOOKUP(B2201,instances!$B$2:$E$21,2, FALSE)</f>
        <v>1173</v>
      </c>
      <c r="D2201" t="str">
        <f>IF(C2201&lt;=783,"small",IF(C2201&lt;=2103,"medium","large"))</f>
        <v>medium</v>
      </c>
      <c r="E2201" t="s">
        <v>12</v>
      </c>
      <c r="F2201" s="9">
        <v>643164</v>
      </c>
      <c r="G2201" s="7">
        <f>1-(F2201/N2201)</f>
        <v>-10.304998945370174</v>
      </c>
      <c r="H2201" s="7">
        <f>1-(F2201/O2201)</f>
        <v>-10.304998945370174</v>
      </c>
      <c r="I2201">
        <v>0.27916400000000002</v>
      </c>
      <c r="J2201">
        <v>0</v>
      </c>
      <c r="K2201">
        <v>0</v>
      </c>
      <c r="L2201">
        <v>16</v>
      </c>
      <c r="M2201">
        <v>12</v>
      </c>
      <c r="N2201">
        <f>VLOOKUP(B2201,instances!$B$2:$E$21,3, FALSE)</f>
        <v>56892</v>
      </c>
      <c r="O2201">
        <f>VLOOKUP(B2201,instances!$B$2:$E$21,4, FALSE)</f>
        <v>56892</v>
      </c>
    </row>
    <row r="2202" spans="1:15">
      <c r="A2202" t="s">
        <v>51</v>
      </c>
      <c r="B2202" t="str">
        <f>RIGHT(A2202,FIND("/",A2202)+1)</f>
        <v>pcb1173.tsp</v>
      </c>
      <c r="C2202">
        <f>VLOOKUP(B2202,instances!$B$2:$E$21,2, FALSE)</f>
        <v>1173</v>
      </c>
      <c r="D2202" t="str">
        <f>IF(C2202&lt;=783,"small",IF(C2202&lt;=2103,"medium","large"))</f>
        <v>medium</v>
      </c>
      <c r="E2202" t="s">
        <v>12</v>
      </c>
      <c r="F2202" s="9">
        <v>613109</v>
      </c>
      <c r="G2202" s="7">
        <f>1-(F2202/N2202)</f>
        <v>-9.7767172888982632</v>
      </c>
      <c r="H2202" s="7">
        <f>1-(F2202/O2202)</f>
        <v>-9.7767172888982632</v>
      </c>
      <c r="I2202">
        <v>0.27915899999999999</v>
      </c>
      <c r="J2202">
        <v>0</v>
      </c>
      <c r="K2202">
        <v>0</v>
      </c>
      <c r="L2202">
        <v>14</v>
      </c>
      <c r="M2202">
        <v>19</v>
      </c>
      <c r="N2202">
        <f>VLOOKUP(B2202,instances!$B$2:$E$21,3, FALSE)</f>
        <v>56892</v>
      </c>
      <c r="O2202">
        <f>VLOOKUP(B2202,instances!$B$2:$E$21,4, FALSE)</f>
        <v>56892</v>
      </c>
    </row>
    <row r="2203" spans="1:15">
      <c r="A2203" t="s">
        <v>51</v>
      </c>
      <c r="B2203" t="str">
        <f>RIGHT(A2203,FIND("/",A2203)+1)</f>
        <v>pcb1173.tsp</v>
      </c>
      <c r="C2203">
        <f>VLOOKUP(B2203,instances!$B$2:$E$21,2, FALSE)</f>
        <v>1173</v>
      </c>
      <c r="D2203" t="str">
        <f>IF(C2203&lt;=783,"small",IF(C2203&lt;=2103,"medium","large"))</f>
        <v>medium</v>
      </c>
      <c r="E2203" t="s">
        <v>12</v>
      </c>
      <c r="F2203" s="9">
        <v>578114</v>
      </c>
      <c r="G2203" s="7">
        <f>1-(F2203/N2203)</f>
        <v>-9.1616044435069952</v>
      </c>
      <c r="H2203" s="7">
        <f>1-(F2203/O2203)</f>
        <v>-9.1616044435069952</v>
      </c>
      <c r="I2203">
        <v>0.27915800000000002</v>
      </c>
      <c r="J2203">
        <v>0</v>
      </c>
      <c r="K2203">
        <v>0</v>
      </c>
      <c r="L2203">
        <v>12</v>
      </c>
      <c r="M2203">
        <v>20</v>
      </c>
      <c r="N2203">
        <f>VLOOKUP(B2203,instances!$B$2:$E$21,3, FALSE)</f>
        <v>56892</v>
      </c>
      <c r="O2203">
        <f>VLOOKUP(B2203,instances!$B$2:$E$21,4, FALSE)</f>
        <v>56892</v>
      </c>
    </row>
    <row r="2204" spans="1:15">
      <c r="A2204" t="s">
        <v>51</v>
      </c>
      <c r="B2204" t="str">
        <f>RIGHT(A2204,FIND("/",A2204)+1)</f>
        <v>pcb1173.tsp</v>
      </c>
      <c r="C2204">
        <f>VLOOKUP(B2204,instances!$B$2:$E$21,2, FALSE)</f>
        <v>1173</v>
      </c>
      <c r="D2204" t="str">
        <f>IF(C2204&lt;=783,"small",IF(C2204&lt;=2103,"medium","large"))</f>
        <v>medium</v>
      </c>
      <c r="E2204" t="s">
        <v>12</v>
      </c>
      <c r="F2204" s="9">
        <v>526535</v>
      </c>
      <c r="G2204" s="7">
        <f>1-(F2204/N2204)</f>
        <v>-8.2549919145046751</v>
      </c>
      <c r="H2204" s="7">
        <f>1-(F2204/O2204)</f>
        <v>-8.2549919145046751</v>
      </c>
      <c r="I2204">
        <v>0.27901900000000002</v>
      </c>
      <c r="J2204">
        <v>0</v>
      </c>
      <c r="K2204">
        <v>0</v>
      </c>
      <c r="L2204">
        <v>10</v>
      </c>
      <c r="M2204">
        <v>14</v>
      </c>
      <c r="N2204">
        <f>VLOOKUP(B2204,instances!$B$2:$E$21,3, FALSE)</f>
        <v>56892</v>
      </c>
      <c r="O2204">
        <f>VLOOKUP(B2204,instances!$B$2:$E$21,4, FALSE)</f>
        <v>56892</v>
      </c>
    </row>
    <row r="2205" spans="1:15">
      <c r="A2205" t="s">
        <v>51</v>
      </c>
      <c r="B2205" t="str">
        <f>RIGHT(A2205,FIND("/",A2205)+1)</f>
        <v>pcb1173.tsp</v>
      </c>
      <c r="C2205">
        <f>VLOOKUP(B2205,instances!$B$2:$E$21,2, FALSE)</f>
        <v>1173</v>
      </c>
      <c r="D2205" t="str">
        <f>IF(C2205&lt;=783,"small",IF(C2205&lt;=2103,"medium","large"))</f>
        <v>medium</v>
      </c>
      <c r="E2205" t="s">
        <v>12</v>
      </c>
      <c r="F2205" s="9">
        <v>621856</v>
      </c>
      <c r="G2205" s="7">
        <f>1-(F2205/N2205)</f>
        <v>-9.9304647402095192</v>
      </c>
      <c r="H2205" s="7">
        <f>1-(F2205/O2205)</f>
        <v>-9.9304647402095192</v>
      </c>
      <c r="I2205">
        <v>0.27887400000000001</v>
      </c>
      <c r="J2205">
        <v>0</v>
      </c>
      <c r="K2205">
        <v>0</v>
      </c>
      <c r="L2205">
        <v>14</v>
      </c>
      <c r="M2205">
        <v>20</v>
      </c>
      <c r="N2205">
        <f>VLOOKUP(B2205,instances!$B$2:$E$21,3, FALSE)</f>
        <v>56892</v>
      </c>
      <c r="O2205">
        <f>VLOOKUP(B2205,instances!$B$2:$E$21,4, FALSE)</f>
        <v>56892</v>
      </c>
    </row>
    <row r="2206" spans="1:15">
      <c r="A2206" t="s">
        <v>51</v>
      </c>
      <c r="B2206" t="str">
        <f>RIGHT(A2206,FIND("/",A2206)+1)</f>
        <v>pcb1173.tsp</v>
      </c>
      <c r="C2206">
        <f>VLOOKUP(B2206,instances!$B$2:$E$21,2, FALSE)</f>
        <v>1173</v>
      </c>
      <c r="D2206" t="str">
        <f>IF(C2206&lt;=783,"small",IF(C2206&lt;=2103,"medium","large"))</f>
        <v>medium</v>
      </c>
      <c r="E2206" t="s">
        <v>12</v>
      </c>
      <c r="F2206" s="9">
        <v>665675</v>
      </c>
      <c r="G2206" s="7">
        <f>1-(F2206/N2206)</f>
        <v>-10.700678478520706</v>
      </c>
      <c r="H2206" s="7">
        <f>1-(F2206/O2206)</f>
        <v>-10.700678478520706</v>
      </c>
      <c r="I2206">
        <v>0.27874599999999999</v>
      </c>
      <c r="J2206">
        <v>0</v>
      </c>
      <c r="K2206">
        <v>0</v>
      </c>
      <c r="L2206">
        <v>16</v>
      </c>
      <c r="M2206">
        <v>13</v>
      </c>
      <c r="N2206">
        <f>VLOOKUP(B2206,instances!$B$2:$E$21,3, FALSE)</f>
        <v>56892</v>
      </c>
      <c r="O2206">
        <f>VLOOKUP(B2206,instances!$B$2:$E$21,4, FALSE)</f>
        <v>56892</v>
      </c>
    </row>
    <row r="2207" spans="1:15">
      <c r="A2207" t="s">
        <v>51</v>
      </c>
      <c r="B2207" t="str">
        <f>RIGHT(A2207,FIND("/",A2207)+1)</f>
        <v>pcb1173.tsp</v>
      </c>
      <c r="C2207">
        <f>VLOOKUP(B2207,instances!$B$2:$E$21,2, FALSE)</f>
        <v>1173</v>
      </c>
      <c r="D2207" t="str">
        <f>IF(C2207&lt;=783,"small",IF(C2207&lt;=2103,"medium","large"))</f>
        <v>medium</v>
      </c>
      <c r="E2207" t="s">
        <v>12</v>
      </c>
      <c r="F2207" s="9">
        <v>651780</v>
      </c>
      <c r="G2207" s="7">
        <f>1-(F2207/N2207)</f>
        <v>-10.456443788230331</v>
      </c>
      <c r="H2207" s="7">
        <f>1-(F2207/O2207)</f>
        <v>-10.456443788230331</v>
      </c>
      <c r="I2207">
        <v>0.27867799999999998</v>
      </c>
      <c r="J2207">
        <v>0</v>
      </c>
      <c r="K2207">
        <v>0</v>
      </c>
      <c r="L2207">
        <v>16</v>
      </c>
      <c r="M2207">
        <v>15</v>
      </c>
      <c r="N2207">
        <f>VLOOKUP(B2207,instances!$B$2:$E$21,3, FALSE)</f>
        <v>56892</v>
      </c>
      <c r="O2207">
        <f>VLOOKUP(B2207,instances!$B$2:$E$21,4, FALSE)</f>
        <v>56892</v>
      </c>
    </row>
    <row r="2208" spans="1:15">
      <c r="A2208" t="s">
        <v>51</v>
      </c>
      <c r="B2208" t="str">
        <f>RIGHT(A2208,FIND("/",A2208)+1)</f>
        <v>pcb1173.tsp</v>
      </c>
      <c r="C2208">
        <f>VLOOKUP(B2208,instances!$B$2:$E$21,2, FALSE)</f>
        <v>1173</v>
      </c>
      <c r="D2208" t="str">
        <f>IF(C2208&lt;=783,"small",IF(C2208&lt;=2103,"medium","large"))</f>
        <v>medium</v>
      </c>
      <c r="E2208" t="s">
        <v>12</v>
      </c>
      <c r="F2208" s="9">
        <v>620129</v>
      </c>
      <c r="G2208" s="7">
        <f>1-(F2208/N2208)</f>
        <v>-9.9001089784152434</v>
      </c>
      <c r="H2208" s="7">
        <f>1-(F2208/O2208)</f>
        <v>-9.9001089784152434</v>
      </c>
      <c r="I2208">
        <v>0.27859499999999998</v>
      </c>
      <c r="J2208">
        <v>0</v>
      </c>
      <c r="K2208">
        <v>0</v>
      </c>
      <c r="L2208">
        <v>14</v>
      </c>
      <c r="M2208">
        <v>16</v>
      </c>
      <c r="N2208">
        <f>VLOOKUP(B2208,instances!$B$2:$E$21,3, FALSE)</f>
        <v>56892</v>
      </c>
      <c r="O2208">
        <f>VLOOKUP(B2208,instances!$B$2:$E$21,4, FALSE)</f>
        <v>56892</v>
      </c>
    </row>
    <row r="2209" spans="1:15">
      <c r="A2209" t="s">
        <v>51</v>
      </c>
      <c r="B2209" t="str">
        <f>RIGHT(A2209,FIND("/",A2209)+1)</f>
        <v>pcb1173.tsp</v>
      </c>
      <c r="C2209">
        <f>VLOOKUP(B2209,instances!$B$2:$E$21,2, FALSE)</f>
        <v>1173</v>
      </c>
      <c r="D2209" t="str">
        <f>IF(C2209&lt;=783,"small",IF(C2209&lt;=2103,"medium","large"))</f>
        <v>medium</v>
      </c>
      <c r="E2209" t="s">
        <v>12</v>
      </c>
      <c r="F2209" s="9">
        <v>630901</v>
      </c>
      <c r="G2209" s="7">
        <f>1-(F2209/N2209)</f>
        <v>-10.089450186317936</v>
      </c>
      <c r="H2209" s="7">
        <f>1-(F2209/O2209)</f>
        <v>-10.089450186317936</v>
      </c>
      <c r="I2209">
        <v>0.27845199999999998</v>
      </c>
      <c r="J2209">
        <v>0</v>
      </c>
      <c r="K2209">
        <v>0</v>
      </c>
      <c r="L2209">
        <v>16</v>
      </c>
      <c r="M2209">
        <v>21</v>
      </c>
      <c r="N2209">
        <f>VLOOKUP(B2209,instances!$B$2:$E$21,3, FALSE)</f>
        <v>56892</v>
      </c>
      <c r="O2209">
        <f>VLOOKUP(B2209,instances!$B$2:$E$21,4, FALSE)</f>
        <v>56892</v>
      </c>
    </row>
    <row r="2210" spans="1:15">
      <c r="A2210" t="s">
        <v>51</v>
      </c>
      <c r="B2210" t="str">
        <f>RIGHT(A2210,FIND("/",A2210)+1)</f>
        <v>pcb1173.tsp</v>
      </c>
      <c r="C2210">
        <f>VLOOKUP(B2210,instances!$B$2:$E$21,2, FALSE)</f>
        <v>1173</v>
      </c>
      <c r="D2210" t="str">
        <f>IF(C2210&lt;=783,"small",IF(C2210&lt;=2103,"medium","large"))</f>
        <v>medium</v>
      </c>
      <c r="E2210" t="s">
        <v>12</v>
      </c>
      <c r="F2210" s="9">
        <v>586277</v>
      </c>
      <c r="G2210" s="7">
        <f>1-(F2210/N2210)</f>
        <v>-9.3050868311889197</v>
      </c>
      <c r="H2210" s="7">
        <f>1-(F2210/O2210)</f>
        <v>-9.3050868311889197</v>
      </c>
      <c r="I2210">
        <v>0.27834700000000001</v>
      </c>
      <c r="J2210">
        <v>0</v>
      </c>
      <c r="K2210">
        <v>0</v>
      </c>
      <c r="L2210">
        <v>12</v>
      </c>
      <c r="M2210">
        <v>17</v>
      </c>
      <c r="N2210">
        <f>VLOOKUP(B2210,instances!$B$2:$E$21,3, FALSE)</f>
        <v>56892</v>
      </c>
      <c r="O2210">
        <f>VLOOKUP(B2210,instances!$B$2:$E$21,4, FALSE)</f>
        <v>56892</v>
      </c>
    </row>
    <row r="2211" spans="1:15">
      <c r="A2211" t="s">
        <v>51</v>
      </c>
      <c r="B2211" t="str">
        <f>RIGHT(A2211,FIND("/",A2211)+1)</f>
        <v>pcb1173.tsp</v>
      </c>
      <c r="C2211">
        <f>VLOOKUP(B2211,instances!$B$2:$E$21,2, FALSE)</f>
        <v>1173</v>
      </c>
      <c r="D2211" t="str">
        <f>IF(C2211&lt;=783,"small",IF(C2211&lt;=2103,"medium","large"))</f>
        <v>medium</v>
      </c>
      <c r="E2211" t="s">
        <v>12</v>
      </c>
      <c r="F2211" s="9">
        <v>629487</v>
      </c>
      <c r="G2211" s="7">
        <f>1-(F2211/N2211)</f>
        <v>-10.06459607677705</v>
      </c>
      <c r="H2211" s="7">
        <f>1-(F2211/O2211)</f>
        <v>-10.06459607677705</v>
      </c>
      <c r="I2211">
        <v>0.27828999999999998</v>
      </c>
      <c r="J2211">
        <v>0</v>
      </c>
      <c r="K2211">
        <v>0</v>
      </c>
      <c r="L2211">
        <v>14</v>
      </c>
      <c r="M2211">
        <v>15</v>
      </c>
      <c r="N2211">
        <f>VLOOKUP(B2211,instances!$B$2:$E$21,3, FALSE)</f>
        <v>56892</v>
      </c>
      <c r="O2211">
        <f>VLOOKUP(B2211,instances!$B$2:$E$21,4, FALSE)</f>
        <v>56892</v>
      </c>
    </row>
    <row r="2212" spans="1:15">
      <c r="A2212" t="s">
        <v>51</v>
      </c>
      <c r="B2212" t="str">
        <f>RIGHT(A2212,FIND("/",A2212)+1)</f>
        <v>pcb1173.tsp</v>
      </c>
      <c r="C2212">
        <f>VLOOKUP(B2212,instances!$B$2:$E$21,2, FALSE)</f>
        <v>1173</v>
      </c>
      <c r="D2212" t="str">
        <f>IF(C2212&lt;=783,"small",IF(C2212&lt;=2103,"medium","large"))</f>
        <v>medium</v>
      </c>
      <c r="E2212" t="s">
        <v>12</v>
      </c>
      <c r="F2212" s="9">
        <v>596368</v>
      </c>
      <c r="G2212" s="7">
        <f>1-(F2212/N2212)</f>
        <v>-9.4824579905786397</v>
      </c>
      <c r="H2212" s="7">
        <f>1-(F2212/O2212)</f>
        <v>-9.4824579905786397</v>
      </c>
      <c r="I2212">
        <v>0.27801799999999999</v>
      </c>
      <c r="J2212">
        <v>0</v>
      </c>
      <c r="K2212">
        <v>0</v>
      </c>
      <c r="L2212">
        <v>14</v>
      </c>
      <c r="M2212">
        <v>12</v>
      </c>
      <c r="N2212">
        <f>VLOOKUP(B2212,instances!$B$2:$E$21,3, FALSE)</f>
        <v>56892</v>
      </c>
      <c r="O2212">
        <f>VLOOKUP(B2212,instances!$B$2:$E$21,4, FALSE)</f>
        <v>56892</v>
      </c>
    </row>
    <row r="2213" spans="1:15">
      <c r="A2213" t="s">
        <v>51</v>
      </c>
      <c r="B2213" t="str">
        <f>RIGHT(A2213,FIND("/",A2213)+1)</f>
        <v>pcb1173.tsp</v>
      </c>
      <c r="C2213">
        <f>VLOOKUP(B2213,instances!$B$2:$E$21,2, FALSE)</f>
        <v>1173</v>
      </c>
      <c r="D2213" t="str">
        <f>IF(C2213&lt;=783,"small",IF(C2213&lt;=2103,"medium","large"))</f>
        <v>medium</v>
      </c>
      <c r="E2213" t="s">
        <v>12</v>
      </c>
      <c r="F2213" s="9">
        <v>540601</v>
      </c>
      <c r="G2213" s="7">
        <f>1-(F2213/N2213)</f>
        <v>-8.5022322997961055</v>
      </c>
      <c r="H2213" s="7">
        <f>1-(F2213/O2213)</f>
        <v>-8.5022322997961055</v>
      </c>
      <c r="I2213">
        <v>0.27800200000000003</v>
      </c>
      <c r="J2213">
        <v>0</v>
      </c>
      <c r="K2213">
        <v>0</v>
      </c>
      <c r="L2213">
        <v>10</v>
      </c>
      <c r="M2213">
        <v>16</v>
      </c>
      <c r="N2213">
        <f>VLOOKUP(B2213,instances!$B$2:$E$21,3, FALSE)</f>
        <v>56892</v>
      </c>
      <c r="O2213">
        <f>VLOOKUP(B2213,instances!$B$2:$E$21,4, FALSE)</f>
        <v>56892</v>
      </c>
    </row>
    <row r="2214" spans="1:15">
      <c r="A2214" t="s">
        <v>51</v>
      </c>
      <c r="B2214" t="str">
        <f>RIGHT(A2214,FIND("/",A2214)+1)</f>
        <v>pcb1173.tsp</v>
      </c>
      <c r="C2214">
        <f>VLOOKUP(B2214,instances!$B$2:$E$21,2, FALSE)</f>
        <v>1173</v>
      </c>
      <c r="D2214" t="str">
        <f>IF(C2214&lt;=783,"small",IF(C2214&lt;=2103,"medium","large"))</f>
        <v>medium</v>
      </c>
      <c r="E2214" t="s">
        <v>12</v>
      </c>
      <c r="F2214" s="9">
        <v>582983</v>
      </c>
      <c r="G2214" s="7">
        <f>1-(F2214/N2214)</f>
        <v>-9.2471876538001823</v>
      </c>
      <c r="H2214" s="7">
        <f>1-(F2214/O2214)</f>
        <v>-9.2471876538001823</v>
      </c>
      <c r="I2214">
        <v>0.277696</v>
      </c>
      <c r="J2214">
        <v>0</v>
      </c>
      <c r="K2214">
        <v>0</v>
      </c>
      <c r="L2214">
        <v>12</v>
      </c>
      <c r="M2214">
        <v>13</v>
      </c>
      <c r="N2214">
        <f>VLOOKUP(B2214,instances!$B$2:$E$21,3, FALSE)</f>
        <v>56892</v>
      </c>
      <c r="O2214">
        <f>VLOOKUP(B2214,instances!$B$2:$E$21,4, FALSE)</f>
        <v>56892</v>
      </c>
    </row>
    <row r="2215" spans="1:15">
      <c r="A2215" t="s">
        <v>51</v>
      </c>
      <c r="B2215" t="str">
        <f>RIGHT(A2215,FIND("/",A2215)+1)</f>
        <v>pcb1173.tsp</v>
      </c>
      <c r="C2215">
        <f>VLOOKUP(B2215,instances!$B$2:$E$21,2, FALSE)</f>
        <v>1173</v>
      </c>
      <c r="D2215" t="str">
        <f>IF(C2215&lt;=783,"small",IF(C2215&lt;=2103,"medium","large"))</f>
        <v>medium</v>
      </c>
      <c r="E2215" t="s">
        <v>12</v>
      </c>
      <c r="F2215" s="9">
        <v>537032</v>
      </c>
      <c r="G2215" s="7">
        <f>1-(F2215/N2215)</f>
        <v>-8.4394994023764323</v>
      </c>
      <c r="H2215" s="7">
        <f>1-(F2215/O2215)</f>
        <v>-8.4394994023764323</v>
      </c>
      <c r="I2215">
        <v>0.27750799999999998</v>
      </c>
      <c r="J2215">
        <v>0</v>
      </c>
      <c r="K2215">
        <v>0</v>
      </c>
      <c r="L2215">
        <v>10</v>
      </c>
      <c r="M2215">
        <v>15</v>
      </c>
      <c r="N2215">
        <f>VLOOKUP(B2215,instances!$B$2:$E$21,3, FALSE)</f>
        <v>56892</v>
      </c>
      <c r="O2215">
        <f>VLOOKUP(B2215,instances!$B$2:$E$21,4, FALSE)</f>
        <v>56892</v>
      </c>
    </row>
    <row r="2216" spans="1:15">
      <c r="A2216" t="s">
        <v>51</v>
      </c>
      <c r="B2216" t="str">
        <f>RIGHT(A2216,FIND("/",A2216)+1)</f>
        <v>pcb1173.tsp</v>
      </c>
      <c r="C2216">
        <f>VLOOKUP(B2216,instances!$B$2:$E$21,2, FALSE)</f>
        <v>1173</v>
      </c>
      <c r="D2216" t="str">
        <f>IF(C2216&lt;=783,"small",IF(C2216&lt;=2103,"medium","large"))</f>
        <v>medium</v>
      </c>
      <c r="E2216" t="s">
        <v>12</v>
      </c>
      <c r="F2216" s="9">
        <v>541663</v>
      </c>
      <c r="G2216" s="7">
        <f>1-(F2216/N2216)</f>
        <v>-8.5208992476973915</v>
      </c>
      <c r="H2216" s="7">
        <f>1-(F2216/O2216)</f>
        <v>-8.5208992476973915</v>
      </c>
      <c r="I2216">
        <v>0.27744200000000002</v>
      </c>
      <c r="J2216">
        <v>0</v>
      </c>
      <c r="K2216">
        <v>0</v>
      </c>
      <c r="L2216">
        <v>10</v>
      </c>
      <c r="M2216">
        <v>21</v>
      </c>
      <c r="N2216">
        <f>VLOOKUP(B2216,instances!$B$2:$E$21,3, FALSE)</f>
        <v>56892</v>
      </c>
      <c r="O2216">
        <f>VLOOKUP(B2216,instances!$B$2:$E$21,4, FALSE)</f>
        <v>56892</v>
      </c>
    </row>
    <row r="2217" spans="1:15">
      <c r="A2217" t="s">
        <v>51</v>
      </c>
      <c r="B2217" t="str">
        <f>RIGHT(A2217,FIND("/",A2217)+1)</f>
        <v>pcb1173.tsp</v>
      </c>
      <c r="C2217">
        <f>VLOOKUP(B2217,instances!$B$2:$E$21,2, FALSE)</f>
        <v>1173</v>
      </c>
      <c r="D2217" t="str">
        <f>IF(C2217&lt;=783,"small",IF(C2217&lt;=2103,"medium","large"))</f>
        <v>medium</v>
      </c>
      <c r="E2217" t="s">
        <v>12</v>
      </c>
      <c r="F2217" s="9">
        <v>527126</v>
      </c>
      <c r="G2217" s="7">
        <f>1-(F2217/N2217)</f>
        <v>-8.2653800182802506</v>
      </c>
      <c r="H2217" s="7">
        <f>1-(F2217/O2217)</f>
        <v>-8.2653800182802506</v>
      </c>
      <c r="I2217">
        <v>0.27734199999999998</v>
      </c>
      <c r="J2217">
        <v>0</v>
      </c>
      <c r="K2217">
        <v>0</v>
      </c>
      <c r="L2217">
        <v>10</v>
      </c>
      <c r="M2217">
        <v>17</v>
      </c>
      <c r="N2217">
        <f>VLOOKUP(B2217,instances!$B$2:$E$21,3, FALSE)</f>
        <v>56892</v>
      </c>
      <c r="O2217">
        <f>VLOOKUP(B2217,instances!$B$2:$E$21,4, FALSE)</f>
        <v>56892</v>
      </c>
    </row>
    <row r="2218" spans="1:15">
      <c r="A2218" t="s">
        <v>51</v>
      </c>
      <c r="B2218" t="str">
        <f>RIGHT(A2218,FIND("/",A2218)+1)</f>
        <v>pcb1173.tsp</v>
      </c>
      <c r="C2218">
        <f>VLOOKUP(B2218,instances!$B$2:$E$21,2, FALSE)</f>
        <v>1173</v>
      </c>
      <c r="D2218" t="str">
        <f>IF(C2218&lt;=783,"small",IF(C2218&lt;=2103,"medium","large"))</f>
        <v>medium</v>
      </c>
      <c r="E2218" t="s">
        <v>12</v>
      </c>
      <c r="F2218" s="9">
        <v>528419</v>
      </c>
      <c r="G2218" s="7">
        <f>1-(F2218/N2218)</f>
        <v>-8.2881072910075222</v>
      </c>
      <c r="H2218" s="7">
        <f>1-(F2218/O2218)</f>
        <v>-8.2881072910075222</v>
      </c>
      <c r="I2218">
        <v>0.27694000000000002</v>
      </c>
      <c r="J2218">
        <v>0</v>
      </c>
      <c r="K2218">
        <v>0</v>
      </c>
      <c r="L2218">
        <v>10</v>
      </c>
      <c r="M2218">
        <v>13</v>
      </c>
      <c r="N2218">
        <f>VLOOKUP(B2218,instances!$B$2:$E$21,3, FALSE)</f>
        <v>56892</v>
      </c>
      <c r="O2218">
        <f>VLOOKUP(B2218,instances!$B$2:$E$21,4, FALSE)</f>
        <v>56892</v>
      </c>
    </row>
    <row r="2219" spans="1:15">
      <c r="A2219" t="s">
        <v>51</v>
      </c>
      <c r="B2219" t="str">
        <f>RIGHT(A2219,FIND("/",A2219)+1)</f>
        <v>pcb1173.tsp</v>
      </c>
      <c r="C2219">
        <f>VLOOKUP(B2219,instances!$B$2:$E$21,2, FALSE)</f>
        <v>1173</v>
      </c>
      <c r="D2219" t="str">
        <f>IF(C2219&lt;=783,"small",IF(C2219&lt;=2103,"medium","large"))</f>
        <v>medium</v>
      </c>
      <c r="E2219" t="s">
        <v>12</v>
      </c>
      <c r="F2219" s="9">
        <v>564644</v>
      </c>
      <c r="G2219" s="7">
        <f>1-(F2219/N2219)</f>
        <v>-8.9248400478098855</v>
      </c>
      <c r="H2219" s="7">
        <f>1-(F2219/O2219)</f>
        <v>-8.9248400478098855</v>
      </c>
      <c r="I2219">
        <v>0.276835</v>
      </c>
      <c r="J2219">
        <v>0</v>
      </c>
      <c r="K2219">
        <v>0</v>
      </c>
      <c r="L2219">
        <v>12</v>
      </c>
      <c r="M2219">
        <v>16</v>
      </c>
      <c r="N2219">
        <f>VLOOKUP(B2219,instances!$B$2:$E$21,3, FALSE)</f>
        <v>56892</v>
      </c>
      <c r="O2219">
        <f>VLOOKUP(B2219,instances!$B$2:$E$21,4, FALSE)</f>
        <v>56892</v>
      </c>
    </row>
    <row r="2220" spans="1:15">
      <c r="A2220" t="s">
        <v>51</v>
      </c>
      <c r="B2220" t="str">
        <f>RIGHT(A2220,FIND("/",A2220)+1)</f>
        <v>pcb1173.tsp</v>
      </c>
      <c r="C2220">
        <f>VLOOKUP(B2220,instances!$B$2:$E$21,2, FALSE)</f>
        <v>1173</v>
      </c>
      <c r="D2220" t="str">
        <f>IF(C2220&lt;=783,"small",IF(C2220&lt;=2103,"medium","large"))</f>
        <v>medium</v>
      </c>
      <c r="E2220" t="s">
        <v>12</v>
      </c>
      <c r="F2220" s="9">
        <v>572628</v>
      </c>
      <c r="G2220" s="7">
        <f>1-(F2220/N2220)</f>
        <v>-9.0651761231807644</v>
      </c>
      <c r="H2220" s="7">
        <f>1-(F2220/O2220)</f>
        <v>-9.0651761231807644</v>
      </c>
      <c r="I2220">
        <v>0.27667999999999998</v>
      </c>
      <c r="J2220">
        <v>0</v>
      </c>
      <c r="K2220">
        <v>0</v>
      </c>
      <c r="L2220">
        <v>12</v>
      </c>
      <c r="M2220">
        <v>19</v>
      </c>
      <c r="N2220">
        <f>VLOOKUP(B2220,instances!$B$2:$E$21,3, FALSE)</f>
        <v>56892</v>
      </c>
      <c r="O2220">
        <f>VLOOKUP(B2220,instances!$B$2:$E$21,4, FALSE)</f>
        <v>56892</v>
      </c>
    </row>
    <row r="2221" spans="1:15">
      <c r="A2221" t="s">
        <v>51</v>
      </c>
      <c r="B2221" t="str">
        <f>RIGHT(A2221,FIND("/",A2221)+1)</f>
        <v>pcb1173.tsp</v>
      </c>
      <c r="C2221">
        <f>VLOOKUP(B2221,instances!$B$2:$E$21,2, FALSE)</f>
        <v>1173</v>
      </c>
      <c r="D2221" t="str">
        <f>IF(C2221&lt;=783,"small",IF(C2221&lt;=2103,"medium","large"))</f>
        <v>medium</v>
      </c>
      <c r="E2221" t="s">
        <v>12</v>
      </c>
      <c r="F2221" s="9">
        <v>529843</v>
      </c>
      <c r="G2221" s="7">
        <f>1-(F2221/N2221)</f>
        <v>-8.3131371721858969</v>
      </c>
      <c r="H2221" s="7">
        <f>1-(F2221/O2221)</f>
        <v>-8.3131371721858969</v>
      </c>
      <c r="I2221">
        <v>0.27571299999999999</v>
      </c>
      <c r="J2221">
        <v>0</v>
      </c>
      <c r="K2221">
        <v>0</v>
      </c>
      <c r="L2221">
        <v>10</v>
      </c>
      <c r="M2221">
        <v>20</v>
      </c>
      <c r="N2221">
        <f>VLOOKUP(B2221,instances!$B$2:$E$21,3, FALSE)</f>
        <v>56892</v>
      </c>
      <c r="O2221">
        <f>VLOOKUP(B2221,instances!$B$2:$E$21,4, FALSE)</f>
        <v>56892</v>
      </c>
    </row>
    <row r="2222" spans="1:15">
      <c r="A2222" t="s">
        <v>51</v>
      </c>
      <c r="B2222" t="str">
        <f>RIGHT(A2222,FIND("/",A2222)+1)</f>
        <v>pcb1173.tsp</v>
      </c>
      <c r="C2222">
        <f>VLOOKUP(B2222,instances!$B$2:$E$21,2, FALSE)</f>
        <v>1173</v>
      </c>
      <c r="D2222" t="str">
        <f>IF(C2222&lt;=783,"small",IF(C2222&lt;=2103,"medium","large"))</f>
        <v>medium</v>
      </c>
      <c r="E2222" t="s">
        <v>11</v>
      </c>
      <c r="F2222" s="9">
        <v>896739</v>
      </c>
      <c r="G2222" s="7">
        <f>1-(F2222/N2222)</f>
        <v>-14.762128242986712</v>
      </c>
      <c r="H2222" s="7">
        <f>1-(F2222/O2222)</f>
        <v>-14.762128242986712</v>
      </c>
      <c r="I2222">
        <v>0.15534400000000001</v>
      </c>
      <c r="J2222">
        <v>0</v>
      </c>
      <c r="K2222">
        <v>0</v>
      </c>
      <c r="L2222">
        <v>18</v>
      </c>
      <c r="M2222">
        <v>13</v>
      </c>
      <c r="N2222">
        <f>VLOOKUP(B2222,instances!$B$2:$E$21,3, FALSE)</f>
        <v>56892</v>
      </c>
      <c r="O2222">
        <f>VLOOKUP(B2222,instances!$B$2:$E$21,4, FALSE)</f>
        <v>56892</v>
      </c>
    </row>
    <row r="2223" spans="1:15">
      <c r="A2223" t="s">
        <v>51</v>
      </c>
      <c r="B2223" t="str">
        <f>RIGHT(A2223,FIND("/",A2223)+1)</f>
        <v>pcb1173.tsp</v>
      </c>
      <c r="C2223">
        <f>VLOOKUP(B2223,instances!$B$2:$E$21,2, FALSE)</f>
        <v>1173</v>
      </c>
      <c r="D2223" t="str">
        <f>IF(C2223&lt;=783,"small",IF(C2223&lt;=2103,"medium","large"))</f>
        <v>medium</v>
      </c>
      <c r="E2223" t="s">
        <v>11</v>
      </c>
      <c r="F2223" s="9">
        <v>770623</v>
      </c>
      <c r="G2223" s="7">
        <f>1-(F2223/N2223)</f>
        <v>-12.545366659635802</v>
      </c>
      <c r="H2223" s="7">
        <f>1-(F2223/O2223)</f>
        <v>-12.545366659635802</v>
      </c>
      <c r="I2223">
        <v>0.15267900000000001</v>
      </c>
      <c r="J2223">
        <v>0</v>
      </c>
      <c r="K2223">
        <v>0</v>
      </c>
      <c r="L2223">
        <v>12</v>
      </c>
      <c r="M2223">
        <v>18</v>
      </c>
      <c r="N2223">
        <f>VLOOKUP(B2223,instances!$B$2:$E$21,3, FALSE)</f>
        <v>56892</v>
      </c>
      <c r="O2223">
        <f>VLOOKUP(B2223,instances!$B$2:$E$21,4, FALSE)</f>
        <v>56892</v>
      </c>
    </row>
    <row r="2224" spans="1:15">
      <c r="A2224" t="s">
        <v>51</v>
      </c>
      <c r="B2224" t="str">
        <f>RIGHT(A2224,FIND("/",A2224)+1)</f>
        <v>pcb1173.tsp</v>
      </c>
      <c r="C2224">
        <f>VLOOKUP(B2224,instances!$B$2:$E$21,2, FALSE)</f>
        <v>1173</v>
      </c>
      <c r="D2224" t="str">
        <f>IF(C2224&lt;=783,"small",IF(C2224&lt;=2103,"medium","large"))</f>
        <v>medium</v>
      </c>
      <c r="E2224" t="s">
        <v>11</v>
      </c>
      <c r="F2224" s="9">
        <v>873958</v>
      </c>
      <c r="G2224" s="7">
        <f>1-(F2224/N2224)</f>
        <v>-14.361702875623989</v>
      </c>
      <c r="H2224" s="7">
        <f>1-(F2224/O2224)</f>
        <v>-14.361702875623989</v>
      </c>
      <c r="I2224">
        <v>0.15217900000000001</v>
      </c>
      <c r="J2224">
        <v>0</v>
      </c>
      <c r="K2224">
        <v>0</v>
      </c>
      <c r="L2224">
        <v>16</v>
      </c>
      <c r="M2224">
        <v>17</v>
      </c>
      <c r="N2224">
        <f>VLOOKUP(B2224,instances!$B$2:$E$21,3, FALSE)</f>
        <v>56892</v>
      </c>
      <c r="O2224">
        <f>VLOOKUP(B2224,instances!$B$2:$E$21,4, FALSE)</f>
        <v>56892</v>
      </c>
    </row>
    <row r="2225" spans="1:15">
      <c r="A2225" t="s">
        <v>51</v>
      </c>
      <c r="B2225" t="str">
        <f>RIGHT(A2225,FIND("/",A2225)+1)</f>
        <v>pcb1173.tsp</v>
      </c>
      <c r="C2225">
        <f>VLOOKUP(B2225,instances!$B$2:$E$21,2, FALSE)</f>
        <v>1173</v>
      </c>
      <c r="D2225" t="str">
        <f>IF(C2225&lt;=783,"small",IF(C2225&lt;=2103,"medium","large"))</f>
        <v>medium</v>
      </c>
      <c r="E2225" t="s">
        <v>11</v>
      </c>
      <c r="F2225" s="9">
        <v>714682</v>
      </c>
      <c r="G2225" s="7">
        <f>1-(F2225/N2225)</f>
        <v>-11.562082542360965</v>
      </c>
      <c r="H2225" s="7">
        <f>1-(F2225/O2225)</f>
        <v>-11.562082542360965</v>
      </c>
      <c r="I2225">
        <v>0.15175</v>
      </c>
      <c r="J2225">
        <v>0</v>
      </c>
      <c r="K2225">
        <v>0</v>
      </c>
      <c r="L2225">
        <v>10</v>
      </c>
      <c r="M2225">
        <v>19</v>
      </c>
      <c r="N2225">
        <f>VLOOKUP(B2225,instances!$B$2:$E$21,3, FALSE)</f>
        <v>56892</v>
      </c>
      <c r="O2225">
        <f>VLOOKUP(B2225,instances!$B$2:$E$21,4, FALSE)</f>
        <v>56892</v>
      </c>
    </row>
    <row r="2226" spans="1:15">
      <c r="A2226" t="s">
        <v>51</v>
      </c>
      <c r="B2226" t="str">
        <f>RIGHT(A2226,FIND("/",A2226)+1)</f>
        <v>pcb1173.tsp</v>
      </c>
      <c r="C2226">
        <f>VLOOKUP(B2226,instances!$B$2:$E$21,2, FALSE)</f>
        <v>1173</v>
      </c>
      <c r="D2226" t="str">
        <f>IF(C2226&lt;=783,"small",IF(C2226&lt;=2103,"medium","large"))</f>
        <v>medium</v>
      </c>
      <c r="E2226" t="s">
        <v>11</v>
      </c>
      <c r="F2226" s="9">
        <v>879593</v>
      </c>
      <c r="G2226" s="7">
        <f>1-(F2226/N2226)</f>
        <v>-14.460750193348801</v>
      </c>
      <c r="H2226" s="7">
        <f>1-(F2226/O2226)</f>
        <v>-14.460750193348801</v>
      </c>
      <c r="I2226">
        <v>0.15123700000000001</v>
      </c>
      <c r="J2226">
        <v>0</v>
      </c>
      <c r="K2226">
        <v>0</v>
      </c>
      <c r="L2226">
        <v>16</v>
      </c>
      <c r="M2226">
        <v>20</v>
      </c>
      <c r="N2226">
        <f>VLOOKUP(B2226,instances!$B$2:$E$21,3, FALSE)</f>
        <v>56892</v>
      </c>
      <c r="O2226">
        <f>VLOOKUP(B2226,instances!$B$2:$E$21,4, FALSE)</f>
        <v>56892</v>
      </c>
    </row>
    <row r="2227" spans="1:15">
      <c r="A2227" t="s">
        <v>51</v>
      </c>
      <c r="B2227" t="str">
        <f>RIGHT(A2227,FIND("/",A2227)+1)</f>
        <v>pcb1173.tsp</v>
      </c>
      <c r="C2227">
        <f>VLOOKUP(B2227,instances!$B$2:$E$21,2, FALSE)</f>
        <v>1173</v>
      </c>
      <c r="D2227" t="str">
        <f>IF(C2227&lt;=783,"small",IF(C2227&lt;=2103,"medium","large"))</f>
        <v>medium</v>
      </c>
      <c r="E2227" t="s">
        <v>11</v>
      </c>
      <c r="F2227" s="9">
        <v>912350</v>
      </c>
      <c r="G2227" s="7">
        <f>1-(F2227/N2227)</f>
        <v>-15.036525346270125</v>
      </c>
      <c r="H2227" s="7">
        <f>1-(F2227/O2227)</f>
        <v>-15.036525346270125</v>
      </c>
      <c r="I2227">
        <v>0.15116099999999999</v>
      </c>
      <c r="J2227">
        <v>0</v>
      </c>
      <c r="K2227">
        <v>0</v>
      </c>
      <c r="L2227">
        <v>18</v>
      </c>
      <c r="M2227">
        <v>18</v>
      </c>
      <c r="N2227">
        <f>VLOOKUP(B2227,instances!$B$2:$E$21,3, FALSE)</f>
        <v>56892</v>
      </c>
      <c r="O2227">
        <f>VLOOKUP(B2227,instances!$B$2:$E$21,4, FALSE)</f>
        <v>56892</v>
      </c>
    </row>
    <row r="2228" spans="1:15">
      <c r="A2228" t="s">
        <v>51</v>
      </c>
      <c r="B2228" t="str">
        <f>RIGHT(A2228,FIND("/",A2228)+1)</f>
        <v>pcb1173.tsp</v>
      </c>
      <c r="C2228">
        <f>VLOOKUP(B2228,instances!$B$2:$E$21,2, FALSE)</f>
        <v>1173</v>
      </c>
      <c r="D2228" t="str">
        <f>IF(C2228&lt;=783,"small",IF(C2228&lt;=2103,"medium","large"))</f>
        <v>medium</v>
      </c>
      <c r="E2228" t="s">
        <v>11</v>
      </c>
      <c r="F2228" s="9">
        <v>761886</v>
      </c>
      <c r="G2228" s="7">
        <f>1-(F2228/N2228)</f>
        <v>-12.391794979962034</v>
      </c>
      <c r="H2228" s="7">
        <f>1-(F2228/O2228)</f>
        <v>-12.391794979962034</v>
      </c>
      <c r="I2228">
        <v>0.14929600000000001</v>
      </c>
      <c r="J2228">
        <v>0</v>
      </c>
      <c r="K2228">
        <v>0</v>
      </c>
      <c r="L2228">
        <v>12</v>
      </c>
      <c r="M2228">
        <v>15</v>
      </c>
      <c r="N2228">
        <f>VLOOKUP(B2228,instances!$B$2:$E$21,3, FALSE)</f>
        <v>56892</v>
      </c>
      <c r="O2228">
        <f>VLOOKUP(B2228,instances!$B$2:$E$21,4, FALSE)</f>
        <v>56892</v>
      </c>
    </row>
    <row r="2229" spans="1:15">
      <c r="A2229" t="s">
        <v>51</v>
      </c>
      <c r="B2229" t="str">
        <f>RIGHT(A2229,FIND("/",A2229)+1)</f>
        <v>pcb1173.tsp</v>
      </c>
      <c r="C2229">
        <f>VLOOKUP(B2229,instances!$B$2:$E$21,2, FALSE)</f>
        <v>1173</v>
      </c>
      <c r="D2229" t="str">
        <f>IF(C2229&lt;=783,"small",IF(C2229&lt;=2103,"medium","large"))</f>
        <v>medium</v>
      </c>
      <c r="E2229" t="s">
        <v>11</v>
      </c>
      <c r="F2229" s="9">
        <v>763632</v>
      </c>
      <c r="G2229" s="7">
        <f>1-(F2229/N2229)</f>
        <v>-12.422484707867538</v>
      </c>
      <c r="H2229" s="7">
        <f>1-(F2229/O2229)</f>
        <v>-12.422484707867538</v>
      </c>
      <c r="I2229">
        <v>0.14824999999999999</v>
      </c>
      <c r="J2229">
        <v>0</v>
      </c>
      <c r="K2229">
        <v>0</v>
      </c>
      <c r="L2229">
        <v>12</v>
      </c>
      <c r="M2229">
        <v>12</v>
      </c>
      <c r="N2229">
        <f>VLOOKUP(B2229,instances!$B$2:$E$21,3, FALSE)</f>
        <v>56892</v>
      </c>
      <c r="O2229">
        <f>VLOOKUP(B2229,instances!$B$2:$E$21,4, FALSE)</f>
        <v>56892</v>
      </c>
    </row>
    <row r="2230" spans="1:15">
      <c r="A2230" t="s">
        <v>51</v>
      </c>
      <c r="B2230" t="str">
        <f>RIGHT(A2230,FIND("/",A2230)+1)</f>
        <v>pcb1173.tsp</v>
      </c>
      <c r="C2230">
        <f>VLOOKUP(B2230,instances!$B$2:$E$21,2, FALSE)</f>
        <v>1173</v>
      </c>
      <c r="D2230" t="str">
        <f>IF(C2230&lt;=783,"small",IF(C2230&lt;=2103,"medium","large"))</f>
        <v>medium</v>
      </c>
      <c r="E2230" t="s">
        <v>11</v>
      </c>
      <c r="F2230" s="9">
        <v>913136</v>
      </c>
      <c r="G2230" s="7">
        <f>1-(F2230/N2230)</f>
        <v>-15.050340996976729</v>
      </c>
      <c r="H2230" s="7">
        <f>1-(F2230/O2230)</f>
        <v>-15.050340996976729</v>
      </c>
      <c r="I2230">
        <v>0.145708</v>
      </c>
      <c r="J2230">
        <v>0</v>
      </c>
      <c r="K2230">
        <v>0</v>
      </c>
      <c r="L2230">
        <v>18</v>
      </c>
      <c r="M2230">
        <v>17</v>
      </c>
      <c r="N2230">
        <f>VLOOKUP(B2230,instances!$B$2:$E$21,3, FALSE)</f>
        <v>56892</v>
      </c>
      <c r="O2230">
        <f>VLOOKUP(B2230,instances!$B$2:$E$21,4, FALSE)</f>
        <v>56892</v>
      </c>
    </row>
    <row r="2231" spans="1:15">
      <c r="A2231" t="s">
        <v>51</v>
      </c>
      <c r="B2231" t="str">
        <f>RIGHT(A2231,FIND("/",A2231)+1)</f>
        <v>pcb1173.tsp</v>
      </c>
      <c r="C2231">
        <f>VLOOKUP(B2231,instances!$B$2:$E$21,2, FALSE)</f>
        <v>1173</v>
      </c>
      <c r="D2231" t="str">
        <f>IF(C2231&lt;=783,"small",IF(C2231&lt;=2103,"medium","large"))</f>
        <v>medium</v>
      </c>
      <c r="E2231" t="s">
        <v>11</v>
      </c>
      <c r="F2231" s="9">
        <v>769381</v>
      </c>
      <c r="G2231" s="7">
        <f>1-(F2231/N2231)</f>
        <v>-12.523535822259721</v>
      </c>
      <c r="H2231" s="7">
        <f>1-(F2231/O2231)</f>
        <v>-12.523535822259721</v>
      </c>
      <c r="I2231">
        <v>0.14563999999999999</v>
      </c>
      <c r="J2231">
        <v>0</v>
      </c>
      <c r="K2231">
        <v>0</v>
      </c>
      <c r="L2231">
        <v>12</v>
      </c>
      <c r="M2231">
        <v>14</v>
      </c>
      <c r="N2231">
        <f>VLOOKUP(B2231,instances!$B$2:$E$21,3, FALSE)</f>
        <v>56892</v>
      </c>
      <c r="O2231">
        <f>VLOOKUP(B2231,instances!$B$2:$E$21,4, FALSE)</f>
        <v>56892</v>
      </c>
    </row>
    <row r="2232" spans="1:15">
      <c r="A2232" t="s">
        <v>51</v>
      </c>
      <c r="B2232" t="str">
        <f>RIGHT(A2232,FIND("/",A2232)+1)</f>
        <v>pcb1173.tsp</v>
      </c>
      <c r="C2232">
        <f>VLOOKUP(B2232,instances!$B$2:$E$21,2, FALSE)</f>
        <v>1173</v>
      </c>
      <c r="D2232" t="str">
        <f>IF(C2232&lt;=783,"small",IF(C2232&lt;=2103,"medium","large"))</f>
        <v>medium</v>
      </c>
      <c r="E2232" t="s">
        <v>11</v>
      </c>
      <c r="F2232" s="9">
        <v>799093</v>
      </c>
      <c r="G2232" s="7">
        <f>1-(F2232/N2232)</f>
        <v>-13.045788511565775</v>
      </c>
      <c r="H2232" s="7">
        <f>1-(F2232/O2232)</f>
        <v>-13.045788511565775</v>
      </c>
      <c r="I2232">
        <v>0.14530100000000001</v>
      </c>
      <c r="J2232">
        <v>0</v>
      </c>
      <c r="K2232">
        <v>0</v>
      </c>
      <c r="L2232">
        <v>14</v>
      </c>
      <c r="M2232">
        <v>12</v>
      </c>
      <c r="N2232">
        <f>VLOOKUP(B2232,instances!$B$2:$E$21,3, FALSE)</f>
        <v>56892</v>
      </c>
      <c r="O2232">
        <f>VLOOKUP(B2232,instances!$B$2:$E$21,4, FALSE)</f>
        <v>56892</v>
      </c>
    </row>
    <row r="2233" spans="1:15">
      <c r="A2233" t="s">
        <v>51</v>
      </c>
      <c r="B2233" t="str">
        <f>RIGHT(A2233,FIND("/",A2233)+1)</f>
        <v>pcb1173.tsp</v>
      </c>
      <c r="C2233">
        <f>VLOOKUP(B2233,instances!$B$2:$E$21,2, FALSE)</f>
        <v>1173</v>
      </c>
      <c r="D2233" t="str">
        <f>IF(C2233&lt;=783,"small",IF(C2233&lt;=2103,"medium","large"))</f>
        <v>medium</v>
      </c>
      <c r="E2233" t="s">
        <v>11</v>
      </c>
      <c r="F2233" s="9">
        <v>944879</v>
      </c>
      <c r="G2233" s="7">
        <f>1-(F2233/N2233)</f>
        <v>-15.608292905856711</v>
      </c>
      <c r="H2233" s="7">
        <f>1-(F2233/O2233)</f>
        <v>-15.608292905856711</v>
      </c>
      <c r="I2233">
        <v>0.14386399999999999</v>
      </c>
      <c r="J2233">
        <v>0</v>
      </c>
      <c r="K2233">
        <v>0</v>
      </c>
      <c r="L2233">
        <v>20</v>
      </c>
      <c r="M2233">
        <v>21</v>
      </c>
      <c r="N2233">
        <f>VLOOKUP(B2233,instances!$B$2:$E$21,3, FALSE)</f>
        <v>56892</v>
      </c>
      <c r="O2233">
        <f>VLOOKUP(B2233,instances!$B$2:$E$21,4, FALSE)</f>
        <v>56892</v>
      </c>
    </row>
    <row r="2234" spans="1:15">
      <c r="A2234" t="s">
        <v>51</v>
      </c>
      <c r="B2234" t="str">
        <f>RIGHT(A2234,FIND("/",A2234)+1)</f>
        <v>pcb1173.tsp</v>
      </c>
      <c r="C2234">
        <f>VLOOKUP(B2234,instances!$B$2:$E$21,2, FALSE)</f>
        <v>1173</v>
      </c>
      <c r="D2234" t="str">
        <f>IF(C2234&lt;=783,"small",IF(C2234&lt;=2103,"medium","large"))</f>
        <v>medium</v>
      </c>
      <c r="E2234" t="s">
        <v>11</v>
      </c>
      <c r="F2234" s="9">
        <v>940518</v>
      </c>
      <c r="G2234" s="7">
        <f>1-(F2234/N2234)</f>
        <v>-15.531638894747942</v>
      </c>
      <c r="H2234" s="7">
        <f>1-(F2234/O2234)</f>
        <v>-15.531638894747942</v>
      </c>
      <c r="I2234">
        <v>0.14382900000000001</v>
      </c>
      <c r="J2234">
        <v>0</v>
      </c>
      <c r="K2234">
        <v>0</v>
      </c>
      <c r="L2234">
        <v>20</v>
      </c>
      <c r="M2234">
        <v>20</v>
      </c>
      <c r="N2234">
        <f>VLOOKUP(B2234,instances!$B$2:$E$21,3, FALSE)</f>
        <v>56892</v>
      </c>
      <c r="O2234">
        <f>VLOOKUP(B2234,instances!$B$2:$E$21,4, FALSE)</f>
        <v>56892</v>
      </c>
    </row>
    <row r="2235" spans="1:15">
      <c r="A2235" t="s">
        <v>51</v>
      </c>
      <c r="B2235" t="str">
        <f>RIGHT(A2235,FIND("/",A2235)+1)</f>
        <v>pcb1173.tsp</v>
      </c>
      <c r="C2235">
        <f>VLOOKUP(B2235,instances!$B$2:$E$21,2, FALSE)</f>
        <v>1173</v>
      </c>
      <c r="D2235" t="str">
        <f>IF(C2235&lt;=783,"small",IF(C2235&lt;=2103,"medium","large"))</f>
        <v>medium</v>
      </c>
      <c r="E2235" t="s">
        <v>11</v>
      </c>
      <c r="F2235" s="9">
        <v>676732</v>
      </c>
      <c r="G2235" s="7">
        <f>1-(F2235/N2235)</f>
        <v>-10.895029178091823</v>
      </c>
      <c r="H2235" s="7">
        <f>1-(F2235/O2235)</f>
        <v>-10.895029178091823</v>
      </c>
      <c r="I2235">
        <v>0.143597</v>
      </c>
      <c r="J2235">
        <v>0</v>
      </c>
      <c r="K2235">
        <v>0</v>
      </c>
      <c r="L2235">
        <v>10</v>
      </c>
      <c r="M2235">
        <v>17</v>
      </c>
      <c r="N2235">
        <f>VLOOKUP(B2235,instances!$B$2:$E$21,3, FALSE)</f>
        <v>56892</v>
      </c>
      <c r="O2235">
        <f>VLOOKUP(B2235,instances!$B$2:$E$21,4, FALSE)</f>
        <v>56892</v>
      </c>
    </row>
    <row r="2236" spans="1:15">
      <c r="A2236" t="s">
        <v>51</v>
      </c>
      <c r="B2236" t="str">
        <f>RIGHT(A2236,FIND("/",A2236)+1)</f>
        <v>pcb1173.tsp</v>
      </c>
      <c r="C2236">
        <f>VLOOKUP(B2236,instances!$B$2:$E$21,2, FALSE)</f>
        <v>1173</v>
      </c>
      <c r="D2236" t="str">
        <f>IF(C2236&lt;=783,"small",IF(C2236&lt;=2103,"medium","large"))</f>
        <v>medium</v>
      </c>
      <c r="E2236" t="s">
        <v>11</v>
      </c>
      <c r="F2236" s="9">
        <v>912492</v>
      </c>
      <c r="G2236" s="7">
        <f>1-(F2236/N2236)</f>
        <v>-15.039021303522464</v>
      </c>
      <c r="H2236" s="7">
        <f>1-(F2236/O2236)</f>
        <v>-15.039021303522464</v>
      </c>
      <c r="I2236">
        <v>0.14352999999999999</v>
      </c>
      <c r="J2236">
        <v>0</v>
      </c>
      <c r="K2236">
        <v>0</v>
      </c>
      <c r="L2236">
        <v>18</v>
      </c>
      <c r="M2236">
        <v>16</v>
      </c>
      <c r="N2236">
        <f>VLOOKUP(B2236,instances!$B$2:$E$21,3, FALSE)</f>
        <v>56892</v>
      </c>
      <c r="O2236">
        <f>VLOOKUP(B2236,instances!$B$2:$E$21,4, FALSE)</f>
        <v>56892</v>
      </c>
    </row>
    <row r="2237" spans="1:15">
      <c r="A2237" t="s">
        <v>51</v>
      </c>
      <c r="B2237" t="str">
        <f>RIGHT(A2237,FIND("/",A2237)+1)</f>
        <v>pcb1173.tsp</v>
      </c>
      <c r="C2237">
        <f>VLOOKUP(B2237,instances!$B$2:$E$21,2, FALSE)</f>
        <v>1173</v>
      </c>
      <c r="D2237" t="str">
        <f>IF(C2237&lt;=783,"small",IF(C2237&lt;=2103,"medium","large"))</f>
        <v>medium</v>
      </c>
      <c r="E2237" t="s">
        <v>11</v>
      </c>
      <c r="F2237" s="9">
        <v>904345</v>
      </c>
      <c r="G2237" s="7">
        <f>1-(F2237/N2237)</f>
        <v>-14.895820150460521</v>
      </c>
      <c r="H2237" s="7">
        <f>1-(F2237/O2237)</f>
        <v>-14.895820150460521</v>
      </c>
      <c r="I2237">
        <v>0.143399</v>
      </c>
      <c r="J2237">
        <v>0</v>
      </c>
      <c r="K2237">
        <v>0</v>
      </c>
      <c r="L2237">
        <v>18</v>
      </c>
      <c r="M2237">
        <v>20</v>
      </c>
      <c r="N2237">
        <f>VLOOKUP(B2237,instances!$B$2:$E$21,3, FALSE)</f>
        <v>56892</v>
      </c>
      <c r="O2237">
        <f>VLOOKUP(B2237,instances!$B$2:$E$21,4, FALSE)</f>
        <v>56892</v>
      </c>
    </row>
    <row r="2238" spans="1:15">
      <c r="A2238" t="s">
        <v>51</v>
      </c>
      <c r="B2238" t="str">
        <f>RIGHT(A2238,FIND("/",A2238)+1)</f>
        <v>pcb1173.tsp</v>
      </c>
      <c r="C2238">
        <f>VLOOKUP(B2238,instances!$B$2:$E$21,2, FALSE)</f>
        <v>1173</v>
      </c>
      <c r="D2238" t="str">
        <f>IF(C2238&lt;=783,"small",IF(C2238&lt;=2103,"medium","large"))</f>
        <v>medium</v>
      </c>
      <c r="E2238" t="s">
        <v>11</v>
      </c>
      <c r="F2238" s="9">
        <v>943130</v>
      </c>
      <c r="G2238" s="7">
        <f>1-(F2238/N2238)</f>
        <v>-15.577550446459959</v>
      </c>
      <c r="H2238" s="7">
        <f>1-(F2238/O2238)</f>
        <v>-15.577550446459959</v>
      </c>
      <c r="I2238">
        <v>0.14311299999999999</v>
      </c>
      <c r="J2238">
        <v>0</v>
      </c>
      <c r="K2238">
        <v>0</v>
      </c>
      <c r="L2238">
        <v>20</v>
      </c>
      <c r="M2238">
        <v>13</v>
      </c>
      <c r="N2238">
        <f>VLOOKUP(B2238,instances!$B$2:$E$21,3, FALSE)</f>
        <v>56892</v>
      </c>
      <c r="O2238">
        <f>VLOOKUP(B2238,instances!$B$2:$E$21,4, FALSE)</f>
        <v>56892</v>
      </c>
    </row>
    <row r="2239" spans="1:15">
      <c r="A2239" t="s">
        <v>51</v>
      </c>
      <c r="B2239" t="str">
        <f>RIGHT(A2239,FIND("/",A2239)+1)</f>
        <v>pcb1173.tsp</v>
      </c>
      <c r="C2239">
        <f>VLOOKUP(B2239,instances!$B$2:$E$21,2, FALSE)</f>
        <v>1173</v>
      </c>
      <c r="D2239" t="str">
        <f>IF(C2239&lt;=783,"small",IF(C2239&lt;=2103,"medium","large"))</f>
        <v>medium</v>
      </c>
      <c r="E2239" t="s">
        <v>11</v>
      </c>
      <c r="F2239" s="9">
        <v>952137</v>
      </c>
      <c r="G2239" s="7">
        <f>1-(F2239/N2239)</f>
        <v>-15.735867960345917</v>
      </c>
      <c r="H2239" s="7">
        <f>1-(F2239/O2239)</f>
        <v>-15.735867960345917</v>
      </c>
      <c r="I2239">
        <v>0.14292199999999999</v>
      </c>
      <c r="J2239">
        <v>0</v>
      </c>
      <c r="K2239">
        <v>0</v>
      </c>
      <c r="L2239">
        <v>20</v>
      </c>
      <c r="M2239">
        <v>17</v>
      </c>
      <c r="N2239">
        <f>VLOOKUP(B2239,instances!$B$2:$E$21,3, FALSE)</f>
        <v>56892</v>
      </c>
      <c r="O2239">
        <f>VLOOKUP(B2239,instances!$B$2:$E$21,4, FALSE)</f>
        <v>56892</v>
      </c>
    </row>
    <row r="2240" spans="1:15">
      <c r="A2240" t="s">
        <v>51</v>
      </c>
      <c r="B2240" t="str">
        <f>RIGHT(A2240,FIND("/",A2240)+1)</f>
        <v>pcb1173.tsp</v>
      </c>
      <c r="C2240">
        <f>VLOOKUP(B2240,instances!$B$2:$E$21,2, FALSE)</f>
        <v>1173</v>
      </c>
      <c r="D2240" t="str">
        <f>IF(C2240&lt;=783,"small",IF(C2240&lt;=2103,"medium","large"))</f>
        <v>medium</v>
      </c>
      <c r="E2240" t="s">
        <v>11</v>
      </c>
      <c r="F2240" s="9">
        <v>867654</v>
      </c>
      <c r="G2240" s="7">
        <f>1-(F2240/N2240)</f>
        <v>-14.250896435351192</v>
      </c>
      <c r="H2240" s="7">
        <f>1-(F2240/O2240)</f>
        <v>-14.250896435351192</v>
      </c>
      <c r="I2240">
        <v>0.14260200000000001</v>
      </c>
      <c r="J2240">
        <v>0</v>
      </c>
      <c r="K2240">
        <v>0</v>
      </c>
      <c r="L2240">
        <v>16</v>
      </c>
      <c r="M2240">
        <v>16</v>
      </c>
      <c r="N2240">
        <f>VLOOKUP(B2240,instances!$B$2:$E$21,3, FALSE)</f>
        <v>56892</v>
      </c>
      <c r="O2240">
        <f>VLOOKUP(B2240,instances!$B$2:$E$21,4, FALSE)</f>
        <v>56892</v>
      </c>
    </row>
    <row r="2241" spans="1:15">
      <c r="A2241" t="s">
        <v>51</v>
      </c>
      <c r="B2241" t="str">
        <f>RIGHT(A2241,FIND("/",A2241)+1)</f>
        <v>pcb1173.tsp</v>
      </c>
      <c r="C2241">
        <f>VLOOKUP(B2241,instances!$B$2:$E$21,2, FALSE)</f>
        <v>1173</v>
      </c>
      <c r="D2241" t="str">
        <f>IF(C2241&lt;=783,"small",IF(C2241&lt;=2103,"medium","large"))</f>
        <v>medium</v>
      </c>
      <c r="E2241" t="s">
        <v>11</v>
      </c>
      <c r="F2241" s="9">
        <v>893085</v>
      </c>
      <c r="G2241" s="7">
        <f>1-(F2241/N2241)</f>
        <v>-14.697901286648387</v>
      </c>
      <c r="H2241" s="7">
        <f>1-(F2241/O2241)</f>
        <v>-14.697901286648387</v>
      </c>
      <c r="I2241">
        <v>0.14233299999999999</v>
      </c>
      <c r="J2241">
        <v>0</v>
      </c>
      <c r="K2241">
        <v>0</v>
      </c>
      <c r="L2241">
        <v>18</v>
      </c>
      <c r="M2241">
        <v>15</v>
      </c>
      <c r="N2241">
        <f>VLOOKUP(B2241,instances!$B$2:$E$21,3, FALSE)</f>
        <v>56892</v>
      </c>
      <c r="O2241">
        <f>VLOOKUP(B2241,instances!$B$2:$E$21,4, FALSE)</f>
        <v>56892</v>
      </c>
    </row>
    <row r="2242" spans="1:15">
      <c r="A2242" t="s">
        <v>51</v>
      </c>
      <c r="B2242" t="str">
        <f>RIGHT(A2242,FIND("/",A2242)+1)</f>
        <v>pcb1173.tsp</v>
      </c>
      <c r="C2242">
        <f>VLOOKUP(B2242,instances!$B$2:$E$21,2, FALSE)</f>
        <v>1173</v>
      </c>
      <c r="D2242" t="str">
        <f>IF(C2242&lt;=783,"small",IF(C2242&lt;=2103,"medium","large"))</f>
        <v>medium</v>
      </c>
      <c r="E2242" t="s">
        <v>11</v>
      </c>
      <c r="F2242" s="9">
        <v>720889</v>
      </c>
      <c r="G2242" s="7">
        <f>1-(F2242/N2242)</f>
        <v>-11.671183997750123</v>
      </c>
      <c r="H2242" s="7">
        <f>1-(F2242/O2242)</f>
        <v>-11.671183997750123</v>
      </c>
      <c r="I2242">
        <v>0.14225499999999999</v>
      </c>
      <c r="J2242">
        <v>0</v>
      </c>
      <c r="K2242">
        <v>0</v>
      </c>
      <c r="L2242">
        <v>10</v>
      </c>
      <c r="M2242">
        <v>18</v>
      </c>
      <c r="N2242">
        <f>VLOOKUP(B2242,instances!$B$2:$E$21,3, FALSE)</f>
        <v>56892</v>
      </c>
      <c r="O2242">
        <f>VLOOKUP(B2242,instances!$B$2:$E$21,4, FALSE)</f>
        <v>56892</v>
      </c>
    </row>
    <row r="2243" spans="1:15">
      <c r="A2243" t="s">
        <v>51</v>
      </c>
      <c r="B2243" t="str">
        <f>RIGHT(A2243,FIND("/",A2243)+1)</f>
        <v>pcb1173.tsp</v>
      </c>
      <c r="C2243">
        <f>VLOOKUP(B2243,instances!$B$2:$E$21,2, FALSE)</f>
        <v>1173</v>
      </c>
      <c r="D2243" t="str">
        <f>IF(C2243&lt;=783,"small",IF(C2243&lt;=2103,"medium","large"))</f>
        <v>medium</v>
      </c>
      <c r="E2243" t="s">
        <v>11</v>
      </c>
      <c r="F2243" s="9">
        <v>919033</v>
      </c>
      <c r="G2243" s="7">
        <f>1-(F2243/N2243)</f>
        <v>-15.153993531603742</v>
      </c>
      <c r="H2243" s="7">
        <f>1-(F2243/O2243)</f>
        <v>-15.153993531603742</v>
      </c>
      <c r="I2243">
        <v>0.142206</v>
      </c>
      <c r="J2243">
        <v>0</v>
      </c>
      <c r="K2243">
        <v>0</v>
      </c>
      <c r="L2243">
        <v>18</v>
      </c>
      <c r="M2243">
        <v>12</v>
      </c>
      <c r="N2243">
        <f>VLOOKUP(B2243,instances!$B$2:$E$21,3, FALSE)</f>
        <v>56892</v>
      </c>
      <c r="O2243">
        <f>VLOOKUP(B2243,instances!$B$2:$E$21,4, FALSE)</f>
        <v>56892</v>
      </c>
    </row>
    <row r="2244" spans="1:15">
      <c r="A2244" t="s">
        <v>51</v>
      </c>
      <c r="B2244" t="str">
        <f>RIGHT(A2244,FIND("/",A2244)+1)</f>
        <v>pcb1173.tsp</v>
      </c>
      <c r="C2244">
        <f>VLOOKUP(B2244,instances!$B$2:$E$21,2, FALSE)</f>
        <v>1173</v>
      </c>
      <c r="D2244" t="str">
        <f>IF(C2244&lt;=783,"small",IF(C2244&lt;=2103,"medium","large"))</f>
        <v>medium</v>
      </c>
      <c r="E2244" t="s">
        <v>11</v>
      </c>
      <c r="F2244" s="9">
        <v>923416</v>
      </c>
      <c r="G2244" s="7">
        <f>1-(F2244/N2244)</f>
        <v>-15.231034240314983</v>
      </c>
      <c r="H2244" s="7">
        <f>1-(F2244/O2244)</f>
        <v>-15.231034240314983</v>
      </c>
      <c r="I2244">
        <v>0.141958</v>
      </c>
      <c r="J2244">
        <v>0</v>
      </c>
      <c r="K2244">
        <v>0</v>
      </c>
      <c r="L2244">
        <v>20</v>
      </c>
      <c r="M2244">
        <v>16</v>
      </c>
      <c r="N2244">
        <f>VLOOKUP(B2244,instances!$B$2:$E$21,3, FALSE)</f>
        <v>56892</v>
      </c>
      <c r="O2244">
        <f>VLOOKUP(B2244,instances!$B$2:$E$21,4, FALSE)</f>
        <v>56892</v>
      </c>
    </row>
    <row r="2245" spans="1:15">
      <c r="A2245" t="s">
        <v>51</v>
      </c>
      <c r="B2245" t="str">
        <f>RIGHT(A2245,FIND("/",A2245)+1)</f>
        <v>pcb1173.tsp</v>
      </c>
      <c r="C2245">
        <f>VLOOKUP(B2245,instances!$B$2:$E$21,2, FALSE)</f>
        <v>1173</v>
      </c>
      <c r="D2245" t="str">
        <f>IF(C2245&lt;=783,"small",IF(C2245&lt;=2103,"medium","large"))</f>
        <v>medium</v>
      </c>
      <c r="E2245" t="s">
        <v>11</v>
      </c>
      <c r="F2245" s="9">
        <v>791277</v>
      </c>
      <c r="G2245" s="7">
        <f>1-(F2245/N2245)</f>
        <v>-12.908405399704703</v>
      </c>
      <c r="H2245" s="7">
        <f>1-(F2245/O2245)</f>
        <v>-12.908405399704703</v>
      </c>
      <c r="I2245">
        <v>0.14191100000000001</v>
      </c>
      <c r="J2245">
        <v>0</v>
      </c>
      <c r="K2245">
        <v>0</v>
      </c>
      <c r="L2245">
        <v>14</v>
      </c>
      <c r="M2245">
        <v>13</v>
      </c>
      <c r="N2245">
        <f>VLOOKUP(B2245,instances!$B$2:$E$21,3, FALSE)</f>
        <v>56892</v>
      </c>
      <c r="O2245">
        <f>VLOOKUP(B2245,instances!$B$2:$E$21,4, FALSE)</f>
        <v>56892</v>
      </c>
    </row>
    <row r="2246" spans="1:15">
      <c r="A2246" t="s">
        <v>51</v>
      </c>
      <c r="B2246" t="str">
        <f>RIGHT(A2246,FIND("/",A2246)+1)</f>
        <v>pcb1173.tsp</v>
      </c>
      <c r="C2246">
        <f>VLOOKUP(B2246,instances!$B$2:$E$21,2, FALSE)</f>
        <v>1173</v>
      </c>
      <c r="D2246" t="str">
        <f>IF(C2246&lt;=783,"small",IF(C2246&lt;=2103,"medium","large"))</f>
        <v>medium</v>
      </c>
      <c r="E2246" t="s">
        <v>11</v>
      </c>
      <c r="F2246" s="9">
        <v>946472</v>
      </c>
      <c r="G2246" s="7">
        <f>1-(F2246/N2246)</f>
        <v>-15.636293327708643</v>
      </c>
      <c r="H2246" s="7">
        <f>1-(F2246/O2246)</f>
        <v>-15.636293327708643</v>
      </c>
      <c r="I2246">
        <v>0.14186399999999999</v>
      </c>
      <c r="J2246">
        <v>0</v>
      </c>
      <c r="K2246">
        <v>0</v>
      </c>
      <c r="L2246">
        <v>20</v>
      </c>
      <c r="M2246">
        <v>18</v>
      </c>
      <c r="N2246">
        <f>VLOOKUP(B2246,instances!$B$2:$E$21,3, FALSE)</f>
        <v>56892</v>
      </c>
      <c r="O2246">
        <f>VLOOKUP(B2246,instances!$B$2:$E$21,4, FALSE)</f>
        <v>56892</v>
      </c>
    </row>
    <row r="2247" spans="1:15">
      <c r="A2247" t="s">
        <v>51</v>
      </c>
      <c r="B2247" t="str">
        <f>RIGHT(A2247,FIND("/",A2247)+1)</f>
        <v>pcb1173.tsp</v>
      </c>
      <c r="C2247">
        <f>VLOOKUP(B2247,instances!$B$2:$E$21,2, FALSE)</f>
        <v>1173</v>
      </c>
      <c r="D2247" t="str">
        <f>IF(C2247&lt;=783,"small",IF(C2247&lt;=2103,"medium","large"))</f>
        <v>medium</v>
      </c>
      <c r="E2247" t="s">
        <v>11</v>
      </c>
      <c r="F2247" s="9">
        <v>886150</v>
      </c>
      <c r="G2247" s="7">
        <f>1-(F2247/N2247)</f>
        <v>-14.576003656050061</v>
      </c>
      <c r="H2247" s="7">
        <f>1-(F2247/O2247)</f>
        <v>-14.576003656050061</v>
      </c>
      <c r="I2247">
        <v>0.14172199999999999</v>
      </c>
      <c r="J2247">
        <v>0</v>
      </c>
      <c r="K2247">
        <v>0</v>
      </c>
      <c r="L2247">
        <v>16</v>
      </c>
      <c r="M2247">
        <v>21</v>
      </c>
      <c r="N2247">
        <f>VLOOKUP(B2247,instances!$B$2:$E$21,3, FALSE)</f>
        <v>56892</v>
      </c>
      <c r="O2247">
        <f>VLOOKUP(B2247,instances!$B$2:$E$21,4, FALSE)</f>
        <v>56892</v>
      </c>
    </row>
    <row r="2248" spans="1:15">
      <c r="A2248" t="s">
        <v>51</v>
      </c>
      <c r="B2248" t="str">
        <f>RIGHT(A2248,FIND("/",A2248)+1)</f>
        <v>pcb1173.tsp</v>
      </c>
      <c r="C2248">
        <f>VLOOKUP(B2248,instances!$B$2:$E$21,2, FALSE)</f>
        <v>1173</v>
      </c>
      <c r="D2248" t="str">
        <f>IF(C2248&lt;=783,"small",IF(C2248&lt;=2103,"medium","large"))</f>
        <v>medium</v>
      </c>
      <c r="E2248" t="s">
        <v>11</v>
      </c>
      <c r="F2248" s="9">
        <v>959414</v>
      </c>
      <c r="G2248" s="7">
        <f>1-(F2248/N2248)</f>
        <v>-15.863776980946355</v>
      </c>
      <c r="H2248" s="7">
        <f>1-(F2248/O2248)</f>
        <v>-15.863776980946355</v>
      </c>
      <c r="I2248">
        <v>0.141708</v>
      </c>
      <c r="J2248">
        <v>0</v>
      </c>
      <c r="K2248">
        <v>0</v>
      </c>
      <c r="L2248">
        <v>20</v>
      </c>
      <c r="M2248">
        <v>15</v>
      </c>
      <c r="N2248">
        <f>VLOOKUP(B2248,instances!$B$2:$E$21,3, FALSE)</f>
        <v>56892</v>
      </c>
      <c r="O2248">
        <f>VLOOKUP(B2248,instances!$B$2:$E$21,4, FALSE)</f>
        <v>56892</v>
      </c>
    </row>
    <row r="2249" spans="1:15">
      <c r="A2249" t="s">
        <v>51</v>
      </c>
      <c r="B2249" t="str">
        <f>RIGHT(A2249,FIND("/",A2249)+1)</f>
        <v>pcb1173.tsp</v>
      </c>
      <c r="C2249">
        <f>VLOOKUP(B2249,instances!$B$2:$E$21,2, FALSE)</f>
        <v>1173</v>
      </c>
      <c r="D2249" t="str">
        <f>IF(C2249&lt;=783,"small",IF(C2249&lt;=2103,"medium","large"))</f>
        <v>medium</v>
      </c>
      <c r="E2249" t="s">
        <v>11</v>
      </c>
      <c r="F2249" s="9">
        <v>858072</v>
      </c>
      <c r="G2249" s="7">
        <f>1-(F2249/N2249)</f>
        <v>-14.082472052309638</v>
      </c>
      <c r="H2249" s="7">
        <f>1-(F2249/O2249)</f>
        <v>-14.082472052309638</v>
      </c>
      <c r="I2249">
        <v>0.14166000000000001</v>
      </c>
      <c r="J2249">
        <v>0</v>
      </c>
      <c r="K2249">
        <v>0</v>
      </c>
      <c r="L2249">
        <v>16</v>
      </c>
      <c r="M2249">
        <v>13</v>
      </c>
      <c r="N2249">
        <f>VLOOKUP(B2249,instances!$B$2:$E$21,3, FALSE)</f>
        <v>56892</v>
      </c>
      <c r="O2249">
        <f>VLOOKUP(B2249,instances!$B$2:$E$21,4, FALSE)</f>
        <v>56892</v>
      </c>
    </row>
    <row r="2250" spans="1:15">
      <c r="A2250" t="s">
        <v>51</v>
      </c>
      <c r="B2250" t="str">
        <f>RIGHT(A2250,FIND("/",A2250)+1)</f>
        <v>pcb1173.tsp</v>
      </c>
      <c r="C2250">
        <f>VLOOKUP(B2250,instances!$B$2:$E$21,2, FALSE)</f>
        <v>1173</v>
      </c>
      <c r="D2250" t="str">
        <f>IF(C2250&lt;=783,"small",IF(C2250&lt;=2103,"medium","large"))</f>
        <v>medium</v>
      </c>
      <c r="E2250" t="s">
        <v>11</v>
      </c>
      <c r="F2250" s="9">
        <v>952874</v>
      </c>
      <c r="G2250" s="7">
        <f>1-(F2250/N2250)</f>
        <v>-15.748822330028826</v>
      </c>
      <c r="H2250" s="7">
        <f>1-(F2250/O2250)</f>
        <v>-15.748822330028826</v>
      </c>
      <c r="I2250">
        <v>0.14165700000000001</v>
      </c>
      <c r="J2250">
        <v>0</v>
      </c>
      <c r="K2250">
        <v>0</v>
      </c>
      <c r="L2250">
        <v>20</v>
      </c>
      <c r="M2250">
        <v>14</v>
      </c>
      <c r="N2250">
        <f>VLOOKUP(B2250,instances!$B$2:$E$21,3, FALSE)</f>
        <v>56892</v>
      </c>
      <c r="O2250">
        <f>VLOOKUP(B2250,instances!$B$2:$E$21,4, FALSE)</f>
        <v>56892</v>
      </c>
    </row>
    <row r="2251" spans="1:15">
      <c r="A2251" t="s">
        <v>51</v>
      </c>
      <c r="B2251" t="str">
        <f>RIGHT(A2251,FIND("/",A2251)+1)</f>
        <v>pcb1173.tsp</v>
      </c>
      <c r="C2251">
        <f>VLOOKUP(B2251,instances!$B$2:$E$21,2, FALSE)</f>
        <v>1173</v>
      </c>
      <c r="D2251" t="str">
        <f>IF(C2251&lt;=783,"small",IF(C2251&lt;=2103,"medium","large"))</f>
        <v>medium</v>
      </c>
      <c r="E2251" t="s">
        <v>11</v>
      </c>
      <c r="F2251" s="9">
        <v>922922</v>
      </c>
      <c r="G2251" s="7">
        <f>1-(F2251/N2251)</f>
        <v>-15.222351121423046</v>
      </c>
      <c r="H2251" s="7">
        <f>1-(F2251/O2251)</f>
        <v>-15.222351121423046</v>
      </c>
      <c r="I2251">
        <v>0.141598</v>
      </c>
      <c r="J2251">
        <v>0</v>
      </c>
      <c r="K2251">
        <v>0</v>
      </c>
      <c r="L2251">
        <v>18</v>
      </c>
      <c r="M2251">
        <v>14</v>
      </c>
      <c r="N2251">
        <f>VLOOKUP(B2251,instances!$B$2:$E$21,3, FALSE)</f>
        <v>56892</v>
      </c>
      <c r="O2251">
        <f>VLOOKUP(B2251,instances!$B$2:$E$21,4, FALSE)</f>
        <v>56892</v>
      </c>
    </row>
    <row r="2252" spans="1:15">
      <c r="A2252" t="s">
        <v>51</v>
      </c>
      <c r="B2252" t="str">
        <f>RIGHT(A2252,FIND("/",A2252)+1)</f>
        <v>pcb1173.tsp</v>
      </c>
      <c r="C2252">
        <f>VLOOKUP(B2252,instances!$B$2:$E$21,2, FALSE)</f>
        <v>1173</v>
      </c>
      <c r="D2252" t="str">
        <f>IF(C2252&lt;=783,"small",IF(C2252&lt;=2103,"medium","large"))</f>
        <v>medium</v>
      </c>
      <c r="E2252" t="s">
        <v>11</v>
      </c>
      <c r="F2252" s="9">
        <v>942059</v>
      </c>
      <c r="G2252" s="7">
        <f>1-(F2252/N2252)</f>
        <v>-15.558725304084934</v>
      </c>
      <c r="H2252" s="7">
        <f>1-(F2252/O2252)</f>
        <v>-15.558725304084934</v>
      </c>
      <c r="I2252">
        <v>0.14158399999999999</v>
      </c>
      <c r="J2252">
        <v>0</v>
      </c>
      <c r="K2252">
        <v>0</v>
      </c>
      <c r="L2252">
        <v>20</v>
      </c>
      <c r="M2252">
        <v>19</v>
      </c>
      <c r="N2252">
        <f>VLOOKUP(B2252,instances!$B$2:$E$21,3, FALSE)</f>
        <v>56892</v>
      </c>
      <c r="O2252">
        <f>VLOOKUP(B2252,instances!$B$2:$E$21,4, FALSE)</f>
        <v>56892</v>
      </c>
    </row>
    <row r="2253" spans="1:15">
      <c r="A2253" t="s">
        <v>51</v>
      </c>
      <c r="B2253" t="str">
        <f>RIGHT(A2253,FIND("/",A2253)+1)</f>
        <v>pcb1173.tsp</v>
      </c>
      <c r="C2253">
        <f>VLOOKUP(B2253,instances!$B$2:$E$21,2, FALSE)</f>
        <v>1173</v>
      </c>
      <c r="D2253" t="str">
        <f>IF(C2253&lt;=783,"small",IF(C2253&lt;=2103,"medium","large"))</f>
        <v>medium</v>
      </c>
      <c r="E2253" t="s">
        <v>11</v>
      </c>
      <c r="F2253" s="9">
        <v>954405</v>
      </c>
      <c r="G2253" s="7">
        <f>1-(F2253/N2253)</f>
        <v>-15.775732967728327</v>
      </c>
      <c r="H2253" s="7">
        <f>1-(F2253/O2253)</f>
        <v>-15.775732967728327</v>
      </c>
      <c r="I2253">
        <v>0.141456</v>
      </c>
      <c r="J2253">
        <v>0</v>
      </c>
      <c r="K2253">
        <v>0</v>
      </c>
      <c r="L2253">
        <v>20</v>
      </c>
      <c r="M2253">
        <v>12</v>
      </c>
      <c r="N2253">
        <f>VLOOKUP(B2253,instances!$B$2:$E$21,3, FALSE)</f>
        <v>56892</v>
      </c>
      <c r="O2253">
        <f>VLOOKUP(B2253,instances!$B$2:$E$21,4, FALSE)</f>
        <v>56892</v>
      </c>
    </row>
    <row r="2254" spans="1:15">
      <c r="A2254" t="s">
        <v>51</v>
      </c>
      <c r="B2254" t="str">
        <f>RIGHT(A2254,FIND("/",A2254)+1)</f>
        <v>pcb1173.tsp</v>
      </c>
      <c r="C2254">
        <f>VLOOKUP(B2254,instances!$B$2:$E$21,2, FALSE)</f>
        <v>1173</v>
      </c>
      <c r="D2254" t="str">
        <f>IF(C2254&lt;=783,"small",IF(C2254&lt;=2103,"medium","large"))</f>
        <v>medium</v>
      </c>
      <c r="E2254" t="s">
        <v>11</v>
      </c>
      <c r="F2254" s="9">
        <v>744128</v>
      </c>
      <c r="G2254" s="7">
        <f>1-(F2254/N2254)</f>
        <v>-12.079659706109823</v>
      </c>
      <c r="H2254" s="7">
        <f>1-(F2254/O2254)</f>
        <v>-12.079659706109823</v>
      </c>
      <c r="I2254">
        <v>0.14144899999999999</v>
      </c>
      <c r="J2254">
        <v>0</v>
      </c>
      <c r="K2254">
        <v>0</v>
      </c>
      <c r="L2254">
        <v>12</v>
      </c>
      <c r="M2254">
        <v>20</v>
      </c>
      <c r="N2254">
        <f>VLOOKUP(B2254,instances!$B$2:$E$21,3, FALSE)</f>
        <v>56892</v>
      </c>
      <c r="O2254">
        <f>VLOOKUP(B2254,instances!$B$2:$E$21,4, FALSE)</f>
        <v>56892</v>
      </c>
    </row>
    <row r="2255" spans="1:15">
      <c r="A2255" t="s">
        <v>51</v>
      </c>
      <c r="B2255" t="str">
        <f>RIGHT(A2255,FIND("/",A2255)+1)</f>
        <v>pcb1173.tsp</v>
      </c>
      <c r="C2255">
        <f>VLOOKUP(B2255,instances!$B$2:$E$21,2, FALSE)</f>
        <v>1173</v>
      </c>
      <c r="D2255" t="str">
        <f>IF(C2255&lt;=783,"small",IF(C2255&lt;=2103,"medium","large"))</f>
        <v>medium</v>
      </c>
      <c r="E2255" t="s">
        <v>11</v>
      </c>
      <c r="F2255" s="9">
        <v>802835</v>
      </c>
      <c r="G2255" s="7">
        <f>1-(F2255/N2255)</f>
        <v>-13.111562258313999</v>
      </c>
      <c r="H2255" s="7">
        <f>1-(F2255/O2255)</f>
        <v>-13.111562258313999</v>
      </c>
      <c r="I2255">
        <v>0.14126</v>
      </c>
      <c r="J2255">
        <v>0</v>
      </c>
      <c r="K2255">
        <v>0</v>
      </c>
      <c r="L2255">
        <v>14</v>
      </c>
      <c r="M2255">
        <v>20</v>
      </c>
      <c r="N2255">
        <f>VLOOKUP(B2255,instances!$B$2:$E$21,3, FALSE)</f>
        <v>56892</v>
      </c>
      <c r="O2255">
        <f>VLOOKUP(B2255,instances!$B$2:$E$21,4, FALSE)</f>
        <v>56892</v>
      </c>
    </row>
    <row r="2256" spans="1:15">
      <c r="A2256" t="s">
        <v>51</v>
      </c>
      <c r="B2256" t="str">
        <f>RIGHT(A2256,FIND("/",A2256)+1)</f>
        <v>pcb1173.tsp</v>
      </c>
      <c r="C2256">
        <f>VLOOKUP(B2256,instances!$B$2:$E$21,2, FALSE)</f>
        <v>1173</v>
      </c>
      <c r="D2256" t="str">
        <f>IF(C2256&lt;=783,"small",IF(C2256&lt;=2103,"medium","large"))</f>
        <v>medium</v>
      </c>
      <c r="E2256" t="s">
        <v>11</v>
      </c>
      <c r="F2256" s="9">
        <v>794803</v>
      </c>
      <c r="G2256" s="7">
        <f>1-(F2256/N2256)</f>
        <v>-12.970382479083176</v>
      </c>
      <c r="H2256" s="7">
        <f>1-(F2256/O2256)</f>
        <v>-12.970382479083176</v>
      </c>
      <c r="I2256">
        <v>0.141238</v>
      </c>
      <c r="J2256">
        <v>0</v>
      </c>
      <c r="K2256">
        <v>0</v>
      </c>
      <c r="L2256">
        <v>14</v>
      </c>
      <c r="M2256">
        <v>16</v>
      </c>
      <c r="N2256">
        <f>VLOOKUP(B2256,instances!$B$2:$E$21,3, FALSE)</f>
        <v>56892</v>
      </c>
      <c r="O2256">
        <f>VLOOKUP(B2256,instances!$B$2:$E$21,4, FALSE)</f>
        <v>56892</v>
      </c>
    </row>
    <row r="2257" spans="1:15">
      <c r="A2257" t="s">
        <v>51</v>
      </c>
      <c r="B2257" t="str">
        <f>RIGHT(A2257,FIND("/",A2257)+1)</f>
        <v>pcb1173.tsp</v>
      </c>
      <c r="C2257">
        <f>VLOOKUP(B2257,instances!$B$2:$E$21,2, FALSE)</f>
        <v>1173</v>
      </c>
      <c r="D2257" t="str">
        <f>IF(C2257&lt;=783,"small",IF(C2257&lt;=2103,"medium","large"))</f>
        <v>medium</v>
      </c>
      <c r="E2257" t="s">
        <v>11</v>
      </c>
      <c r="F2257" s="9">
        <v>825163</v>
      </c>
      <c r="G2257" s="7">
        <f>1-(F2257/N2257)</f>
        <v>-13.504025170498489</v>
      </c>
      <c r="H2257" s="7">
        <f>1-(F2257/O2257)</f>
        <v>-13.504025170498489</v>
      </c>
      <c r="I2257">
        <v>0.141233</v>
      </c>
      <c r="J2257">
        <v>0</v>
      </c>
      <c r="K2257">
        <v>0</v>
      </c>
      <c r="L2257">
        <v>14</v>
      </c>
      <c r="M2257">
        <v>15</v>
      </c>
      <c r="N2257">
        <f>VLOOKUP(B2257,instances!$B$2:$E$21,3, FALSE)</f>
        <v>56892</v>
      </c>
      <c r="O2257">
        <f>VLOOKUP(B2257,instances!$B$2:$E$21,4, FALSE)</f>
        <v>56892</v>
      </c>
    </row>
    <row r="2258" spans="1:15">
      <c r="A2258" t="s">
        <v>51</v>
      </c>
      <c r="B2258" t="str">
        <f>RIGHT(A2258,FIND("/",A2258)+1)</f>
        <v>pcb1173.tsp</v>
      </c>
      <c r="C2258">
        <f>VLOOKUP(B2258,instances!$B$2:$E$21,2, FALSE)</f>
        <v>1173</v>
      </c>
      <c r="D2258" t="str">
        <f>IF(C2258&lt;=783,"small",IF(C2258&lt;=2103,"medium","large"))</f>
        <v>medium</v>
      </c>
      <c r="E2258" t="s">
        <v>11</v>
      </c>
      <c r="F2258" s="9">
        <v>889007</v>
      </c>
      <c r="G2258" s="7">
        <f>1-(F2258/N2258)</f>
        <v>-14.626221612880546</v>
      </c>
      <c r="H2258" s="7">
        <f>1-(F2258/O2258)</f>
        <v>-14.626221612880546</v>
      </c>
      <c r="I2258">
        <v>0.141211</v>
      </c>
      <c r="J2258">
        <v>0</v>
      </c>
      <c r="K2258">
        <v>0</v>
      </c>
      <c r="L2258">
        <v>18</v>
      </c>
      <c r="M2258">
        <v>21</v>
      </c>
      <c r="N2258">
        <f>VLOOKUP(B2258,instances!$B$2:$E$21,3, FALSE)</f>
        <v>56892</v>
      </c>
      <c r="O2258">
        <f>VLOOKUP(B2258,instances!$B$2:$E$21,4, FALSE)</f>
        <v>56892</v>
      </c>
    </row>
    <row r="2259" spans="1:15">
      <c r="A2259" t="s">
        <v>51</v>
      </c>
      <c r="B2259" t="str">
        <f>RIGHT(A2259,FIND("/",A2259)+1)</f>
        <v>pcb1173.tsp</v>
      </c>
      <c r="C2259">
        <f>VLOOKUP(B2259,instances!$B$2:$E$21,2, FALSE)</f>
        <v>1173</v>
      </c>
      <c r="D2259" t="str">
        <f>IF(C2259&lt;=783,"small",IF(C2259&lt;=2103,"medium","large"))</f>
        <v>medium</v>
      </c>
      <c r="E2259" t="s">
        <v>11</v>
      </c>
      <c r="F2259" s="9">
        <v>892003</v>
      </c>
      <c r="G2259" s="7">
        <f>1-(F2259/N2259)</f>
        <v>-14.678882795472123</v>
      </c>
      <c r="H2259" s="7">
        <f>1-(F2259/O2259)</f>
        <v>-14.678882795472123</v>
      </c>
      <c r="I2259">
        <v>0.14108200000000001</v>
      </c>
      <c r="J2259">
        <v>0</v>
      </c>
      <c r="K2259">
        <v>0</v>
      </c>
      <c r="L2259">
        <v>18</v>
      </c>
      <c r="M2259">
        <v>19</v>
      </c>
      <c r="N2259">
        <f>VLOOKUP(B2259,instances!$B$2:$E$21,3, FALSE)</f>
        <v>56892</v>
      </c>
      <c r="O2259">
        <f>VLOOKUP(B2259,instances!$B$2:$E$21,4, FALSE)</f>
        <v>56892</v>
      </c>
    </row>
    <row r="2260" spans="1:15">
      <c r="A2260" t="s">
        <v>51</v>
      </c>
      <c r="B2260" t="str">
        <f>RIGHT(A2260,FIND("/",A2260)+1)</f>
        <v>pcb1173.tsp</v>
      </c>
      <c r="C2260">
        <f>VLOOKUP(B2260,instances!$B$2:$E$21,2, FALSE)</f>
        <v>1173</v>
      </c>
      <c r="D2260" t="str">
        <f>IF(C2260&lt;=783,"small",IF(C2260&lt;=2103,"medium","large"))</f>
        <v>medium</v>
      </c>
      <c r="E2260" t="s">
        <v>11</v>
      </c>
      <c r="F2260" s="9">
        <v>818328</v>
      </c>
      <c r="G2260" s="7">
        <f>1-(F2260/N2260)</f>
        <v>-13.383885256275047</v>
      </c>
      <c r="H2260" s="7">
        <f>1-(F2260/O2260)</f>
        <v>-13.383885256275047</v>
      </c>
      <c r="I2260">
        <v>0.14097899999999999</v>
      </c>
      <c r="J2260">
        <v>0</v>
      </c>
      <c r="K2260">
        <v>0</v>
      </c>
      <c r="L2260">
        <v>14</v>
      </c>
      <c r="M2260">
        <v>21</v>
      </c>
      <c r="N2260">
        <f>VLOOKUP(B2260,instances!$B$2:$E$21,3, FALSE)</f>
        <v>56892</v>
      </c>
      <c r="O2260">
        <f>VLOOKUP(B2260,instances!$B$2:$E$21,4, FALSE)</f>
        <v>56892</v>
      </c>
    </row>
    <row r="2261" spans="1:15">
      <c r="A2261" t="s">
        <v>51</v>
      </c>
      <c r="B2261" t="str">
        <f>RIGHT(A2261,FIND("/",A2261)+1)</f>
        <v>pcb1173.tsp</v>
      </c>
      <c r="C2261">
        <f>VLOOKUP(B2261,instances!$B$2:$E$21,2, FALSE)</f>
        <v>1173</v>
      </c>
      <c r="D2261" t="str">
        <f>IF(C2261&lt;=783,"small",IF(C2261&lt;=2103,"medium","large"))</f>
        <v>medium</v>
      </c>
      <c r="E2261" t="s">
        <v>11</v>
      </c>
      <c r="F2261" s="9">
        <v>853121</v>
      </c>
      <c r="G2261" s="7">
        <f>1-(F2261/N2261)</f>
        <v>-13.995447514589046</v>
      </c>
      <c r="H2261" s="7">
        <f>1-(F2261/O2261)</f>
        <v>-13.995447514589046</v>
      </c>
      <c r="I2261">
        <v>0.14089599999999999</v>
      </c>
      <c r="J2261">
        <v>0</v>
      </c>
      <c r="K2261">
        <v>0</v>
      </c>
      <c r="L2261">
        <v>16</v>
      </c>
      <c r="M2261">
        <v>12</v>
      </c>
      <c r="N2261">
        <f>VLOOKUP(B2261,instances!$B$2:$E$21,3, FALSE)</f>
        <v>56892</v>
      </c>
      <c r="O2261">
        <f>VLOOKUP(B2261,instances!$B$2:$E$21,4, FALSE)</f>
        <v>56892</v>
      </c>
    </row>
    <row r="2262" spans="1:15">
      <c r="A2262" t="s">
        <v>51</v>
      </c>
      <c r="B2262" t="str">
        <f>RIGHT(A2262,FIND("/",A2262)+1)</f>
        <v>pcb1173.tsp</v>
      </c>
      <c r="C2262">
        <f>VLOOKUP(B2262,instances!$B$2:$E$21,2, FALSE)</f>
        <v>1173</v>
      </c>
      <c r="D2262" t="str">
        <f>IF(C2262&lt;=783,"small",IF(C2262&lt;=2103,"medium","large"))</f>
        <v>medium</v>
      </c>
      <c r="E2262" t="s">
        <v>11</v>
      </c>
      <c r="F2262" s="9">
        <v>850840</v>
      </c>
      <c r="G2262" s="7">
        <f>1-(F2262/N2262)</f>
        <v>-13.955354004077902</v>
      </c>
      <c r="H2262" s="7">
        <f>1-(F2262/O2262)</f>
        <v>-13.955354004077902</v>
      </c>
      <c r="I2262">
        <v>0.140767</v>
      </c>
      <c r="J2262">
        <v>0</v>
      </c>
      <c r="K2262">
        <v>0</v>
      </c>
      <c r="L2262">
        <v>16</v>
      </c>
      <c r="M2262">
        <v>15</v>
      </c>
      <c r="N2262">
        <f>VLOOKUP(B2262,instances!$B$2:$E$21,3, FALSE)</f>
        <v>56892</v>
      </c>
      <c r="O2262">
        <f>VLOOKUP(B2262,instances!$B$2:$E$21,4, FALSE)</f>
        <v>56892</v>
      </c>
    </row>
    <row r="2263" spans="1:15">
      <c r="A2263" t="s">
        <v>51</v>
      </c>
      <c r="B2263" t="str">
        <f>RIGHT(A2263,FIND("/",A2263)+1)</f>
        <v>pcb1173.tsp</v>
      </c>
      <c r="C2263">
        <f>VLOOKUP(B2263,instances!$B$2:$E$21,2, FALSE)</f>
        <v>1173</v>
      </c>
      <c r="D2263" t="str">
        <f>IF(C2263&lt;=783,"small",IF(C2263&lt;=2103,"medium","large"))</f>
        <v>medium</v>
      </c>
      <c r="E2263" t="s">
        <v>11</v>
      </c>
      <c r="F2263" s="9">
        <v>721800</v>
      </c>
      <c r="G2263" s="7">
        <f>1-(F2263/N2263)</f>
        <v>-11.687196793925333</v>
      </c>
      <c r="H2263" s="7">
        <f>1-(F2263/O2263)</f>
        <v>-11.687196793925333</v>
      </c>
      <c r="I2263">
        <v>0.14060600000000001</v>
      </c>
      <c r="J2263">
        <v>0</v>
      </c>
      <c r="K2263">
        <v>0</v>
      </c>
      <c r="L2263">
        <v>10</v>
      </c>
      <c r="M2263">
        <v>15</v>
      </c>
      <c r="N2263">
        <f>VLOOKUP(B2263,instances!$B$2:$E$21,3, FALSE)</f>
        <v>56892</v>
      </c>
      <c r="O2263">
        <f>VLOOKUP(B2263,instances!$B$2:$E$21,4, FALSE)</f>
        <v>56892</v>
      </c>
    </row>
    <row r="2264" spans="1:15">
      <c r="A2264" t="s">
        <v>51</v>
      </c>
      <c r="B2264" t="str">
        <f>RIGHT(A2264,FIND("/",A2264)+1)</f>
        <v>pcb1173.tsp</v>
      </c>
      <c r="C2264">
        <f>VLOOKUP(B2264,instances!$B$2:$E$21,2, FALSE)</f>
        <v>1173</v>
      </c>
      <c r="D2264" t="str">
        <f>IF(C2264&lt;=783,"small",IF(C2264&lt;=2103,"medium","large"))</f>
        <v>medium</v>
      </c>
      <c r="E2264" t="s">
        <v>11</v>
      </c>
      <c r="F2264" s="9">
        <v>861847</v>
      </c>
      <c r="G2264" s="7">
        <f>1-(F2264/N2264)</f>
        <v>-14.148825845461577</v>
      </c>
      <c r="H2264" s="7">
        <f>1-(F2264/O2264)</f>
        <v>-14.148825845461577</v>
      </c>
      <c r="I2264">
        <v>0.14060600000000001</v>
      </c>
      <c r="J2264">
        <v>0</v>
      </c>
      <c r="K2264">
        <v>0</v>
      </c>
      <c r="L2264">
        <v>16</v>
      </c>
      <c r="M2264">
        <v>19</v>
      </c>
      <c r="N2264">
        <f>VLOOKUP(B2264,instances!$B$2:$E$21,3, FALSE)</f>
        <v>56892</v>
      </c>
      <c r="O2264">
        <f>VLOOKUP(B2264,instances!$B$2:$E$21,4, FALSE)</f>
        <v>56892</v>
      </c>
    </row>
    <row r="2265" spans="1:15">
      <c r="A2265" t="s">
        <v>51</v>
      </c>
      <c r="B2265" t="str">
        <f>RIGHT(A2265,FIND("/",A2265)+1)</f>
        <v>pcb1173.tsp</v>
      </c>
      <c r="C2265">
        <f>VLOOKUP(B2265,instances!$B$2:$E$21,2, FALSE)</f>
        <v>1173</v>
      </c>
      <c r="D2265" t="str">
        <f>IF(C2265&lt;=783,"small",IF(C2265&lt;=2103,"medium","large"))</f>
        <v>medium</v>
      </c>
      <c r="E2265" t="s">
        <v>11</v>
      </c>
      <c r="F2265" s="9">
        <v>820979</v>
      </c>
      <c r="G2265" s="7">
        <f>1-(F2265/N2265)</f>
        <v>-13.430482317373269</v>
      </c>
      <c r="H2265" s="7">
        <f>1-(F2265/O2265)</f>
        <v>-13.430482317373269</v>
      </c>
      <c r="I2265">
        <v>0.14060500000000001</v>
      </c>
      <c r="J2265">
        <v>0</v>
      </c>
      <c r="K2265">
        <v>0</v>
      </c>
      <c r="L2265">
        <v>14</v>
      </c>
      <c r="M2265">
        <v>17</v>
      </c>
      <c r="N2265">
        <f>VLOOKUP(B2265,instances!$B$2:$E$21,3, FALSE)</f>
        <v>56892</v>
      </c>
      <c r="O2265">
        <f>VLOOKUP(B2265,instances!$B$2:$E$21,4, FALSE)</f>
        <v>56892</v>
      </c>
    </row>
    <row r="2266" spans="1:15">
      <c r="A2266" t="s">
        <v>51</v>
      </c>
      <c r="B2266" t="str">
        <f>RIGHT(A2266,FIND("/",A2266)+1)</f>
        <v>pcb1173.tsp</v>
      </c>
      <c r="C2266">
        <f>VLOOKUP(B2266,instances!$B$2:$E$21,2, FALSE)</f>
        <v>1173</v>
      </c>
      <c r="D2266" t="str">
        <f>IF(C2266&lt;=783,"small",IF(C2266&lt;=2103,"medium","large"))</f>
        <v>medium</v>
      </c>
      <c r="E2266" t="s">
        <v>11</v>
      </c>
      <c r="F2266" s="9">
        <v>834373</v>
      </c>
      <c r="G2266" s="7">
        <f>1-(F2266/N2266)</f>
        <v>-13.665910848625465</v>
      </c>
      <c r="H2266" s="7">
        <f>1-(F2266/O2266)</f>
        <v>-13.665910848625465</v>
      </c>
      <c r="I2266">
        <v>0.14055599999999999</v>
      </c>
      <c r="J2266">
        <v>0</v>
      </c>
      <c r="K2266">
        <v>0</v>
      </c>
      <c r="L2266">
        <v>14</v>
      </c>
      <c r="M2266">
        <v>14</v>
      </c>
      <c r="N2266">
        <f>VLOOKUP(B2266,instances!$B$2:$E$21,3, FALSE)</f>
        <v>56892</v>
      </c>
      <c r="O2266">
        <f>VLOOKUP(B2266,instances!$B$2:$E$21,4, FALSE)</f>
        <v>56892</v>
      </c>
    </row>
    <row r="2267" spans="1:15">
      <c r="A2267" t="s">
        <v>51</v>
      </c>
      <c r="B2267" t="str">
        <f>RIGHT(A2267,FIND("/",A2267)+1)</f>
        <v>pcb1173.tsp</v>
      </c>
      <c r="C2267">
        <f>VLOOKUP(B2267,instances!$B$2:$E$21,2, FALSE)</f>
        <v>1173</v>
      </c>
      <c r="D2267" t="str">
        <f>IF(C2267&lt;=783,"small",IF(C2267&lt;=2103,"medium","large"))</f>
        <v>medium</v>
      </c>
      <c r="E2267" t="s">
        <v>11</v>
      </c>
      <c r="F2267" s="9">
        <v>881787</v>
      </c>
      <c r="G2267" s="7">
        <f>1-(F2267/N2267)</f>
        <v>-14.499314490613795</v>
      </c>
      <c r="H2267" s="7">
        <f>1-(F2267/O2267)</f>
        <v>-14.499314490613795</v>
      </c>
      <c r="I2267">
        <v>0.14053599999999999</v>
      </c>
      <c r="J2267">
        <v>0</v>
      </c>
      <c r="K2267">
        <v>0</v>
      </c>
      <c r="L2267">
        <v>16</v>
      </c>
      <c r="M2267">
        <v>14</v>
      </c>
      <c r="N2267">
        <f>VLOOKUP(B2267,instances!$B$2:$E$21,3, FALSE)</f>
        <v>56892</v>
      </c>
      <c r="O2267">
        <f>VLOOKUP(B2267,instances!$B$2:$E$21,4, FALSE)</f>
        <v>56892</v>
      </c>
    </row>
    <row r="2268" spans="1:15">
      <c r="A2268" t="s">
        <v>51</v>
      </c>
      <c r="B2268" t="str">
        <f>RIGHT(A2268,FIND("/",A2268)+1)</f>
        <v>pcb1173.tsp</v>
      </c>
      <c r="C2268">
        <f>VLOOKUP(B2268,instances!$B$2:$E$21,2, FALSE)</f>
        <v>1173</v>
      </c>
      <c r="D2268" t="str">
        <f>IF(C2268&lt;=783,"small",IF(C2268&lt;=2103,"medium","large"))</f>
        <v>medium</v>
      </c>
      <c r="E2268" t="s">
        <v>11</v>
      </c>
      <c r="F2268" s="9">
        <v>797126</v>
      </c>
      <c r="G2268" s="7">
        <f>1-(F2268/N2268)</f>
        <v>-13.01121423047177</v>
      </c>
      <c r="H2268" s="7">
        <f>1-(F2268/O2268)</f>
        <v>-13.01121423047177</v>
      </c>
      <c r="I2268">
        <v>0.14049300000000001</v>
      </c>
      <c r="J2268">
        <v>0</v>
      </c>
      <c r="K2268">
        <v>0</v>
      </c>
      <c r="L2268">
        <v>14</v>
      </c>
      <c r="M2268">
        <v>18</v>
      </c>
      <c r="N2268">
        <f>VLOOKUP(B2268,instances!$B$2:$E$21,3, FALSE)</f>
        <v>56892</v>
      </c>
      <c r="O2268">
        <f>VLOOKUP(B2268,instances!$B$2:$E$21,4, FALSE)</f>
        <v>56892</v>
      </c>
    </row>
    <row r="2269" spans="1:15">
      <c r="A2269" t="s">
        <v>51</v>
      </c>
      <c r="B2269" t="str">
        <f>RIGHT(A2269,FIND("/",A2269)+1)</f>
        <v>pcb1173.tsp</v>
      </c>
      <c r="C2269">
        <f>VLOOKUP(B2269,instances!$B$2:$E$21,2, FALSE)</f>
        <v>1173</v>
      </c>
      <c r="D2269" t="str">
        <f>IF(C2269&lt;=783,"small",IF(C2269&lt;=2103,"medium","large"))</f>
        <v>medium</v>
      </c>
      <c r="E2269" t="s">
        <v>11</v>
      </c>
      <c r="F2269" s="9">
        <v>828744</v>
      </c>
      <c r="G2269" s="7">
        <f>1-(F2269/N2269)</f>
        <v>-13.566968993883147</v>
      </c>
      <c r="H2269" s="7">
        <f>1-(F2269/O2269)</f>
        <v>-13.566968993883147</v>
      </c>
      <c r="I2269">
        <v>0.140319</v>
      </c>
      <c r="J2269">
        <v>0</v>
      </c>
      <c r="K2269">
        <v>0</v>
      </c>
      <c r="L2269">
        <v>16</v>
      </c>
      <c r="M2269">
        <v>18</v>
      </c>
      <c r="N2269">
        <f>VLOOKUP(B2269,instances!$B$2:$E$21,3, FALSE)</f>
        <v>56892</v>
      </c>
      <c r="O2269">
        <f>VLOOKUP(B2269,instances!$B$2:$E$21,4, FALSE)</f>
        <v>56892</v>
      </c>
    </row>
    <row r="2270" spans="1:15">
      <c r="A2270" t="s">
        <v>51</v>
      </c>
      <c r="B2270" t="str">
        <f>RIGHT(A2270,FIND("/",A2270)+1)</f>
        <v>pcb1173.tsp</v>
      </c>
      <c r="C2270">
        <f>VLOOKUP(B2270,instances!$B$2:$E$21,2, FALSE)</f>
        <v>1173</v>
      </c>
      <c r="D2270" t="str">
        <f>IF(C2270&lt;=783,"small",IF(C2270&lt;=2103,"medium","large"))</f>
        <v>medium</v>
      </c>
      <c r="E2270" t="s">
        <v>11</v>
      </c>
      <c r="F2270" s="9">
        <v>826343</v>
      </c>
      <c r="G2270" s="7">
        <f>1-(F2270/N2270)</f>
        <v>-13.524766223722141</v>
      </c>
      <c r="H2270" s="7">
        <f>1-(F2270/O2270)</f>
        <v>-13.524766223722141</v>
      </c>
      <c r="I2270">
        <v>0.14014299999999999</v>
      </c>
      <c r="J2270">
        <v>0</v>
      </c>
      <c r="K2270">
        <v>0</v>
      </c>
      <c r="L2270">
        <v>14</v>
      </c>
      <c r="M2270">
        <v>19</v>
      </c>
      <c r="N2270">
        <f>VLOOKUP(B2270,instances!$B$2:$E$21,3, FALSE)</f>
        <v>56892</v>
      </c>
      <c r="O2270">
        <f>VLOOKUP(B2270,instances!$B$2:$E$21,4, FALSE)</f>
        <v>56892</v>
      </c>
    </row>
    <row r="2271" spans="1:15">
      <c r="A2271" t="s">
        <v>51</v>
      </c>
      <c r="B2271" t="str">
        <f>RIGHT(A2271,FIND("/",A2271)+1)</f>
        <v>pcb1173.tsp</v>
      </c>
      <c r="C2271">
        <f>VLOOKUP(B2271,instances!$B$2:$E$21,2, FALSE)</f>
        <v>1173</v>
      </c>
      <c r="D2271" t="str">
        <f>IF(C2271&lt;=783,"small",IF(C2271&lt;=2103,"medium","large"))</f>
        <v>medium</v>
      </c>
      <c r="E2271" t="s">
        <v>11</v>
      </c>
      <c r="F2271" s="9">
        <v>760728</v>
      </c>
      <c r="G2271" s="7">
        <f>1-(F2271/N2271)</f>
        <v>-12.371440624340856</v>
      </c>
      <c r="H2271" s="7">
        <f>1-(F2271/O2271)</f>
        <v>-12.371440624340856</v>
      </c>
      <c r="I2271">
        <v>0.140124</v>
      </c>
      <c r="J2271">
        <v>0</v>
      </c>
      <c r="K2271">
        <v>0</v>
      </c>
      <c r="L2271">
        <v>12</v>
      </c>
      <c r="M2271">
        <v>19</v>
      </c>
      <c r="N2271">
        <f>VLOOKUP(B2271,instances!$B$2:$E$21,3, FALSE)</f>
        <v>56892</v>
      </c>
      <c r="O2271">
        <f>VLOOKUP(B2271,instances!$B$2:$E$21,4, FALSE)</f>
        <v>56892</v>
      </c>
    </row>
    <row r="2272" spans="1:15">
      <c r="A2272" t="s">
        <v>51</v>
      </c>
      <c r="B2272" t="str">
        <f>RIGHT(A2272,FIND("/",A2272)+1)</f>
        <v>pcb1173.tsp</v>
      </c>
      <c r="C2272">
        <f>VLOOKUP(B2272,instances!$B$2:$E$21,2, FALSE)</f>
        <v>1173</v>
      </c>
      <c r="D2272" t="str">
        <f>IF(C2272&lt;=783,"small",IF(C2272&lt;=2103,"medium","large"))</f>
        <v>medium</v>
      </c>
      <c r="E2272" t="s">
        <v>11</v>
      </c>
      <c r="F2272" s="9">
        <v>708641</v>
      </c>
      <c r="G2272" s="7">
        <f>1-(F2272/N2272)</f>
        <v>-11.455898896154116</v>
      </c>
      <c r="H2272" s="7">
        <f>1-(F2272/O2272)</f>
        <v>-11.455898896154116</v>
      </c>
      <c r="I2272">
        <v>0.13999300000000001</v>
      </c>
      <c r="J2272">
        <v>0</v>
      </c>
      <c r="K2272">
        <v>0</v>
      </c>
      <c r="L2272">
        <v>10</v>
      </c>
      <c r="M2272">
        <v>16</v>
      </c>
      <c r="N2272">
        <f>VLOOKUP(B2272,instances!$B$2:$E$21,3, FALSE)</f>
        <v>56892</v>
      </c>
      <c r="O2272">
        <f>VLOOKUP(B2272,instances!$B$2:$E$21,4, FALSE)</f>
        <v>56892</v>
      </c>
    </row>
    <row r="2273" spans="1:15">
      <c r="A2273" t="s">
        <v>51</v>
      </c>
      <c r="B2273" t="str">
        <f>RIGHT(A2273,FIND("/",A2273)+1)</f>
        <v>pcb1173.tsp</v>
      </c>
      <c r="C2273">
        <f>VLOOKUP(B2273,instances!$B$2:$E$21,2, FALSE)</f>
        <v>1173</v>
      </c>
      <c r="D2273" t="str">
        <f>IF(C2273&lt;=783,"small",IF(C2273&lt;=2103,"medium","large"))</f>
        <v>medium</v>
      </c>
      <c r="E2273" t="s">
        <v>11</v>
      </c>
      <c r="F2273" s="9">
        <v>769611</v>
      </c>
      <c r="G2273" s="7">
        <f>1-(F2273/N2273)</f>
        <v>-12.527578569921957</v>
      </c>
      <c r="H2273" s="7">
        <f>1-(F2273/O2273)</f>
        <v>-12.527578569921957</v>
      </c>
      <c r="I2273">
        <v>0.13978599999999999</v>
      </c>
      <c r="J2273">
        <v>0</v>
      </c>
      <c r="K2273">
        <v>0</v>
      </c>
      <c r="L2273">
        <v>12</v>
      </c>
      <c r="M2273">
        <v>13</v>
      </c>
      <c r="N2273">
        <f>VLOOKUP(B2273,instances!$B$2:$E$21,3, FALSE)</f>
        <v>56892</v>
      </c>
      <c r="O2273">
        <f>VLOOKUP(B2273,instances!$B$2:$E$21,4, FALSE)</f>
        <v>56892</v>
      </c>
    </row>
    <row r="2274" spans="1:15">
      <c r="A2274" t="s">
        <v>51</v>
      </c>
      <c r="B2274" t="str">
        <f>RIGHT(A2274,FIND("/",A2274)+1)</f>
        <v>pcb1173.tsp</v>
      </c>
      <c r="C2274">
        <f>VLOOKUP(B2274,instances!$B$2:$E$21,2, FALSE)</f>
        <v>1173</v>
      </c>
      <c r="D2274" t="str">
        <f>IF(C2274&lt;=783,"small",IF(C2274&lt;=2103,"medium","large"))</f>
        <v>medium</v>
      </c>
      <c r="E2274" t="s">
        <v>11</v>
      </c>
      <c r="F2274" s="9">
        <v>719214</v>
      </c>
      <c r="G2274" s="7">
        <f>1-(F2274/N2274)</f>
        <v>-11.641742248470786</v>
      </c>
      <c r="H2274" s="7">
        <f>1-(F2274/O2274)</f>
        <v>-11.641742248470786</v>
      </c>
      <c r="I2274">
        <v>0.13977500000000001</v>
      </c>
      <c r="J2274">
        <v>0</v>
      </c>
      <c r="K2274">
        <v>0</v>
      </c>
      <c r="L2274">
        <v>10</v>
      </c>
      <c r="M2274">
        <v>20</v>
      </c>
      <c r="N2274">
        <f>VLOOKUP(B2274,instances!$B$2:$E$21,3, FALSE)</f>
        <v>56892</v>
      </c>
      <c r="O2274">
        <f>VLOOKUP(B2274,instances!$B$2:$E$21,4, FALSE)</f>
        <v>56892</v>
      </c>
    </row>
    <row r="2275" spans="1:15">
      <c r="A2275" t="s">
        <v>51</v>
      </c>
      <c r="B2275" t="str">
        <f>RIGHT(A2275,FIND("/",A2275)+1)</f>
        <v>pcb1173.tsp</v>
      </c>
      <c r="C2275">
        <f>VLOOKUP(B2275,instances!$B$2:$E$21,2, FALSE)</f>
        <v>1173</v>
      </c>
      <c r="D2275" t="str">
        <f>IF(C2275&lt;=783,"small",IF(C2275&lt;=2103,"medium","large"))</f>
        <v>medium</v>
      </c>
      <c r="E2275" t="s">
        <v>11</v>
      </c>
      <c r="F2275" s="9">
        <v>764572</v>
      </c>
      <c r="G2275" s="7">
        <f>1-(F2275/N2275)</f>
        <v>-12.439007241791465</v>
      </c>
      <c r="H2275" s="7">
        <f>1-(F2275/O2275)</f>
        <v>-12.439007241791465</v>
      </c>
      <c r="I2275">
        <v>0.139679</v>
      </c>
      <c r="J2275">
        <v>0</v>
      </c>
      <c r="K2275">
        <v>0</v>
      </c>
      <c r="L2275">
        <v>12</v>
      </c>
      <c r="M2275">
        <v>21</v>
      </c>
      <c r="N2275">
        <f>VLOOKUP(B2275,instances!$B$2:$E$21,3, FALSE)</f>
        <v>56892</v>
      </c>
      <c r="O2275">
        <f>VLOOKUP(B2275,instances!$B$2:$E$21,4, FALSE)</f>
        <v>56892</v>
      </c>
    </row>
    <row r="2276" spans="1:15">
      <c r="A2276" t="s">
        <v>51</v>
      </c>
      <c r="B2276" t="str">
        <f>RIGHT(A2276,FIND("/",A2276)+1)</f>
        <v>pcb1173.tsp</v>
      </c>
      <c r="C2276">
        <f>VLOOKUP(B2276,instances!$B$2:$E$21,2, FALSE)</f>
        <v>1173</v>
      </c>
      <c r="D2276" t="str">
        <f>IF(C2276&lt;=783,"small",IF(C2276&lt;=2103,"medium","large"))</f>
        <v>medium</v>
      </c>
      <c r="E2276" t="s">
        <v>11</v>
      </c>
      <c r="F2276" s="9">
        <v>719719</v>
      </c>
      <c r="G2276" s="7">
        <f>1-(F2276/N2276)</f>
        <v>-11.65061871616396</v>
      </c>
      <c r="H2276" s="7">
        <f>1-(F2276/O2276)</f>
        <v>-11.65061871616396</v>
      </c>
      <c r="I2276">
        <v>0.139375</v>
      </c>
      <c r="J2276">
        <v>0</v>
      </c>
      <c r="K2276">
        <v>0</v>
      </c>
      <c r="L2276">
        <v>10</v>
      </c>
      <c r="M2276">
        <v>14</v>
      </c>
      <c r="N2276">
        <f>VLOOKUP(B2276,instances!$B$2:$E$21,3, FALSE)</f>
        <v>56892</v>
      </c>
      <c r="O2276">
        <f>VLOOKUP(B2276,instances!$B$2:$E$21,4, FALSE)</f>
        <v>56892</v>
      </c>
    </row>
    <row r="2277" spans="1:15">
      <c r="A2277" t="s">
        <v>51</v>
      </c>
      <c r="B2277" t="str">
        <f>RIGHT(A2277,FIND("/",A2277)+1)</f>
        <v>pcb1173.tsp</v>
      </c>
      <c r="C2277">
        <f>VLOOKUP(B2277,instances!$B$2:$E$21,2, FALSE)</f>
        <v>1173</v>
      </c>
      <c r="D2277" t="str">
        <f>IF(C2277&lt;=783,"small",IF(C2277&lt;=2103,"medium","large"))</f>
        <v>medium</v>
      </c>
      <c r="E2277" t="s">
        <v>11</v>
      </c>
      <c r="F2277" s="9">
        <v>742742</v>
      </c>
      <c r="G2277" s="7">
        <f>1-(F2277/N2277)</f>
        <v>-12.055297757153905</v>
      </c>
      <c r="H2277" s="7">
        <f>1-(F2277/O2277)</f>
        <v>-12.055297757153905</v>
      </c>
      <c r="I2277">
        <v>0.139263</v>
      </c>
      <c r="J2277">
        <v>0</v>
      </c>
      <c r="K2277">
        <v>0</v>
      </c>
      <c r="L2277">
        <v>12</v>
      </c>
      <c r="M2277">
        <v>17</v>
      </c>
      <c r="N2277">
        <f>VLOOKUP(B2277,instances!$B$2:$E$21,3, FALSE)</f>
        <v>56892</v>
      </c>
      <c r="O2277">
        <f>VLOOKUP(B2277,instances!$B$2:$E$21,4, FALSE)</f>
        <v>56892</v>
      </c>
    </row>
    <row r="2278" spans="1:15">
      <c r="A2278" t="s">
        <v>51</v>
      </c>
      <c r="B2278" t="str">
        <f>RIGHT(A2278,FIND("/",A2278)+1)</f>
        <v>pcb1173.tsp</v>
      </c>
      <c r="C2278">
        <f>VLOOKUP(B2278,instances!$B$2:$E$21,2, FALSE)</f>
        <v>1173</v>
      </c>
      <c r="D2278" t="str">
        <f>IF(C2278&lt;=783,"small",IF(C2278&lt;=2103,"medium","large"))</f>
        <v>medium</v>
      </c>
      <c r="E2278" t="s">
        <v>11</v>
      </c>
      <c r="F2278" s="9">
        <v>764059</v>
      </c>
      <c r="G2278" s="7">
        <f>1-(F2278/N2278)</f>
        <v>-12.4299901567883</v>
      </c>
      <c r="H2278" s="7">
        <f>1-(F2278/O2278)</f>
        <v>-12.4299901567883</v>
      </c>
      <c r="I2278">
        <v>0.139237</v>
      </c>
      <c r="J2278">
        <v>0</v>
      </c>
      <c r="K2278">
        <v>0</v>
      </c>
      <c r="L2278">
        <v>12</v>
      </c>
      <c r="M2278">
        <v>16</v>
      </c>
      <c r="N2278">
        <f>VLOOKUP(B2278,instances!$B$2:$E$21,3, FALSE)</f>
        <v>56892</v>
      </c>
      <c r="O2278">
        <f>VLOOKUP(B2278,instances!$B$2:$E$21,4, FALSE)</f>
        <v>56892</v>
      </c>
    </row>
    <row r="2279" spans="1:15">
      <c r="A2279" t="s">
        <v>51</v>
      </c>
      <c r="B2279" t="str">
        <f>RIGHT(A2279,FIND("/",A2279)+1)</f>
        <v>pcb1173.tsp</v>
      </c>
      <c r="C2279">
        <f>VLOOKUP(B2279,instances!$B$2:$E$21,2, FALSE)</f>
        <v>1173</v>
      </c>
      <c r="D2279" t="str">
        <f>IF(C2279&lt;=783,"small",IF(C2279&lt;=2103,"medium","large"))</f>
        <v>medium</v>
      </c>
      <c r="E2279" t="s">
        <v>11</v>
      </c>
      <c r="F2279" s="9">
        <v>691461</v>
      </c>
      <c r="G2279" s="7">
        <f>1-(F2279/N2279)</f>
        <v>-11.153923222948745</v>
      </c>
      <c r="H2279" s="7">
        <f>1-(F2279/O2279)</f>
        <v>-11.153923222948745</v>
      </c>
      <c r="I2279">
        <v>0.13917399999999999</v>
      </c>
      <c r="J2279">
        <v>0</v>
      </c>
      <c r="K2279">
        <v>0</v>
      </c>
      <c r="L2279">
        <v>10</v>
      </c>
      <c r="M2279">
        <v>13</v>
      </c>
      <c r="N2279">
        <f>VLOOKUP(B2279,instances!$B$2:$E$21,3, FALSE)</f>
        <v>56892</v>
      </c>
      <c r="O2279">
        <f>VLOOKUP(B2279,instances!$B$2:$E$21,4, FALSE)</f>
        <v>56892</v>
      </c>
    </row>
    <row r="2280" spans="1:15">
      <c r="A2280" t="s">
        <v>51</v>
      </c>
      <c r="B2280" t="str">
        <f>RIGHT(A2280,FIND("/",A2280)+1)</f>
        <v>pcb1173.tsp</v>
      </c>
      <c r="C2280">
        <f>VLOOKUP(B2280,instances!$B$2:$E$21,2, FALSE)</f>
        <v>1173</v>
      </c>
      <c r="D2280" t="str">
        <f>IF(C2280&lt;=783,"small",IF(C2280&lt;=2103,"medium","large"))</f>
        <v>medium</v>
      </c>
      <c r="E2280" t="s">
        <v>11</v>
      </c>
      <c r="F2280" s="9">
        <v>692868</v>
      </c>
      <c r="G2280" s="7">
        <f>1-(F2280/N2280)</f>
        <v>-11.178654292343387</v>
      </c>
      <c r="H2280" s="7">
        <f>1-(F2280/O2280)</f>
        <v>-11.178654292343387</v>
      </c>
      <c r="I2280">
        <v>0.13894999999999999</v>
      </c>
      <c r="J2280">
        <v>0</v>
      </c>
      <c r="K2280">
        <v>0</v>
      </c>
      <c r="L2280">
        <v>10</v>
      </c>
      <c r="M2280">
        <v>21</v>
      </c>
      <c r="N2280">
        <f>VLOOKUP(B2280,instances!$B$2:$E$21,3, FALSE)</f>
        <v>56892</v>
      </c>
      <c r="O2280">
        <f>VLOOKUP(B2280,instances!$B$2:$E$21,4, FALSE)</f>
        <v>56892</v>
      </c>
    </row>
    <row r="2281" spans="1:15">
      <c r="A2281" t="s">
        <v>51</v>
      </c>
      <c r="B2281" t="str">
        <f>RIGHT(A2281,FIND("/",A2281)+1)</f>
        <v>pcb1173.tsp</v>
      </c>
      <c r="C2281">
        <f>VLOOKUP(B2281,instances!$B$2:$E$21,2, FALSE)</f>
        <v>1173</v>
      </c>
      <c r="D2281" t="str">
        <f>IF(C2281&lt;=783,"small",IF(C2281&lt;=2103,"medium","large"))</f>
        <v>medium</v>
      </c>
      <c r="E2281" t="s">
        <v>11</v>
      </c>
      <c r="F2281" s="9">
        <v>693544</v>
      </c>
      <c r="G2281" s="7">
        <f>1-(F2281/N2281)</f>
        <v>-11.190536455037615</v>
      </c>
      <c r="H2281" s="7">
        <f>1-(F2281/O2281)</f>
        <v>-11.190536455037615</v>
      </c>
      <c r="I2281">
        <v>0.13894899999999999</v>
      </c>
      <c r="J2281">
        <v>0</v>
      </c>
      <c r="K2281">
        <v>0</v>
      </c>
      <c r="L2281">
        <v>10</v>
      </c>
      <c r="M2281">
        <v>12</v>
      </c>
      <c r="N2281">
        <f>VLOOKUP(B2281,instances!$B$2:$E$21,3, FALSE)</f>
        <v>56892</v>
      </c>
      <c r="O2281">
        <f>VLOOKUP(B2281,instances!$B$2:$E$21,4, FALSE)</f>
        <v>56892</v>
      </c>
    </row>
    <row r="2282" spans="1:15">
      <c r="A2282" t="s">
        <v>51</v>
      </c>
      <c r="B2282" t="str">
        <f>RIGHT(A2282,FIND("/",A2282)+1)</f>
        <v>pcb1173.tsp</v>
      </c>
      <c r="C2282">
        <f>VLOOKUP(B2282,instances!$B$2:$E$21,2, FALSE)</f>
        <v>1173</v>
      </c>
      <c r="D2282" t="str">
        <f>IF(C2282&lt;=783,"small",IF(C2282&lt;=2103,"medium","large"))</f>
        <v>medium</v>
      </c>
      <c r="E2282" t="s">
        <v>10</v>
      </c>
      <c r="F2282" s="9">
        <v>71398</v>
      </c>
      <c r="G2282" s="7">
        <f>1-(F2282/N2282)</f>
        <v>-0.25497433734092656</v>
      </c>
      <c r="H2282" s="7">
        <f>1-(F2282/O2282)</f>
        <v>-0.25497433734092656</v>
      </c>
      <c r="I2282">
        <v>1.1072E-2</v>
      </c>
      <c r="J2282">
        <v>0</v>
      </c>
      <c r="K2282">
        <v>0</v>
      </c>
      <c r="L2282">
        <v>10</v>
      </c>
      <c r="M2282">
        <v>19</v>
      </c>
      <c r="N2282">
        <f>VLOOKUP(B2282,instances!$B$2:$E$21,3, FALSE)</f>
        <v>56892</v>
      </c>
      <c r="O2282">
        <f>VLOOKUP(B2282,instances!$B$2:$E$21,4, FALSE)</f>
        <v>56892</v>
      </c>
    </row>
    <row r="2283" spans="1:15">
      <c r="A2283" t="s">
        <v>51</v>
      </c>
      <c r="B2283" t="str">
        <f>RIGHT(A2283,FIND("/",A2283)+1)</f>
        <v>pcb1173.tsp</v>
      </c>
      <c r="C2283">
        <f>VLOOKUP(B2283,instances!$B$2:$E$21,2, FALSE)</f>
        <v>1173</v>
      </c>
      <c r="D2283" t="str">
        <f>IF(C2283&lt;=783,"small",IF(C2283&lt;=2103,"medium","large"))</f>
        <v>medium</v>
      </c>
      <c r="E2283" t="s">
        <v>10</v>
      </c>
      <c r="F2283" s="9">
        <v>71398</v>
      </c>
      <c r="G2283" s="7">
        <f>1-(F2283/N2283)</f>
        <v>-0.25497433734092656</v>
      </c>
      <c r="H2283" s="7">
        <f>1-(F2283/O2283)</f>
        <v>-0.25497433734092656</v>
      </c>
      <c r="I2283">
        <v>7.8619999999999992E-3</v>
      </c>
      <c r="J2283">
        <v>0</v>
      </c>
      <c r="K2283">
        <v>0</v>
      </c>
      <c r="L2283">
        <v>12</v>
      </c>
      <c r="M2283">
        <v>12</v>
      </c>
      <c r="N2283">
        <f>VLOOKUP(B2283,instances!$B$2:$E$21,3, FALSE)</f>
        <v>56892</v>
      </c>
      <c r="O2283">
        <f>VLOOKUP(B2283,instances!$B$2:$E$21,4, FALSE)</f>
        <v>56892</v>
      </c>
    </row>
    <row r="2284" spans="1:15">
      <c r="A2284" t="s">
        <v>51</v>
      </c>
      <c r="B2284" t="str">
        <f>RIGHT(A2284,FIND("/",A2284)+1)</f>
        <v>pcb1173.tsp</v>
      </c>
      <c r="C2284">
        <f>VLOOKUP(B2284,instances!$B$2:$E$21,2, FALSE)</f>
        <v>1173</v>
      </c>
      <c r="D2284" t="str">
        <f>IF(C2284&lt;=783,"small",IF(C2284&lt;=2103,"medium","large"))</f>
        <v>medium</v>
      </c>
      <c r="E2284" t="s">
        <v>10</v>
      </c>
      <c r="F2284" s="9">
        <v>71398</v>
      </c>
      <c r="G2284" s="7">
        <f>1-(F2284/N2284)</f>
        <v>-0.25497433734092656</v>
      </c>
      <c r="H2284" s="7">
        <f>1-(F2284/O2284)</f>
        <v>-0.25497433734092656</v>
      </c>
      <c r="I2284">
        <v>7.6959999999999997E-3</v>
      </c>
      <c r="J2284">
        <v>0</v>
      </c>
      <c r="K2284">
        <v>0</v>
      </c>
      <c r="L2284">
        <v>16</v>
      </c>
      <c r="M2284">
        <v>17</v>
      </c>
      <c r="N2284">
        <f>VLOOKUP(B2284,instances!$B$2:$E$21,3, FALSE)</f>
        <v>56892</v>
      </c>
      <c r="O2284">
        <f>VLOOKUP(B2284,instances!$B$2:$E$21,4, FALSE)</f>
        <v>56892</v>
      </c>
    </row>
    <row r="2285" spans="1:15">
      <c r="A2285" t="s">
        <v>51</v>
      </c>
      <c r="B2285" t="str">
        <f>RIGHT(A2285,FIND("/",A2285)+1)</f>
        <v>pcb1173.tsp</v>
      </c>
      <c r="C2285">
        <f>VLOOKUP(B2285,instances!$B$2:$E$21,2, FALSE)</f>
        <v>1173</v>
      </c>
      <c r="D2285" t="str">
        <f>IF(C2285&lt;=783,"small",IF(C2285&lt;=2103,"medium","large"))</f>
        <v>medium</v>
      </c>
      <c r="E2285" t="s">
        <v>10</v>
      </c>
      <c r="F2285" s="9">
        <v>71398</v>
      </c>
      <c r="G2285" s="7">
        <f>1-(F2285/N2285)</f>
        <v>-0.25497433734092656</v>
      </c>
      <c r="H2285" s="7">
        <f>1-(F2285/O2285)</f>
        <v>-0.25497433734092656</v>
      </c>
      <c r="I2285">
        <v>7.4289999999999998E-3</v>
      </c>
      <c r="J2285">
        <v>0</v>
      </c>
      <c r="K2285">
        <v>0</v>
      </c>
      <c r="L2285">
        <v>16</v>
      </c>
      <c r="M2285">
        <v>16</v>
      </c>
      <c r="N2285">
        <f>VLOOKUP(B2285,instances!$B$2:$E$21,3, FALSE)</f>
        <v>56892</v>
      </c>
      <c r="O2285">
        <f>VLOOKUP(B2285,instances!$B$2:$E$21,4, FALSE)</f>
        <v>56892</v>
      </c>
    </row>
    <row r="2286" spans="1:15">
      <c r="A2286" t="s">
        <v>51</v>
      </c>
      <c r="B2286" t="str">
        <f>RIGHT(A2286,FIND("/",A2286)+1)</f>
        <v>pcb1173.tsp</v>
      </c>
      <c r="C2286">
        <f>VLOOKUP(B2286,instances!$B$2:$E$21,2, FALSE)</f>
        <v>1173</v>
      </c>
      <c r="D2286" t="str">
        <f>IF(C2286&lt;=783,"small",IF(C2286&lt;=2103,"medium","large"))</f>
        <v>medium</v>
      </c>
      <c r="E2286" t="s">
        <v>10</v>
      </c>
      <c r="F2286" s="9">
        <v>71398</v>
      </c>
      <c r="G2286" s="7">
        <f>1-(F2286/N2286)</f>
        <v>-0.25497433734092656</v>
      </c>
      <c r="H2286" s="7">
        <f>1-(F2286/O2286)</f>
        <v>-0.25497433734092656</v>
      </c>
      <c r="I2286">
        <v>7.3660000000000002E-3</v>
      </c>
      <c r="J2286">
        <v>0</v>
      </c>
      <c r="K2286">
        <v>0</v>
      </c>
      <c r="L2286">
        <v>18</v>
      </c>
      <c r="M2286">
        <v>21</v>
      </c>
      <c r="N2286">
        <f>VLOOKUP(B2286,instances!$B$2:$E$21,3, FALSE)</f>
        <v>56892</v>
      </c>
      <c r="O2286">
        <f>VLOOKUP(B2286,instances!$B$2:$E$21,4, FALSE)</f>
        <v>56892</v>
      </c>
    </row>
    <row r="2287" spans="1:15">
      <c r="A2287" t="s">
        <v>51</v>
      </c>
      <c r="B2287" t="str">
        <f>RIGHT(A2287,FIND("/",A2287)+1)</f>
        <v>pcb1173.tsp</v>
      </c>
      <c r="C2287">
        <f>VLOOKUP(B2287,instances!$B$2:$E$21,2, FALSE)</f>
        <v>1173</v>
      </c>
      <c r="D2287" t="str">
        <f>IF(C2287&lt;=783,"small",IF(C2287&lt;=2103,"medium","large"))</f>
        <v>medium</v>
      </c>
      <c r="E2287" t="s">
        <v>10</v>
      </c>
      <c r="F2287" s="9">
        <v>71398</v>
      </c>
      <c r="G2287" s="7">
        <f>1-(F2287/N2287)</f>
        <v>-0.25497433734092656</v>
      </c>
      <c r="H2287" s="7">
        <f>1-(F2287/O2287)</f>
        <v>-0.25497433734092656</v>
      </c>
      <c r="I2287">
        <v>7.2449999999999997E-3</v>
      </c>
      <c r="J2287">
        <v>0</v>
      </c>
      <c r="K2287">
        <v>0</v>
      </c>
      <c r="L2287">
        <v>12</v>
      </c>
      <c r="M2287">
        <v>20</v>
      </c>
      <c r="N2287">
        <f>VLOOKUP(B2287,instances!$B$2:$E$21,3, FALSE)</f>
        <v>56892</v>
      </c>
      <c r="O2287">
        <f>VLOOKUP(B2287,instances!$B$2:$E$21,4, FALSE)</f>
        <v>56892</v>
      </c>
    </row>
    <row r="2288" spans="1:15">
      <c r="A2288" t="s">
        <v>51</v>
      </c>
      <c r="B2288" t="str">
        <f>RIGHT(A2288,FIND("/",A2288)+1)</f>
        <v>pcb1173.tsp</v>
      </c>
      <c r="C2288">
        <f>VLOOKUP(B2288,instances!$B$2:$E$21,2, FALSE)</f>
        <v>1173</v>
      </c>
      <c r="D2288" t="str">
        <f>IF(C2288&lt;=783,"small",IF(C2288&lt;=2103,"medium","large"))</f>
        <v>medium</v>
      </c>
      <c r="E2288" t="s">
        <v>10</v>
      </c>
      <c r="F2288" s="9">
        <v>71398</v>
      </c>
      <c r="G2288" s="7">
        <f>1-(F2288/N2288)</f>
        <v>-0.25497433734092656</v>
      </c>
      <c r="H2288" s="7">
        <f>1-(F2288/O2288)</f>
        <v>-0.25497433734092656</v>
      </c>
      <c r="I2288">
        <v>7.2249999999999997E-3</v>
      </c>
      <c r="J2288">
        <v>0</v>
      </c>
      <c r="K2288">
        <v>0</v>
      </c>
      <c r="L2288">
        <v>10</v>
      </c>
      <c r="M2288">
        <v>15</v>
      </c>
      <c r="N2288">
        <f>VLOOKUP(B2288,instances!$B$2:$E$21,3, FALSE)</f>
        <v>56892</v>
      </c>
      <c r="O2288">
        <f>VLOOKUP(B2288,instances!$B$2:$E$21,4, FALSE)</f>
        <v>56892</v>
      </c>
    </row>
    <row r="2289" spans="1:15">
      <c r="A2289" t="s">
        <v>51</v>
      </c>
      <c r="B2289" t="str">
        <f>RIGHT(A2289,FIND("/",A2289)+1)</f>
        <v>pcb1173.tsp</v>
      </c>
      <c r="C2289">
        <f>VLOOKUP(B2289,instances!$B$2:$E$21,2, FALSE)</f>
        <v>1173</v>
      </c>
      <c r="D2289" t="str">
        <f>IF(C2289&lt;=783,"small",IF(C2289&lt;=2103,"medium","large"))</f>
        <v>medium</v>
      </c>
      <c r="E2289" t="s">
        <v>10</v>
      </c>
      <c r="F2289" s="9">
        <v>71398</v>
      </c>
      <c r="G2289" s="7">
        <f>1-(F2289/N2289)</f>
        <v>-0.25497433734092656</v>
      </c>
      <c r="H2289" s="7">
        <f>1-(F2289/O2289)</f>
        <v>-0.25497433734092656</v>
      </c>
      <c r="I2289">
        <v>7.1850000000000004E-3</v>
      </c>
      <c r="J2289">
        <v>0</v>
      </c>
      <c r="K2289">
        <v>0</v>
      </c>
      <c r="L2289">
        <v>10</v>
      </c>
      <c r="M2289">
        <v>12</v>
      </c>
      <c r="N2289">
        <f>VLOOKUP(B2289,instances!$B$2:$E$21,3, FALSE)</f>
        <v>56892</v>
      </c>
      <c r="O2289">
        <f>VLOOKUP(B2289,instances!$B$2:$E$21,4, FALSE)</f>
        <v>56892</v>
      </c>
    </row>
    <row r="2290" spans="1:15">
      <c r="A2290" t="s">
        <v>51</v>
      </c>
      <c r="B2290" t="str">
        <f>RIGHT(A2290,FIND("/",A2290)+1)</f>
        <v>pcb1173.tsp</v>
      </c>
      <c r="C2290">
        <f>VLOOKUP(B2290,instances!$B$2:$E$21,2, FALSE)</f>
        <v>1173</v>
      </c>
      <c r="D2290" t="str">
        <f>IF(C2290&lt;=783,"small",IF(C2290&lt;=2103,"medium","large"))</f>
        <v>medium</v>
      </c>
      <c r="E2290" t="s">
        <v>10</v>
      </c>
      <c r="F2290" s="9">
        <v>71398</v>
      </c>
      <c r="G2290" s="7">
        <f>1-(F2290/N2290)</f>
        <v>-0.25497433734092656</v>
      </c>
      <c r="H2290" s="7">
        <f>1-(F2290/O2290)</f>
        <v>-0.25497433734092656</v>
      </c>
      <c r="I2290">
        <v>7.1180000000000002E-3</v>
      </c>
      <c r="J2290">
        <v>0</v>
      </c>
      <c r="K2290">
        <v>0</v>
      </c>
      <c r="L2290">
        <v>20</v>
      </c>
      <c r="M2290">
        <v>17</v>
      </c>
      <c r="N2290">
        <f>VLOOKUP(B2290,instances!$B$2:$E$21,3, FALSE)</f>
        <v>56892</v>
      </c>
      <c r="O2290">
        <f>VLOOKUP(B2290,instances!$B$2:$E$21,4, FALSE)</f>
        <v>56892</v>
      </c>
    </row>
    <row r="2291" spans="1:15">
      <c r="A2291" t="s">
        <v>51</v>
      </c>
      <c r="B2291" t="str">
        <f>RIGHT(A2291,FIND("/",A2291)+1)</f>
        <v>pcb1173.tsp</v>
      </c>
      <c r="C2291">
        <f>VLOOKUP(B2291,instances!$B$2:$E$21,2, FALSE)</f>
        <v>1173</v>
      </c>
      <c r="D2291" t="str">
        <f>IF(C2291&lt;=783,"small",IF(C2291&lt;=2103,"medium","large"))</f>
        <v>medium</v>
      </c>
      <c r="E2291" t="s">
        <v>10</v>
      </c>
      <c r="F2291" s="9">
        <v>71398</v>
      </c>
      <c r="G2291" s="7">
        <f>1-(F2291/N2291)</f>
        <v>-0.25497433734092656</v>
      </c>
      <c r="H2291" s="7">
        <f>1-(F2291/O2291)</f>
        <v>-0.25497433734092656</v>
      </c>
      <c r="I2291">
        <v>7.0959999999999999E-3</v>
      </c>
      <c r="J2291">
        <v>0</v>
      </c>
      <c r="K2291">
        <v>0</v>
      </c>
      <c r="L2291">
        <v>14</v>
      </c>
      <c r="M2291">
        <v>17</v>
      </c>
      <c r="N2291">
        <f>VLOOKUP(B2291,instances!$B$2:$E$21,3, FALSE)</f>
        <v>56892</v>
      </c>
      <c r="O2291">
        <f>VLOOKUP(B2291,instances!$B$2:$E$21,4, FALSE)</f>
        <v>56892</v>
      </c>
    </row>
    <row r="2292" spans="1:15">
      <c r="A2292" t="s">
        <v>51</v>
      </c>
      <c r="B2292" t="str">
        <f>RIGHT(A2292,FIND("/",A2292)+1)</f>
        <v>pcb1173.tsp</v>
      </c>
      <c r="C2292">
        <f>VLOOKUP(B2292,instances!$B$2:$E$21,2, FALSE)</f>
        <v>1173</v>
      </c>
      <c r="D2292" t="str">
        <f>IF(C2292&lt;=783,"small",IF(C2292&lt;=2103,"medium","large"))</f>
        <v>medium</v>
      </c>
      <c r="E2292" t="s">
        <v>10</v>
      </c>
      <c r="F2292" s="9">
        <v>71398</v>
      </c>
      <c r="G2292" s="7">
        <f>1-(F2292/N2292)</f>
        <v>-0.25497433734092656</v>
      </c>
      <c r="H2292" s="7">
        <f>1-(F2292/O2292)</f>
        <v>-0.25497433734092656</v>
      </c>
      <c r="I2292">
        <v>7.0899999999999999E-3</v>
      </c>
      <c r="J2292">
        <v>0</v>
      </c>
      <c r="K2292">
        <v>0</v>
      </c>
      <c r="L2292">
        <v>20</v>
      </c>
      <c r="M2292">
        <v>18</v>
      </c>
      <c r="N2292">
        <f>VLOOKUP(B2292,instances!$B$2:$E$21,3, FALSE)</f>
        <v>56892</v>
      </c>
      <c r="O2292">
        <f>VLOOKUP(B2292,instances!$B$2:$E$21,4, FALSE)</f>
        <v>56892</v>
      </c>
    </row>
    <row r="2293" spans="1:15">
      <c r="A2293" t="s">
        <v>51</v>
      </c>
      <c r="B2293" t="str">
        <f>RIGHT(A2293,FIND("/",A2293)+1)</f>
        <v>pcb1173.tsp</v>
      </c>
      <c r="C2293">
        <f>VLOOKUP(B2293,instances!$B$2:$E$21,2, FALSE)</f>
        <v>1173</v>
      </c>
      <c r="D2293" t="str">
        <f>IF(C2293&lt;=783,"small",IF(C2293&lt;=2103,"medium","large"))</f>
        <v>medium</v>
      </c>
      <c r="E2293" t="s">
        <v>10</v>
      </c>
      <c r="F2293" s="9">
        <v>71398</v>
      </c>
      <c r="G2293" s="7">
        <f>1-(F2293/N2293)</f>
        <v>-0.25497433734092656</v>
      </c>
      <c r="H2293" s="7">
        <f>1-(F2293/O2293)</f>
        <v>-0.25497433734092656</v>
      </c>
      <c r="I2293">
        <v>7.0349999999999996E-3</v>
      </c>
      <c r="J2293">
        <v>0</v>
      </c>
      <c r="K2293">
        <v>0</v>
      </c>
      <c r="L2293">
        <v>14</v>
      </c>
      <c r="M2293">
        <v>16</v>
      </c>
      <c r="N2293">
        <f>VLOOKUP(B2293,instances!$B$2:$E$21,3, FALSE)</f>
        <v>56892</v>
      </c>
      <c r="O2293">
        <f>VLOOKUP(B2293,instances!$B$2:$E$21,4, FALSE)</f>
        <v>56892</v>
      </c>
    </row>
    <row r="2294" spans="1:15">
      <c r="A2294" t="s">
        <v>51</v>
      </c>
      <c r="B2294" t="str">
        <f>RIGHT(A2294,FIND("/",A2294)+1)</f>
        <v>pcb1173.tsp</v>
      </c>
      <c r="C2294">
        <f>VLOOKUP(B2294,instances!$B$2:$E$21,2, FALSE)</f>
        <v>1173</v>
      </c>
      <c r="D2294" t="str">
        <f>IF(C2294&lt;=783,"small",IF(C2294&lt;=2103,"medium","large"))</f>
        <v>medium</v>
      </c>
      <c r="E2294" t="s">
        <v>10</v>
      </c>
      <c r="F2294" s="9">
        <v>71398</v>
      </c>
      <c r="G2294" s="7">
        <f>1-(F2294/N2294)</f>
        <v>-0.25497433734092656</v>
      </c>
      <c r="H2294" s="7">
        <f>1-(F2294/O2294)</f>
        <v>-0.25497433734092656</v>
      </c>
      <c r="I2294">
        <v>7.0289999999999997E-3</v>
      </c>
      <c r="J2294">
        <v>0</v>
      </c>
      <c r="K2294">
        <v>0</v>
      </c>
      <c r="L2294">
        <v>10</v>
      </c>
      <c r="M2294">
        <v>18</v>
      </c>
      <c r="N2294">
        <f>VLOOKUP(B2294,instances!$B$2:$E$21,3, FALSE)</f>
        <v>56892</v>
      </c>
      <c r="O2294">
        <f>VLOOKUP(B2294,instances!$B$2:$E$21,4, FALSE)</f>
        <v>56892</v>
      </c>
    </row>
    <row r="2295" spans="1:15">
      <c r="A2295" t="s">
        <v>51</v>
      </c>
      <c r="B2295" t="str">
        <f>RIGHT(A2295,FIND("/",A2295)+1)</f>
        <v>pcb1173.tsp</v>
      </c>
      <c r="C2295">
        <f>VLOOKUP(B2295,instances!$B$2:$E$21,2, FALSE)</f>
        <v>1173</v>
      </c>
      <c r="D2295" t="str">
        <f>IF(C2295&lt;=783,"small",IF(C2295&lt;=2103,"medium","large"))</f>
        <v>medium</v>
      </c>
      <c r="E2295" t="s">
        <v>10</v>
      </c>
      <c r="F2295" s="9">
        <v>71398</v>
      </c>
      <c r="G2295" s="7">
        <f>1-(F2295/N2295)</f>
        <v>-0.25497433734092656</v>
      </c>
      <c r="H2295" s="7">
        <f>1-(F2295/O2295)</f>
        <v>-0.25497433734092656</v>
      </c>
      <c r="I2295">
        <v>6.9800000000000001E-3</v>
      </c>
      <c r="J2295">
        <v>0</v>
      </c>
      <c r="K2295">
        <v>0</v>
      </c>
      <c r="L2295">
        <v>16</v>
      </c>
      <c r="M2295">
        <v>19</v>
      </c>
      <c r="N2295">
        <f>VLOOKUP(B2295,instances!$B$2:$E$21,3, FALSE)</f>
        <v>56892</v>
      </c>
      <c r="O2295">
        <f>VLOOKUP(B2295,instances!$B$2:$E$21,4, FALSE)</f>
        <v>56892</v>
      </c>
    </row>
    <row r="2296" spans="1:15">
      <c r="A2296" t="s">
        <v>51</v>
      </c>
      <c r="B2296" t="str">
        <f>RIGHT(A2296,FIND("/",A2296)+1)</f>
        <v>pcb1173.tsp</v>
      </c>
      <c r="C2296">
        <f>VLOOKUP(B2296,instances!$B$2:$E$21,2, FALSE)</f>
        <v>1173</v>
      </c>
      <c r="D2296" t="str">
        <f>IF(C2296&lt;=783,"small",IF(C2296&lt;=2103,"medium","large"))</f>
        <v>medium</v>
      </c>
      <c r="E2296" t="s">
        <v>10</v>
      </c>
      <c r="F2296" s="9">
        <v>71398</v>
      </c>
      <c r="G2296" s="7">
        <f>1-(F2296/N2296)</f>
        <v>-0.25497433734092656</v>
      </c>
      <c r="H2296" s="7">
        <f>1-(F2296/O2296)</f>
        <v>-0.25497433734092656</v>
      </c>
      <c r="I2296">
        <v>6.9709999999999998E-3</v>
      </c>
      <c r="J2296">
        <v>0</v>
      </c>
      <c r="K2296">
        <v>0</v>
      </c>
      <c r="L2296">
        <v>20</v>
      </c>
      <c r="M2296">
        <v>21</v>
      </c>
      <c r="N2296">
        <f>VLOOKUP(B2296,instances!$B$2:$E$21,3, FALSE)</f>
        <v>56892</v>
      </c>
      <c r="O2296">
        <f>VLOOKUP(B2296,instances!$B$2:$E$21,4, FALSE)</f>
        <v>56892</v>
      </c>
    </row>
    <row r="2297" spans="1:15">
      <c r="A2297" t="s">
        <v>51</v>
      </c>
      <c r="B2297" t="str">
        <f>RIGHT(A2297,FIND("/",A2297)+1)</f>
        <v>pcb1173.tsp</v>
      </c>
      <c r="C2297">
        <f>VLOOKUP(B2297,instances!$B$2:$E$21,2, FALSE)</f>
        <v>1173</v>
      </c>
      <c r="D2297" t="str">
        <f>IF(C2297&lt;=783,"small",IF(C2297&lt;=2103,"medium","large"))</f>
        <v>medium</v>
      </c>
      <c r="E2297" t="s">
        <v>10</v>
      </c>
      <c r="F2297" s="9">
        <v>71398</v>
      </c>
      <c r="G2297" s="7">
        <f>1-(F2297/N2297)</f>
        <v>-0.25497433734092656</v>
      </c>
      <c r="H2297" s="7">
        <f>1-(F2297/O2297)</f>
        <v>-0.25497433734092656</v>
      </c>
      <c r="I2297">
        <v>6.9699999999999996E-3</v>
      </c>
      <c r="J2297">
        <v>0</v>
      </c>
      <c r="K2297">
        <v>0</v>
      </c>
      <c r="L2297">
        <v>14</v>
      </c>
      <c r="M2297">
        <v>20</v>
      </c>
      <c r="N2297">
        <f>VLOOKUP(B2297,instances!$B$2:$E$21,3, FALSE)</f>
        <v>56892</v>
      </c>
      <c r="O2297">
        <f>VLOOKUP(B2297,instances!$B$2:$E$21,4, FALSE)</f>
        <v>56892</v>
      </c>
    </row>
    <row r="2298" spans="1:15">
      <c r="A2298" t="s">
        <v>51</v>
      </c>
      <c r="B2298" t="str">
        <f>RIGHT(A2298,FIND("/",A2298)+1)</f>
        <v>pcb1173.tsp</v>
      </c>
      <c r="C2298">
        <f>VLOOKUP(B2298,instances!$B$2:$E$21,2, FALSE)</f>
        <v>1173</v>
      </c>
      <c r="D2298" t="str">
        <f>IF(C2298&lt;=783,"small",IF(C2298&lt;=2103,"medium","large"))</f>
        <v>medium</v>
      </c>
      <c r="E2298" t="s">
        <v>10</v>
      </c>
      <c r="F2298" s="9">
        <v>71398</v>
      </c>
      <c r="G2298" s="7">
        <f>1-(F2298/N2298)</f>
        <v>-0.25497433734092656</v>
      </c>
      <c r="H2298" s="7">
        <f>1-(F2298/O2298)</f>
        <v>-0.25497433734092656</v>
      </c>
      <c r="I2298">
        <v>6.9699999999999996E-3</v>
      </c>
      <c r="J2298">
        <v>0</v>
      </c>
      <c r="K2298">
        <v>0</v>
      </c>
      <c r="L2298">
        <v>20</v>
      </c>
      <c r="M2298">
        <v>16</v>
      </c>
      <c r="N2298">
        <f>VLOOKUP(B2298,instances!$B$2:$E$21,3, FALSE)</f>
        <v>56892</v>
      </c>
      <c r="O2298">
        <f>VLOOKUP(B2298,instances!$B$2:$E$21,4, FALSE)</f>
        <v>56892</v>
      </c>
    </row>
    <row r="2299" spans="1:15">
      <c r="A2299" t="s">
        <v>51</v>
      </c>
      <c r="B2299" t="str">
        <f>RIGHT(A2299,FIND("/",A2299)+1)</f>
        <v>pcb1173.tsp</v>
      </c>
      <c r="C2299">
        <f>VLOOKUP(B2299,instances!$B$2:$E$21,2, FALSE)</f>
        <v>1173</v>
      </c>
      <c r="D2299" t="str">
        <f>IF(C2299&lt;=783,"small",IF(C2299&lt;=2103,"medium","large"))</f>
        <v>medium</v>
      </c>
      <c r="E2299" t="s">
        <v>10</v>
      </c>
      <c r="F2299" s="9">
        <v>71398</v>
      </c>
      <c r="G2299" s="7">
        <f>1-(F2299/N2299)</f>
        <v>-0.25497433734092656</v>
      </c>
      <c r="H2299" s="7">
        <f>1-(F2299/O2299)</f>
        <v>-0.25497433734092656</v>
      </c>
      <c r="I2299">
        <v>6.9670000000000001E-3</v>
      </c>
      <c r="J2299">
        <v>0</v>
      </c>
      <c r="K2299">
        <v>0</v>
      </c>
      <c r="L2299">
        <v>16</v>
      </c>
      <c r="M2299">
        <v>13</v>
      </c>
      <c r="N2299">
        <f>VLOOKUP(B2299,instances!$B$2:$E$21,3, FALSE)</f>
        <v>56892</v>
      </c>
      <c r="O2299">
        <f>VLOOKUP(B2299,instances!$B$2:$E$21,4, FALSE)</f>
        <v>56892</v>
      </c>
    </row>
    <row r="2300" spans="1:15">
      <c r="A2300" t="s">
        <v>51</v>
      </c>
      <c r="B2300" t="str">
        <f>RIGHT(A2300,FIND("/",A2300)+1)</f>
        <v>pcb1173.tsp</v>
      </c>
      <c r="C2300">
        <f>VLOOKUP(B2300,instances!$B$2:$E$21,2, FALSE)</f>
        <v>1173</v>
      </c>
      <c r="D2300" t="str">
        <f>IF(C2300&lt;=783,"small",IF(C2300&lt;=2103,"medium","large"))</f>
        <v>medium</v>
      </c>
      <c r="E2300" t="s">
        <v>10</v>
      </c>
      <c r="F2300" s="9">
        <v>71398</v>
      </c>
      <c r="G2300" s="7">
        <f>1-(F2300/N2300)</f>
        <v>-0.25497433734092656</v>
      </c>
      <c r="H2300" s="7">
        <f>1-(F2300/O2300)</f>
        <v>-0.25497433734092656</v>
      </c>
      <c r="I2300">
        <v>6.9540000000000001E-3</v>
      </c>
      <c r="J2300">
        <v>0</v>
      </c>
      <c r="K2300">
        <v>0</v>
      </c>
      <c r="L2300">
        <v>12</v>
      </c>
      <c r="M2300">
        <v>13</v>
      </c>
      <c r="N2300">
        <f>VLOOKUP(B2300,instances!$B$2:$E$21,3, FALSE)</f>
        <v>56892</v>
      </c>
      <c r="O2300">
        <f>VLOOKUP(B2300,instances!$B$2:$E$21,4, FALSE)</f>
        <v>56892</v>
      </c>
    </row>
    <row r="2301" spans="1:15">
      <c r="A2301" t="s">
        <v>51</v>
      </c>
      <c r="B2301" t="str">
        <f>RIGHT(A2301,FIND("/",A2301)+1)</f>
        <v>pcb1173.tsp</v>
      </c>
      <c r="C2301">
        <f>VLOOKUP(B2301,instances!$B$2:$E$21,2, FALSE)</f>
        <v>1173</v>
      </c>
      <c r="D2301" t="str">
        <f>IF(C2301&lt;=783,"small",IF(C2301&lt;=2103,"medium","large"))</f>
        <v>medium</v>
      </c>
      <c r="E2301" t="s">
        <v>10</v>
      </c>
      <c r="F2301" s="9">
        <v>71398</v>
      </c>
      <c r="G2301" s="7">
        <f>1-(F2301/N2301)</f>
        <v>-0.25497433734092656</v>
      </c>
      <c r="H2301" s="7">
        <f>1-(F2301/O2301)</f>
        <v>-0.25497433734092656</v>
      </c>
      <c r="I2301">
        <v>6.9540000000000001E-3</v>
      </c>
      <c r="J2301">
        <v>0</v>
      </c>
      <c r="K2301">
        <v>0</v>
      </c>
      <c r="L2301">
        <v>18</v>
      </c>
      <c r="M2301">
        <v>19</v>
      </c>
      <c r="N2301">
        <f>VLOOKUP(B2301,instances!$B$2:$E$21,3, FALSE)</f>
        <v>56892</v>
      </c>
      <c r="O2301">
        <f>VLOOKUP(B2301,instances!$B$2:$E$21,4, FALSE)</f>
        <v>56892</v>
      </c>
    </row>
    <row r="2302" spans="1:15">
      <c r="A2302" t="s">
        <v>51</v>
      </c>
      <c r="B2302" t="str">
        <f>RIGHT(A2302,FIND("/",A2302)+1)</f>
        <v>pcb1173.tsp</v>
      </c>
      <c r="C2302">
        <f>VLOOKUP(B2302,instances!$B$2:$E$21,2, FALSE)</f>
        <v>1173</v>
      </c>
      <c r="D2302" t="str">
        <f>IF(C2302&lt;=783,"small",IF(C2302&lt;=2103,"medium","large"))</f>
        <v>medium</v>
      </c>
      <c r="E2302" t="s">
        <v>10</v>
      </c>
      <c r="F2302" s="9">
        <v>71398</v>
      </c>
      <c r="G2302" s="7">
        <f>1-(F2302/N2302)</f>
        <v>-0.25497433734092656</v>
      </c>
      <c r="H2302" s="7">
        <f>1-(F2302/O2302)</f>
        <v>-0.25497433734092656</v>
      </c>
      <c r="I2302">
        <v>6.9439999999999997E-3</v>
      </c>
      <c r="J2302">
        <v>0</v>
      </c>
      <c r="K2302">
        <v>0</v>
      </c>
      <c r="L2302">
        <v>12</v>
      </c>
      <c r="M2302">
        <v>19</v>
      </c>
      <c r="N2302">
        <f>VLOOKUP(B2302,instances!$B$2:$E$21,3, FALSE)</f>
        <v>56892</v>
      </c>
      <c r="O2302">
        <f>VLOOKUP(B2302,instances!$B$2:$E$21,4, FALSE)</f>
        <v>56892</v>
      </c>
    </row>
    <row r="2303" spans="1:15">
      <c r="A2303" t="s">
        <v>51</v>
      </c>
      <c r="B2303" t="str">
        <f>RIGHT(A2303,FIND("/",A2303)+1)</f>
        <v>pcb1173.tsp</v>
      </c>
      <c r="C2303">
        <f>VLOOKUP(B2303,instances!$B$2:$E$21,2, FALSE)</f>
        <v>1173</v>
      </c>
      <c r="D2303" t="str">
        <f>IF(C2303&lt;=783,"small",IF(C2303&lt;=2103,"medium","large"))</f>
        <v>medium</v>
      </c>
      <c r="E2303" t="s">
        <v>10</v>
      </c>
      <c r="F2303" s="9">
        <v>71398</v>
      </c>
      <c r="G2303" s="7">
        <f>1-(F2303/N2303)</f>
        <v>-0.25497433734092656</v>
      </c>
      <c r="H2303" s="7">
        <f>1-(F2303/O2303)</f>
        <v>-0.25497433734092656</v>
      </c>
      <c r="I2303">
        <v>6.9350000000000002E-3</v>
      </c>
      <c r="J2303">
        <v>0</v>
      </c>
      <c r="K2303">
        <v>0</v>
      </c>
      <c r="L2303">
        <v>14</v>
      </c>
      <c r="M2303">
        <v>15</v>
      </c>
      <c r="N2303">
        <f>VLOOKUP(B2303,instances!$B$2:$E$21,3, FALSE)</f>
        <v>56892</v>
      </c>
      <c r="O2303">
        <f>VLOOKUP(B2303,instances!$B$2:$E$21,4, FALSE)</f>
        <v>56892</v>
      </c>
    </row>
    <row r="2304" spans="1:15">
      <c r="A2304" t="s">
        <v>51</v>
      </c>
      <c r="B2304" t="str">
        <f>RIGHT(A2304,FIND("/",A2304)+1)</f>
        <v>pcb1173.tsp</v>
      </c>
      <c r="C2304">
        <f>VLOOKUP(B2304,instances!$B$2:$E$21,2, FALSE)</f>
        <v>1173</v>
      </c>
      <c r="D2304" t="str">
        <f>IF(C2304&lt;=783,"small",IF(C2304&lt;=2103,"medium","large"))</f>
        <v>medium</v>
      </c>
      <c r="E2304" t="s">
        <v>10</v>
      </c>
      <c r="F2304" s="9">
        <v>71398</v>
      </c>
      <c r="G2304" s="7">
        <f>1-(F2304/N2304)</f>
        <v>-0.25497433734092656</v>
      </c>
      <c r="H2304" s="7">
        <f>1-(F2304/O2304)</f>
        <v>-0.25497433734092656</v>
      </c>
      <c r="I2304">
        <v>6.9280000000000001E-3</v>
      </c>
      <c r="J2304">
        <v>0</v>
      </c>
      <c r="K2304">
        <v>0</v>
      </c>
      <c r="L2304">
        <v>16</v>
      </c>
      <c r="M2304">
        <v>12</v>
      </c>
      <c r="N2304">
        <f>VLOOKUP(B2304,instances!$B$2:$E$21,3, FALSE)</f>
        <v>56892</v>
      </c>
      <c r="O2304">
        <f>VLOOKUP(B2304,instances!$B$2:$E$21,4, FALSE)</f>
        <v>56892</v>
      </c>
    </row>
    <row r="2305" spans="1:15">
      <c r="A2305" t="s">
        <v>51</v>
      </c>
      <c r="B2305" t="str">
        <f>RIGHT(A2305,FIND("/",A2305)+1)</f>
        <v>pcb1173.tsp</v>
      </c>
      <c r="C2305">
        <f>VLOOKUP(B2305,instances!$B$2:$E$21,2, FALSE)</f>
        <v>1173</v>
      </c>
      <c r="D2305" t="str">
        <f>IF(C2305&lt;=783,"small",IF(C2305&lt;=2103,"medium","large"))</f>
        <v>medium</v>
      </c>
      <c r="E2305" t="s">
        <v>10</v>
      </c>
      <c r="F2305" s="9">
        <v>71398</v>
      </c>
      <c r="G2305" s="7">
        <f>1-(F2305/N2305)</f>
        <v>-0.25497433734092656</v>
      </c>
      <c r="H2305" s="7">
        <f>1-(F2305/O2305)</f>
        <v>-0.25497433734092656</v>
      </c>
      <c r="I2305">
        <v>6.9170000000000004E-3</v>
      </c>
      <c r="J2305">
        <v>0</v>
      </c>
      <c r="K2305">
        <v>0</v>
      </c>
      <c r="L2305">
        <v>14</v>
      </c>
      <c r="M2305">
        <v>19</v>
      </c>
      <c r="N2305">
        <f>VLOOKUP(B2305,instances!$B$2:$E$21,3, FALSE)</f>
        <v>56892</v>
      </c>
      <c r="O2305">
        <f>VLOOKUP(B2305,instances!$B$2:$E$21,4, FALSE)</f>
        <v>56892</v>
      </c>
    </row>
    <row r="2306" spans="1:15">
      <c r="A2306" t="s">
        <v>51</v>
      </c>
      <c r="B2306" t="str">
        <f>RIGHT(A2306,FIND("/",A2306)+1)</f>
        <v>pcb1173.tsp</v>
      </c>
      <c r="C2306">
        <f>VLOOKUP(B2306,instances!$B$2:$E$21,2, FALSE)</f>
        <v>1173</v>
      </c>
      <c r="D2306" t="str">
        <f>IF(C2306&lt;=783,"small",IF(C2306&lt;=2103,"medium","large"))</f>
        <v>medium</v>
      </c>
      <c r="E2306" t="s">
        <v>10</v>
      </c>
      <c r="F2306" s="9">
        <v>71398</v>
      </c>
      <c r="G2306" s="7">
        <f>1-(F2306/N2306)</f>
        <v>-0.25497433734092656</v>
      </c>
      <c r="H2306" s="7">
        <f>1-(F2306/O2306)</f>
        <v>-0.25497433734092656</v>
      </c>
      <c r="I2306">
        <v>6.9170000000000004E-3</v>
      </c>
      <c r="J2306">
        <v>0</v>
      </c>
      <c r="K2306">
        <v>0</v>
      </c>
      <c r="L2306">
        <v>20</v>
      </c>
      <c r="M2306">
        <v>19</v>
      </c>
      <c r="N2306">
        <f>VLOOKUP(B2306,instances!$B$2:$E$21,3, FALSE)</f>
        <v>56892</v>
      </c>
      <c r="O2306">
        <f>VLOOKUP(B2306,instances!$B$2:$E$21,4, FALSE)</f>
        <v>56892</v>
      </c>
    </row>
    <row r="2307" spans="1:15">
      <c r="A2307" t="s">
        <v>51</v>
      </c>
      <c r="B2307" t="str">
        <f>RIGHT(A2307,FIND("/",A2307)+1)</f>
        <v>pcb1173.tsp</v>
      </c>
      <c r="C2307">
        <f>VLOOKUP(B2307,instances!$B$2:$E$21,2, FALSE)</f>
        <v>1173</v>
      </c>
      <c r="D2307" t="str">
        <f>IF(C2307&lt;=783,"small",IF(C2307&lt;=2103,"medium","large"))</f>
        <v>medium</v>
      </c>
      <c r="E2307" t="s">
        <v>10</v>
      </c>
      <c r="F2307" s="9">
        <v>71398</v>
      </c>
      <c r="G2307" s="7">
        <f>1-(F2307/N2307)</f>
        <v>-0.25497433734092656</v>
      </c>
      <c r="H2307" s="7">
        <f>1-(F2307/O2307)</f>
        <v>-0.25497433734092656</v>
      </c>
      <c r="I2307">
        <v>6.9049999999999997E-3</v>
      </c>
      <c r="J2307">
        <v>0</v>
      </c>
      <c r="K2307">
        <v>0</v>
      </c>
      <c r="L2307">
        <v>12</v>
      </c>
      <c r="M2307">
        <v>14</v>
      </c>
      <c r="N2307">
        <f>VLOOKUP(B2307,instances!$B$2:$E$21,3, FALSE)</f>
        <v>56892</v>
      </c>
      <c r="O2307">
        <f>VLOOKUP(B2307,instances!$B$2:$E$21,4, FALSE)</f>
        <v>56892</v>
      </c>
    </row>
    <row r="2308" spans="1:15">
      <c r="A2308" t="s">
        <v>51</v>
      </c>
      <c r="B2308" t="str">
        <f>RIGHT(A2308,FIND("/",A2308)+1)</f>
        <v>pcb1173.tsp</v>
      </c>
      <c r="C2308">
        <f>VLOOKUP(B2308,instances!$B$2:$E$21,2, FALSE)</f>
        <v>1173</v>
      </c>
      <c r="D2308" t="str">
        <f>IF(C2308&lt;=783,"small",IF(C2308&lt;=2103,"medium","large"))</f>
        <v>medium</v>
      </c>
      <c r="E2308" t="s">
        <v>10</v>
      </c>
      <c r="F2308" s="9">
        <v>71398</v>
      </c>
      <c r="G2308" s="7">
        <f>1-(F2308/N2308)</f>
        <v>-0.25497433734092656</v>
      </c>
      <c r="H2308" s="7">
        <f>1-(F2308/O2308)</f>
        <v>-0.25497433734092656</v>
      </c>
      <c r="I2308">
        <v>6.9049999999999997E-3</v>
      </c>
      <c r="J2308">
        <v>0</v>
      </c>
      <c r="K2308">
        <v>0</v>
      </c>
      <c r="L2308">
        <v>18</v>
      </c>
      <c r="M2308">
        <v>18</v>
      </c>
      <c r="N2308">
        <f>VLOOKUP(B2308,instances!$B$2:$E$21,3, FALSE)</f>
        <v>56892</v>
      </c>
      <c r="O2308">
        <f>VLOOKUP(B2308,instances!$B$2:$E$21,4, FALSE)</f>
        <v>56892</v>
      </c>
    </row>
    <row r="2309" spans="1:15">
      <c r="A2309" t="s">
        <v>51</v>
      </c>
      <c r="B2309" t="str">
        <f>RIGHT(A2309,FIND("/",A2309)+1)</f>
        <v>pcb1173.tsp</v>
      </c>
      <c r="C2309">
        <f>VLOOKUP(B2309,instances!$B$2:$E$21,2, FALSE)</f>
        <v>1173</v>
      </c>
      <c r="D2309" t="str">
        <f>IF(C2309&lt;=783,"small",IF(C2309&lt;=2103,"medium","large"))</f>
        <v>medium</v>
      </c>
      <c r="E2309" t="s">
        <v>10</v>
      </c>
      <c r="F2309" s="9">
        <v>71398</v>
      </c>
      <c r="G2309" s="7">
        <f>1-(F2309/N2309)</f>
        <v>-0.25497433734092656</v>
      </c>
      <c r="H2309" s="7">
        <f>1-(F2309/O2309)</f>
        <v>-0.25497433734092656</v>
      </c>
      <c r="I2309">
        <v>6.9020000000000001E-3</v>
      </c>
      <c r="J2309">
        <v>0</v>
      </c>
      <c r="K2309">
        <v>0</v>
      </c>
      <c r="L2309">
        <v>14</v>
      </c>
      <c r="M2309">
        <v>13</v>
      </c>
      <c r="N2309">
        <f>VLOOKUP(B2309,instances!$B$2:$E$21,3, FALSE)</f>
        <v>56892</v>
      </c>
      <c r="O2309">
        <f>VLOOKUP(B2309,instances!$B$2:$E$21,4, FALSE)</f>
        <v>56892</v>
      </c>
    </row>
    <row r="2310" spans="1:15">
      <c r="A2310" t="s">
        <v>51</v>
      </c>
      <c r="B2310" t="str">
        <f>RIGHT(A2310,FIND("/",A2310)+1)</f>
        <v>pcb1173.tsp</v>
      </c>
      <c r="C2310">
        <f>VLOOKUP(B2310,instances!$B$2:$E$21,2, FALSE)</f>
        <v>1173</v>
      </c>
      <c r="D2310" t="str">
        <f>IF(C2310&lt;=783,"small",IF(C2310&lt;=2103,"medium","large"))</f>
        <v>medium</v>
      </c>
      <c r="E2310" t="s">
        <v>10</v>
      </c>
      <c r="F2310" s="9">
        <v>71398</v>
      </c>
      <c r="G2310" s="7">
        <f>1-(F2310/N2310)</f>
        <v>-0.25497433734092656</v>
      </c>
      <c r="H2310" s="7">
        <f>1-(F2310/O2310)</f>
        <v>-0.25497433734092656</v>
      </c>
      <c r="I2310">
        <v>6.8960000000000002E-3</v>
      </c>
      <c r="J2310">
        <v>0</v>
      </c>
      <c r="K2310">
        <v>0</v>
      </c>
      <c r="L2310">
        <v>12</v>
      </c>
      <c r="M2310">
        <v>15</v>
      </c>
      <c r="N2310">
        <f>VLOOKUP(B2310,instances!$B$2:$E$21,3, FALSE)</f>
        <v>56892</v>
      </c>
      <c r="O2310">
        <f>VLOOKUP(B2310,instances!$B$2:$E$21,4, FALSE)</f>
        <v>56892</v>
      </c>
    </row>
    <row r="2311" spans="1:15">
      <c r="A2311" t="s">
        <v>51</v>
      </c>
      <c r="B2311" t="str">
        <f>RIGHT(A2311,FIND("/",A2311)+1)</f>
        <v>pcb1173.tsp</v>
      </c>
      <c r="C2311">
        <f>VLOOKUP(B2311,instances!$B$2:$E$21,2, FALSE)</f>
        <v>1173</v>
      </c>
      <c r="D2311" t="str">
        <f>IF(C2311&lt;=783,"small",IF(C2311&lt;=2103,"medium","large"))</f>
        <v>medium</v>
      </c>
      <c r="E2311" t="s">
        <v>10</v>
      </c>
      <c r="F2311" s="9">
        <v>71398</v>
      </c>
      <c r="G2311" s="7">
        <f>1-(F2311/N2311)</f>
        <v>-0.25497433734092656</v>
      </c>
      <c r="H2311" s="7">
        <f>1-(F2311/O2311)</f>
        <v>-0.25497433734092656</v>
      </c>
      <c r="I2311">
        <v>6.894E-3</v>
      </c>
      <c r="J2311">
        <v>0</v>
      </c>
      <c r="K2311">
        <v>0</v>
      </c>
      <c r="L2311">
        <v>16</v>
      </c>
      <c r="M2311">
        <v>20</v>
      </c>
      <c r="N2311">
        <f>VLOOKUP(B2311,instances!$B$2:$E$21,3, FALSE)</f>
        <v>56892</v>
      </c>
      <c r="O2311">
        <f>VLOOKUP(B2311,instances!$B$2:$E$21,4, FALSE)</f>
        <v>56892</v>
      </c>
    </row>
    <row r="2312" spans="1:15">
      <c r="A2312" t="s">
        <v>51</v>
      </c>
      <c r="B2312" t="str">
        <f>RIGHT(A2312,FIND("/",A2312)+1)</f>
        <v>pcb1173.tsp</v>
      </c>
      <c r="C2312">
        <f>VLOOKUP(B2312,instances!$B$2:$E$21,2, FALSE)</f>
        <v>1173</v>
      </c>
      <c r="D2312" t="str">
        <f>IF(C2312&lt;=783,"small",IF(C2312&lt;=2103,"medium","large"))</f>
        <v>medium</v>
      </c>
      <c r="E2312" t="s">
        <v>10</v>
      </c>
      <c r="F2312" s="9">
        <v>71398</v>
      </c>
      <c r="G2312" s="7">
        <f>1-(F2312/N2312)</f>
        <v>-0.25497433734092656</v>
      </c>
      <c r="H2312" s="7">
        <f>1-(F2312/O2312)</f>
        <v>-0.25497433734092656</v>
      </c>
      <c r="I2312">
        <v>6.8910000000000004E-3</v>
      </c>
      <c r="J2312">
        <v>0</v>
      </c>
      <c r="K2312">
        <v>0</v>
      </c>
      <c r="L2312">
        <v>10</v>
      </c>
      <c r="M2312">
        <v>16</v>
      </c>
      <c r="N2312">
        <f>VLOOKUP(B2312,instances!$B$2:$E$21,3, FALSE)</f>
        <v>56892</v>
      </c>
      <c r="O2312">
        <f>VLOOKUP(B2312,instances!$B$2:$E$21,4, FALSE)</f>
        <v>56892</v>
      </c>
    </row>
    <row r="2313" spans="1:15">
      <c r="A2313" t="s">
        <v>51</v>
      </c>
      <c r="B2313" t="str">
        <f>RIGHT(A2313,FIND("/",A2313)+1)</f>
        <v>pcb1173.tsp</v>
      </c>
      <c r="C2313">
        <f>VLOOKUP(B2313,instances!$B$2:$E$21,2, FALSE)</f>
        <v>1173</v>
      </c>
      <c r="D2313" t="str">
        <f>IF(C2313&lt;=783,"small",IF(C2313&lt;=2103,"medium","large"))</f>
        <v>medium</v>
      </c>
      <c r="E2313" t="s">
        <v>10</v>
      </c>
      <c r="F2313" s="9">
        <v>71398</v>
      </c>
      <c r="G2313" s="7">
        <f>1-(F2313/N2313)</f>
        <v>-0.25497433734092656</v>
      </c>
      <c r="H2313" s="7">
        <f>1-(F2313/O2313)</f>
        <v>-0.25497433734092656</v>
      </c>
      <c r="I2313">
        <v>6.8900000000000003E-3</v>
      </c>
      <c r="J2313">
        <v>0</v>
      </c>
      <c r="K2313">
        <v>0</v>
      </c>
      <c r="L2313">
        <v>12</v>
      </c>
      <c r="M2313">
        <v>17</v>
      </c>
      <c r="N2313">
        <f>VLOOKUP(B2313,instances!$B$2:$E$21,3, FALSE)</f>
        <v>56892</v>
      </c>
      <c r="O2313">
        <f>VLOOKUP(B2313,instances!$B$2:$E$21,4, FALSE)</f>
        <v>56892</v>
      </c>
    </row>
    <row r="2314" spans="1:15">
      <c r="A2314" t="s">
        <v>51</v>
      </c>
      <c r="B2314" t="str">
        <f>RIGHT(A2314,FIND("/",A2314)+1)</f>
        <v>pcb1173.tsp</v>
      </c>
      <c r="C2314">
        <f>VLOOKUP(B2314,instances!$B$2:$E$21,2, FALSE)</f>
        <v>1173</v>
      </c>
      <c r="D2314" t="str">
        <f>IF(C2314&lt;=783,"small",IF(C2314&lt;=2103,"medium","large"))</f>
        <v>medium</v>
      </c>
      <c r="E2314" t="s">
        <v>10</v>
      </c>
      <c r="F2314" s="9">
        <v>71398</v>
      </c>
      <c r="G2314" s="7">
        <f>1-(F2314/N2314)</f>
        <v>-0.25497433734092656</v>
      </c>
      <c r="H2314" s="7">
        <f>1-(F2314/O2314)</f>
        <v>-0.25497433734092656</v>
      </c>
      <c r="I2314">
        <v>6.8849999999999996E-3</v>
      </c>
      <c r="J2314">
        <v>0</v>
      </c>
      <c r="K2314">
        <v>0</v>
      </c>
      <c r="L2314">
        <v>18</v>
      </c>
      <c r="M2314">
        <v>12</v>
      </c>
      <c r="N2314">
        <f>VLOOKUP(B2314,instances!$B$2:$E$21,3, FALSE)</f>
        <v>56892</v>
      </c>
      <c r="O2314">
        <f>VLOOKUP(B2314,instances!$B$2:$E$21,4, FALSE)</f>
        <v>56892</v>
      </c>
    </row>
    <row r="2315" spans="1:15">
      <c r="A2315" t="s">
        <v>51</v>
      </c>
      <c r="B2315" t="str">
        <f>RIGHT(A2315,FIND("/",A2315)+1)</f>
        <v>pcb1173.tsp</v>
      </c>
      <c r="C2315">
        <f>VLOOKUP(B2315,instances!$B$2:$E$21,2, FALSE)</f>
        <v>1173</v>
      </c>
      <c r="D2315" t="str">
        <f>IF(C2315&lt;=783,"small",IF(C2315&lt;=2103,"medium","large"))</f>
        <v>medium</v>
      </c>
      <c r="E2315" t="s">
        <v>10</v>
      </c>
      <c r="F2315" s="9">
        <v>71398</v>
      </c>
      <c r="G2315" s="7">
        <f>1-(F2315/N2315)</f>
        <v>-0.25497433734092656</v>
      </c>
      <c r="H2315" s="7">
        <f>1-(F2315/O2315)</f>
        <v>-0.25497433734092656</v>
      </c>
      <c r="I2315">
        <v>6.8840000000000004E-3</v>
      </c>
      <c r="J2315">
        <v>0</v>
      </c>
      <c r="K2315">
        <v>0</v>
      </c>
      <c r="L2315">
        <v>20</v>
      </c>
      <c r="M2315">
        <v>15</v>
      </c>
      <c r="N2315">
        <f>VLOOKUP(B2315,instances!$B$2:$E$21,3, FALSE)</f>
        <v>56892</v>
      </c>
      <c r="O2315">
        <f>VLOOKUP(B2315,instances!$B$2:$E$21,4, FALSE)</f>
        <v>56892</v>
      </c>
    </row>
    <row r="2316" spans="1:15">
      <c r="A2316" t="s">
        <v>51</v>
      </c>
      <c r="B2316" t="str">
        <f>RIGHT(A2316,FIND("/",A2316)+1)</f>
        <v>pcb1173.tsp</v>
      </c>
      <c r="C2316">
        <f>VLOOKUP(B2316,instances!$B$2:$E$21,2, FALSE)</f>
        <v>1173</v>
      </c>
      <c r="D2316" t="str">
        <f>IF(C2316&lt;=783,"small",IF(C2316&lt;=2103,"medium","large"))</f>
        <v>medium</v>
      </c>
      <c r="E2316" t="s">
        <v>10</v>
      </c>
      <c r="F2316" s="9">
        <v>71398</v>
      </c>
      <c r="G2316" s="7">
        <f>1-(F2316/N2316)</f>
        <v>-0.25497433734092656</v>
      </c>
      <c r="H2316" s="7">
        <f>1-(F2316/O2316)</f>
        <v>-0.25497433734092656</v>
      </c>
      <c r="I2316">
        <v>6.8760000000000002E-3</v>
      </c>
      <c r="J2316">
        <v>0</v>
      </c>
      <c r="K2316">
        <v>0</v>
      </c>
      <c r="L2316">
        <v>10</v>
      </c>
      <c r="M2316">
        <v>14</v>
      </c>
      <c r="N2316">
        <f>VLOOKUP(B2316,instances!$B$2:$E$21,3, FALSE)</f>
        <v>56892</v>
      </c>
      <c r="O2316">
        <f>VLOOKUP(B2316,instances!$B$2:$E$21,4, FALSE)</f>
        <v>56892</v>
      </c>
    </row>
    <row r="2317" spans="1:15">
      <c r="A2317" t="s">
        <v>51</v>
      </c>
      <c r="B2317" t="str">
        <f>RIGHT(A2317,FIND("/",A2317)+1)</f>
        <v>pcb1173.tsp</v>
      </c>
      <c r="C2317">
        <f>VLOOKUP(B2317,instances!$B$2:$E$21,2, FALSE)</f>
        <v>1173</v>
      </c>
      <c r="D2317" t="str">
        <f>IF(C2317&lt;=783,"small",IF(C2317&lt;=2103,"medium","large"))</f>
        <v>medium</v>
      </c>
      <c r="E2317" t="s">
        <v>10</v>
      </c>
      <c r="F2317" s="9">
        <v>71398</v>
      </c>
      <c r="G2317" s="7">
        <f>1-(F2317/N2317)</f>
        <v>-0.25497433734092656</v>
      </c>
      <c r="H2317" s="7">
        <f>1-(F2317/O2317)</f>
        <v>-0.25497433734092656</v>
      </c>
      <c r="I2317">
        <v>6.8729999999999998E-3</v>
      </c>
      <c r="J2317">
        <v>0</v>
      </c>
      <c r="K2317">
        <v>0</v>
      </c>
      <c r="L2317">
        <v>18</v>
      </c>
      <c r="M2317">
        <v>20</v>
      </c>
      <c r="N2317">
        <f>VLOOKUP(B2317,instances!$B$2:$E$21,3, FALSE)</f>
        <v>56892</v>
      </c>
      <c r="O2317">
        <f>VLOOKUP(B2317,instances!$B$2:$E$21,4, FALSE)</f>
        <v>56892</v>
      </c>
    </row>
    <row r="2318" spans="1:15">
      <c r="A2318" t="s">
        <v>51</v>
      </c>
      <c r="B2318" t="str">
        <f>RIGHT(A2318,FIND("/",A2318)+1)</f>
        <v>pcb1173.tsp</v>
      </c>
      <c r="C2318">
        <f>VLOOKUP(B2318,instances!$B$2:$E$21,2, FALSE)</f>
        <v>1173</v>
      </c>
      <c r="D2318" t="str">
        <f>IF(C2318&lt;=783,"small",IF(C2318&lt;=2103,"medium","large"))</f>
        <v>medium</v>
      </c>
      <c r="E2318" t="s">
        <v>10</v>
      </c>
      <c r="F2318" s="9">
        <v>71398</v>
      </c>
      <c r="G2318" s="7">
        <f>1-(F2318/N2318)</f>
        <v>-0.25497433734092656</v>
      </c>
      <c r="H2318" s="7">
        <f>1-(F2318/O2318)</f>
        <v>-0.25497433734092656</v>
      </c>
      <c r="I2318">
        <v>6.8589999999999996E-3</v>
      </c>
      <c r="J2318">
        <v>0</v>
      </c>
      <c r="K2318">
        <v>0</v>
      </c>
      <c r="L2318">
        <v>12</v>
      </c>
      <c r="M2318">
        <v>16</v>
      </c>
      <c r="N2318">
        <f>VLOOKUP(B2318,instances!$B$2:$E$21,3, FALSE)</f>
        <v>56892</v>
      </c>
      <c r="O2318">
        <f>VLOOKUP(B2318,instances!$B$2:$E$21,4, FALSE)</f>
        <v>56892</v>
      </c>
    </row>
    <row r="2319" spans="1:15">
      <c r="A2319" t="s">
        <v>51</v>
      </c>
      <c r="B2319" t="str">
        <f>RIGHT(A2319,FIND("/",A2319)+1)</f>
        <v>pcb1173.tsp</v>
      </c>
      <c r="C2319">
        <f>VLOOKUP(B2319,instances!$B$2:$E$21,2, FALSE)</f>
        <v>1173</v>
      </c>
      <c r="D2319" t="str">
        <f>IF(C2319&lt;=783,"small",IF(C2319&lt;=2103,"medium","large"))</f>
        <v>medium</v>
      </c>
      <c r="E2319" t="s">
        <v>10</v>
      </c>
      <c r="F2319" s="9">
        <v>71398</v>
      </c>
      <c r="G2319" s="7">
        <f>1-(F2319/N2319)</f>
        <v>-0.25497433734092656</v>
      </c>
      <c r="H2319" s="7">
        <f>1-(F2319/O2319)</f>
        <v>-0.25497433734092656</v>
      </c>
      <c r="I2319">
        <v>6.8500000000000002E-3</v>
      </c>
      <c r="J2319">
        <v>0</v>
      </c>
      <c r="K2319">
        <v>0</v>
      </c>
      <c r="L2319">
        <v>10</v>
      </c>
      <c r="M2319">
        <v>13</v>
      </c>
      <c r="N2319">
        <f>VLOOKUP(B2319,instances!$B$2:$E$21,3, FALSE)</f>
        <v>56892</v>
      </c>
      <c r="O2319">
        <f>VLOOKUP(B2319,instances!$B$2:$E$21,4, FALSE)</f>
        <v>56892</v>
      </c>
    </row>
    <row r="2320" spans="1:15">
      <c r="A2320" t="s">
        <v>51</v>
      </c>
      <c r="B2320" t="str">
        <f>RIGHT(A2320,FIND("/",A2320)+1)</f>
        <v>pcb1173.tsp</v>
      </c>
      <c r="C2320">
        <f>VLOOKUP(B2320,instances!$B$2:$E$21,2, FALSE)</f>
        <v>1173</v>
      </c>
      <c r="D2320" t="str">
        <f>IF(C2320&lt;=783,"small",IF(C2320&lt;=2103,"medium","large"))</f>
        <v>medium</v>
      </c>
      <c r="E2320" t="s">
        <v>10</v>
      </c>
      <c r="F2320" s="9">
        <v>71398</v>
      </c>
      <c r="G2320" s="7">
        <f>1-(F2320/N2320)</f>
        <v>-0.25497433734092656</v>
      </c>
      <c r="H2320" s="7">
        <f>1-(F2320/O2320)</f>
        <v>-0.25497433734092656</v>
      </c>
      <c r="I2320">
        <v>6.8459999999999997E-3</v>
      </c>
      <c r="J2320">
        <v>0</v>
      </c>
      <c r="K2320">
        <v>0</v>
      </c>
      <c r="L2320">
        <v>20</v>
      </c>
      <c r="M2320">
        <v>14</v>
      </c>
      <c r="N2320">
        <f>VLOOKUP(B2320,instances!$B$2:$E$21,3, FALSE)</f>
        <v>56892</v>
      </c>
      <c r="O2320">
        <f>VLOOKUP(B2320,instances!$B$2:$E$21,4, FALSE)</f>
        <v>56892</v>
      </c>
    </row>
    <row r="2321" spans="1:15">
      <c r="A2321" t="s">
        <v>51</v>
      </c>
      <c r="B2321" t="str">
        <f>RIGHT(A2321,FIND("/",A2321)+1)</f>
        <v>pcb1173.tsp</v>
      </c>
      <c r="C2321">
        <f>VLOOKUP(B2321,instances!$B$2:$E$21,2, FALSE)</f>
        <v>1173</v>
      </c>
      <c r="D2321" t="str">
        <f>IF(C2321&lt;=783,"small",IF(C2321&lt;=2103,"medium","large"))</f>
        <v>medium</v>
      </c>
      <c r="E2321" t="s">
        <v>10</v>
      </c>
      <c r="F2321" s="9">
        <v>71398</v>
      </c>
      <c r="G2321" s="7">
        <f>1-(F2321/N2321)</f>
        <v>-0.25497433734092656</v>
      </c>
      <c r="H2321" s="7">
        <f>1-(F2321/O2321)</f>
        <v>-0.25497433734092656</v>
      </c>
      <c r="I2321">
        <v>6.8430000000000001E-3</v>
      </c>
      <c r="J2321">
        <v>0</v>
      </c>
      <c r="K2321">
        <v>0</v>
      </c>
      <c r="L2321">
        <v>16</v>
      </c>
      <c r="M2321">
        <v>21</v>
      </c>
      <c r="N2321">
        <f>VLOOKUP(B2321,instances!$B$2:$E$21,3, FALSE)</f>
        <v>56892</v>
      </c>
      <c r="O2321">
        <f>VLOOKUP(B2321,instances!$B$2:$E$21,4, FALSE)</f>
        <v>56892</v>
      </c>
    </row>
    <row r="2322" spans="1:15">
      <c r="A2322" t="s">
        <v>51</v>
      </c>
      <c r="B2322" t="str">
        <f>RIGHT(A2322,FIND("/",A2322)+1)</f>
        <v>pcb1173.tsp</v>
      </c>
      <c r="C2322">
        <f>VLOOKUP(B2322,instances!$B$2:$E$21,2, FALSE)</f>
        <v>1173</v>
      </c>
      <c r="D2322" t="str">
        <f>IF(C2322&lt;=783,"small",IF(C2322&lt;=2103,"medium","large"))</f>
        <v>medium</v>
      </c>
      <c r="E2322" t="s">
        <v>10</v>
      </c>
      <c r="F2322" s="9">
        <v>71398</v>
      </c>
      <c r="G2322" s="7">
        <f>1-(F2322/N2322)</f>
        <v>-0.25497433734092656</v>
      </c>
      <c r="H2322" s="7">
        <f>1-(F2322/O2322)</f>
        <v>-0.25497433734092656</v>
      </c>
      <c r="I2322">
        <v>6.8380000000000003E-3</v>
      </c>
      <c r="J2322">
        <v>0</v>
      </c>
      <c r="K2322">
        <v>0</v>
      </c>
      <c r="L2322">
        <v>18</v>
      </c>
      <c r="M2322">
        <v>15</v>
      </c>
      <c r="N2322">
        <f>VLOOKUP(B2322,instances!$B$2:$E$21,3, FALSE)</f>
        <v>56892</v>
      </c>
      <c r="O2322">
        <f>VLOOKUP(B2322,instances!$B$2:$E$21,4, FALSE)</f>
        <v>56892</v>
      </c>
    </row>
    <row r="2323" spans="1:15">
      <c r="A2323" t="s">
        <v>51</v>
      </c>
      <c r="B2323" t="str">
        <f>RIGHT(A2323,FIND("/",A2323)+1)</f>
        <v>pcb1173.tsp</v>
      </c>
      <c r="C2323">
        <f>VLOOKUP(B2323,instances!$B$2:$E$21,2, FALSE)</f>
        <v>1173</v>
      </c>
      <c r="D2323" t="str">
        <f>IF(C2323&lt;=783,"small",IF(C2323&lt;=2103,"medium","large"))</f>
        <v>medium</v>
      </c>
      <c r="E2323" t="s">
        <v>10</v>
      </c>
      <c r="F2323" s="9">
        <v>71398</v>
      </c>
      <c r="G2323" s="7">
        <f>1-(F2323/N2323)</f>
        <v>-0.25497433734092656</v>
      </c>
      <c r="H2323" s="7">
        <f>1-(F2323/O2323)</f>
        <v>-0.25497433734092656</v>
      </c>
      <c r="I2323">
        <v>6.8180000000000003E-3</v>
      </c>
      <c r="J2323">
        <v>0</v>
      </c>
      <c r="K2323">
        <v>0</v>
      </c>
      <c r="L2323">
        <v>20</v>
      </c>
      <c r="M2323">
        <v>20</v>
      </c>
      <c r="N2323">
        <f>VLOOKUP(B2323,instances!$B$2:$E$21,3, FALSE)</f>
        <v>56892</v>
      </c>
      <c r="O2323">
        <f>VLOOKUP(B2323,instances!$B$2:$E$21,4, FALSE)</f>
        <v>56892</v>
      </c>
    </row>
    <row r="2324" spans="1:15">
      <c r="A2324" t="s">
        <v>51</v>
      </c>
      <c r="B2324" t="str">
        <f>RIGHT(A2324,FIND("/",A2324)+1)</f>
        <v>pcb1173.tsp</v>
      </c>
      <c r="C2324">
        <f>VLOOKUP(B2324,instances!$B$2:$E$21,2, FALSE)</f>
        <v>1173</v>
      </c>
      <c r="D2324" t="str">
        <f>IF(C2324&lt;=783,"small",IF(C2324&lt;=2103,"medium","large"))</f>
        <v>medium</v>
      </c>
      <c r="E2324" t="s">
        <v>10</v>
      </c>
      <c r="F2324" s="9">
        <v>71398</v>
      </c>
      <c r="G2324" s="7">
        <f>1-(F2324/N2324)</f>
        <v>-0.25497433734092656</v>
      </c>
      <c r="H2324" s="7">
        <f>1-(F2324/O2324)</f>
        <v>-0.25497433734092656</v>
      </c>
      <c r="I2324">
        <v>6.7970000000000001E-3</v>
      </c>
      <c r="J2324">
        <v>0</v>
      </c>
      <c r="K2324">
        <v>0</v>
      </c>
      <c r="L2324">
        <v>12</v>
      </c>
      <c r="M2324">
        <v>21</v>
      </c>
      <c r="N2324">
        <f>VLOOKUP(B2324,instances!$B$2:$E$21,3, FALSE)</f>
        <v>56892</v>
      </c>
      <c r="O2324">
        <f>VLOOKUP(B2324,instances!$B$2:$E$21,4, FALSE)</f>
        <v>56892</v>
      </c>
    </row>
    <row r="2325" spans="1:15">
      <c r="A2325" t="s">
        <v>51</v>
      </c>
      <c r="B2325" t="str">
        <f>RIGHT(A2325,FIND("/",A2325)+1)</f>
        <v>pcb1173.tsp</v>
      </c>
      <c r="C2325">
        <f>VLOOKUP(B2325,instances!$B$2:$E$21,2, FALSE)</f>
        <v>1173</v>
      </c>
      <c r="D2325" t="str">
        <f>IF(C2325&lt;=783,"small",IF(C2325&lt;=2103,"medium","large"))</f>
        <v>medium</v>
      </c>
      <c r="E2325" t="s">
        <v>10</v>
      </c>
      <c r="F2325" s="9">
        <v>71398</v>
      </c>
      <c r="G2325" s="7">
        <f>1-(F2325/N2325)</f>
        <v>-0.25497433734092656</v>
      </c>
      <c r="H2325" s="7">
        <f>1-(F2325/O2325)</f>
        <v>-0.25497433734092656</v>
      </c>
      <c r="I2325">
        <v>6.777E-3</v>
      </c>
      <c r="J2325">
        <v>0</v>
      </c>
      <c r="K2325">
        <v>0</v>
      </c>
      <c r="L2325">
        <v>14</v>
      </c>
      <c r="M2325">
        <v>21</v>
      </c>
      <c r="N2325">
        <f>VLOOKUP(B2325,instances!$B$2:$E$21,3, FALSE)</f>
        <v>56892</v>
      </c>
      <c r="O2325">
        <f>VLOOKUP(B2325,instances!$B$2:$E$21,4, FALSE)</f>
        <v>56892</v>
      </c>
    </row>
    <row r="2326" spans="1:15">
      <c r="A2326" t="s">
        <v>51</v>
      </c>
      <c r="B2326" t="str">
        <f>RIGHT(A2326,FIND("/",A2326)+1)</f>
        <v>pcb1173.tsp</v>
      </c>
      <c r="C2326">
        <f>VLOOKUP(B2326,instances!$B$2:$E$21,2, FALSE)</f>
        <v>1173</v>
      </c>
      <c r="D2326" t="str">
        <f>IF(C2326&lt;=783,"small",IF(C2326&lt;=2103,"medium","large"))</f>
        <v>medium</v>
      </c>
      <c r="E2326" t="s">
        <v>10</v>
      </c>
      <c r="F2326" s="9">
        <v>71398</v>
      </c>
      <c r="G2326" s="7">
        <f>1-(F2326/N2326)</f>
        <v>-0.25497433734092656</v>
      </c>
      <c r="H2326" s="7">
        <f>1-(F2326/O2326)</f>
        <v>-0.25497433734092656</v>
      </c>
      <c r="I2326">
        <v>6.7429999999999999E-3</v>
      </c>
      <c r="J2326">
        <v>0</v>
      </c>
      <c r="K2326">
        <v>0</v>
      </c>
      <c r="L2326">
        <v>16</v>
      </c>
      <c r="M2326">
        <v>14</v>
      </c>
      <c r="N2326">
        <f>VLOOKUP(B2326,instances!$B$2:$E$21,3, FALSE)</f>
        <v>56892</v>
      </c>
      <c r="O2326">
        <f>VLOOKUP(B2326,instances!$B$2:$E$21,4, FALSE)</f>
        <v>56892</v>
      </c>
    </row>
    <row r="2327" spans="1:15">
      <c r="A2327" t="s">
        <v>51</v>
      </c>
      <c r="B2327" t="str">
        <f>RIGHT(A2327,FIND("/",A2327)+1)</f>
        <v>pcb1173.tsp</v>
      </c>
      <c r="C2327">
        <f>VLOOKUP(B2327,instances!$B$2:$E$21,2, FALSE)</f>
        <v>1173</v>
      </c>
      <c r="D2327" t="str">
        <f>IF(C2327&lt;=783,"small",IF(C2327&lt;=2103,"medium","large"))</f>
        <v>medium</v>
      </c>
      <c r="E2327" t="s">
        <v>10</v>
      </c>
      <c r="F2327" s="9">
        <v>71398</v>
      </c>
      <c r="G2327" s="7">
        <f>1-(F2327/N2327)</f>
        <v>-0.25497433734092656</v>
      </c>
      <c r="H2327" s="7">
        <f>1-(F2327/O2327)</f>
        <v>-0.25497433734092656</v>
      </c>
      <c r="I2327">
        <v>6.7239999999999999E-3</v>
      </c>
      <c r="J2327">
        <v>0</v>
      </c>
      <c r="K2327">
        <v>0</v>
      </c>
      <c r="L2327">
        <v>18</v>
      </c>
      <c r="M2327">
        <v>14</v>
      </c>
      <c r="N2327">
        <f>VLOOKUP(B2327,instances!$B$2:$E$21,3, FALSE)</f>
        <v>56892</v>
      </c>
      <c r="O2327">
        <f>VLOOKUP(B2327,instances!$B$2:$E$21,4, FALSE)</f>
        <v>56892</v>
      </c>
    </row>
    <row r="2328" spans="1:15">
      <c r="A2328" t="s">
        <v>51</v>
      </c>
      <c r="B2328" t="str">
        <f>RIGHT(A2328,FIND("/",A2328)+1)</f>
        <v>pcb1173.tsp</v>
      </c>
      <c r="C2328">
        <f>VLOOKUP(B2328,instances!$B$2:$E$21,2, FALSE)</f>
        <v>1173</v>
      </c>
      <c r="D2328" t="str">
        <f>IF(C2328&lt;=783,"small",IF(C2328&lt;=2103,"medium","large"))</f>
        <v>medium</v>
      </c>
      <c r="E2328" t="s">
        <v>10</v>
      </c>
      <c r="F2328" s="9">
        <v>71398</v>
      </c>
      <c r="G2328" s="7">
        <f>1-(F2328/N2328)</f>
        <v>-0.25497433734092656</v>
      </c>
      <c r="H2328" s="7">
        <f>1-(F2328/O2328)</f>
        <v>-0.25497433734092656</v>
      </c>
      <c r="I2328">
        <v>6.705E-3</v>
      </c>
      <c r="J2328">
        <v>0</v>
      </c>
      <c r="K2328">
        <v>0</v>
      </c>
      <c r="L2328">
        <v>16</v>
      </c>
      <c r="M2328">
        <v>15</v>
      </c>
      <c r="N2328">
        <f>VLOOKUP(B2328,instances!$B$2:$E$21,3, FALSE)</f>
        <v>56892</v>
      </c>
      <c r="O2328">
        <f>VLOOKUP(B2328,instances!$B$2:$E$21,4, FALSE)</f>
        <v>56892</v>
      </c>
    </row>
    <row r="2329" spans="1:15">
      <c r="A2329" t="s">
        <v>51</v>
      </c>
      <c r="B2329" t="str">
        <f>RIGHT(A2329,FIND("/",A2329)+1)</f>
        <v>pcb1173.tsp</v>
      </c>
      <c r="C2329">
        <f>VLOOKUP(B2329,instances!$B$2:$E$21,2, FALSE)</f>
        <v>1173</v>
      </c>
      <c r="D2329" t="str">
        <f>IF(C2329&lt;=783,"small",IF(C2329&lt;=2103,"medium","large"))</f>
        <v>medium</v>
      </c>
      <c r="E2329" t="s">
        <v>10</v>
      </c>
      <c r="F2329" s="9">
        <v>71398</v>
      </c>
      <c r="G2329" s="7">
        <f>1-(F2329/N2329)</f>
        <v>-0.25497433734092656</v>
      </c>
      <c r="H2329" s="7">
        <f>1-(F2329/O2329)</f>
        <v>-0.25497433734092656</v>
      </c>
      <c r="I2329">
        <v>6.6990000000000001E-3</v>
      </c>
      <c r="J2329">
        <v>0</v>
      </c>
      <c r="K2329">
        <v>0</v>
      </c>
      <c r="L2329">
        <v>10</v>
      </c>
      <c r="M2329">
        <v>20</v>
      </c>
      <c r="N2329">
        <f>VLOOKUP(B2329,instances!$B$2:$E$21,3, FALSE)</f>
        <v>56892</v>
      </c>
      <c r="O2329">
        <f>VLOOKUP(B2329,instances!$B$2:$E$21,4, FALSE)</f>
        <v>56892</v>
      </c>
    </row>
    <row r="2330" spans="1:15">
      <c r="A2330" t="s">
        <v>51</v>
      </c>
      <c r="B2330" t="str">
        <f>RIGHT(A2330,FIND("/",A2330)+1)</f>
        <v>pcb1173.tsp</v>
      </c>
      <c r="C2330">
        <f>VLOOKUP(B2330,instances!$B$2:$E$21,2, FALSE)</f>
        <v>1173</v>
      </c>
      <c r="D2330" t="str">
        <f>IF(C2330&lt;=783,"small",IF(C2330&lt;=2103,"medium","large"))</f>
        <v>medium</v>
      </c>
      <c r="E2330" t="s">
        <v>10</v>
      </c>
      <c r="F2330" s="9">
        <v>71398</v>
      </c>
      <c r="G2330" s="7">
        <f>1-(F2330/N2330)</f>
        <v>-0.25497433734092656</v>
      </c>
      <c r="H2330" s="7">
        <f>1-(F2330/O2330)</f>
        <v>-0.25497433734092656</v>
      </c>
      <c r="I2330">
        <v>6.6969999999999998E-3</v>
      </c>
      <c r="J2330">
        <v>0</v>
      </c>
      <c r="K2330">
        <v>0</v>
      </c>
      <c r="L2330">
        <v>14</v>
      </c>
      <c r="M2330">
        <v>18</v>
      </c>
      <c r="N2330">
        <f>VLOOKUP(B2330,instances!$B$2:$E$21,3, FALSE)</f>
        <v>56892</v>
      </c>
      <c r="O2330">
        <f>VLOOKUP(B2330,instances!$B$2:$E$21,4, FALSE)</f>
        <v>56892</v>
      </c>
    </row>
    <row r="2331" spans="1:15">
      <c r="A2331" t="s">
        <v>51</v>
      </c>
      <c r="B2331" t="str">
        <f>RIGHT(A2331,FIND("/",A2331)+1)</f>
        <v>pcb1173.tsp</v>
      </c>
      <c r="C2331">
        <f>VLOOKUP(B2331,instances!$B$2:$E$21,2, FALSE)</f>
        <v>1173</v>
      </c>
      <c r="D2331" t="str">
        <f>IF(C2331&lt;=783,"small",IF(C2331&lt;=2103,"medium","large"))</f>
        <v>medium</v>
      </c>
      <c r="E2331" t="s">
        <v>10</v>
      </c>
      <c r="F2331" s="9">
        <v>71398</v>
      </c>
      <c r="G2331" s="7">
        <f>1-(F2331/N2331)</f>
        <v>-0.25497433734092656</v>
      </c>
      <c r="H2331" s="7">
        <f>1-(F2331/O2331)</f>
        <v>-0.25497433734092656</v>
      </c>
      <c r="I2331">
        <v>6.6969999999999998E-3</v>
      </c>
      <c r="J2331">
        <v>0</v>
      </c>
      <c r="K2331">
        <v>0</v>
      </c>
      <c r="L2331">
        <v>18</v>
      </c>
      <c r="M2331">
        <v>16</v>
      </c>
      <c r="N2331">
        <f>VLOOKUP(B2331,instances!$B$2:$E$21,3, FALSE)</f>
        <v>56892</v>
      </c>
      <c r="O2331">
        <f>VLOOKUP(B2331,instances!$B$2:$E$21,4, FALSE)</f>
        <v>56892</v>
      </c>
    </row>
    <row r="2332" spans="1:15">
      <c r="A2332" t="s">
        <v>51</v>
      </c>
      <c r="B2332" t="str">
        <f>RIGHT(A2332,FIND("/",A2332)+1)</f>
        <v>pcb1173.tsp</v>
      </c>
      <c r="C2332">
        <f>VLOOKUP(B2332,instances!$B$2:$E$21,2, FALSE)</f>
        <v>1173</v>
      </c>
      <c r="D2332" t="str">
        <f>IF(C2332&lt;=783,"small",IF(C2332&lt;=2103,"medium","large"))</f>
        <v>medium</v>
      </c>
      <c r="E2332" t="s">
        <v>10</v>
      </c>
      <c r="F2332" s="9">
        <v>71398</v>
      </c>
      <c r="G2332" s="7">
        <f>1-(F2332/N2332)</f>
        <v>-0.25497433734092656</v>
      </c>
      <c r="H2332" s="7">
        <f>1-(F2332/O2332)</f>
        <v>-0.25497433734092656</v>
      </c>
      <c r="I2332">
        <v>6.6959999999999997E-3</v>
      </c>
      <c r="J2332">
        <v>0</v>
      </c>
      <c r="K2332">
        <v>0</v>
      </c>
      <c r="L2332">
        <v>14</v>
      </c>
      <c r="M2332">
        <v>14</v>
      </c>
      <c r="N2332">
        <f>VLOOKUP(B2332,instances!$B$2:$E$21,3, FALSE)</f>
        <v>56892</v>
      </c>
      <c r="O2332">
        <f>VLOOKUP(B2332,instances!$B$2:$E$21,4, FALSE)</f>
        <v>56892</v>
      </c>
    </row>
    <row r="2333" spans="1:15">
      <c r="A2333" t="s">
        <v>51</v>
      </c>
      <c r="B2333" t="str">
        <f>RIGHT(A2333,FIND("/",A2333)+1)</f>
        <v>pcb1173.tsp</v>
      </c>
      <c r="C2333">
        <f>VLOOKUP(B2333,instances!$B$2:$E$21,2, FALSE)</f>
        <v>1173</v>
      </c>
      <c r="D2333" t="str">
        <f>IF(C2333&lt;=783,"small",IF(C2333&lt;=2103,"medium","large"))</f>
        <v>medium</v>
      </c>
      <c r="E2333" t="s">
        <v>10</v>
      </c>
      <c r="F2333" s="9">
        <v>71398</v>
      </c>
      <c r="G2333" s="7">
        <f>1-(F2333/N2333)</f>
        <v>-0.25497433734092656</v>
      </c>
      <c r="H2333" s="7">
        <f>1-(F2333/O2333)</f>
        <v>-0.25497433734092656</v>
      </c>
      <c r="I2333">
        <v>6.685E-3</v>
      </c>
      <c r="J2333">
        <v>0</v>
      </c>
      <c r="K2333">
        <v>0</v>
      </c>
      <c r="L2333">
        <v>14</v>
      </c>
      <c r="M2333">
        <v>12</v>
      </c>
      <c r="N2333">
        <f>VLOOKUP(B2333,instances!$B$2:$E$21,3, FALSE)</f>
        <v>56892</v>
      </c>
      <c r="O2333">
        <f>VLOOKUP(B2333,instances!$B$2:$E$21,4, FALSE)</f>
        <v>56892</v>
      </c>
    </row>
    <row r="2334" spans="1:15">
      <c r="A2334" t="s">
        <v>51</v>
      </c>
      <c r="B2334" t="str">
        <f>RIGHT(A2334,FIND("/",A2334)+1)</f>
        <v>pcb1173.tsp</v>
      </c>
      <c r="C2334">
        <f>VLOOKUP(B2334,instances!$B$2:$E$21,2, FALSE)</f>
        <v>1173</v>
      </c>
      <c r="D2334" t="str">
        <f>IF(C2334&lt;=783,"small",IF(C2334&lt;=2103,"medium","large"))</f>
        <v>medium</v>
      </c>
      <c r="E2334" t="s">
        <v>10</v>
      </c>
      <c r="F2334" s="9">
        <v>71398</v>
      </c>
      <c r="G2334" s="7">
        <f>1-(F2334/N2334)</f>
        <v>-0.25497433734092656</v>
      </c>
      <c r="H2334" s="7">
        <f>1-(F2334/O2334)</f>
        <v>-0.25497433734092656</v>
      </c>
      <c r="I2334">
        <v>6.6810000000000003E-3</v>
      </c>
      <c r="J2334">
        <v>0</v>
      </c>
      <c r="K2334">
        <v>0</v>
      </c>
      <c r="L2334">
        <v>20</v>
      </c>
      <c r="M2334">
        <v>13</v>
      </c>
      <c r="N2334">
        <f>VLOOKUP(B2334,instances!$B$2:$E$21,3, FALSE)</f>
        <v>56892</v>
      </c>
      <c r="O2334">
        <f>VLOOKUP(B2334,instances!$B$2:$E$21,4, FALSE)</f>
        <v>56892</v>
      </c>
    </row>
    <row r="2335" spans="1:15">
      <c r="A2335" t="s">
        <v>51</v>
      </c>
      <c r="B2335" t="str">
        <f>RIGHT(A2335,FIND("/",A2335)+1)</f>
        <v>pcb1173.tsp</v>
      </c>
      <c r="C2335">
        <f>VLOOKUP(B2335,instances!$B$2:$E$21,2, FALSE)</f>
        <v>1173</v>
      </c>
      <c r="D2335" t="str">
        <f>IF(C2335&lt;=783,"small",IF(C2335&lt;=2103,"medium","large"))</f>
        <v>medium</v>
      </c>
      <c r="E2335" t="s">
        <v>10</v>
      </c>
      <c r="F2335" s="9">
        <v>71398</v>
      </c>
      <c r="G2335" s="7">
        <f>1-(F2335/N2335)</f>
        <v>-0.25497433734092656</v>
      </c>
      <c r="H2335" s="7">
        <f>1-(F2335/O2335)</f>
        <v>-0.25497433734092656</v>
      </c>
      <c r="I2335">
        <v>6.6689999999999996E-3</v>
      </c>
      <c r="J2335">
        <v>0</v>
      </c>
      <c r="K2335">
        <v>0</v>
      </c>
      <c r="L2335">
        <v>16</v>
      </c>
      <c r="M2335">
        <v>18</v>
      </c>
      <c r="N2335">
        <f>VLOOKUP(B2335,instances!$B$2:$E$21,3, FALSE)</f>
        <v>56892</v>
      </c>
      <c r="O2335">
        <f>VLOOKUP(B2335,instances!$B$2:$E$21,4, FALSE)</f>
        <v>56892</v>
      </c>
    </row>
    <row r="2336" spans="1:15">
      <c r="A2336" t="s">
        <v>51</v>
      </c>
      <c r="B2336" t="str">
        <f>RIGHT(A2336,FIND("/",A2336)+1)</f>
        <v>pcb1173.tsp</v>
      </c>
      <c r="C2336">
        <f>VLOOKUP(B2336,instances!$B$2:$E$21,2, FALSE)</f>
        <v>1173</v>
      </c>
      <c r="D2336" t="str">
        <f>IF(C2336&lt;=783,"small",IF(C2336&lt;=2103,"medium","large"))</f>
        <v>medium</v>
      </c>
      <c r="E2336" t="s">
        <v>10</v>
      </c>
      <c r="F2336" s="9">
        <v>71398</v>
      </c>
      <c r="G2336" s="7">
        <f>1-(F2336/N2336)</f>
        <v>-0.25497433734092656</v>
      </c>
      <c r="H2336" s="7">
        <f>1-(F2336/O2336)</f>
        <v>-0.25497433734092656</v>
      </c>
      <c r="I2336">
        <v>6.6670000000000002E-3</v>
      </c>
      <c r="J2336">
        <v>0</v>
      </c>
      <c r="K2336">
        <v>0</v>
      </c>
      <c r="L2336">
        <v>10</v>
      </c>
      <c r="M2336">
        <v>17</v>
      </c>
      <c r="N2336">
        <f>VLOOKUP(B2336,instances!$B$2:$E$21,3, FALSE)</f>
        <v>56892</v>
      </c>
      <c r="O2336">
        <f>VLOOKUP(B2336,instances!$B$2:$E$21,4, FALSE)</f>
        <v>56892</v>
      </c>
    </row>
    <row r="2337" spans="1:15">
      <c r="A2337" t="s">
        <v>51</v>
      </c>
      <c r="B2337" t="str">
        <f>RIGHT(A2337,FIND("/",A2337)+1)</f>
        <v>pcb1173.tsp</v>
      </c>
      <c r="C2337">
        <f>VLOOKUP(B2337,instances!$B$2:$E$21,2, FALSE)</f>
        <v>1173</v>
      </c>
      <c r="D2337" t="str">
        <f>IF(C2337&lt;=783,"small",IF(C2337&lt;=2103,"medium","large"))</f>
        <v>medium</v>
      </c>
      <c r="E2337" t="s">
        <v>10</v>
      </c>
      <c r="F2337" s="9">
        <v>71398</v>
      </c>
      <c r="G2337" s="7">
        <f>1-(F2337/N2337)</f>
        <v>-0.25497433734092656</v>
      </c>
      <c r="H2337" s="7">
        <f>1-(F2337/O2337)</f>
        <v>-0.25497433734092656</v>
      </c>
      <c r="I2337">
        <v>6.6660000000000001E-3</v>
      </c>
      <c r="J2337">
        <v>0</v>
      </c>
      <c r="K2337">
        <v>0</v>
      </c>
      <c r="L2337">
        <v>18</v>
      </c>
      <c r="M2337">
        <v>17</v>
      </c>
      <c r="N2337">
        <f>VLOOKUP(B2337,instances!$B$2:$E$21,3, FALSE)</f>
        <v>56892</v>
      </c>
      <c r="O2337">
        <f>VLOOKUP(B2337,instances!$B$2:$E$21,4, FALSE)</f>
        <v>56892</v>
      </c>
    </row>
    <row r="2338" spans="1:15">
      <c r="A2338" t="s">
        <v>51</v>
      </c>
      <c r="B2338" t="str">
        <f>RIGHT(A2338,FIND("/",A2338)+1)</f>
        <v>pcb1173.tsp</v>
      </c>
      <c r="C2338">
        <f>VLOOKUP(B2338,instances!$B$2:$E$21,2, FALSE)</f>
        <v>1173</v>
      </c>
      <c r="D2338" t="str">
        <f>IF(C2338&lt;=783,"small",IF(C2338&lt;=2103,"medium","large"))</f>
        <v>medium</v>
      </c>
      <c r="E2338" t="s">
        <v>10</v>
      </c>
      <c r="F2338" s="9">
        <v>71398</v>
      </c>
      <c r="G2338" s="7">
        <f>1-(F2338/N2338)</f>
        <v>-0.25497433734092656</v>
      </c>
      <c r="H2338" s="7">
        <f>1-(F2338/O2338)</f>
        <v>-0.25497433734092656</v>
      </c>
      <c r="I2338">
        <v>6.6600000000000001E-3</v>
      </c>
      <c r="J2338">
        <v>0</v>
      </c>
      <c r="K2338">
        <v>0</v>
      </c>
      <c r="L2338">
        <v>18</v>
      </c>
      <c r="M2338">
        <v>13</v>
      </c>
      <c r="N2338">
        <f>VLOOKUP(B2338,instances!$B$2:$E$21,3, FALSE)</f>
        <v>56892</v>
      </c>
      <c r="O2338">
        <f>VLOOKUP(B2338,instances!$B$2:$E$21,4, FALSE)</f>
        <v>56892</v>
      </c>
    </row>
    <row r="2339" spans="1:15">
      <c r="A2339" t="s">
        <v>51</v>
      </c>
      <c r="B2339" t="str">
        <f>RIGHT(A2339,FIND("/",A2339)+1)</f>
        <v>pcb1173.tsp</v>
      </c>
      <c r="C2339">
        <f>VLOOKUP(B2339,instances!$B$2:$E$21,2, FALSE)</f>
        <v>1173</v>
      </c>
      <c r="D2339" t="str">
        <f>IF(C2339&lt;=783,"small",IF(C2339&lt;=2103,"medium","large"))</f>
        <v>medium</v>
      </c>
      <c r="E2339" t="s">
        <v>10</v>
      </c>
      <c r="F2339" s="9">
        <v>71398</v>
      </c>
      <c r="G2339" s="7">
        <f>1-(F2339/N2339)</f>
        <v>-0.25497433734092656</v>
      </c>
      <c r="H2339" s="7">
        <f>1-(F2339/O2339)</f>
        <v>-0.25497433734092656</v>
      </c>
      <c r="I2339">
        <v>6.6569999999999997E-3</v>
      </c>
      <c r="J2339">
        <v>0</v>
      </c>
      <c r="K2339">
        <v>0</v>
      </c>
      <c r="L2339">
        <v>20</v>
      </c>
      <c r="M2339">
        <v>12</v>
      </c>
      <c r="N2339">
        <f>VLOOKUP(B2339,instances!$B$2:$E$21,3, FALSE)</f>
        <v>56892</v>
      </c>
      <c r="O2339">
        <f>VLOOKUP(B2339,instances!$B$2:$E$21,4, FALSE)</f>
        <v>56892</v>
      </c>
    </row>
    <row r="2340" spans="1:15">
      <c r="A2340" t="s">
        <v>51</v>
      </c>
      <c r="B2340" t="str">
        <f>RIGHT(A2340,FIND("/",A2340)+1)</f>
        <v>pcb1173.tsp</v>
      </c>
      <c r="C2340">
        <f>VLOOKUP(B2340,instances!$B$2:$E$21,2, FALSE)</f>
        <v>1173</v>
      </c>
      <c r="D2340" t="str">
        <f>IF(C2340&lt;=783,"small",IF(C2340&lt;=2103,"medium","large"))</f>
        <v>medium</v>
      </c>
      <c r="E2340" t="s">
        <v>10</v>
      </c>
      <c r="F2340" s="9">
        <v>71398</v>
      </c>
      <c r="G2340" s="7">
        <f>1-(F2340/N2340)</f>
        <v>-0.25497433734092656</v>
      </c>
      <c r="H2340" s="7">
        <f>1-(F2340/O2340)</f>
        <v>-0.25497433734092656</v>
      </c>
      <c r="I2340">
        <v>6.6519999999999999E-3</v>
      </c>
      <c r="J2340">
        <v>0</v>
      </c>
      <c r="K2340">
        <v>0</v>
      </c>
      <c r="L2340">
        <v>12</v>
      </c>
      <c r="M2340">
        <v>18</v>
      </c>
      <c r="N2340">
        <f>VLOOKUP(B2340,instances!$B$2:$E$21,3, FALSE)</f>
        <v>56892</v>
      </c>
      <c r="O2340">
        <f>VLOOKUP(B2340,instances!$B$2:$E$21,4, FALSE)</f>
        <v>56892</v>
      </c>
    </row>
    <row r="2341" spans="1:15">
      <c r="A2341" t="s">
        <v>51</v>
      </c>
      <c r="B2341" t="str">
        <f>RIGHT(A2341,FIND("/",A2341)+1)</f>
        <v>pcb1173.tsp</v>
      </c>
      <c r="C2341">
        <f>VLOOKUP(B2341,instances!$B$2:$E$21,2, FALSE)</f>
        <v>1173</v>
      </c>
      <c r="D2341" t="str">
        <f>IF(C2341&lt;=783,"small",IF(C2341&lt;=2103,"medium","large"))</f>
        <v>medium</v>
      </c>
      <c r="E2341" t="s">
        <v>10</v>
      </c>
      <c r="F2341" s="9">
        <v>71398</v>
      </c>
      <c r="G2341" s="7">
        <f>1-(F2341/N2341)</f>
        <v>-0.25497433734092656</v>
      </c>
      <c r="H2341" s="7">
        <f>1-(F2341/O2341)</f>
        <v>-0.25497433734092656</v>
      </c>
      <c r="I2341">
        <v>6.6449999999999999E-3</v>
      </c>
      <c r="J2341">
        <v>0</v>
      </c>
      <c r="K2341">
        <v>0</v>
      </c>
      <c r="L2341">
        <v>10</v>
      </c>
      <c r="M2341">
        <v>21</v>
      </c>
      <c r="N2341">
        <f>VLOOKUP(B2341,instances!$B$2:$E$21,3, FALSE)</f>
        <v>56892</v>
      </c>
      <c r="O2341">
        <f>VLOOKUP(B2341,instances!$B$2:$E$21,4, FALSE)</f>
        <v>56892</v>
      </c>
    </row>
    <row r="2342" spans="1:15">
      <c r="A2342" t="s">
        <v>51</v>
      </c>
      <c r="B2342" t="str">
        <f>RIGHT(A2342,FIND("/",A2342)+1)</f>
        <v>pcb1173.tsp</v>
      </c>
      <c r="C2342">
        <f>VLOOKUP(B2342,instances!$B$2:$E$21,2, FALSE)</f>
        <v>1173</v>
      </c>
      <c r="D2342" t="str">
        <f>IF(C2342&lt;=783,"small",IF(C2342&lt;=2103,"medium","large"))</f>
        <v>medium</v>
      </c>
      <c r="E2342" t="s">
        <v>9</v>
      </c>
      <c r="F2342" s="9">
        <v>71212</v>
      </c>
      <c r="G2342" s="7">
        <f>1-(F2342/N2342)</f>
        <v>-0.25170498488363924</v>
      </c>
      <c r="H2342" s="7">
        <f>1-(F2342/O2342)</f>
        <v>-0.25170498488363924</v>
      </c>
      <c r="I2342">
        <v>4.4400000000000004E-3</v>
      </c>
      <c r="J2342">
        <v>0</v>
      </c>
      <c r="K2342">
        <v>0</v>
      </c>
      <c r="L2342">
        <v>12</v>
      </c>
      <c r="M2342">
        <v>12</v>
      </c>
      <c r="N2342">
        <f>VLOOKUP(B2342,instances!$B$2:$E$21,3, FALSE)</f>
        <v>56892</v>
      </c>
      <c r="O2342">
        <f>VLOOKUP(B2342,instances!$B$2:$E$21,4, FALSE)</f>
        <v>56892</v>
      </c>
    </row>
    <row r="2343" spans="1:15">
      <c r="A2343" t="s">
        <v>51</v>
      </c>
      <c r="B2343" t="str">
        <f>RIGHT(A2343,FIND("/",A2343)+1)</f>
        <v>pcb1173.tsp</v>
      </c>
      <c r="C2343">
        <f>VLOOKUP(B2343,instances!$B$2:$E$21,2, FALSE)</f>
        <v>1173</v>
      </c>
      <c r="D2343" t="str">
        <f>IF(C2343&lt;=783,"small",IF(C2343&lt;=2103,"medium","large"))</f>
        <v>medium</v>
      </c>
      <c r="E2343" t="s">
        <v>9</v>
      </c>
      <c r="F2343" s="9">
        <v>71212</v>
      </c>
      <c r="G2343" s="7">
        <f>1-(F2343/N2343)</f>
        <v>-0.25170498488363924</v>
      </c>
      <c r="H2343" s="7">
        <f>1-(F2343/O2343)</f>
        <v>-0.25170498488363924</v>
      </c>
      <c r="I2343">
        <v>4.1529999999999996E-3</v>
      </c>
      <c r="J2343">
        <v>0</v>
      </c>
      <c r="K2343">
        <v>0</v>
      </c>
      <c r="L2343">
        <v>14</v>
      </c>
      <c r="M2343">
        <v>12</v>
      </c>
      <c r="N2343">
        <f>VLOOKUP(B2343,instances!$B$2:$E$21,3, FALSE)</f>
        <v>56892</v>
      </c>
      <c r="O2343">
        <f>VLOOKUP(B2343,instances!$B$2:$E$21,4, FALSE)</f>
        <v>56892</v>
      </c>
    </row>
    <row r="2344" spans="1:15">
      <c r="A2344" t="s">
        <v>51</v>
      </c>
      <c r="B2344" t="str">
        <f>RIGHT(A2344,FIND("/",A2344)+1)</f>
        <v>pcb1173.tsp</v>
      </c>
      <c r="C2344">
        <f>VLOOKUP(B2344,instances!$B$2:$E$21,2, FALSE)</f>
        <v>1173</v>
      </c>
      <c r="D2344" t="str">
        <f>IF(C2344&lt;=783,"small",IF(C2344&lt;=2103,"medium","large"))</f>
        <v>medium</v>
      </c>
      <c r="E2344" t="s">
        <v>9</v>
      </c>
      <c r="F2344" s="9">
        <v>71212</v>
      </c>
      <c r="G2344" s="7">
        <f>1-(F2344/N2344)</f>
        <v>-0.25170498488363924</v>
      </c>
      <c r="H2344" s="7">
        <f>1-(F2344/O2344)</f>
        <v>-0.25170498488363924</v>
      </c>
      <c r="I2344">
        <v>4.1260000000000003E-3</v>
      </c>
      <c r="J2344">
        <v>0</v>
      </c>
      <c r="K2344">
        <v>0</v>
      </c>
      <c r="L2344">
        <v>16</v>
      </c>
      <c r="M2344">
        <v>18</v>
      </c>
      <c r="N2344">
        <f>VLOOKUP(B2344,instances!$B$2:$E$21,3, FALSE)</f>
        <v>56892</v>
      </c>
      <c r="O2344">
        <f>VLOOKUP(B2344,instances!$B$2:$E$21,4, FALSE)</f>
        <v>56892</v>
      </c>
    </row>
    <row r="2345" spans="1:15">
      <c r="A2345" t="s">
        <v>51</v>
      </c>
      <c r="B2345" t="str">
        <f>RIGHT(A2345,FIND("/",A2345)+1)</f>
        <v>pcb1173.tsp</v>
      </c>
      <c r="C2345">
        <f>VLOOKUP(B2345,instances!$B$2:$E$21,2, FALSE)</f>
        <v>1173</v>
      </c>
      <c r="D2345" t="str">
        <f>IF(C2345&lt;=783,"small",IF(C2345&lt;=2103,"medium","large"))</f>
        <v>medium</v>
      </c>
      <c r="E2345" t="s">
        <v>9</v>
      </c>
      <c r="F2345" s="9">
        <v>71212</v>
      </c>
      <c r="G2345" s="7">
        <f>1-(F2345/N2345)</f>
        <v>-0.25170498488363924</v>
      </c>
      <c r="H2345" s="7">
        <f>1-(F2345/O2345)</f>
        <v>-0.25170498488363924</v>
      </c>
      <c r="I2345">
        <v>4.1149999999999997E-3</v>
      </c>
      <c r="J2345">
        <v>0</v>
      </c>
      <c r="K2345">
        <v>0</v>
      </c>
      <c r="L2345">
        <v>14</v>
      </c>
      <c r="M2345">
        <v>15</v>
      </c>
      <c r="N2345">
        <f>VLOOKUP(B2345,instances!$B$2:$E$21,3, FALSE)</f>
        <v>56892</v>
      </c>
      <c r="O2345">
        <f>VLOOKUP(B2345,instances!$B$2:$E$21,4, FALSE)</f>
        <v>56892</v>
      </c>
    </row>
    <row r="2346" spans="1:15">
      <c r="A2346" t="s">
        <v>51</v>
      </c>
      <c r="B2346" t="str">
        <f>RIGHT(A2346,FIND("/",A2346)+1)</f>
        <v>pcb1173.tsp</v>
      </c>
      <c r="C2346">
        <f>VLOOKUP(B2346,instances!$B$2:$E$21,2, FALSE)</f>
        <v>1173</v>
      </c>
      <c r="D2346" t="str">
        <f>IF(C2346&lt;=783,"small",IF(C2346&lt;=2103,"medium","large"))</f>
        <v>medium</v>
      </c>
      <c r="E2346" t="s">
        <v>9</v>
      </c>
      <c r="F2346" s="9">
        <v>71212</v>
      </c>
      <c r="G2346" s="7">
        <f>1-(F2346/N2346)</f>
        <v>-0.25170498488363924</v>
      </c>
      <c r="H2346" s="7">
        <f>1-(F2346/O2346)</f>
        <v>-0.25170498488363924</v>
      </c>
      <c r="I2346">
        <v>4.0629999999999998E-3</v>
      </c>
      <c r="J2346">
        <v>0</v>
      </c>
      <c r="K2346">
        <v>0</v>
      </c>
      <c r="L2346">
        <v>20</v>
      </c>
      <c r="M2346">
        <v>21</v>
      </c>
      <c r="N2346">
        <f>VLOOKUP(B2346,instances!$B$2:$E$21,3, FALSE)</f>
        <v>56892</v>
      </c>
      <c r="O2346">
        <f>VLOOKUP(B2346,instances!$B$2:$E$21,4, FALSE)</f>
        <v>56892</v>
      </c>
    </row>
    <row r="2347" spans="1:15">
      <c r="A2347" t="s">
        <v>51</v>
      </c>
      <c r="B2347" t="str">
        <f>RIGHT(A2347,FIND("/",A2347)+1)</f>
        <v>pcb1173.tsp</v>
      </c>
      <c r="C2347">
        <f>VLOOKUP(B2347,instances!$B$2:$E$21,2, FALSE)</f>
        <v>1173</v>
      </c>
      <c r="D2347" t="str">
        <f>IF(C2347&lt;=783,"small",IF(C2347&lt;=2103,"medium","large"))</f>
        <v>medium</v>
      </c>
      <c r="E2347" t="s">
        <v>9</v>
      </c>
      <c r="F2347" s="9">
        <v>71212</v>
      </c>
      <c r="G2347" s="7">
        <f>1-(F2347/N2347)</f>
        <v>-0.25170498488363924</v>
      </c>
      <c r="H2347" s="7">
        <f>1-(F2347/O2347)</f>
        <v>-0.25170498488363924</v>
      </c>
      <c r="I2347">
        <v>3.9909999999999998E-3</v>
      </c>
      <c r="J2347">
        <v>0</v>
      </c>
      <c r="K2347">
        <v>0</v>
      </c>
      <c r="L2347">
        <v>10</v>
      </c>
      <c r="M2347">
        <v>15</v>
      </c>
      <c r="N2347">
        <f>VLOOKUP(B2347,instances!$B$2:$E$21,3, FALSE)</f>
        <v>56892</v>
      </c>
      <c r="O2347">
        <f>VLOOKUP(B2347,instances!$B$2:$E$21,4, FALSE)</f>
        <v>56892</v>
      </c>
    </row>
    <row r="2348" spans="1:15">
      <c r="A2348" t="s">
        <v>51</v>
      </c>
      <c r="B2348" t="str">
        <f>RIGHT(A2348,FIND("/",A2348)+1)</f>
        <v>pcb1173.tsp</v>
      </c>
      <c r="C2348">
        <f>VLOOKUP(B2348,instances!$B$2:$E$21,2, FALSE)</f>
        <v>1173</v>
      </c>
      <c r="D2348" t="str">
        <f>IF(C2348&lt;=783,"small",IF(C2348&lt;=2103,"medium","large"))</f>
        <v>medium</v>
      </c>
      <c r="E2348" t="s">
        <v>9</v>
      </c>
      <c r="F2348" s="9">
        <v>71212</v>
      </c>
      <c r="G2348" s="7">
        <f>1-(F2348/N2348)</f>
        <v>-0.25170498488363924</v>
      </c>
      <c r="H2348" s="7">
        <f>1-(F2348/O2348)</f>
        <v>-0.25170498488363924</v>
      </c>
      <c r="I2348">
        <v>3.9909999999999998E-3</v>
      </c>
      <c r="J2348">
        <v>0</v>
      </c>
      <c r="K2348">
        <v>0</v>
      </c>
      <c r="L2348">
        <v>14</v>
      </c>
      <c r="M2348">
        <v>20</v>
      </c>
      <c r="N2348">
        <f>VLOOKUP(B2348,instances!$B$2:$E$21,3, FALSE)</f>
        <v>56892</v>
      </c>
      <c r="O2348">
        <f>VLOOKUP(B2348,instances!$B$2:$E$21,4, FALSE)</f>
        <v>56892</v>
      </c>
    </row>
    <row r="2349" spans="1:15">
      <c r="A2349" t="s">
        <v>51</v>
      </c>
      <c r="B2349" t="str">
        <f>RIGHT(A2349,FIND("/",A2349)+1)</f>
        <v>pcb1173.tsp</v>
      </c>
      <c r="C2349">
        <f>VLOOKUP(B2349,instances!$B$2:$E$21,2, FALSE)</f>
        <v>1173</v>
      </c>
      <c r="D2349" t="str">
        <f>IF(C2349&lt;=783,"small",IF(C2349&lt;=2103,"medium","large"))</f>
        <v>medium</v>
      </c>
      <c r="E2349" t="s">
        <v>9</v>
      </c>
      <c r="F2349" s="9">
        <v>71212</v>
      </c>
      <c r="G2349" s="7">
        <f>1-(F2349/N2349)</f>
        <v>-0.25170498488363924</v>
      </c>
      <c r="H2349" s="7">
        <f>1-(F2349/O2349)</f>
        <v>-0.25170498488363924</v>
      </c>
      <c r="I2349">
        <v>3.9769999999999996E-3</v>
      </c>
      <c r="J2349">
        <v>0</v>
      </c>
      <c r="K2349">
        <v>0</v>
      </c>
      <c r="L2349">
        <v>14</v>
      </c>
      <c r="M2349">
        <v>18</v>
      </c>
      <c r="N2349">
        <f>VLOOKUP(B2349,instances!$B$2:$E$21,3, FALSE)</f>
        <v>56892</v>
      </c>
      <c r="O2349">
        <f>VLOOKUP(B2349,instances!$B$2:$E$21,4, FALSE)</f>
        <v>56892</v>
      </c>
    </row>
    <row r="2350" spans="1:15">
      <c r="A2350" t="s">
        <v>51</v>
      </c>
      <c r="B2350" t="str">
        <f>RIGHT(A2350,FIND("/",A2350)+1)</f>
        <v>pcb1173.tsp</v>
      </c>
      <c r="C2350">
        <f>VLOOKUP(B2350,instances!$B$2:$E$21,2, FALSE)</f>
        <v>1173</v>
      </c>
      <c r="D2350" t="str">
        <f>IF(C2350&lt;=783,"small",IF(C2350&lt;=2103,"medium","large"))</f>
        <v>medium</v>
      </c>
      <c r="E2350" t="s">
        <v>9</v>
      </c>
      <c r="F2350" s="9">
        <v>71212</v>
      </c>
      <c r="G2350" s="7">
        <f>1-(F2350/N2350)</f>
        <v>-0.25170498488363924</v>
      </c>
      <c r="H2350" s="7">
        <f>1-(F2350/O2350)</f>
        <v>-0.25170498488363924</v>
      </c>
      <c r="I2350">
        <v>3.9639999999999996E-3</v>
      </c>
      <c r="J2350">
        <v>0</v>
      </c>
      <c r="K2350">
        <v>0</v>
      </c>
      <c r="L2350">
        <v>12</v>
      </c>
      <c r="M2350">
        <v>18</v>
      </c>
      <c r="N2350">
        <f>VLOOKUP(B2350,instances!$B$2:$E$21,3, FALSE)</f>
        <v>56892</v>
      </c>
      <c r="O2350">
        <f>VLOOKUP(B2350,instances!$B$2:$E$21,4, FALSE)</f>
        <v>56892</v>
      </c>
    </row>
    <row r="2351" spans="1:15">
      <c r="A2351" t="s">
        <v>51</v>
      </c>
      <c r="B2351" t="str">
        <f>RIGHT(A2351,FIND("/",A2351)+1)</f>
        <v>pcb1173.tsp</v>
      </c>
      <c r="C2351">
        <f>VLOOKUP(B2351,instances!$B$2:$E$21,2, FALSE)</f>
        <v>1173</v>
      </c>
      <c r="D2351" t="str">
        <f>IF(C2351&lt;=783,"small",IF(C2351&lt;=2103,"medium","large"))</f>
        <v>medium</v>
      </c>
      <c r="E2351" t="s">
        <v>9</v>
      </c>
      <c r="F2351" s="9">
        <v>71212</v>
      </c>
      <c r="G2351" s="7">
        <f>1-(F2351/N2351)</f>
        <v>-0.25170498488363924</v>
      </c>
      <c r="H2351" s="7">
        <f>1-(F2351/O2351)</f>
        <v>-0.25170498488363924</v>
      </c>
      <c r="I2351">
        <v>3.9589999999999998E-3</v>
      </c>
      <c r="J2351">
        <v>0</v>
      </c>
      <c r="K2351">
        <v>0</v>
      </c>
      <c r="L2351">
        <v>16</v>
      </c>
      <c r="M2351">
        <v>16</v>
      </c>
      <c r="N2351">
        <f>VLOOKUP(B2351,instances!$B$2:$E$21,3, FALSE)</f>
        <v>56892</v>
      </c>
      <c r="O2351">
        <f>VLOOKUP(B2351,instances!$B$2:$E$21,4, FALSE)</f>
        <v>56892</v>
      </c>
    </row>
    <row r="2352" spans="1:15">
      <c r="A2352" t="s">
        <v>51</v>
      </c>
      <c r="B2352" t="str">
        <f>RIGHT(A2352,FIND("/",A2352)+1)</f>
        <v>pcb1173.tsp</v>
      </c>
      <c r="C2352">
        <f>VLOOKUP(B2352,instances!$B$2:$E$21,2, FALSE)</f>
        <v>1173</v>
      </c>
      <c r="D2352" t="str">
        <f>IF(C2352&lt;=783,"small",IF(C2352&lt;=2103,"medium","large"))</f>
        <v>medium</v>
      </c>
      <c r="E2352" t="s">
        <v>9</v>
      </c>
      <c r="F2352" s="9">
        <v>71212</v>
      </c>
      <c r="G2352" s="7">
        <f>1-(F2352/N2352)</f>
        <v>-0.25170498488363924</v>
      </c>
      <c r="H2352" s="7">
        <f>1-(F2352/O2352)</f>
        <v>-0.25170498488363924</v>
      </c>
      <c r="I2352">
        <v>3.9360000000000003E-3</v>
      </c>
      <c r="J2352">
        <v>0</v>
      </c>
      <c r="K2352">
        <v>0</v>
      </c>
      <c r="L2352">
        <v>18</v>
      </c>
      <c r="M2352">
        <v>16</v>
      </c>
      <c r="N2352">
        <f>VLOOKUP(B2352,instances!$B$2:$E$21,3, FALSE)</f>
        <v>56892</v>
      </c>
      <c r="O2352">
        <f>VLOOKUP(B2352,instances!$B$2:$E$21,4, FALSE)</f>
        <v>56892</v>
      </c>
    </row>
    <row r="2353" spans="1:15">
      <c r="A2353" t="s">
        <v>51</v>
      </c>
      <c r="B2353" t="str">
        <f>RIGHT(A2353,FIND("/",A2353)+1)</f>
        <v>pcb1173.tsp</v>
      </c>
      <c r="C2353">
        <f>VLOOKUP(B2353,instances!$B$2:$E$21,2, FALSE)</f>
        <v>1173</v>
      </c>
      <c r="D2353" t="str">
        <f>IF(C2353&lt;=783,"small",IF(C2353&lt;=2103,"medium","large"))</f>
        <v>medium</v>
      </c>
      <c r="E2353" t="s">
        <v>9</v>
      </c>
      <c r="F2353" s="9">
        <v>71212</v>
      </c>
      <c r="G2353" s="7">
        <f>1-(F2353/N2353)</f>
        <v>-0.25170498488363924</v>
      </c>
      <c r="H2353" s="7">
        <f>1-(F2353/O2353)</f>
        <v>-0.25170498488363924</v>
      </c>
      <c r="I2353">
        <v>3.9280000000000001E-3</v>
      </c>
      <c r="J2353">
        <v>0</v>
      </c>
      <c r="K2353">
        <v>0</v>
      </c>
      <c r="L2353">
        <v>14</v>
      </c>
      <c r="M2353">
        <v>17</v>
      </c>
      <c r="N2353">
        <f>VLOOKUP(B2353,instances!$B$2:$E$21,3, FALSE)</f>
        <v>56892</v>
      </c>
      <c r="O2353">
        <f>VLOOKUP(B2353,instances!$B$2:$E$21,4, FALSE)</f>
        <v>56892</v>
      </c>
    </row>
    <row r="2354" spans="1:15">
      <c r="A2354" t="s">
        <v>51</v>
      </c>
      <c r="B2354" t="str">
        <f>RIGHT(A2354,FIND("/",A2354)+1)</f>
        <v>pcb1173.tsp</v>
      </c>
      <c r="C2354">
        <f>VLOOKUP(B2354,instances!$B$2:$E$21,2, FALSE)</f>
        <v>1173</v>
      </c>
      <c r="D2354" t="str">
        <f>IF(C2354&lt;=783,"small",IF(C2354&lt;=2103,"medium","large"))</f>
        <v>medium</v>
      </c>
      <c r="E2354" t="s">
        <v>9</v>
      </c>
      <c r="F2354" s="9">
        <v>71212</v>
      </c>
      <c r="G2354" s="7">
        <f>1-(F2354/N2354)</f>
        <v>-0.25170498488363924</v>
      </c>
      <c r="H2354" s="7">
        <f>1-(F2354/O2354)</f>
        <v>-0.25170498488363924</v>
      </c>
      <c r="I2354">
        <v>3.8800000000000002E-3</v>
      </c>
      <c r="J2354">
        <v>0</v>
      </c>
      <c r="K2354">
        <v>0</v>
      </c>
      <c r="L2354">
        <v>12</v>
      </c>
      <c r="M2354">
        <v>15</v>
      </c>
      <c r="N2354">
        <f>VLOOKUP(B2354,instances!$B$2:$E$21,3, FALSE)</f>
        <v>56892</v>
      </c>
      <c r="O2354">
        <f>VLOOKUP(B2354,instances!$B$2:$E$21,4, FALSE)</f>
        <v>56892</v>
      </c>
    </row>
    <row r="2355" spans="1:15">
      <c r="A2355" t="s">
        <v>51</v>
      </c>
      <c r="B2355" t="str">
        <f>RIGHT(A2355,FIND("/",A2355)+1)</f>
        <v>pcb1173.tsp</v>
      </c>
      <c r="C2355">
        <f>VLOOKUP(B2355,instances!$B$2:$E$21,2, FALSE)</f>
        <v>1173</v>
      </c>
      <c r="D2355" t="str">
        <f>IF(C2355&lt;=783,"small",IF(C2355&lt;=2103,"medium","large"))</f>
        <v>medium</v>
      </c>
      <c r="E2355" t="s">
        <v>9</v>
      </c>
      <c r="F2355" s="9">
        <v>71212</v>
      </c>
      <c r="G2355" s="7">
        <f>1-(F2355/N2355)</f>
        <v>-0.25170498488363924</v>
      </c>
      <c r="H2355" s="7">
        <f>1-(F2355/O2355)</f>
        <v>-0.25170498488363924</v>
      </c>
      <c r="I2355">
        <v>3.8530000000000001E-3</v>
      </c>
      <c r="J2355">
        <v>0</v>
      </c>
      <c r="K2355">
        <v>0</v>
      </c>
      <c r="L2355">
        <v>16</v>
      </c>
      <c r="M2355">
        <v>19</v>
      </c>
      <c r="N2355">
        <f>VLOOKUP(B2355,instances!$B$2:$E$21,3, FALSE)</f>
        <v>56892</v>
      </c>
      <c r="O2355">
        <f>VLOOKUP(B2355,instances!$B$2:$E$21,4, FALSE)</f>
        <v>56892</v>
      </c>
    </row>
    <row r="2356" spans="1:15">
      <c r="A2356" t="s">
        <v>51</v>
      </c>
      <c r="B2356" t="str">
        <f>RIGHT(A2356,FIND("/",A2356)+1)</f>
        <v>pcb1173.tsp</v>
      </c>
      <c r="C2356">
        <f>VLOOKUP(B2356,instances!$B$2:$E$21,2, FALSE)</f>
        <v>1173</v>
      </c>
      <c r="D2356" t="str">
        <f>IF(C2356&lt;=783,"small",IF(C2356&lt;=2103,"medium","large"))</f>
        <v>medium</v>
      </c>
      <c r="E2356" t="s">
        <v>9</v>
      </c>
      <c r="F2356" s="9">
        <v>71212</v>
      </c>
      <c r="G2356" s="7">
        <f>1-(F2356/N2356)</f>
        <v>-0.25170498488363924</v>
      </c>
      <c r="H2356" s="7">
        <f>1-(F2356/O2356)</f>
        <v>-0.25170498488363924</v>
      </c>
      <c r="I2356">
        <v>3.8419999999999999E-3</v>
      </c>
      <c r="J2356">
        <v>0</v>
      </c>
      <c r="K2356">
        <v>0</v>
      </c>
      <c r="L2356">
        <v>20</v>
      </c>
      <c r="M2356">
        <v>16</v>
      </c>
      <c r="N2356">
        <f>VLOOKUP(B2356,instances!$B$2:$E$21,3, FALSE)</f>
        <v>56892</v>
      </c>
      <c r="O2356">
        <f>VLOOKUP(B2356,instances!$B$2:$E$21,4, FALSE)</f>
        <v>56892</v>
      </c>
    </row>
    <row r="2357" spans="1:15">
      <c r="A2357" t="s">
        <v>51</v>
      </c>
      <c r="B2357" t="str">
        <f>RIGHT(A2357,FIND("/",A2357)+1)</f>
        <v>pcb1173.tsp</v>
      </c>
      <c r="C2357">
        <f>VLOOKUP(B2357,instances!$B$2:$E$21,2, FALSE)</f>
        <v>1173</v>
      </c>
      <c r="D2357" t="str">
        <f>IF(C2357&lt;=783,"small",IF(C2357&lt;=2103,"medium","large"))</f>
        <v>medium</v>
      </c>
      <c r="E2357" t="s">
        <v>9</v>
      </c>
      <c r="F2357" s="9">
        <v>71212</v>
      </c>
      <c r="G2357" s="7">
        <f>1-(F2357/N2357)</f>
        <v>-0.25170498488363924</v>
      </c>
      <c r="H2357" s="7">
        <f>1-(F2357/O2357)</f>
        <v>-0.25170498488363924</v>
      </c>
      <c r="I2357">
        <v>3.8409999999999998E-3</v>
      </c>
      <c r="J2357">
        <v>0</v>
      </c>
      <c r="K2357">
        <v>0</v>
      </c>
      <c r="L2357">
        <v>10</v>
      </c>
      <c r="M2357">
        <v>17</v>
      </c>
      <c r="N2357">
        <f>VLOOKUP(B2357,instances!$B$2:$E$21,3, FALSE)</f>
        <v>56892</v>
      </c>
      <c r="O2357">
        <f>VLOOKUP(B2357,instances!$B$2:$E$21,4, FALSE)</f>
        <v>56892</v>
      </c>
    </row>
    <row r="2358" spans="1:15">
      <c r="A2358" t="s">
        <v>51</v>
      </c>
      <c r="B2358" t="str">
        <f>RIGHT(A2358,FIND("/",A2358)+1)</f>
        <v>pcb1173.tsp</v>
      </c>
      <c r="C2358">
        <f>VLOOKUP(B2358,instances!$B$2:$E$21,2, FALSE)</f>
        <v>1173</v>
      </c>
      <c r="D2358" t="str">
        <f>IF(C2358&lt;=783,"small",IF(C2358&lt;=2103,"medium","large"))</f>
        <v>medium</v>
      </c>
      <c r="E2358" t="s">
        <v>9</v>
      </c>
      <c r="F2358" s="9">
        <v>71212</v>
      </c>
      <c r="G2358" s="7">
        <f>1-(F2358/N2358)</f>
        <v>-0.25170498488363924</v>
      </c>
      <c r="H2358" s="7">
        <f>1-(F2358/O2358)</f>
        <v>-0.25170498488363924</v>
      </c>
      <c r="I2358">
        <v>3.8370000000000001E-3</v>
      </c>
      <c r="J2358">
        <v>0</v>
      </c>
      <c r="K2358">
        <v>0</v>
      </c>
      <c r="L2358">
        <v>12</v>
      </c>
      <c r="M2358">
        <v>13</v>
      </c>
      <c r="N2358">
        <f>VLOOKUP(B2358,instances!$B$2:$E$21,3, FALSE)</f>
        <v>56892</v>
      </c>
      <c r="O2358">
        <f>VLOOKUP(B2358,instances!$B$2:$E$21,4, FALSE)</f>
        <v>56892</v>
      </c>
    </row>
    <row r="2359" spans="1:15">
      <c r="A2359" t="s">
        <v>51</v>
      </c>
      <c r="B2359" t="str">
        <f>RIGHT(A2359,FIND("/",A2359)+1)</f>
        <v>pcb1173.tsp</v>
      </c>
      <c r="C2359">
        <f>VLOOKUP(B2359,instances!$B$2:$E$21,2, FALSE)</f>
        <v>1173</v>
      </c>
      <c r="D2359" t="str">
        <f>IF(C2359&lt;=783,"small",IF(C2359&lt;=2103,"medium","large"))</f>
        <v>medium</v>
      </c>
      <c r="E2359" t="s">
        <v>9</v>
      </c>
      <c r="F2359" s="9">
        <v>71212</v>
      </c>
      <c r="G2359" s="7">
        <f>1-(F2359/N2359)</f>
        <v>-0.25170498488363924</v>
      </c>
      <c r="H2359" s="7">
        <f>1-(F2359/O2359)</f>
        <v>-0.25170498488363924</v>
      </c>
      <c r="I2359">
        <v>3.8340000000000002E-3</v>
      </c>
      <c r="J2359">
        <v>0</v>
      </c>
      <c r="K2359">
        <v>0</v>
      </c>
      <c r="L2359">
        <v>12</v>
      </c>
      <c r="M2359">
        <v>19</v>
      </c>
      <c r="N2359">
        <f>VLOOKUP(B2359,instances!$B$2:$E$21,3, FALSE)</f>
        <v>56892</v>
      </c>
      <c r="O2359">
        <f>VLOOKUP(B2359,instances!$B$2:$E$21,4, FALSE)</f>
        <v>56892</v>
      </c>
    </row>
    <row r="2360" spans="1:15">
      <c r="A2360" t="s">
        <v>51</v>
      </c>
      <c r="B2360" t="str">
        <f>RIGHT(A2360,FIND("/",A2360)+1)</f>
        <v>pcb1173.tsp</v>
      </c>
      <c r="C2360">
        <f>VLOOKUP(B2360,instances!$B$2:$E$21,2, FALSE)</f>
        <v>1173</v>
      </c>
      <c r="D2360" t="str">
        <f>IF(C2360&lt;=783,"small",IF(C2360&lt;=2103,"medium","large"))</f>
        <v>medium</v>
      </c>
      <c r="E2360" t="s">
        <v>9</v>
      </c>
      <c r="F2360" s="9">
        <v>71212</v>
      </c>
      <c r="G2360" s="7">
        <f>1-(F2360/N2360)</f>
        <v>-0.25170498488363924</v>
      </c>
      <c r="H2360" s="7">
        <f>1-(F2360/O2360)</f>
        <v>-0.25170498488363924</v>
      </c>
      <c r="I2360">
        <v>3.8340000000000002E-3</v>
      </c>
      <c r="J2360">
        <v>0</v>
      </c>
      <c r="K2360">
        <v>0</v>
      </c>
      <c r="L2360">
        <v>20</v>
      </c>
      <c r="M2360">
        <v>19</v>
      </c>
      <c r="N2360">
        <f>VLOOKUP(B2360,instances!$B$2:$E$21,3, FALSE)</f>
        <v>56892</v>
      </c>
      <c r="O2360">
        <f>VLOOKUP(B2360,instances!$B$2:$E$21,4, FALSE)</f>
        <v>56892</v>
      </c>
    </row>
    <row r="2361" spans="1:15">
      <c r="A2361" t="s">
        <v>51</v>
      </c>
      <c r="B2361" t="str">
        <f>RIGHT(A2361,FIND("/",A2361)+1)</f>
        <v>pcb1173.tsp</v>
      </c>
      <c r="C2361">
        <f>VLOOKUP(B2361,instances!$B$2:$E$21,2, FALSE)</f>
        <v>1173</v>
      </c>
      <c r="D2361" t="str">
        <f>IF(C2361&lt;=783,"small",IF(C2361&lt;=2103,"medium","large"))</f>
        <v>medium</v>
      </c>
      <c r="E2361" t="s">
        <v>9</v>
      </c>
      <c r="F2361" s="9">
        <v>71212</v>
      </c>
      <c r="G2361" s="7">
        <f>1-(F2361/N2361)</f>
        <v>-0.25170498488363924</v>
      </c>
      <c r="H2361" s="7">
        <f>1-(F2361/O2361)</f>
        <v>-0.25170498488363924</v>
      </c>
      <c r="I2361">
        <v>3.8240000000000001E-3</v>
      </c>
      <c r="J2361">
        <v>0</v>
      </c>
      <c r="K2361">
        <v>0</v>
      </c>
      <c r="L2361">
        <v>14</v>
      </c>
      <c r="M2361">
        <v>16</v>
      </c>
      <c r="N2361">
        <f>VLOOKUP(B2361,instances!$B$2:$E$21,3, FALSE)</f>
        <v>56892</v>
      </c>
      <c r="O2361">
        <f>VLOOKUP(B2361,instances!$B$2:$E$21,4, FALSE)</f>
        <v>56892</v>
      </c>
    </row>
    <row r="2362" spans="1:15">
      <c r="A2362" t="s">
        <v>51</v>
      </c>
      <c r="B2362" t="str">
        <f>RIGHT(A2362,FIND("/",A2362)+1)</f>
        <v>pcb1173.tsp</v>
      </c>
      <c r="C2362">
        <f>VLOOKUP(B2362,instances!$B$2:$E$21,2, FALSE)</f>
        <v>1173</v>
      </c>
      <c r="D2362" t="str">
        <f>IF(C2362&lt;=783,"small",IF(C2362&lt;=2103,"medium","large"))</f>
        <v>medium</v>
      </c>
      <c r="E2362" t="s">
        <v>9</v>
      </c>
      <c r="F2362" s="9">
        <v>71212</v>
      </c>
      <c r="G2362" s="7">
        <f>1-(F2362/N2362)</f>
        <v>-0.25170498488363924</v>
      </c>
      <c r="H2362" s="7">
        <f>1-(F2362/O2362)</f>
        <v>-0.25170498488363924</v>
      </c>
      <c r="I2362">
        <v>3.8140000000000001E-3</v>
      </c>
      <c r="J2362">
        <v>0</v>
      </c>
      <c r="K2362">
        <v>0</v>
      </c>
      <c r="L2362">
        <v>18</v>
      </c>
      <c r="M2362">
        <v>17</v>
      </c>
      <c r="N2362">
        <f>VLOOKUP(B2362,instances!$B$2:$E$21,3, FALSE)</f>
        <v>56892</v>
      </c>
      <c r="O2362">
        <f>VLOOKUP(B2362,instances!$B$2:$E$21,4, FALSE)</f>
        <v>56892</v>
      </c>
    </row>
    <row r="2363" spans="1:15">
      <c r="A2363" t="s">
        <v>51</v>
      </c>
      <c r="B2363" t="str">
        <f>RIGHT(A2363,FIND("/",A2363)+1)</f>
        <v>pcb1173.tsp</v>
      </c>
      <c r="C2363">
        <f>VLOOKUP(B2363,instances!$B$2:$E$21,2, FALSE)</f>
        <v>1173</v>
      </c>
      <c r="D2363" t="str">
        <f>IF(C2363&lt;=783,"small",IF(C2363&lt;=2103,"medium","large"))</f>
        <v>medium</v>
      </c>
      <c r="E2363" t="s">
        <v>9</v>
      </c>
      <c r="F2363" s="9">
        <v>71212</v>
      </c>
      <c r="G2363" s="7">
        <f>1-(F2363/N2363)</f>
        <v>-0.25170498488363924</v>
      </c>
      <c r="H2363" s="7">
        <f>1-(F2363/O2363)</f>
        <v>-0.25170498488363924</v>
      </c>
      <c r="I2363">
        <v>3.7850000000000002E-3</v>
      </c>
      <c r="J2363">
        <v>0</v>
      </c>
      <c r="K2363">
        <v>0</v>
      </c>
      <c r="L2363">
        <v>12</v>
      </c>
      <c r="M2363">
        <v>20</v>
      </c>
      <c r="N2363">
        <f>VLOOKUP(B2363,instances!$B$2:$E$21,3, FALSE)</f>
        <v>56892</v>
      </c>
      <c r="O2363">
        <f>VLOOKUP(B2363,instances!$B$2:$E$21,4, FALSE)</f>
        <v>56892</v>
      </c>
    </row>
    <row r="2364" spans="1:15">
      <c r="A2364" t="s">
        <v>51</v>
      </c>
      <c r="B2364" t="str">
        <f>RIGHT(A2364,FIND("/",A2364)+1)</f>
        <v>pcb1173.tsp</v>
      </c>
      <c r="C2364">
        <f>VLOOKUP(B2364,instances!$B$2:$E$21,2, FALSE)</f>
        <v>1173</v>
      </c>
      <c r="D2364" t="str">
        <f>IF(C2364&lt;=783,"small",IF(C2364&lt;=2103,"medium","large"))</f>
        <v>medium</v>
      </c>
      <c r="E2364" t="s">
        <v>9</v>
      </c>
      <c r="F2364" s="9">
        <v>71212</v>
      </c>
      <c r="G2364" s="7">
        <f>1-(F2364/N2364)</f>
        <v>-0.25170498488363924</v>
      </c>
      <c r="H2364" s="7">
        <f>1-(F2364/O2364)</f>
        <v>-0.25170498488363924</v>
      </c>
      <c r="I2364">
        <v>3.7820000000000002E-3</v>
      </c>
      <c r="J2364">
        <v>0</v>
      </c>
      <c r="K2364">
        <v>0</v>
      </c>
      <c r="L2364">
        <v>20</v>
      </c>
      <c r="M2364">
        <v>12</v>
      </c>
      <c r="N2364">
        <f>VLOOKUP(B2364,instances!$B$2:$E$21,3, FALSE)</f>
        <v>56892</v>
      </c>
      <c r="O2364">
        <f>VLOOKUP(B2364,instances!$B$2:$E$21,4, FALSE)</f>
        <v>56892</v>
      </c>
    </row>
    <row r="2365" spans="1:15">
      <c r="A2365" t="s">
        <v>51</v>
      </c>
      <c r="B2365" t="str">
        <f>RIGHT(A2365,FIND("/",A2365)+1)</f>
        <v>pcb1173.tsp</v>
      </c>
      <c r="C2365">
        <f>VLOOKUP(B2365,instances!$B$2:$E$21,2, FALSE)</f>
        <v>1173</v>
      </c>
      <c r="D2365" t="str">
        <f>IF(C2365&lt;=783,"small",IF(C2365&lt;=2103,"medium","large"))</f>
        <v>medium</v>
      </c>
      <c r="E2365" t="s">
        <v>9</v>
      </c>
      <c r="F2365" s="9">
        <v>71212</v>
      </c>
      <c r="G2365" s="7">
        <f>1-(F2365/N2365)</f>
        <v>-0.25170498488363924</v>
      </c>
      <c r="H2365" s="7">
        <f>1-(F2365/O2365)</f>
        <v>-0.25170498488363924</v>
      </c>
      <c r="I2365">
        <v>3.7750000000000001E-3</v>
      </c>
      <c r="J2365">
        <v>0</v>
      </c>
      <c r="K2365">
        <v>0</v>
      </c>
      <c r="L2365">
        <v>20</v>
      </c>
      <c r="M2365">
        <v>13</v>
      </c>
      <c r="N2365">
        <f>VLOOKUP(B2365,instances!$B$2:$E$21,3, FALSE)</f>
        <v>56892</v>
      </c>
      <c r="O2365">
        <f>VLOOKUP(B2365,instances!$B$2:$E$21,4, FALSE)</f>
        <v>56892</v>
      </c>
    </row>
    <row r="2366" spans="1:15">
      <c r="A2366" t="s">
        <v>51</v>
      </c>
      <c r="B2366" t="str">
        <f>RIGHT(A2366,FIND("/",A2366)+1)</f>
        <v>pcb1173.tsp</v>
      </c>
      <c r="C2366">
        <f>VLOOKUP(B2366,instances!$B$2:$E$21,2, FALSE)</f>
        <v>1173</v>
      </c>
      <c r="D2366" t="str">
        <f>IF(C2366&lt;=783,"small",IF(C2366&lt;=2103,"medium","large"))</f>
        <v>medium</v>
      </c>
      <c r="E2366" t="s">
        <v>9</v>
      </c>
      <c r="F2366" s="9">
        <v>71212</v>
      </c>
      <c r="G2366" s="7">
        <f>1-(F2366/N2366)</f>
        <v>-0.25170498488363924</v>
      </c>
      <c r="H2366" s="7">
        <f>1-(F2366/O2366)</f>
        <v>-0.25170498488363924</v>
      </c>
      <c r="I2366">
        <v>3.771E-3</v>
      </c>
      <c r="J2366">
        <v>0</v>
      </c>
      <c r="K2366">
        <v>0</v>
      </c>
      <c r="L2366">
        <v>16</v>
      </c>
      <c r="M2366">
        <v>13</v>
      </c>
      <c r="N2366">
        <f>VLOOKUP(B2366,instances!$B$2:$E$21,3, FALSE)</f>
        <v>56892</v>
      </c>
      <c r="O2366">
        <f>VLOOKUP(B2366,instances!$B$2:$E$21,4, FALSE)</f>
        <v>56892</v>
      </c>
    </row>
    <row r="2367" spans="1:15">
      <c r="A2367" t="s">
        <v>51</v>
      </c>
      <c r="B2367" t="str">
        <f>RIGHT(A2367,FIND("/",A2367)+1)</f>
        <v>pcb1173.tsp</v>
      </c>
      <c r="C2367">
        <f>VLOOKUP(B2367,instances!$B$2:$E$21,2, FALSE)</f>
        <v>1173</v>
      </c>
      <c r="D2367" t="str">
        <f>IF(C2367&lt;=783,"small",IF(C2367&lt;=2103,"medium","large"))</f>
        <v>medium</v>
      </c>
      <c r="E2367" t="s">
        <v>9</v>
      </c>
      <c r="F2367" s="9">
        <v>71212</v>
      </c>
      <c r="G2367" s="7">
        <f>1-(F2367/N2367)</f>
        <v>-0.25170498488363924</v>
      </c>
      <c r="H2367" s="7">
        <f>1-(F2367/O2367)</f>
        <v>-0.25170498488363924</v>
      </c>
      <c r="I2367">
        <v>3.761E-3</v>
      </c>
      <c r="J2367">
        <v>0</v>
      </c>
      <c r="K2367">
        <v>0</v>
      </c>
      <c r="L2367">
        <v>14</v>
      </c>
      <c r="M2367">
        <v>21</v>
      </c>
      <c r="N2367">
        <f>VLOOKUP(B2367,instances!$B$2:$E$21,3, FALSE)</f>
        <v>56892</v>
      </c>
      <c r="O2367">
        <f>VLOOKUP(B2367,instances!$B$2:$E$21,4, FALSE)</f>
        <v>56892</v>
      </c>
    </row>
    <row r="2368" spans="1:15">
      <c r="A2368" t="s">
        <v>51</v>
      </c>
      <c r="B2368" t="str">
        <f>RIGHT(A2368,FIND("/",A2368)+1)</f>
        <v>pcb1173.tsp</v>
      </c>
      <c r="C2368">
        <f>VLOOKUP(B2368,instances!$B$2:$E$21,2, FALSE)</f>
        <v>1173</v>
      </c>
      <c r="D2368" t="str">
        <f>IF(C2368&lt;=783,"small",IF(C2368&lt;=2103,"medium","large"))</f>
        <v>medium</v>
      </c>
      <c r="E2368" t="s">
        <v>9</v>
      </c>
      <c r="F2368" s="9">
        <v>71212</v>
      </c>
      <c r="G2368" s="7">
        <f>1-(F2368/N2368)</f>
        <v>-0.25170498488363924</v>
      </c>
      <c r="H2368" s="7">
        <f>1-(F2368/O2368)</f>
        <v>-0.25170498488363924</v>
      </c>
      <c r="I2368">
        <v>3.7520000000000001E-3</v>
      </c>
      <c r="J2368">
        <v>0</v>
      </c>
      <c r="K2368">
        <v>0</v>
      </c>
      <c r="L2368">
        <v>10</v>
      </c>
      <c r="M2368">
        <v>21</v>
      </c>
      <c r="N2368">
        <f>VLOOKUP(B2368,instances!$B$2:$E$21,3, FALSE)</f>
        <v>56892</v>
      </c>
      <c r="O2368">
        <f>VLOOKUP(B2368,instances!$B$2:$E$21,4, FALSE)</f>
        <v>56892</v>
      </c>
    </row>
    <row r="2369" spans="1:15">
      <c r="A2369" t="s">
        <v>51</v>
      </c>
      <c r="B2369" t="str">
        <f>RIGHT(A2369,FIND("/",A2369)+1)</f>
        <v>pcb1173.tsp</v>
      </c>
      <c r="C2369">
        <f>VLOOKUP(B2369,instances!$B$2:$E$21,2, FALSE)</f>
        <v>1173</v>
      </c>
      <c r="D2369" t="str">
        <f>IF(C2369&lt;=783,"small",IF(C2369&lt;=2103,"medium","large"))</f>
        <v>medium</v>
      </c>
      <c r="E2369" t="s">
        <v>9</v>
      </c>
      <c r="F2369" s="9">
        <v>71212</v>
      </c>
      <c r="G2369" s="7">
        <f>1-(F2369/N2369)</f>
        <v>-0.25170498488363924</v>
      </c>
      <c r="H2369" s="7">
        <f>1-(F2369/O2369)</f>
        <v>-0.25170498488363924</v>
      </c>
      <c r="I2369">
        <v>3.7520000000000001E-3</v>
      </c>
      <c r="J2369">
        <v>0</v>
      </c>
      <c r="K2369">
        <v>0</v>
      </c>
      <c r="L2369">
        <v>14</v>
      </c>
      <c r="M2369">
        <v>14</v>
      </c>
      <c r="N2369">
        <f>VLOOKUP(B2369,instances!$B$2:$E$21,3, FALSE)</f>
        <v>56892</v>
      </c>
      <c r="O2369">
        <f>VLOOKUP(B2369,instances!$B$2:$E$21,4, FALSE)</f>
        <v>56892</v>
      </c>
    </row>
    <row r="2370" spans="1:15">
      <c r="A2370" t="s">
        <v>51</v>
      </c>
      <c r="B2370" t="str">
        <f>RIGHT(A2370,FIND("/",A2370)+1)</f>
        <v>pcb1173.tsp</v>
      </c>
      <c r="C2370">
        <f>VLOOKUP(B2370,instances!$B$2:$E$21,2, FALSE)</f>
        <v>1173</v>
      </c>
      <c r="D2370" t="str">
        <f>IF(C2370&lt;=783,"small",IF(C2370&lt;=2103,"medium","large"))</f>
        <v>medium</v>
      </c>
      <c r="E2370" t="s">
        <v>9</v>
      </c>
      <c r="F2370" s="9">
        <v>71212</v>
      </c>
      <c r="G2370" s="7">
        <f>1-(F2370/N2370)</f>
        <v>-0.25170498488363924</v>
      </c>
      <c r="H2370" s="7">
        <f>1-(F2370/O2370)</f>
        <v>-0.25170498488363924</v>
      </c>
      <c r="I2370">
        <v>3.7360000000000002E-3</v>
      </c>
      <c r="J2370">
        <v>0</v>
      </c>
      <c r="K2370">
        <v>0</v>
      </c>
      <c r="L2370">
        <v>18</v>
      </c>
      <c r="M2370">
        <v>14</v>
      </c>
      <c r="N2370">
        <f>VLOOKUP(B2370,instances!$B$2:$E$21,3, FALSE)</f>
        <v>56892</v>
      </c>
      <c r="O2370">
        <f>VLOOKUP(B2370,instances!$B$2:$E$21,4, FALSE)</f>
        <v>56892</v>
      </c>
    </row>
    <row r="2371" spans="1:15">
      <c r="A2371" t="s">
        <v>51</v>
      </c>
      <c r="B2371" t="str">
        <f>RIGHT(A2371,FIND("/",A2371)+1)</f>
        <v>pcb1173.tsp</v>
      </c>
      <c r="C2371">
        <f>VLOOKUP(B2371,instances!$B$2:$E$21,2, FALSE)</f>
        <v>1173</v>
      </c>
      <c r="D2371" t="str">
        <f>IF(C2371&lt;=783,"small",IF(C2371&lt;=2103,"medium","large"))</f>
        <v>medium</v>
      </c>
      <c r="E2371" t="s">
        <v>9</v>
      </c>
      <c r="F2371" s="9">
        <v>71212</v>
      </c>
      <c r="G2371" s="7">
        <f>1-(F2371/N2371)</f>
        <v>-0.25170498488363924</v>
      </c>
      <c r="H2371" s="7">
        <f>1-(F2371/O2371)</f>
        <v>-0.25170498488363924</v>
      </c>
      <c r="I2371">
        <v>3.7260000000000001E-3</v>
      </c>
      <c r="J2371">
        <v>0</v>
      </c>
      <c r="K2371">
        <v>0</v>
      </c>
      <c r="L2371">
        <v>16</v>
      </c>
      <c r="M2371">
        <v>14</v>
      </c>
      <c r="N2371">
        <f>VLOOKUP(B2371,instances!$B$2:$E$21,3, FALSE)</f>
        <v>56892</v>
      </c>
      <c r="O2371">
        <f>VLOOKUP(B2371,instances!$B$2:$E$21,4, FALSE)</f>
        <v>56892</v>
      </c>
    </row>
    <row r="2372" spans="1:15">
      <c r="A2372" t="s">
        <v>51</v>
      </c>
      <c r="B2372" t="str">
        <f>RIGHT(A2372,FIND("/",A2372)+1)</f>
        <v>pcb1173.tsp</v>
      </c>
      <c r="C2372">
        <f>VLOOKUP(B2372,instances!$B$2:$E$21,2, FALSE)</f>
        <v>1173</v>
      </c>
      <c r="D2372" t="str">
        <f>IF(C2372&lt;=783,"small",IF(C2372&lt;=2103,"medium","large"))</f>
        <v>medium</v>
      </c>
      <c r="E2372" t="s">
        <v>9</v>
      </c>
      <c r="F2372" s="9">
        <v>71212</v>
      </c>
      <c r="G2372" s="7">
        <f>1-(F2372/N2372)</f>
        <v>-0.25170498488363924</v>
      </c>
      <c r="H2372" s="7">
        <f>1-(F2372/O2372)</f>
        <v>-0.25170498488363924</v>
      </c>
      <c r="I2372">
        <v>3.6979999999999999E-3</v>
      </c>
      <c r="J2372">
        <v>0</v>
      </c>
      <c r="K2372">
        <v>0</v>
      </c>
      <c r="L2372">
        <v>12</v>
      </c>
      <c r="M2372">
        <v>21</v>
      </c>
      <c r="N2372">
        <f>VLOOKUP(B2372,instances!$B$2:$E$21,3, FALSE)</f>
        <v>56892</v>
      </c>
      <c r="O2372">
        <f>VLOOKUP(B2372,instances!$B$2:$E$21,4, FALSE)</f>
        <v>56892</v>
      </c>
    </row>
    <row r="2373" spans="1:15">
      <c r="A2373" t="s">
        <v>51</v>
      </c>
      <c r="B2373" t="str">
        <f>RIGHT(A2373,FIND("/",A2373)+1)</f>
        <v>pcb1173.tsp</v>
      </c>
      <c r="C2373">
        <f>VLOOKUP(B2373,instances!$B$2:$E$21,2, FALSE)</f>
        <v>1173</v>
      </c>
      <c r="D2373" t="str">
        <f>IF(C2373&lt;=783,"small",IF(C2373&lt;=2103,"medium","large"))</f>
        <v>medium</v>
      </c>
      <c r="E2373" t="s">
        <v>9</v>
      </c>
      <c r="F2373" s="9">
        <v>71212</v>
      </c>
      <c r="G2373" s="7">
        <f>1-(F2373/N2373)</f>
        <v>-0.25170498488363924</v>
      </c>
      <c r="H2373" s="7">
        <f>1-(F2373/O2373)</f>
        <v>-0.25170498488363924</v>
      </c>
      <c r="I2373">
        <v>3.6960000000000001E-3</v>
      </c>
      <c r="J2373">
        <v>0</v>
      </c>
      <c r="K2373">
        <v>0</v>
      </c>
      <c r="L2373">
        <v>20</v>
      </c>
      <c r="M2373">
        <v>17</v>
      </c>
      <c r="N2373">
        <f>VLOOKUP(B2373,instances!$B$2:$E$21,3, FALSE)</f>
        <v>56892</v>
      </c>
      <c r="O2373">
        <f>VLOOKUP(B2373,instances!$B$2:$E$21,4, FALSE)</f>
        <v>56892</v>
      </c>
    </row>
    <row r="2374" spans="1:15">
      <c r="A2374" t="s">
        <v>51</v>
      </c>
      <c r="B2374" t="str">
        <f>RIGHT(A2374,FIND("/",A2374)+1)</f>
        <v>pcb1173.tsp</v>
      </c>
      <c r="C2374">
        <f>VLOOKUP(B2374,instances!$B$2:$E$21,2, FALSE)</f>
        <v>1173</v>
      </c>
      <c r="D2374" t="str">
        <f>IF(C2374&lt;=783,"small",IF(C2374&lt;=2103,"medium","large"))</f>
        <v>medium</v>
      </c>
      <c r="E2374" t="s">
        <v>9</v>
      </c>
      <c r="F2374" s="9">
        <v>71212</v>
      </c>
      <c r="G2374" s="7">
        <f>1-(F2374/N2374)</f>
        <v>-0.25170498488363924</v>
      </c>
      <c r="H2374" s="7">
        <f>1-(F2374/O2374)</f>
        <v>-0.25170498488363924</v>
      </c>
      <c r="I2374">
        <v>3.6930000000000001E-3</v>
      </c>
      <c r="J2374">
        <v>0</v>
      </c>
      <c r="K2374">
        <v>0</v>
      </c>
      <c r="L2374">
        <v>18</v>
      </c>
      <c r="M2374">
        <v>19</v>
      </c>
      <c r="N2374">
        <f>VLOOKUP(B2374,instances!$B$2:$E$21,3, FALSE)</f>
        <v>56892</v>
      </c>
      <c r="O2374">
        <f>VLOOKUP(B2374,instances!$B$2:$E$21,4, FALSE)</f>
        <v>56892</v>
      </c>
    </row>
    <row r="2375" spans="1:15">
      <c r="A2375" t="s">
        <v>51</v>
      </c>
      <c r="B2375" t="str">
        <f>RIGHT(A2375,FIND("/",A2375)+1)</f>
        <v>pcb1173.tsp</v>
      </c>
      <c r="C2375">
        <f>VLOOKUP(B2375,instances!$B$2:$E$21,2, FALSE)</f>
        <v>1173</v>
      </c>
      <c r="D2375" t="str">
        <f>IF(C2375&lt;=783,"small",IF(C2375&lt;=2103,"medium","large"))</f>
        <v>medium</v>
      </c>
      <c r="E2375" t="s">
        <v>9</v>
      </c>
      <c r="F2375" s="9">
        <v>71212</v>
      </c>
      <c r="G2375" s="7">
        <f>1-(F2375/N2375)</f>
        <v>-0.25170498488363924</v>
      </c>
      <c r="H2375" s="7">
        <f>1-(F2375/O2375)</f>
        <v>-0.25170498488363924</v>
      </c>
      <c r="I2375">
        <v>3.6649999999999999E-3</v>
      </c>
      <c r="J2375">
        <v>0</v>
      </c>
      <c r="K2375">
        <v>0</v>
      </c>
      <c r="L2375">
        <v>10</v>
      </c>
      <c r="M2375">
        <v>19</v>
      </c>
      <c r="N2375">
        <f>VLOOKUP(B2375,instances!$B$2:$E$21,3, FALSE)</f>
        <v>56892</v>
      </c>
      <c r="O2375">
        <f>VLOOKUP(B2375,instances!$B$2:$E$21,4, FALSE)</f>
        <v>56892</v>
      </c>
    </row>
    <row r="2376" spans="1:15">
      <c r="A2376" t="s">
        <v>51</v>
      </c>
      <c r="B2376" t="str">
        <f>RIGHT(A2376,FIND("/",A2376)+1)</f>
        <v>pcb1173.tsp</v>
      </c>
      <c r="C2376">
        <f>VLOOKUP(B2376,instances!$B$2:$E$21,2, FALSE)</f>
        <v>1173</v>
      </c>
      <c r="D2376" t="str">
        <f>IF(C2376&lt;=783,"small",IF(C2376&lt;=2103,"medium","large"))</f>
        <v>medium</v>
      </c>
      <c r="E2376" t="s">
        <v>9</v>
      </c>
      <c r="F2376" s="9">
        <v>71212</v>
      </c>
      <c r="G2376" s="7">
        <f>1-(F2376/N2376)</f>
        <v>-0.25170498488363924</v>
      </c>
      <c r="H2376" s="7">
        <f>1-(F2376/O2376)</f>
        <v>-0.25170498488363924</v>
      </c>
      <c r="I2376">
        <v>3.6470000000000001E-3</v>
      </c>
      <c r="J2376">
        <v>3.0306E-2</v>
      </c>
      <c r="K2376">
        <v>1.1620000000000001E-3</v>
      </c>
      <c r="L2376">
        <v>10</v>
      </c>
      <c r="M2376">
        <v>12</v>
      </c>
      <c r="N2376">
        <f>VLOOKUP(B2376,instances!$B$2:$E$21,3, FALSE)</f>
        <v>56892</v>
      </c>
      <c r="O2376">
        <f>VLOOKUP(B2376,instances!$B$2:$E$21,4, FALSE)</f>
        <v>56892</v>
      </c>
    </row>
    <row r="2377" spans="1:15">
      <c r="A2377" t="s">
        <v>51</v>
      </c>
      <c r="B2377" t="str">
        <f>RIGHT(A2377,FIND("/",A2377)+1)</f>
        <v>pcb1173.tsp</v>
      </c>
      <c r="C2377">
        <f>VLOOKUP(B2377,instances!$B$2:$E$21,2, FALSE)</f>
        <v>1173</v>
      </c>
      <c r="D2377" t="str">
        <f>IF(C2377&lt;=783,"small",IF(C2377&lt;=2103,"medium","large"))</f>
        <v>medium</v>
      </c>
      <c r="E2377" t="s">
        <v>9</v>
      </c>
      <c r="F2377" s="9">
        <v>71212</v>
      </c>
      <c r="G2377" s="7">
        <f>1-(F2377/N2377)</f>
        <v>-0.25170498488363924</v>
      </c>
      <c r="H2377" s="7">
        <f>1-(F2377/O2377)</f>
        <v>-0.25170498488363924</v>
      </c>
      <c r="I2377">
        <v>3.6259999999999999E-3</v>
      </c>
      <c r="J2377">
        <v>0</v>
      </c>
      <c r="K2377">
        <v>0</v>
      </c>
      <c r="L2377">
        <v>16</v>
      </c>
      <c r="M2377">
        <v>15</v>
      </c>
      <c r="N2377">
        <f>VLOOKUP(B2377,instances!$B$2:$E$21,3, FALSE)</f>
        <v>56892</v>
      </c>
      <c r="O2377">
        <f>VLOOKUP(B2377,instances!$B$2:$E$21,4, FALSE)</f>
        <v>56892</v>
      </c>
    </row>
    <row r="2378" spans="1:15">
      <c r="A2378" t="s">
        <v>51</v>
      </c>
      <c r="B2378" t="str">
        <f>RIGHT(A2378,FIND("/",A2378)+1)</f>
        <v>pcb1173.tsp</v>
      </c>
      <c r="C2378">
        <f>VLOOKUP(B2378,instances!$B$2:$E$21,2, FALSE)</f>
        <v>1173</v>
      </c>
      <c r="D2378" t="str">
        <f>IF(C2378&lt;=783,"small",IF(C2378&lt;=2103,"medium","large"))</f>
        <v>medium</v>
      </c>
      <c r="E2378" t="s">
        <v>9</v>
      </c>
      <c r="F2378" s="9">
        <v>71212</v>
      </c>
      <c r="G2378" s="7">
        <f>1-(F2378/N2378)</f>
        <v>-0.25170498488363924</v>
      </c>
      <c r="H2378" s="7">
        <f>1-(F2378/O2378)</f>
        <v>-0.25170498488363924</v>
      </c>
      <c r="I2378">
        <v>3.6229999999999999E-3</v>
      </c>
      <c r="J2378">
        <v>0</v>
      </c>
      <c r="K2378">
        <v>0</v>
      </c>
      <c r="L2378">
        <v>10</v>
      </c>
      <c r="M2378">
        <v>20</v>
      </c>
      <c r="N2378">
        <f>VLOOKUP(B2378,instances!$B$2:$E$21,3, FALSE)</f>
        <v>56892</v>
      </c>
      <c r="O2378">
        <f>VLOOKUP(B2378,instances!$B$2:$E$21,4, FALSE)</f>
        <v>56892</v>
      </c>
    </row>
    <row r="2379" spans="1:15">
      <c r="A2379" t="s">
        <v>51</v>
      </c>
      <c r="B2379" t="str">
        <f>RIGHT(A2379,FIND("/",A2379)+1)</f>
        <v>pcb1173.tsp</v>
      </c>
      <c r="C2379">
        <f>VLOOKUP(B2379,instances!$B$2:$E$21,2, FALSE)</f>
        <v>1173</v>
      </c>
      <c r="D2379" t="str">
        <f>IF(C2379&lt;=783,"small",IF(C2379&lt;=2103,"medium","large"))</f>
        <v>medium</v>
      </c>
      <c r="E2379" t="s">
        <v>9</v>
      </c>
      <c r="F2379" s="9">
        <v>71212</v>
      </c>
      <c r="G2379" s="7">
        <f>1-(F2379/N2379)</f>
        <v>-0.25170498488363924</v>
      </c>
      <c r="H2379" s="7">
        <f>1-(F2379/O2379)</f>
        <v>-0.25170498488363924</v>
      </c>
      <c r="I2379">
        <v>3.617E-3</v>
      </c>
      <c r="J2379">
        <v>0</v>
      </c>
      <c r="K2379">
        <v>0</v>
      </c>
      <c r="L2379">
        <v>20</v>
      </c>
      <c r="M2379">
        <v>15</v>
      </c>
      <c r="N2379">
        <f>VLOOKUP(B2379,instances!$B$2:$E$21,3, FALSE)</f>
        <v>56892</v>
      </c>
      <c r="O2379">
        <f>VLOOKUP(B2379,instances!$B$2:$E$21,4, FALSE)</f>
        <v>56892</v>
      </c>
    </row>
    <row r="2380" spans="1:15">
      <c r="A2380" t="s">
        <v>51</v>
      </c>
      <c r="B2380" t="str">
        <f>RIGHT(A2380,FIND("/",A2380)+1)</f>
        <v>pcb1173.tsp</v>
      </c>
      <c r="C2380">
        <f>VLOOKUP(B2380,instances!$B$2:$E$21,2, FALSE)</f>
        <v>1173</v>
      </c>
      <c r="D2380" t="str">
        <f>IF(C2380&lt;=783,"small",IF(C2380&lt;=2103,"medium","large"))</f>
        <v>medium</v>
      </c>
      <c r="E2380" t="s">
        <v>9</v>
      </c>
      <c r="F2380" s="9">
        <v>71212</v>
      </c>
      <c r="G2380" s="7">
        <f>1-(F2380/N2380)</f>
        <v>-0.25170498488363924</v>
      </c>
      <c r="H2380" s="7">
        <f>1-(F2380/O2380)</f>
        <v>-0.25170498488363924</v>
      </c>
      <c r="I2380">
        <v>3.6159999999999999E-3</v>
      </c>
      <c r="J2380">
        <v>0</v>
      </c>
      <c r="K2380">
        <v>0</v>
      </c>
      <c r="L2380">
        <v>20</v>
      </c>
      <c r="M2380">
        <v>18</v>
      </c>
      <c r="N2380">
        <f>VLOOKUP(B2380,instances!$B$2:$E$21,3, FALSE)</f>
        <v>56892</v>
      </c>
      <c r="O2380">
        <f>VLOOKUP(B2380,instances!$B$2:$E$21,4, FALSE)</f>
        <v>56892</v>
      </c>
    </row>
    <row r="2381" spans="1:15">
      <c r="A2381" t="s">
        <v>51</v>
      </c>
      <c r="B2381" t="str">
        <f>RIGHT(A2381,FIND("/",A2381)+1)</f>
        <v>pcb1173.tsp</v>
      </c>
      <c r="C2381">
        <f>VLOOKUP(B2381,instances!$B$2:$E$21,2, FALSE)</f>
        <v>1173</v>
      </c>
      <c r="D2381" t="str">
        <f>IF(C2381&lt;=783,"small",IF(C2381&lt;=2103,"medium","large"))</f>
        <v>medium</v>
      </c>
      <c r="E2381" t="s">
        <v>9</v>
      </c>
      <c r="F2381" s="9">
        <v>71212</v>
      </c>
      <c r="G2381" s="7">
        <f>1-(F2381/N2381)</f>
        <v>-0.25170498488363924</v>
      </c>
      <c r="H2381" s="7">
        <f>1-(F2381/O2381)</f>
        <v>-0.25170498488363924</v>
      </c>
      <c r="I2381">
        <v>3.614E-3</v>
      </c>
      <c r="J2381">
        <v>0</v>
      </c>
      <c r="K2381">
        <v>0</v>
      </c>
      <c r="L2381">
        <v>18</v>
      </c>
      <c r="M2381">
        <v>20</v>
      </c>
      <c r="N2381">
        <f>VLOOKUP(B2381,instances!$B$2:$E$21,3, FALSE)</f>
        <v>56892</v>
      </c>
      <c r="O2381">
        <f>VLOOKUP(B2381,instances!$B$2:$E$21,4, FALSE)</f>
        <v>56892</v>
      </c>
    </row>
    <row r="2382" spans="1:15">
      <c r="A2382" t="s">
        <v>51</v>
      </c>
      <c r="B2382" t="str">
        <f>RIGHT(A2382,FIND("/",A2382)+1)</f>
        <v>pcb1173.tsp</v>
      </c>
      <c r="C2382">
        <f>VLOOKUP(B2382,instances!$B$2:$E$21,2, FALSE)</f>
        <v>1173</v>
      </c>
      <c r="D2382" t="str">
        <f>IF(C2382&lt;=783,"small",IF(C2382&lt;=2103,"medium","large"))</f>
        <v>medium</v>
      </c>
      <c r="E2382" t="s">
        <v>9</v>
      </c>
      <c r="F2382" s="9">
        <v>71212</v>
      </c>
      <c r="G2382" s="7">
        <f>1-(F2382/N2382)</f>
        <v>-0.25170498488363924</v>
      </c>
      <c r="H2382" s="7">
        <f>1-(F2382/O2382)</f>
        <v>-0.25170498488363924</v>
      </c>
      <c r="I2382">
        <v>3.6080000000000001E-3</v>
      </c>
      <c r="J2382">
        <v>0</v>
      </c>
      <c r="K2382">
        <v>0</v>
      </c>
      <c r="L2382">
        <v>10</v>
      </c>
      <c r="M2382">
        <v>14</v>
      </c>
      <c r="N2382">
        <f>VLOOKUP(B2382,instances!$B$2:$E$21,3, FALSE)</f>
        <v>56892</v>
      </c>
      <c r="O2382">
        <f>VLOOKUP(B2382,instances!$B$2:$E$21,4, FALSE)</f>
        <v>56892</v>
      </c>
    </row>
    <row r="2383" spans="1:15">
      <c r="A2383" t="s">
        <v>51</v>
      </c>
      <c r="B2383" t="str">
        <f>RIGHT(A2383,FIND("/",A2383)+1)</f>
        <v>pcb1173.tsp</v>
      </c>
      <c r="C2383">
        <f>VLOOKUP(B2383,instances!$B$2:$E$21,2, FALSE)</f>
        <v>1173</v>
      </c>
      <c r="D2383" t="str">
        <f>IF(C2383&lt;=783,"small",IF(C2383&lt;=2103,"medium","large"))</f>
        <v>medium</v>
      </c>
      <c r="E2383" t="s">
        <v>9</v>
      </c>
      <c r="F2383" s="9">
        <v>71212</v>
      </c>
      <c r="G2383" s="7">
        <f>1-(F2383/N2383)</f>
        <v>-0.25170498488363924</v>
      </c>
      <c r="H2383" s="7">
        <f>1-(F2383/O2383)</f>
        <v>-0.25170498488363924</v>
      </c>
      <c r="I2383">
        <v>3.604E-3</v>
      </c>
      <c r="J2383">
        <v>0</v>
      </c>
      <c r="K2383">
        <v>0</v>
      </c>
      <c r="L2383">
        <v>18</v>
      </c>
      <c r="M2383">
        <v>13</v>
      </c>
      <c r="N2383">
        <f>VLOOKUP(B2383,instances!$B$2:$E$21,3, FALSE)</f>
        <v>56892</v>
      </c>
      <c r="O2383">
        <f>VLOOKUP(B2383,instances!$B$2:$E$21,4, FALSE)</f>
        <v>56892</v>
      </c>
    </row>
    <row r="2384" spans="1:15">
      <c r="A2384" t="s">
        <v>51</v>
      </c>
      <c r="B2384" t="str">
        <f>RIGHT(A2384,FIND("/",A2384)+1)</f>
        <v>pcb1173.tsp</v>
      </c>
      <c r="C2384">
        <f>VLOOKUP(B2384,instances!$B$2:$E$21,2, FALSE)</f>
        <v>1173</v>
      </c>
      <c r="D2384" t="str">
        <f>IF(C2384&lt;=783,"small",IF(C2384&lt;=2103,"medium","large"))</f>
        <v>medium</v>
      </c>
      <c r="E2384" t="s">
        <v>9</v>
      </c>
      <c r="F2384" s="9">
        <v>71212</v>
      </c>
      <c r="G2384" s="7">
        <f>1-(F2384/N2384)</f>
        <v>-0.25170498488363924</v>
      </c>
      <c r="H2384" s="7">
        <f>1-(F2384/O2384)</f>
        <v>-0.25170498488363924</v>
      </c>
      <c r="I2384">
        <v>3.594E-3</v>
      </c>
      <c r="J2384">
        <v>0</v>
      </c>
      <c r="K2384">
        <v>0</v>
      </c>
      <c r="L2384">
        <v>18</v>
      </c>
      <c r="M2384">
        <v>12</v>
      </c>
      <c r="N2384">
        <f>VLOOKUP(B2384,instances!$B$2:$E$21,3, FALSE)</f>
        <v>56892</v>
      </c>
      <c r="O2384">
        <f>VLOOKUP(B2384,instances!$B$2:$E$21,4, FALSE)</f>
        <v>56892</v>
      </c>
    </row>
    <row r="2385" spans="1:15">
      <c r="A2385" t="s">
        <v>51</v>
      </c>
      <c r="B2385" t="str">
        <f>RIGHT(A2385,FIND("/",A2385)+1)</f>
        <v>pcb1173.tsp</v>
      </c>
      <c r="C2385">
        <f>VLOOKUP(B2385,instances!$B$2:$E$21,2, FALSE)</f>
        <v>1173</v>
      </c>
      <c r="D2385" t="str">
        <f>IF(C2385&lt;=783,"small",IF(C2385&lt;=2103,"medium","large"))</f>
        <v>medium</v>
      </c>
      <c r="E2385" t="s">
        <v>9</v>
      </c>
      <c r="F2385" s="9">
        <v>71212</v>
      </c>
      <c r="G2385" s="7">
        <f>1-(F2385/N2385)</f>
        <v>-0.25170498488363924</v>
      </c>
      <c r="H2385" s="7">
        <f>1-(F2385/O2385)</f>
        <v>-0.25170498488363924</v>
      </c>
      <c r="I2385">
        <v>3.5869999999999999E-3</v>
      </c>
      <c r="J2385">
        <v>0</v>
      </c>
      <c r="K2385">
        <v>0</v>
      </c>
      <c r="L2385">
        <v>10</v>
      </c>
      <c r="M2385">
        <v>16</v>
      </c>
      <c r="N2385">
        <f>VLOOKUP(B2385,instances!$B$2:$E$21,3, FALSE)</f>
        <v>56892</v>
      </c>
      <c r="O2385">
        <f>VLOOKUP(B2385,instances!$B$2:$E$21,4, FALSE)</f>
        <v>56892</v>
      </c>
    </row>
    <row r="2386" spans="1:15">
      <c r="A2386" t="s">
        <v>51</v>
      </c>
      <c r="B2386" t="str">
        <f>RIGHT(A2386,FIND("/",A2386)+1)</f>
        <v>pcb1173.tsp</v>
      </c>
      <c r="C2386">
        <f>VLOOKUP(B2386,instances!$B$2:$E$21,2, FALSE)</f>
        <v>1173</v>
      </c>
      <c r="D2386" t="str">
        <f>IF(C2386&lt;=783,"small",IF(C2386&lt;=2103,"medium","large"))</f>
        <v>medium</v>
      </c>
      <c r="E2386" t="s">
        <v>9</v>
      </c>
      <c r="F2386" s="9">
        <v>71212</v>
      </c>
      <c r="G2386" s="7">
        <f>1-(F2386/N2386)</f>
        <v>-0.25170498488363924</v>
      </c>
      <c r="H2386" s="7">
        <f>1-(F2386/O2386)</f>
        <v>-0.25170498488363924</v>
      </c>
      <c r="I2386">
        <v>3.5839999999999999E-3</v>
      </c>
      <c r="J2386">
        <v>0</v>
      </c>
      <c r="K2386">
        <v>0</v>
      </c>
      <c r="L2386">
        <v>10</v>
      </c>
      <c r="M2386">
        <v>13</v>
      </c>
      <c r="N2386">
        <f>VLOOKUP(B2386,instances!$B$2:$E$21,3, FALSE)</f>
        <v>56892</v>
      </c>
      <c r="O2386">
        <f>VLOOKUP(B2386,instances!$B$2:$E$21,4, FALSE)</f>
        <v>56892</v>
      </c>
    </row>
    <row r="2387" spans="1:15">
      <c r="A2387" t="s">
        <v>51</v>
      </c>
      <c r="B2387" t="str">
        <f>RIGHT(A2387,FIND("/",A2387)+1)</f>
        <v>pcb1173.tsp</v>
      </c>
      <c r="C2387">
        <f>VLOOKUP(B2387,instances!$B$2:$E$21,2, FALSE)</f>
        <v>1173</v>
      </c>
      <c r="D2387" t="str">
        <f>IF(C2387&lt;=783,"small",IF(C2387&lt;=2103,"medium","large"))</f>
        <v>medium</v>
      </c>
      <c r="E2387" t="s">
        <v>9</v>
      </c>
      <c r="F2387" s="9">
        <v>71212</v>
      </c>
      <c r="G2387" s="7">
        <f>1-(F2387/N2387)</f>
        <v>-0.25170498488363924</v>
      </c>
      <c r="H2387" s="7">
        <f>1-(F2387/O2387)</f>
        <v>-0.25170498488363924</v>
      </c>
      <c r="I2387">
        <v>3.5820000000000001E-3</v>
      </c>
      <c r="J2387">
        <v>0</v>
      </c>
      <c r="K2387">
        <v>0</v>
      </c>
      <c r="L2387">
        <v>18</v>
      </c>
      <c r="M2387">
        <v>15</v>
      </c>
      <c r="N2387">
        <f>VLOOKUP(B2387,instances!$B$2:$E$21,3, FALSE)</f>
        <v>56892</v>
      </c>
      <c r="O2387">
        <f>VLOOKUP(B2387,instances!$B$2:$E$21,4, FALSE)</f>
        <v>56892</v>
      </c>
    </row>
    <row r="2388" spans="1:15">
      <c r="A2388" t="s">
        <v>51</v>
      </c>
      <c r="B2388" t="str">
        <f>RIGHT(A2388,FIND("/",A2388)+1)</f>
        <v>pcb1173.tsp</v>
      </c>
      <c r="C2388">
        <f>VLOOKUP(B2388,instances!$B$2:$E$21,2, FALSE)</f>
        <v>1173</v>
      </c>
      <c r="D2388" t="str">
        <f>IF(C2388&lt;=783,"small",IF(C2388&lt;=2103,"medium","large"))</f>
        <v>medium</v>
      </c>
      <c r="E2388" t="s">
        <v>9</v>
      </c>
      <c r="F2388" s="9">
        <v>71212</v>
      </c>
      <c r="G2388" s="7">
        <f>1-(F2388/N2388)</f>
        <v>-0.25170498488363924</v>
      </c>
      <c r="H2388" s="7">
        <f>1-(F2388/O2388)</f>
        <v>-0.25170498488363924</v>
      </c>
      <c r="I2388">
        <v>3.5769999999999999E-3</v>
      </c>
      <c r="J2388">
        <v>0</v>
      </c>
      <c r="K2388">
        <v>0</v>
      </c>
      <c r="L2388">
        <v>10</v>
      </c>
      <c r="M2388">
        <v>18</v>
      </c>
      <c r="N2388">
        <f>VLOOKUP(B2388,instances!$B$2:$E$21,3, FALSE)</f>
        <v>56892</v>
      </c>
      <c r="O2388">
        <f>VLOOKUP(B2388,instances!$B$2:$E$21,4, FALSE)</f>
        <v>56892</v>
      </c>
    </row>
    <row r="2389" spans="1:15">
      <c r="A2389" t="s">
        <v>51</v>
      </c>
      <c r="B2389" t="str">
        <f>RIGHT(A2389,FIND("/",A2389)+1)</f>
        <v>pcb1173.tsp</v>
      </c>
      <c r="C2389">
        <f>VLOOKUP(B2389,instances!$B$2:$E$21,2, FALSE)</f>
        <v>1173</v>
      </c>
      <c r="D2389" t="str">
        <f>IF(C2389&lt;=783,"small",IF(C2389&lt;=2103,"medium","large"))</f>
        <v>medium</v>
      </c>
      <c r="E2389" t="s">
        <v>9</v>
      </c>
      <c r="F2389" s="9">
        <v>71212</v>
      </c>
      <c r="G2389" s="7">
        <f>1-(F2389/N2389)</f>
        <v>-0.25170498488363924</v>
      </c>
      <c r="H2389" s="7">
        <f>1-(F2389/O2389)</f>
        <v>-0.25170498488363924</v>
      </c>
      <c r="I2389">
        <v>3.5729999999999998E-3</v>
      </c>
      <c r="J2389">
        <v>0</v>
      </c>
      <c r="K2389">
        <v>0</v>
      </c>
      <c r="L2389">
        <v>12</v>
      </c>
      <c r="M2389">
        <v>16</v>
      </c>
      <c r="N2389">
        <f>VLOOKUP(B2389,instances!$B$2:$E$21,3, FALSE)</f>
        <v>56892</v>
      </c>
      <c r="O2389">
        <f>VLOOKUP(B2389,instances!$B$2:$E$21,4, FALSE)</f>
        <v>56892</v>
      </c>
    </row>
    <row r="2390" spans="1:15">
      <c r="A2390" t="s">
        <v>51</v>
      </c>
      <c r="B2390" t="str">
        <f>RIGHT(A2390,FIND("/",A2390)+1)</f>
        <v>pcb1173.tsp</v>
      </c>
      <c r="C2390">
        <f>VLOOKUP(B2390,instances!$B$2:$E$21,2, FALSE)</f>
        <v>1173</v>
      </c>
      <c r="D2390" t="str">
        <f>IF(C2390&lt;=783,"small",IF(C2390&lt;=2103,"medium","large"))</f>
        <v>medium</v>
      </c>
      <c r="E2390" t="s">
        <v>9</v>
      </c>
      <c r="F2390" s="9">
        <v>71212</v>
      </c>
      <c r="G2390" s="7">
        <f>1-(F2390/N2390)</f>
        <v>-0.25170498488363924</v>
      </c>
      <c r="H2390" s="7">
        <f>1-(F2390/O2390)</f>
        <v>-0.25170498488363924</v>
      </c>
      <c r="I2390">
        <v>3.5720000000000001E-3</v>
      </c>
      <c r="J2390">
        <v>0</v>
      </c>
      <c r="K2390">
        <v>0</v>
      </c>
      <c r="L2390">
        <v>18</v>
      </c>
      <c r="M2390">
        <v>18</v>
      </c>
      <c r="N2390">
        <f>VLOOKUP(B2390,instances!$B$2:$E$21,3, FALSE)</f>
        <v>56892</v>
      </c>
      <c r="O2390">
        <f>VLOOKUP(B2390,instances!$B$2:$E$21,4, FALSE)</f>
        <v>56892</v>
      </c>
    </row>
    <row r="2391" spans="1:15">
      <c r="A2391" t="s">
        <v>51</v>
      </c>
      <c r="B2391" t="str">
        <f>RIGHT(A2391,FIND("/",A2391)+1)</f>
        <v>pcb1173.tsp</v>
      </c>
      <c r="C2391">
        <f>VLOOKUP(B2391,instances!$B$2:$E$21,2, FALSE)</f>
        <v>1173</v>
      </c>
      <c r="D2391" t="str">
        <f>IF(C2391&lt;=783,"small",IF(C2391&lt;=2103,"medium","large"))</f>
        <v>medium</v>
      </c>
      <c r="E2391" t="s">
        <v>9</v>
      </c>
      <c r="F2391" s="9">
        <v>71212</v>
      </c>
      <c r="G2391" s="7">
        <f>1-(F2391/N2391)</f>
        <v>-0.25170498488363924</v>
      </c>
      <c r="H2391" s="7">
        <f>1-(F2391/O2391)</f>
        <v>-0.25170498488363924</v>
      </c>
      <c r="I2391">
        <v>3.571E-3</v>
      </c>
      <c r="J2391">
        <v>0</v>
      </c>
      <c r="K2391">
        <v>0</v>
      </c>
      <c r="L2391">
        <v>12</v>
      </c>
      <c r="M2391">
        <v>14</v>
      </c>
      <c r="N2391">
        <f>VLOOKUP(B2391,instances!$B$2:$E$21,3, FALSE)</f>
        <v>56892</v>
      </c>
      <c r="O2391">
        <f>VLOOKUP(B2391,instances!$B$2:$E$21,4, FALSE)</f>
        <v>56892</v>
      </c>
    </row>
    <row r="2392" spans="1:15">
      <c r="A2392" t="s">
        <v>51</v>
      </c>
      <c r="B2392" t="str">
        <f>RIGHT(A2392,FIND("/",A2392)+1)</f>
        <v>pcb1173.tsp</v>
      </c>
      <c r="C2392">
        <f>VLOOKUP(B2392,instances!$B$2:$E$21,2, FALSE)</f>
        <v>1173</v>
      </c>
      <c r="D2392" t="str">
        <f>IF(C2392&lt;=783,"small",IF(C2392&lt;=2103,"medium","large"))</f>
        <v>medium</v>
      </c>
      <c r="E2392" t="s">
        <v>9</v>
      </c>
      <c r="F2392" s="9">
        <v>71212</v>
      </c>
      <c r="G2392" s="7">
        <f>1-(F2392/N2392)</f>
        <v>-0.25170498488363924</v>
      </c>
      <c r="H2392" s="7">
        <f>1-(F2392/O2392)</f>
        <v>-0.25170498488363924</v>
      </c>
      <c r="I2392">
        <v>3.571E-3</v>
      </c>
      <c r="J2392">
        <v>0</v>
      </c>
      <c r="K2392">
        <v>0</v>
      </c>
      <c r="L2392">
        <v>14</v>
      </c>
      <c r="M2392">
        <v>19</v>
      </c>
      <c r="N2392">
        <f>VLOOKUP(B2392,instances!$B$2:$E$21,3, FALSE)</f>
        <v>56892</v>
      </c>
      <c r="O2392">
        <f>VLOOKUP(B2392,instances!$B$2:$E$21,4, FALSE)</f>
        <v>56892</v>
      </c>
    </row>
    <row r="2393" spans="1:15">
      <c r="A2393" t="s">
        <v>51</v>
      </c>
      <c r="B2393" t="str">
        <f>RIGHT(A2393,FIND("/",A2393)+1)</f>
        <v>pcb1173.tsp</v>
      </c>
      <c r="C2393">
        <f>VLOOKUP(B2393,instances!$B$2:$E$21,2, FALSE)</f>
        <v>1173</v>
      </c>
      <c r="D2393" t="str">
        <f>IF(C2393&lt;=783,"small",IF(C2393&lt;=2103,"medium","large"))</f>
        <v>medium</v>
      </c>
      <c r="E2393" t="s">
        <v>9</v>
      </c>
      <c r="F2393" s="9">
        <v>71212</v>
      </c>
      <c r="G2393" s="7">
        <f>1-(F2393/N2393)</f>
        <v>-0.25170498488363924</v>
      </c>
      <c r="H2393" s="7">
        <f>1-(F2393/O2393)</f>
        <v>-0.25170498488363924</v>
      </c>
      <c r="I2393">
        <v>3.571E-3</v>
      </c>
      <c r="J2393">
        <v>0</v>
      </c>
      <c r="K2393">
        <v>0</v>
      </c>
      <c r="L2393">
        <v>16</v>
      </c>
      <c r="M2393">
        <v>21</v>
      </c>
      <c r="N2393">
        <f>VLOOKUP(B2393,instances!$B$2:$E$21,3, FALSE)</f>
        <v>56892</v>
      </c>
      <c r="O2393">
        <f>VLOOKUP(B2393,instances!$B$2:$E$21,4, FALSE)</f>
        <v>56892</v>
      </c>
    </row>
    <row r="2394" spans="1:15">
      <c r="A2394" t="s">
        <v>51</v>
      </c>
      <c r="B2394" t="str">
        <f>RIGHT(A2394,FIND("/",A2394)+1)</f>
        <v>pcb1173.tsp</v>
      </c>
      <c r="C2394">
        <f>VLOOKUP(B2394,instances!$B$2:$E$21,2, FALSE)</f>
        <v>1173</v>
      </c>
      <c r="D2394" t="str">
        <f>IF(C2394&lt;=783,"small",IF(C2394&lt;=2103,"medium","large"))</f>
        <v>medium</v>
      </c>
      <c r="E2394" t="s">
        <v>9</v>
      </c>
      <c r="F2394" s="9">
        <v>71212</v>
      </c>
      <c r="G2394" s="7">
        <f>1-(F2394/N2394)</f>
        <v>-0.25170498488363924</v>
      </c>
      <c r="H2394" s="7">
        <f>1-(F2394/O2394)</f>
        <v>-0.25170498488363924</v>
      </c>
      <c r="I2394">
        <v>3.5699999999999998E-3</v>
      </c>
      <c r="J2394">
        <v>0</v>
      </c>
      <c r="K2394">
        <v>0</v>
      </c>
      <c r="L2394">
        <v>16</v>
      </c>
      <c r="M2394">
        <v>17</v>
      </c>
      <c r="N2394">
        <f>VLOOKUP(B2394,instances!$B$2:$E$21,3, FALSE)</f>
        <v>56892</v>
      </c>
      <c r="O2394">
        <f>VLOOKUP(B2394,instances!$B$2:$E$21,4, FALSE)</f>
        <v>56892</v>
      </c>
    </row>
    <row r="2395" spans="1:15">
      <c r="A2395" t="s">
        <v>51</v>
      </c>
      <c r="B2395" t="str">
        <f>RIGHT(A2395,FIND("/",A2395)+1)</f>
        <v>pcb1173.tsp</v>
      </c>
      <c r="C2395">
        <f>VLOOKUP(B2395,instances!$B$2:$E$21,2, FALSE)</f>
        <v>1173</v>
      </c>
      <c r="D2395" t="str">
        <f>IF(C2395&lt;=783,"small",IF(C2395&lt;=2103,"medium","large"))</f>
        <v>medium</v>
      </c>
      <c r="E2395" t="s">
        <v>9</v>
      </c>
      <c r="F2395" s="9">
        <v>71212</v>
      </c>
      <c r="G2395" s="7">
        <f>1-(F2395/N2395)</f>
        <v>-0.25170498488363924</v>
      </c>
      <c r="H2395" s="7">
        <f>1-(F2395/O2395)</f>
        <v>-0.25170498488363924</v>
      </c>
      <c r="I2395">
        <v>3.5669999999999999E-3</v>
      </c>
      <c r="J2395">
        <v>0</v>
      </c>
      <c r="K2395">
        <v>0</v>
      </c>
      <c r="L2395">
        <v>20</v>
      </c>
      <c r="M2395">
        <v>14</v>
      </c>
      <c r="N2395">
        <f>VLOOKUP(B2395,instances!$B$2:$E$21,3, FALSE)</f>
        <v>56892</v>
      </c>
      <c r="O2395">
        <f>VLOOKUP(B2395,instances!$B$2:$E$21,4, FALSE)</f>
        <v>56892</v>
      </c>
    </row>
    <row r="2396" spans="1:15">
      <c r="A2396" t="s">
        <v>51</v>
      </c>
      <c r="B2396" t="str">
        <f>RIGHT(A2396,FIND("/",A2396)+1)</f>
        <v>pcb1173.tsp</v>
      </c>
      <c r="C2396">
        <f>VLOOKUP(B2396,instances!$B$2:$E$21,2, FALSE)</f>
        <v>1173</v>
      </c>
      <c r="D2396" t="str">
        <f>IF(C2396&lt;=783,"small",IF(C2396&lt;=2103,"medium","large"))</f>
        <v>medium</v>
      </c>
      <c r="E2396" t="s">
        <v>9</v>
      </c>
      <c r="F2396" s="9">
        <v>71212</v>
      </c>
      <c r="G2396" s="7">
        <f>1-(F2396/N2396)</f>
        <v>-0.25170498488363924</v>
      </c>
      <c r="H2396" s="7">
        <f>1-(F2396/O2396)</f>
        <v>-0.25170498488363924</v>
      </c>
      <c r="I2396">
        <v>3.5660000000000002E-3</v>
      </c>
      <c r="J2396">
        <v>0</v>
      </c>
      <c r="K2396">
        <v>0</v>
      </c>
      <c r="L2396">
        <v>12</v>
      </c>
      <c r="M2396">
        <v>17</v>
      </c>
      <c r="N2396">
        <f>VLOOKUP(B2396,instances!$B$2:$E$21,3, FALSE)</f>
        <v>56892</v>
      </c>
      <c r="O2396">
        <f>VLOOKUP(B2396,instances!$B$2:$E$21,4, FALSE)</f>
        <v>56892</v>
      </c>
    </row>
    <row r="2397" spans="1:15">
      <c r="A2397" t="s">
        <v>51</v>
      </c>
      <c r="B2397" t="str">
        <f>RIGHT(A2397,FIND("/",A2397)+1)</f>
        <v>pcb1173.tsp</v>
      </c>
      <c r="C2397">
        <f>VLOOKUP(B2397,instances!$B$2:$E$21,2, FALSE)</f>
        <v>1173</v>
      </c>
      <c r="D2397" t="str">
        <f>IF(C2397&lt;=783,"small",IF(C2397&lt;=2103,"medium","large"))</f>
        <v>medium</v>
      </c>
      <c r="E2397" t="s">
        <v>9</v>
      </c>
      <c r="F2397" s="9">
        <v>71212</v>
      </c>
      <c r="G2397" s="7">
        <f>1-(F2397/N2397)</f>
        <v>-0.25170498488363924</v>
      </c>
      <c r="H2397" s="7">
        <f>1-(F2397/O2397)</f>
        <v>-0.25170498488363924</v>
      </c>
      <c r="I2397">
        <v>3.5660000000000002E-3</v>
      </c>
      <c r="J2397">
        <v>0</v>
      </c>
      <c r="K2397">
        <v>0</v>
      </c>
      <c r="L2397">
        <v>16</v>
      </c>
      <c r="M2397">
        <v>20</v>
      </c>
      <c r="N2397">
        <f>VLOOKUP(B2397,instances!$B$2:$E$21,3, FALSE)</f>
        <v>56892</v>
      </c>
      <c r="O2397">
        <f>VLOOKUP(B2397,instances!$B$2:$E$21,4, FALSE)</f>
        <v>56892</v>
      </c>
    </row>
    <row r="2398" spans="1:15">
      <c r="A2398" t="s">
        <v>51</v>
      </c>
      <c r="B2398" t="str">
        <f>RIGHT(A2398,FIND("/",A2398)+1)</f>
        <v>pcb1173.tsp</v>
      </c>
      <c r="C2398">
        <f>VLOOKUP(B2398,instances!$B$2:$E$21,2, FALSE)</f>
        <v>1173</v>
      </c>
      <c r="D2398" t="str">
        <f>IF(C2398&lt;=783,"small",IF(C2398&lt;=2103,"medium","large"))</f>
        <v>medium</v>
      </c>
      <c r="E2398" t="s">
        <v>9</v>
      </c>
      <c r="F2398" s="9">
        <v>71212</v>
      </c>
      <c r="G2398" s="7">
        <f>1-(F2398/N2398)</f>
        <v>-0.25170498488363924</v>
      </c>
      <c r="H2398" s="7">
        <f>1-(F2398/O2398)</f>
        <v>-0.25170498488363924</v>
      </c>
      <c r="I2398">
        <v>3.5660000000000002E-3</v>
      </c>
      <c r="J2398">
        <v>0</v>
      </c>
      <c r="K2398">
        <v>0</v>
      </c>
      <c r="L2398">
        <v>20</v>
      </c>
      <c r="M2398">
        <v>20</v>
      </c>
      <c r="N2398">
        <f>VLOOKUP(B2398,instances!$B$2:$E$21,3, FALSE)</f>
        <v>56892</v>
      </c>
      <c r="O2398">
        <f>VLOOKUP(B2398,instances!$B$2:$E$21,4, FALSE)</f>
        <v>56892</v>
      </c>
    </row>
    <row r="2399" spans="1:15">
      <c r="A2399" t="s">
        <v>51</v>
      </c>
      <c r="B2399" t="str">
        <f>RIGHT(A2399,FIND("/",A2399)+1)</f>
        <v>pcb1173.tsp</v>
      </c>
      <c r="C2399">
        <f>VLOOKUP(B2399,instances!$B$2:$E$21,2, FALSE)</f>
        <v>1173</v>
      </c>
      <c r="D2399" t="str">
        <f>IF(C2399&lt;=783,"small",IF(C2399&lt;=2103,"medium","large"))</f>
        <v>medium</v>
      </c>
      <c r="E2399" t="s">
        <v>9</v>
      </c>
      <c r="F2399" s="9">
        <v>71212</v>
      </c>
      <c r="G2399" s="7">
        <f>1-(F2399/N2399)</f>
        <v>-0.25170498488363924</v>
      </c>
      <c r="H2399" s="7">
        <f>1-(F2399/O2399)</f>
        <v>-0.25170498488363924</v>
      </c>
      <c r="I2399">
        <v>3.5639999999999999E-3</v>
      </c>
      <c r="J2399">
        <v>0</v>
      </c>
      <c r="K2399">
        <v>0</v>
      </c>
      <c r="L2399">
        <v>14</v>
      </c>
      <c r="M2399">
        <v>13</v>
      </c>
      <c r="N2399">
        <f>VLOOKUP(B2399,instances!$B$2:$E$21,3, FALSE)</f>
        <v>56892</v>
      </c>
      <c r="O2399">
        <f>VLOOKUP(B2399,instances!$B$2:$E$21,4, FALSE)</f>
        <v>56892</v>
      </c>
    </row>
    <row r="2400" spans="1:15">
      <c r="A2400" t="s">
        <v>51</v>
      </c>
      <c r="B2400" t="str">
        <f>RIGHT(A2400,FIND("/",A2400)+1)</f>
        <v>pcb1173.tsp</v>
      </c>
      <c r="C2400">
        <f>VLOOKUP(B2400,instances!$B$2:$E$21,2, FALSE)</f>
        <v>1173</v>
      </c>
      <c r="D2400" t="str">
        <f>IF(C2400&lt;=783,"small",IF(C2400&lt;=2103,"medium","large"))</f>
        <v>medium</v>
      </c>
      <c r="E2400" t="s">
        <v>9</v>
      </c>
      <c r="F2400" s="9">
        <v>71212</v>
      </c>
      <c r="G2400" s="7">
        <f>1-(F2400/N2400)</f>
        <v>-0.25170498488363924</v>
      </c>
      <c r="H2400" s="7">
        <f>1-(F2400/O2400)</f>
        <v>-0.25170498488363924</v>
      </c>
      <c r="I2400">
        <v>3.5639999999999999E-3</v>
      </c>
      <c r="J2400">
        <v>0</v>
      </c>
      <c r="K2400">
        <v>0</v>
      </c>
      <c r="L2400">
        <v>18</v>
      </c>
      <c r="M2400">
        <v>21</v>
      </c>
      <c r="N2400">
        <f>VLOOKUP(B2400,instances!$B$2:$E$21,3, FALSE)</f>
        <v>56892</v>
      </c>
      <c r="O2400">
        <f>VLOOKUP(B2400,instances!$B$2:$E$21,4, FALSE)</f>
        <v>56892</v>
      </c>
    </row>
    <row r="2401" spans="1:15">
      <c r="A2401" t="s">
        <v>51</v>
      </c>
      <c r="B2401" t="str">
        <f>RIGHT(A2401,FIND("/",A2401)+1)</f>
        <v>pcb1173.tsp</v>
      </c>
      <c r="C2401">
        <f>VLOOKUP(B2401,instances!$B$2:$E$21,2, FALSE)</f>
        <v>1173</v>
      </c>
      <c r="D2401" t="str">
        <f>IF(C2401&lt;=783,"small",IF(C2401&lt;=2103,"medium","large"))</f>
        <v>medium</v>
      </c>
      <c r="E2401" t="s">
        <v>9</v>
      </c>
      <c r="F2401" s="9">
        <v>71212</v>
      </c>
      <c r="G2401" s="7">
        <f>1-(F2401/N2401)</f>
        <v>-0.25170498488363924</v>
      </c>
      <c r="H2401" s="7">
        <f>1-(F2401/O2401)</f>
        <v>-0.25170498488363924</v>
      </c>
      <c r="I2401">
        <v>3.5590000000000001E-3</v>
      </c>
      <c r="J2401">
        <v>0</v>
      </c>
      <c r="K2401">
        <v>0</v>
      </c>
      <c r="L2401">
        <v>16</v>
      </c>
      <c r="M2401">
        <v>12</v>
      </c>
      <c r="N2401">
        <f>VLOOKUP(B2401,instances!$B$2:$E$21,3, FALSE)</f>
        <v>56892</v>
      </c>
      <c r="O2401">
        <f>VLOOKUP(B2401,instances!$B$2:$E$21,4, FALSE)</f>
        <v>56892</v>
      </c>
    </row>
    <row r="2402" spans="1:15">
      <c r="A2402" t="s">
        <v>54</v>
      </c>
      <c r="B2402" t="str">
        <f>RIGHT(A2402,FIND("/",A2402)-1)</f>
        <v>d1291.tsp</v>
      </c>
      <c r="C2402">
        <f>VLOOKUP(B2402,instances!$B$2:$E$21,2, FALSE)</f>
        <v>1291</v>
      </c>
      <c r="D2402" t="str">
        <f>IF(C2402&lt;=783,"small",IF(C2402&lt;=2103,"medium","large"))</f>
        <v>medium</v>
      </c>
      <c r="E2402" t="s">
        <v>12</v>
      </c>
      <c r="F2402" s="9">
        <v>897872</v>
      </c>
      <c r="G2402" s="7">
        <f>1-(F2402/N2402)</f>
        <v>-16.674297750044289</v>
      </c>
      <c r="H2402" s="7">
        <f>1-(F2402/O2402)</f>
        <v>-16.674297750044289</v>
      </c>
      <c r="I2402">
        <v>0.35847499999999999</v>
      </c>
      <c r="J2402">
        <v>0</v>
      </c>
      <c r="K2402">
        <v>0</v>
      </c>
      <c r="L2402">
        <v>20</v>
      </c>
      <c r="M2402">
        <v>47</v>
      </c>
      <c r="N2402">
        <f>VLOOKUP(B2402,instances!$B$2:$E$21,3, FALSE)</f>
        <v>50801</v>
      </c>
      <c r="O2402">
        <f>VLOOKUP(B2402,instances!$B$2:$E$21,4, FALSE)</f>
        <v>50801</v>
      </c>
    </row>
    <row r="2403" spans="1:15">
      <c r="A2403" t="s">
        <v>54</v>
      </c>
      <c r="B2403" t="str">
        <f>RIGHT(A2403,FIND("/",A2403)-1)</f>
        <v>d1291.tsp</v>
      </c>
      <c r="C2403">
        <f>VLOOKUP(B2403,instances!$B$2:$E$21,2, FALSE)</f>
        <v>1291</v>
      </c>
      <c r="D2403" t="str">
        <f>IF(C2403&lt;=783,"small",IF(C2403&lt;=2103,"medium","large"))</f>
        <v>medium</v>
      </c>
      <c r="E2403" t="s">
        <v>12</v>
      </c>
      <c r="F2403" s="9">
        <v>906929</v>
      </c>
      <c r="G2403" s="7">
        <f>1-(F2403/N2403)</f>
        <v>-16.852581642093661</v>
      </c>
      <c r="H2403" s="7">
        <f>1-(F2403/O2403)</f>
        <v>-16.852581642093661</v>
      </c>
      <c r="I2403">
        <v>0.35725200000000001</v>
      </c>
      <c r="J2403">
        <v>0</v>
      </c>
      <c r="K2403">
        <v>0</v>
      </c>
      <c r="L2403">
        <v>20</v>
      </c>
      <c r="M2403">
        <v>42</v>
      </c>
      <c r="N2403">
        <f>VLOOKUP(B2403,instances!$B$2:$E$21,3, FALSE)</f>
        <v>50801</v>
      </c>
      <c r="O2403">
        <f>VLOOKUP(B2403,instances!$B$2:$E$21,4, FALSE)</f>
        <v>50801</v>
      </c>
    </row>
    <row r="2404" spans="1:15">
      <c r="A2404" t="s">
        <v>54</v>
      </c>
      <c r="B2404" t="str">
        <f>RIGHT(A2404,FIND("/",A2404)-1)</f>
        <v>d1291.tsp</v>
      </c>
      <c r="C2404">
        <f>VLOOKUP(B2404,instances!$B$2:$E$21,2, FALSE)</f>
        <v>1291</v>
      </c>
      <c r="D2404" t="str">
        <f>IF(C2404&lt;=783,"small",IF(C2404&lt;=2103,"medium","large"))</f>
        <v>medium</v>
      </c>
      <c r="E2404" t="s">
        <v>12</v>
      </c>
      <c r="F2404" s="9">
        <v>862973</v>
      </c>
      <c r="G2404" s="7">
        <f>1-(F2404/N2404)</f>
        <v>-15.987323084191257</v>
      </c>
      <c r="H2404" s="7">
        <f>1-(F2404/O2404)</f>
        <v>-15.987323084191257</v>
      </c>
      <c r="I2404">
        <v>0.35674</v>
      </c>
      <c r="J2404">
        <v>0</v>
      </c>
      <c r="K2404">
        <v>0</v>
      </c>
      <c r="L2404">
        <v>18</v>
      </c>
      <c r="M2404">
        <v>51</v>
      </c>
      <c r="N2404">
        <f>VLOOKUP(B2404,instances!$B$2:$E$21,3, FALSE)</f>
        <v>50801</v>
      </c>
      <c r="O2404">
        <f>VLOOKUP(B2404,instances!$B$2:$E$21,4, FALSE)</f>
        <v>50801</v>
      </c>
    </row>
    <row r="2405" spans="1:15">
      <c r="A2405" t="s">
        <v>54</v>
      </c>
      <c r="B2405" t="str">
        <f>RIGHT(A2405,FIND("/",A2405)-1)</f>
        <v>d1291.tsp</v>
      </c>
      <c r="C2405">
        <f>VLOOKUP(B2405,instances!$B$2:$E$21,2, FALSE)</f>
        <v>1291</v>
      </c>
      <c r="D2405" t="str">
        <f>IF(C2405&lt;=783,"small",IF(C2405&lt;=2103,"medium","large"))</f>
        <v>medium</v>
      </c>
      <c r="E2405" t="s">
        <v>12</v>
      </c>
      <c r="F2405" s="9">
        <v>813238</v>
      </c>
      <c r="G2405" s="7">
        <f>1-(F2405/N2405)</f>
        <v>-15.008306923092064</v>
      </c>
      <c r="H2405" s="7">
        <f>1-(F2405/O2405)</f>
        <v>-15.008306923092064</v>
      </c>
      <c r="I2405">
        <v>0.35490100000000002</v>
      </c>
      <c r="J2405">
        <v>0</v>
      </c>
      <c r="K2405">
        <v>0</v>
      </c>
      <c r="L2405">
        <v>16</v>
      </c>
      <c r="M2405">
        <v>48</v>
      </c>
      <c r="N2405">
        <f>VLOOKUP(B2405,instances!$B$2:$E$21,3, FALSE)</f>
        <v>50801</v>
      </c>
      <c r="O2405">
        <f>VLOOKUP(B2405,instances!$B$2:$E$21,4, FALSE)</f>
        <v>50801</v>
      </c>
    </row>
    <row r="2406" spans="1:15">
      <c r="A2406" t="s">
        <v>54</v>
      </c>
      <c r="B2406" t="str">
        <f>RIGHT(A2406,FIND("/",A2406)-1)</f>
        <v>d1291.tsp</v>
      </c>
      <c r="C2406">
        <f>VLOOKUP(B2406,instances!$B$2:$E$21,2, FALSE)</f>
        <v>1291</v>
      </c>
      <c r="D2406" t="str">
        <f>IF(C2406&lt;=783,"small",IF(C2406&lt;=2103,"medium","large"))</f>
        <v>medium</v>
      </c>
      <c r="E2406" t="s">
        <v>12</v>
      </c>
      <c r="F2406" s="9">
        <v>829622</v>
      </c>
      <c r="G2406" s="7">
        <f>1-(F2406/N2406)</f>
        <v>-15.330820259443712</v>
      </c>
      <c r="H2406" s="7">
        <f>1-(F2406/O2406)</f>
        <v>-15.330820259443712</v>
      </c>
      <c r="I2406">
        <v>0.35344399999999998</v>
      </c>
      <c r="J2406">
        <v>0</v>
      </c>
      <c r="K2406">
        <v>0</v>
      </c>
      <c r="L2406">
        <v>16</v>
      </c>
      <c r="M2406">
        <v>43</v>
      </c>
      <c r="N2406">
        <f>VLOOKUP(B2406,instances!$B$2:$E$21,3, FALSE)</f>
        <v>50801</v>
      </c>
      <c r="O2406">
        <f>VLOOKUP(B2406,instances!$B$2:$E$21,4, FALSE)</f>
        <v>50801</v>
      </c>
    </row>
    <row r="2407" spans="1:15">
      <c r="A2407" t="s">
        <v>54</v>
      </c>
      <c r="B2407" t="str">
        <f>RIGHT(A2407,FIND("/",A2407)-1)</f>
        <v>d1291.tsp</v>
      </c>
      <c r="C2407">
        <f>VLOOKUP(B2407,instances!$B$2:$E$21,2, FALSE)</f>
        <v>1291</v>
      </c>
      <c r="D2407" t="str">
        <f>IF(C2407&lt;=783,"small",IF(C2407&lt;=2103,"medium","large"))</f>
        <v>medium</v>
      </c>
      <c r="E2407" t="s">
        <v>12</v>
      </c>
      <c r="F2407" s="9">
        <v>794292</v>
      </c>
      <c r="G2407" s="7">
        <f>1-(F2407/N2407)</f>
        <v>-14.635361508631719</v>
      </c>
      <c r="H2407" s="7">
        <f>1-(F2407/O2407)</f>
        <v>-14.635361508631719</v>
      </c>
      <c r="I2407">
        <v>0.35269699999999998</v>
      </c>
      <c r="J2407">
        <v>0</v>
      </c>
      <c r="K2407">
        <v>0</v>
      </c>
      <c r="L2407">
        <v>14</v>
      </c>
      <c r="M2407">
        <v>45</v>
      </c>
      <c r="N2407">
        <f>VLOOKUP(B2407,instances!$B$2:$E$21,3, FALSE)</f>
        <v>50801</v>
      </c>
      <c r="O2407">
        <f>VLOOKUP(B2407,instances!$B$2:$E$21,4, FALSE)</f>
        <v>50801</v>
      </c>
    </row>
    <row r="2408" spans="1:15">
      <c r="A2408" t="s">
        <v>54</v>
      </c>
      <c r="B2408" t="str">
        <f>RIGHT(A2408,FIND("/",A2408)-1)</f>
        <v>d1291.tsp</v>
      </c>
      <c r="C2408">
        <f>VLOOKUP(B2408,instances!$B$2:$E$21,2, FALSE)</f>
        <v>1291</v>
      </c>
      <c r="D2408" t="str">
        <f>IF(C2408&lt;=783,"small",IF(C2408&lt;=2103,"medium","large"))</f>
        <v>medium</v>
      </c>
      <c r="E2408" t="s">
        <v>12</v>
      </c>
      <c r="F2408" s="9">
        <v>679773</v>
      </c>
      <c r="G2408" s="7">
        <f>1-(F2408/N2408)</f>
        <v>-12.381094860337395</v>
      </c>
      <c r="H2408" s="7">
        <f>1-(F2408/O2408)</f>
        <v>-12.381094860337395</v>
      </c>
      <c r="I2408">
        <v>0.35176099999999999</v>
      </c>
      <c r="J2408">
        <v>0</v>
      </c>
      <c r="K2408">
        <v>0</v>
      </c>
      <c r="L2408">
        <v>10</v>
      </c>
      <c r="M2408">
        <v>51</v>
      </c>
      <c r="N2408">
        <f>VLOOKUP(B2408,instances!$B$2:$E$21,3, FALSE)</f>
        <v>50801</v>
      </c>
      <c r="O2408">
        <f>VLOOKUP(B2408,instances!$B$2:$E$21,4, FALSE)</f>
        <v>50801</v>
      </c>
    </row>
    <row r="2409" spans="1:15">
      <c r="A2409" t="s">
        <v>54</v>
      </c>
      <c r="B2409" t="str">
        <f>RIGHT(A2409,FIND("/",A2409)-1)</f>
        <v>d1291.tsp</v>
      </c>
      <c r="C2409">
        <f>VLOOKUP(B2409,instances!$B$2:$E$21,2, FALSE)</f>
        <v>1291</v>
      </c>
      <c r="D2409" t="str">
        <f>IF(C2409&lt;=783,"small",IF(C2409&lt;=2103,"medium","large"))</f>
        <v>medium</v>
      </c>
      <c r="E2409" t="s">
        <v>12</v>
      </c>
      <c r="F2409" s="9">
        <v>907040</v>
      </c>
      <c r="G2409" s="7">
        <f>1-(F2409/N2409)</f>
        <v>-16.854766638451999</v>
      </c>
      <c r="H2409" s="7">
        <f>1-(F2409/O2409)</f>
        <v>-16.854766638451999</v>
      </c>
      <c r="I2409">
        <v>0.35165999999999997</v>
      </c>
      <c r="J2409">
        <v>0</v>
      </c>
      <c r="K2409">
        <v>0</v>
      </c>
      <c r="L2409">
        <v>18</v>
      </c>
      <c r="M2409">
        <v>46</v>
      </c>
      <c r="N2409">
        <f>VLOOKUP(B2409,instances!$B$2:$E$21,3, FALSE)</f>
        <v>50801</v>
      </c>
      <c r="O2409">
        <f>VLOOKUP(B2409,instances!$B$2:$E$21,4, FALSE)</f>
        <v>50801</v>
      </c>
    </row>
    <row r="2410" spans="1:15">
      <c r="A2410" t="s">
        <v>54</v>
      </c>
      <c r="B2410" t="str">
        <f>RIGHT(A2410,FIND("/",A2410)-1)</f>
        <v>d1291.tsp</v>
      </c>
      <c r="C2410">
        <f>VLOOKUP(B2410,instances!$B$2:$E$21,2, FALSE)</f>
        <v>1291</v>
      </c>
      <c r="D2410" t="str">
        <f>IF(C2410&lt;=783,"small",IF(C2410&lt;=2103,"medium","large"))</f>
        <v>medium</v>
      </c>
      <c r="E2410" t="s">
        <v>12</v>
      </c>
      <c r="F2410" s="9">
        <v>859628</v>
      </c>
      <c r="G2410" s="7">
        <f>1-(F2410/N2410)</f>
        <v>-15.92147792366292</v>
      </c>
      <c r="H2410" s="7">
        <f>1-(F2410/O2410)</f>
        <v>-15.92147792366292</v>
      </c>
      <c r="I2410">
        <v>0.35110200000000003</v>
      </c>
      <c r="J2410">
        <v>0</v>
      </c>
      <c r="K2410">
        <v>0</v>
      </c>
      <c r="L2410">
        <v>18</v>
      </c>
      <c r="M2410">
        <v>44</v>
      </c>
      <c r="N2410">
        <f>VLOOKUP(B2410,instances!$B$2:$E$21,3, FALSE)</f>
        <v>50801</v>
      </c>
      <c r="O2410">
        <f>VLOOKUP(B2410,instances!$B$2:$E$21,4, FALSE)</f>
        <v>50801</v>
      </c>
    </row>
    <row r="2411" spans="1:15">
      <c r="A2411" t="s">
        <v>54</v>
      </c>
      <c r="B2411" t="str">
        <f>RIGHT(A2411,FIND("/",A2411)-1)</f>
        <v>d1291.tsp</v>
      </c>
      <c r="C2411">
        <f>VLOOKUP(B2411,instances!$B$2:$E$21,2, FALSE)</f>
        <v>1291</v>
      </c>
      <c r="D2411" t="str">
        <f>IF(C2411&lt;=783,"small",IF(C2411&lt;=2103,"medium","large"))</f>
        <v>medium</v>
      </c>
      <c r="E2411" t="s">
        <v>12</v>
      </c>
      <c r="F2411" s="9">
        <v>654211</v>
      </c>
      <c r="G2411" s="7">
        <f>1-(F2411/N2411)</f>
        <v>-11.877915789059271</v>
      </c>
      <c r="H2411" s="7">
        <f>1-(F2411/O2411)</f>
        <v>-11.877915789059271</v>
      </c>
      <c r="I2411">
        <v>0.35063</v>
      </c>
      <c r="J2411">
        <v>0</v>
      </c>
      <c r="K2411">
        <v>0</v>
      </c>
      <c r="L2411">
        <v>10</v>
      </c>
      <c r="M2411">
        <v>46</v>
      </c>
      <c r="N2411">
        <f>VLOOKUP(B2411,instances!$B$2:$E$21,3, FALSE)</f>
        <v>50801</v>
      </c>
      <c r="O2411">
        <f>VLOOKUP(B2411,instances!$B$2:$E$21,4, FALSE)</f>
        <v>50801</v>
      </c>
    </row>
    <row r="2412" spans="1:15">
      <c r="A2412" t="s">
        <v>54</v>
      </c>
      <c r="B2412" t="str">
        <f>RIGHT(A2412,FIND("/",A2412)-1)</f>
        <v>d1291.tsp</v>
      </c>
      <c r="C2412">
        <f>VLOOKUP(B2412,instances!$B$2:$E$21,2, FALSE)</f>
        <v>1291</v>
      </c>
      <c r="D2412" t="str">
        <f>IF(C2412&lt;=783,"small",IF(C2412&lt;=2103,"medium","large"))</f>
        <v>medium</v>
      </c>
      <c r="E2412" t="s">
        <v>12</v>
      </c>
      <c r="F2412" s="9">
        <v>765642</v>
      </c>
      <c r="G2412" s="7">
        <f>1-(F2412/N2412)</f>
        <v>-14.07139623235763</v>
      </c>
      <c r="H2412" s="7">
        <f>1-(F2412/O2412)</f>
        <v>-14.07139623235763</v>
      </c>
      <c r="I2412">
        <v>0.34864600000000001</v>
      </c>
      <c r="J2412">
        <v>0</v>
      </c>
      <c r="K2412">
        <v>0</v>
      </c>
      <c r="L2412">
        <v>14</v>
      </c>
      <c r="M2412">
        <v>50</v>
      </c>
      <c r="N2412">
        <f>VLOOKUP(B2412,instances!$B$2:$E$21,3, FALSE)</f>
        <v>50801</v>
      </c>
      <c r="O2412">
        <f>VLOOKUP(B2412,instances!$B$2:$E$21,4, FALSE)</f>
        <v>50801</v>
      </c>
    </row>
    <row r="2413" spans="1:15">
      <c r="A2413" t="s">
        <v>54</v>
      </c>
      <c r="B2413" t="str">
        <f>RIGHT(A2413,FIND("/",A2413)-1)</f>
        <v>d1291.tsp</v>
      </c>
      <c r="C2413">
        <f>VLOOKUP(B2413,instances!$B$2:$E$21,2, FALSE)</f>
        <v>1291</v>
      </c>
      <c r="D2413" t="str">
        <f>IF(C2413&lt;=783,"small",IF(C2413&lt;=2103,"medium","large"))</f>
        <v>medium</v>
      </c>
      <c r="E2413" t="s">
        <v>12</v>
      </c>
      <c r="F2413" s="9">
        <v>717981</v>
      </c>
      <c r="G2413" s="7">
        <f>1-(F2413/N2413)</f>
        <v>-13.133206039251196</v>
      </c>
      <c r="H2413" s="7">
        <f>1-(F2413/O2413)</f>
        <v>-13.133206039251196</v>
      </c>
      <c r="I2413">
        <v>0.34838799999999998</v>
      </c>
      <c r="J2413">
        <v>0</v>
      </c>
      <c r="K2413">
        <v>0</v>
      </c>
      <c r="L2413">
        <v>12</v>
      </c>
      <c r="M2413">
        <v>48</v>
      </c>
      <c r="N2413">
        <f>VLOOKUP(B2413,instances!$B$2:$E$21,3, FALSE)</f>
        <v>50801</v>
      </c>
      <c r="O2413">
        <f>VLOOKUP(B2413,instances!$B$2:$E$21,4, FALSE)</f>
        <v>50801</v>
      </c>
    </row>
    <row r="2414" spans="1:15">
      <c r="A2414" t="s">
        <v>54</v>
      </c>
      <c r="B2414" t="str">
        <f>RIGHT(A2414,FIND("/",A2414)-1)</f>
        <v>d1291.tsp</v>
      </c>
      <c r="C2414">
        <f>VLOOKUP(B2414,instances!$B$2:$E$21,2, FALSE)</f>
        <v>1291</v>
      </c>
      <c r="D2414" t="str">
        <f>IF(C2414&lt;=783,"small",IF(C2414&lt;=2103,"medium","large"))</f>
        <v>medium</v>
      </c>
      <c r="E2414" t="s">
        <v>12</v>
      </c>
      <c r="F2414" s="9">
        <v>864812</v>
      </c>
      <c r="G2414" s="7">
        <f>1-(F2414/N2414)</f>
        <v>-16.023523158992933</v>
      </c>
      <c r="H2414" s="7">
        <f>1-(F2414/O2414)</f>
        <v>-16.023523158992933</v>
      </c>
      <c r="I2414">
        <v>0.34832400000000002</v>
      </c>
      <c r="J2414">
        <v>0</v>
      </c>
      <c r="K2414">
        <v>0</v>
      </c>
      <c r="L2414">
        <v>18</v>
      </c>
      <c r="M2414">
        <v>49</v>
      </c>
      <c r="N2414">
        <f>VLOOKUP(B2414,instances!$B$2:$E$21,3, FALSE)</f>
        <v>50801</v>
      </c>
      <c r="O2414">
        <f>VLOOKUP(B2414,instances!$B$2:$E$21,4, FALSE)</f>
        <v>50801</v>
      </c>
    </row>
    <row r="2415" spans="1:15">
      <c r="A2415" t="s">
        <v>54</v>
      </c>
      <c r="B2415" t="str">
        <f>RIGHT(A2415,FIND("/",A2415)-1)</f>
        <v>d1291.tsp</v>
      </c>
      <c r="C2415">
        <f>VLOOKUP(B2415,instances!$B$2:$E$21,2, FALSE)</f>
        <v>1291</v>
      </c>
      <c r="D2415" t="str">
        <f>IF(C2415&lt;=783,"small",IF(C2415&lt;=2103,"medium","large"))</f>
        <v>medium</v>
      </c>
      <c r="E2415" t="s">
        <v>12</v>
      </c>
      <c r="F2415" s="9">
        <v>740806</v>
      </c>
      <c r="G2415" s="7">
        <f>1-(F2415/N2415)</f>
        <v>-13.582508218342159</v>
      </c>
      <c r="H2415" s="7">
        <f>1-(F2415/O2415)</f>
        <v>-13.582508218342159</v>
      </c>
      <c r="I2415">
        <v>0.34826800000000002</v>
      </c>
      <c r="J2415">
        <v>0</v>
      </c>
      <c r="K2415">
        <v>0</v>
      </c>
      <c r="L2415">
        <v>12</v>
      </c>
      <c r="M2415">
        <v>42</v>
      </c>
      <c r="N2415">
        <f>VLOOKUP(B2415,instances!$B$2:$E$21,3, FALSE)</f>
        <v>50801</v>
      </c>
      <c r="O2415">
        <f>VLOOKUP(B2415,instances!$B$2:$E$21,4, FALSE)</f>
        <v>50801</v>
      </c>
    </row>
    <row r="2416" spans="1:15">
      <c r="A2416" t="s">
        <v>54</v>
      </c>
      <c r="B2416" t="str">
        <f>RIGHT(A2416,FIND("/",A2416)-1)</f>
        <v>d1291.tsp</v>
      </c>
      <c r="C2416">
        <f>VLOOKUP(B2416,instances!$B$2:$E$21,2, FALSE)</f>
        <v>1291</v>
      </c>
      <c r="D2416" t="str">
        <f>IF(C2416&lt;=783,"small",IF(C2416&lt;=2103,"medium","large"))</f>
        <v>medium</v>
      </c>
      <c r="E2416" t="s">
        <v>12</v>
      </c>
      <c r="F2416" s="9">
        <v>898800</v>
      </c>
      <c r="G2416" s="7">
        <f>1-(F2416/N2416)</f>
        <v>-16.692565106986084</v>
      </c>
      <c r="H2416" s="7">
        <f>1-(F2416/O2416)</f>
        <v>-16.692565106986084</v>
      </c>
      <c r="I2416">
        <v>0.34748400000000002</v>
      </c>
      <c r="J2416">
        <v>0</v>
      </c>
      <c r="K2416">
        <v>0</v>
      </c>
      <c r="L2416">
        <v>20</v>
      </c>
      <c r="M2416">
        <v>51</v>
      </c>
      <c r="N2416">
        <f>VLOOKUP(B2416,instances!$B$2:$E$21,3, FALSE)</f>
        <v>50801</v>
      </c>
      <c r="O2416">
        <f>VLOOKUP(B2416,instances!$B$2:$E$21,4, FALSE)</f>
        <v>50801</v>
      </c>
    </row>
    <row r="2417" spans="1:15">
      <c r="A2417" t="s">
        <v>54</v>
      </c>
      <c r="B2417" t="str">
        <f>RIGHT(A2417,FIND("/",A2417)-1)</f>
        <v>d1291.tsp</v>
      </c>
      <c r="C2417">
        <f>VLOOKUP(B2417,instances!$B$2:$E$21,2, FALSE)</f>
        <v>1291</v>
      </c>
      <c r="D2417" t="str">
        <f>IF(C2417&lt;=783,"small",IF(C2417&lt;=2103,"medium","large"))</f>
        <v>medium</v>
      </c>
      <c r="E2417" t="s">
        <v>12</v>
      </c>
      <c r="F2417" s="9">
        <v>905610</v>
      </c>
      <c r="G2417" s="7">
        <f>1-(F2417/N2417)</f>
        <v>-16.826617586267986</v>
      </c>
      <c r="H2417" s="7">
        <f>1-(F2417/O2417)</f>
        <v>-16.826617586267986</v>
      </c>
      <c r="I2417">
        <v>0.346634</v>
      </c>
      <c r="J2417">
        <v>0</v>
      </c>
      <c r="K2417">
        <v>0</v>
      </c>
      <c r="L2417">
        <v>20</v>
      </c>
      <c r="M2417">
        <v>49</v>
      </c>
      <c r="N2417">
        <f>VLOOKUP(B2417,instances!$B$2:$E$21,3, FALSE)</f>
        <v>50801</v>
      </c>
      <c r="O2417">
        <f>VLOOKUP(B2417,instances!$B$2:$E$21,4, FALSE)</f>
        <v>50801</v>
      </c>
    </row>
    <row r="2418" spans="1:15">
      <c r="A2418" t="s">
        <v>54</v>
      </c>
      <c r="B2418" t="str">
        <f>RIGHT(A2418,FIND("/",A2418)-1)</f>
        <v>d1291.tsp</v>
      </c>
      <c r="C2418">
        <f>VLOOKUP(B2418,instances!$B$2:$E$21,2, FALSE)</f>
        <v>1291</v>
      </c>
      <c r="D2418" t="str">
        <f>IF(C2418&lt;=783,"small",IF(C2418&lt;=2103,"medium","large"))</f>
        <v>medium</v>
      </c>
      <c r="E2418" t="s">
        <v>12</v>
      </c>
      <c r="F2418" s="9">
        <v>876211</v>
      </c>
      <c r="G2418" s="7">
        <f>1-(F2418/N2418)</f>
        <v>-16.247908505738074</v>
      </c>
      <c r="H2418" s="7">
        <f>1-(F2418/O2418)</f>
        <v>-16.247908505738074</v>
      </c>
      <c r="I2418">
        <v>0.346613</v>
      </c>
      <c r="J2418">
        <v>0</v>
      </c>
      <c r="K2418">
        <v>0</v>
      </c>
      <c r="L2418">
        <v>20</v>
      </c>
      <c r="M2418">
        <v>50</v>
      </c>
      <c r="N2418">
        <f>VLOOKUP(B2418,instances!$B$2:$E$21,3, FALSE)</f>
        <v>50801</v>
      </c>
      <c r="O2418">
        <f>VLOOKUP(B2418,instances!$B$2:$E$21,4, FALSE)</f>
        <v>50801</v>
      </c>
    </row>
    <row r="2419" spans="1:15">
      <c r="A2419" t="s">
        <v>54</v>
      </c>
      <c r="B2419" t="str">
        <f>RIGHT(A2419,FIND("/",A2419)-1)</f>
        <v>d1291.tsp</v>
      </c>
      <c r="C2419">
        <f>VLOOKUP(B2419,instances!$B$2:$E$21,2, FALSE)</f>
        <v>1291</v>
      </c>
      <c r="D2419" t="str">
        <f>IF(C2419&lt;=783,"small",IF(C2419&lt;=2103,"medium","large"))</f>
        <v>medium</v>
      </c>
      <c r="E2419" t="s">
        <v>12</v>
      </c>
      <c r="F2419" s="9">
        <v>737183</v>
      </c>
      <c r="G2419" s="7">
        <f>1-(F2419/N2419)</f>
        <v>-13.511190724592035</v>
      </c>
      <c r="H2419" s="7">
        <f>1-(F2419/O2419)</f>
        <v>-13.511190724592035</v>
      </c>
      <c r="I2419">
        <v>0.34643099999999999</v>
      </c>
      <c r="J2419">
        <v>0</v>
      </c>
      <c r="K2419">
        <v>0</v>
      </c>
      <c r="L2419">
        <v>12</v>
      </c>
      <c r="M2419">
        <v>47</v>
      </c>
      <c r="N2419">
        <f>VLOOKUP(B2419,instances!$B$2:$E$21,3, FALSE)</f>
        <v>50801</v>
      </c>
      <c r="O2419">
        <f>VLOOKUP(B2419,instances!$B$2:$E$21,4, FALSE)</f>
        <v>50801</v>
      </c>
    </row>
    <row r="2420" spans="1:15">
      <c r="A2420" t="s">
        <v>54</v>
      </c>
      <c r="B2420" t="str">
        <f>RIGHT(A2420,FIND("/",A2420)-1)</f>
        <v>d1291.tsp</v>
      </c>
      <c r="C2420">
        <f>VLOOKUP(B2420,instances!$B$2:$E$21,2, FALSE)</f>
        <v>1291</v>
      </c>
      <c r="D2420" t="str">
        <f>IF(C2420&lt;=783,"small",IF(C2420&lt;=2103,"medium","large"))</f>
        <v>medium</v>
      </c>
      <c r="E2420" t="s">
        <v>12</v>
      </c>
      <c r="F2420" s="9">
        <v>718787</v>
      </c>
      <c r="G2420" s="7">
        <f>1-(F2420/N2420)</f>
        <v>-13.149071868664002</v>
      </c>
      <c r="H2420" s="7">
        <f>1-(F2420/O2420)</f>
        <v>-13.149071868664002</v>
      </c>
      <c r="I2420">
        <v>0.34640900000000002</v>
      </c>
      <c r="J2420">
        <v>0</v>
      </c>
      <c r="K2420">
        <v>0</v>
      </c>
      <c r="L2420">
        <v>12</v>
      </c>
      <c r="M2420">
        <v>49</v>
      </c>
      <c r="N2420">
        <f>VLOOKUP(B2420,instances!$B$2:$E$21,3, FALSE)</f>
        <v>50801</v>
      </c>
      <c r="O2420">
        <f>VLOOKUP(B2420,instances!$B$2:$E$21,4, FALSE)</f>
        <v>50801</v>
      </c>
    </row>
    <row r="2421" spans="1:15">
      <c r="A2421" t="s">
        <v>54</v>
      </c>
      <c r="B2421" t="str">
        <f>RIGHT(A2421,FIND("/",A2421)-1)</f>
        <v>d1291.tsp</v>
      </c>
      <c r="C2421">
        <f>VLOOKUP(B2421,instances!$B$2:$E$21,2, FALSE)</f>
        <v>1291</v>
      </c>
      <c r="D2421" t="str">
        <f>IF(C2421&lt;=783,"small",IF(C2421&lt;=2103,"medium","large"))</f>
        <v>medium</v>
      </c>
      <c r="E2421" t="s">
        <v>12</v>
      </c>
      <c r="F2421" s="9">
        <v>833843</v>
      </c>
      <c r="G2421" s="7">
        <f>1-(F2421/N2421)</f>
        <v>-15.41390917501624</v>
      </c>
      <c r="H2421" s="7">
        <f>1-(F2421/O2421)</f>
        <v>-15.41390917501624</v>
      </c>
      <c r="I2421">
        <v>0.34619</v>
      </c>
      <c r="J2421">
        <v>0</v>
      </c>
      <c r="K2421">
        <v>0</v>
      </c>
      <c r="L2421">
        <v>16</v>
      </c>
      <c r="M2421">
        <v>44</v>
      </c>
      <c r="N2421">
        <f>VLOOKUP(B2421,instances!$B$2:$E$21,3, FALSE)</f>
        <v>50801</v>
      </c>
      <c r="O2421">
        <f>VLOOKUP(B2421,instances!$B$2:$E$21,4, FALSE)</f>
        <v>50801</v>
      </c>
    </row>
    <row r="2422" spans="1:15">
      <c r="A2422" t="s">
        <v>54</v>
      </c>
      <c r="B2422" t="str">
        <f>RIGHT(A2422,FIND("/",A2422)-1)</f>
        <v>d1291.tsp</v>
      </c>
      <c r="C2422">
        <f>VLOOKUP(B2422,instances!$B$2:$E$21,2, FALSE)</f>
        <v>1291</v>
      </c>
      <c r="D2422" t="str">
        <f>IF(C2422&lt;=783,"small",IF(C2422&lt;=2103,"medium","large"))</f>
        <v>medium</v>
      </c>
      <c r="E2422" t="s">
        <v>12</v>
      </c>
      <c r="F2422" s="9">
        <v>886617</v>
      </c>
      <c r="G2422" s="7">
        <f>1-(F2422/N2422)</f>
        <v>-16.452746993169427</v>
      </c>
      <c r="H2422" s="7">
        <f>1-(F2422/O2422)</f>
        <v>-16.452746993169427</v>
      </c>
      <c r="I2422">
        <v>0.34505000000000002</v>
      </c>
      <c r="J2422">
        <v>0</v>
      </c>
      <c r="K2422">
        <v>0</v>
      </c>
      <c r="L2422">
        <v>18</v>
      </c>
      <c r="M2422">
        <v>47</v>
      </c>
      <c r="N2422">
        <f>VLOOKUP(B2422,instances!$B$2:$E$21,3, FALSE)</f>
        <v>50801</v>
      </c>
      <c r="O2422">
        <f>VLOOKUP(B2422,instances!$B$2:$E$21,4, FALSE)</f>
        <v>50801</v>
      </c>
    </row>
    <row r="2423" spans="1:15">
      <c r="A2423" t="s">
        <v>54</v>
      </c>
      <c r="B2423" t="str">
        <f>RIGHT(A2423,FIND("/",A2423)-1)</f>
        <v>d1291.tsp</v>
      </c>
      <c r="C2423">
        <f>VLOOKUP(B2423,instances!$B$2:$E$21,2, FALSE)</f>
        <v>1291</v>
      </c>
      <c r="D2423" t="str">
        <f>IF(C2423&lt;=783,"small",IF(C2423&lt;=2103,"medium","large"))</f>
        <v>medium</v>
      </c>
      <c r="E2423" t="s">
        <v>12</v>
      </c>
      <c r="F2423" s="9">
        <v>885950</v>
      </c>
      <c r="G2423" s="7">
        <f>1-(F2423/N2423)</f>
        <v>-16.439617330367511</v>
      </c>
      <c r="H2423" s="7">
        <f>1-(F2423/O2423)</f>
        <v>-16.439617330367511</v>
      </c>
      <c r="I2423">
        <v>0.34368100000000001</v>
      </c>
      <c r="J2423">
        <v>0</v>
      </c>
      <c r="K2423">
        <v>0</v>
      </c>
      <c r="L2423">
        <v>20</v>
      </c>
      <c r="M2423">
        <v>45</v>
      </c>
      <c r="N2423">
        <f>VLOOKUP(B2423,instances!$B$2:$E$21,3, FALSE)</f>
        <v>50801</v>
      </c>
      <c r="O2423">
        <f>VLOOKUP(B2423,instances!$B$2:$E$21,4, FALSE)</f>
        <v>50801</v>
      </c>
    </row>
    <row r="2424" spans="1:15">
      <c r="A2424" t="s">
        <v>54</v>
      </c>
      <c r="B2424" t="str">
        <f>RIGHT(A2424,FIND("/",A2424)-1)</f>
        <v>d1291.tsp</v>
      </c>
      <c r="C2424">
        <f>VLOOKUP(B2424,instances!$B$2:$E$21,2, FALSE)</f>
        <v>1291</v>
      </c>
      <c r="D2424" t="str">
        <f>IF(C2424&lt;=783,"small",IF(C2424&lt;=2103,"medium","large"))</f>
        <v>medium</v>
      </c>
      <c r="E2424" t="s">
        <v>12</v>
      </c>
      <c r="F2424" s="9">
        <v>913730</v>
      </c>
      <c r="G2424" s="7">
        <f>1-(F2424/N2424)</f>
        <v>-16.986456959508672</v>
      </c>
      <c r="H2424" s="7">
        <f>1-(F2424/O2424)</f>
        <v>-16.986456959508672</v>
      </c>
      <c r="I2424">
        <v>0.34331600000000001</v>
      </c>
      <c r="J2424">
        <v>0</v>
      </c>
      <c r="K2424">
        <v>0</v>
      </c>
      <c r="L2424">
        <v>20</v>
      </c>
      <c r="M2424">
        <v>43</v>
      </c>
      <c r="N2424">
        <f>VLOOKUP(B2424,instances!$B$2:$E$21,3, FALSE)</f>
        <v>50801</v>
      </c>
      <c r="O2424">
        <f>VLOOKUP(B2424,instances!$B$2:$E$21,4, FALSE)</f>
        <v>50801</v>
      </c>
    </row>
    <row r="2425" spans="1:15">
      <c r="A2425" t="s">
        <v>54</v>
      </c>
      <c r="B2425" t="str">
        <f>RIGHT(A2425,FIND("/",A2425)-1)</f>
        <v>d1291.tsp</v>
      </c>
      <c r="C2425">
        <f>VLOOKUP(B2425,instances!$B$2:$E$21,2, FALSE)</f>
        <v>1291</v>
      </c>
      <c r="D2425" t="str">
        <f>IF(C2425&lt;=783,"small",IF(C2425&lt;=2103,"medium","large"))</f>
        <v>medium</v>
      </c>
      <c r="E2425" t="s">
        <v>12</v>
      </c>
      <c r="F2425" s="9">
        <v>919314</v>
      </c>
      <c r="G2425" s="7">
        <f>1-(F2425/N2425)</f>
        <v>-17.096376055589456</v>
      </c>
      <c r="H2425" s="7">
        <f>1-(F2425/O2425)</f>
        <v>-17.096376055589456</v>
      </c>
      <c r="I2425">
        <v>0.34295999999999999</v>
      </c>
      <c r="J2425">
        <v>0</v>
      </c>
      <c r="K2425">
        <v>0</v>
      </c>
      <c r="L2425">
        <v>20</v>
      </c>
      <c r="M2425">
        <v>44</v>
      </c>
      <c r="N2425">
        <f>VLOOKUP(B2425,instances!$B$2:$E$21,3, FALSE)</f>
        <v>50801</v>
      </c>
      <c r="O2425">
        <f>VLOOKUP(B2425,instances!$B$2:$E$21,4, FALSE)</f>
        <v>50801</v>
      </c>
    </row>
    <row r="2426" spans="1:15">
      <c r="A2426" t="s">
        <v>54</v>
      </c>
      <c r="B2426" t="str">
        <f>RIGHT(A2426,FIND("/",A2426)-1)</f>
        <v>d1291.tsp</v>
      </c>
      <c r="C2426">
        <f>VLOOKUP(B2426,instances!$B$2:$E$21,2, FALSE)</f>
        <v>1291</v>
      </c>
      <c r="D2426" t="str">
        <f>IF(C2426&lt;=783,"small",IF(C2426&lt;=2103,"medium","large"))</f>
        <v>medium</v>
      </c>
      <c r="E2426" t="s">
        <v>12</v>
      </c>
      <c r="F2426" s="9">
        <v>925766</v>
      </c>
      <c r="G2426" s="7">
        <f>1-(F2426/N2426)</f>
        <v>-17.223381429499419</v>
      </c>
      <c r="H2426" s="7">
        <f>1-(F2426/O2426)</f>
        <v>-17.223381429499419</v>
      </c>
      <c r="I2426">
        <v>0.34284199999999998</v>
      </c>
      <c r="J2426">
        <v>0</v>
      </c>
      <c r="K2426">
        <v>0</v>
      </c>
      <c r="L2426">
        <v>20</v>
      </c>
      <c r="M2426">
        <v>48</v>
      </c>
      <c r="N2426">
        <f>VLOOKUP(B2426,instances!$B$2:$E$21,3, FALSE)</f>
        <v>50801</v>
      </c>
      <c r="O2426">
        <f>VLOOKUP(B2426,instances!$B$2:$E$21,4, FALSE)</f>
        <v>50801</v>
      </c>
    </row>
    <row r="2427" spans="1:15">
      <c r="A2427" t="s">
        <v>54</v>
      </c>
      <c r="B2427" t="str">
        <f>RIGHT(A2427,FIND("/",A2427)-1)</f>
        <v>d1291.tsp</v>
      </c>
      <c r="C2427">
        <f>VLOOKUP(B2427,instances!$B$2:$E$21,2, FALSE)</f>
        <v>1291</v>
      </c>
      <c r="D2427" t="str">
        <f>IF(C2427&lt;=783,"small",IF(C2427&lt;=2103,"medium","large"))</f>
        <v>medium</v>
      </c>
      <c r="E2427" t="s">
        <v>12</v>
      </c>
      <c r="F2427" s="9">
        <v>850352</v>
      </c>
      <c r="G2427" s="7">
        <f>1-(F2427/N2427)</f>
        <v>-15.738883092852504</v>
      </c>
      <c r="H2427" s="7">
        <f>1-(F2427/O2427)</f>
        <v>-15.738883092852504</v>
      </c>
      <c r="I2427">
        <v>0.34247300000000003</v>
      </c>
      <c r="J2427">
        <v>0</v>
      </c>
      <c r="K2427">
        <v>0</v>
      </c>
      <c r="L2427">
        <v>18</v>
      </c>
      <c r="M2427">
        <v>45</v>
      </c>
      <c r="N2427">
        <f>VLOOKUP(B2427,instances!$B$2:$E$21,3, FALSE)</f>
        <v>50801</v>
      </c>
      <c r="O2427">
        <f>VLOOKUP(B2427,instances!$B$2:$E$21,4, FALSE)</f>
        <v>50801</v>
      </c>
    </row>
    <row r="2428" spans="1:15">
      <c r="A2428" t="s">
        <v>54</v>
      </c>
      <c r="B2428" t="str">
        <f>RIGHT(A2428,FIND("/",A2428)-1)</f>
        <v>d1291.tsp</v>
      </c>
      <c r="C2428">
        <f>VLOOKUP(B2428,instances!$B$2:$E$21,2, FALSE)</f>
        <v>1291</v>
      </c>
      <c r="D2428" t="str">
        <f>IF(C2428&lt;=783,"small",IF(C2428&lt;=2103,"medium","large"))</f>
        <v>medium</v>
      </c>
      <c r="E2428" t="s">
        <v>12</v>
      </c>
      <c r="F2428" s="9">
        <v>849880</v>
      </c>
      <c r="G2428" s="7">
        <f>1-(F2428/N2428)</f>
        <v>-15.729591937166592</v>
      </c>
      <c r="H2428" s="7">
        <f>1-(F2428/O2428)</f>
        <v>-15.729591937166592</v>
      </c>
      <c r="I2428">
        <v>0.34199600000000002</v>
      </c>
      <c r="J2428">
        <v>0</v>
      </c>
      <c r="K2428">
        <v>0</v>
      </c>
      <c r="L2428">
        <v>18</v>
      </c>
      <c r="M2428">
        <v>48</v>
      </c>
      <c r="N2428">
        <f>VLOOKUP(B2428,instances!$B$2:$E$21,3, FALSE)</f>
        <v>50801</v>
      </c>
      <c r="O2428">
        <f>VLOOKUP(B2428,instances!$B$2:$E$21,4, FALSE)</f>
        <v>50801</v>
      </c>
    </row>
    <row r="2429" spans="1:15">
      <c r="A2429" t="s">
        <v>54</v>
      </c>
      <c r="B2429" t="str">
        <f>RIGHT(A2429,FIND("/",A2429)-1)</f>
        <v>d1291.tsp</v>
      </c>
      <c r="C2429">
        <f>VLOOKUP(B2429,instances!$B$2:$E$21,2, FALSE)</f>
        <v>1291</v>
      </c>
      <c r="D2429" t="str">
        <f>IF(C2429&lt;=783,"small",IF(C2429&lt;=2103,"medium","large"))</f>
        <v>medium</v>
      </c>
      <c r="E2429" t="s">
        <v>12</v>
      </c>
      <c r="F2429" s="9">
        <v>796855</v>
      </c>
      <c r="G2429" s="7">
        <f>1-(F2429/N2429)</f>
        <v>-14.685813271392295</v>
      </c>
      <c r="H2429" s="7">
        <f>1-(F2429/O2429)</f>
        <v>-14.685813271392295</v>
      </c>
      <c r="I2429">
        <v>0.34185100000000002</v>
      </c>
      <c r="J2429">
        <v>0</v>
      </c>
      <c r="K2429">
        <v>0</v>
      </c>
      <c r="L2429">
        <v>16</v>
      </c>
      <c r="M2429">
        <v>51</v>
      </c>
      <c r="N2429">
        <f>VLOOKUP(B2429,instances!$B$2:$E$21,3, FALSE)</f>
        <v>50801</v>
      </c>
      <c r="O2429">
        <f>VLOOKUP(B2429,instances!$B$2:$E$21,4, FALSE)</f>
        <v>50801</v>
      </c>
    </row>
    <row r="2430" spans="1:15">
      <c r="A2430" t="s">
        <v>54</v>
      </c>
      <c r="B2430" t="str">
        <f>RIGHT(A2430,FIND("/",A2430)-1)</f>
        <v>d1291.tsp</v>
      </c>
      <c r="C2430">
        <f>VLOOKUP(B2430,instances!$B$2:$E$21,2, FALSE)</f>
        <v>1291</v>
      </c>
      <c r="D2430" t="str">
        <f>IF(C2430&lt;=783,"small",IF(C2430&lt;=2103,"medium","large"))</f>
        <v>medium</v>
      </c>
      <c r="E2430" t="s">
        <v>12</v>
      </c>
      <c r="F2430" s="9">
        <v>840468</v>
      </c>
      <c r="G2430" s="7">
        <f>1-(F2430/N2430)</f>
        <v>-15.54431999370091</v>
      </c>
      <c r="H2430" s="7">
        <f>1-(F2430/O2430)</f>
        <v>-15.54431999370091</v>
      </c>
      <c r="I2430">
        <v>0.34150399999999997</v>
      </c>
      <c r="J2430">
        <v>0</v>
      </c>
      <c r="K2430">
        <v>0</v>
      </c>
      <c r="L2430">
        <v>16</v>
      </c>
      <c r="M2430">
        <v>50</v>
      </c>
      <c r="N2430">
        <f>VLOOKUP(B2430,instances!$B$2:$E$21,3, FALSE)</f>
        <v>50801</v>
      </c>
      <c r="O2430">
        <f>VLOOKUP(B2430,instances!$B$2:$E$21,4, FALSE)</f>
        <v>50801</v>
      </c>
    </row>
    <row r="2431" spans="1:15">
      <c r="A2431" t="s">
        <v>54</v>
      </c>
      <c r="B2431" t="str">
        <f>RIGHT(A2431,FIND("/",A2431)-1)</f>
        <v>d1291.tsp</v>
      </c>
      <c r="C2431">
        <f>VLOOKUP(B2431,instances!$B$2:$E$21,2, FALSE)</f>
        <v>1291</v>
      </c>
      <c r="D2431" t="str">
        <f>IF(C2431&lt;=783,"small",IF(C2431&lt;=2103,"medium","large"))</f>
        <v>medium</v>
      </c>
      <c r="E2431" t="s">
        <v>12</v>
      </c>
      <c r="F2431" s="9">
        <v>858415</v>
      </c>
      <c r="G2431" s="7">
        <f>1-(F2431/N2431)</f>
        <v>-15.897600440936202</v>
      </c>
      <c r="H2431" s="7">
        <f>1-(F2431/O2431)</f>
        <v>-15.897600440936202</v>
      </c>
      <c r="I2431">
        <v>0.34126600000000001</v>
      </c>
      <c r="J2431">
        <v>0</v>
      </c>
      <c r="K2431">
        <v>0</v>
      </c>
      <c r="L2431">
        <v>18</v>
      </c>
      <c r="M2431">
        <v>43</v>
      </c>
      <c r="N2431">
        <f>VLOOKUP(B2431,instances!$B$2:$E$21,3, FALSE)</f>
        <v>50801</v>
      </c>
      <c r="O2431">
        <f>VLOOKUP(B2431,instances!$B$2:$E$21,4, FALSE)</f>
        <v>50801</v>
      </c>
    </row>
    <row r="2432" spans="1:15">
      <c r="A2432" t="s">
        <v>54</v>
      </c>
      <c r="B2432" t="str">
        <f>RIGHT(A2432,FIND("/",A2432)-1)</f>
        <v>d1291.tsp</v>
      </c>
      <c r="C2432">
        <f>VLOOKUP(B2432,instances!$B$2:$E$21,2, FALSE)</f>
        <v>1291</v>
      </c>
      <c r="D2432" t="str">
        <f>IF(C2432&lt;=783,"small",IF(C2432&lt;=2103,"medium","large"))</f>
        <v>medium</v>
      </c>
      <c r="E2432" t="s">
        <v>12</v>
      </c>
      <c r="F2432" s="9">
        <v>916515</v>
      </c>
      <c r="G2432" s="7">
        <f>1-(F2432/N2432)</f>
        <v>-17.041278714985925</v>
      </c>
      <c r="H2432" s="7">
        <f>1-(F2432/O2432)</f>
        <v>-17.041278714985925</v>
      </c>
      <c r="I2432">
        <v>0.34092099999999997</v>
      </c>
      <c r="J2432">
        <v>0</v>
      </c>
      <c r="K2432">
        <v>0</v>
      </c>
      <c r="L2432">
        <v>20</v>
      </c>
      <c r="M2432">
        <v>46</v>
      </c>
      <c r="N2432">
        <f>VLOOKUP(B2432,instances!$B$2:$E$21,3, FALSE)</f>
        <v>50801</v>
      </c>
      <c r="O2432">
        <f>VLOOKUP(B2432,instances!$B$2:$E$21,4, FALSE)</f>
        <v>50801</v>
      </c>
    </row>
    <row r="2433" spans="1:15">
      <c r="A2433" t="s">
        <v>54</v>
      </c>
      <c r="B2433" t="str">
        <f>RIGHT(A2433,FIND("/",A2433)-1)</f>
        <v>d1291.tsp</v>
      </c>
      <c r="C2433">
        <f>VLOOKUP(B2433,instances!$B$2:$E$21,2, FALSE)</f>
        <v>1291</v>
      </c>
      <c r="D2433" t="str">
        <f>IF(C2433&lt;=783,"small",IF(C2433&lt;=2103,"medium","large"))</f>
        <v>medium</v>
      </c>
      <c r="E2433" t="s">
        <v>12</v>
      </c>
      <c r="F2433" s="9">
        <v>856573</v>
      </c>
      <c r="G2433" s="7">
        <f>1-(F2433/N2433)</f>
        <v>-15.861341312178894</v>
      </c>
      <c r="H2433" s="7">
        <f>1-(F2433/O2433)</f>
        <v>-15.861341312178894</v>
      </c>
      <c r="I2433">
        <v>0.34082499999999999</v>
      </c>
      <c r="J2433">
        <v>0</v>
      </c>
      <c r="K2433">
        <v>0</v>
      </c>
      <c r="L2433">
        <v>18</v>
      </c>
      <c r="M2433">
        <v>50</v>
      </c>
      <c r="N2433">
        <f>VLOOKUP(B2433,instances!$B$2:$E$21,3, FALSE)</f>
        <v>50801</v>
      </c>
      <c r="O2433">
        <f>VLOOKUP(B2433,instances!$B$2:$E$21,4, FALSE)</f>
        <v>50801</v>
      </c>
    </row>
    <row r="2434" spans="1:15">
      <c r="A2434" t="s">
        <v>54</v>
      </c>
      <c r="B2434" t="str">
        <f>RIGHT(A2434,FIND("/",A2434)-1)</f>
        <v>d1291.tsp</v>
      </c>
      <c r="C2434">
        <f>VLOOKUP(B2434,instances!$B$2:$E$21,2, FALSE)</f>
        <v>1291</v>
      </c>
      <c r="D2434" t="str">
        <f>IF(C2434&lt;=783,"small",IF(C2434&lt;=2103,"medium","large"))</f>
        <v>medium</v>
      </c>
      <c r="E2434" t="s">
        <v>12</v>
      </c>
      <c r="F2434" s="9">
        <v>864557</v>
      </c>
      <c r="G2434" s="7">
        <f>1-(F2434/N2434)</f>
        <v>-16.018503572764317</v>
      </c>
      <c r="H2434" s="7">
        <f>1-(F2434/O2434)</f>
        <v>-16.018503572764317</v>
      </c>
      <c r="I2434">
        <v>0.34074900000000002</v>
      </c>
      <c r="J2434">
        <v>0</v>
      </c>
      <c r="K2434">
        <v>0</v>
      </c>
      <c r="L2434">
        <v>18</v>
      </c>
      <c r="M2434">
        <v>42</v>
      </c>
      <c r="N2434">
        <f>VLOOKUP(B2434,instances!$B$2:$E$21,3, FALSE)</f>
        <v>50801</v>
      </c>
      <c r="O2434">
        <f>VLOOKUP(B2434,instances!$B$2:$E$21,4, FALSE)</f>
        <v>50801</v>
      </c>
    </row>
    <row r="2435" spans="1:15">
      <c r="A2435" t="s">
        <v>54</v>
      </c>
      <c r="B2435" t="str">
        <f>RIGHT(A2435,FIND("/",A2435)-1)</f>
        <v>d1291.tsp</v>
      </c>
      <c r="C2435">
        <f>VLOOKUP(B2435,instances!$B$2:$E$21,2, FALSE)</f>
        <v>1291</v>
      </c>
      <c r="D2435" t="str">
        <f>IF(C2435&lt;=783,"small",IF(C2435&lt;=2103,"medium","large"))</f>
        <v>medium</v>
      </c>
      <c r="E2435" t="s">
        <v>12</v>
      </c>
      <c r="F2435" s="9">
        <v>781771</v>
      </c>
      <c r="G2435" s="7">
        <f>1-(F2435/N2435)</f>
        <v>-14.388889982480659</v>
      </c>
      <c r="H2435" s="7">
        <f>1-(F2435/O2435)</f>
        <v>-14.388889982480659</v>
      </c>
      <c r="I2435">
        <v>0.34069300000000002</v>
      </c>
      <c r="J2435">
        <v>0</v>
      </c>
      <c r="K2435">
        <v>0</v>
      </c>
      <c r="L2435">
        <v>14</v>
      </c>
      <c r="M2435">
        <v>43</v>
      </c>
      <c r="N2435">
        <f>VLOOKUP(B2435,instances!$B$2:$E$21,3, FALSE)</f>
        <v>50801</v>
      </c>
      <c r="O2435">
        <f>VLOOKUP(B2435,instances!$B$2:$E$21,4, FALSE)</f>
        <v>50801</v>
      </c>
    </row>
    <row r="2436" spans="1:15">
      <c r="A2436" t="s">
        <v>54</v>
      </c>
      <c r="B2436" t="str">
        <f>RIGHT(A2436,FIND("/",A2436)-1)</f>
        <v>d1291.tsp</v>
      </c>
      <c r="C2436">
        <f>VLOOKUP(B2436,instances!$B$2:$E$21,2, FALSE)</f>
        <v>1291</v>
      </c>
      <c r="D2436" t="str">
        <f>IF(C2436&lt;=783,"small",IF(C2436&lt;=2103,"medium","large"))</f>
        <v>medium</v>
      </c>
      <c r="E2436" t="s">
        <v>12</v>
      </c>
      <c r="F2436" s="9">
        <v>723724</v>
      </c>
      <c r="G2436" s="7">
        <f>1-(F2436/N2436)</f>
        <v>-13.246254994980413</v>
      </c>
      <c r="H2436" s="7">
        <f>1-(F2436/O2436)</f>
        <v>-13.246254994980413</v>
      </c>
      <c r="I2436">
        <v>0.34061900000000001</v>
      </c>
      <c r="J2436">
        <v>0</v>
      </c>
      <c r="K2436">
        <v>0</v>
      </c>
      <c r="L2436">
        <v>12</v>
      </c>
      <c r="M2436">
        <v>46</v>
      </c>
      <c r="N2436">
        <f>VLOOKUP(B2436,instances!$B$2:$E$21,3, FALSE)</f>
        <v>50801</v>
      </c>
      <c r="O2436">
        <f>VLOOKUP(B2436,instances!$B$2:$E$21,4, FALSE)</f>
        <v>50801</v>
      </c>
    </row>
    <row r="2437" spans="1:15">
      <c r="A2437" t="s">
        <v>54</v>
      </c>
      <c r="B2437" t="str">
        <f>RIGHT(A2437,FIND("/",A2437)-1)</f>
        <v>d1291.tsp</v>
      </c>
      <c r="C2437">
        <f>VLOOKUP(B2437,instances!$B$2:$E$21,2, FALSE)</f>
        <v>1291</v>
      </c>
      <c r="D2437" t="str">
        <f>IF(C2437&lt;=783,"small",IF(C2437&lt;=2103,"medium","large"))</f>
        <v>medium</v>
      </c>
      <c r="E2437" t="s">
        <v>12</v>
      </c>
      <c r="F2437" s="9">
        <v>788114</v>
      </c>
      <c r="G2437" s="7">
        <f>1-(F2437/N2437)</f>
        <v>-14.513749729336038</v>
      </c>
      <c r="H2437" s="7">
        <f>1-(F2437/O2437)</f>
        <v>-14.513749729336038</v>
      </c>
      <c r="I2437">
        <v>0.34050000000000002</v>
      </c>
      <c r="J2437">
        <v>0</v>
      </c>
      <c r="K2437">
        <v>0</v>
      </c>
      <c r="L2437">
        <v>14</v>
      </c>
      <c r="M2437">
        <v>47</v>
      </c>
      <c r="N2437">
        <f>VLOOKUP(B2437,instances!$B$2:$E$21,3, FALSE)</f>
        <v>50801</v>
      </c>
      <c r="O2437">
        <f>VLOOKUP(B2437,instances!$B$2:$E$21,4, FALSE)</f>
        <v>50801</v>
      </c>
    </row>
    <row r="2438" spans="1:15">
      <c r="A2438" t="s">
        <v>54</v>
      </c>
      <c r="B2438" t="str">
        <f>RIGHT(A2438,FIND("/",A2438)-1)</f>
        <v>d1291.tsp</v>
      </c>
      <c r="C2438">
        <f>VLOOKUP(B2438,instances!$B$2:$E$21,2, FALSE)</f>
        <v>1291</v>
      </c>
      <c r="D2438" t="str">
        <f>IF(C2438&lt;=783,"small",IF(C2438&lt;=2103,"medium","large"))</f>
        <v>medium</v>
      </c>
      <c r="E2438" t="s">
        <v>12</v>
      </c>
      <c r="F2438" s="9">
        <v>792027</v>
      </c>
      <c r="G2438" s="7">
        <f>1-(F2438/N2438)</f>
        <v>-14.590775772130471</v>
      </c>
      <c r="H2438" s="7">
        <f>1-(F2438/O2438)</f>
        <v>-14.590775772130471</v>
      </c>
      <c r="I2438">
        <v>0.340443</v>
      </c>
      <c r="J2438">
        <v>0</v>
      </c>
      <c r="K2438">
        <v>0</v>
      </c>
      <c r="L2438">
        <v>14</v>
      </c>
      <c r="M2438">
        <v>42</v>
      </c>
      <c r="N2438">
        <f>VLOOKUP(B2438,instances!$B$2:$E$21,3, FALSE)</f>
        <v>50801</v>
      </c>
      <c r="O2438">
        <f>VLOOKUP(B2438,instances!$B$2:$E$21,4, FALSE)</f>
        <v>50801</v>
      </c>
    </row>
    <row r="2439" spans="1:15">
      <c r="A2439" t="s">
        <v>54</v>
      </c>
      <c r="B2439" t="str">
        <f>RIGHT(A2439,FIND("/",A2439)-1)</f>
        <v>d1291.tsp</v>
      </c>
      <c r="C2439">
        <f>VLOOKUP(B2439,instances!$B$2:$E$21,2, FALSE)</f>
        <v>1291</v>
      </c>
      <c r="D2439" t="str">
        <f>IF(C2439&lt;=783,"small",IF(C2439&lt;=2103,"medium","large"))</f>
        <v>medium</v>
      </c>
      <c r="E2439" t="s">
        <v>12</v>
      </c>
      <c r="F2439" s="9">
        <v>788773</v>
      </c>
      <c r="G2439" s="7">
        <f>1-(F2439/N2439)</f>
        <v>-14.526721914922934</v>
      </c>
      <c r="H2439" s="7">
        <f>1-(F2439/O2439)</f>
        <v>-14.526721914922934</v>
      </c>
      <c r="I2439">
        <v>0.34012900000000001</v>
      </c>
      <c r="J2439">
        <v>0</v>
      </c>
      <c r="K2439">
        <v>0</v>
      </c>
      <c r="L2439">
        <v>16</v>
      </c>
      <c r="M2439">
        <v>42</v>
      </c>
      <c r="N2439">
        <f>VLOOKUP(B2439,instances!$B$2:$E$21,3, FALSE)</f>
        <v>50801</v>
      </c>
      <c r="O2439">
        <f>VLOOKUP(B2439,instances!$B$2:$E$21,4, FALSE)</f>
        <v>50801</v>
      </c>
    </row>
    <row r="2440" spans="1:15">
      <c r="A2440" t="s">
        <v>54</v>
      </c>
      <c r="B2440" t="str">
        <f>RIGHT(A2440,FIND("/",A2440)-1)</f>
        <v>d1291.tsp</v>
      </c>
      <c r="C2440">
        <f>VLOOKUP(B2440,instances!$B$2:$E$21,2, FALSE)</f>
        <v>1291</v>
      </c>
      <c r="D2440" t="str">
        <f>IF(C2440&lt;=783,"small",IF(C2440&lt;=2103,"medium","large"))</f>
        <v>medium</v>
      </c>
      <c r="E2440" t="s">
        <v>12</v>
      </c>
      <c r="F2440" s="9">
        <v>827943</v>
      </c>
      <c r="G2440" s="7">
        <f>1-(F2440/N2440)</f>
        <v>-15.297769728942345</v>
      </c>
      <c r="H2440" s="7">
        <f>1-(F2440/O2440)</f>
        <v>-15.297769728942345</v>
      </c>
      <c r="I2440">
        <v>0.34010899999999999</v>
      </c>
      <c r="J2440">
        <v>0</v>
      </c>
      <c r="K2440">
        <v>0</v>
      </c>
      <c r="L2440">
        <v>16</v>
      </c>
      <c r="M2440">
        <v>45</v>
      </c>
      <c r="N2440">
        <f>VLOOKUP(B2440,instances!$B$2:$E$21,3, FALSE)</f>
        <v>50801</v>
      </c>
      <c r="O2440">
        <f>VLOOKUP(B2440,instances!$B$2:$E$21,4, FALSE)</f>
        <v>50801</v>
      </c>
    </row>
    <row r="2441" spans="1:15">
      <c r="A2441" t="s">
        <v>54</v>
      </c>
      <c r="B2441" t="str">
        <f>RIGHT(A2441,FIND("/",A2441)-1)</f>
        <v>d1291.tsp</v>
      </c>
      <c r="C2441">
        <f>VLOOKUP(B2441,instances!$B$2:$E$21,2, FALSE)</f>
        <v>1291</v>
      </c>
      <c r="D2441" t="str">
        <f>IF(C2441&lt;=783,"small",IF(C2441&lt;=2103,"medium","large"))</f>
        <v>medium</v>
      </c>
      <c r="E2441" t="s">
        <v>12</v>
      </c>
      <c r="F2441" s="9">
        <v>832785</v>
      </c>
      <c r="G2441" s="7">
        <f>1-(F2441/N2441)</f>
        <v>-15.393082813330444</v>
      </c>
      <c r="H2441" s="7">
        <f>1-(F2441/O2441)</f>
        <v>-15.393082813330444</v>
      </c>
      <c r="I2441">
        <v>0.339897</v>
      </c>
      <c r="J2441">
        <v>0</v>
      </c>
      <c r="K2441">
        <v>0</v>
      </c>
      <c r="L2441">
        <v>16</v>
      </c>
      <c r="M2441">
        <v>46</v>
      </c>
      <c r="N2441">
        <f>VLOOKUP(B2441,instances!$B$2:$E$21,3, FALSE)</f>
        <v>50801</v>
      </c>
      <c r="O2441">
        <f>VLOOKUP(B2441,instances!$B$2:$E$21,4, FALSE)</f>
        <v>50801</v>
      </c>
    </row>
    <row r="2442" spans="1:15">
      <c r="A2442" t="s">
        <v>54</v>
      </c>
      <c r="B2442" t="str">
        <f>RIGHT(A2442,FIND("/",A2442)-1)</f>
        <v>d1291.tsp</v>
      </c>
      <c r="C2442">
        <f>VLOOKUP(B2442,instances!$B$2:$E$21,2, FALSE)</f>
        <v>1291</v>
      </c>
      <c r="D2442" t="str">
        <f>IF(C2442&lt;=783,"small",IF(C2442&lt;=2103,"medium","large"))</f>
        <v>medium</v>
      </c>
      <c r="E2442" t="s">
        <v>12</v>
      </c>
      <c r="F2442" s="9">
        <v>794052</v>
      </c>
      <c r="G2442" s="7">
        <f>1-(F2442/N2442)</f>
        <v>-14.630637192181256</v>
      </c>
      <c r="H2442" s="7">
        <f>1-(F2442/O2442)</f>
        <v>-14.630637192181256</v>
      </c>
      <c r="I2442">
        <v>0.33980399999999999</v>
      </c>
      <c r="J2442">
        <v>0</v>
      </c>
      <c r="K2442">
        <v>0</v>
      </c>
      <c r="L2442">
        <v>14</v>
      </c>
      <c r="M2442">
        <v>46</v>
      </c>
      <c r="N2442">
        <f>VLOOKUP(B2442,instances!$B$2:$E$21,3, FALSE)</f>
        <v>50801</v>
      </c>
      <c r="O2442">
        <f>VLOOKUP(B2442,instances!$B$2:$E$21,4, FALSE)</f>
        <v>50801</v>
      </c>
    </row>
    <row r="2443" spans="1:15">
      <c r="A2443" t="s">
        <v>54</v>
      </c>
      <c r="B2443" t="str">
        <f>RIGHT(A2443,FIND("/",A2443)-1)</f>
        <v>d1291.tsp</v>
      </c>
      <c r="C2443">
        <f>VLOOKUP(B2443,instances!$B$2:$E$21,2, FALSE)</f>
        <v>1291</v>
      </c>
      <c r="D2443" t="str">
        <f>IF(C2443&lt;=783,"small",IF(C2443&lt;=2103,"medium","large"))</f>
        <v>medium</v>
      </c>
      <c r="E2443" t="s">
        <v>12</v>
      </c>
      <c r="F2443" s="9">
        <v>717141</v>
      </c>
      <c r="G2443" s="7">
        <f>1-(F2443/N2443)</f>
        <v>-13.116670931674573</v>
      </c>
      <c r="H2443" s="7">
        <f>1-(F2443/O2443)</f>
        <v>-13.116670931674573</v>
      </c>
      <c r="I2443">
        <v>0.33979100000000001</v>
      </c>
      <c r="J2443">
        <v>0</v>
      </c>
      <c r="K2443">
        <v>0</v>
      </c>
      <c r="L2443">
        <v>12</v>
      </c>
      <c r="M2443">
        <v>45</v>
      </c>
      <c r="N2443">
        <f>VLOOKUP(B2443,instances!$B$2:$E$21,3, FALSE)</f>
        <v>50801</v>
      </c>
      <c r="O2443">
        <f>VLOOKUP(B2443,instances!$B$2:$E$21,4, FALSE)</f>
        <v>50801</v>
      </c>
    </row>
    <row r="2444" spans="1:15">
      <c r="A2444" t="s">
        <v>54</v>
      </c>
      <c r="B2444" t="str">
        <f>RIGHT(A2444,FIND("/",A2444)-1)</f>
        <v>d1291.tsp</v>
      </c>
      <c r="C2444">
        <f>VLOOKUP(B2444,instances!$B$2:$E$21,2, FALSE)</f>
        <v>1291</v>
      </c>
      <c r="D2444" t="str">
        <f>IF(C2444&lt;=783,"small",IF(C2444&lt;=2103,"medium","large"))</f>
        <v>medium</v>
      </c>
      <c r="E2444" t="s">
        <v>12</v>
      </c>
      <c r="F2444" s="9">
        <v>817049</v>
      </c>
      <c r="G2444" s="7">
        <f>1-(F2444/N2444)</f>
        <v>-15.08332513139505</v>
      </c>
      <c r="H2444" s="7">
        <f>1-(F2444/O2444)</f>
        <v>-15.08332513139505</v>
      </c>
      <c r="I2444">
        <v>0.33917599999999998</v>
      </c>
      <c r="J2444">
        <v>0</v>
      </c>
      <c r="K2444">
        <v>0</v>
      </c>
      <c r="L2444">
        <v>16</v>
      </c>
      <c r="M2444">
        <v>47</v>
      </c>
      <c r="N2444">
        <f>VLOOKUP(B2444,instances!$B$2:$E$21,3, FALSE)</f>
        <v>50801</v>
      </c>
      <c r="O2444">
        <f>VLOOKUP(B2444,instances!$B$2:$E$21,4, FALSE)</f>
        <v>50801</v>
      </c>
    </row>
    <row r="2445" spans="1:15">
      <c r="A2445" t="s">
        <v>54</v>
      </c>
      <c r="B2445" t="str">
        <f>RIGHT(A2445,FIND("/",A2445)-1)</f>
        <v>d1291.tsp</v>
      </c>
      <c r="C2445">
        <f>VLOOKUP(B2445,instances!$B$2:$E$21,2, FALSE)</f>
        <v>1291</v>
      </c>
      <c r="D2445" t="str">
        <f>IF(C2445&lt;=783,"small",IF(C2445&lt;=2103,"medium","large"))</f>
        <v>medium</v>
      </c>
      <c r="E2445" t="s">
        <v>12</v>
      </c>
      <c r="F2445" s="9">
        <v>787868</v>
      </c>
      <c r="G2445" s="7">
        <f>1-(F2445/N2445)</f>
        <v>-14.508907304974311</v>
      </c>
      <c r="H2445" s="7">
        <f>1-(F2445/O2445)</f>
        <v>-14.508907304974311</v>
      </c>
      <c r="I2445">
        <v>0.33910200000000001</v>
      </c>
      <c r="J2445">
        <v>0</v>
      </c>
      <c r="K2445">
        <v>0</v>
      </c>
      <c r="L2445">
        <v>14</v>
      </c>
      <c r="M2445">
        <v>44</v>
      </c>
      <c r="N2445">
        <f>VLOOKUP(B2445,instances!$B$2:$E$21,3, FALSE)</f>
        <v>50801</v>
      </c>
      <c r="O2445">
        <f>VLOOKUP(B2445,instances!$B$2:$E$21,4, FALSE)</f>
        <v>50801</v>
      </c>
    </row>
    <row r="2446" spans="1:15">
      <c r="A2446" t="s">
        <v>54</v>
      </c>
      <c r="B2446" t="str">
        <f>RIGHT(A2446,FIND("/",A2446)-1)</f>
        <v>d1291.tsp</v>
      </c>
      <c r="C2446">
        <f>VLOOKUP(B2446,instances!$B$2:$E$21,2, FALSE)</f>
        <v>1291</v>
      </c>
      <c r="D2446" t="str">
        <f>IF(C2446&lt;=783,"small",IF(C2446&lt;=2103,"medium","large"))</f>
        <v>medium</v>
      </c>
      <c r="E2446" t="s">
        <v>12</v>
      </c>
      <c r="F2446" s="9">
        <v>827974</v>
      </c>
      <c r="G2446" s="7">
        <f>1-(F2446/N2446)</f>
        <v>-15.29837995315053</v>
      </c>
      <c r="H2446" s="7">
        <f>1-(F2446/O2446)</f>
        <v>-15.29837995315053</v>
      </c>
      <c r="I2446">
        <v>0.33905299999999999</v>
      </c>
      <c r="J2446">
        <v>0</v>
      </c>
      <c r="K2446">
        <v>0</v>
      </c>
      <c r="L2446">
        <v>16</v>
      </c>
      <c r="M2446">
        <v>49</v>
      </c>
      <c r="N2446">
        <f>VLOOKUP(B2446,instances!$B$2:$E$21,3, FALSE)</f>
        <v>50801</v>
      </c>
      <c r="O2446">
        <f>VLOOKUP(B2446,instances!$B$2:$E$21,4, FALSE)</f>
        <v>50801</v>
      </c>
    </row>
    <row r="2447" spans="1:15">
      <c r="A2447" t="s">
        <v>54</v>
      </c>
      <c r="B2447" t="str">
        <f>RIGHT(A2447,FIND("/",A2447)-1)</f>
        <v>d1291.tsp</v>
      </c>
      <c r="C2447">
        <f>VLOOKUP(B2447,instances!$B$2:$E$21,2, FALSE)</f>
        <v>1291</v>
      </c>
      <c r="D2447" t="str">
        <f>IF(C2447&lt;=783,"small",IF(C2447&lt;=2103,"medium","large"))</f>
        <v>medium</v>
      </c>
      <c r="E2447" t="s">
        <v>12</v>
      </c>
      <c r="F2447" s="9">
        <v>781451</v>
      </c>
      <c r="G2447" s="7">
        <f>1-(F2447/N2447)</f>
        <v>-14.382590893880042</v>
      </c>
      <c r="H2447" s="7">
        <f>1-(F2447/O2447)</f>
        <v>-14.382590893880042</v>
      </c>
      <c r="I2447">
        <v>0.33862100000000001</v>
      </c>
      <c r="J2447">
        <v>0</v>
      </c>
      <c r="K2447">
        <v>0</v>
      </c>
      <c r="L2447">
        <v>14</v>
      </c>
      <c r="M2447">
        <v>48</v>
      </c>
      <c r="N2447">
        <f>VLOOKUP(B2447,instances!$B$2:$E$21,3, FALSE)</f>
        <v>50801</v>
      </c>
      <c r="O2447">
        <f>VLOOKUP(B2447,instances!$B$2:$E$21,4, FALSE)</f>
        <v>50801</v>
      </c>
    </row>
    <row r="2448" spans="1:15">
      <c r="A2448" t="s">
        <v>54</v>
      </c>
      <c r="B2448" t="str">
        <f>RIGHT(A2448,FIND("/",A2448)-1)</f>
        <v>d1291.tsp</v>
      </c>
      <c r="C2448">
        <f>VLOOKUP(B2448,instances!$B$2:$E$21,2, FALSE)</f>
        <v>1291</v>
      </c>
      <c r="D2448" t="str">
        <f>IF(C2448&lt;=783,"small",IF(C2448&lt;=2103,"medium","large"))</f>
        <v>medium</v>
      </c>
      <c r="E2448" t="s">
        <v>12</v>
      </c>
      <c r="F2448" s="9">
        <v>738097</v>
      </c>
      <c r="G2448" s="7">
        <f>1-(F2448/N2448)</f>
        <v>-13.52918249640755</v>
      </c>
      <c r="H2448" s="7">
        <f>1-(F2448/O2448)</f>
        <v>-13.52918249640755</v>
      </c>
      <c r="I2448">
        <v>0.33839000000000002</v>
      </c>
      <c r="J2448">
        <v>0</v>
      </c>
      <c r="K2448">
        <v>0</v>
      </c>
      <c r="L2448">
        <v>12</v>
      </c>
      <c r="M2448">
        <v>43</v>
      </c>
      <c r="N2448">
        <f>VLOOKUP(B2448,instances!$B$2:$E$21,3, FALSE)</f>
        <v>50801</v>
      </c>
      <c r="O2448">
        <f>VLOOKUP(B2448,instances!$B$2:$E$21,4, FALSE)</f>
        <v>50801</v>
      </c>
    </row>
    <row r="2449" spans="1:15">
      <c r="A2449" t="s">
        <v>54</v>
      </c>
      <c r="B2449" t="str">
        <f>RIGHT(A2449,FIND("/",A2449)-1)</f>
        <v>d1291.tsp</v>
      </c>
      <c r="C2449">
        <f>VLOOKUP(B2449,instances!$B$2:$E$21,2, FALSE)</f>
        <v>1291</v>
      </c>
      <c r="D2449" t="str">
        <f>IF(C2449&lt;=783,"small",IF(C2449&lt;=2103,"medium","large"))</f>
        <v>medium</v>
      </c>
      <c r="E2449" t="s">
        <v>12</v>
      </c>
      <c r="F2449" s="9">
        <v>793171</v>
      </c>
      <c r="G2449" s="7">
        <f>1-(F2449/N2449)</f>
        <v>-14.61329501387768</v>
      </c>
      <c r="H2449" s="7">
        <f>1-(F2449/O2449)</f>
        <v>-14.61329501387768</v>
      </c>
      <c r="I2449">
        <v>0.33804099999999998</v>
      </c>
      <c r="J2449">
        <v>0</v>
      </c>
      <c r="K2449">
        <v>0</v>
      </c>
      <c r="L2449">
        <v>14</v>
      </c>
      <c r="M2449">
        <v>49</v>
      </c>
      <c r="N2449">
        <f>VLOOKUP(B2449,instances!$B$2:$E$21,3, FALSE)</f>
        <v>50801</v>
      </c>
      <c r="O2449">
        <f>VLOOKUP(B2449,instances!$B$2:$E$21,4, FALSE)</f>
        <v>50801</v>
      </c>
    </row>
    <row r="2450" spans="1:15">
      <c r="A2450" t="s">
        <v>54</v>
      </c>
      <c r="B2450" t="str">
        <f>RIGHT(A2450,FIND("/",A2450)-1)</f>
        <v>d1291.tsp</v>
      </c>
      <c r="C2450">
        <f>VLOOKUP(B2450,instances!$B$2:$E$21,2, FALSE)</f>
        <v>1291</v>
      </c>
      <c r="D2450" t="str">
        <f>IF(C2450&lt;=783,"small",IF(C2450&lt;=2103,"medium","large"))</f>
        <v>medium</v>
      </c>
      <c r="E2450" t="s">
        <v>12</v>
      </c>
      <c r="F2450" s="9">
        <v>787700</v>
      </c>
      <c r="G2450" s="7">
        <f>1-(F2450/N2450)</f>
        <v>-14.505600283458987</v>
      </c>
      <c r="H2450" s="7">
        <f>1-(F2450/O2450)</f>
        <v>-14.505600283458987</v>
      </c>
      <c r="I2450">
        <v>0.33802199999999999</v>
      </c>
      <c r="J2450">
        <v>0</v>
      </c>
      <c r="K2450">
        <v>0</v>
      </c>
      <c r="L2450">
        <v>14</v>
      </c>
      <c r="M2450">
        <v>51</v>
      </c>
      <c r="N2450">
        <f>VLOOKUP(B2450,instances!$B$2:$E$21,3, FALSE)</f>
        <v>50801</v>
      </c>
      <c r="O2450">
        <f>VLOOKUP(B2450,instances!$B$2:$E$21,4, FALSE)</f>
        <v>50801</v>
      </c>
    </row>
    <row r="2451" spans="1:15">
      <c r="A2451" t="s">
        <v>54</v>
      </c>
      <c r="B2451" t="str">
        <f>RIGHT(A2451,FIND("/",A2451)-1)</f>
        <v>d1291.tsp</v>
      </c>
      <c r="C2451">
        <f>VLOOKUP(B2451,instances!$B$2:$E$21,2, FALSE)</f>
        <v>1291</v>
      </c>
      <c r="D2451" t="str">
        <f>IF(C2451&lt;=783,"small",IF(C2451&lt;=2103,"medium","large"))</f>
        <v>medium</v>
      </c>
      <c r="E2451" t="s">
        <v>12</v>
      </c>
      <c r="F2451" s="9">
        <v>660759</v>
      </c>
      <c r="G2451" s="7">
        <f>1-(F2451/N2451)</f>
        <v>-12.006810889549419</v>
      </c>
      <c r="H2451" s="7">
        <f>1-(F2451/O2451)</f>
        <v>-12.006810889549419</v>
      </c>
      <c r="I2451">
        <v>0.33764</v>
      </c>
      <c r="J2451">
        <v>0</v>
      </c>
      <c r="K2451">
        <v>0</v>
      </c>
      <c r="L2451">
        <v>10</v>
      </c>
      <c r="M2451">
        <v>43</v>
      </c>
      <c r="N2451">
        <f>VLOOKUP(B2451,instances!$B$2:$E$21,3, FALSE)</f>
        <v>50801</v>
      </c>
      <c r="O2451">
        <f>VLOOKUP(B2451,instances!$B$2:$E$21,4, FALSE)</f>
        <v>50801</v>
      </c>
    </row>
    <row r="2452" spans="1:15">
      <c r="A2452" t="s">
        <v>54</v>
      </c>
      <c r="B2452" t="str">
        <f>RIGHT(A2452,FIND("/",A2452)-1)</f>
        <v>d1291.tsp</v>
      </c>
      <c r="C2452">
        <f>VLOOKUP(B2452,instances!$B$2:$E$21,2, FALSE)</f>
        <v>1291</v>
      </c>
      <c r="D2452" t="str">
        <f>IF(C2452&lt;=783,"small",IF(C2452&lt;=2103,"medium","large"))</f>
        <v>medium</v>
      </c>
      <c r="E2452" t="s">
        <v>12</v>
      </c>
      <c r="F2452" s="9">
        <v>653420</v>
      </c>
      <c r="G2452" s="7">
        <f>1-(F2452/N2452)</f>
        <v>-11.862345229424617</v>
      </c>
      <c r="H2452" s="7">
        <f>1-(F2452/O2452)</f>
        <v>-11.862345229424617</v>
      </c>
      <c r="I2452">
        <v>0.33763900000000002</v>
      </c>
      <c r="J2452">
        <v>0</v>
      </c>
      <c r="K2452">
        <v>0</v>
      </c>
      <c r="L2452">
        <v>10</v>
      </c>
      <c r="M2452">
        <v>49</v>
      </c>
      <c r="N2452">
        <f>VLOOKUP(B2452,instances!$B$2:$E$21,3, FALSE)</f>
        <v>50801</v>
      </c>
      <c r="O2452">
        <f>VLOOKUP(B2452,instances!$B$2:$E$21,4, FALSE)</f>
        <v>50801</v>
      </c>
    </row>
    <row r="2453" spans="1:15">
      <c r="A2453" t="s">
        <v>54</v>
      </c>
      <c r="B2453" t="str">
        <f>RIGHT(A2453,FIND("/",A2453)-1)</f>
        <v>d1291.tsp</v>
      </c>
      <c r="C2453">
        <f>VLOOKUP(B2453,instances!$B$2:$E$21,2, FALSE)</f>
        <v>1291</v>
      </c>
      <c r="D2453" t="str">
        <f>IF(C2453&lt;=783,"small",IF(C2453&lt;=2103,"medium","large"))</f>
        <v>medium</v>
      </c>
      <c r="E2453" t="s">
        <v>12</v>
      </c>
      <c r="F2453" s="9">
        <v>678356</v>
      </c>
      <c r="G2453" s="7">
        <f>1-(F2453/N2453)</f>
        <v>-12.353201708627783</v>
      </c>
      <c r="H2453" s="7">
        <f>1-(F2453/O2453)</f>
        <v>-12.353201708627783</v>
      </c>
      <c r="I2453">
        <v>0.33756599999999998</v>
      </c>
      <c r="J2453">
        <v>0</v>
      </c>
      <c r="K2453">
        <v>0</v>
      </c>
      <c r="L2453">
        <v>10</v>
      </c>
      <c r="M2453">
        <v>48</v>
      </c>
      <c r="N2453">
        <f>VLOOKUP(B2453,instances!$B$2:$E$21,3, FALSE)</f>
        <v>50801</v>
      </c>
      <c r="O2453">
        <f>VLOOKUP(B2453,instances!$B$2:$E$21,4, FALSE)</f>
        <v>50801</v>
      </c>
    </row>
    <row r="2454" spans="1:15">
      <c r="A2454" t="s">
        <v>54</v>
      </c>
      <c r="B2454" t="str">
        <f>RIGHT(A2454,FIND("/",A2454)-1)</f>
        <v>d1291.tsp</v>
      </c>
      <c r="C2454">
        <f>VLOOKUP(B2454,instances!$B$2:$E$21,2, FALSE)</f>
        <v>1291</v>
      </c>
      <c r="D2454" t="str">
        <f>IF(C2454&lt;=783,"small",IF(C2454&lt;=2103,"medium","large"))</f>
        <v>medium</v>
      </c>
      <c r="E2454" t="s">
        <v>12</v>
      </c>
      <c r="F2454" s="9">
        <v>738257</v>
      </c>
      <c r="G2454" s="7">
        <f>1-(F2454/N2454)</f>
        <v>-13.53233204070786</v>
      </c>
      <c r="H2454" s="7">
        <f>1-(F2454/O2454)</f>
        <v>-13.53233204070786</v>
      </c>
      <c r="I2454">
        <v>0.33752599999999999</v>
      </c>
      <c r="J2454">
        <v>0</v>
      </c>
      <c r="K2454">
        <v>0</v>
      </c>
      <c r="L2454">
        <v>12</v>
      </c>
      <c r="M2454">
        <v>51</v>
      </c>
      <c r="N2454">
        <f>VLOOKUP(B2454,instances!$B$2:$E$21,3, FALSE)</f>
        <v>50801</v>
      </c>
      <c r="O2454">
        <f>VLOOKUP(B2454,instances!$B$2:$E$21,4, FALSE)</f>
        <v>50801</v>
      </c>
    </row>
    <row r="2455" spans="1:15">
      <c r="A2455" t="s">
        <v>54</v>
      </c>
      <c r="B2455" t="str">
        <f>RIGHT(A2455,FIND("/",A2455)-1)</f>
        <v>d1291.tsp</v>
      </c>
      <c r="C2455">
        <f>VLOOKUP(B2455,instances!$B$2:$E$21,2, FALSE)</f>
        <v>1291</v>
      </c>
      <c r="D2455" t="str">
        <f>IF(C2455&lt;=783,"small",IF(C2455&lt;=2103,"medium","large"))</f>
        <v>medium</v>
      </c>
      <c r="E2455" t="s">
        <v>12</v>
      </c>
      <c r="F2455" s="9">
        <v>735023</v>
      </c>
      <c r="G2455" s="7">
        <f>1-(F2455/N2455)</f>
        <v>-13.468671876537863</v>
      </c>
      <c r="H2455" s="7">
        <f>1-(F2455/O2455)</f>
        <v>-13.468671876537863</v>
      </c>
      <c r="I2455">
        <v>0.337312</v>
      </c>
      <c r="J2455">
        <v>0</v>
      </c>
      <c r="K2455">
        <v>0</v>
      </c>
      <c r="L2455">
        <v>12</v>
      </c>
      <c r="M2455">
        <v>50</v>
      </c>
      <c r="N2455">
        <f>VLOOKUP(B2455,instances!$B$2:$E$21,3, FALSE)</f>
        <v>50801</v>
      </c>
      <c r="O2455">
        <f>VLOOKUP(B2455,instances!$B$2:$E$21,4, FALSE)</f>
        <v>50801</v>
      </c>
    </row>
    <row r="2456" spans="1:15">
      <c r="A2456" t="s">
        <v>54</v>
      </c>
      <c r="B2456" t="str">
        <f>RIGHT(A2456,FIND("/",A2456)-1)</f>
        <v>d1291.tsp</v>
      </c>
      <c r="C2456">
        <f>VLOOKUP(B2456,instances!$B$2:$E$21,2, FALSE)</f>
        <v>1291</v>
      </c>
      <c r="D2456" t="str">
        <f>IF(C2456&lt;=783,"small",IF(C2456&lt;=2103,"medium","large"))</f>
        <v>medium</v>
      </c>
      <c r="E2456" t="s">
        <v>12</v>
      </c>
      <c r="F2456" s="9">
        <v>661773</v>
      </c>
      <c r="G2456" s="7">
        <f>1-(F2456/N2456)</f>
        <v>-12.026771126552626</v>
      </c>
      <c r="H2456" s="7">
        <f>1-(F2456/O2456)</f>
        <v>-12.026771126552626</v>
      </c>
      <c r="I2456">
        <v>0.33724999999999999</v>
      </c>
      <c r="J2456">
        <v>0</v>
      </c>
      <c r="K2456">
        <v>0</v>
      </c>
      <c r="L2456">
        <v>10</v>
      </c>
      <c r="M2456">
        <v>42</v>
      </c>
      <c r="N2456">
        <f>VLOOKUP(B2456,instances!$B$2:$E$21,3, FALSE)</f>
        <v>50801</v>
      </c>
      <c r="O2456">
        <f>VLOOKUP(B2456,instances!$B$2:$E$21,4, FALSE)</f>
        <v>50801</v>
      </c>
    </row>
    <row r="2457" spans="1:15">
      <c r="A2457" t="s">
        <v>54</v>
      </c>
      <c r="B2457" t="str">
        <f>RIGHT(A2457,FIND("/",A2457)-1)</f>
        <v>d1291.tsp</v>
      </c>
      <c r="C2457">
        <f>VLOOKUP(B2457,instances!$B$2:$E$21,2, FALSE)</f>
        <v>1291</v>
      </c>
      <c r="D2457" t="str">
        <f>IF(C2457&lt;=783,"small",IF(C2457&lt;=2103,"medium","large"))</f>
        <v>medium</v>
      </c>
      <c r="E2457" t="s">
        <v>12</v>
      </c>
      <c r="F2457" s="9">
        <v>738596</v>
      </c>
      <c r="G2457" s="7">
        <f>1-(F2457/N2457)</f>
        <v>-13.53900513769414</v>
      </c>
      <c r="H2457" s="7">
        <f>1-(F2457/O2457)</f>
        <v>-13.53900513769414</v>
      </c>
      <c r="I2457">
        <v>0.337115</v>
      </c>
      <c r="J2457">
        <v>0</v>
      </c>
      <c r="K2457">
        <v>0</v>
      </c>
      <c r="L2457">
        <v>12</v>
      </c>
      <c r="M2457">
        <v>44</v>
      </c>
      <c r="N2457">
        <f>VLOOKUP(B2457,instances!$B$2:$E$21,3, FALSE)</f>
        <v>50801</v>
      </c>
      <c r="O2457">
        <f>VLOOKUP(B2457,instances!$B$2:$E$21,4, FALSE)</f>
        <v>50801</v>
      </c>
    </row>
    <row r="2458" spans="1:15">
      <c r="A2458" t="s">
        <v>54</v>
      </c>
      <c r="B2458" t="str">
        <f>RIGHT(A2458,FIND("/",A2458)-1)</f>
        <v>d1291.tsp</v>
      </c>
      <c r="C2458">
        <f>VLOOKUP(B2458,instances!$B$2:$E$21,2, FALSE)</f>
        <v>1291</v>
      </c>
      <c r="D2458" t="str">
        <f>IF(C2458&lt;=783,"small",IF(C2458&lt;=2103,"medium","large"))</f>
        <v>medium</v>
      </c>
      <c r="E2458" t="s">
        <v>12</v>
      </c>
      <c r="F2458" s="9">
        <v>673804</v>
      </c>
      <c r="G2458" s="7">
        <f>1-(F2458/N2458)</f>
        <v>-12.263597173283991</v>
      </c>
      <c r="H2458" s="7">
        <f>1-(F2458/O2458)</f>
        <v>-12.263597173283991</v>
      </c>
      <c r="I2458">
        <v>0.33641900000000002</v>
      </c>
      <c r="J2458">
        <v>0</v>
      </c>
      <c r="K2458">
        <v>0</v>
      </c>
      <c r="L2458">
        <v>10</v>
      </c>
      <c r="M2458">
        <v>44</v>
      </c>
      <c r="N2458">
        <f>VLOOKUP(B2458,instances!$B$2:$E$21,3, FALSE)</f>
        <v>50801</v>
      </c>
      <c r="O2458">
        <f>VLOOKUP(B2458,instances!$B$2:$E$21,4, FALSE)</f>
        <v>50801</v>
      </c>
    </row>
    <row r="2459" spans="1:15">
      <c r="A2459" t="s">
        <v>54</v>
      </c>
      <c r="B2459" t="str">
        <f>RIGHT(A2459,FIND("/",A2459)-1)</f>
        <v>d1291.tsp</v>
      </c>
      <c r="C2459">
        <f>VLOOKUP(B2459,instances!$B$2:$E$21,2, FALSE)</f>
        <v>1291</v>
      </c>
      <c r="D2459" t="str">
        <f>IF(C2459&lt;=783,"small",IF(C2459&lt;=2103,"medium","large"))</f>
        <v>medium</v>
      </c>
      <c r="E2459" t="s">
        <v>12</v>
      </c>
      <c r="F2459" s="9">
        <v>668639</v>
      </c>
      <c r="G2459" s="7">
        <f>1-(F2459/N2459)</f>
        <v>-12.16192594633964</v>
      </c>
      <c r="H2459" s="7">
        <f>1-(F2459/O2459)</f>
        <v>-12.16192594633964</v>
      </c>
      <c r="I2459">
        <v>0.33629300000000001</v>
      </c>
      <c r="J2459">
        <v>0</v>
      </c>
      <c r="K2459">
        <v>0</v>
      </c>
      <c r="L2459">
        <v>10</v>
      </c>
      <c r="M2459">
        <v>50</v>
      </c>
      <c r="N2459">
        <f>VLOOKUP(B2459,instances!$B$2:$E$21,3, FALSE)</f>
        <v>50801</v>
      </c>
      <c r="O2459">
        <f>VLOOKUP(B2459,instances!$B$2:$E$21,4, FALSE)</f>
        <v>50801</v>
      </c>
    </row>
    <row r="2460" spans="1:15">
      <c r="A2460" t="s">
        <v>54</v>
      </c>
      <c r="B2460" t="str">
        <f>RIGHT(A2460,FIND("/",A2460)-1)</f>
        <v>d1291.tsp</v>
      </c>
      <c r="C2460">
        <f>VLOOKUP(B2460,instances!$B$2:$E$21,2, FALSE)</f>
        <v>1291</v>
      </c>
      <c r="D2460" t="str">
        <f>IF(C2460&lt;=783,"small",IF(C2460&lt;=2103,"medium","large"))</f>
        <v>medium</v>
      </c>
      <c r="E2460" t="s">
        <v>12</v>
      </c>
      <c r="F2460" s="9">
        <v>637228</v>
      </c>
      <c r="G2460" s="7">
        <f>1-(F2460/N2460)</f>
        <v>-11.543611346233343</v>
      </c>
      <c r="H2460" s="7">
        <f>1-(F2460/O2460)</f>
        <v>-11.543611346233343</v>
      </c>
      <c r="I2460">
        <v>0.33593800000000001</v>
      </c>
      <c r="J2460">
        <v>0</v>
      </c>
      <c r="K2460">
        <v>0</v>
      </c>
      <c r="L2460">
        <v>10</v>
      </c>
      <c r="M2460">
        <v>47</v>
      </c>
      <c r="N2460">
        <f>VLOOKUP(B2460,instances!$B$2:$E$21,3, FALSE)</f>
        <v>50801</v>
      </c>
      <c r="O2460">
        <f>VLOOKUP(B2460,instances!$B$2:$E$21,4, FALSE)</f>
        <v>50801</v>
      </c>
    </row>
    <row r="2461" spans="1:15">
      <c r="A2461" t="s">
        <v>54</v>
      </c>
      <c r="B2461" t="str">
        <f>RIGHT(A2461,FIND("/",A2461)-1)</f>
        <v>d1291.tsp</v>
      </c>
      <c r="C2461">
        <f>VLOOKUP(B2461,instances!$B$2:$E$21,2, FALSE)</f>
        <v>1291</v>
      </c>
      <c r="D2461" t="str">
        <f>IF(C2461&lt;=783,"small",IF(C2461&lt;=2103,"medium","large"))</f>
        <v>medium</v>
      </c>
      <c r="E2461" t="s">
        <v>12</v>
      </c>
      <c r="F2461" s="9">
        <v>679789</v>
      </c>
      <c r="G2461" s="7">
        <f>1-(F2461/N2461)</f>
        <v>-12.381409814767427</v>
      </c>
      <c r="H2461" s="7">
        <f>1-(F2461/O2461)</f>
        <v>-12.381409814767427</v>
      </c>
      <c r="I2461">
        <v>0.33578400000000003</v>
      </c>
      <c r="J2461">
        <v>0</v>
      </c>
      <c r="K2461">
        <v>0</v>
      </c>
      <c r="L2461">
        <v>10</v>
      </c>
      <c r="M2461">
        <v>45</v>
      </c>
      <c r="N2461">
        <f>VLOOKUP(B2461,instances!$B$2:$E$21,3, FALSE)</f>
        <v>50801</v>
      </c>
      <c r="O2461">
        <f>VLOOKUP(B2461,instances!$B$2:$E$21,4, FALSE)</f>
        <v>50801</v>
      </c>
    </row>
    <row r="2462" spans="1:15">
      <c r="A2462" t="s">
        <v>54</v>
      </c>
      <c r="B2462" t="str">
        <f>RIGHT(A2462,FIND("/",A2462)-1)</f>
        <v>d1291.tsp</v>
      </c>
      <c r="C2462">
        <f>VLOOKUP(B2462,instances!$B$2:$E$21,2, FALSE)</f>
        <v>1291</v>
      </c>
      <c r="D2462" t="str">
        <f>IF(C2462&lt;=783,"small",IF(C2462&lt;=2103,"medium","large"))</f>
        <v>medium</v>
      </c>
      <c r="E2462" t="s">
        <v>11</v>
      </c>
      <c r="F2462" s="9">
        <v>966974</v>
      </c>
      <c r="G2462" s="7">
        <f>1-(F2462/N2462)</f>
        <v>-18.034546564044014</v>
      </c>
      <c r="H2462" s="7">
        <f>1-(F2462/O2462)</f>
        <v>-18.034546564044014</v>
      </c>
      <c r="I2462">
        <v>0.184645</v>
      </c>
      <c r="J2462">
        <v>0</v>
      </c>
      <c r="K2462">
        <v>0</v>
      </c>
      <c r="L2462">
        <v>12</v>
      </c>
      <c r="M2462">
        <v>44</v>
      </c>
      <c r="N2462">
        <f>VLOOKUP(B2462,instances!$B$2:$E$21,3, FALSE)</f>
        <v>50801</v>
      </c>
      <c r="O2462">
        <f>VLOOKUP(B2462,instances!$B$2:$E$21,4, FALSE)</f>
        <v>50801</v>
      </c>
    </row>
    <row r="2463" spans="1:15">
      <c r="A2463" t="s">
        <v>54</v>
      </c>
      <c r="B2463" t="str">
        <f>RIGHT(A2463,FIND("/",A2463)-1)</f>
        <v>d1291.tsp</v>
      </c>
      <c r="C2463">
        <f>VLOOKUP(B2463,instances!$B$2:$E$21,2, FALSE)</f>
        <v>1291</v>
      </c>
      <c r="D2463" t="str">
        <f>IF(C2463&lt;=783,"small",IF(C2463&lt;=2103,"medium","large"))</f>
        <v>medium</v>
      </c>
      <c r="E2463" t="s">
        <v>11</v>
      </c>
      <c r="F2463" s="9">
        <v>1238217</v>
      </c>
      <c r="G2463" s="7">
        <f>1-(F2463/N2463)</f>
        <v>-23.373870593098562</v>
      </c>
      <c r="H2463" s="7">
        <f>1-(F2463/O2463)</f>
        <v>-23.373870593098562</v>
      </c>
      <c r="I2463">
        <v>0.18441099999999999</v>
      </c>
      <c r="J2463">
        <v>0</v>
      </c>
      <c r="K2463">
        <v>0</v>
      </c>
      <c r="L2463">
        <v>20</v>
      </c>
      <c r="M2463">
        <v>49</v>
      </c>
      <c r="N2463">
        <f>VLOOKUP(B2463,instances!$B$2:$E$21,3, FALSE)</f>
        <v>50801</v>
      </c>
      <c r="O2463">
        <f>VLOOKUP(B2463,instances!$B$2:$E$21,4, FALSE)</f>
        <v>50801</v>
      </c>
    </row>
    <row r="2464" spans="1:15">
      <c r="A2464" t="s">
        <v>54</v>
      </c>
      <c r="B2464" t="str">
        <f>RIGHT(A2464,FIND("/",A2464)-1)</f>
        <v>d1291.tsp</v>
      </c>
      <c r="C2464">
        <f>VLOOKUP(B2464,instances!$B$2:$E$21,2, FALSE)</f>
        <v>1291</v>
      </c>
      <c r="D2464" t="str">
        <f>IF(C2464&lt;=783,"small",IF(C2464&lt;=2103,"medium","large"))</f>
        <v>medium</v>
      </c>
      <c r="E2464" t="s">
        <v>11</v>
      </c>
      <c r="F2464" s="9">
        <v>1053616</v>
      </c>
      <c r="G2464" s="7">
        <f>1-(F2464/N2464)</f>
        <v>-19.74006417196512</v>
      </c>
      <c r="H2464" s="7">
        <f>1-(F2464/O2464)</f>
        <v>-19.74006417196512</v>
      </c>
      <c r="I2464">
        <v>0.181371</v>
      </c>
      <c r="J2464">
        <v>0</v>
      </c>
      <c r="K2464">
        <v>0</v>
      </c>
      <c r="L2464">
        <v>14</v>
      </c>
      <c r="M2464">
        <v>47</v>
      </c>
      <c r="N2464">
        <f>VLOOKUP(B2464,instances!$B$2:$E$21,3, FALSE)</f>
        <v>50801</v>
      </c>
      <c r="O2464">
        <f>VLOOKUP(B2464,instances!$B$2:$E$21,4, FALSE)</f>
        <v>50801</v>
      </c>
    </row>
    <row r="2465" spans="1:15">
      <c r="A2465" t="s">
        <v>54</v>
      </c>
      <c r="B2465" t="str">
        <f>RIGHT(A2465,FIND("/",A2465)-1)</f>
        <v>d1291.tsp</v>
      </c>
      <c r="C2465">
        <f>VLOOKUP(B2465,instances!$B$2:$E$21,2, FALSE)</f>
        <v>1291</v>
      </c>
      <c r="D2465" t="str">
        <f>IF(C2465&lt;=783,"small",IF(C2465&lt;=2103,"medium","large"))</f>
        <v>medium</v>
      </c>
      <c r="E2465" t="s">
        <v>11</v>
      </c>
      <c r="F2465" s="9">
        <v>1147014</v>
      </c>
      <c r="G2465" s="7">
        <f>1-(F2465/N2465)</f>
        <v>-21.578571287966771</v>
      </c>
      <c r="H2465" s="7">
        <f>1-(F2465/O2465)</f>
        <v>-21.578571287966771</v>
      </c>
      <c r="I2465">
        <v>0.180641</v>
      </c>
      <c r="J2465">
        <v>0</v>
      </c>
      <c r="K2465">
        <v>0</v>
      </c>
      <c r="L2465">
        <v>18</v>
      </c>
      <c r="M2465">
        <v>46</v>
      </c>
      <c r="N2465">
        <f>VLOOKUP(B2465,instances!$B$2:$E$21,3, FALSE)</f>
        <v>50801</v>
      </c>
      <c r="O2465">
        <f>VLOOKUP(B2465,instances!$B$2:$E$21,4, FALSE)</f>
        <v>50801</v>
      </c>
    </row>
    <row r="2466" spans="1:15">
      <c r="A2466" t="s">
        <v>54</v>
      </c>
      <c r="B2466" t="str">
        <f>RIGHT(A2466,FIND("/",A2466)-1)</f>
        <v>d1291.tsp</v>
      </c>
      <c r="C2466">
        <f>VLOOKUP(B2466,instances!$B$2:$E$21,2, FALSE)</f>
        <v>1291</v>
      </c>
      <c r="D2466" t="str">
        <f>IF(C2466&lt;=783,"small",IF(C2466&lt;=2103,"medium","large"))</f>
        <v>medium</v>
      </c>
      <c r="E2466" t="s">
        <v>11</v>
      </c>
      <c r="F2466" s="9">
        <v>1004173</v>
      </c>
      <c r="G2466" s="7">
        <f>1-(F2466/N2466)</f>
        <v>-18.766795929213991</v>
      </c>
      <c r="H2466" s="7">
        <f>1-(F2466/O2466)</f>
        <v>-18.766795929213991</v>
      </c>
      <c r="I2466">
        <v>0.18009900000000001</v>
      </c>
      <c r="J2466">
        <v>0</v>
      </c>
      <c r="K2466">
        <v>0</v>
      </c>
      <c r="L2466">
        <v>12</v>
      </c>
      <c r="M2466">
        <v>49</v>
      </c>
      <c r="N2466">
        <f>VLOOKUP(B2466,instances!$B$2:$E$21,3, FALSE)</f>
        <v>50801</v>
      </c>
      <c r="O2466">
        <f>VLOOKUP(B2466,instances!$B$2:$E$21,4, FALSE)</f>
        <v>50801</v>
      </c>
    </row>
    <row r="2467" spans="1:15">
      <c r="A2467" t="s">
        <v>54</v>
      </c>
      <c r="B2467" t="str">
        <f>RIGHT(A2467,FIND("/",A2467)-1)</f>
        <v>d1291.tsp</v>
      </c>
      <c r="C2467">
        <f>VLOOKUP(B2467,instances!$B$2:$E$21,2, FALSE)</f>
        <v>1291</v>
      </c>
      <c r="D2467" t="str">
        <f>IF(C2467&lt;=783,"small",IF(C2467&lt;=2103,"medium","large"))</f>
        <v>medium</v>
      </c>
      <c r="E2467" t="s">
        <v>11</v>
      </c>
      <c r="F2467" s="9">
        <v>1136157</v>
      </c>
      <c r="G2467" s="7">
        <f>1-(F2467/N2467)</f>
        <v>-21.364855022538926</v>
      </c>
      <c r="H2467" s="7">
        <f>1-(F2467/O2467)</f>
        <v>-21.364855022538926</v>
      </c>
      <c r="I2467">
        <v>0.178483</v>
      </c>
      <c r="J2467">
        <v>0</v>
      </c>
      <c r="K2467">
        <v>0</v>
      </c>
      <c r="L2467">
        <v>16</v>
      </c>
      <c r="M2467">
        <v>43</v>
      </c>
      <c r="N2467">
        <f>VLOOKUP(B2467,instances!$B$2:$E$21,3, FALSE)</f>
        <v>50801</v>
      </c>
      <c r="O2467">
        <f>VLOOKUP(B2467,instances!$B$2:$E$21,4, FALSE)</f>
        <v>50801</v>
      </c>
    </row>
    <row r="2468" spans="1:15">
      <c r="A2468" t="s">
        <v>54</v>
      </c>
      <c r="B2468" t="str">
        <f>RIGHT(A2468,FIND("/",A2468)-1)</f>
        <v>d1291.tsp</v>
      </c>
      <c r="C2468">
        <f>VLOOKUP(B2468,instances!$B$2:$E$21,2, FALSE)</f>
        <v>1291</v>
      </c>
      <c r="D2468" t="str">
        <f>IF(C2468&lt;=783,"small",IF(C2468&lt;=2103,"medium","large"))</f>
        <v>medium</v>
      </c>
      <c r="E2468" t="s">
        <v>11</v>
      </c>
      <c r="F2468" s="9">
        <v>1207994</v>
      </c>
      <c r="G2468" s="7">
        <f>1-(F2468/N2468)</f>
        <v>-22.77894135942206</v>
      </c>
      <c r="H2468" s="7">
        <f>1-(F2468/O2468)</f>
        <v>-22.77894135942206</v>
      </c>
      <c r="I2468">
        <v>0.178122</v>
      </c>
      <c r="J2468">
        <v>0</v>
      </c>
      <c r="K2468">
        <v>0</v>
      </c>
      <c r="L2468">
        <v>20</v>
      </c>
      <c r="M2468">
        <v>44</v>
      </c>
      <c r="N2468">
        <f>VLOOKUP(B2468,instances!$B$2:$E$21,3, FALSE)</f>
        <v>50801</v>
      </c>
      <c r="O2468">
        <f>VLOOKUP(B2468,instances!$B$2:$E$21,4, FALSE)</f>
        <v>50801</v>
      </c>
    </row>
    <row r="2469" spans="1:15">
      <c r="A2469" t="s">
        <v>54</v>
      </c>
      <c r="B2469" t="str">
        <f>RIGHT(A2469,FIND("/",A2469)-1)</f>
        <v>d1291.tsp</v>
      </c>
      <c r="C2469">
        <f>VLOOKUP(B2469,instances!$B$2:$E$21,2, FALSE)</f>
        <v>1291</v>
      </c>
      <c r="D2469" t="str">
        <f>IF(C2469&lt;=783,"small",IF(C2469&lt;=2103,"medium","large"))</f>
        <v>medium</v>
      </c>
      <c r="E2469" t="s">
        <v>11</v>
      </c>
      <c r="F2469" s="9">
        <v>1144836</v>
      </c>
      <c r="G2469" s="7">
        <f>1-(F2469/N2469)</f>
        <v>-21.535698116178814</v>
      </c>
      <c r="H2469" s="7">
        <f>1-(F2469/O2469)</f>
        <v>-21.535698116178814</v>
      </c>
      <c r="I2469">
        <v>0.17666999999999999</v>
      </c>
      <c r="J2469">
        <v>0</v>
      </c>
      <c r="K2469">
        <v>0</v>
      </c>
      <c r="L2469">
        <v>18</v>
      </c>
      <c r="M2469">
        <v>44</v>
      </c>
      <c r="N2469">
        <f>VLOOKUP(B2469,instances!$B$2:$E$21,3, FALSE)</f>
        <v>50801</v>
      </c>
      <c r="O2469">
        <f>VLOOKUP(B2469,instances!$B$2:$E$21,4, FALSE)</f>
        <v>50801</v>
      </c>
    </row>
    <row r="2470" spans="1:15">
      <c r="A2470" t="s">
        <v>54</v>
      </c>
      <c r="B2470" t="str">
        <f>RIGHT(A2470,FIND("/",A2470)-1)</f>
        <v>d1291.tsp</v>
      </c>
      <c r="C2470">
        <f>VLOOKUP(B2470,instances!$B$2:$E$21,2, FALSE)</f>
        <v>1291</v>
      </c>
      <c r="D2470" t="str">
        <f>IF(C2470&lt;=783,"small",IF(C2470&lt;=2103,"medium","large"))</f>
        <v>medium</v>
      </c>
      <c r="E2470" t="s">
        <v>11</v>
      </c>
      <c r="F2470" s="9">
        <v>1194121</v>
      </c>
      <c r="G2470" s="7">
        <f>1-(F2470/N2470)</f>
        <v>-22.505856183933385</v>
      </c>
      <c r="H2470" s="7">
        <f>1-(F2470/O2470)</f>
        <v>-22.505856183933385</v>
      </c>
      <c r="I2470">
        <v>0.17660699999999999</v>
      </c>
      <c r="J2470">
        <v>0</v>
      </c>
      <c r="K2470">
        <v>0</v>
      </c>
      <c r="L2470">
        <v>20</v>
      </c>
      <c r="M2470">
        <v>48</v>
      </c>
      <c r="N2470">
        <f>VLOOKUP(B2470,instances!$B$2:$E$21,3, FALSE)</f>
        <v>50801</v>
      </c>
      <c r="O2470">
        <f>VLOOKUP(B2470,instances!$B$2:$E$21,4, FALSE)</f>
        <v>50801</v>
      </c>
    </row>
    <row r="2471" spans="1:15">
      <c r="A2471" t="s">
        <v>54</v>
      </c>
      <c r="B2471" t="str">
        <f>RIGHT(A2471,FIND("/",A2471)-1)</f>
        <v>d1291.tsp</v>
      </c>
      <c r="C2471">
        <f>VLOOKUP(B2471,instances!$B$2:$E$21,2, FALSE)</f>
        <v>1291</v>
      </c>
      <c r="D2471" t="str">
        <f>IF(C2471&lt;=783,"small",IF(C2471&lt;=2103,"medium","large"))</f>
        <v>medium</v>
      </c>
      <c r="E2471" t="s">
        <v>11</v>
      </c>
      <c r="F2471" s="9">
        <v>1082590</v>
      </c>
      <c r="G2471" s="7">
        <f>1-(F2471/N2471)</f>
        <v>-20.310407275447332</v>
      </c>
      <c r="H2471" s="7">
        <f>1-(F2471/O2471)</f>
        <v>-20.310407275447332</v>
      </c>
      <c r="I2471">
        <v>0.17605199999999999</v>
      </c>
      <c r="J2471">
        <v>0</v>
      </c>
      <c r="K2471">
        <v>0</v>
      </c>
      <c r="L2471">
        <v>16</v>
      </c>
      <c r="M2471">
        <v>45</v>
      </c>
      <c r="N2471">
        <f>VLOOKUP(B2471,instances!$B$2:$E$21,3, FALSE)</f>
        <v>50801</v>
      </c>
      <c r="O2471">
        <f>VLOOKUP(B2471,instances!$B$2:$E$21,4, FALSE)</f>
        <v>50801</v>
      </c>
    </row>
    <row r="2472" spans="1:15">
      <c r="A2472" t="s">
        <v>54</v>
      </c>
      <c r="B2472" t="str">
        <f>RIGHT(A2472,FIND("/",A2472)-1)</f>
        <v>d1291.tsp</v>
      </c>
      <c r="C2472">
        <f>VLOOKUP(B2472,instances!$B$2:$E$21,2, FALSE)</f>
        <v>1291</v>
      </c>
      <c r="D2472" t="str">
        <f>IF(C2472&lt;=783,"small",IF(C2472&lt;=2103,"medium","large"))</f>
        <v>medium</v>
      </c>
      <c r="E2472" t="s">
        <v>11</v>
      </c>
      <c r="F2472" s="9">
        <v>1185574</v>
      </c>
      <c r="G2472" s="7">
        <f>1-(F2472/N2472)</f>
        <v>-22.337611464341254</v>
      </c>
      <c r="H2472" s="7">
        <f>1-(F2472/O2472)</f>
        <v>-22.337611464341254</v>
      </c>
      <c r="I2472">
        <v>0.17557</v>
      </c>
      <c r="J2472">
        <v>0</v>
      </c>
      <c r="K2472">
        <v>0</v>
      </c>
      <c r="L2472">
        <v>20</v>
      </c>
      <c r="M2472">
        <v>47</v>
      </c>
      <c r="N2472">
        <f>VLOOKUP(B2472,instances!$B$2:$E$21,3, FALSE)</f>
        <v>50801</v>
      </c>
      <c r="O2472">
        <f>VLOOKUP(B2472,instances!$B$2:$E$21,4, FALSE)</f>
        <v>50801</v>
      </c>
    </row>
    <row r="2473" spans="1:15">
      <c r="A2473" t="s">
        <v>54</v>
      </c>
      <c r="B2473" t="str">
        <f>RIGHT(A2473,FIND("/",A2473)-1)</f>
        <v>d1291.tsp</v>
      </c>
      <c r="C2473">
        <f>VLOOKUP(B2473,instances!$B$2:$E$21,2, FALSE)</f>
        <v>1291</v>
      </c>
      <c r="D2473" t="str">
        <f>IF(C2473&lt;=783,"small",IF(C2473&lt;=2103,"medium","large"))</f>
        <v>medium</v>
      </c>
      <c r="E2473" t="s">
        <v>11</v>
      </c>
      <c r="F2473" s="9">
        <v>1192313</v>
      </c>
      <c r="G2473" s="7">
        <f>1-(F2473/N2473)</f>
        <v>-22.470266333339897</v>
      </c>
      <c r="H2473" s="7">
        <f>1-(F2473/O2473)</f>
        <v>-22.470266333339897</v>
      </c>
      <c r="I2473">
        <v>0.17543800000000001</v>
      </c>
      <c r="J2473">
        <v>0</v>
      </c>
      <c r="K2473">
        <v>0</v>
      </c>
      <c r="L2473">
        <v>20</v>
      </c>
      <c r="M2473">
        <v>51</v>
      </c>
      <c r="N2473">
        <f>VLOOKUP(B2473,instances!$B$2:$E$21,3, FALSE)</f>
        <v>50801</v>
      </c>
      <c r="O2473">
        <f>VLOOKUP(B2473,instances!$B$2:$E$21,4, FALSE)</f>
        <v>50801</v>
      </c>
    </row>
    <row r="2474" spans="1:15">
      <c r="A2474" t="s">
        <v>54</v>
      </c>
      <c r="B2474" t="str">
        <f>RIGHT(A2474,FIND("/",A2474)-1)</f>
        <v>d1291.tsp</v>
      </c>
      <c r="C2474">
        <f>VLOOKUP(B2474,instances!$B$2:$E$21,2, FALSE)</f>
        <v>1291</v>
      </c>
      <c r="D2474" t="str">
        <f>IF(C2474&lt;=783,"small",IF(C2474&lt;=2103,"medium","large"))</f>
        <v>medium</v>
      </c>
      <c r="E2474" t="s">
        <v>11</v>
      </c>
      <c r="F2474" s="9">
        <v>1203229</v>
      </c>
      <c r="G2474" s="7">
        <f>1-(F2474/N2474)</f>
        <v>-22.685143993228479</v>
      </c>
      <c r="H2474" s="7">
        <f>1-(F2474/O2474)</f>
        <v>-22.685143993228479</v>
      </c>
      <c r="I2474">
        <v>0.17283799999999999</v>
      </c>
      <c r="J2474">
        <v>0</v>
      </c>
      <c r="K2474">
        <v>0</v>
      </c>
      <c r="L2474">
        <v>20</v>
      </c>
      <c r="M2474">
        <v>46</v>
      </c>
      <c r="N2474">
        <f>VLOOKUP(B2474,instances!$B$2:$E$21,3, FALSE)</f>
        <v>50801</v>
      </c>
      <c r="O2474">
        <f>VLOOKUP(B2474,instances!$B$2:$E$21,4, FALSE)</f>
        <v>50801</v>
      </c>
    </row>
    <row r="2475" spans="1:15">
      <c r="A2475" t="s">
        <v>54</v>
      </c>
      <c r="B2475" t="str">
        <f>RIGHT(A2475,FIND("/",A2475)-1)</f>
        <v>d1291.tsp</v>
      </c>
      <c r="C2475">
        <f>VLOOKUP(B2475,instances!$B$2:$E$21,2, FALSE)</f>
        <v>1291</v>
      </c>
      <c r="D2475" t="str">
        <f>IF(C2475&lt;=783,"small",IF(C2475&lt;=2103,"medium","large"))</f>
        <v>medium</v>
      </c>
      <c r="E2475" t="s">
        <v>11</v>
      </c>
      <c r="F2475" s="9">
        <v>1167937</v>
      </c>
      <c r="G2475" s="7">
        <f>1-(F2475/N2475)</f>
        <v>-21.99043325918781</v>
      </c>
      <c r="H2475" s="7">
        <f>1-(F2475/O2475)</f>
        <v>-21.99043325918781</v>
      </c>
      <c r="I2475">
        <v>0.17274500000000001</v>
      </c>
      <c r="J2475">
        <v>0</v>
      </c>
      <c r="K2475">
        <v>0</v>
      </c>
      <c r="L2475">
        <v>18</v>
      </c>
      <c r="M2475">
        <v>43</v>
      </c>
      <c r="N2475">
        <f>VLOOKUP(B2475,instances!$B$2:$E$21,3, FALSE)</f>
        <v>50801</v>
      </c>
      <c r="O2475">
        <f>VLOOKUP(B2475,instances!$B$2:$E$21,4, FALSE)</f>
        <v>50801</v>
      </c>
    </row>
    <row r="2476" spans="1:15">
      <c r="A2476" t="s">
        <v>54</v>
      </c>
      <c r="B2476" t="str">
        <f>RIGHT(A2476,FIND("/",A2476)-1)</f>
        <v>d1291.tsp</v>
      </c>
      <c r="C2476">
        <f>VLOOKUP(B2476,instances!$B$2:$E$21,2, FALSE)</f>
        <v>1291</v>
      </c>
      <c r="D2476" t="str">
        <f>IF(C2476&lt;=783,"small",IF(C2476&lt;=2103,"medium","large"))</f>
        <v>medium</v>
      </c>
      <c r="E2476" t="s">
        <v>11</v>
      </c>
      <c r="F2476" s="9">
        <v>1112468</v>
      </c>
      <c r="G2476" s="7">
        <f>1-(F2476/N2476)</f>
        <v>-20.898545304226296</v>
      </c>
      <c r="H2476" s="7">
        <f>1-(F2476/O2476)</f>
        <v>-20.898545304226296</v>
      </c>
      <c r="I2476">
        <v>0.172486</v>
      </c>
      <c r="J2476">
        <v>0</v>
      </c>
      <c r="K2476">
        <v>0</v>
      </c>
      <c r="L2476">
        <v>16</v>
      </c>
      <c r="M2476">
        <v>50</v>
      </c>
      <c r="N2476">
        <f>VLOOKUP(B2476,instances!$B$2:$E$21,3, FALSE)</f>
        <v>50801</v>
      </c>
      <c r="O2476">
        <f>VLOOKUP(B2476,instances!$B$2:$E$21,4, FALSE)</f>
        <v>50801</v>
      </c>
    </row>
    <row r="2477" spans="1:15">
      <c r="A2477" t="s">
        <v>54</v>
      </c>
      <c r="B2477" t="str">
        <f>RIGHT(A2477,FIND("/",A2477)-1)</f>
        <v>d1291.tsp</v>
      </c>
      <c r="C2477">
        <f>VLOOKUP(B2477,instances!$B$2:$E$21,2, FALSE)</f>
        <v>1291</v>
      </c>
      <c r="D2477" t="str">
        <f>IF(C2477&lt;=783,"small",IF(C2477&lt;=2103,"medium","large"))</f>
        <v>medium</v>
      </c>
      <c r="E2477" t="s">
        <v>11</v>
      </c>
      <c r="F2477" s="9">
        <v>866526</v>
      </c>
      <c r="G2477" s="7">
        <f>1-(F2477/N2477)</f>
        <v>-16.057262652309994</v>
      </c>
      <c r="H2477" s="7">
        <f>1-(F2477/O2477)</f>
        <v>-16.057262652309994</v>
      </c>
      <c r="I2477">
        <v>0.172461</v>
      </c>
      <c r="J2477">
        <v>0</v>
      </c>
      <c r="K2477">
        <v>0</v>
      </c>
      <c r="L2477">
        <v>10</v>
      </c>
      <c r="M2477">
        <v>44</v>
      </c>
      <c r="N2477">
        <f>VLOOKUP(B2477,instances!$B$2:$E$21,3, FALSE)</f>
        <v>50801</v>
      </c>
      <c r="O2477">
        <f>VLOOKUP(B2477,instances!$B$2:$E$21,4, FALSE)</f>
        <v>50801</v>
      </c>
    </row>
    <row r="2478" spans="1:15">
      <c r="A2478" t="s">
        <v>54</v>
      </c>
      <c r="B2478" t="str">
        <f>RIGHT(A2478,FIND("/",A2478)-1)</f>
        <v>d1291.tsp</v>
      </c>
      <c r="C2478">
        <f>VLOOKUP(B2478,instances!$B$2:$E$21,2, FALSE)</f>
        <v>1291</v>
      </c>
      <c r="D2478" t="str">
        <f>IF(C2478&lt;=783,"small",IF(C2478&lt;=2103,"medium","large"))</f>
        <v>medium</v>
      </c>
      <c r="E2478" t="s">
        <v>11</v>
      </c>
      <c r="F2478" s="9">
        <v>1159732</v>
      </c>
      <c r="G2478" s="7">
        <f>1-(F2478/N2478)</f>
        <v>-21.828920690537586</v>
      </c>
      <c r="H2478" s="7">
        <f>1-(F2478/O2478)</f>
        <v>-21.828920690537586</v>
      </c>
      <c r="I2478">
        <v>0.17225499999999999</v>
      </c>
      <c r="J2478">
        <v>0</v>
      </c>
      <c r="K2478">
        <v>0</v>
      </c>
      <c r="L2478">
        <v>18</v>
      </c>
      <c r="M2478">
        <v>49</v>
      </c>
      <c r="N2478">
        <f>VLOOKUP(B2478,instances!$B$2:$E$21,3, FALSE)</f>
        <v>50801</v>
      </c>
      <c r="O2478">
        <f>VLOOKUP(B2478,instances!$B$2:$E$21,4, FALSE)</f>
        <v>50801</v>
      </c>
    </row>
    <row r="2479" spans="1:15">
      <c r="A2479" t="s">
        <v>54</v>
      </c>
      <c r="B2479" t="str">
        <f>RIGHT(A2479,FIND("/",A2479)-1)</f>
        <v>d1291.tsp</v>
      </c>
      <c r="C2479">
        <f>VLOOKUP(B2479,instances!$B$2:$E$21,2, FALSE)</f>
        <v>1291</v>
      </c>
      <c r="D2479" t="str">
        <f>IF(C2479&lt;=783,"small",IF(C2479&lt;=2103,"medium","large"))</f>
        <v>medium</v>
      </c>
      <c r="E2479" t="s">
        <v>11</v>
      </c>
      <c r="F2479" s="9">
        <v>1041850</v>
      </c>
      <c r="G2479" s="7">
        <f>1-(F2479/N2479)</f>
        <v>-19.508454557981143</v>
      </c>
      <c r="H2479" s="7">
        <f>1-(F2479/O2479)</f>
        <v>-19.508454557981143</v>
      </c>
      <c r="I2479">
        <v>0.17220199999999999</v>
      </c>
      <c r="J2479">
        <v>0</v>
      </c>
      <c r="K2479">
        <v>0</v>
      </c>
      <c r="L2479">
        <v>14</v>
      </c>
      <c r="M2479">
        <v>48</v>
      </c>
      <c r="N2479">
        <f>VLOOKUP(B2479,instances!$B$2:$E$21,3, FALSE)</f>
        <v>50801</v>
      </c>
      <c r="O2479">
        <f>VLOOKUP(B2479,instances!$B$2:$E$21,4, FALSE)</f>
        <v>50801</v>
      </c>
    </row>
    <row r="2480" spans="1:15">
      <c r="A2480" t="s">
        <v>54</v>
      </c>
      <c r="B2480" t="str">
        <f>RIGHT(A2480,FIND("/",A2480)-1)</f>
        <v>d1291.tsp</v>
      </c>
      <c r="C2480">
        <f>VLOOKUP(B2480,instances!$B$2:$E$21,2, FALSE)</f>
        <v>1291</v>
      </c>
      <c r="D2480" t="str">
        <f>IF(C2480&lt;=783,"small",IF(C2480&lt;=2103,"medium","large"))</f>
        <v>medium</v>
      </c>
      <c r="E2480" t="s">
        <v>11</v>
      </c>
      <c r="F2480" s="9">
        <v>1052862</v>
      </c>
      <c r="G2480" s="7">
        <f>1-(F2480/N2480)</f>
        <v>-19.725221944449913</v>
      </c>
      <c r="H2480" s="7">
        <f>1-(F2480/O2480)</f>
        <v>-19.725221944449913</v>
      </c>
      <c r="I2480">
        <v>0.17215800000000001</v>
      </c>
      <c r="J2480">
        <v>0</v>
      </c>
      <c r="K2480">
        <v>0</v>
      </c>
      <c r="L2480">
        <v>14</v>
      </c>
      <c r="M2480">
        <v>45</v>
      </c>
      <c r="N2480">
        <f>VLOOKUP(B2480,instances!$B$2:$E$21,3, FALSE)</f>
        <v>50801</v>
      </c>
      <c r="O2480">
        <f>VLOOKUP(B2480,instances!$B$2:$E$21,4, FALSE)</f>
        <v>50801</v>
      </c>
    </row>
    <row r="2481" spans="1:15">
      <c r="A2481" t="s">
        <v>54</v>
      </c>
      <c r="B2481" t="str">
        <f>RIGHT(A2481,FIND("/",A2481)-1)</f>
        <v>d1291.tsp</v>
      </c>
      <c r="C2481">
        <f>VLOOKUP(B2481,instances!$B$2:$E$21,2, FALSE)</f>
        <v>1291</v>
      </c>
      <c r="D2481" t="str">
        <f>IF(C2481&lt;=783,"small",IF(C2481&lt;=2103,"medium","large"))</f>
        <v>medium</v>
      </c>
      <c r="E2481" t="s">
        <v>11</v>
      </c>
      <c r="F2481" s="9">
        <v>1185230</v>
      </c>
      <c r="G2481" s="7">
        <f>1-(F2481/N2481)</f>
        <v>-22.33083994409559</v>
      </c>
      <c r="H2481" s="7">
        <f>1-(F2481/O2481)</f>
        <v>-22.33083994409559</v>
      </c>
      <c r="I2481">
        <v>0.172151</v>
      </c>
      <c r="J2481">
        <v>0</v>
      </c>
      <c r="K2481">
        <v>0</v>
      </c>
      <c r="L2481">
        <v>20</v>
      </c>
      <c r="M2481">
        <v>43</v>
      </c>
      <c r="N2481">
        <f>VLOOKUP(B2481,instances!$B$2:$E$21,3, FALSE)</f>
        <v>50801</v>
      </c>
      <c r="O2481">
        <f>VLOOKUP(B2481,instances!$B$2:$E$21,4, FALSE)</f>
        <v>50801</v>
      </c>
    </row>
    <row r="2482" spans="1:15">
      <c r="A2482" t="s">
        <v>54</v>
      </c>
      <c r="B2482" t="str">
        <f>RIGHT(A2482,FIND("/",A2482)-1)</f>
        <v>d1291.tsp</v>
      </c>
      <c r="C2482">
        <f>VLOOKUP(B2482,instances!$B$2:$E$21,2, FALSE)</f>
        <v>1291</v>
      </c>
      <c r="D2482" t="str">
        <f>IF(C2482&lt;=783,"small",IF(C2482&lt;=2103,"medium","large"))</f>
        <v>medium</v>
      </c>
      <c r="E2482" t="s">
        <v>11</v>
      </c>
      <c r="F2482" s="9">
        <v>1146166</v>
      </c>
      <c r="G2482" s="7">
        <f>1-(F2482/N2482)</f>
        <v>-21.561878703175136</v>
      </c>
      <c r="H2482" s="7">
        <f>1-(F2482/O2482)</f>
        <v>-21.561878703175136</v>
      </c>
      <c r="I2482">
        <v>0.17206299999999999</v>
      </c>
      <c r="J2482">
        <v>0</v>
      </c>
      <c r="K2482">
        <v>0</v>
      </c>
      <c r="L2482">
        <v>18</v>
      </c>
      <c r="M2482">
        <v>50</v>
      </c>
      <c r="N2482">
        <f>VLOOKUP(B2482,instances!$B$2:$E$21,3, FALSE)</f>
        <v>50801</v>
      </c>
      <c r="O2482">
        <f>VLOOKUP(B2482,instances!$B$2:$E$21,4, FALSE)</f>
        <v>50801</v>
      </c>
    </row>
    <row r="2483" spans="1:15">
      <c r="A2483" t="s">
        <v>54</v>
      </c>
      <c r="B2483" t="str">
        <f>RIGHT(A2483,FIND("/",A2483)-1)</f>
        <v>d1291.tsp</v>
      </c>
      <c r="C2483">
        <f>VLOOKUP(B2483,instances!$B$2:$E$21,2, FALSE)</f>
        <v>1291</v>
      </c>
      <c r="D2483" t="str">
        <f>IF(C2483&lt;=783,"small",IF(C2483&lt;=2103,"medium","large"))</f>
        <v>medium</v>
      </c>
      <c r="E2483" t="s">
        <v>11</v>
      </c>
      <c r="F2483" s="9">
        <v>922844</v>
      </c>
      <c r="G2483" s="7">
        <f>1-(F2483/N2483)</f>
        <v>-17.165862876715025</v>
      </c>
      <c r="H2483" s="7">
        <f>1-(F2483/O2483)</f>
        <v>-17.165862876715025</v>
      </c>
      <c r="I2483">
        <v>0.171983</v>
      </c>
      <c r="J2483">
        <v>0</v>
      </c>
      <c r="K2483">
        <v>0</v>
      </c>
      <c r="L2483">
        <v>10</v>
      </c>
      <c r="M2483">
        <v>49</v>
      </c>
      <c r="N2483">
        <f>VLOOKUP(B2483,instances!$B$2:$E$21,3, FALSE)</f>
        <v>50801</v>
      </c>
      <c r="O2483">
        <f>VLOOKUP(B2483,instances!$B$2:$E$21,4, FALSE)</f>
        <v>50801</v>
      </c>
    </row>
    <row r="2484" spans="1:15">
      <c r="A2484" t="s">
        <v>54</v>
      </c>
      <c r="B2484" t="str">
        <f>RIGHT(A2484,FIND("/",A2484)-1)</f>
        <v>d1291.tsp</v>
      </c>
      <c r="C2484">
        <f>VLOOKUP(B2484,instances!$B$2:$E$21,2, FALSE)</f>
        <v>1291</v>
      </c>
      <c r="D2484" t="str">
        <f>IF(C2484&lt;=783,"small",IF(C2484&lt;=2103,"medium","large"))</f>
        <v>medium</v>
      </c>
      <c r="E2484" t="s">
        <v>11</v>
      </c>
      <c r="F2484" s="9">
        <v>1202106</v>
      </c>
      <c r="G2484" s="7">
        <f>1-(F2484/N2484)</f>
        <v>-22.663038129170687</v>
      </c>
      <c r="H2484" s="7">
        <f>1-(F2484/O2484)</f>
        <v>-22.663038129170687</v>
      </c>
      <c r="I2484">
        <v>0.17197200000000001</v>
      </c>
      <c r="J2484">
        <v>0</v>
      </c>
      <c r="K2484">
        <v>0</v>
      </c>
      <c r="L2484">
        <v>20</v>
      </c>
      <c r="M2484">
        <v>50</v>
      </c>
      <c r="N2484">
        <f>VLOOKUP(B2484,instances!$B$2:$E$21,3, FALSE)</f>
        <v>50801</v>
      </c>
      <c r="O2484">
        <f>VLOOKUP(B2484,instances!$B$2:$E$21,4, FALSE)</f>
        <v>50801</v>
      </c>
    </row>
    <row r="2485" spans="1:15">
      <c r="A2485" t="s">
        <v>54</v>
      </c>
      <c r="B2485" t="str">
        <f>RIGHT(A2485,FIND("/",A2485)-1)</f>
        <v>d1291.tsp</v>
      </c>
      <c r="C2485">
        <f>VLOOKUP(B2485,instances!$B$2:$E$21,2, FALSE)</f>
        <v>1291</v>
      </c>
      <c r="D2485" t="str">
        <f>IF(C2485&lt;=783,"small",IF(C2485&lt;=2103,"medium","large"))</f>
        <v>medium</v>
      </c>
      <c r="E2485" t="s">
        <v>11</v>
      </c>
      <c r="F2485" s="9">
        <v>1211694</v>
      </c>
      <c r="G2485" s="7">
        <f>1-(F2485/N2485)</f>
        <v>-22.851774571366704</v>
      </c>
      <c r="H2485" s="7">
        <f>1-(F2485/O2485)</f>
        <v>-22.851774571366704</v>
      </c>
      <c r="I2485">
        <v>0.17191500000000001</v>
      </c>
      <c r="J2485">
        <v>0</v>
      </c>
      <c r="K2485">
        <v>0</v>
      </c>
      <c r="L2485">
        <v>20</v>
      </c>
      <c r="M2485">
        <v>42</v>
      </c>
      <c r="N2485">
        <f>VLOOKUP(B2485,instances!$B$2:$E$21,3, FALSE)</f>
        <v>50801</v>
      </c>
      <c r="O2485">
        <f>VLOOKUP(B2485,instances!$B$2:$E$21,4, FALSE)</f>
        <v>50801</v>
      </c>
    </row>
    <row r="2486" spans="1:15">
      <c r="A2486" t="s">
        <v>54</v>
      </c>
      <c r="B2486" t="str">
        <f>RIGHT(A2486,FIND("/",A2486)-1)</f>
        <v>d1291.tsp</v>
      </c>
      <c r="C2486">
        <f>VLOOKUP(B2486,instances!$B$2:$E$21,2, FALSE)</f>
        <v>1291</v>
      </c>
      <c r="D2486" t="str">
        <f>IF(C2486&lt;=783,"small",IF(C2486&lt;=2103,"medium","large"))</f>
        <v>medium</v>
      </c>
      <c r="E2486" t="s">
        <v>11</v>
      </c>
      <c r="F2486" s="9">
        <v>1081463</v>
      </c>
      <c r="G2486" s="7">
        <f>1-(F2486/N2486)</f>
        <v>-20.28822267278203</v>
      </c>
      <c r="H2486" s="7">
        <f>1-(F2486/O2486)</f>
        <v>-20.28822267278203</v>
      </c>
      <c r="I2486">
        <v>0.171791</v>
      </c>
      <c r="J2486">
        <v>0</v>
      </c>
      <c r="K2486">
        <v>0</v>
      </c>
      <c r="L2486">
        <v>16</v>
      </c>
      <c r="M2486">
        <v>46</v>
      </c>
      <c r="N2486">
        <f>VLOOKUP(B2486,instances!$B$2:$E$21,3, FALSE)</f>
        <v>50801</v>
      </c>
      <c r="O2486">
        <f>VLOOKUP(B2486,instances!$B$2:$E$21,4, FALSE)</f>
        <v>50801</v>
      </c>
    </row>
    <row r="2487" spans="1:15">
      <c r="A2487" t="s">
        <v>54</v>
      </c>
      <c r="B2487" t="str">
        <f>RIGHT(A2487,FIND("/",A2487)-1)</f>
        <v>d1291.tsp</v>
      </c>
      <c r="C2487">
        <f>VLOOKUP(B2487,instances!$B$2:$E$21,2, FALSE)</f>
        <v>1291</v>
      </c>
      <c r="D2487" t="str">
        <f>IF(C2487&lt;=783,"small",IF(C2487&lt;=2103,"medium","large"))</f>
        <v>medium</v>
      </c>
      <c r="E2487" t="s">
        <v>11</v>
      </c>
      <c r="F2487" s="9">
        <v>1076865</v>
      </c>
      <c r="G2487" s="7">
        <f>1-(F2487/N2487)</f>
        <v>-20.197712643451901</v>
      </c>
      <c r="H2487" s="7">
        <f>1-(F2487/O2487)</f>
        <v>-20.197712643451901</v>
      </c>
      <c r="I2487">
        <v>0.17170099999999999</v>
      </c>
      <c r="J2487">
        <v>0</v>
      </c>
      <c r="K2487">
        <v>0</v>
      </c>
      <c r="L2487">
        <v>14</v>
      </c>
      <c r="M2487">
        <v>44</v>
      </c>
      <c r="N2487">
        <f>VLOOKUP(B2487,instances!$B$2:$E$21,3, FALSE)</f>
        <v>50801</v>
      </c>
      <c r="O2487">
        <f>VLOOKUP(B2487,instances!$B$2:$E$21,4, FALSE)</f>
        <v>50801</v>
      </c>
    </row>
    <row r="2488" spans="1:15">
      <c r="A2488" t="s">
        <v>54</v>
      </c>
      <c r="B2488" t="str">
        <f>RIGHT(A2488,FIND("/",A2488)-1)</f>
        <v>d1291.tsp</v>
      </c>
      <c r="C2488">
        <f>VLOOKUP(B2488,instances!$B$2:$E$21,2, FALSE)</f>
        <v>1291</v>
      </c>
      <c r="D2488" t="str">
        <f>IF(C2488&lt;=783,"small",IF(C2488&lt;=2103,"medium","large"))</f>
        <v>medium</v>
      </c>
      <c r="E2488" t="s">
        <v>11</v>
      </c>
      <c r="F2488" s="9">
        <v>1173619</v>
      </c>
      <c r="G2488" s="7">
        <f>1-(F2488/N2488)</f>
        <v>-22.102281451152535</v>
      </c>
      <c r="H2488" s="7">
        <f>1-(F2488/O2488)</f>
        <v>-22.102281451152535</v>
      </c>
      <c r="I2488">
        <v>0.171572</v>
      </c>
      <c r="J2488">
        <v>0</v>
      </c>
      <c r="K2488">
        <v>0</v>
      </c>
      <c r="L2488">
        <v>18</v>
      </c>
      <c r="M2488">
        <v>45</v>
      </c>
      <c r="N2488">
        <f>VLOOKUP(B2488,instances!$B$2:$E$21,3, FALSE)</f>
        <v>50801</v>
      </c>
      <c r="O2488">
        <f>VLOOKUP(B2488,instances!$B$2:$E$21,4, FALSE)</f>
        <v>50801</v>
      </c>
    </row>
    <row r="2489" spans="1:15">
      <c r="A2489" t="s">
        <v>54</v>
      </c>
      <c r="B2489" t="str">
        <f>RIGHT(A2489,FIND("/",A2489)-1)</f>
        <v>d1291.tsp</v>
      </c>
      <c r="C2489">
        <f>VLOOKUP(B2489,instances!$B$2:$E$21,2, FALSE)</f>
        <v>1291</v>
      </c>
      <c r="D2489" t="str">
        <f>IF(C2489&lt;=783,"small",IF(C2489&lt;=2103,"medium","large"))</f>
        <v>medium</v>
      </c>
      <c r="E2489" t="s">
        <v>11</v>
      </c>
      <c r="F2489" s="9">
        <v>1119980</v>
      </c>
      <c r="G2489" s="7">
        <f>1-(F2489/N2489)</f>
        <v>-21.046416409125804</v>
      </c>
      <c r="H2489" s="7">
        <f>1-(F2489/O2489)</f>
        <v>-21.046416409125804</v>
      </c>
      <c r="I2489">
        <v>0.17147799999999999</v>
      </c>
      <c r="J2489">
        <v>0</v>
      </c>
      <c r="K2489">
        <v>0</v>
      </c>
      <c r="L2489">
        <v>16</v>
      </c>
      <c r="M2489">
        <v>49</v>
      </c>
      <c r="N2489">
        <f>VLOOKUP(B2489,instances!$B$2:$E$21,3, FALSE)</f>
        <v>50801</v>
      </c>
      <c r="O2489">
        <f>VLOOKUP(B2489,instances!$B$2:$E$21,4, FALSE)</f>
        <v>50801</v>
      </c>
    </row>
    <row r="2490" spans="1:15">
      <c r="A2490" t="s">
        <v>54</v>
      </c>
      <c r="B2490" t="str">
        <f>RIGHT(A2490,FIND("/",A2490)-1)</f>
        <v>d1291.tsp</v>
      </c>
      <c r="C2490">
        <f>VLOOKUP(B2490,instances!$B$2:$E$21,2, FALSE)</f>
        <v>1291</v>
      </c>
      <c r="D2490" t="str">
        <f>IF(C2490&lt;=783,"small",IF(C2490&lt;=2103,"medium","large"))</f>
        <v>medium</v>
      </c>
      <c r="E2490" t="s">
        <v>11</v>
      </c>
      <c r="F2490" s="9">
        <v>1192873</v>
      </c>
      <c r="G2490" s="7">
        <f>1-(F2490/N2490)</f>
        <v>-22.481289738390977</v>
      </c>
      <c r="H2490" s="7">
        <f>1-(F2490/O2490)</f>
        <v>-22.481289738390977</v>
      </c>
      <c r="I2490">
        <v>0.17141799999999999</v>
      </c>
      <c r="J2490">
        <v>0</v>
      </c>
      <c r="K2490">
        <v>0</v>
      </c>
      <c r="L2490">
        <v>20</v>
      </c>
      <c r="M2490">
        <v>45</v>
      </c>
      <c r="N2490">
        <f>VLOOKUP(B2490,instances!$B$2:$E$21,3, FALSE)</f>
        <v>50801</v>
      </c>
      <c r="O2490">
        <f>VLOOKUP(B2490,instances!$B$2:$E$21,4, FALSE)</f>
        <v>50801</v>
      </c>
    </row>
    <row r="2491" spans="1:15">
      <c r="A2491" t="s">
        <v>54</v>
      </c>
      <c r="B2491" t="str">
        <f>RIGHT(A2491,FIND("/",A2491)-1)</f>
        <v>d1291.tsp</v>
      </c>
      <c r="C2491">
        <f>VLOOKUP(B2491,instances!$B$2:$E$21,2, FALSE)</f>
        <v>1291</v>
      </c>
      <c r="D2491" t="str">
        <f>IF(C2491&lt;=783,"small",IF(C2491&lt;=2103,"medium","large"))</f>
        <v>medium</v>
      </c>
      <c r="E2491" t="s">
        <v>11</v>
      </c>
      <c r="F2491" s="9">
        <v>1157908</v>
      </c>
      <c r="G2491" s="7">
        <f>1-(F2491/N2491)</f>
        <v>-21.793015885514066</v>
      </c>
      <c r="H2491" s="7">
        <f>1-(F2491/O2491)</f>
        <v>-21.793015885514066</v>
      </c>
      <c r="I2491">
        <v>0.17136399999999999</v>
      </c>
      <c r="J2491">
        <v>0</v>
      </c>
      <c r="K2491">
        <v>0</v>
      </c>
      <c r="L2491">
        <v>18</v>
      </c>
      <c r="M2491">
        <v>48</v>
      </c>
      <c r="N2491">
        <f>VLOOKUP(B2491,instances!$B$2:$E$21,3, FALSE)</f>
        <v>50801</v>
      </c>
      <c r="O2491">
        <f>VLOOKUP(B2491,instances!$B$2:$E$21,4, FALSE)</f>
        <v>50801</v>
      </c>
    </row>
    <row r="2492" spans="1:15">
      <c r="A2492" t="s">
        <v>54</v>
      </c>
      <c r="B2492" t="str">
        <f>RIGHT(A2492,FIND("/",A2492)-1)</f>
        <v>d1291.tsp</v>
      </c>
      <c r="C2492">
        <f>VLOOKUP(B2492,instances!$B$2:$E$21,2, FALSE)</f>
        <v>1291</v>
      </c>
      <c r="D2492" t="str">
        <f>IF(C2492&lt;=783,"small",IF(C2492&lt;=2103,"medium","large"))</f>
        <v>medium</v>
      </c>
      <c r="E2492" t="s">
        <v>11</v>
      </c>
      <c r="F2492" s="9">
        <v>921910</v>
      </c>
      <c r="G2492" s="7">
        <f>1-(F2492/N2492)</f>
        <v>-17.147477411861971</v>
      </c>
      <c r="H2492" s="7">
        <f>1-(F2492/O2492)</f>
        <v>-17.147477411861971</v>
      </c>
      <c r="I2492">
        <v>0.171319</v>
      </c>
      <c r="J2492">
        <v>0</v>
      </c>
      <c r="K2492">
        <v>0</v>
      </c>
      <c r="L2492">
        <v>10</v>
      </c>
      <c r="M2492">
        <v>51</v>
      </c>
      <c r="N2492">
        <f>VLOOKUP(B2492,instances!$B$2:$E$21,3, FALSE)</f>
        <v>50801</v>
      </c>
      <c r="O2492">
        <f>VLOOKUP(B2492,instances!$B$2:$E$21,4, FALSE)</f>
        <v>50801</v>
      </c>
    </row>
    <row r="2493" spans="1:15">
      <c r="A2493" t="s">
        <v>54</v>
      </c>
      <c r="B2493" t="str">
        <f>RIGHT(A2493,FIND("/",A2493)-1)</f>
        <v>d1291.tsp</v>
      </c>
      <c r="C2493">
        <f>VLOOKUP(B2493,instances!$B$2:$E$21,2, FALSE)</f>
        <v>1291</v>
      </c>
      <c r="D2493" t="str">
        <f>IF(C2493&lt;=783,"small",IF(C2493&lt;=2103,"medium","large"))</f>
        <v>medium</v>
      </c>
      <c r="E2493" t="s">
        <v>11</v>
      </c>
      <c r="F2493" s="9">
        <v>1028171</v>
      </c>
      <c r="G2493" s="7">
        <f>1-(F2493/N2493)</f>
        <v>-19.239188204956594</v>
      </c>
      <c r="H2493" s="7">
        <f>1-(F2493/O2493)</f>
        <v>-19.239188204956594</v>
      </c>
      <c r="I2493">
        <v>0.17127600000000001</v>
      </c>
      <c r="J2493">
        <v>0</v>
      </c>
      <c r="K2493">
        <v>0</v>
      </c>
      <c r="L2493">
        <v>14</v>
      </c>
      <c r="M2493">
        <v>49</v>
      </c>
      <c r="N2493">
        <f>VLOOKUP(B2493,instances!$B$2:$E$21,3, FALSE)</f>
        <v>50801</v>
      </c>
      <c r="O2493">
        <f>VLOOKUP(B2493,instances!$B$2:$E$21,4, FALSE)</f>
        <v>50801</v>
      </c>
    </row>
    <row r="2494" spans="1:15">
      <c r="A2494" t="s">
        <v>54</v>
      </c>
      <c r="B2494" t="str">
        <f>RIGHT(A2494,FIND("/",A2494)-1)</f>
        <v>d1291.tsp</v>
      </c>
      <c r="C2494">
        <f>VLOOKUP(B2494,instances!$B$2:$E$21,2, FALSE)</f>
        <v>1291</v>
      </c>
      <c r="D2494" t="str">
        <f>IF(C2494&lt;=783,"small",IF(C2494&lt;=2103,"medium","large"))</f>
        <v>medium</v>
      </c>
      <c r="E2494" t="s">
        <v>11</v>
      </c>
      <c r="F2494" s="9">
        <v>1161380</v>
      </c>
      <c r="G2494" s="7">
        <f>1-(F2494/N2494)</f>
        <v>-21.861360996830772</v>
      </c>
      <c r="H2494" s="7">
        <f>1-(F2494/O2494)</f>
        <v>-21.861360996830772</v>
      </c>
      <c r="I2494">
        <v>0.17121900000000001</v>
      </c>
      <c r="J2494">
        <v>0</v>
      </c>
      <c r="K2494">
        <v>0</v>
      </c>
      <c r="L2494">
        <v>18</v>
      </c>
      <c r="M2494">
        <v>47</v>
      </c>
      <c r="N2494">
        <f>VLOOKUP(B2494,instances!$B$2:$E$21,3, FALSE)</f>
        <v>50801</v>
      </c>
      <c r="O2494">
        <f>VLOOKUP(B2494,instances!$B$2:$E$21,4, FALSE)</f>
        <v>50801</v>
      </c>
    </row>
    <row r="2495" spans="1:15">
      <c r="A2495" t="s">
        <v>54</v>
      </c>
      <c r="B2495" t="str">
        <f>RIGHT(A2495,FIND("/",A2495)-1)</f>
        <v>d1291.tsp</v>
      </c>
      <c r="C2495">
        <f>VLOOKUP(B2495,instances!$B$2:$E$21,2, FALSE)</f>
        <v>1291</v>
      </c>
      <c r="D2495" t="str">
        <f>IF(C2495&lt;=783,"small",IF(C2495&lt;=2103,"medium","large"))</f>
        <v>medium</v>
      </c>
      <c r="E2495" t="s">
        <v>11</v>
      </c>
      <c r="F2495" s="9">
        <v>1067755</v>
      </c>
      <c r="G2495" s="7">
        <f>1-(F2495/N2495)</f>
        <v>-20.018385464853054</v>
      </c>
      <c r="H2495" s="7">
        <f>1-(F2495/O2495)</f>
        <v>-20.018385464853054</v>
      </c>
      <c r="I2495">
        <v>0.171095</v>
      </c>
      <c r="J2495">
        <v>0</v>
      </c>
      <c r="K2495">
        <v>0</v>
      </c>
      <c r="L2495">
        <v>16</v>
      </c>
      <c r="M2495">
        <v>42</v>
      </c>
      <c r="N2495">
        <f>VLOOKUP(B2495,instances!$B$2:$E$21,3, FALSE)</f>
        <v>50801</v>
      </c>
      <c r="O2495">
        <f>VLOOKUP(B2495,instances!$B$2:$E$21,4, FALSE)</f>
        <v>50801</v>
      </c>
    </row>
    <row r="2496" spans="1:15">
      <c r="A2496" t="s">
        <v>54</v>
      </c>
      <c r="B2496" t="str">
        <f>RIGHT(A2496,FIND("/",A2496)-1)</f>
        <v>d1291.tsp</v>
      </c>
      <c r="C2496">
        <f>VLOOKUP(B2496,instances!$B$2:$E$21,2, FALSE)</f>
        <v>1291</v>
      </c>
      <c r="D2496" t="str">
        <f>IF(C2496&lt;=783,"small",IF(C2496&lt;=2103,"medium","large"))</f>
        <v>medium</v>
      </c>
      <c r="E2496" t="s">
        <v>11</v>
      </c>
      <c r="F2496" s="9">
        <v>1111722</v>
      </c>
      <c r="G2496" s="7">
        <f>1-(F2496/N2496)</f>
        <v>-20.883860553926105</v>
      </c>
      <c r="H2496" s="7">
        <f>1-(F2496/O2496)</f>
        <v>-20.883860553926105</v>
      </c>
      <c r="I2496">
        <v>0.171014</v>
      </c>
      <c r="J2496">
        <v>0</v>
      </c>
      <c r="K2496">
        <v>0</v>
      </c>
      <c r="L2496">
        <v>16</v>
      </c>
      <c r="M2496">
        <v>44</v>
      </c>
      <c r="N2496">
        <f>VLOOKUP(B2496,instances!$B$2:$E$21,3, FALSE)</f>
        <v>50801</v>
      </c>
      <c r="O2496">
        <f>VLOOKUP(B2496,instances!$B$2:$E$21,4, FALSE)</f>
        <v>50801</v>
      </c>
    </row>
    <row r="2497" spans="1:15">
      <c r="A2497" t="s">
        <v>54</v>
      </c>
      <c r="B2497" t="str">
        <f>RIGHT(A2497,FIND("/",A2497)-1)</f>
        <v>d1291.tsp</v>
      </c>
      <c r="C2497">
        <f>VLOOKUP(B2497,instances!$B$2:$E$21,2, FALSE)</f>
        <v>1291</v>
      </c>
      <c r="D2497" t="str">
        <f>IF(C2497&lt;=783,"small",IF(C2497&lt;=2103,"medium","large"))</f>
        <v>medium</v>
      </c>
      <c r="E2497" t="s">
        <v>11</v>
      </c>
      <c r="F2497" s="9">
        <v>1133660</v>
      </c>
      <c r="G2497" s="7">
        <f>1-(F2497/N2497)</f>
        <v>-21.315702446802227</v>
      </c>
      <c r="H2497" s="7">
        <f>1-(F2497/O2497)</f>
        <v>-21.315702446802227</v>
      </c>
      <c r="I2497">
        <v>0.170931</v>
      </c>
      <c r="J2497">
        <v>0</v>
      </c>
      <c r="K2497">
        <v>0</v>
      </c>
      <c r="L2497">
        <v>18</v>
      </c>
      <c r="M2497">
        <v>42</v>
      </c>
      <c r="N2497">
        <f>VLOOKUP(B2497,instances!$B$2:$E$21,3, FALSE)</f>
        <v>50801</v>
      </c>
      <c r="O2497">
        <f>VLOOKUP(B2497,instances!$B$2:$E$21,4, FALSE)</f>
        <v>50801</v>
      </c>
    </row>
    <row r="2498" spans="1:15">
      <c r="A2498" t="s">
        <v>54</v>
      </c>
      <c r="B2498" t="str">
        <f>RIGHT(A2498,FIND("/",A2498)-1)</f>
        <v>d1291.tsp</v>
      </c>
      <c r="C2498">
        <f>VLOOKUP(B2498,instances!$B$2:$E$21,2, FALSE)</f>
        <v>1291</v>
      </c>
      <c r="D2498" t="str">
        <f>IF(C2498&lt;=783,"small",IF(C2498&lt;=2103,"medium","large"))</f>
        <v>medium</v>
      </c>
      <c r="E2498" t="s">
        <v>11</v>
      </c>
      <c r="F2498" s="9">
        <v>1127853</v>
      </c>
      <c r="G2498" s="7">
        <f>1-(F2498/N2498)</f>
        <v>-21.201393673352886</v>
      </c>
      <c r="H2498" s="7">
        <f>1-(F2498/O2498)</f>
        <v>-21.201393673352886</v>
      </c>
      <c r="I2498">
        <v>0.170686</v>
      </c>
      <c r="J2498">
        <v>0</v>
      </c>
      <c r="K2498">
        <v>0</v>
      </c>
      <c r="L2498">
        <v>16</v>
      </c>
      <c r="M2498">
        <v>48</v>
      </c>
      <c r="N2498">
        <f>VLOOKUP(B2498,instances!$B$2:$E$21,3, FALSE)</f>
        <v>50801</v>
      </c>
      <c r="O2498">
        <f>VLOOKUP(B2498,instances!$B$2:$E$21,4, FALSE)</f>
        <v>50801</v>
      </c>
    </row>
    <row r="2499" spans="1:15">
      <c r="A2499" t="s">
        <v>54</v>
      </c>
      <c r="B2499" t="str">
        <f>RIGHT(A2499,FIND("/",A2499)-1)</f>
        <v>d1291.tsp</v>
      </c>
      <c r="C2499">
        <f>VLOOKUP(B2499,instances!$B$2:$E$21,2, FALSE)</f>
        <v>1291</v>
      </c>
      <c r="D2499" t="str">
        <f>IF(C2499&lt;=783,"small",IF(C2499&lt;=2103,"medium","large"))</f>
        <v>medium</v>
      </c>
      <c r="E2499" t="s">
        <v>11</v>
      </c>
      <c r="F2499" s="9">
        <v>1132320</v>
      </c>
      <c r="G2499" s="7">
        <f>1-(F2499/N2499)</f>
        <v>-21.28932501328714</v>
      </c>
      <c r="H2499" s="7">
        <f>1-(F2499/O2499)</f>
        <v>-21.28932501328714</v>
      </c>
      <c r="I2499">
        <v>0.17061100000000001</v>
      </c>
      <c r="J2499">
        <v>0</v>
      </c>
      <c r="K2499">
        <v>0</v>
      </c>
      <c r="L2499">
        <v>18</v>
      </c>
      <c r="M2499">
        <v>51</v>
      </c>
      <c r="N2499">
        <f>VLOOKUP(B2499,instances!$B$2:$E$21,3, FALSE)</f>
        <v>50801</v>
      </c>
      <c r="O2499">
        <f>VLOOKUP(B2499,instances!$B$2:$E$21,4, FALSE)</f>
        <v>50801</v>
      </c>
    </row>
    <row r="2500" spans="1:15">
      <c r="A2500" t="s">
        <v>54</v>
      </c>
      <c r="B2500" t="str">
        <f>RIGHT(A2500,FIND("/",A2500)-1)</f>
        <v>d1291.tsp</v>
      </c>
      <c r="C2500">
        <f>VLOOKUP(B2500,instances!$B$2:$E$21,2, FALSE)</f>
        <v>1291</v>
      </c>
      <c r="D2500" t="str">
        <f>IF(C2500&lt;=783,"small",IF(C2500&lt;=2103,"medium","large"))</f>
        <v>medium</v>
      </c>
      <c r="E2500" t="s">
        <v>11</v>
      </c>
      <c r="F2500" s="9">
        <v>980017</v>
      </c>
      <c r="G2500" s="7">
        <f>1-(F2500/N2500)</f>
        <v>-18.291293478474834</v>
      </c>
      <c r="H2500" s="7">
        <f>1-(F2500/O2500)</f>
        <v>-18.291293478474834</v>
      </c>
      <c r="I2500">
        <v>0.170538</v>
      </c>
      <c r="J2500">
        <v>0</v>
      </c>
      <c r="K2500">
        <v>0</v>
      </c>
      <c r="L2500">
        <v>12</v>
      </c>
      <c r="M2500">
        <v>47</v>
      </c>
      <c r="N2500">
        <f>VLOOKUP(B2500,instances!$B$2:$E$21,3, FALSE)</f>
        <v>50801</v>
      </c>
      <c r="O2500">
        <f>VLOOKUP(B2500,instances!$B$2:$E$21,4, FALSE)</f>
        <v>50801</v>
      </c>
    </row>
    <row r="2501" spans="1:15">
      <c r="A2501" t="s">
        <v>54</v>
      </c>
      <c r="B2501" t="str">
        <f>RIGHT(A2501,FIND("/",A2501)-1)</f>
        <v>d1291.tsp</v>
      </c>
      <c r="C2501">
        <f>VLOOKUP(B2501,instances!$B$2:$E$21,2, FALSE)</f>
        <v>1291</v>
      </c>
      <c r="D2501" t="str">
        <f>IF(C2501&lt;=783,"small",IF(C2501&lt;=2103,"medium","large"))</f>
        <v>medium</v>
      </c>
      <c r="E2501" t="s">
        <v>11</v>
      </c>
      <c r="F2501" s="9">
        <v>1025681</v>
      </c>
      <c r="G2501" s="7">
        <f>1-(F2501/N2501)</f>
        <v>-19.190173421783037</v>
      </c>
      <c r="H2501" s="7">
        <f>1-(F2501/O2501)</f>
        <v>-19.190173421783037</v>
      </c>
      <c r="I2501">
        <v>0.17024700000000001</v>
      </c>
      <c r="J2501">
        <v>0</v>
      </c>
      <c r="K2501">
        <v>0</v>
      </c>
      <c r="L2501">
        <v>14</v>
      </c>
      <c r="M2501">
        <v>43</v>
      </c>
      <c r="N2501">
        <f>VLOOKUP(B2501,instances!$B$2:$E$21,3, FALSE)</f>
        <v>50801</v>
      </c>
      <c r="O2501">
        <f>VLOOKUP(B2501,instances!$B$2:$E$21,4, FALSE)</f>
        <v>50801</v>
      </c>
    </row>
    <row r="2502" spans="1:15">
      <c r="A2502" t="s">
        <v>54</v>
      </c>
      <c r="B2502" t="str">
        <f>RIGHT(A2502,FIND("/",A2502)-1)</f>
        <v>d1291.tsp</v>
      </c>
      <c r="C2502">
        <f>VLOOKUP(B2502,instances!$B$2:$E$21,2, FALSE)</f>
        <v>1291</v>
      </c>
      <c r="D2502" t="str">
        <f>IF(C2502&lt;=783,"small",IF(C2502&lt;=2103,"medium","large"))</f>
        <v>medium</v>
      </c>
      <c r="E2502" t="s">
        <v>11</v>
      </c>
      <c r="F2502" s="9">
        <v>1066465</v>
      </c>
      <c r="G2502" s="7">
        <f>1-(F2502/N2502)</f>
        <v>-19.992992263931811</v>
      </c>
      <c r="H2502" s="7">
        <f>1-(F2502/O2502)</f>
        <v>-19.992992263931811</v>
      </c>
      <c r="I2502">
        <v>0.17020199999999999</v>
      </c>
      <c r="J2502">
        <v>0</v>
      </c>
      <c r="K2502">
        <v>0</v>
      </c>
      <c r="L2502">
        <v>14</v>
      </c>
      <c r="M2502">
        <v>42</v>
      </c>
      <c r="N2502">
        <f>VLOOKUP(B2502,instances!$B$2:$E$21,3, FALSE)</f>
        <v>50801</v>
      </c>
      <c r="O2502">
        <f>VLOOKUP(B2502,instances!$B$2:$E$21,4, FALSE)</f>
        <v>50801</v>
      </c>
    </row>
    <row r="2503" spans="1:15">
      <c r="A2503" t="s">
        <v>54</v>
      </c>
      <c r="B2503" t="str">
        <f>RIGHT(A2503,FIND("/",A2503)-1)</f>
        <v>d1291.tsp</v>
      </c>
      <c r="C2503">
        <f>VLOOKUP(B2503,instances!$B$2:$E$21,2, FALSE)</f>
        <v>1291</v>
      </c>
      <c r="D2503" t="str">
        <f>IF(C2503&lt;=783,"small",IF(C2503&lt;=2103,"medium","large"))</f>
        <v>medium</v>
      </c>
      <c r="E2503" t="s">
        <v>11</v>
      </c>
      <c r="F2503" s="9">
        <v>1124537</v>
      </c>
      <c r="G2503" s="7">
        <f>1-(F2503/N2503)</f>
        <v>-21.13611936772898</v>
      </c>
      <c r="H2503" s="7">
        <f>1-(F2503/O2503)</f>
        <v>-21.13611936772898</v>
      </c>
      <c r="I2503">
        <v>0.17014499999999999</v>
      </c>
      <c r="J2503">
        <v>0</v>
      </c>
      <c r="K2503">
        <v>0</v>
      </c>
      <c r="L2503">
        <v>16</v>
      </c>
      <c r="M2503">
        <v>51</v>
      </c>
      <c r="N2503">
        <f>VLOOKUP(B2503,instances!$B$2:$E$21,3, FALSE)</f>
        <v>50801</v>
      </c>
      <c r="O2503">
        <f>VLOOKUP(B2503,instances!$B$2:$E$21,4, FALSE)</f>
        <v>50801</v>
      </c>
    </row>
    <row r="2504" spans="1:15">
      <c r="A2504" t="s">
        <v>54</v>
      </c>
      <c r="B2504" t="str">
        <f>RIGHT(A2504,FIND("/",A2504)-1)</f>
        <v>d1291.tsp</v>
      </c>
      <c r="C2504">
        <f>VLOOKUP(B2504,instances!$B$2:$E$21,2, FALSE)</f>
        <v>1291</v>
      </c>
      <c r="D2504" t="str">
        <f>IF(C2504&lt;=783,"small",IF(C2504&lt;=2103,"medium","large"))</f>
        <v>medium</v>
      </c>
      <c r="E2504" t="s">
        <v>11</v>
      </c>
      <c r="F2504" s="9">
        <v>950277</v>
      </c>
      <c r="G2504" s="7">
        <f>1-(F2504/N2504)</f>
        <v>-17.70587193165489</v>
      </c>
      <c r="H2504" s="7">
        <f>1-(F2504/O2504)</f>
        <v>-17.70587193165489</v>
      </c>
      <c r="I2504">
        <v>0.170042</v>
      </c>
      <c r="J2504">
        <v>0</v>
      </c>
      <c r="K2504">
        <v>0</v>
      </c>
      <c r="L2504">
        <v>12</v>
      </c>
      <c r="M2504">
        <v>48</v>
      </c>
      <c r="N2504">
        <f>VLOOKUP(B2504,instances!$B$2:$E$21,3, FALSE)</f>
        <v>50801</v>
      </c>
      <c r="O2504">
        <f>VLOOKUP(B2504,instances!$B$2:$E$21,4, FALSE)</f>
        <v>50801</v>
      </c>
    </row>
    <row r="2505" spans="1:15">
      <c r="A2505" t="s">
        <v>54</v>
      </c>
      <c r="B2505" t="str">
        <f>RIGHT(A2505,FIND("/",A2505)-1)</f>
        <v>d1291.tsp</v>
      </c>
      <c r="C2505">
        <f>VLOOKUP(B2505,instances!$B$2:$E$21,2, FALSE)</f>
        <v>1291</v>
      </c>
      <c r="D2505" t="str">
        <f>IF(C2505&lt;=783,"small",IF(C2505&lt;=2103,"medium","large"))</f>
        <v>medium</v>
      </c>
      <c r="E2505" t="s">
        <v>11</v>
      </c>
      <c r="F2505" s="9">
        <v>962035</v>
      </c>
      <c r="G2505" s="7">
        <f>1-(F2505/N2505)</f>
        <v>-17.937324068423848</v>
      </c>
      <c r="H2505" s="7">
        <f>1-(F2505/O2505)</f>
        <v>-17.937324068423848</v>
      </c>
      <c r="I2505">
        <v>0.17003599999999999</v>
      </c>
      <c r="J2505">
        <v>0</v>
      </c>
      <c r="K2505">
        <v>0</v>
      </c>
      <c r="L2505">
        <v>12</v>
      </c>
      <c r="M2505">
        <v>43</v>
      </c>
      <c r="N2505">
        <f>VLOOKUP(B2505,instances!$B$2:$E$21,3, FALSE)</f>
        <v>50801</v>
      </c>
      <c r="O2505">
        <f>VLOOKUP(B2505,instances!$B$2:$E$21,4, FALSE)</f>
        <v>50801</v>
      </c>
    </row>
    <row r="2506" spans="1:15">
      <c r="A2506" t="s">
        <v>54</v>
      </c>
      <c r="B2506" t="str">
        <f>RIGHT(A2506,FIND("/",A2506)-1)</f>
        <v>d1291.tsp</v>
      </c>
      <c r="C2506">
        <f>VLOOKUP(B2506,instances!$B$2:$E$21,2, FALSE)</f>
        <v>1291</v>
      </c>
      <c r="D2506" t="str">
        <f>IF(C2506&lt;=783,"small",IF(C2506&lt;=2103,"medium","large"))</f>
        <v>medium</v>
      </c>
      <c r="E2506" t="s">
        <v>11</v>
      </c>
      <c r="F2506" s="9">
        <v>1054172</v>
      </c>
      <c r="G2506" s="7">
        <f>1-(F2506/N2506)</f>
        <v>-19.751008838408694</v>
      </c>
      <c r="H2506" s="7">
        <f>1-(F2506/O2506)</f>
        <v>-19.751008838408694</v>
      </c>
      <c r="I2506">
        <v>0.16986499999999999</v>
      </c>
      <c r="J2506">
        <v>0</v>
      </c>
      <c r="K2506">
        <v>0</v>
      </c>
      <c r="L2506">
        <v>14</v>
      </c>
      <c r="M2506">
        <v>46</v>
      </c>
      <c r="N2506">
        <f>VLOOKUP(B2506,instances!$B$2:$E$21,3, FALSE)</f>
        <v>50801</v>
      </c>
      <c r="O2506">
        <f>VLOOKUP(B2506,instances!$B$2:$E$21,4, FALSE)</f>
        <v>50801</v>
      </c>
    </row>
    <row r="2507" spans="1:15">
      <c r="A2507" t="s">
        <v>54</v>
      </c>
      <c r="B2507" t="str">
        <f>RIGHT(A2507,FIND("/",A2507)-1)</f>
        <v>d1291.tsp</v>
      </c>
      <c r="C2507">
        <f>VLOOKUP(B2507,instances!$B$2:$E$21,2, FALSE)</f>
        <v>1291</v>
      </c>
      <c r="D2507" t="str">
        <f>IF(C2507&lt;=783,"small",IF(C2507&lt;=2103,"medium","large"))</f>
        <v>medium</v>
      </c>
      <c r="E2507" t="s">
        <v>11</v>
      </c>
      <c r="F2507" s="9">
        <v>1041273</v>
      </c>
      <c r="G2507" s="7">
        <f>1-(F2507/N2507)</f>
        <v>-19.497096513848152</v>
      </c>
      <c r="H2507" s="7">
        <f>1-(F2507/O2507)</f>
        <v>-19.497096513848152</v>
      </c>
      <c r="I2507">
        <v>0.16986299999999999</v>
      </c>
      <c r="J2507">
        <v>0</v>
      </c>
      <c r="K2507">
        <v>0</v>
      </c>
      <c r="L2507">
        <v>14</v>
      </c>
      <c r="M2507">
        <v>51</v>
      </c>
      <c r="N2507">
        <f>VLOOKUP(B2507,instances!$B$2:$E$21,3, FALSE)</f>
        <v>50801</v>
      </c>
      <c r="O2507">
        <f>VLOOKUP(B2507,instances!$B$2:$E$21,4, FALSE)</f>
        <v>50801</v>
      </c>
    </row>
    <row r="2508" spans="1:15">
      <c r="A2508" t="s">
        <v>54</v>
      </c>
      <c r="B2508" t="str">
        <f>RIGHT(A2508,FIND("/",A2508)-1)</f>
        <v>d1291.tsp</v>
      </c>
      <c r="C2508">
        <f>VLOOKUP(B2508,instances!$B$2:$E$21,2, FALSE)</f>
        <v>1291</v>
      </c>
      <c r="D2508" t="str">
        <f>IF(C2508&lt;=783,"small",IF(C2508&lt;=2103,"medium","large"))</f>
        <v>medium</v>
      </c>
      <c r="E2508" t="s">
        <v>11</v>
      </c>
      <c r="F2508" s="9">
        <v>1081975</v>
      </c>
      <c r="G2508" s="7">
        <f>1-(F2508/N2508)</f>
        <v>-20.29830121454302</v>
      </c>
      <c r="H2508" s="7">
        <f>1-(F2508/O2508)</f>
        <v>-20.29830121454302</v>
      </c>
      <c r="I2508">
        <v>0.16980700000000001</v>
      </c>
      <c r="J2508">
        <v>0</v>
      </c>
      <c r="K2508">
        <v>0</v>
      </c>
      <c r="L2508">
        <v>16</v>
      </c>
      <c r="M2508">
        <v>47</v>
      </c>
      <c r="N2508">
        <f>VLOOKUP(B2508,instances!$B$2:$E$21,3, FALSE)</f>
        <v>50801</v>
      </c>
      <c r="O2508">
        <f>VLOOKUP(B2508,instances!$B$2:$E$21,4, FALSE)</f>
        <v>50801</v>
      </c>
    </row>
    <row r="2509" spans="1:15">
      <c r="A2509" t="s">
        <v>54</v>
      </c>
      <c r="B2509" t="str">
        <f>RIGHT(A2509,FIND("/",A2509)-1)</f>
        <v>d1291.tsp</v>
      </c>
      <c r="C2509">
        <f>VLOOKUP(B2509,instances!$B$2:$E$21,2, FALSE)</f>
        <v>1291</v>
      </c>
      <c r="D2509" t="str">
        <f>IF(C2509&lt;=783,"small",IF(C2509&lt;=2103,"medium","large"))</f>
        <v>medium</v>
      </c>
      <c r="E2509" t="s">
        <v>11</v>
      </c>
      <c r="F2509" s="9">
        <v>1064677</v>
      </c>
      <c r="G2509" s="7">
        <f>1-(F2509/N2509)</f>
        <v>-19.957796106375859</v>
      </c>
      <c r="H2509" s="7">
        <f>1-(F2509/O2509)</f>
        <v>-19.957796106375859</v>
      </c>
      <c r="I2509">
        <v>0.16977900000000001</v>
      </c>
      <c r="J2509">
        <v>0</v>
      </c>
      <c r="K2509">
        <v>0</v>
      </c>
      <c r="L2509">
        <v>14</v>
      </c>
      <c r="M2509">
        <v>50</v>
      </c>
      <c r="N2509">
        <f>VLOOKUP(B2509,instances!$B$2:$E$21,3, FALSE)</f>
        <v>50801</v>
      </c>
      <c r="O2509">
        <f>VLOOKUP(B2509,instances!$B$2:$E$21,4, FALSE)</f>
        <v>50801</v>
      </c>
    </row>
    <row r="2510" spans="1:15">
      <c r="A2510" t="s">
        <v>54</v>
      </c>
      <c r="B2510" t="str">
        <f>RIGHT(A2510,FIND("/",A2510)-1)</f>
        <v>d1291.tsp</v>
      </c>
      <c r="C2510">
        <f>VLOOKUP(B2510,instances!$B$2:$E$21,2, FALSE)</f>
        <v>1291</v>
      </c>
      <c r="D2510" t="str">
        <f>IF(C2510&lt;=783,"small",IF(C2510&lt;=2103,"medium","large"))</f>
        <v>medium</v>
      </c>
      <c r="E2510" t="s">
        <v>11</v>
      </c>
      <c r="F2510" s="9">
        <v>873373</v>
      </c>
      <c r="G2510" s="7">
        <f>1-(F2510/N2510)</f>
        <v>-16.192043463711343</v>
      </c>
      <c r="H2510" s="7">
        <f>1-(F2510/O2510)</f>
        <v>-16.192043463711343</v>
      </c>
      <c r="I2510">
        <v>0.16975799999999999</v>
      </c>
      <c r="J2510">
        <v>0</v>
      </c>
      <c r="K2510">
        <v>0</v>
      </c>
      <c r="L2510">
        <v>10</v>
      </c>
      <c r="M2510">
        <v>48</v>
      </c>
      <c r="N2510">
        <f>VLOOKUP(B2510,instances!$B$2:$E$21,3, FALSE)</f>
        <v>50801</v>
      </c>
      <c r="O2510">
        <f>VLOOKUP(B2510,instances!$B$2:$E$21,4, FALSE)</f>
        <v>50801</v>
      </c>
    </row>
    <row r="2511" spans="1:15">
      <c r="A2511" t="s">
        <v>54</v>
      </c>
      <c r="B2511" t="str">
        <f>RIGHT(A2511,FIND("/",A2511)-1)</f>
        <v>d1291.tsp</v>
      </c>
      <c r="C2511">
        <f>VLOOKUP(B2511,instances!$B$2:$E$21,2, FALSE)</f>
        <v>1291</v>
      </c>
      <c r="D2511" t="str">
        <f>IF(C2511&lt;=783,"small",IF(C2511&lt;=2103,"medium","large"))</f>
        <v>medium</v>
      </c>
      <c r="E2511" t="s">
        <v>11</v>
      </c>
      <c r="F2511" s="9">
        <v>987285</v>
      </c>
      <c r="G2511" s="7">
        <f>1-(F2511/N2511)</f>
        <v>-18.434361528316373</v>
      </c>
      <c r="H2511" s="7">
        <f>1-(F2511/O2511)</f>
        <v>-18.434361528316373</v>
      </c>
      <c r="I2511">
        <v>0.16955700000000001</v>
      </c>
      <c r="J2511">
        <v>0</v>
      </c>
      <c r="K2511">
        <v>0</v>
      </c>
      <c r="L2511">
        <v>12</v>
      </c>
      <c r="M2511">
        <v>42</v>
      </c>
      <c r="N2511">
        <f>VLOOKUP(B2511,instances!$B$2:$E$21,3, FALSE)</f>
        <v>50801</v>
      </c>
      <c r="O2511">
        <f>VLOOKUP(B2511,instances!$B$2:$E$21,4, FALSE)</f>
        <v>50801</v>
      </c>
    </row>
    <row r="2512" spans="1:15">
      <c r="A2512" t="s">
        <v>54</v>
      </c>
      <c r="B2512" t="str">
        <f>RIGHT(A2512,FIND("/",A2512)-1)</f>
        <v>d1291.tsp</v>
      </c>
      <c r="C2512">
        <f>VLOOKUP(B2512,instances!$B$2:$E$21,2, FALSE)</f>
        <v>1291</v>
      </c>
      <c r="D2512" t="str">
        <f>IF(C2512&lt;=783,"small",IF(C2512&lt;=2103,"medium","large"))</f>
        <v>medium</v>
      </c>
      <c r="E2512" t="s">
        <v>11</v>
      </c>
      <c r="F2512" s="9">
        <v>981375</v>
      </c>
      <c r="G2512" s="7">
        <f>1-(F2512/N2512)</f>
        <v>-18.318025235723706</v>
      </c>
      <c r="H2512" s="7">
        <f>1-(F2512/O2512)</f>
        <v>-18.318025235723706</v>
      </c>
      <c r="I2512">
        <v>0.16930000000000001</v>
      </c>
      <c r="J2512">
        <v>0</v>
      </c>
      <c r="K2512">
        <v>0</v>
      </c>
      <c r="L2512">
        <v>12</v>
      </c>
      <c r="M2512">
        <v>50</v>
      </c>
      <c r="N2512">
        <f>VLOOKUP(B2512,instances!$B$2:$E$21,3, FALSE)</f>
        <v>50801</v>
      </c>
      <c r="O2512">
        <f>VLOOKUP(B2512,instances!$B$2:$E$21,4, FALSE)</f>
        <v>50801</v>
      </c>
    </row>
    <row r="2513" spans="1:15">
      <c r="A2513" t="s">
        <v>54</v>
      </c>
      <c r="B2513" t="str">
        <f>RIGHT(A2513,FIND("/",A2513)-1)</f>
        <v>d1291.tsp</v>
      </c>
      <c r="C2513">
        <f>VLOOKUP(B2513,instances!$B$2:$E$21,2, FALSE)</f>
        <v>1291</v>
      </c>
      <c r="D2513" t="str">
        <f>IF(C2513&lt;=783,"small",IF(C2513&lt;=2103,"medium","large"))</f>
        <v>medium</v>
      </c>
      <c r="E2513" t="s">
        <v>11</v>
      </c>
      <c r="F2513" s="9">
        <v>996147</v>
      </c>
      <c r="G2513" s="7">
        <f>1-(F2513/N2513)</f>
        <v>-18.60880691324974</v>
      </c>
      <c r="H2513" s="7">
        <f>1-(F2513/O2513)</f>
        <v>-18.60880691324974</v>
      </c>
      <c r="I2513">
        <v>0.169237</v>
      </c>
      <c r="J2513">
        <v>0</v>
      </c>
      <c r="K2513">
        <v>0</v>
      </c>
      <c r="L2513">
        <v>12</v>
      </c>
      <c r="M2513">
        <v>46</v>
      </c>
      <c r="N2513">
        <f>VLOOKUP(B2513,instances!$B$2:$E$21,3, FALSE)</f>
        <v>50801</v>
      </c>
      <c r="O2513">
        <f>VLOOKUP(B2513,instances!$B$2:$E$21,4, FALSE)</f>
        <v>50801</v>
      </c>
    </row>
    <row r="2514" spans="1:15">
      <c r="A2514" t="s">
        <v>54</v>
      </c>
      <c r="B2514" t="str">
        <f>RIGHT(A2514,FIND("/",A2514)-1)</f>
        <v>d1291.tsp</v>
      </c>
      <c r="C2514">
        <f>VLOOKUP(B2514,instances!$B$2:$E$21,2, FALSE)</f>
        <v>1291</v>
      </c>
      <c r="D2514" t="str">
        <f>IF(C2514&lt;=783,"small",IF(C2514&lt;=2103,"medium","large"))</f>
        <v>medium</v>
      </c>
      <c r="E2514" t="s">
        <v>11</v>
      </c>
      <c r="F2514" s="9">
        <v>896241</v>
      </c>
      <c r="G2514" s="7">
        <f>1-(F2514/N2514)</f>
        <v>-16.642192082833017</v>
      </c>
      <c r="H2514" s="7">
        <f>1-(F2514/O2514)</f>
        <v>-16.642192082833017</v>
      </c>
      <c r="I2514">
        <v>0.16919300000000001</v>
      </c>
      <c r="J2514">
        <v>0</v>
      </c>
      <c r="K2514">
        <v>0</v>
      </c>
      <c r="L2514">
        <v>10</v>
      </c>
      <c r="M2514">
        <v>45</v>
      </c>
      <c r="N2514">
        <f>VLOOKUP(B2514,instances!$B$2:$E$21,3, FALSE)</f>
        <v>50801</v>
      </c>
      <c r="O2514">
        <f>VLOOKUP(B2514,instances!$B$2:$E$21,4, FALSE)</f>
        <v>50801</v>
      </c>
    </row>
    <row r="2515" spans="1:15">
      <c r="A2515" t="s">
        <v>54</v>
      </c>
      <c r="B2515" t="str">
        <f>RIGHT(A2515,FIND("/",A2515)-1)</f>
        <v>d1291.tsp</v>
      </c>
      <c r="C2515">
        <f>VLOOKUP(B2515,instances!$B$2:$E$21,2, FALSE)</f>
        <v>1291</v>
      </c>
      <c r="D2515" t="str">
        <f>IF(C2515&lt;=783,"small",IF(C2515&lt;=2103,"medium","large"))</f>
        <v>medium</v>
      </c>
      <c r="E2515" t="s">
        <v>11</v>
      </c>
      <c r="F2515" s="9">
        <v>1010024</v>
      </c>
      <c r="G2515" s="7">
        <f>1-(F2515/N2515)</f>
        <v>-18.881970827345917</v>
      </c>
      <c r="H2515" s="7">
        <f>1-(F2515/O2515)</f>
        <v>-18.881970827345917</v>
      </c>
      <c r="I2515">
        <v>0.16916500000000001</v>
      </c>
      <c r="J2515">
        <v>0</v>
      </c>
      <c r="K2515">
        <v>0</v>
      </c>
      <c r="L2515">
        <v>12</v>
      </c>
      <c r="M2515">
        <v>51</v>
      </c>
      <c r="N2515">
        <f>VLOOKUP(B2515,instances!$B$2:$E$21,3, FALSE)</f>
        <v>50801</v>
      </c>
      <c r="O2515">
        <f>VLOOKUP(B2515,instances!$B$2:$E$21,4, FALSE)</f>
        <v>50801</v>
      </c>
    </row>
    <row r="2516" spans="1:15">
      <c r="A2516" t="s">
        <v>54</v>
      </c>
      <c r="B2516" t="str">
        <f>RIGHT(A2516,FIND("/",A2516)-1)</f>
        <v>d1291.tsp</v>
      </c>
      <c r="C2516">
        <f>VLOOKUP(B2516,instances!$B$2:$E$21,2, FALSE)</f>
        <v>1291</v>
      </c>
      <c r="D2516" t="str">
        <f>IF(C2516&lt;=783,"small",IF(C2516&lt;=2103,"medium","large"))</f>
        <v>medium</v>
      </c>
      <c r="E2516" t="s">
        <v>11</v>
      </c>
      <c r="F2516" s="9">
        <v>982434</v>
      </c>
      <c r="G2516" s="7">
        <f>1-(F2516/N2516)</f>
        <v>-18.338871282061376</v>
      </c>
      <c r="H2516" s="7">
        <f>1-(F2516/O2516)</f>
        <v>-18.338871282061376</v>
      </c>
      <c r="I2516">
        <v>0.169015</v>
      </c>
      <c r="J2516">
        <v>0</v>
      </c>
      <c r="K2516">
        <v>0</v>
      </c>
      <c r="L2516">
        <v>12</v>
      </c>
      <c r="M2516">
        <v>45</v>
      </c>
      <c r="N2516">
        <f>VLOOKUP(B2516,instances!$B$2:$E$21,3, FALSE)</f>
        <v>50801</v>
      </c>
      <c r="O2516">
        <f>VLOOKUP(B2516,instances!$B$2:$E$21,4, FALSE)</f>
        <v>50801</v>
      </c>
    </row>
    <row r="2517" spans="1:15">
      <c r="A2517" t="s">
        <v>54</v>
      </c>
      <c r="B2517" t="str">
        <f>RIGHT(A2517,FIND("/",A2517)-1)</f>
        <v>d1291.tsp</v>
      </c>
      <c r="C2517">
        <f>VLOOKUP(B2517,instances!$B$2:$E$21,2, FALSE)</f>
        <v>1291</v>
      </c>
      <c r="D2517" t="str">
        <f>IF(C2517&lt;=783,"small",IF(C2517&lt;=2103,"medium","large"))</f>
        <v>medium</v>
      </c>
      <c r="E2517" t="s">
        <v>11</v>
      </c>
      <c r="F2517" s="9">
        <v>904324</v>
      </c>
      <c r="G2517" s="7">
        <f>1-(F2517/N2517)</f>
        <v>-16.801303123954252</v>
      </c>
      <c r="H2517" s="7">
        <f>1-(F2517/O2517)</f>
        <v>-16.801303123954252</v>
      </c>
      <c r="I2517">
        <v>0.16863400000000001</v>
      </c>
      <c r="J2517">
        <v>0</v>
      </c>
      <c r="K2517">
        <v>0</v>
      </c>
      <c r="L2517">
        <v>10</v>
      </c>
      <c r="M2517">
        <v>47</v>
      </c>
      <c r="N2517">
        <f>VLOOKUP(B2517,instances!$B$2:$E$21,3, FALSE)</f>
        <v>50801</v>
      </c>
      <c r="O2517">
        <f>VLOOKUP(B2517,instances!$B$2:$E$21,4, FALSE)</f>
        <v>50801</v>
      </c>
    </row>
    <row r="2518" spans="1:15">
      <c r="A2518" t="s">
        <v>54</v>
      </c>
      <c r="B2518" t="str">
        <f>RIGHT(A2518,FIND("/",A2518)-1)</f>
        <v>d1291.tsp</v>
      </c>
      <c r="C2518">
        <f>VLOOKUP(B2518,instances!$B$2:$E$21,2, FALSE)</f>
        <v>1291</v>
      </c>
      <c r="D2518" t="str">
        <f>IF(C2518&lt;=783,"small",IF(C2518&lt;=2103,"medium","large"))</f>
        <v>medium</v>
      </c>
      <c r="E2518" t="s">
        <v>11</v>
      </c>
      <c r="F2518" s="9">
        <v>904941</v>
      </c>
      <c r="G2518" s="7">
        <f>1-(F2518/N2518)</f>
        <v>-16.813448554162321</v>
      </c>
      <c r="H2518" s="7">
        <f>1-(F2518/O2518)</f>
        <v>-16.813448554162321</v>
      </c>
      <c r="I2518">
        <v>0.168631</v>
      </c>
      <c r="J2518">
        <v>0</v>
      </c>
      <c r="K2518">
        <v>0</v>
      </c>
      <c r="L2518">
        <v>10</v>
      </c>
      <c r="M2518">
        <v>43</v>
      </c>
      <c r="N2518">
        <f>VLOOKUP(B2518,instances!$B$2:$E$21,3, FALSE)</f>
        <v>50801</v>
      </c>
      <c r="O2518">
        <f>VLOOKUP(B2518,instances!$B$2:$E$21,4, FALSE)</f>
        <v>50801</v>
      </c>
    </row>
    <row r="2519" spans="1:15">
      <c r="A2519" t="s">
        <v>54</v>
      </c>
      <c r="B2519" t="str">
        <f>RIGHT(A2519,FIND("/",A2519)-1)</f>
        <v>d1291.tsp</v>
      </c>
      <c r="C2519">
        <f>VLOOKUP(B2519,instances!$B$2:$E$21,2, FALSE)</f>
        <v>1291</v>
      </c>
      <c r="D2519" t="str">
        <f>IF(C2519&lt;=783,"small",IF(C2519&lt;=2103,"medium","large"))</f>
        <v>medium</v>
      </c>
      <c r="E2519" t="s">
        <v>11</v>
      </c>
      <c r="F2519" s="9">
        <v>893356</v>
      </c>
      <c r="G2519" s="7">
        <f>1-(F2519/N2519)</f>
        <v>-16.585401862168066</v>
      </c>
      <c r="H2519" s="7">
        <f>1-(F2519/O2519)</f>
        <v>-16.585401862168066</v>
      </c>
      <c r="I2519">
        <v>0.16841900000000001</v>
      </c>
      <c r="J2519">
        <v>0</v>
      </c>
      <c r="K2519">
        <v>0</v>
      </c>
      <c r="L2519">
        <v>10</v>
      </c>
      <c r="M2519">
        <v>42</v>
      </c>
      <c r="N2519">
        <f>VLOOKUP(B2519,instances!$B$2:$E$21,3, FALSE)</f>
        <v>50801</v>
      </c>
      <c r="O2519">
        <f>VLOOKUP(B2519,instances!$B$2:$E$21,4, FALSE)</f>
        <v>50801</v>
      </c>
    </row>
    <row r="2520" spans="1:15">
      <c r="A2520" t="s">
        <v>54</v>
      </c>
      <c r="B2520" t="str">
        <f>RIGHT(A2520,FIND("/",A2520)-1)</f>
        <v>d1291.tsp</v>
      </c>
      <c r="C2520">
        <f>VLOOKUP(B2520,instances!$B$2:$E$21,2, FALSE)</f>
        <v>1291</v>
      </c>
      <c r="D2520" t="str">
        <f>IF(C2520&lt;=783,"small",IF(C2520&lt;=2103,"medium","large"))</f>
        <v>medium</v>
      </c>
      <c r="E2520" t="s">
        <v>11</v>
      </c>
      <c r="F2520" s="9">
        <v>897873</v>
      </c>
      <c r="G2520" s="7">
        <f>1-(F2520/N2520)</f>
        <v>-16.674317434696167</v>
      </c>
      <c r="H2520" s="7">
        <f>1-(F2520/O2520)</f>
        <v>-16.674317434696167</v>
      </c>
      <c r="I2520">
        <v>0.16839399999999999</v>
      </c>
      <c r="J2520">
        <v>0</v>
      </c>
      <c r="K2520">
        <v>0</v>
      </c>
      <c r="L2520">
        <v>10</v>
      </c>
      <c r="M2520">
        <v>46</v>
      </c>
      <c r="N2520">
        <f>VLOOKUP(B2520,instances!$B$2:$E$21,3, FALSE)</f>
        <v>50801</v>
      </c>
      <c r="O2520">
        <f>VLOOKUP(B2520,instances!$B$2:$E$21,4, FALSE)</f>
        <v>50801</v>
      </c>
    </row>
    <row r="2521" spans="1:15">
      <c r="A2521" t="s">
        <v>54</v>
      </c>
      <c r="B2521" t="str">
        <f>RIGHT(A2521,FIND("/",A2521)-1)</f>
        <v>d1291.tsp</v>
      </c>
      <c r="C2521">
        <f>VLOOKUP(B2521,instances!$B$2:$E$21,2, FALSE)</f>
        <v>1291</v>
      </c>
      <c r="D2521" t="str">
        <f>IF(C2521&lt;=783,"small",IF(C2521&lt;=2103,"medium","large"))</f>
        <v>medium</v>
      </c>
      <c r="E2521" t="s">
        <v>11</v>
      </c>
      <c r="F2521" s="9">
        <v>906121</v>
      </c>
      <c r="G2521" s="7">
        <f>1-(F2521/N2521)</f>
        <v>-16.836676443377097</v>
      </c>
      <c r="H2521" s="7">
        <f>1-(F2521/O2521)</f>
        <v>-16.836676443377097</v>
      </c>
      <c r="I2521">
        <v>0.16805300000000001</v>
      </c>
      <c r="J2521">
        <v>0</v>
      </c>
      <c r="K2521">
        <v>0</v>
      </c>
      <c r="L2521">
        <v>10</v>
      </c>
      <c r="M2521">
        <v>50</v>
      </c>
      <c r="N2521">
        <f>VLOOKUP(B2521,instances!$B$2:$E$21,3, FALSE)</f>
        <v>50801</v>
      </c>
      <c r="O2521">
        <f>VLOOKUP(B2521,instances!$B$2:$E$21,4, FALSE)</f>
        <v>50801</v>
      </c>
    </row>
    <row r="2522" spans="1:15">
      <c r="A2522" t="s">
        <v>54</v>
      </c>
      <c r="B2522" t="str">
        <f>RIGHT(A2522,FIND("/",A2522)-1)</f>
        <v>d1291.tsp</v>
      </c>
      <c r="C2522">
        <f>VLOOKUP(B2522,instances!$B$2:$E$21,2, FALSE)</f>
        <v>1291</v>
      </c>
      <c r="D2522" t="str">
        <f>IF(C2522&lt;=783,"small",IF(C2522&lt;=2103,"medium","large"))</f>
        <v>medium</v>
      </c>
      <c r="E2522" t="s">
        <v>10</v>
      </c>
      <c r="F2522" s="9">
        <v>59080</v>
      </c>
      <c r="G2522" s="7">
        <f>1-(F2522/N2522)</f>
        <v>-0.16296923288911636</v>
      </c>
      <c r="H2522" s="7">
        <f>1-(F2522/O2522)</f>
        <v>-0.16296923288911636</v>
      </c>
      <c r="I2522">
        <v>9.8370000000000003E-3</v>
      </c>
      <c r="J2522">
        <v>0</v>
      </c>
      <c r="K2522">
        <v>0</v>
      </c>
      <c r="L2522">
        <v>20</v>
      </c>
      <c r="M2522">
        <v>49</v>
      </c>
      <c r="N2522">
        <f>VLOOKUP(B2522,instances!$B$2:$E$21,3, FALSE)</f>
        <v>50801</v>
      </c>
      <c r="O2522">
        <f>VLOOKUP(B2522,instances!$B$2:$E$21,4, FALSE)</f>
        <v>50801</v>
      </c>
    </row>
    <row r="2523" spans="1:15">
      <c r="A2523" t="s">
        <v>54</v>
      </c>
      <c r="B2523" t="str">
        <f>RIGHT(A2523,FIND("/",A2523)-1)</f>
        <v>d1291.tsp</v>
      </c>
      <c r="C2523">
        <f>VLOOKUP(B2523,instances!$B$2:$E$21,2, FALSE)</f>
        <v>1291</v>
      </c>
      <c r="D2523" t="str">
        <f>IF(C2523&lt;=783,"small",IF(C2523&lt;=2103,"medium","large"))</f>
        <v>medium</v>
      </c>
      <c r="E2523" t="s">
        <v>10</v>
      </c>
      <c r="F2523" s="9">
        <v>59080</v>
      </c>
      <c r="G2523" s="7">
        <f>1-(F2523/N2523)</f>
        <v>-0.16296923288911636</v>
      </c>
      <c r="H2523" s="7">
        <f>1-(F2523/O2523)</f>
        <v>-0.16296923288911636</v>
      </c>
      <c r="I2523">
        <v>9.7970000000000002E-3</v>
      </c>
      <c r="J2523">
        <v>0</v>
      </c>
      <c r="K2523">
        <v>0</v>
      </c>
      <c r="L2523">
        <v>20</v>
      </c>
      <c r="M2523">
        <v>44</v>
      </c>
      <c r="N2523">
        <f>VLOOKUP(B2523,instances!$B$2:$E$21,3, FALSE)</f>
        <v>50801</v>
      </c>
      <c r="O2523">
        <f>VLOOKUP(B2523,instances!$B$2:$E$21,4, FALSE)</f>
        <v>50801</v>
      </c>
    </row>
    <row r="2524" spans="1:15">
      <c r="A2524" t="s">
        <v>54</v>
      </c>
      <c r="B2524" t="str">
        <f>RIGHT(A2524,FIND("/",A2524)-1)</f>
        <v>d1291.tsp</v>
      </c>
      <c r="C2524">
        <f>VLOOKUP(B2524,instances!$B$2:$E$21,2, FALSE)</f>
        <v>1291</v>
      </c>
      <c r="D2524" t="str">
        <f>IF(C2524&lt;=783,"small",IF(C2524&lt;=2103,"medium","large"))</f>
        <v>medium</v>
      </c>
      <c r="E2524" t="s">
        <v>10</v>
      </c>
      <c r="F2524" s="9">
        <v>59080</v>
      </c>
      <c r="G2524" s="7">
        <f>1-(F2524/N2524)</f>
        <v>-0.16296923288911636</v>
      </c>
      <c r="H2524" s="7">
        <f>1-(F2524/O2524)</f>
        <v>-0.16296923288911636</v>
      </c>
      <c r="I2524">
        <v>9.6229999999999996E-3</v>
      </c>
      <c r="J2524">
        <v>0</v>
      </c>
      <c r="K2524">
        <v>0</v>
      </c>
      <c r="L2524">
        <v>16</v>
      </c>
      <c r="M2524">
        <v>50</v>
      </c>
      <c r="N2524">
        <f>VLOOKUP(B2524,instances!$B$2:$E$21,3, FALSE)</f>
        <v>50801</v>
      </c>
      <c r="O2524">
        <f>VLOOKUP(B2524,instances!$B$2:$E$21,4, FALSE)</f>
        <v>50801</v>
      </c>
    </row>
    <row r="2525" spans="1:15">
      <c r="A2525" t="s">
        <v>54</v>
      </c>
      <c r="B2525" t="str">
        <f>RIGHT(A2525,FIND("/",A2525)-1)</f>
        <v>d1291.tsp</v>
      </c>
      <c r="C2525">
        <f>VLOOKUP(B2525,instances!$B$2:$E$21,2, FALSE)</f>
        <v>1291</v>
      </c>
      <c r="D2525" t="str">
        <f>IF(C2525&lt;=783,"small",IF(C2525&lt;=2103,"medium","large"))</f>
        <v>medium</v>
      </c>
      <c r="E2525" t="s">
        <v>10</v>
      </c>
      <c r="F2525" s="9">
        <v>59080</v>
      </c>
      <c r="G2525" s="7">
        <f>1-(F2525/N2525)</f>
        <v>-0.16296923288911636</v>
      </c>
      <c r="H2525" s="7">
        <f>1-(F2525/O2525)</f>
        <v>-0.16296923288911636</v>
      </c>
      <c r="I2525">
        <v>9.4959999999999992E-3</v>
      </c>
      <c r="J2525">
        <v>0</v>
      </c>
      <c r="K2525">
        <v>0</v>
      </c>
      <c r="L2525">
        <v>14</v>
      </c>
      <c r="M2525">
        <v>42</v>
      </c>
      <c r="N2525">
        <f>VLOOKUP(B2525,instances!$B$2:$E$21,3, FALSE)</f>
        <v>50801</v>
      </c>
      <c r="O2525">
        <f>VLOOKUP(B2525,instances!$B$2:$E$21,4, FALSE)</f>
        <v>50801</v>
      </c>
    </row>
    <row r="2526" spans="1:15">
      <c r="A2526" t="s">
        <v>54</v>
      </c>
      <c r="B2526" t="str">
        <f>RIGHT(A2526,FIND("/",A2526)-1)</f>
        <v>d1291.tsp</v>
      </c>
      <c r="C2526">
        <f>VLOOKUP(B2526,instances!$B$2:$E$21,2, FALSE)</f>
        <v>1291</v>
      </c>
      <c r="D2526" t="str">
        <f>IF(C2526&lt;=783,"small",IF(C2526&lt;=2103,"medium","large"))</f>
        <v>medium</v>
      </c>
      <c r="E2526" t="s">
        <v>10</v>
      </c>
      <c r="F2526" s="9">
        <v>59080</v>
      </c>
      <c r="G2526" s="7">
        <f>1-(F2526/N2526)</f>
        <v>-0.16296923288911636</v>
      </c>
      <c r="H2526" s="7">
        <f>1-(F2526/O2526)</f>
        <v>-0.16296923288911636</v>
      </c>
      <c r="I2526">
        <v>9.4820000000000008E-3</v>
      </c>
      <c r="J2526">
        <v>0</v>
      </c>
      <c r="K2526">
        <v>0</v>
      </c>
      <c r="L2526">
        <v>10</v>
      </c>
      <c r="M2526">
        <v>48</v>
      </c>
      <c r="N2526">
        <f>VLOOKUP(B2526,instances!$B$2:$E$21,3, FALSE)</f>
        <v>50801</v>
      </c>
      <c r="O2526">
        <f>VLOOKUP(B2526,instances!$B$2:$E$21,4, FALSE)</f>
        <v>50801</v>
      </c>
    </row>
    <row r="2527" spans="1:15">
      <c r="A2527" t="s">
        <v>54</v>
      </c>
      <c r="B2527" t="str">
        <f>RIGHT(A2527,FIND("/",A2527)-1)</f>
        <v>d1291.tsp</v>
      </c>
      <c r="C2527">
        <f>VLOOKUP(B2527,instances!$B$2:$E$21,2, FALSE)</f>
        <v>1291</v>
      </c>
      <c r="D2527" t="str">
        <f>IF(C2527&lt;=783,"small",IF(C2527&lt;=2103,"medium","large"))</f>
        <v>medium</v>
      </c>
      <c r="E2527" t="s">
        <v>10</v>
      </c>
      <c r="F2527" s="9">
        <v>59080</v>
      </c>
      <c r="G2527" s="7">
        <f>1-(F2527/N2527)</f>
        <v>-0.16296923288911636</v>
      </c>
      <c r="H2527" s="7">
        <f>1-(F2527/O2527)</f>
        <v>-0.16296923288911636</v>
      </c>
      <c r="I2527">
        <v>9.4190000000000003E-3</v>
      </c>
      <c r="J2527">
        <v>0</v>
      </c>
      <c r="K2527">
        <v>0</v>
      </c>
      <c r="L2527">
        <v>14</v>
      </c>
      <c r="M2527">
        <v>48</v>
      </c>
      <c r="N2527">
        <f>VLOOKUP(B2527,instances!$B$2:$E$21,3, FALSE)</f>
        <v>50801</v>
      </c>
      <c r="O2527">
        <f>VLOOKUP(B2527,instances!$B$2:$E$21,4, FALSE)</f>
        <v>50801</v>
      </c>
    </row>
    <row r="2528" spans="1:15">
      <c r="A2528" t="s">
        <v>54</v>
      </c>
      <c r="B2528" t="str">
        <f>RIGHT(A2528,FIND("/",A2528)-1)</f>
        <v>d1291.tsp</v>
      </c>
      <c r="C2528">
        <f>VLOOKUP(B2528,instances!$B$2:$E$21,2, FALSE)</f>
        <v>1291</v>
      </c>
      <c r="D2528" t="str">
        <f>IF(C2528&lt;=783,"small",IF(C2528&lt;=2103,"medium","large"))</f>
        <v>medium</v>
      </c>
      <c r="E2528" t="s">
        <v>10</v>
      </c>
      <c r="F2528" s="9">
        <v>59080</v>
      </c>
      <c r="G2528" s="7">
        <f>1-(F2528/N2528)</f>
        <v>-0.16296923288911636</v>
      </c>
      <c r="H2528" s="7">
        <f>1-(F2528/O2528)</f>
        <v>-0.16296923288911636</v>
      </c>
      <c r="I2528">
        <v>9.2200000000000008E-3</v>
      </c>
      <c r="J2528">
        <v>0</v>
      </c>
      <c r="K2528">
        <v>0</v>
      </c>
      <c r="L2528">
        <v>18</v>
      </c>
      <c r="M2528">
        <v>44</v>
      </c>
      <c r="N2528">
        <f>VLOOKUP(B2528,instances!$B$2:$E$21,3, FALSE)</f>
        <v>50801</v>
      </c>
      <c r="O2528">
        <f>VLOOKUP(B2528,instances!$B$2:$E$21,4, FALSE)</f>
        <v>50801</v>
      </c>
    </row>
    <row r="2529" spans="1:15">
      <c r="A2529" t="s">
        <v>54</v>
      </c>
      <c r="B2529" t="str">
        <f>RIGHT(A2529,FIND("/",A2529)-1)</f>
        <v>d1291.tsp</v>
      </c>
      <c r="C2529">
        <f>VLOOKUP(B2529,instances!$B$2:$E$21,2, FALSE)</f>
        <v>1291</v>
      </c>
      <c r="D2529" t="str">
        <f>IF(C2529&lt;=783,"small",IF(C2529&lt;=2103,"medium","large"))</f>
        <v>medium</v>
      </c>
      <c r="E2529" t="s">
        <v>10</v>
      </c>
      <c r="F2529" s="9">
        <v>59080</v>
      </c>
      <c r="G2529" s="7">
        <f>1-(F2529/N2529)</f>
        <v>-0.16296923288911636</v>
      </c>
      <c r="H2529" s="7">
        <f>1-(F2529/O2529)</f>
        <v>-0.16296923288911636</v>
      </c>
      <c r="I2529">
        <v>9.1940000000000008E-3</v>
      </c>
      <c r="J2529">
        <v>0</v>
      </c>
      <c r="K2529">
        <v>0</v>
      </c>
      <c r="L2529">
        <v>14</v>
      </c>
      <c r="M2529">
        <v>47</v>
      </c>
      <c r="N2529">
        <f>VLOOKUP(B2529,instances!$B$2:$E$21,3, FALSE)</f>
        <v>50801</v>
      </c>
      <c r="O2529">
        <f>VLOOKUP(B2529,instances!$B$2:$E$21,4, FALSE)</f>
        <v>50801</v>
      </c>
    </row>
    <row r="2530" spans="1:15">
      <c r="A2530" t="s">
        <v>54</v>
      </c>
      <c r="B2530" t="str">
        <f>RIGHT(A2530,FIND("/",A2530)-1)</f>
        <v>d1291.tsp</v>
      </c>
      <c r="C2530">
        <f>VLOOKUP(B2530,instances!$B$2:$E$21,2, FALSE)</f>
        <v>1291</v>
      </c>
      <c r="D2530" t="str">
        <f>IF(C2530&lt;=783,"small",IF(C2530&lt;=2103,"medium","large"))</f>
        <v>medium</v>
      </c>
      <c r="E2530" t="s">
        <v>10</v>
      </c>
      <c r="F2530" s="9">
        <v>59080</v>
      </c>
      <c r="G2530" s="7">
        <f>1-(F2530/N2530)</f>
        <v>-0.16296923288911636</v>
      </c>
      <c r="H2530" s="7">
        <f>1-(F2530/O2530)</f>
        <v>-0.16296923288911636</v>
      </c>
      <c r="I2530">
        <v>9.1260000000000004E-3</v>
      </c>
      <c r="J2530">
        <v>0</v>
      </c>
      <c r="K2530">
        <v>0</v>
      </c>
      <c r="L2530">
        <v>16</v>
      </c>
      <c r="M2530">
        <v>48</v>
      </c>
      <c r="N2530">
        <f>VLOOKUP(B2530,instances!$B$2:$E$21,3, FALSE)</f>
        <v>50801</v>
      </c>
      <c r="O2530">
        <f>VLOOKUP(B2530,instances!$B$2:$E$21,4, FALSE)</f>
        <v>50801</v>
      </c>
    </row>
    <row r="2531" spans="1:15">
      <c r="A2531" t="s">
        <v>54</v>
      </c>
      <c r="B2531" t="str">
        <f>RIGHT(A2531,FIND("/",A2531)-1)</f>
        <v>d1291.tsp</v>
      </c>
      <c r="C2531">
        <f>VLOOKUP(B2531,instances!$B$2:$E$21,2, FALSE)</f>
        <v>1291</v>
      </c>
      <c r="D2531" t="str">
        <f>IF(C2531&lt;=783,"small",IF(C2531&lt;=2103,"medium","large"))</f>
        <v>medium</v>
      </c>
      <c r="E2531" t="s">
        <v>10</v>
      </c>
      <c r="F2531" s="9">
        <v>59080</v>
      </c>
      <c r="G2531" s="7">
        <f>1-(F2531/N2531)</f>
        <v>-0.16296923288911636</v>
      </c>
      <c r="H2531" s="7">
        <f>1-(F2531/O2531)</f>
        <v>-0.16296923288911636</v>
      </c>
      <c r="I2531">
        <v>9.0980000000000002E-3</v>
      </c>
      <c r="J2531">
        <v>0</v>
      </c>
      <c r="K2531">
        <v>0</v>
      </c>
      <c r="L2531">
        <v>10</v>
      </c>
      <c r="M2531">
        <v>49</v>
      </c>
      <c r="N2531">
        <f>VLOOKUP(B2531,instances!$B$2:$E$21,3, FALSE)</f>
        <v>50801</v>
      </c>
      <c r="O2531">
        <f>VLOOKUP(B2531,instances!$B$2:$E$21,4, FALSE)</f>
        <v>50801</v>
      </c>
    </row>
    <row r="2532" spans="1:15">
      <c r="A2532" t="s">
        <v>54</v>
      </c>
      <c r="B2532" t="str">
        <f>RIGHT(A2532,FIND("/",A2532)-1)</f>
        <v>d1291.tsp</v>
      </c>
      <c r="C2532">
        <f>VLOOKUP(B2532,instances!$B$2:$E$21,2, FALSE)</f>
        <v>1291</v>
      </c>
      <c r="D2532" t="str">
        <f>IF(C2532&lt;=783,"small",IF(C2532&lt;=2103,"medium","large"))</f>
        <v>medium</v>
      </c>
      <c r="E2532" t="s">
        <v>10</v>
      </c>
      <c r="F2532" s="9">
        <v>59080</v>
      </c>
      <c r="G2532" s="7">
        <f>1-(F2532/N2532)</f>
        <v>-0.16296923288911636</v>
      </c>
      <c r="H2532" s="7">
        <f>1-(F2532/O2532)</f>
        <v>-0.16296923288911636</v>
      </c>
      <c r="I2532">
        <v>9.0799999999999995E-3</v>
      </c>
      <c r="J2532">
        <v>0</v>
      </c>
      <c r="K2532">
        <v>0</v>
      </c>
      <c r="L2532">
        <v>18</v>
      </c>
      <c r="M2532">
        <v>42</v>
      </c>
      <c r="N2532">
        <f>VLOOKUP(B2532,instances!$B$2:$E$21,3, FALSE)</f>
        <v>50801</v>
      </c>
      <c r="O2532">
        <f>VLOOKUP(B2532,instances!$B$2:$E$21,4, FALSE)</f>
        <v>50801</v>
      </c>
    </row>
    <row r="2533" spans="1:15">
      <c r="A2533" t="s">
        <v>54</v>
      </c>
      <c r="B2533" t="str">
        <f>RIGHT(A2533,FIND("/",A2533)-1)</f>
        <v>d1291.tsp</v>
      </c>
      <c r="C2533">
        <f>VLOOKUP(B2533,instances!$B$2:$E$21,2, FALSE)</f>
        <v>1291</v>
      </c>
      <c r="D2533" t="str">
        <f>IF(C2533&lt;=783,"small",IF(C2533&lt;=2103,"medium","large"))</f>
        <v>medium</v>
      </c>
      <c r="E2533" t="s">
        <v>10</v>
      </c>
      <c r="F2533" s="9">
        <v>59080</v>
      </c>
      <c r="G2533" s="7">
        <f>1-(F2533/N2533)</f>
        <v>-0.16296923288911636</v>
      </c>
      <c r="H2533" s="7">
        <f>1-(F2533/O2533)</f>
        <v>-0.16296923288911636</v>
      </c>
      <c r="I2533">
        <v>9.0650000000000001E-3</v>
      </c>
      <c r="J2533">
        <v>0</v>
      </c>
      <c r="K2533">
        <v>0</v>
      </c>
      <c r="L2533">
        <v>16</v>
      </c>
      <c r="M2533">
        <v>42</v>
      </c>
      <c r="N2533">
        <f>VLOOKUP(B2533,instances!$B$2:$E$21,3, FALSE)</f>
        <v>50801</v>
      </c>
      <c r="O2533">
        <f>VLOOKUP(B2533,instances!$B$2:$E$21,4, FALSE)</f>
        <v>50801</v>
      </c>
    </row>
    <row r="2534" spans="1:15">
      <c r="A2534" t="s">
        <v>54</v>
      </c>
      <c r="B2534" t="str">
        <f>RIGHT(A2534,FIND("/",A2534)-1)</f>
        <v>d1291.tsp</v>
      </c>
      <c r="C2534">
        <f>VLOOKUP(B2534,instances!$B$2:$E$21,2, FALSE)</f>
        <v>1291</v>
      </c>
      <c r="D2534" t="str">
        <f>IF(C2534&lt;=783,"small",IF(C2534&lt;=2103,"medium","large"))</f>
        <v>medium</v>
      </c>
      <c r="E2534" t="s">
        <v>10</v>
      </c>
      <c r="F2534" s="9">
        <v>59080</v>
      </c>
      <c r="G2534" s="7">
        <f>1-(F2534/N2534)</f>
        <v>-0.16296923288911636</v>
      </c>
      <c r="H2534" s="7">
        <f>1-(F2534/O2534)</f>
        <v>-0.16296923288911636</v>
      </c>
      <c r="I2534">
        <v>9.0600000000000003E-3</v>
      </c>
      <c r="J2534">
        <v>0</v>
      </c>
      <c r="K2534">
        <v>0</v>
      </c>
      <c r="L2534">
        <v>20</v>
      </c>
      <c r="M2534">
        <v>50</v>
      </c>
      <c r="N2534">
        <f>VLOOKUP(B2534,instances!$B$2:$E$21,3, FALSE)</f>
        <v>50801</v>
      </c>
      <c r="O2534">
        <f>VLOOKUP(B2534,instances!$B$2:$E$21,4, FALSE)</f>
        <v>50801</v>
      </c>
    </row>
    <row r="2535" spans="1:15">
      <c r="A2535" t="s">
        <v>54</v>
      </c>
      <c r="B2535" t="str">
        <f>RIGHT(A2535,FIND("/",A2535)-1)</f>
        <v>d1291.tsp</v>
      </c>
      <c r="C2535">
        <f>VLOOKUP(B2535,instances!$B$2:$E$21,2, FALSE)</f>
        <v>1291</v>
      </c>
      <c r="D2535" t="str">
        <f>IF(C2535&lt;=783,"small",IF(C2535&lt;=2103,"medium","large"))</f>
        <v>medium</v>
      </c>
      <c r="E2535" t="s">
        <v>10</v>
      </c>
      <c r="F2535" s="9">
        <v>59080</v>
      </c>
      <c r="G2535" s="7">
        <f>1-(F2535/N2535)</f>
        <v>-0.16296923288911636</v>
      </c>
      <c r="H2535" s="7">
        <f>1-(F2535/O2535)</f>
        <v>-0.16296923288911636</v>
      </c>
      <c r="I2535">
        <v>8.8760000000000002E-3</v>
      </c>
      <c r="J2535">
        <v>0</v>
      </c>
      <c r="K2535">
        <v>0</v>
      </c>
      <c r="L2535">
        <v>20</v>
      </c>
      <c r="M2535">
        <v>45</v>
      </c>
      <c r="N2535">
        <f>VLOOKUP(B2535,instances!$B$2:$E$21,3, FALSE)</f>
        <v>50801</v>
      </c>
      <c r="O2535">
        <f>VLOOKUP(B2535,instances!$B$2:$E$21,4, FALSE)</f>
        <v>50801</v>
      </c>
    </row>
    <row r="2536" spans="1:15">
      <c r="A2536" t="s">
        <v>54</v>
      </c>
      <c r="B2536" t="str">
        <f>RIGHT(A2536,FIND("/",A2536)-1)</f>
        <v>d1291.tsp</v>
      </c>
      <c r="C2536">
        <f>VLOOKUP(B2536,instances!$B$2:$E$21,2, FALSE)</f>
        <v>1291</v>
      </c>
      <c r="D2536" t="str">
        <f>IF(C2536&lt;=783,"small",IF(C2536&lt;=2103,"medium","large"))</f>
        <v>medium</v>
      </c>
      <c r="E2536" t="s">
        <v>10</v>
      </c>
      <c r="F2536" s="9">
        <v>59080</v>
      </c>
      <c r="G2536" s="7">
        <f>1-(F2536/N2536)</f>
        <v>-0.16296923288911636</v>
      </c>
      <c r="H2536" s="7">
        <f>1-(F2536/O2536)</f>
        <v>-0.16296923288911636</v>
      </c>
      <c r="I2536">
        <v>8.8079999999999999E-3</v>
      </c>
      <c r="J2536">
        <v>0</v>
      </c>
      <c r="K2536">
        <v>0</v>
      </c>
      <c r="L2536">
        <v>14</v>
      </c>
      <c r="M2536">
        <v>51</v>
      </c>
      <c r="N2536">
        <f>VLOOKUP(B2536,instances!$B$2:$E$21,3, FALSE)</f>
        <v>50801</v>
      </c>
      <c r="O2536">
        <f>VLOOKUP(B2536,instances!$B$2:$E$21,4, FALSE)</f>
        <v>50801</v>
      </c>
    </row>
    <row r="2537" spans="1:15">
      <c r="A2537" t="s">
        <v>54</v>
      </c>
      <c r="B2537" t="str">
        <f>RIGHT(A2537,FIND("/",A2537)-1)</f>
        <v>d1291.tsp</v>
      </c>
      <c r="C2537">
        <f>VLOOKUP(B2537,instances!$B$2:$E$21,2, FALSE)</f>
        <v>1291</v>
      </c>
      <c r="D2537" t="str">
        <f>IF(C2537&lt;=783,"small",IF(C2537&lt;=2103,"medium","large"))</f>
        <v>medium</v>
      </c>
      <c r="E2537" t="s">
        <v>10</v>
      </c>
      <c r="F2537" s="9">
        <v>59080</v>
      </c>
      <c r="G2537" s="7">
        <f>1-(F2537/N2537)</f>
        <v>-0.16296923288911636</v>
      </c>
      <c r="H2537" s="7">
        <f>1-(F2537/O2537)</f>
        <v>-0.16296923288911636</v>
      </c>
      <c r="I2537">
        <v>8.8070000000000006E-3</v>
      </c>
      <c r="J2537">
        <v>0</v>
      </c>
      <c r="K2537">
        <v>0</v>
      </c>
      <c r="L2537">
        <v>18</v>
      </c>
      <c r="M2537">
        <v>47</v>
      </c>
      <c r="N2537">
        <f>VLOOKUP(B2537,instances!$B$2:$E$21,3, FALSE)</f>
        <v>50801</v>
      </c>
      <c r="O2537">
        <f>VLOOKUP(B2537,instances!$B$2:$E$21,4, FALSE)</f>
        <v>50801</v>
      </c>
    </row>
    <row r="2538" spans="1:15">
      <c r="A2538" t="s">
        <v>54</v>
      </c>
      <c r="B2538" t="str">
        <f>RIGHT(A2538,FIND("/",A2538)-1)</f>
        <v>d1291.tsp</v>
      </c>
      <c r="C2538">
        <f>VLOOKUP(B2538,instances!$B$2:$E$21,2, FALSE)</f>
        <v>1291</v>
      </c>
      <c r="D2538" t="str">
        <f>IF(C2538&lt;=783,"small",IF(C2538&lt;=2103,"medium","large"))</f>
        <v>medium</v>
      </c>
      <c r="E2538" t="s">
        <v>10</v>
      </c>
      <c r="F2538" s="9">
        <v>59080</v>
      </c>
      <c r="G2538" s="7">
        <f>1-(F2538/N2538)</f>
        <v>-0.16296923288911636</v>
      </c>
      <c r="H2538" s="7">
        <f>1-(F2538/O2538)</f>
        <v>-0.16296923288911636</v>
      </c>
      <c r="I2538">
        <v>8.8039999999999993E-3</v>
      </c>
      <c r="J2538">
        <v>0</v>
      </c>
      <c r="K2538">
        <v>0</v>
      </c>
      <c r="L2538">
        <v>12</v>
      </c>
      <c r="M2538">
        <v>45</v>
      </c>
      <c r="N2538">
        <f>VLOOKUP(B2538,instances!$B$2:$E$21,3, FALSE)</f>
        <v>50801</v>
      </c>
      <c r="O2538">
        <f>VLOOKUP(B2538,instances!$B$2:$E$21,4, FALSE)</f>
        <v>50801</v>
      </c>
    </row>
    <row r="2539" spans="1:15">
      <c r="A2539" t="s">
        <v>54</v>
      </c>
      <c r="B2539" t="str">
        <f>RIGHT(A2539,FIND("/",A2539)-1)</f>
        <v>d1291.tsp</v>
      </c>
      <c r="C2539">
        <f>VLOOKUP(B2539,instances!$B$2:$E$21,2, FALSE)</f>
        <v>1291</v>
      </c>
      <c r="D2539" t="str">
        <f>IF(C2539&lt;=783,"small",IF(C2539&lt;=2103,"medium","large"))</f>
        <v>medium</v>
      </c>
      <c r="E2539" t="s">
        <v>10</v>
      </c>
      <c r="F2539" s="9">
        <v>59080</v>
      </c>
      <c r="G2539" s="7">
        <f>1-(F2539/N2539)</f>
        <v>-0.16296923288911636</v>
      </c>
      <c r="H2539" s="7">
        <f>1-(F2539/O2539)</f>
        <v>-0.16296923288911636</v>
      </c>
      <c r="I2539">
        <v>8.7919999999999995E-3</v>
      </c>
      <c r="J2539">
        <v>0</v>
      </c>
      <c r="K2539">
        <v>0</v>
      </c>
      <c r="L2539">
        <v>16</v>
      </c>
      <c r="M2539">
        <v>49</v>
      </c>
      <c r="N2539">
        <f>VLOOKUP(B2539,instances!$B$2:$E$21,3, FALSE)</f>
        <v>50801</v>
      </c>
      <c r="O2539">
        <f>VLOOKUP(B2539,instances!$B$2:$E$21,4, FALSE)</f>
        <v>50801</v>
      </c>
    </row>
    <row r="2540" spans="1:15">
      <c r="A2540" t="s">
        <v>54</v>
      </c>
      <c r="B2540" t="str">
        <f>RIGHT(A2540,FIND("/",A2540)-1)</f>
        <v>d1291.tsp</v>
      </c>
      <c r="C2540">
        <f>VLOOKUP(B2540,instances!$B$2:$E$21,2, FALSE)</f>
        <v>1291</v>
      </c>
      <c r="D2540" t="str">
        <f>IF(C2540&lt;=783,"small",IF(C2540&lt;=2103,"medium","large"))</f>
        <v>medium</v>
      </c>
      <c r="E2540" t="s">
        <v>10</v>
      </c>
      <c r="F2540" s="9">
        <v>59080</v>
      </c>
      <c r="G2540" s="7">
        <f>1-(F2540/N2540)</f>
        <v>-0.16296923288911636</v>
      </c>
      <c r="H2540" s="7">
        <f>1-(F2540/O2540)</f>
        <v>-0.16296923288911636</v>
      </c>
      <c r="I2540">
        <v>8.7790000000000003E-3</v>
      </c>
      <c r="J2540">
        <v>0</v>
      </c>
      <c r="K2540">
        <v>0</v>
      </c>
      <c r="L2540">
        <v>18</v>
      </c>
      <c r="M2540">
        <v>48</v>
      </c>
      <c r="N2540">
        <f>VLOOKUP(B2540,instances!$B$2:$E$21,3, FALSE)</f>
        <v>50801</v>
      </c>
      <c r="O2540">
        <f>VLOOKUP(B2540,instances!$B$2:$E$21,4, FALSE)</f>
        <v>50801</v>
      </c>
    </row>
    <row r="2541" spans="1:15">
      <c r="A2541" t="s">
        <v>54</v>
      </c>
      <c r="B2541" t="str">
        <f>RIGHT(A2541,FIND("/",A2541)-1)</f>
        <v>d1291.tsp</v>
      </c>
      <c r="C2541">
        <f>VLOOKUP(B2541,instances!$B$2:$E$21,2, FALSE)</f>
        <v>1291</v>
      </c>
      <c r="D2541" t="str">
        <f>IF(C2541&lt;=783,"small",IF(C2541&lt;=2103,"medium","large"))</f>
        <v>medium</v>
      </c>
      <c r="E2541" t="s">
        <v>10</v>
      </c>
      <c r="F2541" s="9">
        <v>59080</v>
      </c>
      <c r="G2541" s="7">
        <f>1-(F2541/N2541)</f>
        <v>-0.16296923288911636</v>
      </c>
      <c r="H2541" s="7">
        <f>1-(F2541/O2541)</f>
        <v>-0.16296923288911636</v>
      </c>
      <c r="I2541">
        <v>8.7510000000000001E-3</v>
      </c>
      <c r="J2541">
        <v>0</v>
      </c>
      <c r="K2541">
        <v>0</v>
      </c>
      <c r="L2541">
        <v>12</v>
      </c>
      <c r="M2541">
        <v>46</v>
      </c>
      <c r="N2541">
        <f>VLOOKUP(B2541,instances!$B$2:$E$21,3, FALSE)</f>
        <v>50801</v>
      </c>
      <c r="O2541">
        <f>VLOOKUP(B2541,instances!$B$2:$E$21,4, FALSE)</f>
        <v>50801</v>
      </c>
    </row>
    <row r="2542" spans="1:15">
      <c r="A2542" t="s">
        <v>54</v>
      </c>
      <c r="B2542" t="str">
        <f>RIGHT(A2542,FIND("/",A2542)-1)</f>
        <v>d1291.tsp</v>
      </c>
      <c r="C2542">
        <f>VLOOKUP(B2542,instances!$B$2:$E$21,2, FALSE)</f>
        <v>1291</v>
      </c>
      <c r="D2542" t="str">
        <f>IF(C2542&lt;=783,"small",IF(C2542&lt;=2103,"medium","large"))</f>
        <v>medium</v>
      </c>
      <c r="E2542" t="s">
        <v>10</v>
      </c>
      <c r="F2542" s="9">
        <v>59080</v>
      </c>
      <c r="G2542" s="7">
        <f>1-(F2542/N2542)</f>
        <v>-0.16296923288911636</v>
      </c>
      <c r="H2542" s="7">
        <f>1-(F2542/O2542)</f>
        <v>-0.16296923288911636</v>
      </c>
      <c r="I2542">
        <v>8.7500000000000008E-3</v>
      </c>
      <c r="J2542">
        <v>0</v>
      </c>
      <c r="K2542">
        <v>0</v>
      </c>
      <c r="L2542">
        <v>12</v>
      </c>
      <c r="M2542">
        <v>42</v>
      </c>
      <c r="N2542">
        <f>VLOOKUP(B2542,instances!$B$2:$E$21,3, FALSE)</f>
        <v>50801</v>
      </c>
      <c r="O2542">
        <f>VLOOKUP(B2542,instances!$B$2:$E$21,4, FALSE)</f>
        <v>50801</v>
      </c>
    </row>
    <row r="2543" spans="1:15">
      <c r="A2543" t="s">
        <v>54</v>
      </c>
      <c r="B2543" t="str">
        <f>RIGHT(A2543,FIND("/",A2543)-1)</f>
        <v>d1291.tsp</v>
      </c>
      <c r="C2543">
        <f>VLOOKUP(B2543,instances!$B$2:$E$21,2, FALSE)</f>
        <v>1291</v>
      </c>
      <c r="D2543" t="str">
        <f>IF(C2543&lt;=783,"small",IF(C2543&lt;=2103,"medium","large"))</f>
        <v>medium</v>
      </c>
      <c r="E2543" t="s">
        <v>10</v>
      </c>
      <c r="F2543" s="9">
        <v>59080</v>
      </c>
      <c r="G2543" s="7">
        <f>1-(F2543/N2543)</f>
        <v>-0.16296923288911636</v>
      </c>
      <c r="H2543" s="7">
        <f>1-(F2543/O2543)</f>
        <v>-0.16296923288911636</v>
      </c>
      <c r="I2543">
        <v>8.7410000000000005E-3</v>
      </c>
      <c r="J2543">
        <v>0</v>
      </c>
      <c r="K2543">
        <v>0</v>
      </c>
      <c r="L2543">
        <v>14</v>
      </c>
      <c r="M2543">
        <v>43</v>
      </c>
      <c r="N2543">
        <f>VLOOKUP(B2543,instances!$B$2:$E$21,3, FALSE)</f>
        <v>50801</v>
      </c>
      <c r="O2543">
        <f>VLOOKUP(B2543,instances!$B$2:$E$21,4, FALSE)</f>
        <v>50801</v>
      </c>
    </row>
    <row r="2544" spans="1:15">
      <c r="A2544" t="s">
        <v>54</v>
      </c>
      <c r="B2544" t="str">
        <f>RIGHT(A2544,FIND("/",A2544)-1)</f>
        <v>d1291.tsp</v>
      </c>
      <c r="C2544">
        <f>VLOOKUP(B2544,instances!$B$2:$E$21,2, FALSE)</f>
        <v>1291</v>
      </c>
      <c r="D2544" t="str">
        <f>IF(C2544&lt;=783,"small",IF(C2544&lt;=2103,"medium","large"))</f>
        <v>medium</v>
      </c>
      <c r="E2544" t="s">
        <v>10</v>
      </c>
      <c r="F2544" s="9">
        <v>59080</v>
      </c>
      <c r="G2544" s="7">
        <f>1-(F2544/N2544)</f>
        <v>-0.16296923288911636</v>
      </c>
      <c r="H2544" s="7">
        <f>1-(F2544/O2544)</f>
        <v>-0.16296923288911636</v>
      </c>
      <c r="I2544">
        <v>8.7379999999999992E-3</v>
      </c>
      <c r="J2544">
        <v>0</v>
      </c>
      <c r="K2544">
        <v>0</v>
      </c>
      <c r="L2544">
        <v>10</v>
      </c>
      <c r="M2544">
        <v>44</v>
      </c>
      <c r="N2544">
        <f>VLOOKUP(B2544,instances!$B$2:$E$21,3, FALSE)</f>
        <v>50801</v>
      </c>
      <c r="O2544">
        <f>VLOOKUP(B2544,instances!$B$2:$E$21,4, FALSE)</f>
        <v>50801</v>
      </c>
    </row>
    <row r="2545" spans="1:15">
      <c r="A2545" t="s">
        <v>54</v>
      </c>
      <c r="B2545" t="str">
        <f>RIGHT(A2545,FIND("/",A2545)-1)</f>
        <v>d1291.tsp</v>
      </c>
      <c r="C2545">
        <f>VLOOKUP(B2545,instances!$B$2:$E$21,2, FALSE)</f>
        <v>1291</v>
      </c>
      <c r="D2545" t="str">
        <f>IF(C2545&lt;=783,"small",IF(C2545&lt;=2103,"medium","large"))</f>
        <v>medium</v>
      </c>
      <c r="E2545" t="s">
        <v>10</v>
      </c>
      <c r="F2545" s="9">
        <v>59080</v>
      </c>
      <c r="G2545" s="7">
        <f>1-(F2545/N2545)</f>
        <v>-0.16296923288911636</v>
      </c>
      <c r="H2545" s="7">
        <f>1-(F2545/O2545)</f>
        <v>-0.16296923288911636</v>
      </c>
      <c r="I2545">
        <v>8.7309999999999992E-3</v>
      </c>
      <c r="J2545">
        <v>0</v>
      </c>
      <c r="K2545">
        <v>0</v>
      </c>
      <c r="L2545">
        <v>12</v>
      </c>
      <c r="M2545">
        <v>43</v>
      </c>
      <c r="N2545">
        <f>VLOOKUP(B2545,instances!$B$2:$E$21,3, FALSE)</f>
        <v>50801</v>
      </c>
      <c r="O2545">
        <f>VLOOKUP(B2545,instances!$B$2:$E$21,4, FALSE)</f>
        <v>50801</v>
      </c>
    </row>
    <row r="2546" spans="1:15">
      <c r="A2546" t="s">
        <v>54</v>
      </c>
      <c r="B2546" t="str">
        <f>RIGHT(A2546,FIND("/",A2546)-1)</f>
        <v>d1291.tsp</v>
      </c>
      <c r="C2546">
        <f>VLOOKUP(B2546,instances!$B$2:$E$21,2, FALSE)</f>
        <v>1291</v>
      </c>
      <c r="D2546" t="str">
        <f>IF(C2546&lt;=783,"small",IF(C2546&lt;=2103,"medium","large"))</f>
        <v>medium</v>
      </c>
      <c r="E2546" t="s">
        <v>10</v>
      </c>
      <c r="F2546" s="9">
        <v>59080</v>
      </c>
      <c r="G2546" s="7">
        <f>1-(F2546/N2546)</f>
        <v>-0.16296923288911636</v>
      </c>
      <c r="H2546" s="7">
        <f>1-(F2546/O2546)</f>
        <v>-0.16296923288911636</v>
      </c>
      <c r="I2546">
        <v>8.7139999999999995E-3</v>
      </c>
      <c r="J2546">
        <v>0</v>
      </c>
      <c r="K2546">
        <v>0</v>
      </c>
      <c r="L2546">
        <v>16</v>
      </c>
      <c r="M2546">
        <v>51</v>
      </c>
      <c r="N2546">
        <f>VLOOKUP(B2546,instances!$B$2:$E$21,3, FALSE)</f>
        <v>50801</v>
      </c>
      <c r="O2546">
        <f>VLOOKUP(B2546,instances!$B$2:$E$21,4, FALSE)</f>
        <v>50801</v>
      </c>
    </row>
    <row r="2547" spans="1:15">
      <c r="A2547" t="s">
        <v>54</v>
      </c>
      <c r="B2547" t="str">
        <f>RIGHT(A2547,FIND("/",A2547)-1)</f>
        <v>d1291.tsp</v>
      </c>
      <c r="C2547">
        <f>VLOOKUP(B2547,instances!$B$2:$E$21,2, FALSE)</f>
        <v>1291</v>
      </c>
      <c r="D2547" t="str">
        <f>IF(C2547&lt;=783,"small",IF(C2547&lt;=2103,"medium","large"))</f>
        <v>medium</v>
      </c>
      <c r="E2547" t="s">
        <v>10</v>
      </c>
      <c r="F2547" s="9">
        <v>59080</v>
      </c>
      <c r="G2547" s="7">
        <f>1-(F2547/N2547)</f>
        <v>-0.16296923288911636</v>
      </c>
      <c r="H2547" s="7">
        <f>1-(F2547/O2547)</f>
        <v>-0.16296923288911636</v>
      </c>
      <c r="I2547">
        <v>8.7039999999999999E-3</v>
      </c>
      <c r="J2547">
        <v>0</v>
      </c>
      <c r="K2547">
        <v>0</v>
      </c>
      <c r="L2547">
        <v>16</v>
      </c>
      <c r="M2547">
        <v>47</v>
      </c>
      <c r="N2547">
        <f>VLOOKUP(B2547,instances!$B$2:$E$21,3, FALSE)</f>
        <v>50801</v>
      </c>
      <c r="O2547">
        <f>VLOOKUP(B2547,instances!$B$2:$E$21,4, FALSE)</f>
        <v>50801</v>
      </c>
    </row>
    <row r="2548" spans="1:15">
      <c r="A2548" t="s">
        <v>54</v>
      </c>
      <c r="B2548" t="str">
        <f>RIGHT(A2548,FIND("/",A2548)-1)</f>
        <v>d1291.tsp</v>
      </c>
      <c r="C2548">
        <f>VLOOKUP(B2548,instances!$B$2:$E$21,2, FALSE)</f>
        <v>1291</v>
      </c>
      <c r="D2548" t="str">
        <f>IF(C2548&lt;=783,"small",IF(C2548&lt;=2103,"medium","large"))</f>
        <v>medium</v>
      </c>
      <c r="E2548" t="s">
        <v>10</v>
      </c>
      <c r="F2548" s="9">
        <v>59080</v>
      </c>
      <c r="G2548" s="7">
        <f>1-(F2548/N2548)</f>
        <v>-0.16296923288911636</v>
      </c>
      <c r="H2548" s="7">
        <f>1-(F2548/O2548)</f>
        <v>-0.16296923288911636</v>
      </c>
      <c r="I2548">
        <v>8.6920000000000001E-3</v>
      </c>
      <c r="J2548">
        <v>0</v>
      </c>
      <c r="K2548">
        <v>0</v>
      </c>
      <c r="L2548">
        <v>14</v>
      </c>
      <c r="M2548">
        <v>49</v>
      </c>
      <c r="N2548">
        <f>VLOOKUP(B2548,instances!$B$2:$E$21,3, FALSE)</f>
        <v>50801</v>
      </c>
      <c r="O2548">
        <f>VLOOKUP(B2548,instances!$B$2:$E$21,4, FALSE)</f>
        <v>50801</v>
      </c>
    </row>
    <row r="2549" spans="1:15">
      <c r="A2549" t="s">
        <v>54</v>
      </c>
      <c r="B2549" t="str">
        <f>RIGHT(A2549,FIND("/",A2549)-1)</f>
        <v>d1291.tsp</v>
      </c>
      <c r="C2549">
        <f>VLOOKUP(B2549,instances!$B$2:$E$21,2, FALSE)</f>
        <v>1291</v>
      </c>
      <c r="D2549" t="str">
        <f>IF(C2549&lt;=783,"small",IF(C2549&lt;=2103,"medium","large"))</f>
        <v>medium</v>
      </c>
      <c r="E2549" t="s">
        <v>10</v>
      </c>
      <c r="F2549" s="9">
        <v>59080</v>
      </c>
      <c r="G2549" s="7">
        <f>1-(F2549/N2549)</f>
        <v>-0.16296923288911636</v>
      </c>
      <c r="H2549" s="7">
        <f>1-(F2549/O2549)</f>
        <v>-0.16296923288911636</v>
      </c>
      <c r="I2549">
        <v>8.6920000000000001E-3</v>
      </c>
      <c r="J2549">
        <v>0</v>
      </c>
      <c r="K2549">
        <v>0</v>
      </c>
      <c r="L2549">
        <v>18</v>
      </c>
      <c r="M2549">
        <v>45</v>
      </c>
      <c r="N2549">
        <f>VLOOKUP(B2549,instances!$B$2:$E$21,3, FALSE)</f>
        <v>50801</v>
      </c>
      <c r="O2549">
        <f>VLOOKUP(B2549,instances!$B$2:$E$21,4, FALSE)</f>
        <v>50801</v>
      </c>
    </row>
    <row r="2550" spans="1:15">
      <c r="A2550" t="s">
        <v>54</v>
      </c>
      <c r="B2550" t="str">
        <f>RIGHT(A2550,FIND("/",A2550)-1)</f>
        <v>d1291.tsp</v>
      </c>
      <c r="C2550">
        <f>VLOOKUP(B2550,instances!$B$2:$E$21,2, FALSE)</f>
        <v>1291</v>
      </c>
      <c r="D2550" t="str">
        <f>IF(C2550&lt;=783,"small",IF(C2550&lt;=2103,"medium","large"))</f>
        <v>medium</v>
      </c>
      <c r="E2550" t="s">
        <v>10</v>
      </c>
      <c r="F2550" s="9">
        <v>59080</v>
      </c>
      <c r="G2550" s="7">
        <f>1-(F2550/N2550)</f>
        <v>-0.16296923288911636</v>
      </c>
      <c r="H2550" s="7">
        <f>1-(F2550/O2550)</f>
        <v>-0.16296923288911636</v>
      </c>
      <c r="I2550">
        <v>8.6870000000000003E-3</v>
      </c>
      <c r="J2550">
        <v>0</v>
      </c>
      <c r="K2550">
        <v>0</v>
      </c>
      <c r="L2550">
        <v>12</v>
      </c>
      <c r="M2550">
        <v>44</v>
      </c>
      <c r="N2550">
        <f>VLOOKUP(B2550,instances!$B$2:$E$21,3, FALSE)</f>
        <v>50801</v>
      </c>
      <c r="O2550">
        <f>VLOOKUP(B2550,instances!$B$2:$E$21,4, FALSE)</f>
        <v>50801</v>
      </c>
    </row>
    <row r="2551" spans="1:15">
      <c r="A2551" t="s">
        <v>54</v>
      </c>
      <c r="B2551" t="str">
        <f>RIGHT(A2551,FIND("/",A2551)-1)</f>
        <v>d1291.tsp</v>
      </c>
      <c r="C2551">
        <f>VLOOKUP(B2551,instances!$B$2:$E$21,2, FALSE)</f>
        <v>1291</v>
      </c>
      <c r="D2551" t="str">
        <f>IF(C2551&lt;=783,"small",IF(C2551&lt;=2103,"medium","large"))</f>
        <v>medium</v>
      </c>
      <c r="E2551" t="s">
        <v>10</v>
      </c>
      <c r="F2551" s="9">
        <v>59080</v>
      </c>
      <c r="G2551" s="7">
        <f>1-(F2551/N2551)</f>
        <v>-0.16296923288911636</v>
      </c>
      <c r="H2551" s="7">
        <f>1-(F2551/O2551)</f>
        <v>-0.16296923288911636</v>
      </c>
      <c r="I2551">
        <v>8.6779999999999999E-3</v>
      </c>
      <c r="J2551">
        <v>0</v>
      </c>
      <c r="K2551">
        <v>0</v>
      </c>
      <c r="L2551">
        <v>20</v>
      </c>
      <c r="M2551">
        <v>42</v>
      </c>
      <c r="N2551">
        <f>VLOOKUP(B2551,instances!$B$2:$E$21,3, FALSE)</f>
        <v>50801</v>
      </c>
      <c r="O2551">
        <f>VLOOKUP(B2551,instances!$B$2:$E$21,4, FALSE)</f>
        <v>50801</v>
      </c>
    </row>
    <row r="2552" spans="1:15">
      <c r="A2552" t="s">
        <v>54</v>
      </c>
      <c r="B2552" t="str">
        <f>RIGHT(A2552,FIND("/",A2552)-1)</f>
        <v>d1291.tsp</v>
      </c>
      <c r="C2552">
        <f>VLOOKUP(B2552,instances!$B$2:$E$21,2, FALSE)</f>
        <v>1291</v>
      </c>
      <c r="D2552" t="str">
        <f>IF(C2552&lt;=783,"small",IF(C2552&lt;=2103,"medium","large"))</f>
        <v>medium</v>
      </c>
      <c r="E2552" t="s">
        <v>10</v>
      </c>
      <c r="F2552" s="9">
        <v>59080</v>
      </c>
      <c r="G2552" s="7">
        <f>1-(F2552/N2552)</f>
        <v>-0.16296923288911636</v>
      </c>
      <c r="H2552" s="7">
        <f>1-(F2552/O2552)</f>
        <v>-0.16296923288911636</v>
      </c>
      <c r="I2552">
        <v>8.6739999999999994E-3</v>
      </c>
      <c r="J2552">
        <v>0</v>
      </c>
      <c r="K2552">
        <v>0</v>
      </c>
      <c r="L2552">
        <v>16</v>
      </c>
      <c r="M2552">
        <v>44</v>
      </c>
      <c r="N2552">
        <f>VLOOKUP(B2552,instances!$B$2:$E$21,3, FALSE)</f>
        <v>50801</v>
      </c>
      <c r="O2552">
        <f>VLOOKUP(B2552,instances!$B$2:$E$21,4, FALSE)</f>
        <v>50801</v>
      </c>
    </row>
    <row r="2553" spans="1:15">
      <c r="A2553" t="s">
        <v>54</v>
      </c>
      <c r="B2553" t="str">
        <f>RIGHT(A2553,FIND("/",A2553)-1)</f>
        <v>d1291.tsp</v>
      </c>
      <c r="C2553">
        <f>VLOOKUP(B2553,instances!$B$2:$E$21,2, FALSE)</f>
        <v>1291</v>
      </c>
      <c r="D2553" t="str">
        <f>IF(C2553&lt;=783,"small",IF(C2553&lt;=2103,"medium","large"))</f>
        <v>medium</v>
      </c>
      <c r="E2553" t="s">
        <v>10</v>
      </c>
      <c r="F2553" s="9">
        <v>59080</v>
      </c>
      <c r="G2553" s="7">
        <f>1-(F2553/N2553)</f>
        <v>-0.16296923288911636</v>
      </c>
      <c r="H2553" s="7">
        <f>1-(F2553/O2553)</f>
        <v>-0.16296923288911636</v>
      </c>
      <c r="I2553">
        <v>8.6569999999999998E-3</v>
      </c>
      <c r="J2553">
        <v>0</v>
      </c>
      <c r="K2553">
        <v>0</v>
      </c>
      <c r="L2553">
        <v>18</v>
      </c>
      <c r="M2553">
        <v>49</v>
      </c>
      <c r="N2553">
        <f>VLOOKUP(B2553,instances!$B$2:$E$21,3, FALSE)</f>
        <v>50801</v>
      </c>
      <c r="O2553">
        <f>VLOOKUP(B2553,instances!$B$2:$E$21,4, FALSE)</f>
        <v>50801</v>
      </c>
    </row>
    <row r="2554" spans="1:15">
      <c r="A2554" t="s">
        <v>54</v>
      </c>
      <c r="B2554" t="str">
        <f>RIGHT(A2554,FIND("/",A2554)-1)</f>
        <v>d1291.tsp</v>
      </c>
      <c r="C2554">
        <f>VLOOKUP(B2554,instances!$B$2:$E$21,2, FALSE)</f>
        <v>1291</v>
      </c>
      <c r="D2554" t="str">
        <f>IF(C2554&lt;=783,"small",IF(C2554&lt;=2103,"medium","large"))</f>
        <v>medium</v>
      </c>
      <c r="E2554" t="s">
        <v>10</v>
      </c>
      <c r="F2554" s="9">
        <v>59080</v>
      </c>
      <c r="G2554" s="7">
        <f>1-(F2554/N2554)</f>
        <v>-0.16296923288911636</v>
      </c>
      <c r="H2554" s="7">
        <f>1-(F2554/O2554)</f>
        <v>-0.16296923288911636</v>
      </c>
      <c r="I2554">
        <v>8.6499999999999997E-3</v>
      </c>
      <c r="J2554">
        <v>0</v>
      </c>
      <c r="K2554">
        <v>0</v>
      </c>
      <c r="L2554">
        <v>14</v>
      </c>
      <c r="M2554">
        <v>45</v>
      </c>
      <c r="N2554">
        <f>VLOOKUP(B2554,instances!$B$2:$E$21,3, FALSE)</f>
        <v>50801</v>
      </c>
      <c r="O2554">
        <f>VLOOKUP(B2554,instances!$B$2:$E$21,4, FALSE)</f>
        <v>50801</v>
      </c>
    </row>
    <row r="2555" spans="1:15">
      <c r="A2555" t="s">
        <v>54</v>
      </c>
      <c r="B2555" t="str">
        <f>RIGHT(A2555,FIND("/",A2555)-1)</f>
        <v>d1291.tsp</v>
      </c>
      <c r="C2555">
        <f>VLOOKUP(B2555,instances!$B$2:$E$21,2, FALSE)</f>
        <v>1291</v>
      </c>
      <c r="D2555" t="str">
        <f>IF(C2555&lt;=783,"small",IF(C2555&lt;=2103,"medium","large"))</f>
        <v>medium</v>
      </c>
      <c r="E2555" t="s">
        <v>10</v>
      </c>
      <c r="F2555" s="9">
        <v>59080</v>
      </c>
      <c r="G2555" s="7">
        <f>1-(F2555/N2555)</f>
        <v>-0.16296923288911636</v>
      </c>
      <c r="H2555" s="7">
        <f>1-(F2555/O2555)</f>
        <v>-0.16296923288911636</v>
      </c>
      <c r="I2555">
        <v>8.6390000000000008E-3</v>
      </c>
      <c r="J2555">
        <v>0</v>
      </c>
      <c r="K2555">
        <v>0</v>
      </c>
      <c r="L2555">
        <v>20</v>
      </c>
      <c r="M2555">
        <v>47</v>
      </c>
      <c r="N2555">
        <f>VLOOKUP(B2555,instances!$B$2:$E$21,3, FALSE)</f>
        <v>50801</v>
      </c>
      <c r="O2555">
        <f>VLOOKUP(B2555,instances!$B$2:$E$21,4, FALSE)</f>
        <v>50801</v>
      </c>
    </row>
    <row r="2556" spans="1:15">
      <c r="A2556" t="s">
        <v>54</v>
      </c>
      <c r="B2556" t="str">
        <f>RIGHT(A2556,FIND("/",A2556)-1)</f>
        <v>d1291.tsp</v>
      </c>
      <c r="C2556">
        <f>VLOOKUP(B2556,instances!$B$2:$E$21,2, FALSE)</f>
        <v>1291</v>
      </c>
      <c r="D2556" t="str">
        <f>IF(C2556&lt;=783,"small",IF(C2556&lt;=2103,"medium","large"))</f>
        <v>medium</v>
      </c>
      <c r="E2556" t="s">
        <v>10</v>
      </c>
      <c r="F2556" s="9">
        <v>59080</v>
      </c>
      <c r="G2556" s="7">
        <f>1-(F2556/N2556)</f>
        <v>-0.16296923288911636</v>
      </c>
      <c r="H2556" s="7">
        <f>1-(F2556/O2556)</f>
        <v>-0.16296923288911636</v>
      </c>
      <c r="I2556">
        <v>8.6E-3</v>
      </c>
      <c r="J2556">
        <v>0</v>
      </c>
      <c r="K2556">
        <v>0</v>
      </c>
      <c r="L2556">
        <v>20</v>
      </c>
      <c r="M2556">
        <v>48</v>
      </c>
      <c r="N2556">
        <f>VLOOKUP(B2556,instances!$B$2:$E$21,3, FALSE)</f>
        <v>50801</v>
      </c>
      <c r="O2556">
        <f>VLOOKUP(B2556,instances!$B$2:$E$21,4, FALSE)</f>
        <v>50801</v>
      </c>
    </row>
    <row r="2557" spans="1:15">
      <c r="A2557" t="s">
        <v>54</v>
      </c>
      <c r="B2557" t="str">
        <f>RIGHT(A2557,FIND("/",A2557)-1)</f>
        <v>d1291.tsp</v>
      </c>
      <c r="C2557">
        <f>VLOOKUP(B2557,instances!$B$2:$E$21,2, FALSE)</f>
        <v>1291</v>
      </c>
      <c r="D2557" t="str">
        <f>IF(C2557&lt;=783,"small",IF(C2557&lt;=2103,"medium","large"))</f>
        <v>medium</v>
      </c>
      <c r="E2557" t="s">
        <v>10</v>
      </c>
      <c r="F2557" s="9">
        <v>59080</v>
      </c>
      <c r="G2557" s="7">
        <f>1-(F2557/N2557)</f>
        <v>-0.16296923288911636</v>
      </c>
      <c r="H2557" s="7">
        <f>1-(F2557/O2557)</f>
        <v>-0.16296923288911636</v>
      </c>
      <c r="I2557">
        <v>8.5780000000000006E-3</v>
      </c>
      <c r="J2557">
        <v>0</v>
      </c>
      <c r="K2557">
        <v>0</v>
      </c>
      <c r="L2557">
        <v>10</v>
      </c>
      <c r="M2557">
        <v>50</v>
      </c>
      <c r="N2557">
        <f>VLOOKUP(B2557,instances!$B$2:$E$21,3, FALSE)</f>
        <v>50801</v>
      </c>
      <c r="O2557">
        <f>VLOOKUP(B2557,instances!$B$2:$E$21,4, FALSE)</f>
        <v>50801</v>
      </c>
    </row>
    <row r="2558" spans="1:15">
      <c r="A2558" t="s">
        <v>54</v>
      </c>
      <c r="B2558" t="str">
        <f>RIGHT(A2558,FIND("/",A2558)-1)</f>
        <v>d1291.tsp</v>
      </c>
      <c r="C2558">
        <f>VLOOKUP(B2558,instances!$B$2:$E$21,2, FALSE)</f>
        <v>1291</v>
      </c>
      <c r="D2558" t="str">
        <f>IF(C2558&lt;=783,"small",IF(C2558&lt;=2103,"medium","large"))</f>
        <v>medium</v>
      </c>
      <c r="E2558" t="s">
        <v>10</v>
      </c>
      <c r="F2558" s="9">
        <v>59080</v>
      </c>
      <c r="G2558" s="7">
        <f>1-(F2558/N2558)</f>
        <v>-0.16296923288911636</v>
      </c>
      <c r="H2558" s="7">
        <f>1-(F2558/O2558)</f>
        <v>-0.16296923288911636</v>
      </c>
      <c r="I2558">
        <v>8.5749999999999993E-3</v>
      </c>
      <c r="J2558">
        <v>0</v>
      </c>
      <c r="K2558">
        <v>0</v>
      </c>
      <c r="L2558">
        <v>12</v>
      </c>
      <c r="M2558">
        <v>49</v>
      </c>
      <c r="N2558">
        <f>VLOOKUP(B2558,instances!$B$2:$E$21,3, FALSE)</f>
        <v>50801</v>
      </c>
      <c r="O2558">
        <f>VLOOKUP(B2558,instances!$B$2:$E$21,4, FALSE)</f>
        <v>50801</v>
      </c>
    </row>
    <row r="2559" spans="1:15">
      <c r="A2559" t="s">
        <v>54</v>
      </c>
      <c r="B2559" t="str">
        <f>RIGHT(A2559,FIND("/",A2559)-1)</f>
        <v>d1291.tsp</v>
      </c>
      <c r="C2559">
        <f>VLOOKUP(B2559,instances!$B$2:$E$21,2, FALSE)</f>
        <v>1291</v>
      </c>
      <c r="D2559" t="str">
        <f>IF(C2559&lt;=783,"small",IF(C2559&lt;=2103,"medium","large"))</f>
        <v>medium</v>
      </c>
      <c r="E2559" t="s">
        <v>10</v>
      </c>
      <c r="F2559" s="9">
        <v>59080</v>
      </c>
      <c r="G2559" s="7">
        <f>1-(F2559/N2559)</f>
        <v>-0.16296923288911636</v>
      </c>
      <c r="H2559" s="7">
        <f>1-(F2559/O2559)</f>
        <v>-0.16296923288911636</v>
      </c>
      <c r="I2559">
        <v>8.574E-3</v>
      </c>
      <c r="J2559">
        <v>0</v>
      </c>
      <c r="K2559">
        <v>0</v>
      </c>
      <c r="L2559">
        <v>18</v>
      </c>
      <c r="M2559">
        <v>50</v>
      </c>
      <c r="N2559">
        <f>VLOOKUP(B2559,instances!$B$2:$E$21,3, FALSE)</f>
        <v>50801</v>
      </c>
      <c r="O2559">
        <f>VLOOKUP(B2559,instances!$B$2:$E$21,4, FALSE)</f>
        <v>50801</v>
      </c>
    </row>
    <row r="2560" spans="1:15">
      <c r="A2560" t="s">
        <v>54</v>
      </c>
      <c r="B2560" t="str">
        <f>RIGHT(A2560,FIND("/",A2560)-1)</f>
        <v>d1291.tsp</v>
      </c>
      <c r="C2560">
        <f>VLOOKUP(B2560,instances!$B$2:$E$21,2, FALSE)</f>
        <v>1291</v>
      </c>
      <c r="D2560" t="str">
        <f>IF(C2560&lt;=783,"small",IF(C2560&lt;=2103,"medium","large"))</f>
        <v>medium</v>
      </c>
      <c r="E2560" t="s">
        <v>10</v>
      </c>
      <c r="F2560" s="9">
        <v>59080</v>
      </c>
      <c r="G2560" s="7">
        <f>1-(F2560/N2560)</f>
        <v>-0.16296923288911636</v>
      </c>
      <c r="H2560" s="7">
        <f>1-(F2560/O2560)</f>
        <v>-0.16296923288911636</v>
      </c>
      <c r="I2560">
        <v>8.5710000000000005E-3</v>
      </c>
      <c r="J2560">
        <v>0</v>
      </c>
      <c r="K2560">
        <v>0</v>
      </c>
      <c r="L2560">
        <v>10</v>
      </c>
      <c r="M2560">
        <v>46</v>
      </c>
      <c r="N2560">
        <f>VLOOKUP(B2560,instances!$B$2:$E$21,3, FALSE)</f>
        <v>50801</v>
      </c>
      <c r="O2560">
        <f>VLOOKUP(B2560,instances!$B$2:$E$21,4, FALSE)</f>
        <v>50801</v>
      </c>
    </row>
    <row r="2561" spans="1:15">
      <c r="A2561" t="s">
        <v>54</v>
      </c>
      <c r="B2561" t="str">
        <f>RIGHT(A2561,FIND("/",A2561)-1)</f>
        <v>d1291.tsp</v>
      </c>
      <c r="C2561">
        <f>VLOOKUP(B2561,instances!$B$2:$E$21,2, FALSE)</f>
        <v>1291</v>
      </c>
      <c r="D2561" t="str">
        <f>IF(C2561&lt;=783,"small",IF(C2561&lt;=2103,"medium","large"))</f>
        <v>medium</v>
      </c>
      <c r="E2561" t="s">
        <v>10</v>
      </c>
      <c r="F2561" s="9">
        <v>59080</v>
      </c>
      <c r="G2561" s="7">
        <f>1-(F2561/N2561)</f>
        <v>-0.16296923288911636</v>
      </c>
      <c r="H2561" s="7">
        <f>1-(F2561/O2561)</f>
        <v>-0.16296923288911636</v>
      </c>
      <c r="I2561">
        <v>8.5699999999999995E-3</v>
      </c>
      <c r="J2561">
        <v>0</v>
      </c>
      <c r="K2561">
        <v>0</v>
      </c>
      <c r="L2561">
        <v>20</v>
      </c>
      <c r="M2561">
        <v>43</v>
      </c>
      <c r="N2561">
        <f>VLOOKUP(B2561,instances!$B$2:$E$21,3, FALSE)</f>
        <v>50801</v>
      </c>
      <c r="O2561">
        <f>VLOOKUP(B2561,instances!$B$2:$E$21,4, FALSE)</f>
        <v>50801</v>
      </c>
    </row>
    <row r="2562" spans="1:15">
      <c r="A2562" t="s">
        <v>54</v>
      </c>
      <c r="B2562" t="str">
        <f>RIGHT(A2562,FIND("/",A2562)-1)</f>
        <v>d1291.tsp</v>
      </c>
      <c r="C2562">
        <f>VLOOKUP(B2562,instances!$B$2:$E$21,2, FALSE)</f>
        <v>1291</v>
      </c>
      <c r="D2562" t="str">
        <f>IF(C2562&lt;=783,"small",IF(C2562&lt;=2103,"medium","large"))</f>
        <v>medium</v>
      </c>
      <c r="E2562" t="s">
        <v>10</v>
      </c>
      <c r="F2562" s="9">
        <v>59080</v>
      </c>
      <c r="G2562" s="7">
        <f>1-(F2562/N2562)</f>
        <v>-0.16296923288911636</v>
      </c>
      <c r="H2562" s="7">
        <f>1-(F2562/O2562)</f>
        <v>-0.16296923288911636</v>
      </c>
      <c r="I2562">
        <v>8.5660000000000007E-3</v>
      </c>
      <c r="J2562">
        <v>0</v>
      </c>
      <c r="K2562">
        <v>0</v>
      </c>
      <c r="L2562">
        <v>14</v>
      </c>
      <c r="M2562">
        <v>44</v>
      </c>
      <c r="N2562">
        <f>VLOOKUP(B2562,instances!$B$2:$E$21,3, FALSE)</f>
        <v>50801</v>
      </c>
      <c r="O2562">
        <f>VLOOKUP(B2562,instances!$B$2:$E$21,4, FALSE)</f>
        <v>50801</v>
      </c>
    </row>
    <row r="2563" spans="1:15">
      <c r="A2563" t="s">
        <v>54</v>
      </c>
      <c r="B2563" t="str">
        <f>RIGHT(A2563,FIND("/",A2563)-1)</f>
        <v>d1291.tsp</v>
      </c>
      <c r="C2563">
        <f>VLOOKUP(B2563,instances!$B$2:$E$21,2, FALSE)</f>
        <v>1291</v>
      </c>
      <c r="D2563" t="str">
        <f>IF(C2563&lt;=783,"small",IF(C2563&lt;=2103,"medium","large"))</f>
        <v>medium</v>
      </c>
      <c r="E2563" t="s">
        <v>10</v>
      </c>
      <c r="F2563" s="9">
        <v>59080</v>
      </c>
      <c r="G2563" s="7">
        <f>1-(F2563/N2563)</f>
        <v>-0.16296923288911636</v>
      </c>
      <c r="H2563" s="7">
        <f>1-(F2563/O2563)</f>
        <v>-0.16296923288911636</v>
      </c>
      <c r="I2563">
        <v>8.5620000000000002E-3</v>
      </c>
      <c r="J2563">
        <v>0</v>
      </c>
      <c r="K2563">
        <v>0</v>
      </c>
      <c r="L2563">
        <v>14</v>
      </c>
      <c r="M2563">
        <v>50</v>
      </c>
      <c r="N2563">
        <f>VLOOKUP(B2563,instances!$B$2:$E$21,3, FALSE)</f>
        <v>50801</v>
      </c>
      <c r="O2563">
        <f>VLOOKUP(B2563,instances!$B$2:$E$21,4, FALSE)</f>
        <v>50801</v>
      </c>
    </row>
    <row r="2564" spans="1:15">
      <c r="A2564" t="s">
        <v>54</v>
      </c>
      <c r="B2564" t="str">
        <f>RIGHT(A2564,FIND("/",A2564)-1)</f>
        <v>d1291.tsp</v>
      </c>
      <c r="C2564">
        <f>VLOOKUP(B2564,instances!$B$2:$E$21,2, FALSE)</f>
        <v>1291</v>
      </c>
      <c r="D2564" t="str">
        <f>IF(C2564&lt;=783,"small",IF(C2564&lt;=2103,"medium","large"))</f>
        <v>medium</v>
      </c>
      <c r="E2564" t="s">
        <v>10</v>
      </c>
      <c r="F2564" s="9">
        <v>59080</v>
      </c>
      <c r="G2564" s="7">
        <f>1-(F2564/N2564)</f>
        <v>-0.16296923288911636</v>
      </c>
      <c r="H2564" s="7">
        <f>1-(F2564/O2564)</f>
        <v>-0.16296923288911636</v>
      </c>
      <c r="I2564">
        <v>8.5570000000000004E-3</v>
      </c>
      <c r="J2564">
        <v>0</v>
      </c>
      <c r="K2564">
        <v>0</v>
      </c>
      <c r="L2564">
        <v>16</v>
      </c>
      <c r="M2564">
        <v>43</v>
      </c>
      <c r="N2564">
        <f>VLOOKUP(B2564,instances!$B$2:$E$21,3, FALSE)</f>
        <v>50801</v>
      </c>
      <c r="O2564">
        <f>VLOOKUP(B2564,instances!$B$2:$E$21,4, FALSE)</f>
        <v>50801</v>
      </c>
    </row>
    <row r="2565" spans="1:15">
      <c r="A2565" t="s">
        <v>54</v>
      </c>
      <c r="B2565" t="str">
        <f>RIGHT(A2565,FIND("/",A2565)-1)</f>
        <v>d1291.tsp</v>
      </c>
      <c r="C2565">
        <f>VLOOKUP(B2565,instances!$B$2:$E$21,2, FALSE)</f>
        <v>1291</v>
      </c>
      <c r="D2565" t="str">
        <f>IF(C2565&lt;=783,"small",IF(C2565&lt;=2103,"medium","large"))</f>
        <v>medium</v>
      </c>
      <c r="E2565" t="s">
        <v>10</v>
      </c>
      <c r="F2565" s="9">
        <v>59080</v>
      </c>
      <c r="G2565" s="7">
        <f>1-(F2565/N2565)</f>
        <v>-0.16296923288911636</v>
      </c>
      <c r="H2565" s="7">
        <f>1-(F2565/O2565)</f>
        <v>-0.16296923288911636</v>
      </c>
      <c r="I2565">
        <v>8.5500000000000003E-3</v>
      </c>
      <c r="J2565">
        <v>0</v>
      </c>
      <c r="K2565">
        <v>0</v>
      </c>
      <c r="L2565">
        <v>18</v>
      </c>
      <c r="M2565">
        <v>43</v>
      </c>
      <c r="N2565">
        <f>VLOOKUP(B2565,instances!$B$2:$E$21,3, FALSE)</f>
        <v>50801</v>
      </c>
      <c r="O2565">
        <f>VLOOKUP(B2565,instances!$B$2:$E$21,4, FALSE)</f>
        <v>50801</v>
      </c>
    </row>
    <row r="2566" spans="1:15">
      <c r="A2566" t="s">
        <v>54</v>
      </c>
      <c r="B2566" t="str">
        <f>RIGHT(A2566,FIND("/",A2566)-1)</f>
        <v>d1291.tsp</v>
      </c>
      <c r="C2566">
        <f>VLOOKUP(B2566,instances!$B$2:$E$21,2, FALSE)</f>
        <v>1291</v>
      </c>
      <c r="D2566" t="str">
        <f>IF(C2566&lt;=783,"small",IF(C2566&lt;=2103,"medium","large"))</f>
        <v>medium</v>
      </c>
      <c r="E2566" t="s">
        <v>10</v>
      </c>
      <c r="F2566" s="9">
        <v>59080</v>
      </c>
      <c r="G2566" s="7">
        <f>1-(F2566/N2566)</f>
        <v>-0.16296923288911636</v>
      </c>
      <c r="H2566" s="7">
        <f>1-(F2566/O2566)</f>
        <v>-0.16296923288911636</v>
      </c>
      <c r="I2566">
        <v>8.548E-3</v>
      </c>
      <c r="J2566">
        <v>0</v>
      </c>
      <c r="K2566">
        <v>0</v>
      </c>
      <c r="L2566">
        <v>16</v>
      </c>
      <c r="M2566">
        <v>45</v>
      </c>
      <c r="N2566">
        <f>VLOOKUP(B2566,instances!$B$2:$E$21,3, FALSE)</f>
        <v>50801</v>
      </c>
      <c r="O2566">
        <f>VLOOKUP(B2566,instances!$B$2:$E$21,4, FALSE)</f>
        <v>50801</v>
      </c>
    </row>
    <row r="2567" spans="1:15">
      <c r="A2567" t="s">
        <v>54</v>
      </c>
      <c r="B2567" t="str">
        <f>RIGHT(A2567,FIND("/",A2567)-1)</f>
        <v>d1291.tsp</v>
      </c>
      <c r="C2567">
        <f>VLOOKUP(B2567,instances!$B$2:$E$21,2, FALSE)</f>
        <v>1291</v>
      </c>
      <c r="D2567" t="str">
        <f>IF(C2567&lt;=783,"small",IF(C2567&lt;=2103,"medium","large"))</f>
        <v>medium</v>
      </c>
      <c r="E2567" t="s">
        <v>10</v>
      </c>
      <c r="F2567" s="9">
        <v>59080</v>
      </c>
      <c r="G2567" s="7">
        <f>1-(F2567/N2567)</f>
        <v>-0.16296923288911636</v>
      </c>
      <c r="H2567" s="7">
        <f>1-(F2567/O2567)</f>
        <v>-0.16296923288911636</v>
      </c>
      <c r="I2567">
        <v>8.5430000000000002E-3</v>
      </c>
      <c r="J2567">
        <v>0</v>
      </c>
      <c r="K2567">
        <v>0</v>
      </c>
      <c r="L2567">
        <v>20</v>
      </c>
      <c r="M2567">
        <v>51</v>
      </c>
      <c r="N2567">
        <f>VLOOKUP(B2567,instances!$B$2:$E$21,3, FALSE)</f>
        <v>50801</v>
      </c>
      <c r="O2567">
        <f>VLOOKUP(B2567,instances!$B$2:$E$21,4, FALSE)</f>
        <v>50801</v>
      </c>
    </row>
    <row r="2568" spans="1:15">
      <c r="A2568" t="s">
        <v>54</v>
      </c>
      <c r="B2568" t="str">
        <f>RIGHT(A2568,FIND("/",A2568)-1)</f>
        <v>d1291.tsp</v>
      </c>
      <c r="C2568">
        <f>VLOOKUP(B2568,instances!$B$2:$E$21,2, FALSE)</f>
        <v>1291</v>
      </c>
      <c r="D2568" t="str">
        <f>IF(C2568&lt;=783,"small",IF(C2568&lt;=2103,"medium","large"))</f>
        <v>medium</v>
      </c>
      <c r="E2568" t="s">
        <v>10</v>
      </c>
      <c r="F2568" s="9">
        <v>59080</v>
      </c>
      <c r="G2568" s="7">
        <f>1-(F2568/N2568)</f>
        <v>-0.16296923288911636</v>
      </c>
      <c r="H2568" s="7">
        <f>1-(F2568/O2568)</f>
        <v>-0.16296923288911636</v>
      </c>
      <c r="I2568">
        <v>8.5400000000000007E-3</v>
      </c>
      <c r="J2568">
        <v>0</v>
      </c>
      <c r="K2568">
        <v>0</v>
      </c>
      <c r="L2568">
        <v>14</v>
      </c>
      <c r="M2568">
        <v>46</v>
      </c>
      <c r="N2568">
        <f>VLOOKUP(B2568,instances!$B$2:$E$21,3, FALSE)</f>
        <v>50801</v>
      </c>
      <c r="O2568">
        <f>VLOOKUP(B2568,instances!$B$2:$E$21,4, FALSE)</f>
        <v>50801</v>
      </c>
    </row>
    <row r="2569" spans="1:15">
      <c r="A2569" t="s">
        <v>54</v>
      </c>
      <c r="B2569" t="str">
        <f>RIGHT(A2569,FIND("/",A2569)-1)</f>
        <v>d1291.tsp</v>
      </c>
      <c r="C2569">
        <f>VLOOKUP(B2569,instances!$B$2:$E$21,2, FALSE)</f>
        <v>1291</v>
      </c>
      <c r="D2569" t="str">
        <f>IF(C2569&lt;=783,"small",IF(C2569&lt;=2103,"medium","large"))</f>
        <v>medium</v>
      </c>
      <c r="E2569" t="s">
        <v>10</v>
      </c>
      <c r="F2569" s="9">
        <v>59080</v>
      </c>
      <c r="G2569" s="7">
        <f>1-(F2569/N2569)</f>
        <v>-0.16296923288911636</v>
      </c>
      <c r="H2569" s="7">
        <f>1-(F2569/O2569)</f>
        <v>-0.16296923288911636</v>
      </c>
      <c r="I2569">
        <v>8.5389999999999997E-3</v>
      </c>
      <c r="J2569">
        <v>0</v>
      </c>
      <c r="K2569">
        <v>0</v>
      </c>
      <c r="L2569">
        <v>10</v>
      </c>
      <c r="M2569">
        <v>47</v>
      </c>
      <c r="N2569">
        <f>VLOOKUP(B2569,instances!$B$2:$E$21,3, FALSE)</f>
        <v>50801</v>
      </c>
      <c r="O2569">
        <f>VLOOKUP(B2569,instances!$B$2:$E$21,4, FALSE)</f>
        <v>50801</v>
      </c>
    </row>
    <row r="2570" spans="1:15">
      <c r="A2570" t="s">
        <v>54</v>
      </c>
      <c r="B2570" t="str">
        <f>RIGHT(A2570,FIND("/",A2570)-1)</f>
        <v>d1291.tsp</v>
      </c>
      <c r="C2570">
        <f>VLOOKUP(B2570,instances!$B$2:$E$21,2, FALSE)</f>
        <v>1291</v>
      </c>
      <c r="D2570" t="str">
        <f>IF(C2570&lt;=783,"small",IF(C2570&lt;=2103,"medium","large"))</f>
        <v>medium</v>
      </c>
      <c r="E2570" t="s">
        <v>10</v>
      </c>
      <c r="F2570" s="9">
        <v>59080</v>
      </c>
      <c r="G2570" s="7">
        <f>1-(F2570/N2570)</f>
        <v>-0.16296923288911636</v>
      </c>
      <c r="H2570" s="7">
        <f>1-(F2570/O2570)</f>
        <v>-0.16296923288911636</v>
      </c>
      <c r="I2570">
        <v>8.5389999999999997E-3</v>
      </c>
      <c r="J2570">
        <v>0</v>
      </c>
      <c r="K2570">
        <v>0</v>
      </c>
      <c r="L2570">
        <v>10</v>
      </c>
      <c r="M2570">
        <v>51</v>
      </c>
      <c r="N2570">
        <f>VLOOKUP(B2570,instances!$B$2:$E$21,3, FALSE)</f>
        <v>50801</v>
      </c>
      <c r="O2570">
        <f>VLOOKUP(B2570,instances!$B$2:$E$21,4, FALSE)</f>
        <v>50801</v>
      </c>
    </row>
    <row r="2571" spans="1:15">
      <c r="A2571" t="s">
        <v>54</v>
      </c>
      <c r="B2571" t="str">
        <f>RIGHT(A2571,FIND("/",A2571)-1)</f>
        <v>d1291.tsp</v>
      </c>
      <c r="C2571">
        <f>VLOOKUP(B2571,instances!$B$2:$E$21,2, FALSE)</f>
        <v>1291</v>
      </c>
      <c r="D2571" t="str">
        <f>IF(C2571&lt;=783,"small",IF(C2571&lt;=2103,"medium","large"))</f>
        <v>medium</v>
      </c>
      <c r="E2571" t="s">
        <v>10</v>
      </c>
      <c r="F2571" s="9">
        <v>59080</v>
      </c>
      <c r="G2571" s="7">
        <f>1-(F2571/N2571)</f>
        <v>-0.16296923288911636</v>
      </c>
      <c r="H2571" s="7">
        <f>1-(F2571/O2571)</f>
        <v>-0.16296923288911636</v>
      </c>
      <c r="I2571">
        <v>8.5260000000000006E-3</v>
      </c>
      <c r="J2571">
        <v>0</v>
      </c>
      <c r="K2571">
        <v>0</v>
      </c>
      <c r="L2571">
        <v>12</v>
      </c>
      <c r="M2571">
        <v>48</v>
      </c>
      <c r="N2571">
        <f>VLOOKUP(B2571,instances!$B$2:$E$21,3, FALSE)</f>
        <v>50801</v>
      </c>
      <c r="O2571">
        <f>VLOOKUP(B2571,instances!$B$2:$E$21,4, FALSE)</f>
        <v>50801</v>
      </c>
    </row>
    <row r="2572" spans="1:15">
      <c r="A2572" t="s">
        <v>54</v>
      </c>
      <c r="B2572" t="str">
        <f>RIGHT(A2572,FIND("/",A2572)-1)</f>
        <v>d1291.tsp</v>
      </c>
      <c r="C2572">
        <f>VLOOKUP(B2572,instances!$B$2:$E$21,2, FALSE)</f>
        <v>1291</v>
      </c>
      <c r="D2572" t="str">
        <f>IF(C2572&lt;=783,"small",IF(C2572&lt;=2103,"medium","large"))</f>
        <v>medium</v>
      </c>
      <c r="E2572" t="s">
        <v>10</v>
      </c>
      <c r="F2572" s="9">
        <v>59080</v>
      </c>
      <c r="G2572" s="7">
        <f>1-(F2572/N2572)</f>
        <v>-0.16296923288911636</v>
      </c>
      <c r="H2572" s="7">
        <f>1-(F2572/O2572)</f>
        <v>-0.16296923288911636</v>
      </c>
      <c r="I2572">
        <v>8.5220000000000001E-3</v>
      </c>
      <c r="J2572">
        <v>0</v>
      </c>
      <c r="K2572">
        <v>0</v>
      </c>
      <c r="L2572">
        <v>10</v>
      </c>
      <c r="M2572">
        <v>45</v>
      </c>
      <c r="N2572">
        <f>VLOOKUP(B2572,instances!$B$2:$E$21,3, FALSE)</f>
        <v>50801</v>
      </c>
      <c r="O2572">
        <f>VLOOKUP(B2572,instances!$B$2:$E$21,4, FALSE)</f>
        <v>50801</v>
      </c>
    </row>
    <row r="2573" spans="1:15">
      <c r="A2573" t="s">
        <v>54</v>
      </c>
      <c r="B2573" t="str">
        <f>RIGHT(A2573,FIND("/",A2573)-1)</f>
        <v>d1291.tsp</v>
      </c>
      <c r="C2573">
        <f>VLOOKUP(B2573,instances!$B$2:$E$21,2, FALSE)</f>
        <v>1291</v>
      </c>
      <c r="D2573" t="str">
        <f>IF(C2573&lt;=783,"small",IF(C2573&lt;=2103,"medium","large"))</f>
        <v>medium</v>
      </c>
      <c r="E2573" t="s">
        <v>10</v>
      </c>
      <c r="F2573" s="9">
        <v>59080</v>
      </c>
      <c r="G2573" s="7">
        <f>1-(F2573/N2573)</f>
        <v>-0.16296923288911636</v>
      </c>
      <c r="H2573" s="7">
        <f>1-(F2573/O2573)</f>
        <v>-0.16296923288911636</v>
      </c>
      <c r="I2573">
        <v>8.5190000000000005E-3</v>
      </c>
      <c r="J2573">
        <v>0</v>
      </c>
      <c r="K2573">
        <v>0</v>
      </c>
      <c r="L2573">
        <v>16</v>
      </c>
      <c r="M2573">
        <v>46</v>
      </c>
      <c r="N2573">
        <f>VLOOKUP(B2573,instances!$B$2:$E$21,3, FALSE)</f>
        <v>50801</v>
      </c>
      <c r="O2573">
        <f>VLOOKUP(B2573,instances!$B$2:$E$21,4, FALSE)</f>
        <v>50801</v>
      </c>
    </row>
    <row r="2574" spans="1:15">
      <c r="A2574" t="s">
        <v>54</v>
      </c>
      <c r="B2574" t="str">
        <f>RIGHT(A2574,FIND("/",A2574)-1)</f>
        <v>d1291.tsp</v>
      </c>
      <c r="C2574">
        <f>VLOOKUP(B2574,instances!$B$2:$E$21,2, FALSE)</f>
        <v>1291</v>
      </c>
      <c r="D2574" t="str">
        <f>IF(C2574&lt;=783,"small",IF(C2574&lt;=2103,"medium","large"))</f>
        <v>medium</v>
      </c>
      <c r="E2574" t="s">
        <v>10</v>
      </c>
      <c r="F2574" s="9">
        <v>59080</v>
      </c>
      <c r="G2574" s="7">
        <f>1-(F2574/N2574)</f>
        <v>-0.16296923288911636</v>
      </c>
      <c r="H2574" s="7">
        <f>1-(F2574/O2574)</f>
        <v>-0.16296923288911636</v>
      </c>
      <c r="I2574">
        <v>8.5129999999999997E-3</v>
      </c>
      <c r="J2574">
        <v>0</v>
      </c>
      <c r="K2574">
        <v>0</v>
      </c>
      <c r="L2574">
        <v>10</v>
      </c>
      <c r="M2574">
        <v>42</v>
      </c>
      <c r="N2574">
        <f>VLOOKUP(B2574,instances!$B$2:$E$21,3, FALSE)</f>
        <v>50801</v>
      </c>
      <c r="O2574">
        <f>VLOOKUP(B2574,instances!$B$2:$E$21,4, FALSE)</f>
        <v>50801</v>
      </c>
    </row>
    <row r="2575" spans="1:15">
      <c r="A2575" t="s">
        <v>54</v>
      </c>
      <c r="B2575" t="str">
        <f>RIGHT(A2575,FIND("/",A2575)-1)</f>
        <v>d1291.tsp</v>
      </c>
      <c r="C2575">
        <f>VLOOKUP(B2575,instances!$B$2:$E$21,2, FALSE)</f>
        <v>1291</v>
      </c>
      <c r="D2575" t="str">
        <f>IF(C2575&lt;=783,"small",IF(C2575&lt;=2103,"medium","large"))</f>
        <v>medium</v>
      </c>
      <c r="E2575" t="s">
        <v>10</v>
      </c>
      <c r="F2575" s="9">
        <v>59080</v>
      </c>
      <c r="G2575" s="7">
        <f>1-(F2575/N2575)</f>
        <v>-0.16296923288911636</v>
      </c>
      <c r="H2575" s="7">
        <f>1-(F2575/O2575)</f>
        <v>-0.16296923288911636</v>
      </c>
      <c r="I2575">
        <v>8.5050000000000004E-3</v>
      </c>
      <c r="J2575">
        <v>0</v>
      </c>
      <c r="K2575">
        <v>0</v>
      </c>
      <c r="L2575">
        <v>10</v>
      </c>
      <c r="M2575">
        <v>43</v>
      </c>
      <c r="N2575">
        <f>VLOOKUP(B2575,instances!$B$2:$E$21,3, FALSE)</f>
        <v>50801</v>
      </c>
      <c r="O2575">
        <f>VLOOKUP(B2575,instances!$B$2:$E$21,4, FALSE)</f>
        <v>50801</v>
      </c>
    </row>
    <row r="2576" spans="1:15">
      <c r="A2576" t="s">
        <v>54</v>
      </c>
      <c r="B2576" t="str">
        <f>RIGHT(A2576,FIND("/",A2576)-1)</f>
        <v>d1291.tsp</v>
      </c>
      <c r="C2576">
        <f>VLOOKUP(B2576,instances!$B$2:$E$21,2, FALSE)</f>
        <v>1291</v>
      </c>
      <c r="D2576" t="str">
        <f>IF(C2576&lt;=783,"small",IF(C2576&lt;=2103,"medium","large"))</f>
        <v>medium</v>
      </c>
      <c r="E2576" t="s">
        <v>10</v>
      </c>
      <c r="F2576" s="9">
        <v>59080</v>
      </c>
      <c r="G2576" s="7">
        <f>1-(F2576/N2576)</f>
        <v>-0.16296923288911636</v>
      </c>
      <c r="H2576" s="7">
        <f>1-(F2576/O2576)</f>
        <v>-0.16296923288911636</v>
      </c>
      <c r="I2576">
        <v>8.4510000000000002E-3</v>
      </c>
      <c r="J2576">
        <v>0</v>
      </c>
      <c r="K2576">
        <v>0</v>
      </c>
      <c r="L2576">
        <v>18</v>
      </c>
      <c r="M2576">
        <v>46</v>
      </c>
      <c r="N2576">
        <f>VLOOKUP(B2576,instances!$B$2:$E$21,3, FALSE)</f>
        <v>50801</v>
      </c>
      <c r="O2576">
        <f>VLOOKUP(B2576,instances!$B$2:$E$21,4, FALSE)</f>
        <v>50801</v>
      </c>
    </row>
    <row r="2577" spans="1:15">
      <c r="A2577" t="s">
        <v>54</v>
      </c>
      <c r="B2577" t="str">
        <f>RIGHT(A2577,FIND("/",A2577)-1)</f>
        <v>d1291.tsp</v>
      </c>
      <c r="C2577">
        <f>VLOOKUP(B2577,instances!$B$2:$E$21,2, FALSE)</f>
        <v>1291</v>
      </c>
      <c r="D2577" t="str">
        <f>IF(C2577&lt;=783,"small",IF(C2577&lt;=2103,"medium","large"))</f>
        <v>medium</v>
      </c>
      <c r="E2577" t="s">
        <v>10</v>
      </c>
      <c r="F2577" s="9">
        <v>59080</v>
      </c>
      <c r="G2577" s="7">
        <f>1-(F2577/N2577)</f>
        <v>-0.16296923288911636</v>
      </c>
      <c r="H2577" s="7">
        <f>1-(F2577/O2577)</f>
        <v>-0.16296923288911636</v>
      </c>
      <c r="I2577">
        <v>8.4399999999999996E-3</v>
      </c>
      <c r="J2577">
        <v>0</v>
      </c>
      <c r="K2577">
        <v>0</v>
      </c>
      <c r="L2577">
        <v>12</v>
      </c>
      <c r="M2577">
        <v>51</v>
      </c>
      <c r="N2577">
        <f>VLOOKUP(B2577,instances!$B$2:$E$21,3, FALSE)</f>
        <v>50801</v>
      </c>
      <c r="O2577">
        <f>VLOOKUP(B2577,instances!$B$2:$E$21,4, FALSE)</f>
        <v>50801</v>
      </c>
    </row>
    <row r="2578" spans="1:15">
      <c r="A2578" t="s">
        <v>54</v>
      </c>
      <c r="B2578" t="str">
        <f>RIGHT(A2578,FIND("/",A2578)-1)</f>
        <v>d1291.tsp</v>
      </c>
      <c r="C2578">
        <f>VLOOKUP(B2578,instances!$B$2:$E$21,2, FALSE)</f>
        <v>1291</v>
      </c>
      <c r="D2578" t="str">
        <f>IF(C2578&lt;=783,"small",IF(C2578&lt;=2103,"medium","large"))</f>
        <v>medium</v>
      </c>
      <c r="E2578" t="s">
        <v>10</v>
      </c>
      <c r="F2578" s="9">
        <v>59080</v>
      </c>
      <c r="G2578" s="7">
        <f>1-(F2578/N2578)</f>
        <v>-0.16296923288911636</v>
      </c>
      <c r="H2578" s="7">
        <f>1-(F2578/O2578)</f>
        <v>-0.16296923288911636</v>
      </c>
      <c r="I2578">
        <v>8.3940000000000004E-3</v>
      </c>
      <c r="J2578">
        <v>0</v>
      </c>
      <c r="K2578">
        <v>0</v>
      </c>
      <c r="L2578">
        <v>18</v>
      </c>
      <c r="M2578">
        <v>51</v>
      </c>
      <c r="N2578">
        <f>VLOOKUP(B2578,instances!$B$2:$E$21,3, FALSE)</f>
        <v>50801</v>
      </c>
      <c r="O2578">
        <f>VLOOKUP(B2578,instances!$B$2:$E$21,4, FALSE)</f>
        <v>50801</v>
      </c>
    </row>
    <row r="2579" spans="1:15">
      <c r="A2579" t="s">
        <v>54</v>
      </c>
      <c r="B2579" t="str">
        <f>RIGHT(A2579,FIND("/",A2579)-1)</f>
        <v>d1291.tsp</v>
      </c>
      <c r="C2579">
        <f>VLOOKUP(B2579,instances!$B$2:$E$21,2, FALSE)</f>
        <v>1291</v>
      </c>
      <c r="D2579" t="str">
        <f>IF(C2579&lt;=783,"small",IF(C2579&lt;=2103,"medium","large"))</f>
        <v>medium</v>
      </c>
      <c r="E2579" t="s">
        <v>10</v>
      </c>
      <c r="F2579" s="9">
        <v>59080</v>
      </c>
      <c r="G2579" s="7">
        <f>1-(F2579/N2579)</f>
        <v>-0.16296923288911636</v>
      </c>
      <c r="H2579" s="7">
        <f>1-(F2579/O2579)</f>
        <v>-0.16296923288911636</v>
      </c>
      <c r="I2579">
        <v>8.3840000000000008E-3</v>
      </c>
      <c r="J2579">
        <v>0</v>
      </c>
      <c r="K2579">
        <v>0</v>
      </c>
      <c r="L2579">
        <v>12</v>
      </c>
      <c r="M2579">
        <v>50</v>
      </c>
      <c r="N2579">
        <f>VLOOKUP(B2579,instances!$B$2:$E$21,3, FALSE)</f>
        <v>50801</v>
      </c>
      <c r="O2579">
        <f>VLOOKUP(B2579,instances!$B$2:$E$21,4, FALSE)</f>
        <v>50801</v>
      </c>
    </row>
    <row r="2580" spans="1:15">
      <c r="A2580" t="s">
        <v>54</v>
      </c>
      <c r="B2580" t="str">
        <f>RIGHT(A2580,FIND("/",A2580)-1)</f>
        <v>d1291.tsp</v>
      </c>
      <c r="C2580">
        <f>VLOOKUP(B2580,instances!$B$2:$E$21,2, FALSE)</f>
        <v>1291</v>
      </c>
      <c r="D2580" t="str">
        <f>IF(C2580&lt;=783,"small",IF(C2580&lt;=2103,"medium","large"))</f>
        <v>medium</v>
      </c>
      <c r="E2580" t="s">
        <v>10</v>
      </c>
      <c r="F2580" s="9">
        <v>59080</v>
      </c>
      <c r="G2580" s="7">
        <f>1-(F2580/N2580)</f>
        <v>-0.16296923288911636</v>
      </c>
      <c r="H2580" s="7">
        <f>1-(F2580/O2580)</f>
        <v>-0.16296923288911636</v>
      </c>
      <c r="I2580">
        <v>8.3820000000000006E-3</v>
      </c>
      <c r="J2580">
        <v>0</v>
      </c>
      <c r="K2580">
        <v>0</v>
      </c>
      <c r="L2580">
        <v>20</v>
      </c>
      <c r="M2580">
        <v>46</v>
      </c>
      <c r="N2580">
        <f>VLOOKUP(B2580,instances!$B$2:$E$21,3, FALSE)</f>
        <v>50801</v>
      </c>
      <c r="O2580">
        <f>VLOOKUP(B2580,instances!$B$2:$E$21,4, FALSE)</f>
        <v>50801</v>
      </c>
    </row>
    <row r="2581" spans="1:15">
      <c r="A2581" t="s">
        <v>54</v>
      </c>
      <c r="B2581" t="str">
        <f>RIGHT(A2581,FIND("/",A2581)-1)</f>
        <v>d1291.tsp</v>
      </c>
      <c r="C2581">
        <f>VLOOKUP(B2581,instances!$B$2:$E$21,2, FALSE)</f>
        <v>1291</v>
      </c>
      <c r="D2581" t="str">
        <f>IF(C2581&lt;=783,"small",IF(C2581&lt;=2103,"medium","large"))</f>
        <v>medium</v>
      </c>
      <c r="E2581" t="s">
        <v>10</v>
      </c>
      <c r="F2581" s="9">
        <v>59080</v>
      </c>
      <c r="G2581" s="7">
        <f>1-(F2581/N2581)</f>
        <v>-0.16296923288911636</v>
      </c>
      <c r="H2581" s="7">
        <f>1-(F2581/O2581)</f>
        <v>-0.16296923288911636</v>
      </c>
      <c r="I2581">
        <v>8.3470000000000003E-3</v>
      </c>
      <c r="J2581">
        <v>0</v>
      </c>
      <c r="K2581">
        <v>0</v>
      </c>
      <c r="L2581">
        <v>12</v>
      </c>
      <c r="M2581">
        <v>47</v>
      </c>
      <c r="N2581">
        <f>VLOOKUP(B2581,instances!$B$2:$E$21,3, FALSE)</f>
        <v>50801</v>
      </c>
      <c r="O2581">
        <f>VLOOKUP(B2581,instances!$B$2:$E$21,4, FALSE)</f>
        <v>50801</v>
      </c>
    </row>
    <row r="2582" spans="1:15">
      <c r="A2582" t="s">
        <v>54</v>
      </c>
      <c r="B2582" t="str">
        <f>RIGHT(A2582,FIND("/",A2582)-1)</f>
        <v>d1291.tsp</v>
      </c>
      <c r="C2582">
        <f>VLOOKUP(B2582,instances!$B$2:$E$21,2, FALSE)</f>
        <v>1291</v>
      </c>
      <c r="D2582" t="str">
        <f>IF(C2582&lt;=783,"small",IF(C2582&lt;=2103,"medium","large"))</f>
        <v>medium</v>
      </c>
      <c r="E2582" t="s">
        <v>9</v>
      </c>
      <c r="F2582" s="9">
        <v>60078</v>
      </c>
      <c r="G2582" s="7">
        <f>1-(F2582/N2582)</f>
        <v>-0.18261451546229401</v>
      </c>
      <c r="H2582" s="7">
        <f>1-(F2582/O2582)</f>
        <v>-0.18261451546229401</v>
      </c>
      <c r="I2582">
        <v>5.6379999999999998E-3</v>
      </c>
      <c r="J2582">
        <v>0</v>
      </c>
      <c r="K2582">
        <v>0</v>
      </c>
      <c r="L2582">
        <v>10</v>
      </c>
      <c r="M2582">
        <v>48</v>
      </c>
      <c r="N2582">
        <f>VLOOKUP(B2582,instances!$B$2:$E$21,3, FALSE)</f>
        <v>50801</v>
      </c>
      <c r="O2582">
        <f>VLOOKUP(B2582,instances!$B$2:$E$21,4, FALSE)</f>
        <v>50801</v>
      </c>
    </row>
    <row r="2583" spans="1:15">
      <c r="A2583" t="s">
        <v>54</v>
      </c>
      <c r="B2583" t="str">
        <f>RIGHT(A2583,FIND("/",A2583)-1)</f>
        <v>d1291.tsp</v>
      </c>
      <c r="C2583">
        <f>VLOOKUP(B2583,instances!$B$2:$E$21,2, FALSE)</f>
        <v>1291</v>
      </c>
      <c r="D2583" t="str">
        <f>IF(C2583&lt;=783,"small",IF(C2583&lt;=2103,"medium","large"))</f>
        <v>medium</v>
      </c>
      <c r="E2583" t="s">
        <v>9</v>
      </c>
      <c r="F2583" s="9">
        <v>60078</v>
      </c>
      <c r="G2583" s="7">
        <f>1-(F2583/N2583)</f>
        <v>-0.18261451546229401</v>
      </c>
      <c r="H2583" s="7">
        <f>1-(F2583/O2583)</f>
        <v>-0.18261451546229401</v>
      </c>
      <c r="I2583">
        <v>4.9069999999999999E-3</v>
      </c>
      <c r="J2583">
        <v>0</v>
      </c>
      <c r="K2583">
        <v>0</v>
      </c>
      <c r="L2583">
        <v>18</v>
      </c>
      <c r="M2583">
        <v>48</v>
      </c>
      <c r="N2583">
        <f>VLOOKUP(B2583,instances!$B$2:$E$21,3, FALSE)</f>
        <v>50801</v>
      </c>
      <c r="O2583">
        <f>VLOOKUP(B2583,instances!$B$2:$E$21,4, FALSE)</f>
        <v>50801</v>
      </c>
    </row>
    <row r="2584" spans="1:15">
      <c r="A2584" t="s">
        <v>54</v>
      </c>
      <c r="B2584" t="str">
        <f>RIGHT(A2584,FIND("/",A2584)-1)</f>
        <v>d1291.tsp</v>
      </c>
      <c r="C2584">
        <f>VLOOKUP(B2584,instances!$B$2:$E$21,2, FALSE)</f>
        <v>1291</v>
      </c>
      <c r="D2584" t="str">
        <f>IF(C2584&lt;=783,"small",IF(C2584&lt;=2103,"medium","large"))</f>
        <v>medium</v>
      </c>
      <c r="E2584" t="s">
        <v>9</v>
      </c>
      <c r="F2584" s="9">
        <v>60078</v>
      </c>
      <c r="G2584" s="7">
        <f>1-(F2584/N2584)</f>
        <v>-0.18261451546229401</v>
      </c>
      <c r="H2584" s="7">
        <f>1-(F2584/O2584)</f>
        <v>-0.18261451546229401</v>
      </c>
      <c r="I2584">
        <v>4.8570000000000002E-3</v>
      </c>
      <c r="J2584">
        <v>0</v>
      </c>
      <c r="K2584">
        <v>0</v>
      </c>
      <c r="L2584">
        <v>14</v>
      </c>
      <c r="M2584">
        <v>48</v>
      </c>
      <c r="N2584">
        <f>VLOOKUP(B2584,instances!$B$2:$E$21,3, FALSE)</f>
        <v>50801</v>
      </c>
      <c r="O2584">
        <f>VLOOKUP(B2584,instances!$B$2:$E$21,4, FALSE)</f>
        <v>50801</v>
      </c>
    </row>
    <row r="2585" spans="1:15">
      <c r="A2585" t="s">
        <v>54</v>
      </c>
      <c r="B2585" t="str">
        <f>RIGHT(A2585,FIND("/",A2585)-1)</f>
        <v>d1291.tsp</v>
      </c>
      <c r="C2585">
        <f>VLOOKUP(B2585,instances!$B$2:$E$21,2, FALSE)</f>
        <v>1291</v>
      </c>
      <c r="D2585" t="str">
        <f>IF(C2585&lt;=783,"small",IF(C2585&lt;=2103,"medium","large"))</f>
        <v>medium</v>
      </c>
      <c r="E2585" t="s">
        <v>9</v>
      </c>
      <c r="F2585" s="9">
        <v>60078</v>
      </c>
      <c r="G2585" s="7">
        <f>1-(F2585/N2585)</f>
        <v>-0.18261451546229401</v>
      </c>
      <c r="H2585" s="7">
        <f>1-(F2585/O2585)</f>
        <v>-0.18261451546229401</v>
      </c>
      <c r="I2585">
        <v>4.8529999999999997E-3</v>
      </c>
      <c r="J2585">
        <v>0</v>
      </c>
      <c r="K2585">
        <v>0</v>
      </c>
      <c r="L2585">
        <v>20</v>
      </c>
      <c r="M2585">
        <v>44</v>
      </c>
      <c r="N2585">
        <f>VLOOKUP(B2585,instances!$B$2:$E$21,3, FALSE)</f>
        <v>50801</v>
      </c>
      <c r="O2585">
        <f>VLOOKUP(B2585,instances!$B$2:$E$21,4, FALSE)</f>
        <v>50801</v>
      </c>
    </row>
    <row r="2586" spans="1:15">
      <c r="A2586" t="s">
        <v>54</v>
      </c>
      <c r="B2586" t="str">
        <f>RIGHT(A2586,FIND("/",A2586)-1)</f>
        <v>d1291.tsp</v>
      </c>
      <c r="C2586">
        <f>VLOOKUP(B2586,instances!$B$2:$E$21,2, FALSE)</f>
        <v>1291</v>
      </c>
      <c r="D2586" t="str">
        <f>IF(C2586&lt;=783,"small",IF(C2586&lt;=2103,"medium","large"))</f>
        <v>medium</v>
      </c>
      <c r="E2586" t="s">
        <v>9</v>
      </c>
      <c r="F2586" s="9">
        <v>60078</v>
      </c>
      <c r="G2586" s="7">
        <f>1-(F2586/N2586)</f>
        <v>-0.18261451546229401</v>
      </c>
      <c r="H2586" s="7">
        <f>1-(F2586/O2586)</f>
        <v>-0.18261451546229401</v>
      </c>
      <c r="I2586">
        <v>4.8450000000000003E-3</v>
      </c>
      <c r="J2586">
        <v>0</v>
      </c>
      <c r="K2586">
        <v>0</v>
      </c>
      <c r="L2586">
        <v>16</v>
      </c>
      <c r="M2586">
        <v>50</v>
      </c>
      <c r="N2586">
        <f>VLOOKUP(B2586,instances!$B$2:$E$21,3, FALSE)</f>
        <v>50801</v>
      </c>
      <c r="O2586">
        <f>VLOOKUP(B2586,instances!$B$2:$E$21,4, FALSE)</f>
        <v>50801</v>
      </c>
    </row>
    <row r="2587" spans="1:15">
      <c r="A2587" t="s">
        <v>54</v>
      </c>
      <c r="B2587" t="str">
        <f>RIGHT(A2587,FIND("/",A2587)-1)</f>
        <v>d1291.tsp</v>
      </c>
      <c r="C2587">
        <f>VLOOKUP(B2587,instances!$B$2:$E$21,2, FALSE)</f>
        <v>1291</v>
      </c>
      <c r="D2587" t="str">
        <f>IF(C2587&lt;=783,"small",IF(C2587&lt;=2103,"medium","large"))</f>
        <v>medium</v>
      </c>
      <c r="E2587" t="s">
        <v>9</v>
      </c>
      <c r="F2587" s="9">
        <v>60078</v>
      </c>
      <c r="G2587" s="7">
        <f>1-(F2587/N2587)</f>
        <v>-0.18261451546229401</v>
      </c>
      <c r="H2587" s="7">
        <f>1-(F2587/O2587)</f>
        <v>-0.18261451546229401</v>
      </c>
      <c r="I2587">
        <v>4.8339999999999998E-3</v>
      </c>
      <c r="J2587">
        <v>0</v>
      </c>
      <c r="K2587">
        <v>0</v>
      </c>
      <c r="L2587">
        <v>18</v>
      </c>
      <c r="M2587">
        <v>47</v>
      </c>
      <c r="N2587">
        <f>VLOOKUP(B2587,instances!$B$2:$E$21,3, FALSE)</f>
        <v>50801</v>
      </c>
      <c r="O2587">
        <f>VLOOKUP(B2587,instances!$B$2:$E$21,4, FALSE)</f>
        <v>50801</v>
      </c>
    </row>
    <row r="2588" spans="1:15">
      <c r="A2588" t="s">
        <v>54</v>
      </c>
      <c r="B2588" t="str">
        <f>RIGHT(A2588,FIND("/",A2588)-1)</f>
        <v>d1291.tsp</v>
      </c>
      <c r="C2588">
        <f>VLOOKUP(B2588,instances!$B$2:$E$21,2, FALSE)</f>
        <v>1291</v>
      </c>
      <c r="D2588" t="str">
        <f>IF(C2588&lt;=783,"small",IF(C2588&lt;=2103,"medium","large"))</f>
        <v>medium</v>
      </c>
      <c r="E2588" t="s">
        <v>9</v>
      </c>
      <c r="F2588" s="9">
        <v>60078</v>
      </c>
      <c r="G2588" s="7">
        <f>1-(F2588/N2588)</f>
        <v>-0.18261451546229401</v>
      </c>
      <c r="H2588" s="7">
        <f>1-(F2588/O2588)</f>
        <v>-0.18261451546229401</v>
      </c>
      <c r="I2588">
        <v>4.8250000000000003E-3</v>
      </c>
      <c r="J2588">
        <v>0</v>
      </c>
      <c r="K2588">
        <v>0</v>
      </c>
      <c r="L2588">
        <v>14</v>
      </c>
      <c r="M2588">
        <v>42</v>
      </c>
      <c r="N2588">
        <f>VLOOKUP(B2588,instances!$B$2:$E$21,3, FALSE)</f>
        <v>50801</v>
      </c>
      <c r="O2588">
        <f>VLOOKUP(B2588,instances!$B$2:$E$21,4, FALSE)</f>
        <v>50801</v>
      </c>
    </row>
    <row r="2589" spans="1:15">
      <c r="A2589" t="s">
        <v>54</v>
      </c>
      <c r="B2589" t="str">
        <f>RIGHT(A2589,FIND("/",A2589)-1)</f>
        <v>d1291.tsp</v>
      </c>
      <c r="C2589">
        <f>VLOOKUP(B2589,instances!$B$2:$E$21,2, FALSE)</f>
        <v>1291</v>
      </c>
      <c r="D2589" t="str">
        <f>IF(C2589&lt;=783,"small",IF(C2589&lt;=2103,"medium","large"))</f>
        <v>medium</v>
      </c>
      <c r="E2589" t="s">
        <v>9</v>
      </c>
      <c r="F2589" s="9">
        <v>60078</v>
      </c>
      <c r="G2589" s="7">
        <f>1-(F2589/N2589)</f>
        <v>-0.18261451546229401</v>
      </c>
      <c r="H2589" s="7">
        <f>1-(F2589/O2589)</f>
        <v>-0.18261451546229401</v>
      </c>
      <c r="I2589">
        <v>4.8129999999999996E-3</v>
      </c>
      <c r="J2589">
        <v>0</v>
      </c>
      <c r="K2589">
        <v>0</v>
      </c>
      <c r="L2589">
        <v>14</v>
      </c>
      <c r="M2589">
        <v>47</v>
      </c>
      <c r="N2589">
        <f>VLOOKUP(B2589,instances!$B$2:$E$21,3, FALSE)</f>
        <v>50801</v>
      </c>
      <c r="O2589">
        <f>VLOOKUP(B2589,instances!$B$2:$E$21,4, FALSE)</f>
        <v>50801</v>
      </c>
    </row>
    <row r="2590" spans="1:15">
      <c r="A2590" t="s">
        <v>54</v>
      </c>
      <c r="B2590" t="str">
        <f>RIGHT(A2590,FIND("/",A2590)-1)</f>
        <v>d1291.tsp</v>
      </c>
      <c r="C2590">
        <f>VLOOKUP(B2590,instances!$B$2:$E$21,2, FALSE)</f>
        <v>1291</v>
      </c>
      <c r="D2590" t="str">
        <f>IF(C2590&lt;=783,"small",IF(C2590&lt;=2103,"medium","large"))</f>
        <v>medium</v>
      </c>
      <c r="E2590" t="s">
        <v>9</v>
      </c>
      <c r="F2590" s="9">
        <v>60078</v>
      </c>
      <c r="G2590" s="7">
        <f>1-(F2590/N2590)</f>
        <v>-0.18261451546229401</v>
      </c>
      <c r="H2590" s="7">
        <f>1-(F2590/O2590)</f>
        <v>-0.18261451546229401</v>
      </c>
      <c r="I2590">
        <v>4.7980000000000002E-3</v>
      </c>
      <c r="J2590">
        <v>0</v>
      </c>
      <c r="K2590">
        <v>0</v>
      </c>
      <c r="L2590">
        <v>12</v>
      </c>
      <c r="M2590">
        <v>45</v>
      </c>
      <c r="N2590">
        <f>VLOOKUP(B2590,instances!$B$2:$E$21,3, FALSE)</f>
        <v>50801</v>
      </c>
      <c r="O2590">
        <f>VLOOKUP(B2590,instances!$B$2:$E$21,4, FALSE)</f>
        <v>50801</v>
      </c>
    </row>
    <row r="2591" spans="1:15">
      <c r="A2591" t="s">
        <v>54</v>
      </c>
      <c r="B2591" t="str">
        <f>RIGHT(A2591,FIND("/",A2591)-1)</f>
        <v>d1291.tsp</v>
      </c>
      <c r="C2591">
        <f>VLOOKUP(B2591,instances!$B$2:$E$21,2, FALSE)</f>
        <v>1291</v>
      </c>
      <c r="D2591" t="str">
        <f>IF(C2591&lt;=783,"small",IF(C2591&lt;=2103,"medium","large"))</f>
        <v>medium</v>
      </c>
      <c r="E2591" t="s">
        <v>9</v>
      </c>
      <c r="F2591" s="9">
        <v>60078</v>
      </c>
      <c r="G2591" s="7">
        <f>1-(F2591/N2591)</f>
        <v>-0.18261451546229401</v>
      </c>
      <c r="H2591" s="7">
        <f>1-(F2591/O2591)</f>
        <v>-0.18261451546229401</v>
      </c>
      <c r="I2591">
        <v>4.7889999999999999E-3</v>
      </c>
      <c r="J2591">
        <v>0</v>
      </c>
      <c r="K2591">
        <v>0</v>
      </c>
      <c r="L2591">
        <v>14</v>
      </c>
      <c r="M2591">
        <v>49</v>
      </c>
      <c r="N2591">
        <f>VLOOKUP(B2591,instances!$B$2:$E$21,3, FALSE)</f>
        <v>50801</v>
      </c>
      <c r="O2591">
        <f>VLOOKUP(B2591,instances!$B$2:$E$21,4, FALSE)</f>
        <v>50801</v>
      </c>
    </row>
    <row r="2592" spans="1:15">
      <c r="A2592" t="s">
        <v>54</v>
      </c>
      <c r="B2592" t="str">
        <f>RIGHT(A2592,FIND("/",A2592)-1)</f>
        <v>d1291.tsp</v>
      </c>
      <c r="C2592">
        <f>VLOOKUP(B2592,instances!$B$2:$E$21,2, FALSE)</f>
        <v>1291</v>
      </c>
      <c r="D2592" t="str">
        <f>IF(C2592&lt;=783,"small",IF(C2592&lt;=2103,"medium","large"))</f>
        <v>medium</v>
      </c>
      <c r="E2592" t="s">
        <v>9</v>
      </c>
      <c r="F2592" s="9">
        <v>60078</v>
      </c>
      <c r="G2592" s="7">
        <f>1-(F2592/N2592)</f>
        <v>-0.18261451546229401</v>
      </c>
      <c r="H2592" s="7">
        <f>1-(F2592/O2592)</f>
        <v>-0.18261451546229401</v>
      </c>
      <c r="I2592">
        <v>4.7860000000000003E-3</v>
      </c>
      <c r="J2592">
        <v>0</v>
      </c>
      <c r="K2592">
        <v>0</v>
      </c>
      <c r="L2592">
        <v>14</v>
      </c>
      <c r="M2592">
        <v>43</v>
      </c>
      <c r="N2592">
        <f>VLOOKUP(B2592,instances!$B$2:$E$21,3, FALSE)</f>
        <v>50801</v>
      </c>
      <c r="O2592">
        <f>VLOOKUP(B2592,instances!$B$2:$E$21,4, FALSE)</f>
        <v>50801</v>
      </c>
    </row>
    <row r="2593" spans="1:15">
      <c r="A2593" t="s">
        <v>54</v>
      </c>
      <c r="B2593" t="str">
        <f>RIGHT(A2593,FIND("/",A2593)-1)</f>
        <v>d1291.tsp</v>
      </c>
      <c r="C2593">
        <f>VLOOKUP(B2593,instances!$B$2:$E$21,2, FALSE)</f>
        <v>1291</v>
      </c>
      <c r="D2593" t="str">
        <f>IF(C2593&lt;=783,"small",IF(C2593&lt;=2103,"medium","large"))</f>
        <v>medium</v>
      </c>
      <c r="E2593" t="s">
        <v>9</v>
      </c>
      <c r="F2593" s="9">
        <v>60078</v>
      </c>
      <c r="G2593" s="7">
        <f>1-(F2593/N2593)</f>
        <v>-0.18261451546229401</v>
      </c>
      <c r="H2593" s="7">
        <f>1-(F2593/O2593)</f>
        <v>-0.18261451546229401</v>
      </c>
      <c r="I2593">
        <v>4.7840000000000001E-3</v>
      </c>
      <c r="J2593">
        <v>0</v>
      </c>
      <c r="K2593">
        <v>0</v>
      </c>
      <c r="L2593">
        <v>16</v>
      </c>
      <c r="M2593">
        <v>47</v>
      </c>
      <c r="N2593">
        <f>VLOOKUP(B2593,instances!$B$2:$E$21,3, FALSE)</f>
        <v>50801</v>
      </c>
      <c r="O2593">
        <f>VLOOKUP(B2593,instances!$B$2:$E$21,4, FALSE)</f>
        <v>50801</v>
      </c>
    </row>
    <row r="2594" spans="1:15">
      <c r="A2594" t="s">
        <v>54</v>
      </c>
      <c r="B2594" t="str">
        <f>RIGHT(A2594,FIND("/",A2594)-1)</f>
        <v>d1291.tsp</v>
      </c>
      <c r="C2594">
        <f>VLOOKUP(B2594,instances!$B$2:$E$21,2, FALSE)</f>
        <v>1291</v>
      </c>
      <c r="D2594" t="str">
        <f>IF(C2594&lt;=783,"small",IF(C2594&lt;=2103,"medium","large"))</f>
        <v>medium</v>
      </c>
      <c r="E2594" t="s">
        <v>9</v>
      </c>
      <c r="F2594" s="9">
        <v>60078</v>
      </c>
      <c r="G2594" s="7">
        <f>1-(F2594/N2594)</f>
        <v>-0.18261451546229401</v>
      </c>
      <c r="H2594" s="7">
        <f>1-(F2594/O2594)</f>
        <v>-0.18261451546229401</v>
      </c>
      <c r="I2594">
        <v>4.6449999999999998E-3</v>
      </c>
      <c r="J2594">
        <v>0</v>
      </c>
      <c r="K2594">
        <v>0</v>
      </c>
      <c r="L2594">
        <v>18</v>
      </c>
      <c r="M2594">
        <v>44</v>
      </c>
      <c r="N2594">
        <f>VLOOKUP(B2594,instances!$B$2:$E$21,3, FALSE)</f>
        <v>50801</v>
      </c>
      <c r="O2594">
        <f>VLOOKUP(B2594,instances!$B$2:$E$21,4, FALSE)</f>
        <v>50801</v>
      </c>
    </row>
    <row r="2595" spans="1:15">
      <c r="A2595" t="s">
        <v>54</v>
      </c>
      <c r="B2595" t="str">
        <f>RIGHT(A2595,FIND("/",A2595)-1)</f>
        <v>d1291.tsp</v>
      </c>
      <c r="C2595">
        <f>VLOOKUP(B2595,instances!$B$2:$E$21,2, FALSE)</f>
        <v>1291</v>
      </c>
      <c r="D2595" t="str">
        <f>IF(C2595&lt;=783,"small",IF(C2595&lt;=2103,"medium","large"))</f>
        <v>medium</v>
      </c>
      <c r="E2595" t="s">
        <v>9</v>
      </c>
      <c r="F2595" s="9">
        <v>60078</v>
      </c>
      <c r="G2595" s="7">
        <f>1-(F2595/N2595)</f>
        <v>-0.18261451546229401</v>
      </c>
      <c r="H2595" s="7">
        <f>1-(F2595/O2595)</f>
        <v>-0.18261451546229401</v>
      </c>
      <c r="I2595">
        <v>4.6420000000000003E-3</v>
      </c>
      <c r="J2595">
        <v>0</v>
      </c>
      <c r="K2595">
        <v>0</v>
      </c>
      <c r="L2595">
        <v>20</v>
      </c>
      <c r="M2595">
        <v>47</v>
      </c>
      <c r="N2595">
        <f>VLOOKUP(B2595,instances!$B$2:$E$21,3, FALSE)</f>
        <v>50801</v>
      </c>
      <c r="O2595">
        <f>VLOOKUP(B2595,instances!$B$2:$E$21,4, FALSE)</f>
        <v>50801</v>
      </c>
    </row>
    <row r="2596" spans="1:15">
      <c r="A2596" t="s">
        <v>54</v>
      </c>
      <c r="B2596" t="str">
        <f>RIGHT(A2596,FIND("/",A2596)-1)</f>
        <v>d1291.tsp</v>
      </c>
      <c r="C2596">
        <f>VLOOKUP(B2596,instances!$B$2:$E$21,2, FALSE)</f>
        <v>1291</v>
      </c>
      <c r="D2596" t="str">
        <f>IF(C2596&lt;=783,"small",IF(C2596&lt;=2103,"medium","large"))</f>
        <v>medium</v>
      </c>
      <c r="E2596" t="s">
        <v>9</v>
      </c>
      <c r="F2596" s="9">
        <v>60078</v>
      </c>
      <c r="G2596" s="7">
        <f>1-(F2596/N2596)</f>
        <v>-0.18261451546229401</v>
      </c>
      <c r="H2596" s="7">
        <f>1-(F2596/O2596)</f>
        <v>-0.18261451546229401</v>
      </c>
      <c r="I2596">
        <v>4.64E-3</v>
      </c>
      <c r="J2596">
        <v>0</v>
      </c>
      <c r="K2596">
        <v>0</v>
      </c>
      <c r="L2596">
        <v>12</v>
      </c>
      <c r="M2596">
        <v>43</v>
      </c>
      <c r="N2596">
        <f>VLOOKUP(B2596,instances!$B$2:$E$21,3, FALSE)</f>
        <v>50801</v>
      </c>
      <c r="O2596">
        <f>VLOOKUP(B2596,instances!$B$2:$E$21,4, FALSE)</f>
        <v>50801</v>
      </c>
    </row>
    <row r="2597" spans="1:15">
      <c r="A2597" t="s">
        <v>54</v>
      </c>
      <c r="B2597" t="str">
        <f>RIGHT(A2597,FIND("/",A2597)-1)</f>
        <v>d1291.tsp</v>
      </c>
      <c r="C2597">
        <f>VLOOKUP(B2597,instances!$B$2:$E$21,2, FALSE)</f>
        <v>1291</v>
      </c>
      <c r="D2597" t="str">
        <f>IF(C2597&lt;=783,"small",IF(C2597&lt;=2103,"medium","large"))</f>
        <v>medium</v>
      </c>
      <c r="E2597" t="s">
        <v>9</v>
      </c>
      <c r="F2597" s="9">
        <v>60078</v>
      </c>
      <c r="G2597" s="7">
        <f>1-(F2597/N2597)</f>
        <v>-0.18261451546229401</v>
      </c>
      <c r="H2597" s="7">
        <f>1-(F2597/O2597)</f>
        <v>-0.18261451546229401</v>
      </c>
      <c r="I2597">
        <v>4.6129999999999999E-3</v>
      </c>
      <c r="J2597">
        <v>0</v>
      </c>
      <c r="K2597">
        <v>0</v>
      </c>
      <c r="L2597">
        <v>12</v>
      </c>
      <c r="M2597">
        <v>46</v>
      </c>
      <c r="N2597">
        <f>VLOOKUP(B2597,instances!$B$2:$E$21,3, FALSE)</f>
        <v>50801</v>
      </c>
      <c r="O2597">
        <f>VLOOKUP(B2597,instances!$B$2:$E$21,4, FALSE)</f>
        <v>50801</v>
      </c>
    </row>
    <row r="2598" spans="1:15">
      <c r="A2598" t="s">
        <v>54</v>
      </c>
      <c r="B2598" t="str">
        <f>RIGHT(A2598,FIND("/",A2598)-1)</f>
        <v>d1291.tsp</v>
      </c>
      <c r="C2598">
        <f>VLOOKUP(B2598,instances!$B$2:$E$21,2, FALSE)</f>
        <v>1291</v>
      </c>
      <c r="D2598" t="str">
        <f>IF(C2598&lt;=783,"small",IF(C2598&lt;=2103,"medium","large"))</f>
        <v>medium</v>
      </c>
      <c r="E2598" t="s">
        <v>9</v>
      </c>
      <c r="F2598" s="9">
        <v>60078</v>
      </c>
      <c r="G2598" s="7">
        <f>1-(F2598/N2598)</f>
        <v>-0.18261451546229401</v>
      </c>
      <c r="H2598" s="7">
        <f>1-(F2598/O2598)</f>
        <v>-0.18261451546229401</v>
      </c>
      <c r="I2598">
        <v>4.607E-3</v>
      </c>
      <c r="J2598">
        <v>0</v>
      </c>
      <c r="K2598">
        <v>0</v>
      </c>
      <c r="L2598">
        <v>14</v>
      </c>
      <c r="M2598">
        <v>51</v>
      </c>
      <c r="N2598">
        <f>VLOOKUP(B2598,instances!$B$2:$E$21,3, FALSE)</f>
        <v>50801</v>
      </c>
      <c r="O2598">
        <f>VLOOKUP(B2598,instances!$B$2:$E$21,4, FALSE)</f>
        <v>50801</v>
      </c>
    </row>
    <row r="2599" spans="1:15">
      <c r="A2599" t="s">
        <v>54</v>
      </c>
      <c r="B2599" t="str">
        <f>RIGHT(A2599,FIND("/",A2599)-1)</f>
        <v>d1291.tsp</v>
      </c>
      <c r="C2599">
        <f>VLOOKUP(B2599,instances!$B$2:$E$21,2, FALSE)</f>
        <v>1291</v>
      </c>
      <c r="D2599" t="str">
        <f>IF(C2599&lt;=783,"small",IF(C2599&lt;=2103,"medium","large"))</f>
        <v>medium</v>
      </c>
      <c r="E2599" t="s">
        <v>9</v>
      </c>
      <c r="F2599" s="9">
        <v>60078</v>
      </c>
      <c r="G2599" s="7">
        <f>1-(F2599/N2599)</f>
        <v>-0.18261451546229401</v>
      </c>
      <c r="H2599" s="7">
        <f>1-(F2599/O2599)</f>
        <v>-0.18261451546229401</v>
      </c>
      <c r="I2599">
        <v>4.5970000000000004E-3</v>
      </c>
      <c r="J2599">
        <v>0</v>
      </c>
      <c r="K2599">
        <v>0</v>
      </c>
      <c r="L2599">
        <v>16</v>
      </c>
      <c r="M2599">
        <v>48</v>
      </c>
      <c r="N2599">
        <f>VLOOKUP(B2599,instances!$B$2:$E$21,3, FALSE)</f>
        <v>50801</v>
      </c>
      <c r="O2599">
        <f>VLOOKUP(B2599,instances!$B$2:$E$21,4, FALSE)</f>
        <v>50801</v>
      </c>
    </row>
    <row r="2600" spans="1:15">
      <c r="A2600" t="s">
        <v>54</v>
      </c>
      <c r="B2600" t="str">
        <f>RIGHT(A2600,FIND("/",A2600)-1)</f>
        <v>d1291.tsp</v>
      </c>
      <c r="C2600">
        <f>VLOOKUP(B2600,instances!$B$2:$E$21,2, FALSE)</f>
        <v>1291</v>
      </c>
      <c r="D2600" t="str">
        <f>IF(C2600&lt;=783,"small",IF(C2600&lt;=2103,"medium","large"))</f>
        <v>medium</v>
      </c>
      <c r="E2600" t="s">
        <v>9</v>
      </c>
      <c r="F2600" s="9">
        <v>60078</v>
      </c>
      <c r="G2600" s="7">
        <f>1-(F2600/N2600)</f>
        <v>-0.18261451546229401</v>
      </c>
      <c r="H2600" s="7">
        <f>1-(F2600/O2600)</f>
        <v>-0.18261451546229401</v>
      </c>
      <c r="I2600">
        <v>4.568E-3</v>
      </c>
      <c r="J2600">
        <v>0</v>
      </c>
      <c r="K2600">
        <v>0</v>
      </c>
      <c r="L2600">
        <v>10</v>
      </c>
      <c r="M2600">
        <v>43</v>
      </c>
      <c r="N2600">
        <f>VLOOKUP(B2600,instances!$B$2:$E$21,3, FALSE)</f>
        <v>50801</v>
      </c>
      <c r="O2600">
        <f>VLOOKUP(B2600,instances!$B$2:$E$21,4, FALSE)</f>
        <v>50801</v>
      </c>
    </row>
    <row r="2601" spans="1:15">
      <c r="A2601" t="s">
        <v>54</v>
      </c>
      <c r="B2601" t="str">
        <f>RIGHT(A2601,FIND("/",A2601)-1)</f>
        <v>d1291.tsp</v>
      </c>
      <c r="C2601">
        <f>VLOOKUP(B2601,instances!$B$2:$E$21,2, FALSE)</f>
        <v>1291</v>
      </c>
      <c r="D2601" t="str">
        <f>IF(C2601&lt;=783,"small",IF(C2601&lt;=2103,"medium","large"))</f>
        <v>medium</v>
      </c>
      <c r="E2601" t="s">
        <v>9</v>
      </c>
      <c r="F2601" s="9">
        <v>60078</v>
      </c>
      <c r="G2601" s="7">
        <f>1-(F2601/N2601)</f>
        <v>-0.18261451546229401</v>
      </c>
      <c r="H2601" s="7">
        <f>1-(F2601/O2601)</f>
        <v>-0.18261451546229401</v>
      </c>
      <c r="I2601">
        <v>4.4980000000000003E-3</v>
      </c>
      <c r="J2601">
        <v>0</v>
      </c>
      <c r="K2601">
        <v>0</v>
      </c>
      <c r="L2601">
        <v>16</v>
      </c>
      <c r="M2601">
        <v>44</v>
      </c>
      <c r="N2601">
        <f>VLOOKUP(B2601,instances!$B$2:$E$21,3, FALSE)</f>
        <v>50801</v>
      </c>
      <c r="O2601">
        <f>VLOOKUP(B2601,instances!$B$2:$E$21,4, FALSE)</f>
        <v>50801</v>
      </c>
    </row>
    <row r="2602" spans="1:15">
      <c r="A2602" t="s">
        <v>54</v>
      </c>
      <c r="B2602" t="str">
        <f>RIGHT(A2602,FIND("/",A2602)-1)</f>
        <v>d1291.tsp</v>
      </c>
      <c r="C2602">
        <f>VLOOKUP(B2602,instances!$B$2:$E$21,2, FALSE)</f>
        <v>1291</v>
      </c>
      <c r="D2602" t="str">
        <f>IF(C2602&lt;=783,"small",IF(C2602&lt;=2103,"medium","large"))</f>
        <v>medium</v>
      </c>
      <c r="E2602" t="s">
        <v>9</v>
      </c>
      <c r="F2602" s="9">
        <v>60078</v>
      </c>
      <c r="G2602" s="7">
        <f>1-(F2602/N2602)</f>
        <v>-0.18261451546229401</v>
      </c>
      <c r="H2602" s="7">
        <f>1-(F2602/O2602)</f>
        <v>-0.18261451546229401</v>
      </c>
      <c r="I2602">
        <v>4.4749999999999998E-3</v>
      </c>
      <c r="J2602">
        <v>0</v>
      </c>
      <c r="K2602">
        <v>0</v>
      </c>
      <c r="L2602">
        <v>18</v>
      </c>
      <c r="M2602">
        <v>42</v>
      </c>
      <c r="N2602">
        <f>VLOOKUP(B2602,instances!$B$2:$E$21,3, FALSE)</f>
        <v>50801</v>
      </c>
      <c r="O2602">
        <f>VLOOKUP(B2602,instances!$B$2:$E$21,4, FALSE)</f>
        <v>50801</v>
      </c>
    </row>
    <row r="2603" spans="1:15">
      <c r="A2603" t="s">
        <v>54</v>
      </c>
      <c r="B2603" t="str">
        <f>RIGHT(A2603,FIND("/",A2603)-1)</f>
        <v>d1291.tsp</v>
      </c>
      <c r="C2603">
        <f>VLOOKUP(B2603,instances!$B$2:$E$21,2, FALSE)</f>
        <v>1291</v>
      </c>
      <c r="D2603" t="str">
        <f>IF(C2603&lt;=783,"small",IF(C2603&lt;=2103,"medium","large"))</f>
        <v>medium</v>
      </c>
      <c r="E2603" t="s">
        <v>9</v>
      </c>
      <c r="F2603" s="9">
        <v>60078</v>
      </c>
      <c r="G2603" s="7">
        <f>1-(F2603/N2603)</f>
        <v>-0.18261451546229401</v>
      </c>
      <c r="H2603" s="7">
        <f>1-(F2603/O2603)</f>
        <v>-0.18261451546229401</v>
      </c>
      <c r="I2603">
        <v>4.4650000000000002E-3</v>
      </c>
      <c r="J2603">
        <v>0</v>
      </c>
      <c r="K2603">
        <v>0</v>
      </c>
      <c r="L2603">
        <v>12</v>
      </c>
      <c r="M2603">
        <v>50</v>
      </c>
      <c r="N2603">
        <f>VLOOKUP(B2603,instances!$B$2:$E$21,3, FALSE)</f>
        <v>50801</v>
      </c>
      <c r="O2603">
        <f>VLOOKUP(B2603,instances!$B$2:$E$21,4, FALSE)</f>
        <v>50801</v>
      </c>
    </row>
    <row r="2604" spans="1:15">
      <c r="A2604" t="s">
        <v>54</v>
      </c>
      <c r="B2604" t="str">
        <f>RIGHT(A2604,FIND("/",A2604)-1)</f>
        <v>d1291.tsp</v>
      </c>
      <c r="C2604">
        <f>VLOOKUP(B2604,instances!$B$2:$E$21,2, FALSE)</f>
        <v>1291</v>
      </c>
      <c r="D2604" t="str">
        <f>IF(C2604&lt;=783,"small",IF(C2604&lt;=2103,"medium","large"))</f>
        <v>medium</v>
      </c>
      <c r="E2604" t="s">
        <v>9</v>
      </c>
      <c r="F2604" s="9">
        <v>60078</v>
      </c>
      <c r="G2604" s="7">
        <f>1-(F2604/N2604)</f>
        <v>-0.18261451546229401</v>
      </c>
      <c r="H2604" s="7">
        <f>1-(F2604/O2604)</f>
        <v>-0.18261451546229401</v>
      </c>
      <c r="I2604">
        <v>4.4460000000000003E-3</v>
      </c>
      <c r="J2604">
        <v>0</v>
      </c>
      <c r="K2604">
        <v>0</v>
      </c>
      <c r="L2604">
        <v>20</v>
      </c>
      <c r="M2604">
        <v>46</v>
      </c>
      <c r="N2604">
        <f>VLOOKUP(B2604,instances!$B$2:$E$21,3, FALSE)</f>
        <v>50801</v>
      </c>
      <c r="O2604">
        <f>VLOOKUP(B2604,instances!$B$2:$E$21,4, FALSE)</f>
        <v>50801</v>
      </c>
    </row>
    <row r="2605" spans="1:15">
      <c r="A2605" t="s">
        <v>54</v>
      </c>
      <c r="B2605" t="str">
        <f>RIGHT(A2605,FIND("/",A2605)-1)</f>
        <v>d1291.tsp</v>
      </c>
      <c r="C2605">
        <f>VLOOKUP(B2605,instances!$B$2:$E$21,2, FALSE)</f>
        <v>1291</v>
      </c>
      <c r="D2605" t="str">
        <f>IF(C2605&lt;=783,"small",IF(C2605&lt;=2103,"medium","large"))</f>
        <v>medium</v>
      </c>
      <c r="E2605" t="s">
        <v>9</v>
      </c>
      <c r="F2605" s="9">
        <v>60078</v>
      </c>
      <c r="G2605" s="7">
        <f>1-(F2605/N2605)</f>
        <v>-0.18261451546229401</v>
      </c>
      <c r="H2605" s="7">
        <f>1-(F2605/O2605)</f>
        <v>-0.18261451546229401</v>
      </c>
      <c r="I2605">
        <v>4.437E-3</v>
      </c>
      <c r="J2605">
        <v>0</v>
      </c>
      <c r="K2605">
        <v>0</v>
      </c>
      <c r="L2605">
        <v>12</v>
      </c>
      <c r="M2605">
        <v>47</v>
      </c>
      <c r="N2605">
        <f>VLOOKUP(B2605,instances!$B$2:$E$21,3, FALSE)</f>
        <v>50801</v>
      </c>
      <c r="O2605">
        <f>VLOOKUP(B2605,instances!$B$2:$E$21,4, FALSE)</f>
        <v>50801</v>
      </c>
    </row>
    <row r="2606" spans="1:15">
      <c r="A2606" t="s">
        <v>54</v>
      </c>
      <c r="B2606" t="str">
        <f>RIGHT(A2606,FIND("/",A2606)-1)</f>
        <v>d1291.tsp</v>
      </c>
      <c r="C2606">
        <f>VLOOKUP(B2606,instances!$B$2:$E$21,2, FALSE)</f>
        <v>1291</v>
      </c>
      <c r="D2606" t="str">
        <f>IF(C2606&lt;=783,"small",IF(C2606&lt;=2103,"medium","large"))</f>
        <v>medium</v>
      </c>
      <c r="E2606" t="s">
        <v>9</v>
      </c>
      <c r="F2606" s="9">
        <v>60078</v>
      </c>
      <c r="G2606" s="7">
        <f>1-(F2606/N2606)</f>
        <v>-0.18261451546229401</v>
      </c>
      <c r="H2606" s="7">
        <f>1-(F2606/O2606)</f>
        <v>-0.18261451546229401</v>
      </c>
      <c r="I2606">
        <v>4.4299999999999999E-3</v>
      </c>
      <c r="J2606">
        <v>0</v>
      </c>
      <c r="K2606">
        <v>0</v>
      </c>
      <c r="L2606">
        <v>18</v>
      </c>
      <c r="M2606">
        <v>46</v>
      </c>
      <c r="N2606">
        <f>VLOOKUP(B2606,instances!$B$2:$E$21,3, FALSE)</f>
        <v>50801</v>
      </c>
      <c r="O2606">
        <f>VLOOKUP(B2606,instances!$B$2:$E$21,4, FALSE)</f>
        <v>50801</v>
      </c>
    </row>
    <row r="2607" spans="1:15">
      <c r="A2607" t="s">
        <v>54</v>
      </c>
      <c r="B2607" t="str">
        <f>RIGHT(A2607,FIND("/",A2607)-1)</f>
        <v>d1291.tsp</v>
      </c>
      <c r="C2607">
        <f>VLOOKUP(B2607,instances!$B$2:$E$21,2, FALSE)</f>
        <v>1291</v>
      </c>
      <c r="D2607" t="str">
        <f>IF(C2607&lt;=783,"small",IF(C2607&lt;=2103,"medium","large"))</f>
        <v>medium</v>
      </c>
      <c r="E2607" t="s">
        <v>9</v>
      </c>
      <c r="F2607" s="9">
        <v>60078</v>
      </c>
      <c r="G2607" s="7">
        <f>1-(F2607/N2607)</f>
        <v>-0.18261451546229401</v>
      </c>
      <c r="H2607" s="7">
        <f>1-(F2607/O2607)</f>
        <v>-0.18261451546229401</v>
      </c>
      <c r="I2607">
        <v>4.4209999999999996E-3</v>
      </c>
      <c r="J2607">
        <v>0</v>
      </c>
      <c r="K2607">
        <v>0</v>
      </c>
      <c r="L2607">
        <v>18</v>
      </c>
      <c r="M2607">
        <v>51</v>
      </c>
      <c r="N2607">
        <f>VLOOKUP(B2607,instances!$B$2:$E$21,3, FALSE)</f>
        <v>50801</v>
      </c>
      <c r="O2607">
        <f>VLOOKUP(B2607,instances!$B$2:$E$21,4, FALSE)</f>
        <v>50801</v>
      </c>
    </row>
    <row r="2608" spans="1:15">
      <c r="A2608" t="s">
        <v>54</v>
      </c>
      <c r="B2608" t="str">
        <f>RIGHT(A2608,FIND("/",A2608)-1)</f>
        <v>d1291.tsp</v>
      </c>
      <c r="C2608">
        <f>VLOOKUP(B2608,instances!$B$2:$E$21,2, FALSE)</f>
        <v>1291</v>
      </c>
      <c r="D2608" t="str">
        <f>IF(C2608&lt;=783,"small",IF(C2608&lt;=2103,"medium","large"))</f>
        <v>medium</v>
      </c>
      <c r="E2608" t="s">
        <v>9</v>
      </c>
      <c r="F2608" s="9">
        <v>60078</v>
      </c>
      <c r="G2608" s="7">
        <f>1-(F2608/N2608)</f>
        <v>-0.18261451546229401</v>
      </c>
      <c r="H2608" s="7">
        <f>1-(F2608/O2608)</f>
        <v>-0.18261451546229401</v>
      </c>
      <c r="I2608">
        <v>4.4149999999999997E-3</v>
      </c>
      <c r="J2608">
        <v>0</v>
      </c>
      <c r="K2608">
        <v>0</v>
      </c>
      <c r="L2608">
        <v>10</v>
      </c>
      <c r="M2608">
        <v>49</v>
      </c>
      <c r="N2608">
        <f>VLOOKUP(B2608,instances!$B$2:$E$21,3, FALSE)</f>
        <v>50801</v>
      </c>
      <c r="O2608">
        <f>VLOOKUP(B2608,instances!$B$2:$E$21,4, FALSE)</f>
        <v>50801</v>
      </c>
    </row>
    <row r="2609" spans="1:15">
      <c r="A2609" t="s">
        <v>54</v>
      </c>
      <c r="B2609" t="str">
        <f>RIGHT(A2609,FIND("/",A2609)-1)</f>
        <v>d1291.tsp</v>
      </c>
      <c r="C2609">
        <f>VLOOKUP(B2609,instances!$B$2:$E$21,2, FALSE)</f>
        <v>1291</v>
      </c>
      <c r="D2609" t="str">
        <f>IF(C2609&lt;=783,"small",IF(C2609&lt;=2103,"medium","large"))</f>
        <v>medium</v>
      </c>
      <c r="E2609" t="s">
        <v>9</v>
      </c>
      <c r="F2609" s="9">
        <v>60078</v>
      </c>
      <c r="G2609" s="7">
        <f>1-(F2609/N2609)</f>
        <v>-0.18261451546229401</v>
      </c>
      <c r="H2609" s="7">
        <f>1-(F2609/O2609)</f>
        <v>-0.18261451546229401</v>
      </c>
      <c r="I2609">
        <v>4.4099999999999999E-3</v>
      </c>
      <c r="J2609">
        <v>0</v>
      </c>
      <c r="K2609">
        <v>0</v>
      </c>
      <c r="L2609">
        <v>16</v>
      </c>
      <c r="M2609">
        <v>49</v>
      </c>
      <c r="N2609">
        <f>VLOOKUP(B2609,instances!$B$2:$E$21,3, FALSE)</f>
        <v>50801</v>
      </c>
      <c r="O2609">
        <f>VLOOKUP(B2609,instances!$B$2:$E$21,4, FALSE)</f>
        <v>50801</v>
      </c>
    </row>
    <row r="2610" spans="1:15">
      <c r="A2610" t="s">
        <v>54</v>
      </c>
      <c r="B2610" t="str">
        <f>RIGHT(A2610,FIND("/",A2610)-1)</f>
        <v>d1291.tsp</v>
      </c>
      <c r="C2610">
        <f>VLOOKUP(B2610,instances!$B$2:$E$21,2, FALSE)</f>
        <v>1291</v>
      </c>
      <c r="D2610" t="str">
        <f>IF(C2610&lt;=783,"small",IF(C2610&lt;=2103,"medium","large"))</f>
        <v>medium</v>
      </c>
      <c r="E2610" t="s">
        <v>9</v>
      </c>
      <c r="F2610" s="9">
        <v>60078</v>
      </c>
      <c r="G2610" s="7">
        <f>1-(F2610/N2610)</f>
        <v>-0.18261451546229401</v>
      </c>
      <c r="H2610" s="7">
        <f>1-(F2610/O2610)</f>
        <v>-0.18261451546229401</v>
      </c>
      <c r="I2610">
        <v>4.4089999999999997E-3</v>
      </c>
      <c r="J2610">
        <v>0</v>
      </c>
      <c r="K2610">
        <v>0</v>
      </c>
      <c r="L2610">
        <v>20</v>
      </c>
      <c r="M2610">
        <v>42</v>
      </c>
      <c r="N2610">
        <f>VLOOKUP(B2610,instances!$B$2:$E$21,3, FALSE)</f>
        <v>50801</v>
      </c>
      <c r="O2610">
        <f>VLOOKUP(B2610,instances!$B$2:$E$21,4, FALSE)</f>
        <v>50801</v>
      </c>
    </row>
    <row r="2611" spans="1:15">
      <c r="A2611" t="s">
        <v>54</v>
      </c>
      <c r="B2611" t="str">
        <f>RIGHT(A2611,FIND("/",A2611)-1)</f>
        <v>d1291.tsp</v>
      </c>
      <c r="C2611">
        <f>VLOOKUP(B2611,instances!$B$2:$E$21,2, FALSE)</f>
        <v>1291</v>
      </c>
      <c r="D2611" t="str">
        <f>IF(C2611&lt;=783,"small",IF(C2611&lt;=2103,"medium","large"))</f>
        <v>medium</v>
      </c>
      <c r="E2611" t="s">
        <v>9</v>
      </c>
      <c r="F2611" s="9">
        <v>60078</v>
      </c>
      <c r="G2611" s="7">
        <f>1-(F2611/N2611)</f>
        <v>-0.18261451546229401</v>
      </c>
      <c r="H2611" s="7">
        <f>1-(F2611/O2611)</f>
        <v>-0.18261451546229401</v>
      </c>
      <c r="I2611">
        <v>4.4010000000000004E-3</v>
      </c>
      <c r="J2611">
        <v>0</v>
      </c>
      <c r="K2611">
        <v>0</v>
      </c>
      <c r="L2611">
        <v>12</v>
      </c>
      <c r="M2611">
        <v>48</v>
      </c>
      <c r="N2611">
        <f>VLOOKUP(B2611,instances!$B$2:$E$21,3, FALSE)</f>
        <v>50801</v>
      </c>
      <c r="O2611">
        <f>VLOOKUP(B2611,instances!$B$2:$E$21,4, FALSE)</f>
        <v>50801</v>
      </c>
    </row>
    <row r="2612" spans="1:15">
      <c r="A2612" t="s">
        <v>54</v>
      </c>
      <c r="B2612" t="str">
        <f>RIGHT(A2612,FIND("/",A2612)-1)</f>
        <v>d1291.tsp</v>
      </c>
      <c r="C2612">
        <f>VLOOKUP(B2612,instances!$B$2:$E$21,2, FALSE)</f>
        <v>1291</v>
      </c>
      <c r="D2612" t="str">
        <f>IF(C2612&lt;=783,"small",IF(C2612&lt;=2103,"medium","large"))</f>
        <v>medium</v>
      </c>
      <c r="E2612" t="s">
        <v>9</v>
      </c>
      <c r="F2612" s="9">
        <v>60078</v>
      </c>
      <c r="G2612" s="7">
        <f>1-(F2612/N2612)</f>
        <v>-0.18261451546229401</v>
      </c>
      <c r="H2612" s="7">
        <f>1-(F2612/O2612)</f>
        <v>-0.18261451546229401</v>
      </c>
      <c r="I2612">
        <v>4.3930000000000002E-3</v>
      </c>
      <c r="J2612">
        <v>0</v>
      </c>
      <c r="K2612">
        <v>0</v>
      </c>
      <c r="L2612">
        <v>12</v>
      </c>
      <c r="M2612">
        <v>42</v>
      </c>
      <c r="N2612">
        <f>VLOOKUP(B2612,instances!$B$2:$E$21,3, FALSE)</f>
        <v>50801</v>
      </c>
      <c r="O2612">
        <f>VLOOKUP(B2612,instances!$B$2:$E$21,4, FALSE)</f>
        <v>50801</v>
      </c>
    </row>
    <row r="2613" spans="1:15">
      <c r="A2613" t="s">
        <v>54</v>
      </c>
      <c r="B2613" t="str">
        <f>RIGHT(A2613,FIND("/",A2613)-1)</f>
        <v>d1291.tsp</v>
      </c>
      <c r="C2613">
        <f>VLOOKUP(B2613,instances!$B$2:$E$21,2, FALSE)</f>
        <v>1291</v>
      </c>
      <c r="D2613" t="str">
        <f>IF(C2613&lt;=783,"small",IF(C2613&lt;=2103,"medium","large"))</f>
        <v>medium</v>
      </c>
      <c r="E2613" t="s">
        <v>9</v>
      </c>
      <c r="F2613" s="9">
        <v>60078</v>
      </c>
      <c r="G2613" s="7">
        <f>1-(F2613/N2613)</f>
        <v>-0.18261451546229401</v>
      </c>
      <c r="H2613" s="7">
        <f>1-(F2613/O2613)</f>
        <v>-0.18261451546229401</v>
      </c>
      <c r="I2613">
        <v>4.3790000000000001E-3</v>
      </c>
      <c r="J2613">
        <v>0</v>
      </c>
      <c r="K2613">
        <v>0</v>
      </c>
      <c r="L2613">
        <v>14</v>
      </c>
      <c r="M2613">
        <v>50</v>
      </c>
      <c r="N2613">
        <f>VLOOKUP(B2613,instances!$B$2:$E$21,3, FALSE)</f>
        <v>50801</v>
      </c>
      <c r="O2613">
        <f>VLOOKUP(B2613,instances!$B$2:$E$21,4, FALSE)</f>
        <v>50801</v>
      </c>
    </row>
    <row r="2614" spans="1:15">
      <c r="A2614" t="s">
        <v>54</v>
      </c>
      <c r="B2614" t="str">
        <f>RIGHT(A2614,FIND("/",A2614)-1)</f>
        <v>d1291.tsp</v>
      </c>
      <c r="C2614">
        <f>VLOOKUP(B2614,instances!$B$2:$E$21,2, FALSE)</f>
        <v>1291</v>
      </c>
      <c r="D2614" t="str">
        <f>IF(C2614&lt;=783,"small",IF(C2614&lt;=2103,"medium","large"))</f>
        <v>medium</v>
      </c>
      <c r="E2614" t="s">
        <v>9</v>
      </c>
      <c r="F2614" s="9">
        <v>60078</v>
      </c>
      <c r="G2614" s="7">
        <f>1-(F2614/N2614)</f>
        <v>-0.18261451546229401</v>
      </c>
      <c r="H2614" s="7">
        <f>1-(F2614/O2614)</f>
        <v>-0.18261451546229401</v>
      </c>
      <c r="I2614">
        <v>4.3689999999999996E-3</v>
      </c>
      <c r="J2614">
        <v>0</v>
      </c>
      <c r="K2614">
        <v>0</v>
      </c>
      <c r="L2614">
        <v>20</v>
      </c>
      <c r="M2614">
        <v>45</v>
      </c>
      <c r="N2614">
        <f>VLOOKUP(B2614,instances!$B$2:$E$21,3, FALSE)</f>
        <v>50801</v>
      </c>
      <c r="O2614">
        <f>VLOOKUP(B2614,instances!$B$2:$E$21,4, FALSE)</f>
        <v>50801</v>
      </c>
    </row>
    <row r="2615" spans="1:15">
      <c r="A2615" t="s">
        <v>54</v>
      </c>
      <c r="B2615" t="str">
        <f>RIGHT(A2615,FIND("/",A2615)-1)</f>
        <v>d1291.tsp</v>
      </c>
      <c r="C2615">
        <f>VLOOKUP(B2615,instances!$B$2:$E$21,2, FALSE)</f>
        <v>1291</v>
      </c>
      <c r="D2615" t="str">
        <f>IF(C2615&lt;=783,"small",IF(C2615&lt;=2103,"medium","large"))</f>
        <v>medium</v>
      </c>
      <c r="E2615" t="s">
        <v>9</v>
      </c>
      <c r="F2615" s="9">
        <v>60078</v>
      </c>
      <c r="G2615" s="7">
        <f>1-(F2615/N2615)</f>
        <v>-0.18261451546229401</v>
      </c>
      <c r="H2615" s="7">
        <f>1-(F2615/O2615)</f>
        <v>-0.18261451546229401</v>
      </c>
      <c r="I2615">
        <v>4.3210000000000002E-3</v>
      </c>
      <c r="J2615">
        <v>0</v>
      </c>
      <c r="K2615">
        <v>0</v>
      </c>
      <c r="L2615">
        <v>12</v>
      </c>
      <c r="M2615">
        <v>51</v>
      </c>
      <c r="N2615">
        <f>VLOOKUP(B2615,instances!$B$2:$E$21,3, FALSE)</f>
        <v>50801</v>
      </c>
      <c r="O2615">
        <f>VLOOKUP(B2615,instances!$B$2:$E$21,4, FALSE)</f>
        <v>50801</v>
      </c>
    </row>
    <row r="2616" spans="1:15">
      <c r="A2616" t="s">
        <v>54</v>
      </c>
      <c r="B2616" t="str">
        <f>RIGHT(A2616,FIND("/",A2616)-1)</f>
        <v>d1291.tsp</v>
      </c>
      <c r="C2616">
        <f>VLOOKUP(B2616,instances!$B$2:$E$21,2, FALSE)</f>
        <v>1291</v>
      </c>
      <c r="D2616" t="str">
        <f>IF(C2616&lt;=783,"small",IF(C2616&lt;=2103,"medium","large"))</f>
        <v>medium</v>
      </c>
      <c r="E2616" t="s">
        <v>9</v>
      </c>
      <c r="F2616" s="9">
        <v>60078</v>
      </c>
      <c r="G2616" s="7">
        <f>1-(F2616/N2616)</f>
        <v>-0.18261451546229401</v>
      </c>
      <c r="H2616" s="7">
        <f>1-(F2616/O2616)</f>
        <v>-0.18261451546229401</v>
      </c>
      <c r="I2616">
        <v>4.3119999999999999E-3</v>
      </c>
      <c r="J2616">
        <v>0</v>
      </c>
      <c r="K2616">
        <v>0</v>
      </c>
      <c r="L2616">
        <v>16</v>
      </c>
      <c r="M2616">
        <v>45</v>
      </c>
      <c r="N2616">
        <f>VLOOKUP(B2616,instances!$B$2:$E$21,3, FALSE)</f>
        <v>50801</v>
      </c>
      <c r="O2616">
        <f>VLOOKUP(B2616,instances!$B$2:$E$21,4, FALSE)</f>
        <v>50801</v>
      </c>
    </row>
    <row r="2617" spans="1:15">
      <c r="A2617" t="s">
        <v>54</v>
      </c>
      <c r="B2617" t="str">
        <f>RIGHT(A2617,FIND("/",A2617)-1)</f>
        <v>d1291.tsp</v>
      </c>
      <c r="C2617">
        <f>VLOOKUP(B2617,instances!$B$2:$E$21,2, FALSE)</f>
        <v>1291</v>
      </c>
      <c r="D2617" t="str">
        <f>IF(C2617&lt;=783,"small",IF(C2617&lt;=2103,"medium","large"))</f>
        <v>medium</v>
      </c>
      <c r="E2617" t="s">
        <v>9</v>
      </c>
      <c r="F2617" s="9">
        <v>60078</v>
      </c>
      <c r="G2617" s="7">
        <f>1-(F2617/N2617)</f>
        <v>-0.18261451546229401</v>
      </c>
      <c r="H2617" s="7">
        <f>1-(F2617/O2617)</f>
        <v>-0.18261451546229401</v>
      </c>
      <c r="I2617">
        <v>4.3090000000000003E-3</v>
      </c>
      <c r="J2617">
        <v>0</v>
      </c>
      <c r="K2617">
        <v>0</v>
      </c>
      <c r="L2617">
        <v>18</v>
      </c>
      <c r="M2617">
        <v>50</v>
      </c>
      <c r="N2617">
        <f>VLOOKUP(B2617,instances!$B$2:$E$21,3, FALSE)</f>
        <v>50801</v>
      </c>
      <c r="O2617">
        <f>VLOOKUP(B2617,instances!$B$2:$E$21,4, FALSE)</f>
        <v>50801</v>
      </c>
    </row>
    <row r="2618" spans="1:15">
      <c r="A2618" t="s">
        <v>54</v>
      </c>
      <c r="B2618" t="str">
        <f>RIGHT(A2618,FIND("/",A2618)-1)</f>
        <v>d1291.tsp</v>
      </c>
      <c r="C2618">
        <f>VLOOKUP(B2618,instances!$B$2:$E$21,2, FALSE)</f>
        <v>1291</v>
      </c>
      <c r="D2618" t="str">
        <f>IF(C2618&lt;=783,"small",IF(C2618&lt;=2103,"medium","large"))</f>
        <v>medium</v>
      </c>
      <c r="E2618" t="s">
        <v>9</v>
      </c>
      <c r="F2618" s="9">
        <v>60078</v>
      </c>
      <c r="G2618" s="7">
        <f>1-(F2618/N2618)</f>
        <v>-0.18261451546229401</v>
      </c>
      <c r="H2618" s="7">
        <f>1-(F2618/O2618)</f>
        <v>-0.18261451546229401</v>
      </c>
      <c r="I2618">
        <v>4.3020000000000003E-3</v>
      </c>
      <c r="J2618">
        <v>0</v>
      </c>
      <c r="K2618">
        <v>0</v>
      </c>
      <c r="L2618">
        <v>16</v>
      </c>
      <c r="M2618">
        <v>43</v>
      </c>
      <c r="N2618">
        <f>VLOOKUP(B2618,instances!$B$2:$E$21,3, FALSE)</f>
        <v>50801</v>
      </c>
      <c r="O2618">
        <f>VLOOKUP(B2618,instances!$B$2:$E$21,4, FALSE)</f>
        <v>50801</v>
      </c>
    </row>
    <row r="2619" spans="1:15">
      <c r="A2619" t="s">
        <v>54</v>
      </c>
      <c r="B2619" t="str">
        <f>RIGHT(A2619,FIND("/",A2619)-1)</f>
        <v>d1291.tsp</v>
      </c>
      <c r="C2619">
        <f>VLOOKUP(B2619,instances!$B$2:$E$21,2, FALSE)</f>
        <v>1291</v>
      </c>
      <c r="D2619" t="str">
        <f>IF(C2619&lt;=783,"small",IF(C2619&lt;=2103,"medium","large"))</f>
        <v>medium</v>
      </c>
      <c r="E2619" t="s">
        <v>9</v>
      </c>
      <c r="F2619" s="9">
        <v>60078</v>
      </c>
      <c r="G2619" s="7">
        <f>1-(F2619/N2619)</f>
        <v>-0.18261451546229401</v>
      </c>
      <c r="H2619" s="7">
        <f>1-(F2619/O2619)</f>
        <v>-0.18261451546229401</v>
      </c>
      <c r="I2619">
        <v>4.2839999999999996E-3</v>
      </c>
      <c r="J2619">
        <v>0</v>
      </c>
      <c r="K2619">
        <v>0</v>
      </c>
      <c r="L2619">
        <v>16</v>
      </c>
      <c r="M2619">
        <v>42</v>
      </c>
      <c r="N2619">
        <f>VLOOKUP(B2619,instances!$B$2:$E$21,3, FALSE)</f>
        <v>50801</v>
      </c>
      <c r="O2619">
        <f>VLOOKUP(B2619,instances!$B$2:$E$21,4, FALSE)</f>
        <v>50801</v>
      </c>
    </row>
    <row r="2620" spans="1:15">
      <c r="A2620" t="s">
        <v>54</v>
      </c>
      <c r="B2620" t="str">
        <f>RIGHT(A2620,FIND("/",A2620)-1)</f>
        <v>d1291.tsp</v>
      </c>
      <c r="C2620">
        <f>VLOOKUP(B2620,instances!$B$2:$E$21,2, FALSE)</f>
        <v>1291</v>
      </c>
      <c r="D2620" t="str">
        <f>IF(C2620&lt;=783,"small",IF(C2620&lt;=2103,"medium","large"))</f>
        <v>medium</v>
      </c>
      <c r="E2620" t="s">
        <v>9</v>
      </c>
      <c r="F2620" s="9">
        <v>60078</v>
      </c>
      <c r="G2620" s="7">
        <f>1-(F2620/N2620)</f>
        <v>-0.18261451546229401</v>
      </c>
      <c r="H2620" s="7">
        <f>1-(F2620/O2620)</f>
        <v>-0.18261451546229401</v>
      </c>
      <c r="I2620">
        <v>4.2810000000000001E-3</v>
      </c>
      <c r="J2620">
        <v>3.1468000000000003E-2</v>
      </c>
      <c r="K2620">
        <v>1.188E-3</v>
      </c>
      <c r="L2620">
        <v>10</v>
      </c>
      <c r="M2620">
        <v>42</v>
      </c>
      <c r="N2620">
        <f>VLOOKUP(B2620,instances!$B$2:$E$21,3, FALSE)</f>
        <v>50801</v>
      </c>
      <c r="O2620">
        <f>VLOOKUP(B2620,instances!$B$2:$E$21,4, FALSE)</f>
        <v>50801</v>
      </c>
    </row>
    <row r="2621" spans="1:15">
      <c r="A2621" t="s">
        <v>54</v>
      </c>
      <c r="B2621" t="str">
        <f>RIGHT(A2621,FIND("/",A2621)-1)</f>
        <v>d1291.tsp</v>
      </c>
      <c r="C2621">
        <f>VLOOKUP(B2621,instances!$B$2:$E$21,2, FALSE)</f>
        <v>1291</v>
      </c>
      <c r="D2621" t="str">
        <f>IF(C2621&lt;=783,"small",IF(C2621&lt;=2103,"medium","large"))</f>
        <v>medium</v>
      </c>
      <c r="E2621" t="s">
        <v>9</v>
      </c>
      <c r="F2621" s="9">
        <v>60078</v>
      </c>
      <c r="G2621" s="7">
        <f>1-(F2621/N2621)</f>
        <v>-0.18261451546229401</v>
      </c>
      <c r="H2621" s="7">
        <f>1-(F2621/O2621)</f>
        <v>-0.18261451546229401</v>
      </c>
      <c r="I2621">
        <v>4.2770000000000004E-3</v>
      </c>
      <c r="J2621">
        <v>0</v>
      </c>
      <c r="K2621">
        <v>0</v>
      </c>
      <c r="L2621">
        <v>20</v>
      </c>
      <c r="M2621">
        <v>49</v>
      </c>
      <c r="N2621">
        <f>VLOOKUP(B2621,instances!$B$2:$E$21,3, FALSE)</f>
        <v>50801</v>
      </c>
      <c r="O2621">
        <f>VLOOKUP(B2621,instances!$B$2:$E$21,4, FALSE)</f>
        <v>50801</v>
      </c>
    </row>
    <row r="2622" spans="1:15">
      <c r="A2622" t="s">
        <v>54</v>
      </c>
      <c r="B2622" t="str">
        <f>RIGHT(A2622,FIND("/",A2622)-1)</f>
        <v>d1291.tsp</v>
      </c>
      <c r="C2622">
        <f>VLOOKUP(B2622,instances!$B$2:$E$21,2, FALSE)</f>
        <v>1291</v>
      </c>
      <c r="D2622" t="str">
        <f>IF(C2622&lt;=783,"small",IF(C2622&lt;=2103,"medium","large"))</f>
        <v>medium</v>
      </c>
      <c r="E2622" t="s">
        <v>9</v>
      </c>
      <c r="F2622" s="9">
        <v>60078</v>
      </c>
      <c r="G2622" s="7">
        <f>1-(F2622/N2622)</f>
        <v>-0.18261451546229401</v>
      </c>
      <c r="H2622" s="7">
        <f>1-(F2622/O2622)</f>
        <v>-0.18261451546229401</v>
      </c>
      <c r="I2622">
        <v>4.2729999999999999E-3</v>
      </c>
      <c r="J2622">
        <v>0</v>
      </c>
      <c r="K2622">
        <v>0</v>
      </c>
      <c r="L2622">
        <v>16</v>
      </c>
      <c r="M2622">
        <v>51</v>
      </c>
      <c r="N2622">
        <f>VLOOKUP(B2622,instances!$B$2:$E$21,3, FALSE)</f>
        <v>50801</v>
      </c>
      <c r="O2622">
        <f>VLOOKUP(B2622,instances!$B$2:$E$21,4, FALSE)</f>
        <v>50801</v>
      </c>
    </row>
    <row r="2623" spans="1:15">
      <c r="A2623" t="s">
        <v>54</v>
      </c>
      <c r="B2623" t="str">
        <f>RIGHT(A2623,FIND("/",A2623)-1)</f>
        <v>d1291.tsp</v>
      </c>
      <c r="C2623">
        <f>VLOOKUP(B2623,instances!$B$2:$E$21,2, FALSE)</f>
        <v>1291</v>
      </c>
      <c r="D2623" t="str">
        <f>IF(C2623&lt;=783,"small",IF(C2623&lt;=2103,"medium","large"))</f>
        <v>medium</v>
      </c>
      <c r="E2623" t="s">
        <v>9</v>
      </c>
      <c r="F2623" s="9">
        <v>60078</v>
      </c>
      <c r="G2623" s="7">
        <f>1-(F2623/N2623)</f>
        <v>-0.18261451546229401</v>
      </c>
      <c r="H2623" s="7">
        <f>1-(F2623/O2623)</f>
        <v>-0.18261451546229401</v>
      </c>
      <c r="I2623">
        <v>4.2700000000000004E-3</v>
      </c>
      <c r="J2623">
        <v>0</v>
      </c>
      <c r="K2623">
        <v>0</v>
      </c>
      <c r="L2623">
        <v>20</v>
      </c>
      <c r="M2623">
        <v>43</v>
      </c>
      <c r="N2623">
        <f>VLOOKUP(B2623,instances!$B$2:$E$21,3, FALSE)</f>
        <v>50801</v>
      </c>
      <c r="O2623">
        <f>VLOOKUP(B2623,instances!$B$2:$E$21,4, FALSE)</f>
        <v>50801</v>
      </c>
    </row>
    <row r="2624" spans="1:15">
      <c r="A2624" t="s">
        <v>54</v>
      </c>
      <c r="B2624" t="str">
        <f>RIGHT(A2624,FIND("/",A2624)-1)</f>
        <v>d1291.tsp</v>
      </c>
      <c r="C2624">
        <f>VLOOKUP(B2624,instances!$B$2:$E$21,2, FALSE)</f>
        <v>1291</v>
      </c>
      <c r="D2624" t="str">
        <f>IF(C2624&lt;=783,"small",IF(C2624&lt;=2103,"medium","large"))</f>
        <v>medium</v>
      </c>
      <c r="E2624" t="s">
        <v>9</v>
      </c>
      <c r="F2624" s="9">
        <v>60078</v>
      </c>
      <c r="G2624" s="7">
        <f>1-(F2624/N2624)</f>
        <v>-0.18261451546229401</v>
      </c>
      <c r="H2624" s="7">
        <f>1-(F2624/O2624)</f>
        <v>-0.18261451546229401</v>
      </c>
      <c r="I2624">
        <v>4.2640000000000004E-3</v>
      </c>
      <c r="J2624">
        <v>0</v>
      </c>
      <c r="K2624">
        <v>0</v>
      </c>
      <c r="L2624">
        <v>16</v>
      </c>
      <c r="M2624">
        <v>46</v>
      </c>
      <c r="N2624">
        <f>VLOOKUP(B2624,instances!$B$2:$E$21,3, FALSE)</f>
        <v>50801</v>
      </c>
      <c r="O2624">
        <f>VLOOKUP(B2624,instances!$B$2:$E$21,4, FALSE)</f>
        <v>50801</v>
      </c>
    </row>
    <row r="2625" spans="1:15">
      <c r="A2625" t="s">
        <v>54</v>
      </c>
      <c r="B2625" t="str">
        <f>RIGHT(A2625,FIND("/",A2625)-1)</f>
        <v>d1291.tsp</v>
      </c>
      <c r="C2625">
        <f>VLOOKUP(B2625,instances!$B$2:$E$21,2, FALSE)</f>
        <v>1291</v>
      </c>
      <c r="D2625" t="str">
        <f>IF(C2625&lt;=783,"small",IF(C2625&lt;=2103,"medium","large"))</f>
        <v>medium</v>
      </c>
      <c r="E2625" t="s">
        <v>9</v>
      </c>
      <c r="F2625" s="9">
        <v>60078</v>
      </c>
      <c r="G2625" s="7">
        <f>1-(F2625/N2625)</f>
        <v>-0.18261451546229401</v>
      </c>
      <c r="H2625" s="7">
        <f>1-(F2625/O2625)</f>
        <v>-0.18261451546229401</v>
      </c>
      <c r="I2625">
        <v>4.2620000000000002E-3</v>
      </c>
      <c r="J2625">
        <v>0</v>
      </c>
      <c r="K2625">
        <v>0</v>
      </c>
      <c r="L2625">
        <v>10</v>
      </c>
      <c r="M2625">
        <v>45</v>
      </c>
      <c r="N2625">
        <f>VLOOKUP(B2625,instances!$B$2:$E$21,3, FALSE)</f>
        <v>50801</v>
      </c>
      <c r="O2625">
        <f>VLOOKUP(B2625,instances!$B$2:$E$21,4, FALSE)</f>
        <v>50801</v>
      </c>
    </row>
    <row r="2626" spans="1:15">
      <c r="A2626" t="s">
        <v>54</v>
      </c>
      <c r="B2626" t="str">
        <f>RIGHT(A2626,FIND("/",A2626)-1)</f>
        <v>d1291.tsp</v>
      </c>
      <c r="C2626">
        <f>VLOOKUP(B2626,instances!$B$2:$E$21,2, FALSE)</f>
        <v>1291</v>
      </c>
      <c r="D2626" t="str">
        <f>IF(C2626&lt;=783,"small",IF(C2626&lt;=2103,"medium","large"))</f>
        <v>medium</v>
      </c>
      <c r="E2626" t="s">
        <v>9</v>
      </c>
      <c r="F2626" s="9">
        <v>60078</v>
      </c>
      <c r="G2626" s="7">
        <f>1-(F2626/N2626)</f>
        <v>-0.18261451546229401</v>
      </c>
      <c r="H2626" s="7">
        <f>1-(F2626/O2626)</f>
        <v>-0.18261451546229401</v>
      </c>
      <c r="I2626">
        <v>4.2550000000000001E-3</v>
      </c>
      <c r="J2626">
        <v>0</v>
      </c>
      <c r="K2626">
        <v>0</v>
      </c>
      <c r="L2626">
        <v>10</v>
      </c>
      <c r="M2626">
        <v>44</v>
      </c>
      <c r="N2626">
        <f>VLOOKUP(B2626,instances!$B$2:$E$21,3, FALSE)</f>
        <v>50801</v>
      </c>
      <c r="O2626">
        <f>VLOOKUP(B2626,instances!$B$2:$E$21,4, FALSE)</f>
        <v>50801</v>
      </c>
    </row>
    <row r="2627" spans="1:15">
      <c r="A2627" t="s">
        <v>54</v>
      </c>
      <c r="B2627" t="str">
        <f>RIGHT(A2627,FIND("/",A2627)-1)</f>
        <v>d1291.tsp</v>
      </c>
      <c r="C2627">
        <f>VLOOKUP(B2627,instances!$B$2:$E$21,2, FALSE)</f>
        <v>1291</v>
      </c>
      <c r="D2627" t="str">
        <f>IF(C2627&lt;=783,"small",IF(C2627&lt;=2103,"medium","large"))</f>
        <v>medium</v>
      </c>
      <c r="E2627" t="s">
        <v>9</v>
      </c>
      <c r="F2627" s="9">
        <v>60078</v>
      </c>
      <c r="G2627" s="7">
        <f>1-(F2627/N2627)</f>
        <v>-0.18261451546229401</v>
      </c>
      <c r="H2627" s="7">
        <f>1-(F2627/O2627)</f>
        <v>-0.18261451546229401</v>
      </c>
      <c r="I2627">
        <v>4.2509999999999996E-3</v>
      </c>
      <c r="J2627">
        <v>0</v>
      </c>
      <c r="K2627">
        <v>0</v>
      </c>
      <c r="L2627">
        <v>10</v>
      </c>
      <c r="M2627">
        <v>51</v>
      </c>
      <c r="N2627">
        <f>VLOOKUP(B2627,instances!$B$2:$E$21,3, FALSE)</f>
        <v>50801</v>
      </c>
      <c r="O2627">
        <f>VLOOKUP(B2627,instances!$B$2:$E$21,4, FALSE)</f>
        <v>50801</v>
      </c>
    </row>
    <row r="2628" spans="1:15">
      <c r="A2628" t="s">
        <v>54</v>
      </c>
      <c r="B2628" t="str">
        <f>RIGHT(A2628,FIND("/",A2628)-1)</f>
        <v>d1291.tsp</v>
      </c>
      <c r="C2628">
        <f>VLOOKUP(B2628,instances!$B$2:$E$21,2, FALSE)</f>
        <v>1291</v>
      </c>
      <c r="D2628" t="str">
        <f>IF(C2628&lt;=783,"small",IF(C2628&lt;=2103,"medium","large"))</f>
        <v>medium</v>
      </c>
      <c r="E2628" t="s">
        <v>9</v>
      </c>
      <c r="F2628" s="9">
        <v>60078</v>
      </c>
      <c r="G2628" s="7">
        <f>1-(F2628/N2628)</f>
        <v>-0.18261451546229401</v>
      </c>
      <c r="H2628" s="7">
        <f>1-(F2628/O2628)</f>
        <v>-0.18261451546229401</v>
      </c>
      <c r="I2628">
        <v>4.2509999999999996E-3</v>
      </c>
      <c r="J2628">
        <v>0</v>
      </c>
      <c r="K2628">
        <v>0</v>
      </c>
      <c r="L2628">
        <v>20</v>
      </c>
      <c r="M2628">
        <v>51</v>
      </c>
      <c r="N2628">
        <f>VLOOKUP(B2628,instances!$B$2:$E$21,3, FALSE)</f>
        <v>50801</v>
      </c>
      <c r="O2628">
        <f>VLOOKUP(B2628,instances!$B$2:$E$21,4, FALSE)</f>
        <v>50801</v>
      </c>
    </row>
    <row r="2629" spans="1:15">
      <c r="A2629" t="s">
        <v>54</v>
      </c>
      <c r="B2629" t="str">
        <f>RIGHT(A2629,FIND("/",A2629)-1)</f>
        <v>d1291.tsp</v>
      </c>
      <c r="C2629">
        <f>VLOOKUP(B2629,instances!$B$2:$E$21,2, FALSE)</f>
        <v>1291</v>
      </c>
      <c r="D2629" t="str">
        <f>IF(C2629&lt;=783,"small",IF(C2629&lt;=2103,"medium","large"))</f>
        <v>medium</v>
      </c>
      <c r="E2629" t="s">
        <v>9</v>
      </c>
      <c r="F2629" s="9">
        <v>60078</v>
      </c>
      <c r="G2629" s="7">
        <f>1-(F2629/N2629)</f>
        <v>-0.18261451546229401</v>
      </c>
      <c r="H2629" s="7">
        <f>1-(F2629/O2629)</f>
        <v>-0.18261451546229401</v>
      </c>
      <c r="I2629">
        <v>4.2440000000000004E-3</v>
      </c>
      <c r="J2629">
        <v>0</v>
      </c>
      <c r="K2629">
        <v>0</v>
      </c>
      <c r="L2629">
        <v>10</v>
      </c>
      <c r="M2629">
        <v>47</v>
      </c>
      <c r="N2629">
        <f>VLOOKUP(B2629,instances!$B$2:$E$21,3, FALSE)</f>
        <v>50801</v>
      </c>
      <c r="O2629">
        <f>VLOOKUP(B2629,instances!$B$2:$E$21,4, FALSE)</f>
        <v>50801</v>
      </c>
    </row>
    <row r="2630" spans="1:15">
      <c r="A2630" t="s">
        <v>54</v>
      </c>
      <c r="B2630" t="str">
        <f>RIGHT(A2630,FIND("/",A2630)-1)</f>
        <v>d1291.tsp</v>
      </c>
      <c r="C2630">
        <f>VLOOKUP(B2630,instances!$B$2:$E$21,2, FALSE)</f>
        <v>1291</v>
      </c>
      <c r="D2630" t="str">
        <f>IF(C2630&lt;=783,"small",IF(C2630&lt;=2103,"medium","large"))</f>
        <v>medium</v>
      </c>
      <c r="E2630" t="s">
        <v>9</v>
      </c>
      <c r="F2630" s="9">
        <v>60078</v>
      </c>
      <c r="G2630" s="7">
        <f>1-(F2630/N2630)</f>
        <v>-0.18261451546229401</v>
      </c>
      <c r="H2630" s="7">
        <f>1-(F2630/O2630)</f>
        <v>-0.18261451546229401</v>
      </c>
      <c r="I2630">
        <v>4.2440000000000004E-3</v>
      </c>
      <c r="J2630">
        <v>0</v>
      </c>
      <c r="K2630">
        <v>0</v>
      </c>
      <c r="L2630">
        <v>18</v>
      </c>
      <c r="M2630">
        <v>45</v>
      </c>
      <c r="N2630">
        <f>VLOOKUP(B2630,instances!$B$2:$E$21,3, FALSE)</f>
        <v>50801</v>
      </c>
      <c r="O2630">
        <f>VLOOKUP(B2630,instances!$B$2:$E$21,4, FALSE)</f>
        <v>50801</v>
      </c>
    </row>
    <row r="2631" spans="1:15">
      <c r="A2631" t="s">
        <v>54</v>
      </c>
      <c r="B2631" t="str">
        <f>RIGHT(A2631,FIND("/",A2631)-1)</f>
        <v>d1291.tsp</v>
      </c>
      <c r="C2631">
        <f>VLOOKUP(B2631,instances!$B$2:$E$21,2, FALSE)</f>
        <v>1291</v>
      </c>
      <c r="D2631" t="str">
        <f>IF(C2631&lt;=783,"small",IF(C2631&lt;=2103,"medium","large"))</f>
        <v>medium</v>
      </c>
      <c r="E2631" t="s">
        <v>9</v>
      </c>
      <c r="F2631" s="9">
        <v>60078</v>
      </c>
      <c r="G2631" s="7">
        <f>1-(F2631/N2631)</f>
        <v>-0.18261451546229401</v>
      </c>
      <c r="H2631" s="7">
        <f>1-(F2631/O2631)</f>
        <v>-0.18261451546229401</v>
      </c>
      <c r="I2631">
        <v>4.2329999999999998E-3</v>
      </c>
      <c r="J2631">
        <v>0</v>
      </c>
      <c r="K2631">
        <v>0</v>
      </c>
      <c r="L2631">
        <v>10</v>
      </c>
      <c r="M2631">
        <v>46</v>
      </c>
      <c r="N2631">
        <f>VLOOKUP(B2631,instances!$B$2:$E$21,3, FALSE)</f>
        <v>50801</v>
      </c>
      <c r="O2631">
        <f>VLOOKUP(B2631,instances!$B$2:$E$21,4, FALSE)</f>
        <v>50801</v>
      </c>
    </row>
    <row r="2632" spans="1:15">
      <c r="A2632" t="s">
        <v>54</v>
      </c>
      <c r="B2632" t="str">
        <f>RIGHT(A2632,FIND("/",A2632)-1)</f>
        <v>d1291.tsp</v>
      </c>
      <c r="C2632">
        <f>VLOOKUP(B2632,instances!$B$2:$E$21,2, FALSE)</f>
        <v>1291</v>
      </c>
      <c r="D2632" t="str">
        <f>IF(C2632&lt;=783,"small",IF(C2632&lt;=2103,"medium","large"))</f>
        <v>medium</v>
      </c>
      <c r="E2632" t="s">
        <v>9</v>
      </c>
      <c r="F2632" s="9">
        <v>60078</v>
      </c>
      <c r="G2632" s="7">
        <f>1-(F2632/N2632)</f>
        <v>-0.18261451546229401</v>
      </c>
      <c r="H2632" s="7">
        <f>1-(F2632/O2632)</f>
        <v>-0.18261451546229401</v>
      </c>
      <c r="I2632">
        <v>4.2329999999999998E-3</v>
      </c>
      <c r="J2632">
        <v>0</v>
      </c>
      <c r="K2632">
        <v>0</v>
      </c>
      <c r="L2632">
        <v>14</v>
      </c>
      <c r="M2632">
        <v>45</v>
      </c>
      <c r="N2632">
        <f>VLOOKUP(B2632,instances!$B$2:$E$21,3, FALSE)</f>
        <v>50801</v>
      </c>
      <c r="O2632">
        <f>VLOOKUP(B2632,instances!$B$2:$E$21,4, FALSE)</f>
        <v>50801</v>
      </c>
    </row>
    <row r="2633" spans="1:15">
      <c r="A2633" t="s">
        <v>54</v>
      </c>
      <c r="B2633" t="str">
        <f>RIGHT(A2633,FIND("/",A2633)-1)</f>
        <v>d1291.tsp</v>
      </c>
      <c r="C2633">
        <f>VLOOKUP(B2633,instances!$B$2:$E$21,2, FALSE)</f>
        <v>1291</v>
      </c>
      <c r="D2633" t="str">
        <f>IF(C2633&lt;=783,"small",IF(C2633&lt;=2103,"medium","large"))</f>
        <v>medium</v>
      </c>
      <c r="E2633" t="s">
        <v>9</v>
      </c>
      <c r="F2633" s="9">
        <v>60078</v>
      </c>
      <c r="G2633" s="7">
        <f>1-(F2633/N2633)</f>
        <v>-0.18261451546229401</v>
      </c>
      <c r="H2633" s="7">
        <f>1-(F2633/O2633)</f>
        <v>-0.18261451546229401</v>
      </c>
      <c r="I2633">
        <v>4.228E-3</v>
      </c>
      <c r="J2633">
        <v>0</v>
      </c>
      <c r="K2633">
        <v>0</v>
      </c>
      <c r="L2633">
        <v>12</v>
      </c>
      <c r="M2633">
        <v>49</v>
      </c>
      <c r="N2633">
        <f>VLOOKUP(B2633,instances!$B$2:$E$21,3, FALSE)</f>
        <v>50801</v>
      </c>
      <c r="O2633">
        <f>VLOOKUP(B2633,instances!$B$2:$E$21,4, FALSE)</f>
        <v>50801</v>
      </c>
    </row>
    <row r="2634" spans="1:15">
      <c r="A2634" t="s">
        <v>54</v>
      </c>
      <c r="B2634" t="str">
        <f>RIGHT(A2634,FIND("/",A2634)-1)</f>
        <v>d1291.tsp</v>
      </c>
      <c r="C2634">
        <f>VLOOKUP(B2634,instances!$B$2:$E$21,2, FALSE)</f>
        <v>1291</v>
      </c>
      <c r="D2634" t="str">
        <f>IF(C2634&lt;=783,"small",IF(C2634&lt;=2103,"medium","large"))</f>
        <v>medium</v>
      </c>
      <c r="E2634" t="s">
        <v>9</v>
      </c>
      <c r="F2634" s="9">
        <v>60078</v>
      </c>
      <c r="G2634" s="7">
        <f>1-(F2634/N2634)</f>
        <v>-0.18261451546229401</v>
      </c>
      <c r="H2634" s="7">
        <f>1-(F2634/O2634)</f>
        <v>-0.18261451546229401</v>
      </c>
      <c r="I2634">
        <v>4.2269999999999999E-3</v>
      </c>
      <c r="J2634">
        <v>0</v>
      </c>
      <c r="K2634">
        <v>0</v>
      </c>
      <c r="L2634">
        <v>18</v>
      </c>
      <c r="M2634">
        <v>43</v>
      </c>
      <c r="N2634">
        <f>VLOOKUP(B2634,instances!$B$2:$E$21,3, FALSE)</f>
        <v>50801</v>
      </c>
      <c r="O2634">
        <f>VLOOKUP(B2634,instances!$B$2:$E$21,4, FALSE)</f>
        <v>50801</v>
      </c>
    </row>
    <row r="2635" spans="1:15">
      <c r="A2635" t="s">
        <v>54</v>
      </c>
      <c r="B2635" t="str">
        <f>RIGHT(A2635,FIND("/",A2635)-1)</f>
        <v>d1291.tsp</v>
      </c>
      <c r="C2635">
        <f>VLOOKUP(B2635,instances!$B$2:$E$21,2, FALSE)</f>
        <v>1291</v>
      </c>
      <c r="D2635" t="str">
        <f>IF(C2635&lt;=783,"small",IF(C2635&lt;=2103,"medium","large"))</f>
        <v>medium</v>
      </c>
      <c r="E2635" t="s">
        <v>9</v>
      </c>
      <c r="F2635" s="9">
        <v>60078</v>
      </c>
      <c r="G2635" s="7">
        <f>1-(F2635/N2635)</f>
        <v>-0.18261451546229401</v>
      </c>
      <c r="H2635" s="7">
        <f>1-(F2635/O2635)</f>
        <v>-0.18261451546229401</v>
      </c>
      <c r="I2635">
        <v>4.2230000000000002E-3</v>
      </c>
      <c r="J2635">
        <v>0</v>
      </c>
      <c r="K2635">
        <v>0</v>
      </c>
      <c r="L2635">
        <v>14</v>
      </c>
      <c r="M2635">
        <v>46</v>
      </c>
      <c r="N2635">
        <f>VLOOKUP(B2635,instances!$B$2:$E$21,3, FALSE)</f>
        <v>50801</v>
      </c>
      <c r="O2635">
        <f>VLOOKUP(B2635,instances!$B$2:$E$21,4, FALSE)</f>
        <v>50801</v>
      </c>
    </row>
    <row r="2636" spans="1:15">
      <c r="A2636" t="s">
        <v>54</v>
      </c>
      <c r="B2636" t="str">
        <f>RIGHT(A2636,FIND("/",A2636)-1)</f>
        <v>d1291.tsp</v>
      </c>
      <c r="C2636">
        <f>VLOOKUP(B2636,instances!$B$2:$E$21,2, FALSE)</f>
        <v>1291</v>
      </c>
      <c r="D2636" t="str">
        <f>IF(C2636&lt;=783,"small",IF(C2636&lt;=2103,"medium","large"))</f>
        <v>medium</v>
      </c>
      <c r="E2636" t="s">
        <v>9</v>
      </c>
      <c r="F2636" s="9">
        <v>60078</v>
      </c>
      <c r="G2636" s="7">
        <f>1-(F2636/N2636)</f>
        <v>-0.18261451546229401</v>
      </c>
      <c r="H2636" s="7">
        <f>1-(F2636/O2636)</f>
        <v>-0.18261451546229401</v>
      </c>
      <c r="I2636">
        <v>4.2230000000000002E-3</v>
      </c>
      <c r="J2636">
        <v>0</v>
      </c>
      <c r="K2636">
        <v>0</v>
      </c>
      <c r="L2636">
        <v>18</v>
      </c>
      <c r="M2636">
        <v>49</v>
      </c>
      <c r="N2636">
        <f>VLOOKUP(B2636,instances!$B$2:$E$21,3, FALSE)</f>
        <v>50801</v>
      </c>
      <c r="O2636">
        <f>VLOOKUP(B2636,instances!$B$2:$E$21,4, FALSE)</f>
        <v>50801</v>
      </c>
    </row>
    <row r="2637" spans="1:15">
      <c r="A2637" t="s">
        <v>54</v>
      </c>
      <c r="B2637" t="str">
        <f>RIGHT(A2637,FIND("/",A2637)-1)</f>
        <v>d1291.tsp</v>
      </c>
      <c r="C2637">
        <f>VLOOKUP(B2637,instances!$B$2:$E$21,2, FALSE)</f>
        <v>1291</v>
      </c>
      <c r="D2637" t="str">
        <f>IF(C2637&lt;=783,"small",IF(C2637&lt;=2103,"medium","large"))</f>
        <v>medium</v>
      </c>
      <c r="E2637" t="s">
        <v>9</v>
      </c>
      <c r="F2637" s="9">
        <v>60078</v>
      </c>
      <c r="G2637" s="7">
        <f>1-(F2637/N2637)</f>
        <v>-0.18261451546229401</v>
      </c>
      <c r="H2637" s="7">
        <f>1-(F2637/O2637)</f>
        <v>-0.18261451546229401</v>
      </c>
      <c r="I2637">
        <v>4.2189999999999997E-3</v>
      </c>
      <c r="J2637">
        <v>0</v>
      </c>
      <c r="K2637">
        <v>0</v>
      </c>
      <c r="L2637">
        <v>14</v>
      </c>
      <c r="M2637">
        <v>44</v>
      </c>
      <c r="N2637">
        <f>VLOOKUP(B2637,instances!$B$2:$E$21,3, FALSE)</f>
        <v>50801</v>
      </c>
      <c r="O2637">
        <f>VLOOKUP(B2637,instances!$B$2:$E$21,4, FALSE)</f>
        <v>50801</v>
      </c>
    </row>
    <row r="2638" spans="1:15">
      <c r="A2638" t="s">
        <v>54</v>
      </c>
      <c r="B2638" t="str">
        <f>RIGHT(A2638,FIND("/",A2638)-1)</f>
        <v>d1291.tsp</v>
      </c>
      <c r="C2638">
        <f>VLOOKUP(B2638,instances!$B$2:$E$21,2, FALSE)</f>
        <v>1291</v>
      </c>
      <c r="D2638" t="str">
        <f>IF(C2638&lt;=783,"small",IF(C2638&lt;=2103,"medium","large"))</f>
        <v>medium</v>
      </c>
      <c r="E2638" t="s">
        <v>9</v>
      </c>
      <c r="F2638" s="9">
        <v>60078</v>
      </c>
      <c r="G2638" s="7">
        <f>1-(F2638/N2638)</f>
        <v>-0.18261451546229401</v>
      </c>
      <c r="H2638" s="7">
        <f>1-(F2638/O2638)</f>
        <v>-0.18261451546229401</v>
      </c>
      <c r="I2638">
        <v>4.2180000000000004E-3</v>
      </c>
      <c r="J2638">
        <v>0</v>
      </c>
      <c r="K2638">
        <v>0</v>
      </c>
      <c r="L2638">
        <v>20</v>
      </c>
      <c r="M2638">
        <v>48</v>
      </c>
      <c r="N2638">
        <f>VLOOKUP(B2638,instances!$B$2:$E$21,3, FALSE)</f>
        <v>50801</v>
      </c>
      <c r="O2638">
        <f>VLOOKUP(B2638,instances!$B$2:$E$21,4, FALSE)</f>
        <v>50801</v>
      </c>
    </row>
    <row r="2639" spans="1:15">
      <c r="A2639" t="s">
        <v>54</v>
      </c>
      <c r="B2639" t="str">
        <f>RIGHT(A2639,FIND("/",A2639)-1)</f>
        <v>d1291.tsp</v>
      </c>
      <c r="C2639">
        <f>VLOOKUP(B2639,instances!$B$2:$E$21,2, FALSE)</f>
        <v>1291</v>
      </c>
      <c r="D2639" t="str">
        <f>IF(C2639&lt;=783,"small",IF(C2639&lt;=2103,"medium","large"))</f>
        <v>medium</v>
      </c>
      <c r="E2639" t="s">
        <v>9</v>
      </c>
      <c r="F2639" s="9">
        <v>60078</v>
      </c>
      <c r="G2639" s="7">
        <f>1-(F2639/N2639)</f>
        <v>-0.18261451546229401</v>
      </c>
      <c r="H2639" s="7">
        <f>1-(F2639/O2639)</f>
        <v>-0.18261451546229401</v>
      </c>
      <c r="I2639">
        <v>4.2170000000000003E-3</v>
      </c>
      <c r="J2639">
        <v>0</v>
      </c>
      <c r="K2639">
        <v>0</v>
      </c>
      <c r="L2639">
        <v>10</v>
      </c>
      <c r="M2639">
        <v>50</v>
      </c>
      <c r="N2639">
        <f>VLOOKUP(B2639,instances!$B$2:$E$21,3, FALSE)</f>
        <v>50801</v>
      </c>
      <c r="O2639">
        <f>VLOOKUP(B2639,instances!$B$2:$E$21,4, FALSE)</f>
        <v>50801</v>
      </c>
    </row>
    <row r="2640" spans="1:15">
      <c r="A2640" t="s">
        <v>54</v>
      </c>
      <c r="B2640" t="str">
        <f>RIGHT(A2640,FIND("/",A2640)-1)</f>
        <v>d1291.tsp</v>
      </c>
      <c r="C2640">
        <f>VLOOKUP(B2640,instances!$B$2:$E$21,2, FALSE)</f>
        <v>1291</v>
      </c>
      <c r="D2640" t="str">
        <f>IF(C2640&lt;=783,"small",IF(C2640&lt;=2103,"medium","large"))</f>
        <v>medium</v>
      </c>
      <c r="E2640" t="s">
        <v>9</v>
      </c>
      <c r="F2640" s="9">
        <v>60078</v>
      </c>
      <c r="G2640" s="7">
        <f>1-(F2640/N2640)</f>
        <v>-0.18261451546229401</v>
      </c>
      <c r="H2640" s="7">
        <f>1-(F2640/O2640)</f>
        <v>-0.18261451546229401</v>
      </c>
      <c r="I2640">
        <v>4.2170000000000003E-3</v>
      </c>
      <c r="J2640">
        <v>0</v>
      </c>
      <c r="K2640">
        <v>0</v>
      </c>
      <c r="L2640">
        <v>20</v>
      </c>
      <c r="M2640">
        <v>50</v>
      </c>
      <c r="N2640">
        <f>VLOOKUP(B2640,instances!$B$2:$E$21,3, FALSE)</f>
        <v>50801</v>
      </c>
      <c r="O2640">
        <f>VLOOKUP(B2640,instances!$B$2:$E$21,4, FALSE)</f>
        <v>50801</v>
      </c>
    </row>
    <row r="2641" spans="1:15">
      <c r="A2641" t="s">
        <v>54</v>
      </c>
      <c r="B2641" t="str">
        <f>RIGHT(A2641,FIND("/",A2641)-1)</f>
        <v>d1291.tsp</v>
      </c>
      <c r="C2641">
        <f>VLOOKUP(B2641,instances!$B$2:$E$21,2, FALSE)</f>
        <v>1291</v>
      </c>
      <c r="D2641" t="str">
        <f>IF(C2641&lt;=783,"small",IF(C2641&lt;=2103,"medium","large"))</f>
        <v>medium</v>
      </c>
      <c r="E2641" t="s">
        <v>9</v>
      </c>
      <c r="F2641" s="9">
        <v>60078</v>
      </c>
      <c r="G2641" s="7">
        <f>1-(F2641/N2641)</f>
        <v>-0.18261451546229401</v>
      </c>
      <c r="H2641" s="7">
        <f>1-(F2641/O2641)</f>
        <v>-0.18261451546229401</v>
      </c>
      <c r="I2641">
        <v>4.2129999999999997E-3</v>
      </c>
      <c r="J2641">
        <v>0</v>
      </c>
      <c r="K2641">
        <v>0</v>
      </c>
      <c r="L2641">
        <v>12</v>
      </c>
      <c r="M2641">
        <v>44</v>
      </c>
      <c r="N2641">
        <f>VLOOKUP(B2641,instances!$B$2:$E$21,3, FALSE)</f>
        <v>50801</v>
      </c>
      <c r="O2641">
        <f>VLOOKUP(B2641,instances!$B$2:$E$21,4, FALSE)</f>
        <v>50801</v>
      </c>
    </row>
    <row r="2642" spans="1:15">
      <c r="A2642" t="s">
        <v>52</v>
      </c>
      <c r="B2642" t="str">
        <f>RIGHT(A2642,FIND("/",A2642))</f>
        <v>rl1304.tsp</v>
      </c>
      <c r="C2642">
        <f>VLOOKUP(B2642,instances!$B$2:$E$21,2, FALSE)</f>
        <v>1304</v>
      </c>
      <c r="D2642" t="str">
        <f>IF(C2642&lt;=783,"small",IF(C2642&lt;=2103,"medium","large"))</f>
        <v>medium</v>
      </c>
      <c r="E2642" t="s">
        <v>12</v>
      </c>
      <c r="F2642" s="9">
        <v>4889533</v>
      </c>
      <c r="G2642" s="7">
        <f>1-(F2642/N2642)</f>
        <v>-18.330190394863767</v>
      </c>
      <c r="H2642" s="7">
        <f>1-(F2642/O2642)</f>
        <v>-18.330190394863767</v>
      </c>
      <c r="I2642">
        <v>0.39989200000000003</v>
      </c>
      <c r="J2642">
        <v>0</v>
      </c>
      <c r="K2642">
        <v>0</v>
      </c>
      <c r="L2642">
        <v>20</v>
      </c>
      <c r="M2642">
        <v>25</v>
      </c>
      <c r="N2642">
        <f>VLOOKUP(B2642,instances!$B$2:$E$21,3, FALSE)</f>
        <v>252948</v>
      </c>
      <c r="O2642">
        <f>VLOOKUP(B2642,instances!$B$2:$E$21,4, FALSE)</f>
        <v>252948</v>
      </c>
    </row>
    <row r="2643" spans="1:15">
      <c r="A2643" t="s">
        <v>52</v>
      </c>
      <c r="B2643" t="str">
        <f>RIGHT(A2643,FIND("/",A2643))</f>
        <v>rl1304.tsp</v>
      </c>
      <c r="C2643">
        <f>VLOOKUP(B2643,instances!$B$2:$E$21,2, FALSE)</f>
        <v>1304</v>
      </c>
      <c r="D2643" t="str">
        <f>IF(C2643&lt;=783,"small",IF(C2643&lt;=2103,"medium","large"))</f>
        <v>medium</v>
      </c>
      <c r="E2643" t="s">
        <v>12</v>
      </c>
      <c r="F2643" s="9">
        <v>4366897</v>
      </c>
      <c r="G2643" s="7">
        <f>1-(F2643/N2643)</f>
        <v>-16.264010784825338</v>
      </c>
      <c r="H2643" s="7">
        <f>1-(F2643/O2643)</f>
        <v>-16.264010784825338</v>
      </c>
      <c r="I2643">
        <v>0.39876800000000001</v>
      </c>
      <c r="J2643">
        <v>0</v>
      </c>
      <c r="K2643">
        <v>0</v>
      </c>
      <c r="L2643">
        <v>16</v>
      </c>
      <c r="M2643">
        <v>27</v>
      </c>
      <c r="N2643">
        <f>VLOOKUP(B2643,instances!$B$2:$E$21,3, FALSE)</f>
        <v>252948</v>
      </c>
      <c r="O2643">
        <f>VLOOKUP(B2643,instances!$B$2:$E$21,4, FALSE)</f>
        <v>252948</v>
      </c>
    </row>
    <row r="2644" spans="1:15">
      <c r="A2644" t="s">
        <v>52</v>
      </c>
      <c r="B2644" t="str">
        <f>RIGHT(A2644,FIND("/",A2644))</f>
        <v>rl1304.tsp</v>
      </c>
      <c r="C2644">
        <f>VLOOKUP(B2644,instances!$B$2:$E$21,2, FALSE)</f>
        <v>1304</v>
      </c>
      <c r="D2644" t="str">
        <f>IF(C2644&lt;=783,"small",IF(C2644&lt;=2103,"medium","large"))</f>
        <v>medium</v>
      </c>
      <c r="E2644" t="s">
        <v>12</v>
      </c>
      <c r="F2644" s="9">
        <v>3956989</v>
      </c>
      <c r="G2644" s="7">
        <f>1-(F2644/N2644)</f>
        <v>-14.643487989626326</v>
      </c>
      <c r="H2644" s="7">
        <f>1-(F2644/O2644)</f>
        <v>-14.643487989626326</v>
      </c>
      <c r="I2644">
        <v>0.39712199999999998</v>
      </c>
      <c r="J2644">
        <v>0</v>
      </c>
      <c r="K2644">
        <v>0</v>
      </c>
      <c r="L2644">
        <v>12</v>
      </c>
      <c r="M2644">
        <v>24</v>
      </c>
      <c r="N2644">
        <f>VLOOKUP(B2644,instances!$B$2:$E$21,3, FALSE)</f>
        <v>252948</v>
      </c>
      <c r="O2644">
        <f>VLOOKUP(B2644,instances!$B$2:$E$21,4, FALSE)</f>
        <v>252948</v>
      </c>
    </row>
    <row r="2645" spans="1:15">
      <c r="A2645" t="s">
        <v>52</v>
      </c>
      <c r="B2645" t="str">
        <f>RIGHT(A2645,FIND("/",A2645))</f>
        <v>rl1304.tsp</v>
      </c>
      <c r="C2645">
        <f>VLOOKUP(B2645,instances!$B$2:$E$21,2, FALSE)</f>
        <v>1304</v>
      </c>
      <c r="D2645" t="str">
        <f>IF(C2645&lt;=783,"small",IF(C2645&lt;=2103,"medium","large"))</f>
        <v>medium</v>
      </c>
      <c r="E2645" t="s">
        <v>12</v>
      </c>
      <c r="F2645" s="9">
        <v>4496575</v>
      </c>
      <c r="G2645" s="7">
        <f>1-(F2645/N2645)</f>
        <v>-16.776677419864953</v>
      </c>
      <c r="H2645" s="7">
        <f>1-(F2645/O2645)</f>
        <v>-16.776677419864953</v>
      </c>
      <c r="I2645">
        <v>0.39711200000000002</v>
      </c>
      <c r="J2645">
        <v>0</v>
      </c>
      <c r="K2645">
        <v>0</v>
      </c>
      <c r="L2645">
        <v>18</v>
      </c>
      <c r="M2645">
        <v>23</v>
      </c>
      <c r="N2645">
        <f>VLOOKUP(B2645,instances!$B$2:$E$21,3, FALSE)</f>
        <v>252948</v>
      </c>
      <c r="O2645">
        <f>VLOOKUP(B2645,instances!$B$2:$E$21,4, FALSE)</f>
        <v>252948</v>
      </c>
    </row>
    <row r="2646" spans="1:15">
      <c r="A2646" t="s">
        <v>52</v>
      </c>
      <c r="B2646" t="str">
        <f>RIGHT(A2646,FIND("/",A2646))</f>
        <v>rl1304.tsp</v>
      </c>
      <c r="C2646">
        <f>VLOOKUP(B2646,instances!$B$2:$E$21,2, FALSE)</f>
        <v>1304</v>
      </c>
      <c r="D2646" t="str">
        <f>IF(C2646&lt;=783,"small",IF(C2646&lt;=2103,"medium","large"))</f>
        <v>medium</v>
      </c>
      <c r="E2646" t="s">
        <v>12</v>
      </c>
      <c r="F2646" s="9">
        <v>4471880</v>
      </c>
      <c r="G2646" s="7">
        <f>1-(F2646/N2646)</f>
        <v>-16.679048658222243</v>
      </c>
      <c r="H2646" s="7">
        <f>1-(F2646/O2646)</f>
        <v>-16.679048658222243</v>
      </c>
      <c r="I2646">
        <v>0.39685700000000002</v>
      </c>
      <c r="J2646">
        <v>0</v>
      </c>
      <c r="K2646">
        <v>0</v>
      </c>
      <c r="L2646">
        <v>16</v>
      </c>
      <c r="M2646">
        <v>22</v>
      </c>
      <c r="N2646">
        <f>VLOOKUP(B2646,instances!$B$2:$E$21,3, FALSE)</f>
        <v>252948</v>
      </c>
      <c r="O2646">
        <f>VLOOKUP(B2646,instances!$B$2:$E$21,4, FALSE)</f>
        <v>252948</v>
      </c>
    </row>
    <row r="2647" spans="1:15">
      <c r="A2647" t="s">
        <v>52</v>
      </c>
      <c r="B2647" t="str">
        <f>RIGHT(A2647,FIND("/",A2647))</f>
        <v>rl1304.tsp</v>
      </c>
      <c r="C2647">
        <f>VLOOKUP(B2647,instances!$B$2:$E$21,2, FALSE)</f>
        <v>1304</v>
      </c>
      <c r="D2647" t="str">
        <f>IF(C2647&lt;=783,"small",IF(C2647&lt;=2103,"medium","large"))</f>
        <v>medium</v>
      </c>
      <c r="E2647" t="s">
        <v>12</v>
      </c>
      <c r="F2647" s="9">
        <v>4529002</v>
      </c>
      <c r="G2647" s="7">
        <f>1-(F2647/N2647)</f>
        <v>-16.904873728987777</v>
      </c>
      <c r="H2647" s="7">
        <f>1-(F2647/O2647)</f>
        <v>-16.904873728987777</v>
      </c>
      <c r="I2647">
        <v>0.39651900000000001</v>
      </c>
      <c r="J2647">
        <v>0</v>
      </c>
      <c r="K2647">
        <v>0</v>
      </c>
      <c r="L2647">
        <v>18</v>
      </c>
      <c r="M2647">
        <v>28</v>
      </c>
      <c r="N2647">
        <f>VLOOKUP(B2647,instances!$B$2:$E$21,3, FALSE)</f>
        <v>252948</v>
      </c>
      <c r="O2647">
        <f>VLOOKUP(B2647,instances!$B$2:$E$21,4, FALSE)</f>
        <v>252948</v>
      </c>
    </row>
    <row r="2648" spans="1:15">
      <c r="A2648" t="s">
        <v>52</v>
      </c>
      <c r="B2648" t="str">
        <f>RIGHT(A2648,FIND("/",A2648))</f>
        <v>rl1304.tsp</v>
      </c>
      <c r="C2648">
        <f>VLOOKUP(B2648,instances!$B$2:$E$21,2, FALSE)</f>
        <v>1304</v>
      </c>
      <c r="D2648" t="str">
        <f>IF(C2648&lt;=783,"small",IF(C2648&lt;=2103,"medium","large"))</f>
        <v>medium</v>
      </c>
      <c r="E2648" t="s">
        <v>12</v>
      </c>
      <c r="F2648" s="9">
        <v>4205585</v>
      </c>
      <c r="G2648" s="7">
        <f>1-(F2648/N2648)</f>
        <v>-15.626282872369025</v>
      </c>
      <c r="H2648" s="7">
        <f>1-(F2648/O2648)</f>
        <v>-15.626282872369025</v>
      </c>
      <c r="I2648">
        <v>0.39566000000000001</v>
      </c>
      <c r="J2648">
        <v>0</v>
      </c>
      <c r="K2648">
        <v>0</v>
      </c>
      <c r="L2648">
        <v>14</v>
      </c>
      <c r="M2648">
        <v>30</v>
      </c>
      <c r="N2648">
        <f>VLOOKUP(B2648,instances!$B$2:$E$21,3, FALSE)</f>
        <v>252948</v>
      </c>
      <c r="O2648">
        <f>VLOOKUP(B2648,instances!$B$2:$E$21,4, FALSE)</f>
        <v>252948</v>
      </c>
    </row>
    <row r="2649" spans="1:15">
      <c r="A2649" t="s">
        <v>52</v>
      </c>
      <c r="B2649" t="str">
        <f>RIGHT(A2649,FIND("/",A2649))</f>
        <v>rl1304.tsp</v>
      </c>
      <c r="C2649">
        <f>VLOOKUP(B2649,instances!$B$2:$E$21,2, FALSE)</f>
        <v>1304</v>
      </c>
      <c r="D2649" t="str">
        <f>IF(C2649&lt;=783,"small",IF(C2649&lt;=2103,"medium","large"))</f>
        <v>medium</v>
      </c>
      <c r="E2649" t="s">
        <v>12</v>
      </c>
      <c r="F2649" s="9">
        <v>3444936</v>
      </c>
      <c r="G2649" s="7">
        <f>1-(F2649/N2649)</f>
        <v>-12.619147018359504</v>
      </c>
      <c r="H2649" s="7">
        <f>1-(F2649/O2649)</f>
        <v>-12.619147018359504</v>
      </c>
      <c r="I2649">
        <v>0.39494400000000002</v>
      </c>
      <c r="J2649">
        <v>0</v>
      </c>
      <c r="K2649">
        <v>0</v>
      </c>
      <c r="L2649">
        <v>10</v>
      </c>
      <c r="M2649">
        <v>24</v>
      </c>
      <c r="N2649">
        <f>VLOOKUP(B2649,instances!$B$2:$E$21,3, FALSE)</f>
        <v>252948</v>
      </c>
      <c r="O2649">
        <f>VLOOKUP(B2649,instances!$B$2:$E$21,4, FALSE)</f>
        <v>252948</v>
      </c>
    </row>
    <row r="2650" spans="1:15">
      <c r="A2650" t="s">
        <v>52</v>
      </c>
      <c r="B2650" t="str">
        <f>RIGHT(A2650,FIND("/",A2650))</f>
        <v>rl1304.tsp</v>
      </c>
      <c r="C2650">
        <f>VLOOKUP(B2650,instances!$B$2:$E$21,2, FALSE)</f>
        <v>1304</v>
      </c>
      <c r="D2650" t="str">
        <f>IF(C2650&lt;=783,"small",IF(C2650&lt;=2103,"medium","large"))</f>
        <v>medium</v>
      </c>
      <c r="E2650" t="s">
        <v>12</v>
      </c>
      <c r="F2650" s="9">
        <v>4581475</v>
      </c>
      <c r="G2650" s="7">
        <f>1-(F2650/N2650)</f>
        <v>-17.112319528124356</v>
      </c>
      <c r="H2650" s="7">
        <f>1-(F2650/O2650)</f>
        <v>-17.112319528124356</v>
      </c>
      <c r="I2650">
        <v>0.39403300000000002</v>
      </c>
      <c r="J2650">
        <v>0</v>
      </c>
      <c r="K2650">
        <v>0</v>
      </c>
      <c r="L2650">
        <v>18</v>
      </c>
      <c r="M2650">
        <v>24</v>
      </c>
      <c r="N2650">
        <f>VLOOKUP(B2650,instances!$B$2:$E$21,3, FALSE)</f>
        <v>252948</v>
      </c>
      <c r="O2650">
        <f>VLOOKUP(B2650,instances!$B$2:$E$21,4, FALSE)</f>
        <v>252948</v>
      </c>
    </row>
    <row r="2651" spans="1:15">
      <c r="A2651" t="s">
        <v>52</v>
      </c>
      <c r="B2651" t="str">
        <f>RIGHT(A2651,FIND("/",A2651))</f>
        <v>rl1304.tsp</v>
      </c>
      <c r="C2651">
        <f>VLOOKUP(B2651,instances!$B$2:$E$21,2, FALSE)</f>
        <v>1304</v>
      </c>
      <c r="D2651" t="str">
        <f>IF(C2651&lt;=783,"small",IF(C2651&lt;=2103,"medium","large"))</f>
        <v>medium</v>
      </c>
      <c r="E2651" t="s">
        <v>12</v>
      </c>
      <c r="F2651" s="9">
        <v>3567213</v>
      </c>
      <c r="G2651" s="7">
        <f>1-(F2651/N2651)</f>
        <v>-13.102554675269225</v>
      </c>
      <c r="H2651" s="7">
        <f>1-(F2651/O2651)</f>
        <v>-13.102554675269225</v>
      </c>
      <c r="I2651">
        <v>0.39394899999999999</v>
      </c>
      <c r="J2651">
        <v>0</v>
      </c>
      <c r="K2651">
        <v>0</v>
      </c>
      <c r="L2651">
        <v>10</v>
      </c>
      <c r="M2651">
        <v>27</v>
      </c>
      <c r="N2651">
        <f>VLOOKUP(B2651,instances!$B$2:$E$21,3, FALSE)</f>
        <v>252948</v>
      </c>
      <c r="O2651">
        <f>VLOOKUP(B2651,instances!$B$2:$E$21,4, FALSE)</f>
        <v>252948</v>
      </c>
    </row>
    <row r="2652" spans="1:15">
      <c r="A2652" t="s">
        <v>52</v>
      </c>
      <c r="B2652" t="str">
        <f>RIGHT(A2652,FIND("/",A2652))</f>
        <v>rl1304.tsp</v>
      </c>
      <c r="C2652">
        <f>VLOOKUP(B2652,instances!$B$2:$E$21,2, FALSE)</f>
        <v>1304</v>
      </c>
      <c r="D2652" t="str">
        <f>IF(C2652&lt;=783,"small",IF(C2652&lt;=2103,"medium","large"))</f>
        <v>medium</v>
      </c>
      <c r="E2652" t="s">
        <v>12</v>
      </c>
      <c r="F2652" s="9">
        <v>4335356</v>
      </c>
      <c r="G2652" s="7">
        <f>1-(F2652/N2652)</f>
        <v>-16.13931717190885</v>
      </c>
      <c r="H2652" s="7">
        <f>1-(F2652/O2652)</f>
        <v>-16.13931717190885</v>
      </c>
      <c r="I2652">
        <v>0.39262599999999998</v>
      </c>
      <c r="J2652">
        <v>0</v>
      </c>
      <c r="K2652">
        <v>0</v>
      </c>
      <c r="L2652">
        <v>16</v>
      </c>
      <c r="M2652">
        <v>31</v>
      </c>
      <c r="N2652">
        <f>VLOOKUP(B2652,instances!$B$2:$E$21,3, FALSE)</f>
        <v>252948</v>
      </c>
      <c r="O2652">
        <f>VLOOKUP(B2652,instances!$B$2:$E$21,4, FALSE)</f>
        <v>252948</v>
      </c>
    </row>
    <row r="2653" spans="1:15">
      <c r="A2653" t="s">
        <v>52</v>
      </c>
      <c r="B2653" t="str">
        <f>RIGHT(A2653,FIND("/",A2653))</f>
        <v>rl1304.tsp</v>
      </c>
      <c r="C2653">
        <f>VLOOKUP(B2653,instances!$B$2:$E$21,2, FALSE)</f>
        <v>1304</v>
      </c>
      <c r="D2653" t="str">
        <f>IF(C2653&lt;=783,"small",IF(C2653&lt;=2103,"medium","large"))</f>
        <v>medium</v>
      </c>
      <c r="E2653" t="s">
        <v>12</v>
      </c>
      <c r="F2653" s="9">
        <v>3892546</v>
      </c>
      <c r="G2653" s="7">
        <f>1-(F2653/N2653)</f>
        <v>-14.388720211268719</v>
      </c>
      <c r="H2653" s="7">
        <f>1-(F2653/O2653)</f>
        <v>-14.388720211268719</v>
      </c>
      <c r="I2653">
        <v>0.39235599999999998</v>
      </c>
      <c r="J2653">
        <v>0</v>
      </c>
      <c r="K2653">
        <v>0</v>
      </c>
      <c r="L2653">
        <v>12</v>
      </c>
      <c r="M2653">
        <v>29</v>
      </c>
      <c r="N2653">
        <f>VLOOKUP(B2653,instances!$B$2:$E$21,3, FALSE)</f>
        <v>252948</v>
      </c>
      <c r="O2653">
        <f>VLOOKUP(B2653,instances!$B$2:$E$21,4, FALSE)</f>
        <v>252948</v>
      </c>
    </row>
    <row r="2654" spans="1:15">
      <c r="A2654" t="s">
        <v>52</v>
      </c>
      <c r="B2654" t="str">
        <f>RIGHT(A2654,FIND("/",A2654))</f>
        <v>rl1304.tsp</v>
      </c>
      <c r="C2654">
        <f>VLOOKUP(B2654,instances!$B$2:$E$21,2, FALSE)</f>
        <v>1304</v>
      </c>
      <c r="D2654" t="str">
        <f>IF(C2654&lt;=783,"small",IF(C2654&lt;=2103,"medium","large"))</f>
        <v>medium</v>
      </c>
      <c r="E2654" t="s">
        <v>12</v>
      </c>
      <c r="F2654" s="9">
        <v>4710810</v>
      </c>
      <c r="G2654" s="7">
        <f>1-(F2654/N2654)</f>
        <v>-17.623630153233076</v>
      </c>
      <c r="H2654" s="7">
        <f>1-(F2654/O2654)</f>
        <v>-17.623630153233076</v>
      </c>
      <c r="I2654">
        <v>0.39164199999999999</v>
      </c>
      <c r="J2654">
        <v>0</v>
      </c>
      <c r="K2654">
        <v>0</v>
      </c>
      <c r="L2654">
        <v>20</v>
      </c>
      <c r="M2654">
        <v>27</v>
      </c>
      <c r="N2654">
        <f>VLOOKUP(B2654,instances!$B$2:$E$21,3, FALSE)</f>
        <v>252948</v>
      </c>
      <c r="O2654">
        <f>VLOOKUP(B2654,instances!$B$2:$E$21,4, FALSE)</f>
        <v>252948</v>
      </c>
    </row>
    <row r="2655" spans="1:15">
      <c r="A2655" t="s">
        <v>52</v>
      </c>
      <c r="B2655" t="str">
        <f>RIGHT(A2655,FIND("/",A2655))</f>
        <v>rl1304.tsp</v>
      </c>
      <c r="C2655">
        <f>VLOOKUP(B2655,instances!$B$2:$E$21,2, FALSE)</f>
        <v>1304</v>
      </c>
      <c r="D2655" t="str">
        <f>IF(C2655&lt;=783,"small",IF(C2655&lt;=2103,"medium","large"))</f>
        <v>medium</v>
      </c>
      <c r="E2655" t="s">
        <v>12</v>
      </c>
      <c r="F2655" s="9">
        <v>4339175</v>
      </c>
      <c r="G2655" s="7">
        <f>1-(F2655/N2655)</f>
        <v>-16.154415136707939</v>
      </c>
      <c r="H2655" s="7">
        <f>1-(F2655/O2655)</f>
        <v>-16.154415136707939</v>
      </c>
      <c r="I2655">
        <v>0.39152199999999998</v>
      </c>
      <c r="J2655">
        <v>0</v>
      </c>
      <c r="K2655">
        <v>0</v>
      </c>
      <c r="L2655">
        <v>16</v>
      </c>
      <c r="M2655">
        <v>24</v>
      </c>
      <c r="N2655">
        <f>VLOOKUP(B2655,instances!$B$2:$E$21,3, FALSE)</f>
        <v>252948</v>
      </c>
      <c r="O2655">
        <f>VLOOKUP(B2655,instances!$B$2:$E$21,4, FALSE)</f>
        <v>252948</v>
      </c>
    </row>
    <row r="2656" spans="1:15">
      <c r="A2656" t="s">
        <v>52</v>
      </c>
      <c r="B2656" t="str">
        <f>RIGHT(A2656,FIND("/",A2656))</f>
        <v>rl1304.tsp</v>
      </c>
      <c r="C2656">
        <f>VLOOKUP(B2656,instances!$B$2:$E$21,2, FALSE)</f>
        <v>1304</v>
      </c>
      <c r="D2656" t="str">
        <f>IF(C2656&lt;=783,"small",IF(C2656&lt;=2103,"medium","large"))</f>
        <v>medium</v>
      </c>
      <c r="E2656" t="s">
        <v>12</v>
      </c>
      <c r="F2656" s="9">
        <v>4414622</v>
      </c>
      <c r="G2656" s="7">
        <f>1-(F2656/N2656)</f>
        <v>-16.452685927542419</v>
      </c>
      <c r="H2656" s="7">
        <f>1-(F2656/O2656)</f>
        <v>-16.452685927542419</v>
      </c>
      <c r="I2656">
        <v>0.390295</v>
      </c>
      <c r="J2656">
        <v>0</v>
      </c>
      <c r="K2656">
        <v>0</v>
      </c>
      <c r="L2656">
        <v>16</v>
      </c>
      <c r="M2656">
        <v>30</v>
      </c>
      <c r="N2656">
        <f>VLOOKUP(B2656,instances!$B$2:$E$21,3, FALSE)</f>
        <v>252948</v>
      </c>
      <c r="O2656">
        <f>VLOOKUP(B2656,instances!$B$2:$E$21,4, FALSE)</f>
        <v>252948</v>
      </c>
    </row>
    <row r="2657" spans="1:15">
      <c r="A2657" t="s">
        <v>52</v>
      </c>
      <c r="B2657" t="str">
        <f>RIGHT(A2657,FIND("/",A2657))</f>
        <v>rl1304.tsp</v>
      </c>
      <c r="C2657">
        <f>VLOOKUP(B2657,instances!$B$2:$E$21,2, FALSE)</f>
        <v>1304</v>
      </c>
      <c r="D2657" t="str">
        <f>IF(C2657&lt;=783,"small",IF(C2657&lt;=2103,"medium","large"))</f>
        <v>medium</v>
      </c>
      <c r="E2657" t="s">
        <v>12</v>
      </c>
      <c r="F2657" s="9">
        <v>3996624</v>
      </c>
      <c r="G2657" s="7">
        <f>1-(F2657/N2657)</f>
        <v>-14.800180274206557</v>
      </c>
      <c r="H2657" s="7">
        <f>1-(F2657/O2657)</f>
        <v>-14.800180274206557</v>
      </c>
      <c r="I2657">
        <v>0.38893299999999997</v>
      </c>
      <c r="J2657">
        <v>0</v>
      </c>
      <c r="K2657">
        <v>0</v>
      </c>
      <c r="L2657">
        <v>14</v>
      </c>
      <c r="M2657">
        <v>25</v>
      </c>
      <c r="N2657">
        <f>VLOOKUP(B2657,instances!$B$2:$E$21,3, FALSE)</f>
        <v>252948</v>
      </c>
      <c r="O2657">
        <f>VLOOKUP(B2657,instances!$B$2:$E$21,4, FALSE)</f>
        <v>252948</v>
      </c>
    </row>
    <row r="2658" spans="1:15">
      <c r="A2658" t="s">
        <v>52</v>
      </c>
      <c r="B2658" t="str">
        <f>RIGHT(A2658,FIND("/",A2658))</f>
        <v>rl1304.tsp</v>
      </c>
      <c r="C2658">
        <f>VLOOKUP(B2658,instances!$B$2:$E$21,2, FALSE)</f>
        <v>1304</v>
      </c>
      <c r="D2658" t="str">
        <f>IF(C2658&lt;=783,"small",IF(C2658&lt;=2103,"medium","large"))</f>
        <v>medium</v>
      </c>
      <c r="E2658" t="s">
        <v>12</v>
      </c>
      <c r="F2658" s="9">
        <v>4760557</v>
      </c>
      <c r="G2658" s="7">
        <f>1-(F2658/N2658)</f>
        <v>-17.820299033793507</v>
      </c>
      <c r="H2658" s="7">
        <f>1-(F2658/O2658)</f>
        <v>-17.820299033793507</v>
      </c>
      <c r="I2658">
        <v>0.38830199999999998</v>
      </c>
      <c r="J2658">
        <v>0</v>
      </c>
      <c r="K2658">
        <v>0</v>
      </c>
      <c r="L2658">
        <v>20</v>
      </c>
      <c r="M2658">
        <v>30</v>
      </c>
      <c r="N2658">
        <f>VLOOKUP(B2658,instances!$B$2:$E$21,3, FALSE)</f>
        <v>252948</v>
      </c>
      <c r="O2658">
        <f>VLOOKUP(B2658,instances!$B$2:$E$21,4, FALSE)</f>
        <v>252948</v>
      </c>
    </row>
    <row r="2659" spans="1:15">
      <c r="A2659" t="s">
        <v>52</v>
      </c>
      <c r="B2659" t="str">
        <f>RIGHT(A2659,FIND("/",A2659))</f>
        <v>rl1304.tsp</v>
      </c>
      <c r="C2659">
        <f>VLOOKUP(B2659,instances!$B$2:$E$21,2, FALSE)</f>
        <v>1304</v>
      </c>
      <c r="D2659" t="str">
        <f>IF(C2659&lt;=783,"small",IF(C2659&lt;=2103,"medium","large"))</f>
        <v>medium</v>
      </c>
      <c r="E2659" t="s">
        <v>12</v>
      </c>
      <c r="F2659" s="9">
        <v>3619631</v>
      </c>
      <c r="G2659" s="7">
        <f>1-(F2659/N2659)</f>
        <v>-13.309783038411057</v>
      </c>
      <c r="H2659" s="7">
        <f>1-(F2659/O2659)</f>
        <v>-13.309783038411057</v>
      </c>
      <c r="I2659">
        <v>0.38829599999999997</v>
      </c>
      <c r="J2659">
        <v>0</v>
      </c>
      <c r="K2659">
        <v>0</v>
      </c>
      <c r="L2659">
        <v>10</v>
      </c>
      <c r="M2659">
        <v>23</v>
      </c>
      <c r="N2659">
        <f>VLOOKUP(B2659,instances!$B$2:$E$21,3, FALSE)</f>
        <v>252948</v>
      </c>
      <c r="O2659">
        <f>VLOOKUP(B2659,instances!$B$2:$E$21,4, FALSE)</f>
        <v>252948</v>
      </c>
    </row>
    <row r="2660" spans="1:15">
      <c r="A2660" t="s">
        <v>52</v>
      </c>
      <c r="B2660" t="str">
        <f>RIGHT(A2660,FIND("/",A2660))</f>
        <v>rl1304.tsp</v>
      </c>
      <c r="C2660">
        <f>VLOOKUP(B2660,instances!$B$2:$E$21,2, FALSE)</f>
        <v>1304</v>
      </c>
      <c r="D2660" t="str">
        <f>IF(C2660&lt;=783,"small",IF(C2660&lt;=2103,"medium","large"))</f>
        <v>medium</v>
      </c>
      <c r="E2660" t="s">
        <v>12</v>
      </c>
      <c r="F2660" s="9">
        <v>4811184</v>
      </c>
      <c r="G2660" s="7">
        <f>1-(F2660/N2660)</f>
        <v>-18.020446890269938</v>
      </c>
      <c r="H2660" s="7">
        <f>1-(F2660/O2660)</f>
        <v>-18.020446890269938</v>
      </c>
      <c r="I2660">
        <v>0.38762999999999997</v>
      </c>
      <c r="J2660">
        <v>0</v>
      </c>
      <c r="K2660">
        <v>0</v>
      </c>
      <c r="L2660">
        <v>20</v>
      </c>
      <c r="M2660">
        <v>29</v>
      </c>
      <c r="N2660">
        <f>VLOOKUP(B2660,instances!$B$2:$E$21,3, FALSE)</f>
        <v>252948</v>
      </c>
      <c r="O2660">
        <f>VLOOKUP(B2660,instances!$B$2:$E$21,4, FALSE)</f>
        <v>252948</v>
      </c>
    </row>
    <row r="2661" spans="1:15">
      <c r="A2661" t="s">
        <v>52</v>
      </c>
      <c r="B2661" t="str">
        <f>RIGHT(A2661,FIND("/",A2661))</f>
        <v>rl1304.tsp</v>
      </c>
      <c r="C2661">
        <f>VLOOKUP(B2661,instances!$B$2:$E$21,2, FALSE)</f>
        <v>1304</v>
      </c>
      <c r="D2661" t="str">
        <f>IF(C2661&lt;=783,"small",IF(C2661&lt;=2103,"medium","large"))</f>
        <v>medium</v>
      </c>
      <c r="E2661" t="s">
        <v>12</v>
      </c>
      <c r="F2661" s="9">
        <v>4209807</v>
      </c>
      <c r="G2661" s="7">
        <f>1-(F2661/N2661)</f>
        <v>-15.642974050002373</v>
      </c>
      <c r="H2661" s="7">
        <f>1-(F2661/O2661)</f>
        <v>-15.642974050002373</v>
      </c>
      <c r="I2661">
        <v>0.387409</v>
      </c>
      <c r="J2661">
        <v>0</v>
      </c>
      <c r="K2661">
        <v>0</v>
      </c>
      <c r="L2661">
        <v>14</v>
      </c>
      <c r="M2661">
        <v>27</v>
      </c>
      <c r="N2661">
        <f>VLOOKUP(B2661,instances!$B$2:$E$21,3, FALSE)</f>
        <v>252948</v>
      </c>
      <c r="O2661">
        <f>VLOOKUP(B2661,instances!$B$2:$E$21,4, FALSE)</f>
        <v>252948</v>
      </c>
    </row>
    <row r="2662" spans="1:15">
      <c r="A2662" t="s">
        <v>52</v>
      </c>
      <c r="B2662" t="str">
        <f>RIGHT(A2662,FIND("/",A2662))</f>
        <v>rl1304.tsp</v>
      </c>
      <c r="C2662">
        <f>VLOOKUP(B2662,instances!$B$2:$E$21,2, FALSE)</f>
        <v>1304</v>
      </c>
      <c r="D2662" t="str">
        <f>IF(C2662&lt;=783,"small",IF(C2662&lt;=2103,"medium","large"))</f>
        <v>medium</v>
      </c>
      <c r="E2662" t="s">
        <v>12</v>
      </c>
      <c r="F2662" s="9">
        <v>4769931</v>
      </c>
      <c r="G2662" s="7">
        <f>1-(F2662/N2662)</f>
        <v>-17.857358034062337</v>
      </c>
      <c r="H2662" s="7">
        <f>1-(F2662/O2662)</f>
        <v>-17.857358034062337</v>
      </c>
      <c r="I2662">
        <v>0.38532899999999998</v>
      </c>
      <c r="J2662">
        <v>0</v>
      </c>
      <c r="K2662">
        <v>0</v>
      </c>
      <c r="L2662">
        <v>20</v>
      </c>
      <c r="M2662">
        <v>22</v>
      </c>
      <c r="N2662">
        <f>VLOOKUP(B2662,instances!$B$2:$E$21,3, FALSE)</f>
        <v>252948</v>
      </c>
      <c r="O2662">
        <f>VLOOKUP(B2662,instances!$B$2:$E$21,4, FALSE)</f>
        <v>252948</v>
      </c>
    </row>
    <row r="2663" spans="1:15">
      <c r="A2663" t="s">
        <v>52</v>
      </c>
      <c r="B2663" t="str">
        <f>RIGHT(A2663,FIND("/",A2663))</f>
        <v>rl1304.tsp</v>
      </c>
      <c r="C2663">
        <f>VLOOKUP(B2663,instances!$B$2:$E$21,2, FALSE)</f>
        <v>1304</v>
      </c>
      <c r="D2663" t="str">
        <f>IF(C2663&lt;=783,"small",IF(C2663&lt;=2103,"medium","large"))</f>
        <v>medium</v>
      </c>
      <c r="E2663" t="s">
        <v>12</v>
      </c>
      <c r="F2663" s="9">
        <v>4768656</v>
      </c>
      <c r="G2663" s="7">
        <f>1-(F2663/N2663)</f>
        <v>-17.852317472365861</v>
      </c>
      <c r="H2663" s="7">
        <f>1-(F2663/O2663)</f>
        <v>-17.852317472365861</v>
      </c>
      <c r="I2663">
        <v>0.38532699999999998</v>
      </c>
      <c r="J2663">
        <v>0</v>
      </c>
      <c r="K2663">
        <v>0</v>
      </c>
      <c r="L2663">
        <v>20</v>
      </c>
      <c r="M2663">
        <v>23</v>
      </c>
      <c r="N2663">
        <f>VLOOKUP(B2663,instances!$B$2:$E$21,3, FALSE)</f>
        <v>252948</v>
      </c>
      <c r="O2663">
        <f>VLOOKUP(B2663,instances!$B$2:$E$21,4, FALSE)</f>
        <v>252948</v>
      </c>
    </row>
    <row r="2664" spans="1:15">
      <c r="A2664" t="s">
        <v>52</v>
      </c>
      <c r="B2664" t="str">
        <f>RIGHT(A2664,FIND("/",A2664))</f>
        <v>rl1304.tsp</v>
      </c>
      <c r="C2664">
        <f>VLOOKUP(B2664,instances!$B$2:$E$21,2, FALSE)</f>
        <v>1304</v>
      </c>
      <c r="D2664" t="str">
        <f>IF(C2664&lt;=783,"small",IF(C2664&lt;=2103,"medium","large"))</f>
        <v>medium</v>
      </c>
      <c r="E2664" t="s">
        <v>12</v>
      </c>
      <c r="F2664" s="9">
        <v>4145099</v>
      </c>
      <c r="G2664" s="7">
        <f>1-(F2664/N2664)</f>
        <v>-15.387158625488244</v>
      </c>
      <c r="H2664" s="7">
        <f>1-(F2664/O2664)</f>
        <v>-15.387158625488244</v>
      </c>
      <c r="I2664">
        <v>0.38482</v>
      </c>
      <c r="J2664">
        <v>0</v>
      </c>
      <c r="K2664">
        <v>0</v>
      </c>
      <c r="L2664">
        <v>14</v>
      </c>
      <c r="M2664">
        <v>31</v>
      </c>
      <c r="N2664">
        <f>VLOOKUP(B2664,instances!$B$2:$E$21,3, FALSE)</f>
        <v>252948</v>
      </c>
      <c r="O2664">
        <f>VLOOKUP(B2664,instances!$B$2:$E$21,4, FALSE)</f>
        <v>252948</v>
      </c>
    </row>
    <row r="2665" spans="1:15">
      <c r="A2665" t="s">
        <v>52</v>
      </c>
      <c r="B2665" t="str">
        <f>RIGHT(A2665,FIND("/",A2665))</f>
        <v>rl1304.tsp</v>
      </c>
      <c r="C2665">
        <f>VLOOKUP(B2665,instances!$B$2:$E$21,2, FALSE)</f>
        <v>1304</v>
      </c>
      <c r="D2665" t="str">
        <f>IF(C2665&lt;=783,"small",IF(C2665&lt;=2103,"medium","large"))</f>
        <v>medium</v>
      </c>
      <c r="E2665" t="s">
        <v>12</v>
      </c>
      <c r="F2665" s="9">
        <v>4762261</v>
      </c>
      <c r="G2665" s="7">
        <f>1-(F2665/N2665)</f>
        <v>-17.827035596249033</v>
      </c>
      <c r="H2665" s="7">
        <f>1-(F2665/O2665)</f>
        <v>-17.827035596249033</v>
      </c>
      <c r="I2665">
        <v>0.38475100000000001</v>
      </c>
      <c r="J2665">
        <v>0</v>
      </c>
      <c r="K2665">
        <v>0</v>
      </c>
      <c r="L2665">
        <v>20</v>
      </c>
      <c r="M2665">
        <v>24</v>
      </c>
      <c r="N2665">
        <f>VLOOKUP(B2665,instances!$B$2:$E$21,3, FALSE)</f>
        <v>252948</v>
      </c>
      <c r="O2665">
        <f>VLOOKUP(B2665,instances!$B$2:$E$21,4, FALSE)</f>
        <v>252948</v>
      </c>
    </row>
    <row r="2666" spans="1:15">
      <c r="A2666" t="s">
        <v>52</v>
      </c>
      <c r="B2666" t="str">
        <f>RIGHT(A2666,FIND("/",A2666))</f>
        <v>rl1304.tsp</v>
      </c>
      <c r="C2666">
        <f>VLOOKUP(B2666,instances!$B$2:$E$21,2, FALSE)</f>
        <v>1304</v>
      </c>
      <c r="D2666" t="str">
        <f>IF(C2666&lt;=783,"small",IF(C2666&lt;=2103,"medium","large"))</f>
        <v>medium</v>
      </c>
      <c r="E2666" t="s">
        <v>12</v>
      </c>
      <c r="F2666" s="9">
        <v>4730888</v>
      </c>
      <c r="G2666" s="7">
        <f>1-(F2666/N2666)</f>
        <v>-17.70300615146196</v>
      </c>
      <c r="H2666" s="7">
        <f>1-(F2666/O2666)</f>
        <v>-17.70300615146196</v>
      </c>
      <c r="I2666">
        <v>0.384544</v>
      </c>
      <c r="J2666">
        <v>0</v>
      </c>
      <c r="K2666">
        <v>0</v>
      </c>
      <c r="L2666">
        <v>20</v>
      </c>
      <c r="M2666">
        <v>26</v>
      </c>
      <c r="N2666">
        <f>VLOOKUP(B2666,instances!$B$2:$E$21,3, FALSE)</f>
        <v>252948</v>
      </c>
      <c r="O2666">
        <f>VLOOKUP(B2666,instances!$B$2:$E$21,4, FALSE)</f>
        <v>252948</v>
      </c>
    </row>
    <row r="2667" spans="1:15">
      <c r="A2667" t="s">
        <v>52</v>
      </c>
      <c r="B2667" t="str">
        <f>RIGHT(A2667,FIND("/",A2667))</f>
        <v>rl1304.tsp</v>
      </c>
      <c r="C2667">
        <f>VLOOKUP(B2667,instances!$B$2:$E$21,2, FALSE)</f>
        <v>1304</v>
      </c>
      <c r="D2667" t="str">
        <f>IF(C2667&lt;=783,"small",IF(C2667&lt;=2103,"medium","large"))</f>
        <v>medium</v>
      </c>
      <c r="E2667" t="s">
        <v>12</v>
      </c>
      <c r="F2667" s="9">
        <v>4638551</v>
      </c>
      <c r="G2667" s="7">
        <f>1-(F2667/N2667)</f>
        <v>-17.337962743330646</v>
      </c>
      <c r="H2667" s="7">
        <f>1-(F2667/O2667)</f>
        <v>-17.337962743330646</v>
      </c>
      <c r="I2667">
        <v>0.384438</v>
      </c>
      <c r="J2667">
        <v>0</v>
      </c>
      <c r="K2667">
        <v>0</v>
      </c>
      <c r="L2667">
        <v>16</v>
      </c>
      <c r="M2667">
        <v>26</v>
      </c>
      <c r="N2667">
        <f>VLOOKUP(B2667,instances!$B$2:$E$21,3, FALSE)</f>
        <v>252948</v>
      </c>
      <c r="O2667">
        <f>VLOOKUP(B2667,instances!$B$2:$E$21,4, FALSE)</f>
        <v>252948</v>
      </c>
    </row>
    <row r="2668" spans="1:15">
      <c r="A2668" t="s">
        <v>52</v>
      </c>
      <c r="B2668" t="str">
        <f>RIGHT(A2668,FIND("/",A2668))</f>
        <v>rl1304.tsp</v>
      </c>
      <c r="C2668">
        <f>VLOOKUP(B2668,instances!$B$2:$E$21,2, FALSE)</f>
        <v>1304</v>
      </c>
      <c r="D2668" t="str">
        <f>IF(C2668&lt;=783,"small",IF(C2668&lt;=2103,"medium","large"))</f>
        <v>medium</v>
      </c>
      <c r="E2668" t="s">
        <v>12</v>
      </c>
      <c r="F2668" s="9">
        <v>4500678</v>
      </c>
      <c r="G2668" s="7">
        <f>1-(F2668/N2668)</f>
        <v>-16.792898145073295</v>
      </c>
      <c r="H2668" s="7">
        <f>1-(F2668/O2668)</f>
        <v>-16.792898145073295</v>
      </c>
      <c r="I2668">
        <v>0.38430799999999998</v>
      </c>
      <c r="J2668">
        <v>0</v>
      </c>
      <c r="K2668">
        <v>0</v>
      </c>
      <c r="L2668">
        <v>18</v>
      </c>
      <c r="M2668">
        <v>26</v>
      </c>
      <c r="N2668">
        <f>VLOOKUP(B2668,instances!$B$2:$E$21,3, FALSE)</f>
        <v>252948</v>
      </c>
      <c r="O2668">
        <f>VLOOKUP(B2668,instances!$B$2:$E$21,4, FALSE)</f>
        <v>252948</v>
      </c>
    </row>
    <row r="2669" spans="1:15">
      <c r="A2669" t="s">
        <v>52</v>
      </c>
      <c r="B2669" t="str">
        <f>RIGHT(A2669,FIND("/",A2669))</f>
        <v>rl1304.tsp</v>
      </c>
      <c r="C2669">
        <f>VLOOKUP(B2669,instances!$B$2:$E$21,2, FALSE)</f>
        <v>1304</v>
      </c>
      <c r="D2669" t="str">
        <f>IF(C2669&lt;=783,"small",IF(C2669&lt;=2103,"medium","large"))</f>
        <v>medium</v>
      </c>
      <c r="E2669" t="s">
        <v>12</v>
      </c>
      <c r="F2669" s="9">
        <v>4043706</v>
      </c>
      <c r="G2669" s="7">
        <f>1-(F2669/N2669)</f>
        <v>-14.986313392475925</v>
      </c>
      <c r="H2669" s="7">
        <f>1-(F2669/O2669)</f>
        <v>-14.986313392475925</v>
      </c>
      <c r="I2669">
        <v>0.38383299999999998</v>
      </c>
      <c r="J2669">
        <v>0</v>
      </c>
      <c r="K2669">
        <v>0</v>
      </c>
      <c r="L2669">
        <v>14</v>
      </c>
      <c r="M2669">
        <v>24</v>
      </c>
      <c r="N2669">
        <f>VLOOKUP(B2669,instances!$B$2:$E$21,3, FALSE)</f>
        <v>252948</v>
      </c>
      <c r="O2669">
        <f>VLOOKUP(B2669,instances!$B$2:$E$21,4, FALSE)</f>
        <v>252948</v>
      </c>
    </row>
    <row r="2670" spans="1:15">
      <c r="A2670" t="s">
        <v>52</v>
      </c>
      <c r="B2670" t="str">
        <f>RIGHT(A2670,FIND("/",A2670))</f>
        <v>rl1304.tsp</v>
      </c>
      <c r="C2670">
        <f>VLOOKUP(B2670,instances!$B$2:$E$21,2, FALSE)</f>
        <v>1304</v>
      </c>
      <c r="D2670" t="str">
        <f>IF(C2670&lt;=783,"small",IF(C2670&lt;=2103,"medium","large"))</f>
        <v>medium</v>
      </c>
      <c r="E2670" t="s">
        <v>12</v>
      </c>
      <c r="F2670" s="9">
        <v>3987721</v>
      </c>
      <c r="G2670" s="7">
        <f>1-(F2670/N2670)</f>
        <v>-14.764983316729131</v>
      </c>
      <c r="H2670" s="7">
        <f>1-(F2670/O2670)</f>
        <v>-14.764983316729131</v>
      </c>
      <c r="I2670">
        <v>0.38373299999999999</v>
      </c>
      <c r="J2670">
        <v>0</v>
      </c>
      <c r="K2670">
        <v>0</v>
      </c>
      <c r="L2670">
        <v>14</v>
      </c>
      <c r="M2670">
        <v>26</v>
      </c>
      <c r="N2670">
        <f>VLOOKUP(B2670,instances!$B$2:$E$21,3, FALSE)</f>
        <v>252948</v>
      </c>
      <c r="O2670">
        <f>VLOOKUP(B2670,instances!$B$2:$E$21,4, FALSE)</f>
        <v>252948</v>
      </c>
    </row>
    <row r="2671" spans="1:15">
      <c r="A2671" t="s">
        <v>52</v>
      </c>
      <c r="B2671" t="str">
        <f>RIGHT(A2671,FIND("/",A2671))</f>
        <v>rl1304.tsp</v>
      </c>
      <c r="C2671">
        <f>VLOOKUP(B2671,instances!$B$2:$E$21,2, FALSE)</f>
        <v>1304</v>
      </c>
      <c r="D2671" t="str">
        <f>IF(C2671&lt;=783,"small",IF(C2671&lt;=2103,"medium","large"))</f>
        <v>medium</v>
      </c>
      <c r="E2671" t="s">
        <v>12</v>
      </c>
      <c r="F2671" s="9">
        <v>4732014</v>
      </c>
      <c r="G2671" s="7">
        <f>1-(F2671/N2671)</f>
        <v>-17.707457659281751</v>
      </c>
      <c r="H2671" s="7">
        <f>1-(F2671/O2671)</f>
        <v>-17.707457659281751</v>
      </c>
      <c r="I2671">
        <v>0.38358799999999998</v>
      </c>
      <c r="J2671">
        <v>0</v>
      </c>
      <c r="K2671">
        <v>0</v>
      </c>
      <c r="L2671">
        <v>20</v>
      </c>
      <c r="M2671">
        <v>31</v>
      </c>
      <c r="N2671">
        <f>VLOOKUP(B2671,instances!$B$2:$E$21,3, FALSE)</f>
        <v>252948</v>
      </c>
      <c r="O2671">
        <f>VLOOKUP(B2671,instances!$B$2:$E$21,4, FALSE)</f>
        <v>252948</v>
      </c>
    </row>
    <row r="2672" spans="1:15">
      <c r="A2672" t="s">
        <v>52</v>
      </c>
      <c r="B2672" t="str">
        <f>RIGHT(A2672,FIND("/",A2672))</f>
        <v>rl1304.tsp</v>
      </c>
      <c r="C2672">
        <f>VLOOKUP(B2672,instances!$B$2:$E$21,2, FALSE)</f>
        <v>1304</v>
      </c>
      <c r="D2672" t="str">
        <f>IF(C2672&lt;=783,"small",IF(C2672&lt;=2103,"medium","large"))</f>
        <v>medium</v>
      </c>
      <c r="E2672" t="s">
        <v>12</v>
      </c>
      <c r="F2672" s="9">
        <v>4379440</v>
      </c>
      <c r="G2672" s="7">
        <f>1-(F2672/N2672)</f>
        <v>-16.313598051773486</v>
      </c>
      <c r="H2672" s="7">
        <f>1-(F2672/O2672)</f>
        <v>-16.313598051773486</v>
      </c>
      <c r="I2672">
        <v>0.38344200000000001</v>
      </c>
      <c r="J2672">
        <v>0</v>
      </c>
      <c r="K2672">
        <v>0</v>
      </c>
      <c r="L2672">
        <v>16</v>
      </c>
      <c r="M2672">
        <v>29</v>
      </c>
      <c r="N2672">
        <f>VLOOKUP(B2672,instances!$B$2:$E$21,3, FALSE)</f>
        <v>252948</v>
      </c>
      <c r="O2672">
        <f>VLOOKUP(B2672,instances!$B$2:$E$21,4, FALSE)</f>
        <v>252948</v>
      </c>
    </row>
    <row r="2673" spans="1:15">
      <c r="A2673" t="s">
        <v>52</v>
      </c>
      <c r="B2673" t="str">
        <f>RIGHT(A2673,FIND("/",A2673))</f>
        <v>rl1304.tsp</v>
      </c>
      <c r="C2673">
        <f>VLOOKUP(B2673,instances!$B$2:$E$21,2, FALSE)</f>
        <v>1304</v>
      </c>
      <c r="D2673" t="str">
        <f>IF(C2673&lt;=783,"small",IF(C2673&lt;=2103,"medium","large"))</f>
        <v>medium</v>
      </c>
      <c r="E2673" t="s">
        <v>12</v>
      </c>
      <c r="F2673" s="9">
        <v>4533420</v>
      </c>
      <c r="G2673" s="7">
        <f>1-(F2673/N2673)</f>
        <v>-16.922339769438778</v>
      </c>
      <c r="H2673" s="7">
        <f>1-(F2673/O2673)</f>
        <v>-16.922339769438778</v>
      </c>
      <c r="I2673">
        <v>0.383295</v>
      </c>
      <c r="J2673">
        <v>0</v>
      </c>
      <c r="K2673">
        <v>0</v>
      </c>
      <c r="L2673">
        <v>18</v>
      </c>
      <c r="M2673">
        <v>25</v>
      </c>
      <c r="N2673">
        <f>VLOOKUP(B2673,instances!$B$2:$E$21,3, FALSE)</f>
        <v>252948</v>
      </c>
      <c r="O2673">
        <f>VLOOKUP(B2673,instances!$B$2:$E$21,4, FALSE)</f>
        <v>252948</v>
      </c>
    </row>
    <row r="2674" spans="1:15">
      <c r="A2674" t="s">
        <v>52</v>
      </c>
      <c r="B2674" t="str">
        <f>RIGHT(A2674,FIND("/",A2674))</f>
        <v>rl1304.tsp</v>
      </c>
      <c r="C2674">
        <f>VLOOKUP(B2674,instances!$B$2:$E$21,2, FALSE)</f>
        <v>1304</v>
      </c>
      <c r="D2674" t="str">
        <f>IF(C2674&lt;=783,"small",IF(C2674&lt;=2103,"medium","large"))</f>
        <v>medium</v>
      </c>
      <c r="E2674" t="s">
        <v>12</v>
      </c>
      <c r="F2674" s="9">
        <v>4826698</v>
      </c>
      <c r="G2674" s="7">
        <f>1-(F2674/N2674)</f>
        <v>-18.081779654316303</v>
      </c>
      <c r="H2674" s="7">
        <f>1-(F2674/O2674)</f>
        <v>-18.081779654316303</v>
      </c>
      <c r="I2674">
        <v>0.38319999999999999</v>
      </c>
      <c r="J2674">
        <v>0</v>
      </c>
      <c r="K2674">
        <v>0</v>
      </c>
      <c r="L2674">
        <v>20</v>
      </c>
      <c r="M2674">
        <v>28</v>
      </c>
      <c r="N2674">
        <f>VLOOKUP(B2674,instances!$B$2:$E$21,3, FALSE)</f>
        <v>252948</v>
      </c>
      <c r="O2674">
        <f>VLOOKUP(B2674,instances!$B$2:$E$21,4, FALSE)</f>
        <v>252948</v>
      </c>
    </row>
    <row r="2675" spans="1:15">
      <c r="A2675" t="s">
        <v>52</v>
      </c>
      <c r="B2675" t="str">
        <f>RIGHT(A2675,FIND("/",A2675))</f>
        <v>rl1304.tsp</v>
      </c>
      <c r="C2675">
        <f>VLOOKUP(B2675,instances!$B$2:$E$21,2, FALSE)</f>
        <v>1304</v>
      </c>
      <c r="D2675" t="str">
        <f>IF(C2675&lt;=783,"small",IF(C2675&lt;=2103,"medium","large"))</f>
        <v>medium</v>
      </c>
      <c r="E2675" t="s">
        <v>12</v>
      </c>
      <c r="F2675" s="9">
        <v>4653248</v>
      </c>
      <c r="G2675" s="7">
        <f>1-(F2675/N2675)</f>
        <v>-17.396065594509544</v>
      </c>
      <c r="H2675" s="7">
        <f>1-(F2675/O2675)</f>
        <v>-17.396065594509544</v>
      </c>
      <c r="I2675">
        <v>0.38313999999999998</v>
      </c>
      <c r="J2675">
        <v>0</v>
      </c>
      <c r="K2675">
        <v>0</v>
      </c>
      <c r="L2675">
        <v>18</v>
      </c>
      <c r="M2675">
        <v>31</v>
      </c>
      <c r="N2675">
        <f>VLOOKUP(B2675,instances!$B$2:$E$21,3, FALSE)</f>
        <v>252948</v>
      </c>
      <c r="O2675">
        <f>VLOOKUP(B2675,instances!$B$2:$E$21,4, FALSE)</f>
        <v>252948</v>
      </c>
    </row>
    <row r="2676" spans="1:15">
      <c r="A2676" t="s">
        <v>52</v>
      </c>
      <c r="B2676" t="str">
        <f>RIGHT(A2676,FIND("/",A2676))</f>
        <v>rl1304.tsp</v>
      </c>
      <c r="C2676">
        <f>VLOOKUP(B2676,instances!$B$2:$E$21,2, FALSE)</f>
        <v>1304</v>
      </c>
      <c r="D2676" t="str">
        <f>IF(C2676&lt;=783,"small",IF(C2676&lt;=2103,"medium","large"))</f>
        <v>medium</v>
      </c>
      <c r="E2676" t="s">
        <v>12</v>
      </c>
      <c r="F2676" s="9">
        <v>4663927</v>
      </c>
      <c r="G2676" s="7">
        <f>1-(F2676/N2676)</f>
        <v>-17.438283757926531</v>
      </c>
      <c r="H2676" s="7">
        <f>1-(F2676/O2676)</f>
        <v>-17.438283757926531</v>
      </c>
      <c r="I2676">
        <v>0.382855</v>
      </c>
      <c r="J2676">
        <v>0</v>
      </c>
      <c r="K2676">
        <v>0</v>
      </c>
      <c r="L2676">
        <v>18</v>
      </c>
      <c r="M2676">
        <v>22</v>
      </c>
      <c r="N2676">
        <f>VLOOKUP(B2676,instances!$B$2:$E$21,3, FALSE)</f>
        <v>252948</v>
      </c>
      <c r="O2676">
        <f>VLOOKUP(B2676,instances!$B$2:$E$21,4, FALSE)</f>
        <v>252948</v>
      </c>
    </row>
    <row r="2677" spans="1:15">
      <c r="A2677" t="s">
        <v>52</v>
      </c>
      <c r="B2677" t="str">
        <f>RIGHT(A2677,FIND("/",A2677))</f>
        <v>rl1304.tsp</v>
      </c>
      <c r="C2677">
        <f>VLOOKUP(B2677,instances!$B$2:$E$21,2, FALSE)</f>
        <v>1304</v>
      </c>
      <c r="D2677" t="str">
        <f>IF(C2677&lt;=783,"small",IF(C2677&lt;=2103,"medium","large"))</f>
        <v>medium</v>
      </c>
      <c r="E2677" t="s">
        <v>12</v>
      </c>
      <c r="F2677" s="9">
        <v>4457498</v>
      </c>
      <c r="G2677" s="7">
        <f>1-(F2677/N2677)</f>
        <v>-16.622191122286004</v>
      </c>
      <c r="H2677" s="7">
        <f>1-(F2677/O2677)</f>
        <v>-16.622191122286004</v>
      </c>
      <c r="I2677">
        <v>0.38250000000000001</v>
      </c>
      <c r="J2677">
        <v>0</v>
      </c>
      <c r="K2677">
        <v>0</v>
      </c>
      <c r="L2677">
        <v>16</v>
      </c>
      <c r="M2677">
        <v>28</v>
      </c>
      <c r="N2677">
        <f>VLOOKUP(B2677,instances!$B$2:$E$21,3, FALSE)</f>
        <v>252948</v>
      </c>
      <c r="O2677">
        <f>VLOOKUP(B2677,instances!$B$2:$E$21,4, FALSE)</f>
        <v>252948</v>
      </c>
    </row>
    <row r="2678" spans="1:15">
      <c r="A2678" t="s">
        <v>52</v>
      </c>
      <c r="B2678" t="str">
        <f>RIGHT(A2678,FIND("/",A2678))</f>
        <v>rl1304.tsp</v>
      </c>
      <c r="C2678">
        <f>VLOOKUP(B2678,instances!$B$2:$E$21,2, FALSE)</f>
        <v>1304</v>
      </c>
      <c r="D2678" t="str">
        <f>IF(C2678&lt;=783,"small",IF(C2678&lt;=2103,"medium","large"))</f>
        <v>medium</v>
      </c>
      <c r="E2678" t="s">
        <v>12</v>
      </c>
      <c r="F2678" s="9">
        <v>4291452</v>
      </c>
      <c r="G2678" s="7">
        <f>1-(F2678/N2678)</f>
        <v>-15.965747900754305</v>
      </c>
      <c r="H2678" s="7">
        <f>1-(F2678/O2678)</f>
        <v>-15.965747900754305</v>
      </c>
      <c r="I2678">
        <v>0.38240400000000002</v>
      </c>
      <c r="J2678">
        <v>0</v>
      </c>
      <c r="K2678">
        <v>0</v>
      </c>
      <c r="L2678">
        <v>16</v>
      </c>
      <c r="M2678">
        <v>23</v>
      </c>
      <c r="N2678">
        <f>VLOOKUP(B2678,instances!$B$2:$E$21,3, FALSE)</f>
        <v>252948</v>
      </c>
      <c r="O2678">
        <f>VLOOKUP(B2678,instances!$B$2:$E$21,4, FALSE)</f>
        <v>252948</v>
      </c>
    </row>
    <row r="2679" spans="1:15">
      <c r="A2679" t="s">
        <v>52</v>
      </c>
      <c r="B2679" t="str">
        <f>RIGHT(A2679,FIND("/",A2679))</f>
        <v>rl1304.tsp</v>
      </c>
      <c r="C2679">
        <f>VLOOKUP(B2679,instances!$B$2:$E$21,2, FALSE)</f>
        <v>1304</v>
      </c>
      <c r="D2679" t="str">
        <f>IF(C2679&lt;=783,"small",IF(C2679&lt;=2103,"medium","large"))</f>
        <v>medium</v>
      </c>
      <c r="E2679" t="s">
        <v>12</v>
      </c>
      <c r="F2679" s="9">
        <v>3927733</v>
      </c>
      <c r="G2679" s="7">
        <f>1-(F2679/N2679)</f>
        <v>-14.527827853946265</v>
      </c>
      <c r="H2679" s="7">
        <f>1-(F2679/O2679)</f>
        <v>-14.527827853946265</v>
      </c>
      <c r="I2679">
        <v>0.38239600000000001</v>
      </c>
      <c r="J2679">
        <v>0</v>
      </c>
      <c r="K2679">
        <v>0</v>
      </c>
      <c r="L2679">
        <v>12</v>
      </c>
      <c r="M2679">
        <v>30</v>
      </c>
      <c r="N2679">
        <f>VLOOKUP(B2679,instances!$B$2:$E$21,3, FALSE)</f>
        <v>252948</v>
      </c>
      <c r="O2679">
        <f>VLOOKUP(B2679,instances!$B$2:$E$21,4, FALSE)</f>
        <v>252948</v>
      </c>
    </row>
    <row r="2680" spans="1:15">
      <c r="A2680" t="s">
        <v>52</v>
      </c>
      <c r="B2680" t="str">
        <f>RIGHT(A2680,FIND("/",A2680))</f>
        <v>rl1304.tsp</v>
      </c>
      <c r="C2680">
        <f>VLOOKUP(B2680,instances!$B$2:$E$21,2, FALSE)</f>
        <v>1304</v>
      </c>
      <c r="D2680" t="str">
        <f>IF(C2680&lt;=783,"small",IF(C2680&lt;=2103,"medium","large"))</f>
        <v>medium</v>
      </c>
      <c r="E2680" t="s">
        <v>12</v>
      </c>
      <c r="F2680" s="9">
        <v>4441607</v>
      </c>
      <c r="G2680" s="7">
        <f>1-(F2680/N2680)</f>
        <v>-16.559367933330172</v>
      </c>
      <c r="H2680" s="7">
        <f>1-(F2680/O2680)</f>
        <v>-16.559367933330172</v>
      </c>
      <c r="I2680">
        <v>0.38229600000000002</v>
      </c>
      <c r="J2680">
        <v>0</v>
      </c>
      <c r="K2680">
        <v>0</v>
      </c>
      <c r="L2680">
        <v>18</v>
      </c>
      <c r="M2680">
        <v>29</v>
      </c>
      <c r="N2680">
        <f>VLOOKUP(B2680,instances!$B$2:$E$21,3, FALSE)</f>
        <v>252948</v>
      </c>
      <c r="O2680">
        <f>VLOOKUP(B2680,instances!$B$2:$E$21,4, FALSE)</f>
        <v>252948</v>
      </c>
    </row>
    <row r="2681" spans="1:15">
      <c r="A2681" t="s">
        <v>52</v>
      </c>
      <c r="B2681" t="str">
        <f>RIGHT(A2681,FIND("/",A2681))</f>
        <v>rl1304.tsp</v>
      </c>
      <c r="C2681">
        <f>VLOOKUP(B2681,instances!$B$2:$E$21,2, FALSE)</f>
        <v>1304</v>
      </c>
      <c r="D2681" t="str">
        <f>IF(C2681&lt;=783,"small",IF(C2681&lt;=2103,"medium","large"))</f>
        <v>medium</v>
      </c>
      <c r="E2681" t="s">
        <v>12</v>
      </c>
      <c r="F2681" s="9">
        <v>4549762</v>
      </c>
      <c r="G2681" s="7">
        <f>1-(F2681/N2681)</f>
        <v>-16.98694593355156</v>
      </c>
      <c r="H2681" s="7">
        <f>1-(F2681/O2681)</f>
        <v>-16.98694593355156</v>
      </c>
      <c r="I2681">
        <v>0.38187300000000002</v>
      </c>
      <c r="J2681">
        <v>0</v>
      </c>
      <c r="K2681">
        <v>0</v>
      </c>
      <c r="L2681">
        <v>18</v>
      </c>
      <c r="M2681">
        <v>27</v>
      </c>
      <c r="N2681">
        <f>VLOOKUP(B2681,instances!$B$2:$E$21,3, FALSE)</f>
        <v>252948</v>
      </c>
      <c r="O2681">
        <f>VLOOKUP(B2681,instances!$B$2:$E$21,4, FALSE)</f>
        <v>252948</v>
      </c>
    </row>
    <row r="2682" spans="1:15">
      <c r="A2682" t="s">
        <v>52</v>
      </c>
      <c r="B2682" t="str">
        <f>RIGHT(A2682,FIND("/",A2682))</f>
        <v>rl1304.tsp</v>
      </c>
      <c r="C2682">
        <f>VLOOKUP(B2682,instances!$B$2:$E$21,2, FALSE)</f>
        <v>1304</v>
      </c>
      <c r="D2682" t="str">
        <f>IF(C2682&lt;=783,"small",IF(C2682&lt;=2103,"medium","large"))</f>
        <v>medium</v>
      </c>
      <c r="E2682" t="s">
        <v>12</v>
      </c>
      <c r="F2682" s="9">
        <v>3922799</v>
      </c>
      <c r="G2682" s="7">
        <f>1-(F2682/N2682)</f>
        <v>-14.508321868526338</v>
      </c>
      <c r="H2682" s="7">
        <f>1-(F2682/O2682)</f>
        <v>-14.508321868526338</v>
      </c>
      <c r="I2682">
        <v>0.38187100000000002</v>
      </c>
      <c r="J2682">
        <v>0</v>
      </c>
      <c r="K2682">
        <v>0</v>
      </c>
      <c r="L2682">
        <v>12</v>
      </c>
      <c r="M2682">
        <v>22</v>
      </c>
      <c r="N2682">
        <f>VLOOKUP(B2682,instances!$B$2:$E$21,3, FALSE)</f>
        <v>252948</v>
      </c>
      <c r="O2682">
        <f>VLOOKUP(B2682,instances!$B$2:$E$21,4, FALSE)</f>
        <v>252948</v>
      </c>
    </row>
    <row r="2683" spans="1:15">
      <c r="A2683" t="s">
        <v>52</v>
      </c>
      <c r="B2683" t="str">
        <f>RIGHT(A2683,FIND("/",A2683))</f>
        <v>rl1304.tsp</v>
      </c>
      <c r="C2683">
        <f>VLOOKUP(B2683,instances!$B$2:$E$21,2, FALSE)</f>
        <v>1304</v>
      </c>
      <c r="D2683" t="str">
        <f>IF(C2683&lt;=783,"small",IF(C2683&lt;=2103,"medium","large"))</f>
        <v>medium</v>
      </c>
      <c r="E2683" t="s">
        <v>12</v>
      </c>
      <c r="F2683" s="9">
        <v>4593520</v>
      </c>
      <c r="G2683" s="7">
        <f>1-(F2683/N2683)</f>
        <v>-17.159938010974589</v>
      </c>
      <c r="H2683" s="7">
        <f>1-(F2683/O2683)</f>
        <v>-17.159938010974589</v>
      </c>
      <c r="I2683">
        <v>0.381799</v>
      </c>
      <c r="J2683">
        <v>0</v>
      </c>
      <c r="K2683">
        <v>0</v>
      </c>
      <c r="L2683">
        <v>18</v>
      </c>
      <c r="M2683">
        <v>30</v>
      </c>
      <c r="N2683">
        <f>VLOOKUP(B2683,instances!$B$2:$E$21,3, FALSE)</f>
        <v>252948</v>
      </c>
      <c r="O2683">
        <f>VLOOKUP(B2683,instances!$B$2:$E$21,4, FALSE)</f>
        <v>252948</v>
      </c>
    </row>
    <row r="2684" spans="1:15">
      <c r="A2684" t="s">
        <v>52</v>
      </c>
      <c r="B2684" t="str">
        <f>RIGHT(A2684,FIND("/",A2684))</f>
        <v>rl1304.tsp</v>
      </c>
      <c r="C2684">
        <f>VLOOKUP(B2684,instances!$B$2:$E$21,2, FALSE)</f>
        <v>1304</v>
      </c>
      <c r="D2684" t="str">
        <f>IF(C2684&lt;=783,"small",IF(C2684&lt;=2103,"medium","large"))</f>
        <v>medium</v>
      </c>
      <c r="E2684" t="s">
        <v>12</v>
      </c>
      <c r="F2684" s="9">
        <v>4251645</v>
      </c>
      <c r="G2684" s="7">
        <f>1-(F2684/N2684)</f>
        <v>-15.808375634517766</v>
      </c>
      <c r="H2684" s="7">
        <f>1-(F2684/O2684)</f>
        <v>-15.808375634517766</v>
      </c>
      <c r="I2684">
        <v>0.38146799999999997</v>
      </c>
      <c r="J2684">
        <v>0</v>
      </c>
      <c r="K2684">
        <v>0</v>
      </c>
      <c r="L2684">
        <v>14</v>
      </c>
      <c r="M2684">
        <v>22</v>
      </c>
      <c r="N2684">
        <f>VLOOKUP(B2684,instances!$B$2:$E$21,3, FALSE)</f>
        <v>252948</v>
      </c>
      <c r="O2684">
        <f>VLOOKUP(B2684,instances!$B$2:$E$21,4, FALSE)</f>
        <v>252948</v>
      </c>
    </row>
    <row r="2685" spans="1:15">
      <c r="A2685" t="s">
        <v>52</v>
      </c>
      <c r="B2685" t="str">
        <f>RIGHT(A2685,FIND("/",A2685))</f>
        <v>rl1304.tsp</v>
      </c>
      <c r="C2685">
        <f>VLOOKUP(B2685,instances!$B$2:$E$21,2, FALSE)</f>
        <v>1304</v>
      </c>
      <c r="D2685" t="str">
        <f>IF(C2685&lt;=783,"small",IF(C2685&lt;=2103,"medium","large"))</f>
        <v>medium</v>
      </c>
      <c r="E2685" t="s">
        <v>12</v>
      </c>
      <c r="F2685" s="9">
        <v>3536328</v>
      </c>
      <c r="G2685" s="7">
        <f>1-(F2685/N2685)</f>
        <v>-12.980454480762845</v>
      </c>
      <c r="H2685" s="7">
        <f>1-(F2685/O2685)</f>
        <v>-12.980454480762845</v>
      </c>
      <c r="I2685">
        <v>0.38142399999999999</v>
      </c>
      <c r="J2685">
        <v>0</v>
      </c>
      <c r="K2685">
        <v>0</v>
      </c>
      <c r="L2685">
        <v>10</v>
      </c>
      <c r="M2685">
        <v>22</v>
      </c>
      <c r="N2685">
        <f>VLOOKUP(B2685,instances!$B$2:$E$21,3, FALSE)</f>
        <v>252948</v>
      </c>
      <c r="O2685">
        <f>VLOOKUP(B2685,instances!$B$2:$E$21,4, FALSE)</f>
        <v>252948</v>
      </c>
    </row>
    <row r="2686" spans="1:15">
      <c r="A2686" t="s">
        <v>52</v>
      </c>
      <c r="B2686" t="str">
        <f>RIGHT(A2686,FIND("/",A2686))</f>
        <v>rl1304.tsp</v>
      </c>
      <c r="C2686">
        <f>VLOOKUP(B2686,instances!$B$2:$E$21,2, FALSE)</f>
        <v>1304</v>
      </c>
      <c r="D2686" t="str">
        <f>IF(C2686&lt;=783,"small",IF(C2686&lt;=2103,"medium","large"))</f>
        <v>medium</v>
      </c>
      <c r="E2686" t="s">
        <v>12</v>
      </c>
      <c r="F2686" s="9">
        <v>4119386</v>
      </c>
      <c r="G2686" s="7">
        <f>1-(F2686/N2686)</f>
        <v>-15.285505321251797</v>
      </c>
      <c r="H2686" s="7">
        <f>1-(F2686/O2686)</f>
        <v>-15.285505321251797</v>
      </c>
      <c r="I2686">
        <v>0.381158</v>
      </c>
      <c r="J2686">
        <v>0</v>
      </c>
      <c r="K2686">
        <v>0</v>
      </c>
      <c r="L2686">
        <v>14</v>
      </c>
      <c r="M2686">
        <v>23</v>
      </c>
      <c r="N2686">
        <f>VLOOKUP(B2686,instances!$B$2:$E$21,3, FALSE)</f>
        <v>252948</v>
      </c>
      <c r="O2686">
        <f>VLOOKUP(B2686,instances!$B$2:$E$21,4, FALSE)</f>
        <v>252948</v>
      </c>
    </row>
    <row r="2687" spans="1:15">
      <c r="A2687" t="s">
        <v>52</v>
      </c>
      <c r="B2687" t="str">
        <f>RIGHT(A2687,FIND("/",A2687))</f>
        <v>rl1304.tsp</v>
      </c>
      <c r="C2687">
        <f>VLOOKUP(B2687,instances!$B$2:$E$21,2, FALSE)</f>
        <v>1304</v>
      </c>
      <c r="D2687" t="str">
        <f>IF(C2687&lt;=783,"small",IF(C2687&lt;=2103,"medium","large"))</f>
        <v>medium</v>
      </c>
      <c r="E2687" t="s">
        <v>12</v>
      </c>
      <c r="F2687" s="9">
        <v>4246673</v>
      </c>
      <c r="G2687" s="7">
        <f>1-(F2687/N2687)</f>
        <v>-15.788719420592376</v>
      </c>
      <c r="H2687" s="7">
        <f>1-(F2687/O2687)</f>
        <v>-15.788719420592376</v>
      </c>
      <c r="I2687">
        <v>0.38109199999999999</v>
      </c>
      <c r="J2687">
        <v>0</v>
      </c>
      <c r="K2687">
        <v>0</v>
      </c>
      <c r="L2687">
        <v>14</v>
      </c>
      <c r="M2687">
        <v>28</v>
      </c>
      <c r="N2687">
        <f>VLOOKUP(B2687,instances!$B$2:$E$21,3, FALSE)</f>
        <v>252948</v>
      </c>
      <c r="O2687">
        <f>VLOOKUP(B2687,instances!$B$2:$E$21,4, FALSE)</f>
        <v>252948</v>
      </c>
    </row>
    <row r="2688" spans="1:15">
      <c r="A2688" t="s">
        <v>52</v>
      </c>
      <c r="B2688" t="str">
        <f>RIGHT(A2688,FIND("/",A2688))</f>
        <v>rl1304.tsp</v>
      </c>
      <c r="C2688">
        <f>VLOOKUP(B2688,instances!$B$2:$E$21,2, FALSE)</f>
        <v>1304</v>
      </c>
      <c r="D2688" t="str">
        <f>IF(C2688&lt;=783,"small",IF(C2688&lt;=2103,"medium","large"))</f>
        <v>medium</v>
      </c>
      <c r="E2688" t="s">
        <v>12</v>
      </c>
      <c r="F2688" s="9">
        <v>4489808</v>
      </c>
      <c r="G2688" s="7">
        <f>1-(F2688/N2688)</f>
        <v>-16.749924885747269</v>
      </c>
      <c r="H2688" s="7">
        <f>1-(F2688/O2688)</f>
        <v>-16.749924885747269</v>
      </c>
      <c r="I2688">
        <v>0.38108199999999998</v>
      </c>
      <c r="J2688">
        <v>0</v>
      </c>
      <c r="K2688">
        <v>0</v>
      </c>
      <c r="L2688">
        <v>16</v>
      </c>
      <c r="M2688">
        <v>25</v>
      </c>
      <c r="N2688">
        <f>VLOOKUP(B2688,instances!$B$2:$E$21,3, FALSE)</f>
        <v>252948</v>
      </c>
      <c r="O2688">
        <f>VLOOKUP(B2688,instances!$B$2:$E$21,4, FALSE)</f>
        <v>252948</v>
      </c>
    </row>
    <row r="2689" spans="1:15">
      <c r="A2689" t="s">
        <v>52</v>
      </c>
      <c r="B2689" t="str">
        <f>RIGHT(A2689,FIND("/",A2689))</f>
        <v>rl1304.tsp</v>
      </c>
      <c r="C2689">
        <f>VLOOKUP(B2689,instances!$B$2:$E$21,2, FALSE)</f>
        <v>1304</v>
      </c>
      <c r="D2689" t="str">
        <f>IF(C2689&lt;=783,"small",IF(C2689&lt;=2103,"medium","large"))</f>
        <v>medium</v>
      </c>
      <c r="E2689" t="s">
        <v>12</v>
      </c>
      <c r="F2689" s="9">
        <v>3881142</v>
      </c>
      <c r="G2689" s="7">
        <f>1-(F2689/N2689)</f>
        <v>-14.343635846102757</v>
      </c>
      <c r="H2689" s="7">
        <f>1-(F2689/O2689)</f>
        <v>-14.343635846102757</v>
      </c>
      <c r="I2689">
        <v>0.381075</v>
      </c>
      <c r="J2689">
        <v>0</v>
      </c>
      <c r="K2689">
        <v>0</v>
      </c>
      <c r="L2689">
        <v>12</v>
      </c>
      <c r="M2689">
        <v>28</v>
      </c>
      <c r="N2689">
        <f>VLOOKUP(B2689,instances!$B$2:$E$21,3, FALSE)</f>
        <v>252948</v>
      </c>
      <c r="O2689">
        <f>VLOOKUP(B2689,instances!$B$2:$E$21,4, FALSE)</f>
        <v>252948</v>
      </c>
    </row>
    <row r="2690" spans="1:15">
      <c r="A2690" t="s">
        <v>52</v>
      </c>
      <c r="B2690" t="str">
        <f>RIGHT(A2690,FIND("/",A2690))</f>
        <v>rl1304.tsp</v>
      </c>
      <c r="C2690">
        <f>VLOOKUP(B2690,instances!$B$2:$E$21,2, FALSE)</f>
        <v>1304</v>
      </c>
      <c r="D2690" t="str">
        <f>IF(C2690&lt;=783,"small",IF(C2690&lt;=2103,"medium","large"))</f>
        <v>medium</v>
      </c>
      <c r="E2690" t="s">
        <v>12</v>
      </c>
      <c r="F2690" s="9">
        <v>3913943</v>
      </c>
      <c r="G2690" s="7">
        <f>1-(F2690/N2690)</f>
        <v>-14.473310719989879</v>
      </c>
      <c r="H2690" s="7">
        <f>1-(F2690/O2690)</f>
        <v>-14.473310719989879</v>
      </c>
      <c r="I2690">
        <v>0.38106899999999999</v>
      </c>
      <c r="J2690">
        <v>0</v>
      </c>
      <c r="K2690">
        <v>0</v>
      </c>
      <c r="L2690">
        <v>12</v>
      </c>
      <c r="M2690">
        <v>23</v>
      </c>
      <c r="N2690">
        <f>VLOOKUP(B2690,instances!$B$2:$E$21,3, FALSE)</f>
        <v>252948</v>
      </c>
      <c r="O2690">
        <f>VLOOKUP(B2690,instances!$B$2:$E$21,4, FALSE)</f>
        <v>252948</v>
      </c>
    </row>
    <row r="2691" spans="1:15">
      <c r="A2691" t="s">
        <v>52</v>
      </c>
      <c r="B2691" t="str">
        <f>RIGHT(A2691,FIND("/",A2691))</f>
        <v>rl1304.tsp</v>
      </c>
      <c r="C2691">
        <f>VLOOKUP(B2691,instances!$B$2:$E$21,2, FALSE)</f>
        <v>1304</v>
      </c>
      <c r="D2691" t="str">
        <f>IF(C2691&lt;=783,"small",IF(C2691&lt;=2103,"medium","large"))</f>
        <v>medium</v>
      </c>
      <c r="E2691" t="s">
        <v>12</v>
      </c>
      <c r="F2691" s="9">
        <v>3657628</v>
      </c>
      <c r="G2691" s="7">
        <f>1-(F2691/N2691)</f>
        <v>-13.459999683729462</v>
      </c>
      <c r="H2691" s="7">
        <f>1-(F2691/O2691)</f>
        <v>-13.459999683729462</v>
      </c>
      <c r="I2691">
        <v>0.38070399999999999</v>
      </c>
      <c r="J2691">
        <v>0</v>
      </c>
      <c r="K2691">
        <v>0</v>
      </c>
      <c r="L2691">
        <v>10</v>
      </c>
      <c r="M2691">
        <v>28</v>
      </c>
      <c r="N2691">
        <f>VLOOKUP(B2691,instances!$B$2:$E$21,3, FALSE)</f>
        <v>252948</v>
      </c>
      <c r="O2691">
        <f>VLOOKUP(B2691,instances!$B$2:$E$21,4, FALSE)</f>
        <v>252948</v>
      </c>
    </row>
    <row r="2692" spans="1:15">
      <c r="A2692" t="s">
        <v>52</v>
      </c>
      <c r="B2692" t="str">
        <f>RIGHT(A2692,FIND("/",A2692))</f>
        <v>rl1304.tsp</v>
      </c>
      <c r="C2692">
        <f>VLOOKUP(B2692,instances!$B$2:$E$21,2, FALSE)</f>
        <v>1304</v>
      </c>
      <c r="D2692" t="str">
        <f>IF(C2692&lt;=783,"small",IF(C2692&lt;=2103,"medium","large"))</f>
        <v>medium</v>
      </c>
      <c r="E2692" t="s">
        <v>12</v>
      </c>
      <c r="F2692" s="9">
        <v>4258532</v>
      </c>
      <c r="G2692" s="7">
        <f>1-(F2692/N2692)</f>
        <v>-15.835602574442177</v>
      </c>
      <c r="H2692" s="7">
        <f>1-(F2692/O2692)</f>
        <v>-15.835602574442177</v>
      </c>
      <c r="I2692">
        <v>0.38042799999999999</v>
      </c>
      <c r="J2692">
        <v>0</v>
      </c>
      <c r="K2692">
        <v>0</v>
      </c>
      <c r="L2692">
        <v>14</v>
      </c>
      <c r="M2692">
        <v>29</v>
      </c>
      <c r="N2692">
        <f>VLOOKUP(B2692,instances!$B$2:$E$21,3, FALSE)</f>
        <v>252948</v>
      </c>
      <c r="O2692">
        <f>VLOOKUP(B2692,instances!$B$2:$E$21,4, FALSE)</f>
        <v>252948</v>
      </c>
    </row>
    <row r="2693" spans="1:15">
      <c r="A2693" t="s">
        <v>52</v>
      </c>
      <c r="B2693" t="str">
        <f>RIGHT(A2693,FIND("/",A2693))</f>
        <v>rl1304.tsp</v>
      </c>
      <c r="C2693">
        <f>VLOOKUP(B2693,instances!$B$2:$E$21,2, FALSE)</f>
        <v>1304</v>
      </c>
      <c r="D2693" t="str">
        <f>IF(C2693&lt;=783,"small",IF(C2693&lt;=2103,"medium","large"))</f>
        <v>medium</v>
      </c>
      <c r="E2693" t="s">
        <v>12</v>
      </c>
      <c r="F2693" s="9">
        <v>3833735</v>
      </c>
      <c r="G2693" s="7">
        <f>1-(F2693/N2693)</f>
        <v>-14.156217878773504</v>
      </c>
      <c r="H2693" s="7">
        <f>1-(F2693/O2693)</f>
        <v>-14.156217878773504</v>
      </c>
      <c r="I2693">
        <v>0.38009500000000002</v>
      </c>
      <c r="J2693">
        <v>0</v>
      </c>
      <c r="K2693">
        <v>0</v>
      </c>
      <c r="L2693">
        <v>12</v>
      </c>
      <c r="M2693">
        <v>27</v>
      </c>
      <c r="N2693">
        <f>VLOOKUP(B2693,instances!$B$2:$E$21,3, FALSE)</f>
        <v>252948</v>
      </c>
      <c r="O2693">
        <f>VLOOKUP(B2693,instances!$B$2:$E$21,4, FALSE)</f>
        <v>252948</v>
      </c>
    </row>
    <row r="2694" spans="1:15">
      <c r="A2694" t="s">
        <v>52</v>
      </c>
      <c r="B2694" t="str">
        <f>RIGHT(A2694,FIND("/",A2694))</f>
        <v>rl1304.tsp</v>
      </c>
      <c r="C2694">
        <f>VLOOKUP(B2694,instances!$B$2:$E$21,2, FALSE)</f>
        <v>1304</v>
      </c>
      <c r="D2694" t="str">
        <f>IF(C2694&lt;=783,"small",IF(C2694&lt;=2103,"medium","large"))</f>
        <v>medium</v>
      </c>
      <c r="E2694" t="s">
        <v>12</v>
      </c>
      <c r="F2694" s="9">
        <v>3493598</v>
      </c>
      <c r="G2694" s="7">
        <f>1-(F2694/N2694)</f>
        <v>-12.811526479750778</v>
      </c>
      <c r="H2694" s="7">
        <f>1-(F2694/O2694)</f>
        <v>-12.811526479750778</v>
      </c>
      <c r="I2694">
        <v>0.38001099999999999</v>
      </c>
      <c r="J2694">
        <v>0</v>
      </c>
      <c r="K2694">
        <v>0</v>
      </c>
      <c r="L2694">
        <v>10</v>
      </c>
      <c r="M2694">
        <v>30</v>
      </c>
      <c r="N2694">
        <f>VLOOKUP(B2694,instances!$B$2:$E$21,3, FALSE)</f>
        <v>252948</v>
      </c>
      <c r="O2694">
        <f>VLOOKUP(B2694,instances!$B$2:$E$21,4, FALSE)</f>
        <v>252948</v>
      </c>
    </row>
    <row r="2695" spans="1:15">
      <c r="A2695" t="s">
        <v>52</v>
      </c>
      <c r="B2695" t="str">
        <f>RIGHT(A2695,FIND("/",A2695))</f>
        <v>rl1304.tsp</v>
      </c>
      <c r="C2695">
        <f>VLOOKUP(B2695,instances!$B$2:$E$21,2, FALSE)</f>
        <v>1304</v>
      </c>
      <c r="D2695" t="str">
        <f>IF(C2695&lt;=783,"small",IF(C2695&lt;=2103,"medium","large"))</f>
        <v>medium</v>
      </c>
      <c r="E2695" t="s">
        <v>12</v>
      </c>
      <c r="F2695" s="9">
        <v>3503728</v>
      </c>
      <c r="G2695" s="7">
        <f>1-(F2695/N2695)</f>
        <v>-12.851574236601989</v>
      </c>
      <c r="H2695" s="7">
        <f>1-(F2695/O2695)</f>
        <v>-12.851574236601989</v>
      </c>
      <c r="I2695">
        <v>0.37989499999999998</v>
      </c>
      <c r="J2695">
        <v>0</v>
      </c>
      <c r="K2695">
        <v>0</v>
      </c>
      <c r="L2695">
        <v>10</v>
      </c>
      <c r="M2695">
        <v>29</v>
      </c>
      <c r="N2695">
        <f>VLOOKUP(B2695,instances!$B$2:$E$21,3, FALSE)</f>
        <v>252948</v>
      </c>
      <c r="O2695">
        <f>VLOOKUP(B2695,instances!$B$2:$E$21,4, FALSE)</f>
        <v>252948</v>
      </c>
    </row>
    <row r="2696" spans="1:15">
      <c r="A2696" t="s">
        <v>52</v>
      </c>
      <c r="B2696" t="str">
        <f>RIGHT(A2696,FIND("/",A2696))</f>
        <v>rl1304.tsp</v>
      </c>
      <c r="C2696">
        <f>VLOOKUP(B2696,instances!$B$2:$E$21,2, FALSE)</f>
        <v>1304</v>
      </c>
      <c r="D2696" t="str">
        <f>IF(C2696&lt;=783,"small",IF(C2696&lt;=2103,"medium","large"))</f>
        <v>medium</v>
      </c>
      <c r="E2696" t="s">
        <v>12</v>
      </c>
      <c r="F2696" s="9">
        <v>3534389</v>
      </c>
      <c r="G2696" s="7">
        <f>1-(F2696/N2696)</f>
        <v>-12.972788873602479</v>
      </c>
      <c r="H2696" s="7">
        <f>1-(F2696/O2696)</f>
        <v>-12.972788873602479</v>
      </c>
      <c r="I2696">
        <v>0.37944800000000001</v>
      </c>
      <c r="J2696">
        <v>0</v>
      </c>
      <c r="K2696">
        <v>0</v>
      </c>
      <c r="L2696">
        <v>10</v>
      </c>
      <c r="M2696">
        <v>31</v>
      </c>
      <c r="N2696">
        <f>VLOOKUP(B2696,instances!$B$2:$E$21,3, FALSE)</f>
        <v>252948</v>
      </c>
      <c r="O2696">
        <f>VLOOKUP(B2696,instances!$B$2:$E$21,4, FALSE)</f>
        <v>252948</v>
      </c>
    </row>
    <row r="2697" spans="1:15">
      <c r="A2697" t="s">
        <v>52</v>
      </c>
      <c r="B2697" t="str">
        <f>RIGHT(A2697,FIND("/",A2697))</f>
        <v>rl1304.tsp</v>
      </c>
      <c r="C2697">
        <f>VLOOKUP(B2697,instances!$B$2:$E$21,2, FALSE)</f>
        <v>1304</v>
      </c>
      <c r="D2697" t="str">
        <f>IF(C2697&lt;=783,"small",IF(C2697&lt;=2103,"medium","large"))</f>
        <v>medium</v>
      </c>
      <c r="E2697" t="s">
        <v>12</v>
      </c>
      <c r="F2697" s="9">
        <v>3667381</v>
      </c>
      <c r="G2697" s="7">
        <f>1-(F2697/N2697)</f>
        <v>-13.498557015671205</v>
      </c>
      <c r="H2697" s="7">
        <f>1-(F2697/O2697)</f>
        <v>-13.498557015671205</v>
      </c>
      <c r="I2697">
        <v>0.37919000000000003</v>
      </c>
      <c r="J2697">
        <v>0</v>
      </c>
      <c r="K2697">
        <v>0</v>
      </c>
      <c r="L2697">
        <v>10</v>
      </c>
      <c r="M2697">
        <v>26</v>
      </c>
      <c r="N2697">
        <f>VLOOKUP(B2697,instances!$B$2:$E$21,3, FALSE)</f>
        <v>252948</v>
      </c>
      <c r="O2697">
        <f>VLOOKUP(B2697,instances!$B$2:$E$21,4, FALSE)</f>
        <v>252948</v>
      </c>
    </row>
    <row r="2698" spans="1:15">
      <c r="A2698" t="s">
        <v>52</v>
      </c>
      <c r="B2698" t="str">
        <f>RIGHT(A2698,FIND("/",A2698))</f>
        <v>rl1304.tsp</v>
      </c>
      <c r="C2698">
        <f>VLOOKUP(B2698,instances!$B$2:$E$21,2, FALSE)</f>
        <v>1304</v>
      </c>
      <c r="D2698" t="str">
        <f>IF(C2698&lt;=783,"small",IF(C2698&lt;=2103,"medium","large"))</f>
        <v>medium</v>
      </c>
      <c r="E2698" t="s">
        <v>12</v>
      </c>
      <c r="F2698" s="9">
        <v>3886843</v>
      </c>
      <c r="G2698" s="7">
        <f>1-(F2698/N2698)</f>
        <v>-14.366174075304015</v>
      </c>
      <c r="H2698" s="7">
        <f>1-(F2698/O2698)</f>
        <v>-14.366174075304015</v>
      </c>
      <c r="I2698">
        <v>0.37908799999999998</v>
      </c>
      <c r="J2698">
        <v>0</v>
      </c>
      <c r="K2698">
        <v>0</v>
      </c>
      <c r="L2698">
        <v>12</v>
      </c>
      <c r="M2698">
        <v>25</v>
      </c>
      <c r="N2698">
        <f>VLOOKUP(B2698,instances!$B$2:$E$21,3, FALSE)</f>
        <v>252948</v>
      </c>
      <c r="O2698">
        <f>VLOOKUP(B2698,instances!$B$2:$E$21,4, FALSE)</f>
        <v>252948</v>
      </c>
    </row>
    <row r="2699" spans="1:15">
      <c r="A2699" t="s">
        <v>52</v>
      </c>
      <c r="B2699" t="str">
        <f>RIGHT(A2699,FIND("/",A2699))</f>
        <v>rl1304.tsp</v>
      </c>
      <c r="C2699">
        <f>VLOOKUP(B2699,instances!$B$2:$E$21,2, FALSE)</f>
        <v>1304</v>
      </c>
      <c r="D2699" t="str">
        <f>IF(C2699&lt;=783,"small",IF(C2699&lt;=2103,"medium","large"))</f>
        <v>medium</v>
      </c>
      <c r="E2699" t="s">
        <v>12</v>
      </c>
      <c r="F2699" s="9">
        <v>3860273</v>
      </c>
      <c r="G2699" s="7">
        <f>1-(F2699/N2699)</f>
        <v>-14.261132722931196</v>
      </c>
      <c r="H2699" s="7">
        <f>1-(F2699/O2699)</f>
        <v>-14.261132722931196</v>
      </c>
      <c r="I2699">
        <v>0.37897199999999998</v>
      </c>
      <c r="J2699">
        <v>0</v>
      </c>
      <c r="K2699">
        <v>0</v>
      </c>
      <c r="L2699">
        <v>12</v>
      </c>
      <c r="M2699">
        <v>26</v>
      </c>
      <c r="N2699">
        <f>VLOOKUP(B2699,instances!$B$2:$E$21,3, FALSE)</f>
        <v>252948</v>
      </c>
      <c r="O2699">
        <f>VLOOKUP(B2699,instances!$B$2:$E$21,4, FALSE)</f>
        <v>252948</v>
      </c>
    </row>
    <row r="2700" spans="1:15">
      <c r="A2700" t="s">
        <v>52</v>
      </c>
      <c r="B2700" t="str">
        <f>RIGHT(A2700,FIND("/",A2700))</f>
        <v>rl1304.tsp</v>
      </c>
      <c r="C2700">
        <f>VLOOKUP(B2700,instances!$B$2:$E$21,2, FALSE)</f>
        <v>1304</v>
      </c>
      <c r="D2700" t="str">
        <f>IF(C2700&lt;=783,"small",IF(C2700&lt;=2103,"medium","large"))</f>
        <v>medium</v>
      </c>
      <c r="E2700" t="s">
        <v>12</v>
      </c>
      <c r="F2700" s="9">
        <v>3818834</v>
      </c>
      <c r="G2700" s="7">
        <f>1-(F2700/N2700)</f>
        <v>-14.097308537723169</v>
      </c>
      <c r="H2700" s="7">
        <f>1-(F2700/O2700)</f>
        <v>-14.097308537723169</v>
      </c>
      <c r="I2700">
        <v>0.378361</v>
      </c>
      <c r="J2700">
        <v>0</v>
      </c>
      <c r="K2700">
        <v>0</v>
      </c>
      <c r="L2700">
        <v>12</v>
      </c>
      <c r="M2700">
        <v>31</v>
      </c>
      <c r="N2700">
        <f>VLOOKUP(B2700,instances!$B$2:$E$21,3, FALSE)</f>
        <v>252948</v>
      </c>
      <c r="O2700">
        <f>VLOOKUP(B2700,instances!$B$2:$E$21,4, FALSE)</f>
        <v>252948</v>
      </c>
    </row>
    <row r="2701" spans="1:15">
      <c r="A2701" t="s">
        <v>52</v>
      </c>
      <c r="B2701" t="str">
        <f>RIGHT(A2701,FIND("/",A2701))</f>
        <v>rl1304.tsp</v>
      </c>
      <c r="C2701">
        <f>VLOOKUP(B2701,instances!$B$2:$E$21,2, FALSE)</f>
        <v>1304</v>
      </c>
      <c r="D2701" t="str">
        <f>IF(C2701&lt;=783,"small",IF(C2701&lt;=2103,"medium","large"))</f>
        <v>medium</v>
      </c>
      <c r="E2701" t="s">
        <v>12</v>
      </c>
      <c r="F2701" s="9">
        <v>3498887</v>
      </c>
      <c r="G2701" s="7">
        <f>1-(F2701/N2701)</f>
        <v>-12.832435915682275</v>
      </c>
      <c r="H2701" s="7">
        <f>1-(F2701/O2701)</f>
        <v>-12.832435915682275</v>
      </c>
      <c r="I2701">
        <v>0.37728800000000001</v>
      </c>
      <c r="J2701">
        <v>0</v>
      </c>
      <c r="K2701">
        <v>0</v>
      </c>
      <c r="L2701">
        <v>10</v>
      </c>
      <c r="M2701">
        <v>25</v>
      </c>
      <c r="N2701">
        <f>VLOOKUP(B2701,instances!$B$2:$E$21,3, FALSE)</f>
        <v>252948</v>
      </c>
      <c r="O2701">
        <f>VLOOKUP(B2701,instances!$B$2:$E$21,4, FALSE)</f>
        <v>252948</v>
      </c>
    </row>
    <row r="2702" spans="1:15">
      <c r="A2702" t="s">
        <v>52</v>
      </c>
      <c r="B2702" t="str">
        <f>RIGHT(A2702,FIND("/",A2702))</f>
        <v>rl1304.tsp</v>
      </c>
      <c r="C2702">
        <f>VLOOKUP(B2702,instances!$B$2:$E$21,2, FALSE)</f>
        <v>1304</v>
      </c>
      <c r="D2702" t="str">
        <f>IF(C2702&lt;=783,"small",IF(C2702&lt;=2103,"medium","large"))</f>
        <v>medium</v>
      </c>
      <c r="E2702" t="s">
        <v>11</v>
      </c>
      <c r="F2702" s="9">
        <v>5292203</v>
      </c>
      <c r="G2702" s="7">
        <f>1-(F2702/N2702)</f>
        <v>-19.922098613153693</v>
      </c>
      <c r="H2702" s="7">
        <f>1-(F2702/O2702)</f>
        <v>-19.922098613153693</v>
      </c>
      <c r="I2702">
        <v>0.228829</v>
      </c>
      <c r="J2702">
        <v>0</v>
      </c>
      <c r="K2702">
        <v>0</v>
      </c>
      <c r="L2702">
        <v>12</v>
      </c>
      <c r="M2702">
        <v>24</v>
      </c>
      <c r="N2702">
        <f>VLOOKUP(B2702,instances!$B$2:$E$21,3, FALSE)</f>
        <v>252948</v>
      </c>
      <c r="O2702">
        <f>VLOOKUP(B2702,instances!$B$2:$E$21,4, FALSE)</f>
        <v>252948</v>
      </c>
    </row>
    <row r="2703" spans="1:15">
      <c r="A2703" t="s">
        <v>52</v>
      </c>
      <c r="B2703" t="str">
        <f>RIGHT(A2703,FIND("/",A2703))</f>
        <v>rl1304.tsp</v>
      </c>
      <c r="C2703">
        <f>VLOOKUP(B2703,instances!$B$2:$E$21,2, FALSE)</f>
        <v>1304</v>
      </c>
      <c r="D2703" t="str">
        <f>IF(C2703&lt;=783,"small",IF(C2703&lt;=2103,"medium","large"))</f>
        <v>medium</v>
      </c>
      <c r="E2703" t="s">
        <v>11</v>
      </c>
      <c r="F2703" s="9">
        <v>4783757</v>
      </c>
      <c r="G2703" s="7">
        <f>1-(F2703/N2703)</f>
        <v>-17.912017489760743</v>
      </c>
      <c r="H2703" s="7">
        <f>1-(F2703/O2703)</f>
        <v>-17.912017489760743</v>
      </c>
      <c r="I2703">
        <v>0.20527400000000001</v>
      </c>
      <c r="J2703">
        <v>0</v>
      </c>
      <c r="K2703">
        <v>0</v>
      </c>
      <c r="L2703">
        <v>10</v>
      </c>
      <c r="M2703">
        <v>22</v>
      </c>
      <c r="N2703">
        <f>VLOOKUP(B2703,instances!$B$2:$E$21,3, FALSE)</f>
        <v>252948</v>
      </c>
      <c r="O2703">
        <f>VLOOKUP(B2703,instances!$B$2:$E$21,4, FALSE)</f>
        <v>252948</v>
      </c>
    </row>
    <row r="2704" spans="1:15">
      <c r="A2704" t="s">
        <v>52</v>
      </c>
      <c r="B2704" t="str">
        <f>RIGHT(A2704,FIND("/",A2704))</f>
        <v>rl1304.tsp</v>
      </c>
      <c r="C2704">
        <f>VLOOKUP(B2704,instances!$B$2:$E$21,2, FALSE)</f>
        <v>1304</v>
      </c>
      <c r="D2704" t="str">
        <f>IF(C2704&lt;=783,"small",IF(C2704&lt;=2103,"medium","large"))</f>
        <v>medium</v>
      </c>
      <c r="E2704" t="s">
        <v>11</v>
      </c>
      <c r="F2704" s="9">
        <v>6277487</v>
      </c>
      <c r="G2704" s="7">
        <f>1-(F2704/N2704)</f>
        <v>-23.817302370447681</v>
      </c>
      <c r="H2704" s="7">
        <f>1-(F2704/O2704)</f>
        <v>-23.817302370447681</v>
      </c>
      <c r="I2704">
        <v>0.204704</v>
      </c>
      <c r="J2704">
        <v>0</v>
      </c>
      <c r="K2704">
        <v>0</v>
      </c>
      <c r="L2704">
        <v>20</v>
      </c>
      <c r="M2704">
        <v>29</v>
      </c>
      <c r="N2704">
        <f>VLOOKUP(B2704,instances!$B$2:$E$21,3, FALSE)</f>
        <v>252948</v>
      </c>
      <c r="O2704">
        <f>VLOOKUP(B2704,instances!$B$2:$E$21,4, FALSE)</f>
        <v>252948</v>
      </c>
    </row>
    <row r="2705" spans="1:15">
      <c r="A2705" t="s">
        <v>52</v>
      </c>
      <c r="B2705" t="str">
        <f>RIGHT(A2705,FIND("/",A2705))</f>
        <v>rl1304.tsp</v>
      </c>
      <c r="C2705">
        <f>VLOOKUP(B2705,instances!$B$2:$E$21,2, FALSE)</f>
        <v>1304</v>
      </c>
      <c r="D2705" t="str">
        <f>IF(C2705&lt;=783,"small",IF(C2705&lt;=2103,"medium","large"))</f>
        <v>medium</v>
      </c>
      <c r="E2705" t="s">
        <v>11</v>
      </c>
      <c r="F2705" s="9">
        <v>5198114</v>
      </c>
      <c r="G2705" s="7">
        <f>1-(F2705/N2705)</f>
        <v>-19.550128880244159</v>
      </c>
      <c r="H2705" s="7">
        <f>1-(F2705/O2705)</f>
        <v>-19.550128880244159</v>
      </c>
      <c r="I2705">
        <v>0.20460600000000001</v>
      </c>
      <c r="J2705">
        <v>0</v>
      </c>
      <c r="K2705">
        <v>0</v>
      </c>
      <c r="L2705">
        <v>12</v>
      </c>
      <c r="M2705">
        <v>28</v>
      </c>
      <c r="N2705">
        <f>VLOOKUP(B2705,instances!$B$2:$E$21,3, FALSE)</f>
        <v>252948</v>
      </c>
      <c r="O2705">
        <f>VLOOKUP(B2705,instances!$B$2:$E$21,4, FALSE)</f>
        <v>252948</v>
      </c>
    </row>
    <row r="2706" spans="1:15">
      <c r="A2706" t="s">
        <v>52</v>
      </c>
      <c r="B2706" t="str">
        <f>RIGHT(A2706,FIND("/",A2706))</f>
        <v>rl1304.tsp</v>
      </c>
      <c r="C2706">
        <f>VLOOKUP(B2706,instances!$B$2:$E$21,2, FALSE)</f>
        <v>1304</v>
      </c>
      <c r="D2706" t="str">
        <f>IF(C2706&lt;=783,"small",IF(C2706&lt;=2103,"medium","large"))</f>
        <v>medium</v>
      </c>
      <c r="E2706" t="s">
        <v>11</v>
      </c>
      <c r="F2706" s="9">
        <v>5549025</v>
      </c>
      <c r="G2706" s="7">
        <f>1-(F2706/N2706)</f>
        <v>-20.937414013947532</v>
      </c>
      <c r="H2706" s="7">
        <f>1-(F2706/O2706)</f>
        <v>-20.937414013947532</v>
      </c>
      <c r="I2706">
        <v>0.20343700000000001</v>
      </c>
      <c r="J2706">
        <v>0</v>
      </c>
      <c r="K2706">
        <v>0</v>
      </c>
      <c r="L2706">
        <v>16</v>
      </c>
      <c r="M2706">
        <v>26</v>
      </c>
      <c r="N2706">
        <f>VLOOKUP(B2706,instances!$B$2:$E$21,3, FALSE)</f>
        <v>252948</v>
      </c>
      <c r="O2706">
        <f>VLOOKUP(B2706,instances!$B$2:$E$21,4, FALSE)</f>
        <v>252948</v>
      </c>
    </row>
    <row r="2707" spans="1:15">
      <c r="A2707" t="s">
        <v>52</v>
      </c>
      <c r="B2707" t="str">
        <f>RIGHT(A2707,FIND("/",A2707))</f>
        <v>rl1304.tsp</v>
      </c>
      <c r="C2707">
        <f>VLOOKUP(B2707,instances!$B$2:$E$21,2, FALSE)</f>
        <v>1304</v>
      </c>
      <c r="D2707" t="str">
        <f>IF(C2707&lt;=783,"small",IF(C2707&lt;=2103,"medium","large"))</f>
        <v>medium</v>
      </c>
      <c r="E2707" t="s">
        <v>11</v>
      </c>
      <c r="F2707" s="9">
        <v>5534385</v>
      </c>
      <c r="G2707" s="7">
        <f>1-(F2707/N2707)</f>
        <v>-20.879536505526829</v>
      </c>
      <c r="H2707" s="7">
        <f>1-(F2707/O2707)</f>
        <v>-20.879536505526829</v>
      </c>
      <c r="I2707">
        <v>0.19939899999999999</v>
      </c>
      <c r="J2707">
        <v>0</v>
      </c>
      <c r="K2707">
        <v>0</v>
      </c>
      <c r="L2707">
        <v>14</v>
      </c>
      <c r="M2707">
        <v>25</v>
      </c>
      <c r="N2707">
        <f>VLOOKUP(B2707,instances!$B$2:$E$21,3, FALSE)</f>
        <v>252948</v>
      </c>
      <c r="O2707">
        <f>VLOOKUP(B2707,instances!$B$2:$E$21,4, FALSE)</f>
        <v>252948</v>
      </c>
    </row>
    <row r="2708" spans="1:15">
      <c r="A2708" t="s">
        <v>52</v>
      </c>
      <c r="B2708" t="str">
        <f>RIGHT(A2708,FIND("/",A2708))</f>
        <v>rl1304.tsp</v>
      </c>
      <c r="C2708">
        <f>VLOOKUP(B2708,instances!$B$2:$E$21,2, FALSE)</f>
        <v>1304</v>
      </c>
      <c r="D2708" t="str">
        <f>IF(C2708&lt;=783,"small",IF(C2708&lt;=2103,"medium","large"))</f>
        <v>medium</v>
      </c>
      <c r="E2708" t="s">
        <v>11</v>
      </c>
      <c r="F2708" s="9">
        <v>6310602</v>
      </c>
      <c r="G2708" s="7">
        <f>1-(F2708/N2708)</f>
        <v>-23.948218606195741</v>
      </c>
      <c r="H2708" s="7">
        <f>1-(F2708/O2708)</f>
        <v>-23.948218606195741</v>
      </c>
      <c r="I2708">
        <v>0.19919600000000001</v>
      </c>
      <c r="J2708">
        <v>0</v>
      </c>
      <c r="K2708">
        <v>0</v>
      </c>
      <c r="L2708">
        <v>20</v>
      </c>
      <c r="M2708">
        <v>28</v>
      </c>
      <c r="N2708">
        <f>VLOOKUP(B2708,instances!$B$2:$E$21,3, FALSE)</f>
        <v>252948</v>
      </c>
      <c r="O2708">
        <f>VLOOKUP(B2708,instances!$B$2:$E$21,4, FALSE)</f>
        <v>252948</v>
      </c>
    </row>
    <row r="2709" spans="1:15">
      <c r="A2709" t="s">
        <v>52</v>
      </c>
      <c r="B2709" t="str">
        <f>RIGHT(A2709,FIND("/",A2709))</f>
        <v>rl1304.tsp</v>
      </c>
      <c r="C2709">
        <f>VLOOKUP(B2709,instances!$B$2:$E$21,2, FALSE)</f>
        <v>1304</v>
      </c>
      <c r="D2709" t="str">
        <f>IF(C2709&lt;=783,"small",IF(C2709&lt;=2103,"medium","large"))</f>
        <v>medium</v>
      </c>
      <c r="E2709" t="s">
        <v>11</v>
      </c>
      <c r="F2709" s="9">
        <v>6021213</v>
      </c>
      <c r="G2709" s="7">
        <f>1-(F2709/N2709)</f>
        <v>-22.804153422837896</v>
      </c>
      <c r="H2709" s="7">
        <f>1-(F2709/O2709)</f>
        <v>-22.804153422837896</v>
      </c>
      <c r="I2709">
        <v>0.19816800000000001</v>
      </c>
      <c r="J2709">
        <v>0</v>
      </c>
      <c r="K2709">
        <v>0</v>
      </c>
      <c r="L2709">
        <v>18</v>
      </c>
      <c r="M2709">
        <v>25</v>
      </c>
      <c r="N2709">
        <f>VLOOKUP(B2709,instances!$B$2:$E$21,3, FALSE)</f>
        <v>252948</v>
      </c>
      <c r="O2709">
        <f>VLOOKUP(B2709,instances!$B$2:$E$21,4, FALSE)</f>
        <v>252948</v>
      </c>
    </row>
    <row r="2710" spans="1:15">
      <c r="A2710" t="s">
        <v>52</v>
      </c>
      <c r="B2710" t="str">
        <f>RIGHT(A2710,FIND("/",A2710))</f>
        <v>rl1304.tsp</v>
      </c>
      <c r="C2710">
        <f>VLOOKUP(B2710,instances!$B$2:$E$21,2, FALSE)</f>
        <v>1304</v>
      </c>
      <c r="D2710" t="str">
        <f>IF(C2710&lt;=783,"small",IF(C2710&lt;=2103,"medium","large"))</f>
        <v>medium</v>
      </c>
      <c r="E2710" t="s">
        <v>11</v>
      </c>
      <c r="F2710" s="9">
        <v>6157894</v>
      </c>
      <c r="G2710" s="7">
        <f>1-(F2710/N2710)</f>
        <v>-23.344505590081756</v>
      </c>
      <c r="H2710" s="7">
        <f>1-(F2710/O2710)</f>
        <v>-23.344505590081756</v>
      </c>
      <c r="I2710">
        <v>0.19660900000000001</v>
      </c>
      <c r="J2710">
        <v>0</v>
      </c>
      <c r="K2710">
        <v>0</v>
      </c>
      <c r="L2710">
        <v>18</v>
      </c>
      <c r="M2710">
        <v>23</v>
      </c>
      <c r="N2710">
        <f>VLOOKUP(B2710,instances!$B$2:$E$21,3, FALSE)</f>
        <v>252948</v>
      </c>
      <c r="O2710">
        <f>VLOOKUP(B2710,instances!$B$2:$E$21,4, FALSE)</f>
        <v>252948</v>
      </c>
    </row>
    <row r="2711" spans="1:15">
      <c r="A2711" t="s">
        <v>52</v>
      </c>
      <c r="B2711" t="str">
        <f>RIGHT(A2711,FIND("/",A2711))</f>
        <v>rl1304.tsp</v>
      </c>
      <c r="C2711">
        <f>VLOOKUP(B2711,instances!$B$2:$E$21,2, FALSE)</f>
        <v>1304</v>
      </c>
      <c r="D2711" t="str">
        <f>IF(C2711&lt;=783,"small",IF(C2711&lt;=2103,"medium","large"))</f>
        <v>medium</v>
      </c>
      <c r="E2711" t="s">
        <v>11</v>
      </c>
      <c r="F2711" s="9">
        <v>5385523</v>
      </c>
      <c r="G2711" s="7">
        <f>1-(F2711/N2711)</f>
        <v>-20.291028195518447</v>
      </c>
      <c r="H2711" s="7">
        <f>1-(F2711/O2711)</f>
        <v>-20.291028195518447</v>
      </c>
      <c r="I2711">
        <v>0.196544</v>
      </c>
      <c r="J2711">
        <v>0</v>
      </c>
      <c r="K2711">
        <v>0</v>
      </c>
      <c r="L2711">
        <v>14</v>
      </c>
      <c r="M2711">
        <v>28</v>
      </c>
      <c r="N2711">
        <f>VLOOKUP(B2711,instances!$B$2:$E$21,3, FALSE)</f>
        <v>252948</v>
      </c>
      <c r="O2711">
        <f>VLOOKUP(B2711,instances!$B$2:$E$21,4, FALSE)</f>
        <v>252948</v>
      </c>
    </row>
    <row r="2712" spans="1:15">
      <c r="A2712" t="s">
        <v>52</v>
      </c>
      <c r="B2712" t="str">
        <f>RIGHT(A2712,FIND("/",A2712))</f>
        <v>rl1304.tsp</v>
      </c>
      <c r="C2712">
        <f>VLOOKUP(B2712,instances!$B$2:$E$21,2, FALSE)</f>
        <v>1304</v>
      </c>
      <c r="D2712" t="str">
        <f>IF(C2712&lt;=783,"small",IF(C2712&lt;=2103,"medium","large"))</f>
        <v>medium</v>
      </c>
      <c r="E2712" t="s">
        <v>11</v>
      </c>
      <c r="F2712" s="9">
        <v>4851798</v>
      </c>
      <c r="G2712" s="7">
        <f>1-(F2712/N2712)</f>
        <v>-18.181009535556715</v>
      </c>
      <c r="H2712" s="7">
        <f>1-(F2712/O2712)</f>
        <v>-18.181009535556715</v>
      </c>
      <c r="I2712">
        <v>0.19628100000000001</v>
      </c>
      <c r="J2712">
        <v>0</v>
      </c>
      <c r="K2712">
        <v>0</v>
      </c>
      <c r="L2712">
        <v>10</v>
      </c>
      <c r="M2712">
        <v>31</v>
      </c>
      <c r="N2712">
        <f>VLOOKUP(B2712,instances!$B$2:$E$21,3, FALSE)</f>
        <v>252948</v>
      </c>
      <c r="O2712">
        <f>VLOOKUP(B2712,instances!$B$2:$E$21,4, FALSE)</f>
        <v>252948</v>
      </c>
    </row>
    <row r="2713" spans="1:15">
      <c r="A2713" t="s">
        <v>52</v>
      </c>
      <c r="B2713" t="str">
        <f>RIGHT(A2713,FIND("/",A2713))</f>
        <v>rl1304.tsp</v>
      </c>
      <c r="C2713">
        <f>VLOOKUP(B2713,instances!$B$2:$E$21,2, FALSE)</f>
        <v>1304</v>
      </c>
      <c r="D2713" t="str">
        <f>IF(C2713&lt;=783,"small",IF(C2713&lt;=2103,"medium","large"))</f>
        <v>medium</v>
      </c>
      <c r="E2713" t="s">
        <v>11</v>
      </c>
      <c r="F2713" s="9">
        <v>5592805</v>
      </c>
      <c r="G2713" s="7">
        <f>1-(F2713/N2713)</f>
        <v>-21.110493065768459</v>
      </c>
      <c r="H2713" s="7">
        <f>1-(F2713/O2713)</f>
        <v>-21.110493065768459</v>
      </c>
      <c r="I2713">
        <v>0.19589799999999999</v>
      </c>
      <c r="J2713">
        <v>0</v>
      </c>
      <c r="K2713">
        <v>0</v>
      </c>
      <c r="L2713">
        <v>14</v>
      </c>
      <c r="M2713">
        <v>26</v>
      </c>
      <c r="N2713">
        <f>VLOOKUP(B2713,instances!$B$2:$E$21,3, FALSE)</f>
        <v>252948</v>
      </c>
      <c r="O2713">
        <f>VLOOKUP(B2713,instances!$B$2:$E$21,4, FALSE)</f>
        <v>252948</v>
      </c>
    </row>
    <row r="2714" spans="1:15">
      <c r="A2714" t="s">
        <v>52</v>
      </c>
      <c r="B2714" t="str">
        <f>RIGHT(A2714,FIND("/",A2714))</f>
        <v>rl1304.tsp</v>
      </c>
      <c r="C2714">
        <f>VLOOKUP(B2714,instances!$B$2:$E$21,2, FALSE)</f>
        <v>1304</v>
      </c>
      <c r="D2714" t="str">
        <f>IF(C2714&lt;=783,"small",IF(C2714&lt;=2103,"medium","large"))</f>
        <v>medium</v>
      </c>
      <c r="E2714" t="s">
        <v>11</v>
      </c>
      <c r="F2714" s="9">
        <v>6458072</v>
      </c>
      <c r="G2714" s="7">
        <f>1-(F2714/N2714)</f>
        <v>-24.531223808846086</v>
      </c>
      <c r="H2714" s="7">
        <f>1-(F2714/O2714)</f>
        <v>-24.531223808846086</v>
      </c>
      <c r="I2714">
        <v>0.19565399999999999</v>
      </c>
      <c r="J2714">
        <v>0</v>
      </c>
      <c r="K2714">
        <v>0</v>
      </c>
      <c r="L2714">
        <v>20</v>
      </c>
      <c r="M2714">
        <v>24</v>
      </c>
      <c r="N2714">
        <f>VLOOKUP(B2714,instances!$B$2:$E$21,3, FALSE)</f>
        <v>252948</v>
      </c>
      <c r="O2714">
        <f>VLOOKUP(B2714,instances!$B$2:$E$21,4, FALSE)</f>
        <v>252948</v>
      </c>
    </row>
    <row r="2715" spans="1:15">
      <c r="A2715" t="s">
        <v>52</v>
      </c>
      <c r="B2715" t="str">
        <f>RIGHT(A2715,FIND("/",A2715))</f>
        <v>rl1304.tsp</v>
      </c>
      <c r="C2715">
        <f>VLOOKUP(B2715,instances!$B$2:$E$21,2, FALSE)</f>
        <v>1304</v>
      </c>
      <c r="D2715" t="str">
        <f>IF(C2715&lt;=783,"small",IF(C2715&lt;=2103,"medium","large"))</f>
        <v>medium</v>
      </c>
      <c r="E2715" t="s">
        <v>11</v>
      </c>
      <c r="F2715" s="9">
        <v>5734047</v>
      </c>
      <c r="G2715" s="7">
        <f>1-(F2715/N2715)</f>
        <v>-21.668876607049672</v>
      </c>
      <c r="H2715" s="7">
        <f>1-(F2715/O2715)</f>
        <v>-21.668876607049672</v>
      </c>
      <c r="I2715">
        <v>0.19489200000000001</v>
      </c>
      <c r="J2715">
        <v>0</v>
      </c>
      <c r="K2715">
        <v>0</v>
      </c>
      <c r="L2715">
        <v>16</v>
      </c>
      <c r="M2715">
        <v>31</v>
      </c>
      <c r="N2715">
        <f>VLOOKUP(B2715,instances!$B$2:$E$21,3, FALSE)</f>
        <v>252948</v>
      </c>
      <c r="O2715">
        <f>VLOOKUP(B2715,instances!$B$2:$E$21,4, FALSE)</f>
        <v>252948</v>
      </c>
    </row>
    <row r="2716" spans="1:15">
      <c r="A2716" t="s">
        <v>52</v>
      </c>
      <c r="B2716" t="str">
        <f>RIGHT(A2716,FIND("/",A2716))</f>
        <v>rl1304.tsp</v>
      </c>
      <c r="C2716">
        <f>VLOOKUP(B2716,instances!$B$2:$E$21,2, FALSE)</f>
        <v>1304</v>
      </c>
      <c r="D2716" t="str">
        <f>IF(C2716&lt;=783,"small",IF(C2716&lt;=2103,"medium","large"))</f>
        <v>medium</v>
      </c>
      <c r="E2716" t="s">
        <v>11</v>
      </c>
      <c r="F2716" s="9">
        <v>5044121</v>
      </c>
      <c r="G2716" s="7">
        <f>1-(F2716/N2716)</f>
        <v>-18.941335768616476</v>
      </c>
      <c r="H2716" s="7">
        <f>1-(F2716/O2716)</f>
        <v>-18.941335768616476</v>
      </c>
      <c r="I2716">
        <v>0.19474</v>
      </c>
      <c r="J2716">
        <v>0</v>
      </c>
      <c r="K2716">
        <v>0</v>
      </c>
      <c r="L2716">
        <v>12</v>
      </c>
      <c r="M2716">
        <v>23</v>
      </c>
      <c r="N2716">
        <f>VLOOKUP(B2716,instances!$B$2:$E$21,3, FALSE)</f>
        <v>252948</v>
      </c>
      <c r="O2716">
        <f>VLOOKUP(B2716,instances!$B$2:$E$21,4, FALSE)</f>
        <v>252948</v>
      </c>
    </row>
    <row r="2717" spans="1:15">
      <c r="A2717" t="s">
        <v>52</v>
      </c>
      <c r="B2717" t="str">
        <f>RIGHT(A2717,FIND("/",A2717))</f>
        <v>rl1304.tsp</v>
      </c>
      <c r="C2717">
        <f>VLOOKUP(B2717,instances!$B$2:$E$21,2, FALSE)</f>
        <v>1304</v>
      </c>
      <c r="D2717" t="str">
        <f>IF(C2717&lt;=783,"small",IF(C2717&lt;=2103,"medium","large"))</f>
        <v>medium</v>
      </c>
      <c r="E2717" t="s">
        <v>11</v>
      </c>
      <c r="F2717" s="9">
        <v>6313495</v>
      </c>
      <c r="G2717" s="7">
        <f>1-(F2717/N2717)</f>
        <v>-23.959655739519587</v>
      </c>
      <c r="H2717" s="7">
        <f>1-(F2717/O2717)</f>
        <v>-23.959655739519587</v>
      </c>
      <c r="I2717">
        <v>0.19444500000000001</v>
      </c>
      <c r="J2717">
        <v>0</v>
      </c>
      <c r="K2717">
        <v>0</v>
      </c>
      <c r="L2717">
        <v>18</v>
      </c>
      <c r="M2717">
        <v>27</v>
      </c>
      <c r="N2717">
        <f>VLOOKUP(B2717,instances!$B$2:$E$21,3, FALSE)</f>
        <v>252948</v>
      </c>
      <c r="O2717">
        <f>VLOOKUP(B2717,instances!$B$2:$E$21,4, FALSE)</f>
        <v>252948</v>
      </c>
    </row>
    <row r="2718" spans="1:15">
      <c r="A2718" t="s">
        <v>52</v>
      </c>
      <c r="B2718" t="str">
        <f>RIGHT(A2718,FIND("/",A2718))</f>
        <v>rl1304.tsp</v>
      </c>
      <c r="C2718">
        <f>VLOOKUP(B2718,instances!$B$2:$E$21,2, FALSE)</f>
        <v>1304</v>
      </c>
      <c r="D2718" t="str">
        <f>IF(C2718&lt;=783,"small",IF(C2718&lt;=2103,"medium","large"))</f>
        <v>medium</v>
      </c>
      <c r="E2718" t="s">
        <v>11</v>
      </c>
      <c r="F2718" s="9">
        <v>6305575</v>
      </c>
      <c r="G2718" s="7">
        <f>1-(F2718/N2718)</f>
        <v>-23.928344956275598</v>
      </c>
      <c r="H2718" s="7">
        <f>1-(F2718/O2718)</f>
        <v>-23.928344956275598</v>
      </c>
      <c r="I2718">
        <v>0.19442300000000001</v>
      </c>
      <c r="J2718">
        <v>0</v>
      </c>
      <c r="K2718">
        <v>0</v>
      </c>
      <c r="L2718">
        <v>20</v>
      </c>
      <c r="M2718">
        <v>30</v>
      </c>
      <c r="N2718">
        <f>VLOOKUP(B2718,instances!$B$2:$E$21,3, FALSE)</f>
        <v>252948</v>
      </c>
      <c r="O2718">
        <f>VLOOKUP(B2718,instances!$B$2:$E$21,4, FALSE)</f>
        <v>252948</v>
      </c>
    </row>
    <row r="2719" spans="1:15">
      <c r="A2719" t="s">
        <v>52</v>
      </c>
      <c r="B2719" t="str">
        <f>RIGHT(A2719,FIND("/",A2719))</f>
        <v>rl1304.tsp</v>
      </c>
      <c r="C2719">
        <f>VLOOKUP(B2719,instances!$B$2:$E$21,2, FALSE)</f>
        <v>1304</v>
      </c>
      <c r="D2719" t="str">
        <f>IF(C2719&lt;=783,"small",IF(C2719&lt;=2103,"medium","large"))</f>
        <v>medium</v>
      </c>
      <c r="E2719" t="s">
        <v>11</v>
      </c>
      <c r="F2719" s="9">
        <v>5834718</v>
      </c>
      <c r="G2719" s="7">
        <f>1-(F2719/N2719)</f>
        <v>-22.06686749845818</v>
      </c>
      <c r="H2719" s="7">
        <f>1-(F2719/O2719)</f>
        <v>-22.06686749845818</v>
      </c>
      <c r="I2719">
        <v>0.19408800000000001</v>
      </c>
      <c r="J2719">
        <v>0</v>
      </c>
      <c r="K2719">
        <v>0</v>
      </c>
      <c r="L2719">
        <v>16</v>
      </c>
      <c r="M2719">
        <v>27</v>
      </c>
      <c r="N2719">
        <f>VLOOKUP(B2719,instances!$B$2:$E$21,3, FALSE)</f>
        <v>252948</v>
      </c>
      <c r="O2719">
        <f>VLOOKUP(B2719,instances!$B$2:$E$21,4, FALSE)</f>
        <v>252948</v>
      </c>
    </row>
    <row r="2720" spans="1:15">
      <c r="A2720" t="s">
        <v>52</v>
      </c>
      <c r="B2720" t="str">
        <f>RIGHT(A2720,FIND("/",A2720))</f>
        <v>rl1304.tsp</v>
      </c>
      <c r="C2720">
        <f>VLOOKUP(B2720,instances!$B$2:$E$21,2, FALSE)</f>
        <v>1304</v>
      </c>
      <c r="D2720" t="str">
        <f>IF(C2720&lt;=783,"small",IF(C2720&lt;=2103,"medium","large"))</f>
        <v>medium</v>
      </c>
      <c r="E2720" t="s">
        <v>11</v>
      </c>
      <c r="F2720" s="9">
        <v>5243380</v>
      </c>
      <c r="G2720" s="7">
        <f>1-(F2720/N2720)</f>
        <v>-19.72908265730506</v>
      </c>
      <c r="H2720" s="7">
        <f>1-(F2720/O2720)</f>
        <v>-19.72908265730506</v>
      </c>
      <c r="I2720">
        <v>0.19364600000000001</v>
      </c>
      <c r="J2720">
        <v>0</v>
      </c>
      <c r="K2720">
        <v>0</v>
      </c>
      <c r="L2720">
        <v>12</v>
      </c>
      <c r="M2720">
        <v>26</v>
      </c>
      <c r="N2720">
        <f>VLOOKUP(B2720,instances!$B$2:$E$21,3, FALSE)</f>
        <v>252948</v>
      </c>
      <c r="O2720">
        <f>VLOOKUP(B2720,instances!$B$2:$E$21,4, FALSE)</f>
        <v>252948</v>
      </c>
    </row>
    <row r="2721" spans="1:15">
      <c r="A2721" t="s">
        <v>52</v>
      </c>
      <c r="B2721" t="str">
        <f>RIGHT(A2721,FIND("/",A2721))</f>
        <v>rl1304.tsp</v>
      </c>
      <c r="C2721">
        <f>VLOOKUP(B2721,instances!$B$2:$E$21,2, FALSE)</f>
        <v>1304</v>
      </c>
      <c r="D2721" t="str">
        <f>IF(C2721&lt;=783,"small",IF(C2721&lt;=2103,"medium","large"))</f>
        <v>medium</v>
      </c>
      <c r="E2721" t="s">
        <v>11</v>
      </c>
      <c r="F2721" s="9">
        <v>6180980</v>
      </c>
      <c r="G2721" s="7">
        <f>1-(F2721/N2721)</f>
        <v>-23.4357733605326</v>
      </c>
      <c r="H2721" s="7">
        <f>1-(F2721/O2721)</f>
        <v>-23.4357733605326</v>
      </c>
      <c r="I2721">
        <v>0.19362099999999999</v>
      </c>
      <c r="J2721">
        <v>0</v>
      </c>
      <c r="K2721">
        <v>0</v>
      </c>
      <c r="L2721">
        <v>20</v>
      </c>
      <c r="M2721">
        <v>31</v>
      </c>
      <c r="N2721">
        <f>VLOOKUP(B2721,instances!$B$2:$E$21,3, FALSE)</f>
        <v>252948</v>
      </c>
      <c r="O2721">
        <f>VLOOKUP(B2721,instances!$B$2:$E$21,4, FALSE)</f>
        <v>252948</v>
      </c>
    </row>
    <row r="2722" spans="1:15">
      <c r="A2722" t="s">
        <v>52</v>
      </c>
      <c r="B2722" t="str">
        <f>RIGHT(A2722,FIND("/",A2722))</f>
        <v>rl1304.tsp</v>
      </c>
      <c r="C2722">
        <f>VLOOKUP(B2722,instances!$B$2:$E$21,2, FALSE)</f>
        <v>1304</v>
      </c>
      <c r="D2722" t="str">
        <f>IF(C2722&lt;=783,"small",IF(C2722&lt;=2103,"medium","large"))</f>
        <v>medium</v>
      </c>
      <c r="E2722" t="s">
        <v>11</v>
      </c>
      <c r="F2722" s="9">
        <v>6420655</v>
      </c>
      <c r="G2722" s="7">
        <f>1-(F2722/N2722)</f>
        <v>-24.383300124926862</v>
      </c>
      <c r="H2722" s="7">
        <f>1-(F2722/O2722)</f>
        <v>-24.383300124926862</v>
      </c>
      <c r="I2722">
        <v>0.193601</v>
      </c>
      <c r="J2722">
        <v>0</v>
      </c>
      <c r="K2722">
        <v>0</v>
      </c>
      <c r="L2722">
        <v>20</v>
      </c>
      <c r="M2722">
        <v>22</v>
      </c>
      <c r="N2722">
        <f>VLOOKUP(B2722,instances!$B$2:$E$21,3, FALSE)</f>
        <v>252948</v>
      </c>
      <c r="O2722">
        <f>VLOOKUP(B2722,instances!$B$2:$E$21,4, FALSE)</f>
        <v>252948</v>
      </c>
    </row>
    <row r="2723" spans="1:15">
      <c r="A2723" t="s">
        <v>52</v>
      </c>
      <c r="B2723" t="str">
        <f>RIGHT(A2723,FIND("/",A2723))</f>
        <v>rl1304.tsp</v>
      </c>
      <c r="C2723">
        <f>VLOOKUP(B2723,instances!$B$2:$E$21,2, FALSE)</f>
        <v>1304</v>
      </c>
      <c r="D2723" t="str">
        <f>IF(C2723&lt;=783,"small",IF(C2723&lt;=2103,"medium","large"))</f>
        <v>medium</v>
      </c>
      <c r="E2723" t="s">
        <v>11</v>
      </c>
      <c r="F2723" s="9">
        <v>5967533</v>
      </c>
      <c r="G2723" s="7">
        <f>1-(F2723/N2723)</f>
        <v>-22.591935891961985</v>
      </c>
      <c r="H2723" s="7">
        <f>1-(F2723/O2723)</f>
        <v>-22.591935891961985</v>
      </c>
      <c r="I2723">
        <v>0.19359299999999999</v>
      </c>
      <c r="J2723">
        <v>0</v>
      </c>
      <c r="K2723">
        <v>0</v>
      </c>
      <c r="L2723">
        <v>18</v>
      </c>
      <c r="M2723">
        <v>24</v>
      </c>
      <c r="N2723">
        <f>VLOOKUP(B2723,instances!$B$2:$E$21,3, FALSE)</f>
        <v>252948</v>
      </c>
      <c r="O2723">
        <f>VLOOKUP(B2723,instances!$B$2:$E$21,4, FALSE)</f>
        <v>252948</v>
      </c>
    </row>
    <row r="2724" spans="1:15">
      <c r="A2724" t="s">
        <v>52</v>
      </c>
      <c r="B2724" t="str">
        <f>RIGHT(A2724,FIND("/",A2724))</f>
        <v>rl1304.tsp</v>
      </c>
      <c r="C2724">
        <f>VLOOKUP(B2724,instances!$B$2:$E$21,2, FALSE)</f>
        <v>1304</v>
      </c>
      <c r="D2724" t="str">
        <f>IF(C2724&lt;=783,"small",IF(C2724&lt;=2103,"medium","large"))</f>
        <v>medium</v>
      </c>
      <c r="E2724" t="s">
        <v>11</v>
      </c>
      <c r="F2724" s="9">
        <v>6444738</v>
      </c>
      <c r="G2724" s="7">
        <f>1-(F2724/N2724)</f>
        <v>-24.478509416955262</v>
      </c>
      <c r="H2724" s="7">
        <f>1-(F2724/O2724)</f>
        <v>-24.478509416955262</v>
      </c>
      <c r="I2724">
        <v>0.19350200000000001</v>
      </c>
      <c r="J2724">
        <v>0</v>
      </c>
      <c r="K2724">
        <v>0</v>
      </c>
      <c r="L2724">
        <v>20</v>
      </c>
      <c r="M2724">
        <v>25</v>
      </c>
      <c r="N2724">
        <f>VLOOKUP(B2724,instances!$B$2:$E$21,3, FALSE)</f>
        <v>252948</v>
      </c>
      <c r="O2724">
        <f>VLOOKUP(B2724,instances!$B$2:$E$21,4, FALSE)</f>
        <v>252948</v>
      </c>
    </row>
    <row r="2725" spans="1:15">
      <c r="A2725" t="s">
        <v>52</v>
      </c>
      <c r="B2725" t="str">
        <f>RIGHT(A2725,FIND("/",A2725))</f>
        <v>rl1304.tsp</v>
      </c>
      <c r="C2725">
        <f>VLOOKUP(B2725,instances!$B$2:$E$21,2, FALSE)</f>
        <v>1304</v>
      </c>
      <c r="D2725" t="str">
        <f>IF(C2725&lt;=783,"small",IF(C2725&lt;=2103,"medium","large"))</f>
        <v>medium</v>
      </c>
      <c r="E2725" t="s">
        <v>11</v>
      </c>
      <c r="F2725" s="9">
        <v>5897811</v>
      </c>
      <c r="G2725" s="7">
        <f>1-(F2725/N2725)</f>
        <v>-22.316298211490107</v>
      </c>
      <c r="H2725" s="7">
        <f>1-(F2725/O2725)</f>
        <v>-22.316298211490107</v>
      </c>
      <c r="I2725">
        <v>0.193499</v>
      </c>
      <c r="J2725">
        <v>0</v>
      </c>
      <c r="K2725">
        <v>0</v>
      </c>
      <c r="L2725">
        <v>18</v>
      </c>
      <c r="M2725">
        <v>29</v>
      </c>
      <c r="N2725">
        <f>VLOOKUP(B2725,instances!$B$2:$E$21,3, FALSE)</f>
        <v>252948</v>
      </c>
      <c r="O2725">
        <f>VLOOKUP(B2725,instances!$B$2:$E$21,4, FALSE)</f>
        <v>252948</v>
      </c>
    </row>
    <row r="2726" spans="1:15">
      <c r="A2726" t="s">
        <v>52</v>
      </c>
      <c r="B2726" t="str">
        <f>RIGHT(A2726,FIND("/",A2726))</f>
        <v>rl1304.tsp</v>
      </c>
      <c r="C2726">
        <f>VLOOKUP(B2726,instances!$B$2:$E$21,2, FALSE)</f>
        <v>1304</v>
      </c>
      <c r="D2726" t="str">
        <f>IF(C2726&lt;=783,"small",IF(C2726&lt;=2103,"medium","large"))</f>
        <v>medium</v>
      </c>
      <c r="E2726" t="s">
        <v>11</v>
      </c>
      <c r="F2726" s="9">
        <v>5597187</v>
      </c>
      <c r="G2726" s="7">
        <f>1-(F2726/N2726)</f>
        <v>-21.127816784477442</v>
      </c>
      <c r="H2726" s="7">
        <f>1-(F2726/O2726)</f>
        <v>-21.127816784477442</v>
      </c>
      <c r="I2726">
        <v>0.19345399999999999</v>
      </c>
      <c r="J2726">
        <v>0</v>
      </c>
      <c r="K2726">
        <v>0</v>
      </c>
      <c r="L2726">
        <v>14</v>
      </c>
      <c r="M2726">
        <v>24</v>
      </c>
      <c r="N2726">
        <f>VLOOKUP(B2726,instances!$B$2:$E$21,3, FALSE)</f>
        <v>252948</v>
      </c>
      <c r="O2726">
        <f>VLOOKUP(B2726,instances!$B$2:$E$21,4, FALSE)</f>
        <v>252948</v>
      </c>
    </row>
    <row r="2727" spans="1:15">
      <c r="A2727" t="s">
        <v>52</v>
      </c>
      <c r="B2727" t="str">
        <f>RIGHT(A2727,FIND("/",A2727))</f>
        <v>rl1304.tsp</v>
      </c>
      <c r="C2727">
        <f>VLOOKUP(B2727,instances!$B$2:$E$21,2, FALSE)</f>
        <v>1304</v>
      </c>
      <c r="D2727" t="str">
        <f>IF(C2727&lt;=783,"small",IF(C2727&lt;=2103,"medium","large"))</f>
        <v>medium</v>
      </c>
      <c r="E2727" t="s">
        <v>11</v>
      </c>
      <c r="F2727" s="9">
        <v>5965929</v>
      </c>
      <c r="G2727" s="7">
        <f>1-(F2727/N2727)</f>
        <v>-22.585594667678734</v>
      </c>
      <c r="H2727" s="7">
        <f>1-(F2727/O2727)</f>
        <v>-22.585594667678734</v>
      </c>
      <c r="I2727">
        <v>0.193331</v>
      </c>
      <c r="J2727">
        <v>0</v>
      </c>
      <c r="K2727">
        <v>0</v>
      </c>
      <c r="L2727">
        <v>18</v>
      </c>
      <c r="M2727">
        <v>31</v>
      </c>
      <c r="N2727">
        <f>VLOOKUP(B2727,instances!$B$2:$E$21,3, FALSE)</f>
        <v>252948</v>
      </c>
      <c r="O2727">
        <f>VLOOKUP(B2727,instances!$B$2:$E$21,4, FALSE)</f>
        <v>252948</v>
      </c>
    </row>
    <row r="2728" spans="1:15">
      <c r="A2728" t="s">
        <v>52</v>
      </c>
      <c r="B2728" t="str">
        <f>RIGHT(A2728,FIND("/",A2728))</f>
        <v>rl1304.tsp</v>
      </c>
      <c r="C2728">
        <f>VLOOKUP(B2728,instances!$B$2:$E$21,2, FALSE)</f>
        <v>1304</v>
      </c>
      <c r="D2728" t="str">
        <f>IF(C2728&lt;=783,"small",IF(C2728&lt;=2103,"medium","large"))</f>
        <v>medium</v>
      </c>
      <c r="E2728" t="s">
        <v>11</v>
      </c>
      <c r="F2728" s="9">
        <v>6076201</v>
      </c>
      <c r="G2728" s="7">
        <f>1-(F2728/N2728)</f>
        <v>-23.021541977007132</v>
      </c>
      <c r="H2728" s="7">
        <f>1-(F2728/O2728)</f>
        <v>-23.021541977007132</v>
      </c>
      <c r="I2728">
        <v>0.19329199999999999</v>
      </c>
      <c r="J2728">
        <v>0</v>
      </c>
      <c r="K2728">
        <v>0</v>
      </c>
      <c r="L2728">
        <v>18</v>
      </c>
      <c r="M2728">
        <v>30</v>
      </c>
      <c r="N2728">
        <f>VLOOKUP(B2728,instances!$B$2:$E$21,3, FALSE)</f>
        <v>252948</v>
      </c>
      <c r="O2728">
        <f>VLOOKUP(B2728,instances!$B$2:$E$21,4, FALSE)</f>
        <v>252948</v>
      </c>
    </row>
    <row r="2729" spans="1:15">
      <c r="A2729" t="s">
        <v>52</v>
      </c>
      <c r="B2729" t="str">
        <f>RIGHT(A2729,FIND("/",A2729))</f>
        <v>rl1304.tsp</v>
      </c>
      <c r="C2729">
        <f>VLOOKUP(B2729,instances!$B$2:$E$21,2, FALSE)</f>
        <v>1304</v>
      </c>
      <c r="D2729" t="str">
        <f>IF(C2729&lt;=783,"small",IF(C2729&lt;=2103,"medium","large"))</f>
        <v>medium</v>
      </c>
      <c r="E2729" t="s">
        <v>11</v>
      </c>
      <c r="F2729" s="9">
        <v>6060269</v>
      </c>
      <c r="G2729" s="7">
        <f>1-(F2729/N2729)</f>
        <v>-22.958556699400667</v>
      </c>
      <c r="H2729" s="7">
        <f>1-(F2729/O2729)</f>
        <v>-22.958556699400667</v>
      </c>
      <c r="I2729">
        <v>0.19317799999999999</v>
      </c>
      <c r="J2729">
        <v>0</v>
      </c>
      <c r="K2729">
        <v>0</v>
      </c>
      <c r="L2729">
        <v>18</v>
      </c>
      <c r="M2729">
        <v>22</v>
      </c>
      <c r="N2729">
        <f>VLOOKUP(B2729,instances!$B$2:$E$21,3, FALSE)</f>
        <v>252948</v>
      </c>
      <c r="O2729">
        <f>VLOOKUP(B2729,instances!$B$2:$E$21,4, FALSE)</f>
        <v>252948</v>
      </c>
    </row>
    <row r="2730" spans="1:15">
      <c r="A2730" t="s">
        <v>52</v>
      </c>
      <c r="B2730" t="str">
        <f>RIGHT(A2730,FIND("/",A2730))</f>
        <v>rl1304.tsp</v>
      </c>
      <c r="C2730">
        <f>VLOOKUP(B2730,instances!$B$2:$E$21,2, FALSE)</f>
        <v>1304</v>
      </c>
      <c r="D2730" t="str">
        <f>IF(C2730&lt;=783,"small",IF(C2730&lt;=2103,"medium","large"))</f>
        <v>medium</v>
      </c>
      <c r="E2730" t="s">
        <v>11</v>
      </c>
      <c r="F2730" s="9">
        <v>5205022</v>
      </c>
      <c r="G2730" s="7">
        <f>1-(F2730/N2730)</f>
        <v>-19.577438841184751</v>
      </c>
      <c r="H2730" s="7">
        <f>1-(F2730/O2730)</f>
        <v>-19.577438841184751</v>
      </c>
      <c r="I2730">
        <v>0.193077</v>
      </c>
      <c r="J2730">
        <v>0</v>
      </c>
      <c r="K2730">
        <v>0</v>
      </c>
      <c r="L2730">
        <v>12</v>
      </c>
      <c r="M2730">
        <v>27</v>
      </c>
      <c r="N2730">
        <f>VLOOKUP(B2730,instances!$B$2:$E$21,3, FALSE)</f>
        <v>252948</v>
      </c>
      <c r="O2730">
        <f>VLOOKUP(B2730,instances!$B$2:$E$21,4, FALSE)</f>
        <v>252948</v>
      </c>
    </row>
    <row r="2731" spans="1:15">
      <c r="A2731" t="s">
        <v>52</v>
      </c>
      <c r="B2731" t="str">
        <f>RIGHT(A2731,FIND("/",A2731))</f>
        <v>rl1304.tsp</v>
      </c>
      <c r="C2731">
        <f>VLOOKUP(B2731,instances!$B$2:$E$21,2, FALSE)</f>
        <v>1304</v>
      </c>
      <c r="D2731" t="str">
        <f>IF(C2731&lt;=783,"small",IF(C2731&lt;=2103,"medium","large"))</f>
        <v>medium</v>
      </c>
      <c r="E2731" t="s">
        <v>11</v>
      </c>
      <c r="F2731" s="9">
        <v>6511568</v>
      </c>
      <c r="G2731" s="7">
        <f>1-(F2731/N2731)</f>
        <v>-24.742713917485016</v>
      </c>
      <c r="H2731" s="7">
        <f>1-(F2731/O2731)</f>
        <v>-24.742713917485016</v>
      </c>
      <c r="I2731">
        <v>0.19293299999999999</v>
      </c>
      <c r="J2731">
        <v>0</v>
      </c>
      <c r="K2731">
        <v>0</v>
      </c>
      <c r="L2731">
        <v>20</v>
      </c>
      <c r="M2731">
        <v>27</v>
      </c>
      <c r="N2731">
        <f>VLOOKUP(B2731,instances!$B$2:$E$21,3, FALSE)</f>
        <v>252948</v>
      </c>
      <c r="O2731">
        <f>VLOOKUP(B2731,instances!$B$2:$E$21,4, FALSE)</f>
        <v>252948</v>
      </c>
    </row>
    <row r="2732" spans="1:15">
      <c r="A2732" t="s">
        <v>52</v>
      </c>
      <c r="B2732" t="str">
        <f>RIGHT(A2732,FIND("/",A2732))</f>
        <v>rl1304.tsp</v>
      </c>
      <c r="C2732">
        <f>VLOOKUP(B2732,instances!$B$2:$E$21,2, FALSE)</f>
        <v>1304</v>
      </c>
      <c r="D2732" t="str">
        <f>IF(C2732&lt;=783,"small",IF(C2732&lt;=2103,"medium","large"))</f>
        <v>medium</v>
      </c>
      <c r="E2732" t="s">
        <v>11</v>
      </c>
      <c r="F2732" s="9">
        <v>5087132</v>
      </c>
      <c r="G2732" s="7">
        <f>1-(F2732/N2732)</f>
        <v>-19.111374669892626</v>
      </c>
      <c r="H2732" s="7">
        <f>1-(F2732/O2732)</f>
        <v>-19.111374669892626</v>
      </c>
      <c r="I2732">
        <v>0.19283600000000001</v>
      </c>
      <c r="J2732">
        <v>0</v>
      </c>
      <c r="K2732">
        <v>0</v>
      </c>
      <c r="L2732">
        <v>12</v>
      </c>
      <c r="M2732">
        <v>30</v>
      </c>
      <c r="N2732">
        <f>VLOOKUP(B2732,instances!$B$2:$E$21,3, FALSE)</f>
        <v>252948</v>
      </c>
      <c r="O2732">
        <f>VLOOKUP(B2732,instances!$B$2:$E$21,4, FALSE)</f>
        <v>252948</v>
      </c>
    </row>
    <row r="2733" spans="1:15">
      <c r="A2733" t="s">
        <v>52</v>
      </c>
      <c r="B2733" t="str">
        <f>RIGHT(A2733,FIND("/",A2733))</f>
        <v>rl1304.tsp</v>
      </c>
      <c r="C2733">
        <f>VLOOKUP(B2733,instances!$B$2:$E$21,2, FALSE)</f>
        <v>1304</v>
      </c>
      <c r="D2733" t="str">
        <f>IF(C2733&lt;=783,"small",IF(C2733&lt;=2103,"medium","large"))</f>
        <v>medium</v>
      </c>
      <c r="E2733" t="s">
        <v>11</v>
      </c>
      <c r="F2733" s="9">
        <v>6202616</v>
      </c>
      <c r="G2733" s="7">
        <f>1-(F2733/N2733)</f>
        <v>-23.52130872748549</v>
      </c>
      <c r="H2733" s="7">
        <f>1-(F2733/O2733)</f>
        <v>-23.52130872748549</v>
      </c>
      <c r="I2733">
        <v>0.19267599999999999</v>
      </c>
      <c r="J2733">
        <v>0</v>
      </c>
      <c r="K2733">
        <v>0</v>
      </c>
      <c r="L2733">
        <v>18</v>
      </c>
      <c r="M2733">
        <v>26</v>
      </c>
      <c r="N2733">
        <f>VLOOKUP(B2733,instances!$B$2:$E$21,3, FALSE)</f>
        <v>252948</v>
      </c>
      <c r="O2733">
        <f>VLOOKUP(B2733,instances!$B$2:$E$21,4, FALSE)</f>
        <v>252948</v>
      </c>
    </row>
    <row r="2734" spans="1:15">
      <c r="A2734" t="s">
        <v>52</v>
      </c>
      <c r="B2734" t="str">
        <f>RIGHT(A2734,FIND("/",A2734))</f>
        <v>rl1304.tsp</v>
      </c>
      <c r="C2734">
        <f>VLOOKUP(B2734,instances!$B$2:$E$21,2, FALSE)</f>
        <v>1304</v>
      </c>
      <c r="D2734" t="str">
        <f>IF(C2734&lt;=783,"small",IF(C2734&lt;=2103,"medium","large"))</f>
        <v>medium</v>
      </c>
      <c r="E2734" t="s">
        <v>11</v>
      </c>
      <c r="F2734" s="9">
        <v>6475057</v>
      </c>
      <c r="G2734" s="7">
        <f>1-(F2734/N2734)</f>
        <v>-24.598371997406581</v>
      </c>
      <c r="H2734" s="7">
        <f>1-(F2734/O2734)</f>
        <v>-24.598371997406581</v>
      </c>
      <c r="I2734">
        <v>0.19248899999999999</v>
      </c>
      <c r="J2734">
        <v>0</v>
      </c>
      <c r="K2734">
        <v>0</v>
      </c>
      <c r="L2734">
        <v>20</v>
      </c>
      <c r="M2734">
        <v>26</v>
      </c>
      <c r="N2734">
        <f>VLOOKUP(B2734,instances!$B$2:$E$21,3, FALSE)</f>
        <v>252948</v>
      </c>
      <c r="O2734">
        <f>VLOOKUP(B2734,instances!$B$2:$E$21,4, FALSE)</f>
        <v>252948</v>
      </c>
    </row>
    <row r="2735" spans="1:15">
      <c r="A2735" t="s">
        <v>52</v>
      </c>
      <c r="B2735" t="str">
        <f>RIGHT(A2735,FIND("/",A2735))</f>
        <v>rl1304.tsp</v>
      </c>
      <c r="C2735">
        <f>VLOOKUP(B2735,instances!$B$2:$E$21,2, FALSE)</f>
        <v>1304</v>
      </c>
      <c r="D2735" t="str">
        <f>IF(C2735&lt;=783,"small",IF(C2735&lt;=2103,"medium","large"))</f>
        <v>medium</v>
      </c>
      <c r="E2735" t="s">
        <v>11</v>
      </c>
      <c r="F2735" s="9">
        <v>6516159</v>
      </c>
      <c r="G2735" s="7">
        <f>1-(F2735/N2735)</f>
        <v>-24.760863892974051</v>
      </c>
      <c r="H2735" s="7">
        <f>1-(F2735/O2735)</f>
        <v>-24.760863892974051</v>
      </c>
      <c r="I2735">
        <v>0.192471</v>
      </c>
      <c r="J2735">
        <v>0</v>
      </c>
      <c r="K2735">
        <v>0</v>
      </c>
      <c r="L2735">
        <v>20</v>
      </c>
      <c r="M2735">
        <v>23</v>
      </c>
      <c r="N2735">
        <f>VLOOKUP(B2735,instances!$B$2:$E$21,3, FALSE)</f>
        <v>252948</v>
      </c>
      <c r="O2735">
        <f>VLOOKUP(B2735,instances!$B$2:$E$21,4, FALSE)</f>
        <v>252948</v>
      </c>
    </row>
    <row r="2736" spans="1:15">
      <c r="A2736" t="s">
        <v>52</v>
      </c>
      <c r="B2736" t="str">
        <f>RIGHT(A2736,FIND("/",A2736))</f>
        <v>rl1304.tsp</v>
      </c>
      <c r="C2736">
        <f>VLOOKUP(B2736,instances!$B$2:$E$21,2, FALSE)</f>
        <v>1304</v>
      </c>
      <c r="D2736" t="str">
        <f>IF(C2736&lt;=783,"small",IF(C2736&lt;=2103,"medium","large"))</f>
        <v>medium</v>
      </c>
      <c r="E2736" t="s">
        <v>11</v>
      </c>
      <c r="F2736" s="9">
        <v>5973563</v>
      </c>
      <c r="G2736" s="7">
        <f>1-(F2736/N2736)</f>
        <v>-22.61577478375002</v>
      </c>
      <c r="H2736" s="7">
        <f>1-(F2736/O2736)</f>
        <v>-22.61577478375002</v>
      </c>
      <c r="I2736">
        <v>0.19236300000000001</v>
      </c>
      <c r="J2736">
        <v>0</v>
      </c>
      <c r="K2736">
        <v>0</v>
      </c>
      <c r="L2736">
        <v>16</v>
      </c>
      <c r="M2736">
        <v>22</v>
      </c>
      <c r="N2736">
        <f>VLOOKUP(B2736,instances!$B$2:$E$21,3, FALSE)</f>
        <v>252948</v>
      </c>
      <c r="O2736">
        <f>VLOOKUP(B2736,instances!$B$2:$E$21,4, FALSE)</f>
        <v>252948</v>
      </c>
    </row>
    <row r="2737" spans="1:15">
      <c r="A2737" t="s">
        <v>52</v>
      </c>
      <c r="B2737" t="str">
        <f>RIGHT(A2737,FIND("/",A2737))</f>
        <v>rl1304.tsp</v>
      </c>
      <c r="C2737">
        <f>VLOOKUP(B2737,instances!$B$2:$E$21,2, FALSE)</f>
        <v>1304</v>
      </c>
      <c r="D2737" t="str">
        <f>IF(C2737&lt;=783,"small",IF(C2737&lt;=2103,"medium","large"))</f>
        <v>medium</v>
      </c>
      <c r="E2737" t="s">
        <v>11</v>
      </c>
      <c r="F2737" s="9">
        <v>5833387</v>
      </c>
      <c r="G2737" s="7">
        <f>1-(F2737/N2737)</f>
        <v>-22.061605547385234</v>
      </c>
      <c r="H2737" s="7">
        <f>1-(F2737/O2737)</f>
        <v>-22.061605547385234</v>
      </c>
      <c r="I2737">
        <v>0.19229299999999999</v>
      </c>
      <c r="J2737">
        <v>0</v>
      </c>
      <c r="K2737">
        <v>0</v>
      </c>
      <c r="L2737">
        <v>16</v>
      </c>
      <c r="M2737">
        <v>24</v>
      </c>
      <c r="N2737">
        <f>VLOOKUP(B2737,instances!$B$2:$E$21,3, FALSE)</f>
        <v>252948</v>
      </c>
      <c r="O2737">
        <f>VLOOKUP(B2737,instances!$B$2:$E$21,4, FALSE)</f>
        <v>252948</v>
      </c>
    </row>
    <row r="2738" spans="1:15">
      <c r="A2738" t="s">
        <v>52</v>
      </c>
      <c r="B2738" t="str">
        <f>RIGHT(A2738,FIND("/",A2738))</f>
        <v>rl1304.tsp</v>
      </c>
      <c r="C2738">
        <f>VLOOKUP(B2738,instances!$B$2:$E$21,2, FALSE)</f>
        <v>1304</v>
      </c>
      <c r="D2738" t="str">
        <f>IF(C2738&lt;=783,"small",IF(C2738&lt;=2103,"medium","large"))</f>
        <v>medium</v>
      </c>
      <c r="E2738" t="s">
        <v>11</v>
      </c>
      <c r="F2738" s="9">
        <v>5818986</v>
      </c>
      <c r="G2738" s="7">
        <f>1-(F2738/N2738)</f>
        <v>-22.004672897196262</v>
      </c>
      <c r="H2738" s="7">
        <f>1-(F2738/O2738)</f>
        <v>-22.004672897196262</v>
      </c>
      <c r="I2738">
        <v>0.192193</v>
      </c>
      <c r="J2738">
        <v>0</v>
      </c>
      <c r="K2738">
        <v>0</v>
      </c>
      <c r="L2738">
        <v>16</v>
      </c>
      <c r="M2738">
        <v>30</v>
      </c>
      <c r="N2738">
        <f>VLOOKUP(B2738,instances!$B$2:$E$21,3, FALSE)</f>
        <v>252948</v>
      </c>
      <c r="O2738">
        <f>VLOOKUP(B2738,instances!$B$2:$E$21,4, FALSE)</f>
        <v>252948</v>
      </c>
    </row>
    <row r="2739" spans="1:15">
      <c r="A2739" t="s">
        <v>52</v>
      </c>
      <c r="B2739" t="str">
        <f>RIGHT(A2739,FIND("/",A2739))</f>
        <v>rl1304.tsp</v>
      </c>
      <c r="C2739">
        <f>VLOOKUP(B2739,instances!$B$2:$E$21,2, FALSE)</f>
        <v>1304</v>
      </c>
      <c r="D2739" t="str">
        <f>IF(C2739&lt;=783,"small",IF(C2739&lt;=2103,"medium","large"))</f>
        <v>medium</v>
      </c>
      <c r="E2739" t="s">
        <v>11</v>
      </c>
      <c r="F2739" s="9">
        <v>6221076</v>
      </c>
      <c r="G2739" s="7">
        <f>1-(F2739/N2739)</f>
        <v>-23.594288154087007</v>
      </c>
      <c r="H2739" s="7">
        <f>1-(F2739/O2739)</f>
        <v>-23.594288154087007</v>
      </c>
      <c r="I2739">
        <v>0.19208800000000001</v>
      </c>
      <c r="J2739">
        <v>0</v>
      </c>
      <c r="K2739">
        <v>0</v>
      </c>
      <c r="L2739">
        <v>18</v>
      </c>
      <c r="M2739">
        <v>28</v>
      </c>
      <c r="N2739">
        <f>VLOOKUP(B2739,instances!$B$2:$E$21,3, FALSE)</f>
        <v>252948</v>
      </c>
      <c r="O2739">
        <f>VLOOKUP(B2739,instances!$B$2:$E$21,4, FALSE)</f>
        <v>252948</v>
      </c>
    </row>
    <row r="2740" spans="1:15">
      <c r="A2740" t="s">
        <v>52</v>
      </c>
      <c r="B2740" t="str">
        <f>RIGHT(A2740,FIND("/",A2740))</f>
        <v>rl1304.tsp</v>
      </c>
      <c r="C2740">
        <f>VLOOKUP(B2740,instances!$B$2:$E$21,2, FALSE)</f>
        <v>1304</v>
      </c>
      <c r="D2740" t="str">
        <f>IF(C2740&lt;=783,"small",IF(C2740&lt;=2103,"medium","large"))</f>
        <v>medium</v>
      </c>
      <c r="E2740" t="s">
        <v>11</v>
      </c>
      <c r="F2740" s="9">
        <v>5750877</v>
      </c>
      <c r="G2740" s="7">
        <f>1-(F2740/N2740)</f>
        <v>-21.735412021443143</v>
      </c>
      <c r="H2740" s="7">
        <f>1-(F2740/O2740)</f>
        <v>-21.735412021443143</v>
      </c>
      <c r="I2740">
        <v>0.19205900000000001</v>
      </c>
      <c r="J2740">
        <v>0</v>
      </c>
      <c r="K2740">
        <v>0</v>
      </c>
      <c r="L2740">
        <v>16</v>
      </c>
      <c r="M2740">
        <v>28</v>
      </c>
      <c r="N2740">
        <f>VLOOKUP(B2740,instances!$B$2:$E$21,3, FALSE)</f>
        <v>252948</v>
      </c>
      <c r="O2740">
        <f>VLOOKUP(B2740,instances!$B$2:$E$21,4, FALSE)</f>
        <v>252948</v>
      </c>
    </row>
    <row r="2741" spans="1:15">
      <c r="A2741" t="s">
        <v>52</v>
      </c>
      <c r="B2741" t="str">
        <f>RIGHT(A2741,FIND("/",A2741))</f>
        <v>rl1304.tsp</v>
      </c>
      <c r="C2741">
        <f>VLOOKUP(B2741,instances!$B$2:$E$21,2, FALSE)</f>
        <v>1304</v>
      </c>
      <c r="D2741" t="str">
        <f>IF(C2741&lt;=783,"small",IF(C2741&lt;=2103,"medium","large"))</f>
        <v>medium</v>
      </c>
      <c r="E2741" t="s">
        <v>11</v>
      </c>
      <c r="F2741" s="9">
        <v>4914394</v>
      </c>
      <c r="G2741" s="7">
        <f>1-(F2741/N2741)</f>
        <v>-18.428475417872448</v>
      </c>
      <c r="H2741" s="7">
        <f>1-(F2741/O2741)</f>
        <v>-18.428475417872448</v>
      </c>
      <c r="I2741">
        <v>0.19172900000000001</v>
      </c>
      <c r="J2741">
        <v>0</v>
      </c>
      <c r="K2741">
        <v>0</v>
      </c>
      <c r="L2741">
        <v>10</v>
      </c>
      <c r="M2741">
        <v>28</v>
      </c>
      <c r="N2741">
        <f>VLOOKUP(B2741,instances!$B$2:$E$21,3, FALSE)</f>
        <v>252948</v>
      </c>
      <c r="O2741">
        <f>VLOOKUP(B2741,instances!$B$2:$E$21,4, FALSE)</f>
        <v>252948</v>
      </c>
    </row>
    <row r="2742" spans="1:15">
      <c r="A2742" t="s">
        <v>52</v>
      </c>
      <c r="B2742" t="str">
        <f>RIGHT(A2742,FIND("/",A2742))</f>
        <v>rl1304.tsp</v>
      </c>
      <c r="C2742">
        <f>VLOOKUP(B2742,instances!$B$2:$E$21,2, FALSE)</f>
        <v>1304</v>
      </c>
      <c r="D2742" t="str">
        <f>IF(C2742&lt;=783,"small",IF(C2742&lt;=2103,"medium","large"))</f>
        <v>medium</v>
      </c>
      <c r="E2742" t="s">
        <v>11</v>
      </c>
      <c r="F2742" s="9">
        <v>4657494</v>
      </c>
      <c r="G2742" s="7">
        <f>1-(F2742/N2742)</f>
        <v>-17.412851653304237</v>
      </c>
      <c r="H2742" s="7">
        <f>1-(F2742/O2742)</f>
        <v>-17.412851653304237</v>
      </c>
      <c r="I2742">
        <v>0.191582</v>
      </c>
      <c r="J2742">
        <v>0</v>
      </c>
      <c r="K2742">
        <v>0</v>
      </c>
      <c r="L2742">
        <v>10</v>
      </c>
      <c r="M2742">
        <v>24</v>
      </c>
      <c r="N2742">
        <f>VLOOKUP(B2742,instances!$B$2:$E$21,3, FALSE)</f>
        <v>252948</v>
      </c>
      <c r="O2742">
        <f>VLOOKUP(B2742,instances!$B$2:$E$21,4, FALSE)</f>
        <v>252948</v>
      </c>
    </row>
    <row r="2743" spans="1:15">
      <c r="A2743" t="s">
        <v>52</v>
      </c>
      <c r="B2743" t="str">
        <f>RIGHT(A2743,FIND("/",A2743))</f>
        <v>rl1304.tsp</v>
      </c>
      <c r="C2743">
        <f>VLOOKUP(B2743,instances!$B$2:$E$21,2, FALSE)</f>
        <v>1304</v>
      </c>
      <c r="D2743" t="str">
        <f>IF(C2743&lt;=783,"small",IF(C2743&lt;=2103,"medium","large"))</f>
        <v>medium</v>
      </c>
      <c r="E2743" t="s">
        <v>11</v>
      </c>
      <c r="F2743" s="9">
        <v>5671135</v>
      </c>
      <c r="G2743" s="7">
        <f>1-(F2743/N2743)</f>
        <v>-21.420161456109557</v>
      </c>
      <c r="H2743" s="7">
        <f>1-(F2743/O2743)</f>
        <v>-21.420161456109557</v>
      </c>
      <c r="I2743">
        <v>0.19154299999999999</v>
      </c>
      <c r="J2743">
        <v>0</v>
      </c>
      <c r="K2743">
        <v>0</v>
      </c>
      <c r="L2743">
        <v>16</v>
      </c>
      <c r="M2743">
        <v>25</v>
      </c>
      <c r="N2743">
        <f>VLOOKUP(B2743,instances!$B$2:$E$21,3, FALSE)</f>
        <v>252948</v>
      </c>
      <c r="O2743">
        <f>VLOOKUP(B2743,instances!$B$2:$E$21,4, FALSE)</f>
        <v>252948</v>
      </c>
    </row>
    <row r="2744" spans="1:15">
      <c r="A2744" t="s">
        <v>52</v>
      </c>
      <c r="B2744" t="str">
        <f>RIGHT(A2744,FIND("/",A2744))</f>
        <v>rl1304.tsp</v>
      </c>
      <c r="C2744">
        <f>VLOOKUP(B2744,instances!$B$2:$E$21,2, FALSE)</f>
        <v>1304</v>
      </c>
      <c r="D2744" t="str">
        <f>IF(C2744&lt;=783,"small",IF(C2744&lt;=2103,"medium","large"))</f>
        <v>medium</v>
      </c>
      <c r="E2744" t="s">
        <v>11</v>
      </c>
      <c r="F2744" s="9">
        <v>5994018</v>
      </c>
      <c r="G2744" s="7">
        <f>1-(F2744/N2744)</f>
        <v>-22.696641206888373</v>
      </c>
      <c r="H2744" s="7">
        <f>1-(F2744/O2744)</f>
        <v>-22.696641206888373</v>
      </c>
      <c r="I2744">
        <v>0.191526</v>
      </c>
      <c r="J2744">
        <v>0</v>
      </c>
      <c r="K2744">
        <v>0</v>
      </c>
      <c r="L2744">
        <v>16</v>
      </c>
      <c r="M2744">
        <v>23</v>
      </c>
      <c r="N2744">
        <f>VLOOKUP(B2744,instances!$B$2:$E$21,3, FALSE)</f>
        <v>252948</v>
      </c>
      <c r="O2744">
        <f>VLOOKUP(B2744,instances!$B$2:$E$21,4, FALSE)</f>
        <v>252948</v>
      </c>
    </row>
    <row r="2745" spans="1:15">
      <c r="A2745" t="s">
        <v>52</v>
      </c>
      <c r="B2745" t="str">
        <f>RIGHT(A2745,FIND("/",A2745))</f>
        <v>rl1304.tsp</v>
      </c>
      <c r="C2745">
        <f>VLOOKUP(B2745,instances!$B$2:$E$21,2, FALSE)</f>
        <v>1304</v>
      </c>
      <c r="D2745" t="str">
        <f>IF(C2745&lt;=783,"small",IF(C2745&lt;=2103,"medium","large"))</f>
        <v>medium</v>
      </c>
      <c r="E2745" t="s">
        <v>11</v>
      </c>
      <c r="F2745" s="9">
        <v>5610076</v>
      </c>
      <c r="G2745" s="7">
        <f>1-(F2745/N2745)</f>
        <v>-21.178771921501653</v>
      </c>
      <c r="H2745" s="7">
        <f>1-(F2745/O2745)</f>
        <v>-21.178771921501653</v>
      </c>
      <c r="I2745">
        <v>0.19136700000000001</v>
      </c>
      <c r="J2745">
        <v>0</v>
      </c>
      <c r="K2745">
        <v>0</v>
      </c>
      <c r="L2745">
        <v>14</v>
      </c>
      <c r="M2745">
        <v>23</v>
      </c>
      <c r="N2745">
        <f>VLOOKUP(B2745,instances!$B$2:$E$21,3, FALSE)</f>
        <v>252948</v>
      </c>
      <c r="O2745">
        <f>VLOOKUP(B2745,instances!$B$2:$E$21,4, FALSE)</f>
        <v>252948</v>
      </c>
    </row>
    <row r="2746" spans="1:15">
      <c r="A2746" t="s">
        <v>52</v>
      </c>
      <c r="B2746" t="str">
        <f>RIGHT(A2746,FIND("/",A2746))</f>
        <v>rl1304.tsp</v>
      </c>
      <c r="C2746">
        <f>VLOOKUP(B2746,instances!$B$2:$E$21,2, FALSE)</f>
        <v>1304</v>
      </c>
      <c r="D2746" t="str">
        <f>IF(C2746&lt;=783,"small",IF(C2746&lt;=2103,"medium","large"))</f>
        <v>medium</v>
      </c>
      <c r="E2746" t="s">
        <v>11</v>
      </c>
      <c r="F2746" s="9">
        <v>5089011</v>
      </c>
      <c r="G2746" s="7">
        <f>1-(F2746/N2746)</f>
        <v>-19.118803074149628</v>
      </c>
      <c r="H2746" s="7">
        <f>1-(F2746/O2746)</f>
        <v>-19.118803074149628</v>
      </c>
      <c r="I2746">
        <v>0.191334</v>
      </c>
      <c r="J2746">
        <v>0</v>
      </c>
      <c r="K2746">
        <v>0</v>
      </c>
      <c r="L2746">
        <v>12</v>
      </c>
      <c r="M2746">
        <v>25</v>
      </c>
      <c r="N2746">
        <f>VLOOKUP(B2746,instances!$B$2:$E$21,3, FALSE)</f>
        <v>252948</v>
      </c>
      <c r="O2746">
        <f>VLOOKUP(B2746,instances!$B$2:$E$21,4, FALSE)</f>
        <v>252948</v>
      </c>
    </row>
    <row r="2747" spans="1:15">
      <c r="A2747" t="s">
        <v>52</v>
      </c>
      <c r="B2747" t="str">
        <f>RIGHT(A2747,FIND("/",A2747))</f>
        <v>rl1304.tsp</v>
      </c>
      <c r="C2747">
        <f>VLOOKUP(B2747,instances!$B$2:$E$21,2, FALSE)</f>
        <v>1304</v>
      </c>
      <c r="D2747" t="str">
        <f>IF(C2747&lt;=783,"small",IF(C2747&lt;=2103,"medium","large"))</f>
        <v>medium</v>
      </c>
      <c r="E2747" t="s">
        <v>11</v>
      </c>
      <c r="F2747" s="9">
        <v>5611570</v>
      </c>
      <c r="G2747" s="7">
        <f>1-(F2747/N2747)</f>
        <v>-21.184678273795406</v>
      </c>
      <c r="H2747" s="7">
        <f>1-(F2747/O2747)</f>
        <v>-21.184678273795406</v>
      </c>
      <c r="I2747">
        <v>0.19126000000000001</v>
      </c>
      <c r="J2747">
        <v>0</v>
      </c>
      <c r="K2747">
        <v>0</v>
      </c>
      <c r="L2747">
        <v>14</v>
      </c>
      <c r="M2747">
        <v>27</v>
      </c>
      <c r="N2747">
        <f>VLOOKUP(B2747,instances!$B$2:$E$21,3, FALSE)</f>
        <v>252948</v>
      </c>
      <c r="O2747">
        <f>VLOOKUP(B2747,instances!$B$2:$E$21,4, FALSE)</f>
        <v>252948</v>
      </c>
    </row>
    <row r="2748" spans="1:15">
      <c r="A2748" t="s">
        <v>52</v>
      </c>
      <c r="B2748" t="str">
        <f>RIGHT(A2748,FIND("/",A2748))</f>
        <v>rl1304.tsp</v>
      </c>
      <c r="C2748">
        <f>VLOOKUP(B2748,instances!$B$2:$E$21,2, FALSE)</f>
        <v>1304</v>
      </c>
      <c r="D2748" t="str">
        <f>IF(C2748&lt;=783,"small",IF(C2748&lt;=2103,"medium","large"))</f>
        <v>medium</v>
      </c>
      <c r="E2748" t="s">
        <v>11</v>
      </c>
      <c r="F2748" s="9">
        <v>4734763</v>
      </c>
      <c r="G2748" s="7">
        <f>1-(F2748/N2748)</f>
        <v>-17.718325505637523</v>
      </c>
      <c r="H2748" s="7">
        <f>1-(F2748/O2748)</f>
        <v>-17.718325505637523</v>
      </c>
      <c r="I2748">
        <v>0.19122600000000001</v>
      </c>
      <c r="J2748">
        <v>0</v>
      </c>
      <c r="K2748">
        <v>0</v>
      </c>
      <c r="L2748">
        <v>10</v>
      </c>
      <c r="M2748">
        <v>29</v>
      </c>
      <c r="N2748">
        <f>VLOOKUP(B2748,instances!$B$2:$E$21,3, FALSE)</f>
        <v>252948</v>
      </c>
      <c r="O2748">
        <f>VLOOKUP(B2748,instances!$B$2:$E$21,4, FALSE)</f>
        <v>252948</v>
      </c>
    </row>
    <row r="2749" spans="1:15">
      <c r="A2749" t="s">
        <v>52</v>
      </c>
      <c r="B2749" t="str">
        <f>RIGHT(A2749,FIND("/",A2749))</f>
        <v>rl1304.tsp</v>
      </c>
      <c r="C2749">
        <f>VLOOKUP(B2749,instances!$B$2:$E$21,2, FALSE)</f>
        <v>1304</v>
      </c>
      <c r="D2749" t="str">
        <f>IF(C2749&lt;=783,"small",IF(C2749&lt;=2103,"medium","large"))</f>
        <v>medium</v>
      </c>
      <c r="E2749" t="s">
        <v>11</v>
      </c>
      <c r="F2749" s="9">
        <v>5831834</v>
      </c>
      <c r="G2749" s="7">
        <f>1-(F2749/N2749)</f>
        <v>-22.055465945569839</v>
      </c>
      <c r="H2749" s="7">
        <f>1-(F2749/O2749)</f>
        <v>-22.055465945569839</v>
      </c>
      <c r="I2749">
        <v>0.191108</v>
      </c>
      <c r="J2749">
        <v>0</v>
      </c>
      <c r="K2749">
        <v>0</v>
      </c>
      <c r="L2749">
        <v>16</v>
      </c>
      <c r="M2749">
        <v>29</v>
      </c>
      <c r="N2749">
        <f>VLOOKUP(B2749,instances!$B$2:$E$21,3, FALSE)</f>
        <v>252948</v>
      </c>
      <c r="O2749">
        <f>VLOOKUP(B2749,instances!$B$2:$E$21,4, FALSE)</f>
        <v>252948</v>
      </c>
    </row>
    <row r="2750" spans="1:15">
      <c r="A2750" t="s">
        <v>52</v>
      </c>
      <c r="B2750" t="str">
        <f>RIGHT(A2750,FIND("/",A2750))</f>
        <v>rl1304.tsp</v>
      </c>
      <c r="C2750">
        <f>VLOOKUP(B2750,instances!$B$2:$E$21,2, FALSE)</f>
        <v>1304</v>
      </c>
      <c r="D2750" t="str">
        <f>IF(C2750&lt;=783,"small",IF(C2750&lt;=2103,"medium","large"))</f>
        <v>medium</v>
      </c>
      <c r="E2750" t="s">
        <v>11</v>
      </c>
      <c r="F2750" s="9">
        <v>4778676</v>
      </c>
      <c r="G2750" s="7">
        <f>1-(F2750/N2750)</f>
        <v>-17.891930357227572</v>
      </c>
      <c r="H2750" s="7">
        <f>1-(F2750/O2750)</f>
        <v>-17.891930357227572</v>
      </c>
      <c r="I2750">
        <v>0.191106</v>
      </c>
      <c r="J2750">
        <v>0</v>
      </c>
      <c r="K2750">
        <v>0</v>
      </c>
      <c r="L2750">
        <v>10</v>
      </c>
      <c r="M2750">
        <v>27</v>
      </c>
      <c r="N2750">
        <f>VLOOKUP(B2750,instances!$B$2:$E$21,3, FALSE)</f>
        <v>252948</v>
      </c>
      <c r="O2750">
        <f>VLOOKUP(B2750,instances!$B$2:$E$21,4, FALSE)</f>
        <v>252948</v>
      </c>
    </row>
    <row r="2751" spans="1:15">
      <c r="A2751" t="s">
        <v>52</v>
      </c>
      <c r="B2751" t="str">
        <f>RIGHT(A2751,FIND("/",A2751))</f>
        <v>rl1304.tsp</v>
      </c>
      <c r="C2751">
        <f>VLOOKUP(B2751,instances!$B$2:$E$21,2, FALSE)</f>
        <v>1304</v>
      </c>
      <c r="D2751" t="str">
        <f>IF(C2751&lt;=783,"small",IF(C2751&lt;=2103,"medium","large"))</f>
        <v>medium</v>
      </c>
      <c r="E2751" t="s">
        <v>11</v>
      </c>
      <c r="F2751" s="9">
        <v>5489350</v>
      </c>
      <c r="G2751" s="7">
        <f>1-(F2751/N2751)</f>
        <v>-20.701495959643879</v>
      </c>
      <c r="H2751" s="7">
        <f>1-(F2751/O2751)</f>
        <v>-20.701495959643879</v>
      </c>
      <c r="I2751">
        <v>0.19101099999999999</v>
      </c>
      <c r="J2751">
        <v>0</v>
      </c>
      <c r="K2751">
        <v>0</v>
      </c>
      <c r="L2751">
        <v>14</v>
      </c>
      <c r="M2751">
        <v>30</v>
      </c>
      <c r="N2751">
        <f>VLOOKUP(B2751,instances!$B$2:$E$21,3, FALSE)</f>
        <v>252948</v>
      </c>
      <c r="O2751">
        <f>VLOOKUP(B2751,instances!$B$2:$E$21,4, FALSE)</f>
        <v>252948</v>
      </c>
    </row>
    <row r="2752" spans="1:15">
      <c r="A2752" t="s">
        <v>52</v>
      </c>
      <c r="B2752" t="str">
        <f>RIGHT(A2752,FIND("/",A2752))</f>
        <v>rl1304.tsp</v>
      </c>
      <c r="C2752">
        <f>VLOOKUP(B2752,instances!$B$2:$E$21,2, FALSE)</f>
        <v>1304</v>
      </c>
      <c r="D2752" t="str">
        <f>IF(C2752&lt;=783,"small",IF(C2752&lt;=2103,"medium","large"))</f>
        <v>medium</v>
      </c>
      <c r="E2752" t="s">
        <v>11</v>
      </c>
      <c r="F2752" s="9">
        <v>4827079</v>
      </c>
      <c r="G2752" s="7">
        <f>1-(F2752/N2752)</f>
        <v>-18.083285892752659</v>
      </c>
      <c r="H2752" s="7">
        <f>1-(F2752/O2752)</f>
        <v>-18.083285892752659</v>
      </c>
      <c r="I2752">
        <v>0.190887</v>
      </c>
      <c r="J2752">
        <v>0</v>
      </c>
      <c r="K2752">
        <v>0</v>
      </c>
      <c r="L2752">
        <v>10</v>
      </c>
      <c r="M2752">
        <v>25</v>
      </c>
      <c r="N2752">
        <f>VLOOKUP(B2752,instances!$B$2:$E$21,3, FALSE)</f>
        <v>252948</v>
      </c>
      <c r="O2752">
        <f>VLOOKUP(B2752,instances!$B$2:$E$21,4, FALSE)</f>
        <v>252948</v>
      </c>
    </row>
    <row r="2753" spans="1:15">
      <c r="A2753" t="s">
        <v>52</v>
      </c>
      <c r="B2753" t="str">
        <f>RIGHT(A2753,FIND("/",A2753))</f>
        <v>rl1304.tsp</v>
      </c>
      <c r="C2753">
        <f>VLOOKUP(B2753,instances!$B$2:$E$21,2, FALSE)</f>
        <v>1304</v>
      </c>
      <c r="D2753" t="str">
        <f>IF(C2753&lt;=783,"small",IF(C2753&lt;=2103,"medium","large"))</f>
        <v>medium</v>
      </c>
      <c r="E2753" t="s">
        <v>11</v>
      </c>
      <c r="F2753" s="9">
        <v>5554560</v>
      </c>
      <c r="G2753" s="7">
        <f>1-(F2753/N2753)</f>
        <v>-20.959295981782816</v>
      </c>
      <c r="H2753" s="7">
        <f>1-(F2753/O2753)</f>
        <v>-20.959295981782816</v>
      </c>
      <c r="I2753">
        <v>0.19081100000000001</v>
      </c>
      <c r="J2753">
        <v>0</v>
      </c>
      <c r="K2753">
        <v>0</v>
      </c>
      <c r="L2753">
        <v>14</v>
      </c>
      <c r="M2753">
        <v>29</v>
      </c>
      <c r="N2753">
        <f>VLOOKUP(B2753,instances!$B$2:$E$21,3, FALSE)</f>
        <v>252948</v>
      </c>
      <c r="O2753">
        <f>VLOOKUP(B2753,instances!$B$2:$E$21,4, FALSE)</f>
        <v>252948</v>
      </c>
    </row>
    <row r="2754" spans="1:15">
      <c r="A2754" t="s">
        <v>52</v>
      </c>
      <c r="B2754" t="str">
        <f>RIGHT(A2754,FIND("/",A2754))</f>
        <v>rl1304.tsp</v>
      </c>
      <c r="C2754">
        <f>VLOOKUP(B2754,instances!$B$2:$E$21,2, FALSE)</f>
        <v>1304</v>
      </c>
      <c r="D2754" t="str">
        <f>IF(C2754&lt;=783,"small",IF(C2754&lt;=2103,"medium","large"))</f>
        <v>medium</v>
      </c>
      <c r="E2754" t="s">
        <v>11</v>
      </c>
      <c r="F2754" s="9">
        <v>4822435</v>
      </c>
      <c r="G2754" s="7">
        <f>1-(F2754/N2754)</f>
        <v>-18.064926388032323</v>
      </c>
      <c r="H2754" s="7">
        <f>1-(F2754/O2754)</f>
        <v>-18.064926388032323</v>
      </c>
      <c r="I2754">
        <v>0.19075400000000001</v>
      </c>
      <c r="J2754">
        <v>0</v>
      </c>
      <c r="K2754">
        <v>0</v>
      </c>
      <c r="L2754">
        <v>10</v>
      </c>
      <c r="M2754">
        <v>23</v>
      </c>
      <c r="N2754">
        <f>VLOOKUP(B2754,instances!$B$2:$E$21,3, FALSE)</f>
        <v>252948</v>
      </c>
      <c r="O2754">
        <f>VLOOKUP(B2754,instances!$B$2:$E$21,4, FALSE)</f>
        <v>252948</v>
      </c>
    </row>
    <row r="2755" spans="1:15">
      <c r="A2755" t="s">
        <v>52</v>
      </c>
      <c r="B2755" t="str">
        <f>RIGHT(A2755,FIND("/",A2755))</f>
        <v>rl1304.tsp</v>
      </c>
      <c r="C2755">
        <f>VLOOKUP(B2755,instances!$B$2:$E$21,2, FALSE)</f>
        <v>1304</v>
      </c>
      <c r="D2755" t="str">
        <f>IF(C2755&lt;=783,"small",IF(C2755&lt;=2103,"medium","large"))</f>
        <v>medium</v>
      </c>
      <c r="E2755" t="s">
        <v>11</v>
      </c>
      <c r="F2755" s="9">
        <v>5478374</v>
      </c>
      <c r="G2755" s="7">
        <f>1-(F2755/N2755)</f>
        <v>-20.658103641855242</v>
      </c>
      <c r="H2755" s="7">
        <f>1-(F2755/O2755)</f>
        <v>-20.658103641855242</v>
      </c>
      <c r="I2755">
        <v>0.19075400000000001</v>
      </c>
      <c r="J2755">
        <v>0</v>
      </c>
      <c r="K2755">
        <v>0</v>
      </c>
      <c r="L2755">
        <v>14</v>
      </c>
      <c r="M2755">
        <v>22</v>
      </c>
      <c r="N2755">
        <f>VLOOKUP(B2755,instances!$B$2:$E$21,3, FALSE)</f>
        <v>252948</v>
      </c>
      <c r="O2755">
        <f>VLOOKUP(B2755,instances!$B$2:$E$21,4, FALSE)</f>
        <v>252948</v>
      </c>
    </row>
    <row r="2756" spans="1:15">
      <c r="A2756" t="s">
        <v>52</v>
      </c>
      <c r="B2756" t="str">
        <f>RIGHT(A2756,FIND("/",A2756))</f>
        <v>rl1304.tsp</v>
      </c>
      <c r="C2756">
        <f>VLOOKUP(B2756,instances!$B$2:$E$21,2, FALSE)</f>
        <v>1304</v>
      </c>
      <c r="D2756" t="str">
        <f>IF(C2756&lt;=783,"small",IF(C2756&lt;=2103,"medium","large"))</f>
        <v>medium</v>
      </c>
      <c r="E2756" t="s">
        <v>11</v>
      </c>
      <c r="F2756" s="9">
        <v>5149059</v>
      </c>
      <c r="G2756" s="7">
        <f>1-(F2756/N2756)</f>
        <v>-19.356195739835854</v>
      </c>
      <c r="H2756" s="7">
        <f>1-(F2756/O2756)</f>
        <v>-19.356195739835854</v>
      </c>
      <c r="I2756">
        <v>0.190609</v>
      </c>
      <c r="J2756">
        <v>0</v>
      </c>
      <c r="K2756">
        <v>0</v>
      </c>
      <c r="L2756">
        <v>12</v>
      </c>
      <c r="M2756">
        <v>29</v>
      </c>
      <c r="N2756">
        <f>VLOOKUP(B2756,instances!$B$2:$E$21,3, FALSE)</f>
        <v>252948</v>
      </c>
      <c r="O2756">
        <f>VLOOKUP(B2756,instances!$B$2:$E$21,4, FALSE)</f>
        <v>252948</v>
      </c>
    </row>
    <row r="2757" spans="1:15">
      <c r="A2757" t="s">
        <v>52</v>
      </c>
      <c r="B2757" t="str">
        <f>RIGHT(A2757,FIND("/",A2757))</f>
        <v>rl1304.tsp</v>
      </c>
      <c r="C2757">
        <f>VLOOKUP(B2757,instances!$B$2:$E$21,2, FALSE)</f>
        <v>1304</v>
      </c>
      <c r="D2757" t="str">
        <f>IF(C2757&lt;=783,"small",IF(C2757&lt;=2103,"medium","large"))</f>
        <v>medium</v>
      </c>
      <c r="E2757" t="s">
        <v>11</v>
      </c>
      <c r="F2757" s="9">
        <v>4952942</v>
      </c>
      <c r="G2757" s="7">
        <f>1-(F2757/N2757)</f>
        <v>-18.580870376520075</v>
      </c>
      <c r="H2757" s="7">
        <f>1-(F2757/O2757)</f>
        <v>-18.580870376520075</v>
      </c>
      <c r="I2757">
        <v>0.19057499999999999</v>
      </c>
      <c r="J2757">
        <v>0</v>
      </c>
      <c r="K2757">
        <v>0</v>
      </c>
      <c r="L2757">
        <v>12</v>
      </c>
      <c r="M2757">
        <v>22</v>
      </c>
      <c r="N2757">
        <f>VLOOKUP(B2757,instances!$B$2:$E$21,3, FALSE)</f>
        <v>252948</v>
      </c>
      <c r="O2757">
        <f>VLOOKUP(B2757,instances!$B$2:$E$21,4, FALSE)</f>
        <v>252948</v>
      </c>
    </row>
    <row r="2758" spans="1:15">
      <c r="A2758" t="s">
        <v>52</v>
      </c>
      <c r="B2758" t="str">
        <f>RIGHT(A2758,FIND("/",A2758))</f>
        <v>rl1304.tsp</v>
      </c>
      <c r="C2758">
        <f>VLOOKUP(B2758,instances!$B$2:$E$21,2, FALSE)</f>
        <v>1304</v>
      </c>
      <c r="D2758" t="str">
        <f>IF(C2758&lt;=783,"small",IF(C2758&lt;=2103,"medium","large"))</f>
        <v>medium</v>
      </c>
      <c r="E2758" t="s">
        <v>11</v>
      </c>
      <c r="F2758" s="9">
        <v>5095677</v>
      </c>
      <c r="G2758" s="7">
        <f>1-(F2758/N2758)</f>
        <v>-19.145156316713315</v>
      </c>
      <c r="H2758" s="7">
        <f>1-(F2758/O2758)</f>
        <v>-19.145156316713315</v>
      </c>
      <c r="I2758">
        <v>0.19055800000000001</v>
      </c>
      <c r="J2758">
        <v>0</v>
      </c>
      <c r="K2758">
        <v>0</v>
      </c>
      <c r="L2758">
        <v>12</v>
      </c>
      <c r="M2758">
        <v>31</v>
      </c>
      <c r="N2758">
        <f>VLOOKUP(B2758,instances!$B$2:$E$21,3, FALSE)</f>
        <v>252948</v>
      </c>
      <c r="O2758">
        <f>VLOOKUP(B2758,instances!$B$2:$E$21,4, FALSE)</f>
        <v>252948</v>
      </c>
    </row>
    <row r="2759" spans="1:15">
      <c r="A2759" t="s">
        <v>52</v>
      </c>
      <c r="B2759" t="str">
        <f>RIGHT(A2759,FIND("/",A2759))</f>
        <v>rl1304.tsp</v>
      </c>
      <c r="C2759">
        <f>VLOOKUP(B2759,instances!$B$2:$E$21,2, FALSE)</f>
        <v>1304</v>
      </c>
      <c r="D2759" t="str">
        <f>IF(C2759&lt;=783,"small",IF(C2759&lt;=2103,"medium","large"))</f>
        <v>medium</v>
      </c>
      <c r="E2759" t="s">
        <v>11</v>
      </c>
      <c r="F2759" s="9">
        <v>5492472</v>
      </c>
      <c r="G2759" s="7">
        <f>1-(F2759/N2759)</f>
        <v>-20.713838417382227</v>
      </c>
      <c r="H2759" s="7">
        <f>1-(F2759/O2759)</f>
        <v>-20.713838417382227</v>
      </c>
      <c r="I2759">
        <v>0.190549</v>
      </c>
      <c r="J2759">
        <v>0</v>
      </c>
      <c r="K2759">
        <v>0</v>
      </c>
      <c r="L2759">
        <v>14</v>
      </c>
      <c r="M2759">
        <v>31</v>
      </c>
      <c r="N2759">
        <f>VLOOKUP(B2759,instances!$B$2:$E$21,3, FALSE)</f>
        <v>252948</v>
      </c>
      <c r="O2759">
        <f>VLOOKUP(B2759,instances!$B$2:$E$21,4, FALSE)</f>
        <v>252948</v>
      </c>
    </row>
    <row r="2760" spans="1:15">
      <c r="A2760" t="s">
        <v>52</v>
      </c>
      <c r="B2760" t="str">
        <f>RIGHT(A2760,FIND("/",A2760))</f>
        <v>rl1304.tsp</v>
      </c>
      <c r="C2760">
        <f>VLOOKUP(B2760,instances!$B$2:$E$21,2, FALSE)</f>
        <v>1304</v>
      </c>
      <c r="D2760" t="str">
        <f>IF(C2760&lt;=783,"small",IF(C2760&lt;=2103,"medium","large"))</f>
        <v>medium</v>
      </c>
      <c r="E2760" t="s">
        <v>11</v>
      </c>
      <c r="F2760" s="9">
        <v>4766724</v>
      </c>
      <c r="G2760" s="7">
        <f>1-(F2760/N2760)</f>
        <v>-17.844679538877557</v>
      </c>
      <c r="H2760" s="7">
        <f>1-(F2760/O2760)</f>
        <v>-17.844679538877557</v>
      </c>
      <c r="I2760">
        <v>0.19031300000000001</v>
      </c>
      <c r="J2760">
        <v>0</v>
      </c>
      <c r="K2760">
        <v>0</v>
      </c>
      <c r="L2760">
        <v>10</v>
      </c>
      <c r="M2760">
        <v>30</v>
      </c>
      <c r="N2760">
        <f>VLOOKUP(B2760,instances!$B$2:$E$21,3, FALSE)</f>
        <v>252948</v>
      </c>
      <c r="O2760">
        <f>VLOOKUP(B2760,instances!$B$2:$E$21,4, FALSE)</f>
        <v>252948</v>
      </c>
    </row>
    <row r="2761" spans="1:15">
      <c r="A2761" t="s">
        <v>52</v>
      </c>
      <c r="B2761" t="str">
        <f>RIGHT(A2761,FIND("/",A2761))</f>
        <v>rl1304.tsp</v>
      </c>
      <c r="C2761">
        <f>VLOOKUP(B2761,instances!$B$2:$E$21,2, FALSE)</f>
        <v>1304</v>
      </c>
      <c r="D2761" t="str">
        <f>IF(C2761&lt;=783,"small",IF(C2761&lt;=2103,"medium","large"))</f>
        <v>medium</v>
      </c>
      <c r="E2761" t="s">
        <v>11</v>
      </c>
      <c r="F2761" s="9">
        <v>4684288</v>
      </c>
      <c r="G2761" s="7">
        <f>1-(F2761/N2761)</f>
        <v>-17.518778563182948</v>
      </c>
      <c r="H2761" s="7">
        <f>1-(F2761/O2761)</f>
        <v>-17.518778563182948</v>
      </c>
      <c r="I2761">
        <v>0.190223</v>
      </c>
      <c r="J2761">
        <v>0</v>
      </c>
      <c r="K2761">
        <v>0</v>
      </c>
      <c r="L2761">
        <v>10</v>
      </c>
      <c r="M2761">
        <v>26</v>
      </c>
      <c r="N2761">
        <f>VLOOKUP(B2761,instances!$B$2:$E$21,3, FALSE)</f>
        <v>252948</v>
      </c>
      <c r="O2761">
        <f>VLOOKUP(B2761,instances!$B$2:$E$21,4, FALSE)</f>
        <v>252948</v>
      </c>
    </row>
    <row r="2762" spans="1:15">
      <c r="A2762" t="s">
        <v>52</v>
      </c>
      <c r="B2762" t="str">
        <f>RIGHT(A2762,FIND("/",A2762))</f>
        <v>rl1304.tsp</v>
      </c>
      <c r="C2762">
        <f>VLOOKUP(B2762,instances!$B$2:$E$21,2, FALSE)</f>
        <v>1304</v>
      </c>
      <c r="D2762" t="str">
        <f>IF(C2762&lt;=783,"small",IF(C2762&lt;=2103,"medium","large"))</f>
        <v>medium</v>
      </c>
      <c r="E2762" t="s">
        <v>10</v>
      </c>
      <c r="F2762" s="9">
        <v>305789</v>
      </c>
      <c r="G2762" s="7">
        <f>1-(F2762/N2762)</f>
        <v>-0.2089006436105445</v>
      </c>
      <c r="H2762" s="7">
        <f>1-(F2762/O2762)</f>
        <v>-0.2089006436105445</v>
      </c>
      <c r="I2762">
        <v>1.9667E-2</v>
      </c>
      <c r="J2762">
        <v>0</v>
      </c>
      <c r="K2762">
        <v>0</v>
      </c>
      <c r="L2762">
        <v>12</v>
      </c>
      <c r="M2762">
        <v>24</v>
      </c>
      <c r="N2762">
        <f>VLOOKUP(B2762,instances!$B$2:$E$21,3, FALSE)</f>
        <v>252948</v>
      </c>
      <c r="O2762">
        <f>VLOOKUP(B2762,instances!$B$2:$E$21,4, FALSE)</f>
        <v>252948</v>
      </c>
    </row>
    <row r="2763" spans="1:15">
      <c r="A2763" t="s">
        <v>52</v>
      </c>
      <c r="B2763" t="str">
        <f>RIGHT(A2763,FIND("/",A2763))</f>
        <v>rl1304.tsp</v>
      </c>
      <c r="C2763">
        <f>VLOOKUP(B2763,instances!$B$2:$E$21,2, FALSE)</f>
        <v>1304</v>
      </c>
      <c r="D2763" t="str">
        <f>IF(C2763&lt;=783,"small",IF(C2763&lt;=2103,"medium","large"))</f>
        <v>medium</v>
      </c>
      <c r="E2763" t="s">
        <v>9</v>
      </c>
      <c r="F2763" s="9">
        <v>321211</v>
      </c>
      <c r="G2763" s="7">
        <f>1-(F2763/N2763)</f>
        <v>-0.26986969653841886</v>
      </c>
      <c r="H2763" s="7">
        <f>1-(F2763/O2763)</f>
        <v>-0.26986969653841886</v>
      </c>
      <c r="I2763">
        <v>1.1665999999999999E-2</v>
      </c>
      <c r="J2763">
        <v>0</v>
      </c>
      <c r="K2763">
        <v>0</v>
      </c>
      <c r="L2763">
        <v>12</v>
      </c>
      <c r="M2763">
        <v>24</v>
      </c>
      <c r="N2763">
        <f>VLOOKUP(B2763,instances!$B$2:$E$21,3, FALSE)</f>
        <v>252948</v>
      </c>
      <c r="O2763">
        <f>VLOOKUP(B2763,instances!$B$2:$E$21,4, FALSE)</f>
        <v>252948</v>
      </c>
    </row>
    <row r="2764" spans="1:15">
      <c r="A2764" t="s">
        <v>52</v>
      </c>
      <c r="B2764" t="str">
        <f>RIGHT(A2764,FIND("/",A2764))</f>
        <v>rl1304.tsp</v>
      </c>
      <c r="C2764">
        <f>VLOOKUP(B2764,instances!$B$2:$E$21,2, FALSE)</f>
        <v>1304</v>
      </c>
      <c r="D2764" t="str">
        <f>IF(C2764&lt;=783,"small",IF(C2764&lt;=2103,"medium","large"))</f>
        <v>medium</v>
      </c>
      <c r="E2764" t="s">
        <v>10</v>
      </c>
      <c r="F2764" s="9">
        <v>305789</v>
      </c>
      <c r="G2764" s="7">
        <f>1-(F2764/N2764)</f>
        <v>-0.2089006436105445</v>
      </c>
      <c r="H2764" s="7">
        <f>1-(F2764/O2764)</f>
        <v>-0.2089006436105445</v>
      </c>
      <c r="I2764">
        <v>1.008E-2</v>
      </c>
      <c r="J2764">
        <v>0</v>
      </c>
      <c r="K2764">
        <v>0</v>
      </c>
      <c r="L2764">
        <v>20</v>
      </c>
      <c r="M2764">
        <v>23</v>
      </c>
      <c r="N2764">
        <f>VLOOKUP(B2764,instances!$B$2:$E$21,3, FALSE)</f>
        <v>252948</v>
      </c>
      <c r="O2764">
        <f>VLOOKUP(B2764,instances!$B$2:$E$21,4, FALSE)</f>
        <v>252948</v>
      </c>
    </row>
    <row r="2765" spans="1:15">
      <c r="A2765" t="s">
        <v>52</v>
      </c>
      <c r="B2765" t="str">
        <f>RIGHT(A2765,FIND("/",A2765))</f>
        <v>rl1304.tsp</v>
      </c>
      <c r="C2765">
        <f>VLOOKUP(B2765,instances!$B$2:$E$21,2, FALSE)</f>
        <v>1304</v>
      </c>
      <c r="D2765" t="str">
        <f>IF(C2765&lt;=783,"small",IF(C2765&lt;=2103,"medium","large"))</f>
        <v>medium</v>
      </c>
      <c r="E2765" t="s">
        <v>10</v>
      </c>
      <c r="F2765" s="9">
        <v>305789</v>
      </c>
      <c r="G2765" s="7">
        <f>1-(F2765/N2765)</f>
        <v>-0.2089006436105445</v>
      </c>
      <c r="H2765" s="7">
        <f>1-(F2765/O2765)</f>
        <v>-0.2089006436105445</v>
      </c>
      <c r="I2765">
        <v>9.4699999999999993E-3</v>
      </c>
      <c r="J2765">
        <v>0</v>
      </c>
      <c r="K2765">
        <v>0</v>
      </c>
      <c r="L2765">
        <v>10</v>
      </c>
      <c r="M2765">
        <v>31</v>
      </c>
      <c r="N2765">
        <f>VLOOKUP(B2765,instances!$B$2:$E$21,3, FALSE)</f>
        <v>252948</v>
      </c>
      <c r="O2765">
        <f>VLOOKUP(B2765,instances!$B$2:$E$21,4, FALSE)</f>
        <v>252948</v>
      </c>
    </row>
    <row r="2766" spans="1:15">
      <c r="A2766" t="s">
        <v>52</v>
      </c>
      <c r="B2766" t="str">
        <f>RIGHT(A2766,FIND("/",A2766))</f>
        <v>rl1304.tsp</v>
      </c>
      <c r="C2766">
        <f>VLOOKUP(B2766,instances!$B$2:$E$21,2, FALSE)</f>
        <v>1304</v>
      </c>
      <c r="D2766" t="str">
        <f>IF(C2766&lt;=783,"small",IF(C2766&lt;=2103,"medium","large"))</f>
        <v>medium</v>
      </c>
      <c r="E2766" t="s">
        <v>10</v>
      </c>
      <c r="F2766" s="9">
        <v>305789</v>
      </c>
      <c r="G2766" s="7">
        <f>1-(F2766/N2766)</f>
        <v>-0.2089006436105445</v>
      </c>
      <c r="H2766" s="7">
        <f>1-(F2766/O2766)</f>
        <v>-0.2089006436105445</v>
      </c>
      <c r="I2766">
        <v>9.4470000000000005E-3</v>
      </c>
      <c r="J2766">
        <v>0</v>
      </c>
      <c r="K2766">
        <v>0</v>
      </c>
      <c r="L2766">
        <v>12</v>
      </c>
      <c r="M2766">
        <v>23</v>
      </c>
      <c r="N2766">
        <f>VLOOKUP(B2766,instances!$B$2:$E$21,3, FALSE)</f>
        <v>252948</v>
      </c>
      <c r="O2766">
        <f>VLOOKUP(B2766,instances!$B$2:$E$21,4, FALSE)</f>
        <v>252948</v>
      </c>
    </row>
    <row r="2767" spans="1:15">
      <c r="A2767" t="s">
        <v>52</v>
      </c>
      <c r="B2767" t="str">
        <f>RIGHT(A2767,FIND("/",A2767))</f>
        <v>rl1304.tsp</v>
      </c>
      <c r="C2767">
        <f>VLOOKUP(B2767,instances!$B$2:$E$21,2, FALSE)</f>
        <v>1304</v>
      </c>
      <c r="D2767" t="str">
        <f>IF(C2767&lt;=783,"small",IF(C2767&lt;=2103,"medium","large"))</f>
        <v>medium</v>
      </c>
      <c r="E2767" t="s">
        <v>10</v>
      </c>
      <c r="F2767" s="9">
        <v>305789</v>
      </c>
      <c r="G2767" s="7">
        <f>1-(F2767/N2767)</f>
        <v>-0.2089006436105445</v>
      </c>
      <c r="H2767" s="7">
        <f>1-(F2767/O2767)</f>
        <v>-0.2089006436105445</v>
      </c>
      <c r="I2767">
        <v>9.4409999999999997E-3</v>
      </c>
      <c r="J2767">
        <v>0</v>
      </c>
      <c r="K2767">
        <v>0</v>
      </c>
      <c r="L2767">
        <v>20</v>
      </c>
      <c r="M2767">
        <v>24</v>
      </c>
      <c r="N2767">
        <f>VLOOKUP(B2767,instances!$B$2:$E$21,3, FALSE)</f>
        <v>252948</v>
      </c>
      <c r="O2767">
        <f>VLOOKUP(B2767,instances!$B$2:$E$21,4, FALSE)</f>
        <v>252948</v>
      </c>
    </row>
    <row r="2768" spans="1:15">
      <c r="A2768" t="s">
        <v>52</v>
      </c>
      <c r="B2768" t="str">
        <f>RIGHT(A2768,FIND("/",A2768))</f>
        <v>rl1304.tsp</v>
      </c>
      <c r="C2768">
        <f>VLOOKUP(B2768,instances!$B$2:$E$21,2, FALSE)</f>
        <v>1304</v>
      </c>
      <c r="D2768" t="str">
        <f>IF(C2768&lt;=783,"small",IF(C2768&lt;=2103,"medium","large"))</f>
        <v>medium</v>
      </c>
      <c r="E2768" t="s">
        <v>10</v>
      </c>
      <c r="F2768" s="9">
        <v>305789</v>
      </c>
      <c r="G2768" s="7">
        <f>1-(F2768/N2768)</f>
        <v>-0.2089006436105445</v>
      </c>
      <c r="H2768" s="7">
        <f>1-(F2768/O2768)</f>
        <v>-0.2089006436105445</v>
      </c>
      <c r="I2768">
        <v>9.384E-3</v>
      </c>
      <c r="J2768">
        <v>0</v>
      </c>
      <c r="K2768">
        <v>0</v>
      </c>
      <c r="L2768">
        <v>14</v>
      </c>
      <c r="M2768">
        <v>30</v>
      </c>
      <c r="N2768">
        <f>VLOOKUP(B2768,instances!$B$2:$E$21,3, FALSE)</f>
        <v>252948</v>
      </c>
      <c r="O2768">
        <f>VLOOKUP(B2768,instances!$B$2:$E$21,4, FALSE)</f>
        <v>252948</v>
      </c>
    </row>
    <row r="2769" spans="1:15">
      <c r="A2769" t="s">
        <v>52</v>
      </c>
      <c r="B2769" t="str">
        <f>RIGHT(A2769,FIND("/",A2769))</f>
        <v>rl1304.tsp</v>
      </c>
      <c r="C2769">
        <f>VLOOKUP(B2769,instances!$B$2:$E$21,2, FALSE)</f>
        <v>1304</v>
      </c>
      <c r="D2769" t="str">
        <f>IF(C2769&lt;=783,"small",IF(C2769&lt;=2103,"medium","large"))</f>
        <v>medium</v>
      </c>
      <c r="E2769" t="s">
        <v>10</v>
      </c>
      <c r="F2769" s="9">
        <v>305789</v>
      </c>
      <c r="G2769" s="7">
        <f>1-(F2769/N2769)</f>
        <v>-0.2089006436105445</v>
      </c>
      <c r="H2769" s="7">
        <f>1-(F2769/O2769)</f>
        <v>-0.2089006436105445</v>
      </c>
      <c r="I2769">
        <v>9.0240000000000008E-3</v>
      </c>
      <c r="J2769">
        <v>0</v>
      </c>
      <c r="K2769">
        <v>0</v>
      </c>
      <c r="L2769">
        <v>18</v>
      </c>
      <c r="M2769">
        <v>24</v>
      </c>
      <c r="N2769">
        <f>VLOOKUP(B2769,instances!$B$2:$E$21,3, FALSE)</f>
        <v>252948</v>
      </c>
      <c r="O2769">
        <f>VLOOKUP(B2769,instances!$B$2:$E$21,4, FALSE)</f>
        <v>252948</v>
      </c>
    </row>
    <row r="2770" spans="1:15">
      <c r="A2770" t="s">
        <v>52</v>
      </c>
      <c r="B2770" t="str">
        <f>RIGHT(A2770,FIND("/",A2770))</f>
        <v>rl1304.tsp</v>
      </c>
      <c r="C2770">
        <f>VLOOKUP(B2770,instances!$B$2:$E$21,2, FALSE)</f>
        <v>1304</v>
      </c>
      <c r="D2770" t="str">
        <f>IF(C2770&lt;=783,"small",IF(C2770&lt;=2103,"medium","large"))</f>
        <v>medium</v>
      </c>
      <c r="E2770" t="s">
        <v>10</v>
      </c>
      <c r="F2770" s="9">
        <v>305789</v>
      </c>
      <c r="G2770" s="7">
        <f>1-(F2770/N2770)</f>
        <v>-0.2089006436105445</v>
      </c>
      <c r="H2770" s="7">
        <f>1-(F2770/O2770)</f>
        <v>-0.2089006436105445</v>
      </c>
      <c r="I2770">
        <v>9.0039999999999999E-3</v>
      </c>
      <c r="J2770">
        <v>0</v>
      </c>
      <c r="K2770">
        <v>0</v>
      </c>
      <c r="L2770">
        <v>20</v>
      </c>
      <c r="M2770">
        <v>22</v>
      </c>
      <c r="N2770">
        <f>VLOOKUP(B2770,instances!$B$2:$E$21,3, FALSE)</f>
        <v>252948</v>
      </c>
      <c r="O2770">
        <f>VLOOKUP(B2770,instances!$B$2:$E$21,4, FALSE)</f>
        <v>252948</v>
      </c>
    </row>
    <row r="2771" spans="1:15">
      <c r="A2771" t="s">
        <v>52</v>
      </c>
      <c r="B2771" t="str">
        <f>RIGHT(A2771,FIND("/",A2771))</f>
        <v>rl1304.tsp</v>
      </c>
      <c r="C2771">
        <f>VLOOKUP(B2771,instances!$B$2:$E$21,2, FALSE)</f>
        <v>1304</v>
      </c>
      <c r="D2771" t="str">
        <f>IF(C2771&lt;=783,"small",IF(C2771&lt;=2103,"medium","large"))</f>
        <v>medium</v>
      </c>
      <c r="E2771" t="s">
        <v>10</v>
      </c>
      <c r="F2771" s="9">
        <v>305789</v>
      </c>
      <c r="G2771" s="7">
        <f>1-(F2771/N2771)</f>
        <v>-0.2089006436105445</v>
      </c>
      <c r="H2771" s="7">
        <f>1-(F2771/O2771)</f>
        <v>-0.2089006436105445</v>
      </c>
      <c r="I2771">
        <v>8.9160000000000003E-3</v>
      </c>
      <c r="J2771">
        <v>0</v>
      </c>
      <c r="K2771">
        <v>0</v>
      </c>
      <c r="L2771">
        <v>10</v>
      </c>
      <c r="M2771">
        <v>26</v>
      </c>
      <c r="N2771">
        <f>VLOOKUP(B2771,instances!$B$2:$E$21,3, FALSE)</f>
        <v>252948</v>
      </c>
      <c r="O2771">
        <f>VLOOKUP(B2771,instances!$B$2:$E$21,4, FALSE)</f>
        <v>252948</v>
      </c>
    </row>
    <row r="2772" spans="1:15">
      <c r="A2772" t="s">
        <v>52</v>
      </c>
      <c r="B2772" t="str">
        <f>RIGHT(A2772,FIND("/",A2772))</f>
        <v>rl1304.tsp</v>
      </c>
      <c r="C2772">
        <f>VLOOKUP(B2772,instances!$B$2:$E$21,2, FALSE)</f>
        <v>1304</v>
      </c>
      <c r="D2772" t="str">
        <f>IF(C2772&lt;=783,"small",IF(C2772&lt;=2103,"medium","large"))</f>
        <v>medium</v>
      </c>
      <c r="E2772" t="s">
        <v>10</v>
      </c>
      <c r="F2772" s="9">
        <v>305789</v>
      </c>
      <c r="G2772" s="7">
        <f>1-(F2772/N2772)</f>
        <v>-0.2089006436105445</v>
      </c>
      <c r="H2772" s="7">
        <f>1-(F2772/O2772)</f>
        <v>-0.2089006436105445</v>
      </c>
      <c r="I2772">
        <v>8.8629999999999994E-3</v>
      </c>
      <c r="J2772">
        <v>0</v>
      </c>
      <c r="K2772">
        <v>0</v>
      </c>
      <c r="L2772">
        <v>20</v>
      </c>
      <c r="M2772">
        <v>30</v>
      </c>
      <c r="N2772">
        <f>VLOOKUP(B2772,instances!$B$2:$E$21,3, FALSE)</f>
        <v>252948</v>
      </c>
      <c r="O2772">
        <f>VLOOKUP(B2772,instances!$B$2:$E$21,4, FALSE)</f>
        <v>252948</v>
      </c>
    </row>
    <row r="2773" spans="1:15">
      <c r="A2773" t="s">
        <v>52</v>
      </c>
      <c r="B2773" t="str">
        <f>RIGHT(A2773,FIND("/",A2773))</f>
        <v>rl1304.tsp</v>
      </c>
      <c r="C2773">
        <f>VLOOKUP(B2773,instances!$B$2:$E$21,2, FALSE)</f>
        <v>1304</v>
      </c>
      <c r="D2773" t="str">
        <f>IF(C2773&lt;=783,"small",IF(C2773&lt;=2103,"medium","large"))</f>
        <v>medium</v>
      </c>
      <c r="E2773" t="s">
        <v>10</v>
      </c>
      <c r="F2773" s="9">
        <v>305789</v>
      </c>
      <c r="G2773" s="7">
        <f>1-(F2773/N2773)</f>
        <v>-0.2089006436105445</v>
      </c>
      <c r="H2773" s="7">
        <f>1-(F2773/O2773)</f>
        <v>-0.2089006436105445</v>
      </c>
      <c r="I2773">
        <v>8.8339999999999998E-3</v>
      </c>
      <c r="J2773">
        <v>0</v>
      </c>
      <c r="K2773">
        <v>0</v>
      </c>
      <c r="L2773">
        <v>18</v>
      </c>
      <c r="M2773">
        <v>28</v>
      </c>
      <c r="N2773">
        <f>VLOOKUP(B2773,instances!$B$2:$E$21,3, FALSE)</f>
        <v>252948</v>
      </c>
      <c r="O2773">
        <f>VLOOKUP(B2773,instances!$B$2:$E$21,4, FALSE)</f>
        <v>252948</v>
      </c>
    </row>
    <row r="2774" spans="1:15">
      <c r="A2774" t="s">
        <v>52</v>
      </c>
      <c r="B2774" t="str">
        <f>RIGHT(A2774,FIND("/",A2774))</f>
        <v>rl1304.tsp</v>
      </c>
      <c r="C2774">
        <f>VLOOKUP(B2774,instances!$B$2:$E$21,2, FALSE)</f>
        <v>1304</v>
      </c>
      <c r="D2774" t="str">
        <f>IF(C2774&lt;=783,"small",IF(C2774&lt;=2103,"medium","large"))</f>
        <v>medium</v>
      </c>
      <c r="E2774" t="s">
        <v>10</v>
      </c>
      <c r="F2774" s="9">
        <v>305789</v>
      </c>
      <c r="G2774" s="7">
        <f>1-(F2774/N2774)</f>
        <v>-0.2089006436105445</v>
      </c>
      <c r="H2774" s="7">
        <f>1-(F2774/O2774)</f>
        <v>-0.2089006436105445</v>
      </c>
      <c r="I2774">
        <v>8.8149999999999999E-3</v>
      </c>
      <c r="J2774">
        <v>0</v>
      </c>
      <c r="K2774">
        <v>0</v>
      </c>
      <c r="L2774">
        <v>14</v>
      </c>
      <c r="M2774">
        <v>27</v>
      </c>
      <c r="N2774">
        <f>VLOOKUP(B2774,instances!$B$2:$E$21,3, FALSE)</f>
        <v>252948</v>
      </c>
      <c r="O2774">
        <f>VLOOKUP(B2774,instances!$B$2:$E$21,4, FALSE)</f>
        <v>252948</v>
      </c>
    </row>
    <row r="2775" spans="1:15">
      <c r="A2775" t="s">
        <v>52</v>
      </c>
      <c r="B2775" t="str">
        <f>RIGHT(A2775,FIND("/",A2775))</f>
        <v>rl1304.tsp</v>
      </c>
      <c r="C2775">
        <f>VLOOKUP(B2775,instances!$B$2:$E$21,2, FALSE)</f>
        <v>1304</v>
      </c>
      <c r="D2775" t="str">
        <f>IF(C2775&lt;=783,"small",IF(C2775&lt;=2103,"medium","large"))</f>
        <v>medium</v>
      </c>
      <c r="E2775" t="s">
        <v>10</v>
      </c>
      <c r="F2775" s="9">
        <v>305789</v>
      </c>
      <c r="G2775" s="7">
        <f>1-(F2775/N2775)</f>
        <v>-0.2089006436105445</v>
      </c>
      <c r="H2775" s="7">
        <f>1-(F2775/O2775)</f>
        <v>-0.2089006436105445</v>
      </c>
      <c r="I2775">
        <v>8.8090000000000009E-3</v>
      </c>
      <c r="J2775">
        <v>0</v>
      </c>
      <c r="K2775">
        <v>0</v>
      </c>
      <c r="L2775">
        <v>10</v>
      </c>
      <c r="M2775">
        <v>30</v>
      </c>
      <c r="N2775">
        <f>VLOOKUP(B2775,instances!$B$2:$E$21,3, FALSE)</f>
        <v>252948</v>
      </c>
      <c r="O2775">
        <f>VLOOKUP(B2775,instances!$B$2:$E$21,4, FALSE)</f>
        <v>252948</v>
      </c>
    </row>
    <row r="2776" spans="1:15">
      <c r="A2776" t="s">
        <v>52</v>
      </c>
      <c r="B2776" t="str">
        <f>RIGHT(A2776,FIND("/",A2776))</f>
        <v>rl1304.tsp</v>
      </c>
      <c r="C2776">
        <f>VLOOKUP(B2776,instances!$B$2:$E$21,2, FALSE)</f>
        <v>1304</v>
      </c>
      <c r="D2776" t="str">
        <f>IF(C2776&lt;=783,"small",IF(C2776&lt;=2103,"medium","large"))</f>
        <v>medium</v>
      </c>
      <c r="E2776" t="s">
        <v>10</v>
      </c>
      <c r="F2776" s="9">
        <v>305789</v>
      </c>
      <c r="G2776" s="7">
        <f>1-(F2776/N2776)</f>
        <v>-0.2089006436105445</v>
      </c>
      <c r="H2776" s="7">
        <f>1-(F2776/O2776)</f>
        <v>-0.2089006436105445</v>
      </c>
      <c r="I2776">
        <v>8.8059999999999996E-3</v>
      </c>
      <c r="J2776">
        <v>0</v>
      </c>
      <c r="K2776">
        <v>0</v>
      </c>
      <c r="L2776">
        <v>10</v>
      </c>
      <c r="M2776">
        <v>24</v>
      </c>
      <c r="N2776">
        <f>VLOOKUP(B2776,instances!$B$2:$E$21,3, FALSE)</f>
        <v>252948</v>
      </c>
      <c r="O2776">
        <f>VLOOKUP(B2776,instances!$B$2:$E$21,4, FALSE)</f>
        <v>252948</v>
      </c>
    </row>
    <row r="2777" spans="1:15">
      <c r="A2777" t="s">
        <v>52</v>
      </c>
      <c r="B2777" t="str">
        <f>RIGHT(A2777,FIND("/",A2777))</f>
        <v>rl1304.tsp</v>
      </c>
      <c r="C2777">
        <f>VLOOKUP(B2777,instances!$B$2:$E$21,2, FALSE)</f>
        <v>1304</v>
      </c>
      <c r="D2777" t="str">
        <f>IF(C2777&lt;=783,"small",IF(C2777&lt;=2103,"medium","large"))</f>
        <v>medium</v>
      </c>
      <c r="E2777" t="s">
        <v>10</v>
      </c>
      <c r="F2777" s="9">
        <v>305789</v>
      </c>
      <c r="G2777" s="7">
        <f>1-(F2777/N2777)</f>
        <v>-0.2089006436105445</v>
      </c>
      <c r="H2777" s="7">
        <f>1-(F2777/O2777)</f>
        <v>-0.2089006436105445</v>
      </c>
      <c r="I2777">
        <v>8.8020000000000008E-3</v>
      </c>
      <c r="J2777">
        <v>0</v>
      </c>
      <c r="K2777">
        <v>0</v>
      </c>
      <c r="L2777">
        <v>20</v>
      </c>
      <c r="M2777">
        <v>31</v>
      </c>
      <c r="N2777">
        <f>VLOOKUP(B2777,instances!$B$2:$E$21,3, FALSE)</f>
        <v>252948</v>
      </c>
      <c r="O2777">
        <f>VLOOKUP(B2777,instances!$B$2:$E$21,4, FALSE)</f>
        <v>252948</v>
      </c>
    </row>
    <row r="2778" spans="1:15">
      <c r="A2778" t="s">
        <v>52</v>
      </c>
      <c r="B2778" t="str">
        <f>RIGHT(A2778,FIND("/",A2778))</f>
        <v>rl1304.tsp</v>
      </c>
      <c r="C2778">
        <f>VLOOKUP(B2778,instances!$B$2:$E$21,2, FALSE)</f>
        <v>1304</v>
      </c>
      <c r="D2778" t="str">
        <f>IF(C2778&lt;=783,"small",IF(C2778&lt;=2103,"medium","large"))</f>
        <v>medium</v>
      </c>
      <c r="E2778" t="s">
        <v>10</v>
      </c>
      <c r="F2778" s="9">
        <v>305789</v>
      </c>
      <c r="G2778" s="7">
        <f>1-(F2778/N2778)</f>
        <v>-0.2089006436105445</v>
      </c>
      <c r="H2778" s="7">
        <f>1-(F2778/O2778)</f>
        <v>-0.2089006436105445</v>
      </c>
      <c r="I2778">
        <v>8.7829999999999991E-3</v>
      </c>
      <c r="J2778">
        <v>0</v>
      </c>
      <c r="K2778">
        <v>0</v>
      </c>
      <c r="L2778">
        <v>16</v>
      </c>
      <c r="M2778">
        <v>26</v>
      </c>
      <c r="N2778">
        <f>VLOOKUP(B2778,instances!$B$2:$E$21,3, FALSE)</f>
        <v>252948</v>
      </c>
      <c r="O2778">
        <f>VLOOKUP(B2778,instances!$B$2:$E$21,4, FALSE)</f>
        <v>252948</v>
      </c>
    </row>
    <row r="2779" spans="1:15">
      <c r="A2779" t="s">
        <v>52</v>
      </c>
      <c r="B2779" t="str">
        <f>RIGHT(A2779,FIND("/",A2779))</f>
        <v>rl1304.tsp</v>
      </c>
      <c r="C2779">
        <f>VLOOKUP(B2779,instances!$B$2:$E$21,2, FALSE)</f>
        <v>1304</v>
      </c>
      <c r="D2779" t="str">
        <f>IF(C2779&lt;=783,"small",IF(C2779&lt;=2103,"medium","large"))</f>
        <v>medium</v>
      </c>
      <c r="E2779" t="s">
        <v>10</v>
      </c>
      <c r="F2779" s="9">
        <v>305789</v>
      </c>
      <c r="G2779" s="7">
        <f>1-(F2779/N2779)</f>
        <v>-0.2089006436105445</v>
      </c>
      <c r="H2779" s="7">
        <f>1-(F2779/O2779)</f>
        <v>-0.2089006436105445</v>
      </c>
      <c r="I2779">
        <v>8.7620000000000007E-3</v>
      </c>
      <c r="J2779">
        <v>0</v>
      </c>
      <c r="K2779">
        <v>0</v>
      </c>
      <c r="L2779">
        <v>14</v>
      </c>
      <c r="M2779">
        <v>29</v>
      </c>
      <c r="N2779">
        <f>VLOOKUP(B2779,instances!$B$2:$E$21,3, FALSE)</f>
        <v>252948</v>
      </c>
      <c r="O2779">
        <f>VLOOKUP(B2779,instances!$B$2:$E$21,4, FALSE)</f>
        <v>252948</v>
      </c>
    </row>
    <row r="2780" spans="1:15">
      <c r="A2780" t="s">
        <v>52</v>
      </c>
      <c r="B2780" t="str">
        <f>RIGHT(A2780,FIND("/",A2780))</f>
        <v>rl1304.tsp</v>
      </c>
      <c r="C2780">
        <f>VLOOKUP(B2780,instances!$B$2:$E$21,2, FALSE)</f>
        <v>1304</v>
      </c>
      <c r="D2780" t="str">
        <f>IF(C2780&lt;=783,"small",IF(C2780&lt;=2103,"medium","large"))</f>
        <v>medium</v>
      </c>
      <c r="E2780" t="s">
        <v>10</v>
      </c>
      <c r="F2780" s="9">
        <v>305789</v>
      </c>
      <c r="G2780" s="7">
        <f>1-(F2780/N2780)</f>
        <v>-0.2089006436105445</v>
      </c>
      <c r="H2780" s="7">
        <f>1-(F2780/O2780)</f>
        <v>-0.2089006436105445</v>
      </c>
      <c r="I2780">
        <v>8.7460000000000003E-3</v>
      </c>
      <c r="J2780">
        <v>0</v>
      </c>
      <c r="K2780">
        <v>0</v>
      </c>
      <c r="L2780">
        <v>12</v>
      </c>
      <c r="M2780">
        <v>30</v>
      </c>
      <c r="N2780">
        <f>VLOOKUP(B2780,instances!$B$2:$E$21,3, FALSE)</f>
        <v>252948</v>
      </c>
      <c r="O2780">
        <f>VLOOKUP(B2780,instances!$B$2:$E$21,4, FALSE)</f>
        <v>252948</v>
      </c>
    </row>
    <row r="2781" spans="1:15">
      <c r="A2781" t="s">
        <v>52</v>
      </c>
      <c r="B2781" t="str">
        <f>RIGHT(A2781,FIND("/",A2781))</f>
        <v>rl1304.tsp</v>
      </c>
      <c r="C2781">
        <f>VLOOKUP(B2781,instances!$B$2:$E$21,2, FALSE)</f>
        <v>1304</v>
      </c>
      <c r="D2781" t="str">
        <f>IF(C2781&lt;=783,"small",IF(C2781&lt;=2103,"medium","large"))</f>
        <v>medium</v>
      </c>
      <c r="E2781" t="s">
        <v>10</v>
      </c>
      <c r="F2781" s="9">
        <v>305789</v>
      </c>
      <c r="G2781" s="7">
        <f>1-(F2781/N2781)</f>
        <v>-0.2089006436105445</v>
      </c>
      <c r="H2781" s="7">
        <f>1-(F2781/O2781)</f>
        <v>-0.2089006436105445</v>
      </c>
      <c r="I2781">
        <v>8.7240000000000009E-3</v>
      </c>
      <c r="J2781">
        <v>0</v>
      </c>
      <c r="K2781">
        <v>0</v>
      </c>
      <c r="L2781">
        <v>20</v>
      </c>
      <c r="M2781">
        <v>25</v>
      </c>
      <c r="N2781">
        <f>VLOOKUP(B2781,instances!$B$2:$E$21,3, FALSE)</f>
        <v>252948</v>
      </c>
      <c r="O2781">
        <f>VLOOKUP(B2781,instances!$B$2:$E$21,4, FALSE)</f>
        <v>252948</v>
      </c>
    </row>
    <row r="2782" spans="1:15">
      <c r="A2782" t="s">
        <v>52</v>
      </c>
      <c r="B2782" t="str">
        <f>RIGHT(A2782,FIND("/",A2782))</f>
        <v>rl1304.tsp</v>
      </c>
      <c r="C2782">
        <f>VLOOKUP(B2782,instances!$B$2:$E$21,2, FALSE)</f>
        <v>1304</v>
      </c>
      <c r="D2782" t="str">
        <f>IF(C2782&lt;=783,"small",IF(C2782&lt;=2103,"medium","large"))</f>
        <v>medium</v>
      </c>
      <c r="E2782" t="s">
        <v>10</v>
      </c>
      <c r="F2782" s="9">
        <v>305789</v>
      </c>
      <c r="G2782" s="7">
        <f>1-(F2782/N2782)</f>
        <v>-0.2089006436105445</v>
      </c>
      <c r="H2782" s="7">
        <f>1-(F2782/O2782)</f>
        <v>-0.2089006436105445</v>
      </c>
      <c r="I2782">
        <v>8.6999999999999994E-3</v>
      </c>
      <c r="J2782">
        <v>0</v>
      </c>
      <c r="K2782">
        <v>0</v>
      </c>
      <c r="L2782">
        <v>18</v>
      </c>
      <c r="M2782">
        <v>31</v>
      </c>
      <c r="N2782">
        <f>VLOOKUP(B2782,instances!$B$2:$E$21,3, FALSE)</f>
        <v>252948</v>
      </c>
      <c r="O2782">
        <f>VLOOKUP(B2782,instances!$B$2:$E$21,4, FALSE)</f>
        <v>252948</v>
      </c>
    </row>
    <row r="2783" spans="1:15">
      <c r="A2783" t="s">
        <v>52</v>
      </c>
      <c r="B2783" t="str">
        <f>RIGHT(A2783,FIND("/",A2783))</f>
        <v>rl1304.tsp</v>
      </c>
      <c r="C2783">
        <f>VLOOKUP(B2783,instances!$B$2:$E$21,2, FALSE)</f>
        <v>1304</v>
      </c>
      <c r="D2783" t="str">
        <f>IF(C2783&lt;=783,"small",IF(C2783&lt;=2103,"medium","large"))</f>
        <v>medium</v>
      </c>
      <c r="E2783" t="s">
        <v>10</v>
      </c>
      <c r="F2783" s="9">
        <v>305789</v>
      </c>
      <c r="G2783" s="7">
        <f>1-(F2783/N2783)</f>
        <v>-0.2089006436105445</v>
      </c>
      <c r="H2783" s="7">
        <f>1-(F2783/O2783)</f>
        <v>-0.2089006436105445</v>
      </c>
      <c r="I2783">
        <v>8.6619999999999996E-3</v>
      </c>
      <c r="J2783">
        <v>0</v>
      </c>
      <c r="K2783">
        <v>0</v>
      </c>
      <c r="L2783">
        <v>14</v>
      </c>
      <c r="M2783">
        <v>28</v>
      </c>
      <c r="N2783">
        <f>VLOOKUP(B2783,instances!$B$2:$E$21,3, FALSE)</f>
        <v>252948</v>
      </c>
      <c r="O2783">
        <f>VLOOKUP(B2783,instances!$B$2:$E$21,4, FALSE)</f>
        <v>252948</v>
      </c>
    </row>
    <row r="2784" spans="1:15">
      <c r="A2784" t="s">
        <v>52</v>
      </c>
      <c r="B2784" t="str">
        <f>RIGHT(A2784,FIND("/",A2784))</f>
        <v>rl1304.tsp</v>
      </c>
      <c r="C2784">
        <f>VLOOKUP(B2784,instances!$B$2:$E$21,2, FALSE)</f>
        <v>1304</v>
      </c>
      <c r="D2784" t="str">
        <f>IF(C2784&lt;=783,"small",IF(C2784&lt;=2103,"medium","large"))</f>
        <v>medium</v>
      </c>
      <c r="E2784" t="s">
        <v>10</v>
      </c>
      <c r="F2784" s="9">
        <v>305789</v>
      </c>
      <c r="G2784" s="7">
        <f>1-(F2784/N2784)</f>
        <v>-0.2089006436105445</v>
      </c>
      <c r="H2784" s="7">
        <f>1-(F2784/O2784)</f>
        <v>-0.2089006436105445</v>
      </c>
      <c r="I2784">
        <v>8.6560000000000005E-3</v>
      </c>
      <c r="J2784">
        <v>0</v>
      </c>
      <c r="K2784">
        <v>0</v>
      </c>
      <c r="L2784">
        <v>18</v>
      </c>
      <c r="M2784">
        <v>23</v>
      </c>
      <c r="N2784">
        <f>VLOOKUP(B2784,instances!$B$2:$E$21,3, FALSE)</f>
        <v>252948</v>
      </c>
      <c r="O2784">
        <f>VLOOKUP(B2784,instances!$B$2:$E$21,4, FALSE)</f>
        <v>252948</v>
      </c>
    </row>
    <row r="2785" spans="1:15">
      <c r="A2785" t="s">
        <v>52</v>
      </c>
      <c r="B2785" t="str">
        <f>RIGHT(A2785,FIND("/",A2785))</f>
        <v>rl1304.tsp</v>
      </c>
      <c r="C2785">
        <f>VLOOKUP(B2785,instances!$B$2:$E$21,2, FALSE)</f>
        <v>1304</v>
      </c>
      <c r="D2785" t="str">
        <f>IF(C2785&lt;=783,"small",IF(C2785&lt;=2103,"medium","large"))</f>
        <v>medium</v>
      </c>
      <c r="E2785" t="s">
        <v>10</v>
      </c>
      <c r="F2785" s="9">
        <v>305789</v>
      </c>
      <c r="G2785" s="7">
        <f>1-(F2785/N2785)</f>
        <v>-0.2089006436105445</v>
      </c>
      <c r="H2785" s="7">
        <f>1-(F2785/O2785)</f>
        <v>-0.2089006436105445</v>
      </c>
      <c r="I2785">
        <v>8.626E-3</v>
      </c>
      <c r="J2785">
        <v>0</v>
      </c>
      <c r="K2785">
        <v>0</v>
      </c>
      <c r="L2785">
        <v>10</v>
      </c>
      <c r="M2785">
        <v>23</v>
      </c>
      <c r="N2785">
        <f>VLOOKUP(B2785,instances!$B$2:$E$21,3, FALSE)</f>
        <v>252948</v>
      </c>
      <c r="O2785">
        <f>VLOOKUP(B2785,instances!$B$2:$E$21,4, FALSE)</f>
        <v>252948</v>
      </c>
    </row>
    <row r="2786" spans="1:15">
      <c r="A2786" t="s">
        <v>52</v>
      </c>
      <c r="B2786" t="str">
        <f>RIGHT(A2786,FIND("/",A2786))</f>
        <v>rl1304.tsp</v>
      </c>
      <c r="C2786">
        <f>VLOOKUP(B2786,instances!$B$2:$E$21,2, FALSE)</f>
        <v>1304</v>
      </c>
      <c r="D2786" t="str">
        <f>IF(C2786&lt;=783,"small",IF(C2786&lt;=2103,"medium","large"))</f>
        <v>medium</v>
      </c>
      <c r="E2786" t="s">
        <v>10</v>
      </c>
      <c r="F2786" s="9">
        <v>305789</v>
      </c>
      <c r="G2786" s="7">
        <f>1-(F2786/N2786)</f>
        <v>-0.2089006436105445</v>
      </c>
      <c r="H2786" s="7">
        <f>1-(F2786/O2786)</f>
        <v>-0.2089006436105445</v>
      </c>
      <c r="I2786">
        <v>8.6219999999999995E-3</v>
      </c>
      <c r="J2786">
        <v>0</v>
      </c>
      <c r="K2786">
        <v>0</v>
      </c>
      <c r="L2786">
        <v>12</v>
      </c>
      <c r="M2786">
        <v>28</v>
      </c>
      <c r="N2786">
        <f>VLOOKUP(B2786,instances!$B$2:$E$21,3, FALSE)</f>
        <v>252948</v>
      </c>
      <c r="O2786">
        <f>VLOOKUP(B2786,instances!$B$2:$E$21,4, FALSE)</f>
        <v>252948</v>
      </c>
    </row>
    <row r="2787" spans="1:15">
      <c r="A2787" t="s">
        <v>52</v>
      </c>
      <c r="B2787" t="str">
        <f>RIGHT(A2787,FIND("/",A2787))</f>
        <v>rl1304.tsp</v>
      </c>
      <c r="C2787">
        <f>VLOOKUP(B2787,instances!$B$2:$E$21,2, FALSE)</f>
        <v>1304</v>
      </c>
      <c r="D2787" t="str">
        <f>IF(C2787&lt;=783,"small",IF(C2787&lt;=2103,"medium","large"))</f>
        <v>medium</v>
      </c>
      <c r="E2787" t="s">
        <v>10</v>
      </c>
      <c r="F2787" s="9">
        <v>305789</v>
      </c>
      <c r="G2787" s="7">
        <f>1-(F2787/N2787)</f>
        <v>-0.2089006436105445</v>
      </c>
      <c r="H2787" s="7">
        <f>1-(F2787/O2787)</f>
        <v>-0.2089006436105445</v>
      </c>
      <c r="I2787">
        <v>8.6040000000000005E-3</v>
      </c>
      <c r="J2787">
        <v>0</v>
      </c>
      <c r="K2787">
        <v>0</v>
      </c>
      <c r="L2787">
        <v>20</v>
      </c>
      <c r="M2787">
        <v>29</v>
      </c>
      <c r="N2787">
        <f>VLOOKUP(B2787,instances!$B$2:$E$21,3, FALSE)</f>
        <v>252948</v>
      </c>
      <c r="O2787">
        <f>VLOOKUP(B2787,instances!$B$2:$E$21,4, FALSE)</f>
        <v>252948</v>
      </c>
    </row>
    <row r="2788" spans="1:15">
      <c r="A2788" t="s">
        <v>52</v>
      </c>
      <c r="B2788" t="str">
        <f>RIGHT(A2788,FIND("/",A2788))</f>
        <v>rl1304.tsp</v>
      </c>
      <c r="C2788">
        <f>VLOOKUP(B2788,instances!$B$2:$E$21,2, FALSE)</f>
        <v>1304</v>
      </c>
      <c r="D2788" t="str">
        <f>IF(C2788&lt;=783,"small",IF(C2788&lt;=2103,"medium","large"))</f>
        <v>medium</v>
      </c>
      <c r="E2788" t="s">
        <v>10</v>
      </c>
      <c r="F2788" s="9">
        <v>305789</v>
      </c>
      <c r="G2788" s="7">
        <f>1-(F2788/N2788)</f>
        <v>-0.2089006436105445</v>
      </c>
      <c r="H2788" s="7">
        <f>1-(F2788/O2788)</f>
        <v>-0.2089006436105445</v>
      </c>
      <c r="I2788">
        <v>8.5590000000000006E-3</v>
      </c>
      <c r="J2788">
        <v>0</v>
      </c>
      <c r="K2788">
        <v>0</v>
      </c>
      <c r="L2788">
        <v>12</v>
      </c>
      <c r="M2788">
        <v>27</v>
      </c>
      <c r="N2788">
        <f>VLOOKUP(B2788,instances!$B$2:$E$21,3, FALSE)</f>
        <v>252948</v>
      </c>
      <c r="O2788">
        <f>VLOOKUP(B2788,instances!$B$2:$E$21,4, FALSE)</f>
        <v>252948</v>
      </c>
    </row>
    <row r="2789" spans="1:15">
      <c r="A2789" t="s">
        <v>52</v>
      </c>
      <c r="B2789" t="str">
        <f>RIGHT(A2789,FIND("/",A2789))</f>
        <v>rl1304.tsp</v>
      </c>
      <c r="C2789">
        <f>VLOOKUP(B2789,instances!$B$2:$E$21,2, FALSE)</f>
        <v>1304</v>
      </c>
      <c r="D2789" t="str">
        <f>IF(C2789&lt;=783,"small",IF(C2789&lt;=2103,"medium","large"))</f>
        <v>medium</v>
      </c>
      <c r="E2789" t="s">
        <v>10</v>
      </c>
      <c r="F2789" s="9">
        <v>305789</v>
      </c>
      <c r="G2789" s="7">
        <f>1-(F2789/N2789)</f>
        <v>-0.2089006436105445</v>
      </c>
      <c r="H2789" s="7">
        <f>1-(F2789/O2789)</f>
        <v>-0.2089006436105445</v>
      </c>
      <c r="I2789">
        <v>8.5489999999999993E-3</v>
      </c>
      <c r="J2789">
        <v>0</v>
      </c>
      <c r="K2789">
        <v>0</v>
      </c>
      <c r="L2789">
        <v>16</v>
      </c>
      <c r="M2789">
        <v>27</v>
      </c>
      <c r="N2789">
        <f>VLOOKUP(B2789,instances!$B$2:$E$21,3, FALSE)</f>
        <v>252948</v>
      </c>
      <c r="O2789">
        <f>VLOOKUP(B2789,instances!$B$2:$E$21,4, FALSE)</f>
        <v>252948</v>
      </c>
    </row>
    <row r="2790" spans="1:15">
      <c r="A2790" t="s">
        <v>52</v>
      </c>
      <c r="B2790" t="str">
        <f>RIGHT(A2790,FIND("/",A2790))</f>
        <v>rl1304.tsp</v>
      </c>
      <c r="C2790">
        <f>VLOOKUP(B2790,instances!$B$2:$E$21,2, FALSE)</f>
        <v>1304</v>
      </c>
      <c r="D2790" t="str">
        <f>IF(C2790&lt;=783,"small",IF(C2790&lt;=2103,"medium","large"))</f>
        <v>medium</v>
      </c>
      <c r="E2790" t="s">
        <v>10</v>
      </c>
      <c r="F2790" s="9">
        <v>305789</v>
      </c>
      <c r="G2790" s="7">
        <f>1-(F2790/N2790)</f>
        <v>-0.2089006436105445</v>
      </c>
      <c r="H2790" s="7">
        <f>1-(F2790/O2790)</f>
        <v>-0.2089006436105445</v>
      </c>
      <c r="I2790">
        <v>8.5360000000000002E-3</v>
      </c>
      <c r="J2790">
        <v>0</v>
      </c>
      <c r="K2790">
        <v>0</v>
      </c>
      <c r="L2790">
        <v>12</v>
      </c>
      <c r="M2790">
        <v>29</v>
      </c>
      <c r="N2790">
        <f>VLOOKUP(B2790,instances!$B$2:$E$21,3, FALSE)</f>
        <v>252948</v>
      </c>
      <c r="O2790">
        <f>VLOOKUP(B2790,instances!$B$2:$E$21,4, FALSE)</f>
        <v>252948</v>
      </c>
    </row>
    <row r="2791" spans="1:15">
      <c r="A2791" t="s">
        <v>52</v>
      </c>
      <c r="B2791" t="str">
        <f>RIGHT(A2791,FIND("/",A2791))</f>
        <v>rl1304.tsp</v>
      </c>
      <c r="C2791">
        <f>VLOOKUP(B2791,instances!$B$2:$E$21,2, FALSE)</f>
        <v>1304</v>
      </c>
      <c r="D2791" t="str">
        <f>IF(C2791&lt;=783,"small",IF(C2791&lt;=2103,"medium","large"))</f>
        <v>medium</v>
      </c>
      <c r="E2791" t="s">
        <v>10</v>
      </c>
      <c r="F2791" s="9">
        <v>305789</v>
      </c>
      <c r="G2791" s="7">
        <f>1-(F2791/N2791)</f>
        <v>-0.2089006436105445</v>
      </c>
      <c r="H2791" s="7">
        <f>1-(F2791/O2791)</f>
        <v>-0.2089006436105445</v>
      </c>
      <c r="I2791">
        <v>8.5220000000000001E-3</v>
      </c>
      <c r="J2791">
        <v>0</v>
      </c>
      <c r="K2791">
        <v>0</v>
      </c>
      <c r="L2791">
        <v>16</v>
      </c>
      <c r="M2791">
        <v>25</v>
      </c>
      <c r="N2791">
        <f>VLOOKUP(B2791,instances!$B$2:$E$21,3, FALSE)</f>
        <v>252948</v>
      </c>
      <c r="O2791">
        <f>VLOOKUP(B2791,instances!$B$2:$E$21,4, FALSE)</f>
        <v>252948</v>
      </c>
    </row>
    <row r="2792" spans="1:15">
      <c r="A2792" t="s">
        <v>52</v>
      </c>
      <c r="B2792" t="str">
        <f>RIGHT(A2792,FIND("/",A2792))</f>
        <v>rl1304.tsp</v>
      </c>
      <c r="C2792">
        <f>VLOOKUP(B2792,instances!$B$2:$E$21,2, FALSE)</f>
        <v>1304</v>
      </c>
      <c r="D2792" t="str">
        <f>IF(C2792&lt;=783,"small",IF(C2792&lt;=2103,"medium","large"))</f>
        <v>medium</v>
      </c>
      <c r="E2792" t="s">
        <v>10</v>
      </c>
      <c r="F2792" s="9">
        <v>305789</v>
      </c>
      <c r="G2792" s="7">
        <f>1-(F2792/N2792)</f>
        <v>-0.2089006436105445</v>
      </c>
      <c r="H2792" s="7">
        <f>1-(F2792/O2792)</f>
        <v>-0.2089006436105445</v>
      </c>
      <c r="I2792">
        <v>8.4989999999999996E-3</v>
      </c>
      <c r="J2792">
        <v>0</v>
      </c>
      <c r="K2792">
        <v>0</v>
      </c>
      <c r="L2792">
        <v>16</v>
      </c>
      <c r="M2792">
        <v>31</v>
      </c>
      <c r="N2792">
        <f>VLOOKUP(B2792,instances!$B$2:$E$21,3, FALSE)</f>
        <v>252948</v>
      </c>
      <c r="O2792">
        <f>VLOOKUP(B2792,instances!$B$2:$E$21,4, FALSE)</f>
        <v>252948</v>
      </c>
    </row>
    <row r="2793" spans="1:15">
      <c r="A2793" t="s">
        <v>52</v>
      </c>
      <c r="B2793" t="str">
        <f>RIGHT(A2793,FIND("/",A2793))</f>
        <v>rl1304.tsp</v>
      </c>
      <c r="C2793">
        <f>VLOOKUP(B2793,instances!$B$2:$E$21,2, FALSE)</f>
        <v>1304</v>
      </c>
      <c r="D2793" t="str">
        <f>IF(C2793&lt;=783,"small",IF(C2793&lt;=2103,"medium","large"))</f>
        <v>medium</v>
      </c>
      <c r="E2793" t="s">
        <v>10</v>
      </c>
      <c r="F2793" s="9">
        <v>305789</v>
      </c>
      <c r="G2793" s="7">
        <f>1-(F2793/N2793)</f>
        <v>-0.2089006436105445</v>
      </c>
      <c r="H2793" s="7">
        <f>1-(F2793/O2793)</f>
        <v>-0.2089006436105445</v>
      </c>
      <c r="I2793">
        <v>8.4939999999999998E-3</v>
      </c>
      <c r="J2793">
        <v>0</v>
      </c>
      <c r="K2793">
        <v>0</v>
      </c>
      <c r="L2793">
        <v>16</v>
      </c>
      <c r="M2793">
        <v>22</v>
      </c>
      <c r="N2793">
        <f>VLOOKUP(B2793,instances!$B$2:$E$21,3, FALSE)</f>
        <v>252948</v>
      </c>
      <c r="O2793">
        <f>VLOOKUP(B2793,instances!$B$2:$E$21,4, FALSE)</f>
        <v>252948</v>
      </c>
    </row>
    <row r="2794" spans="1:15">
      <c r="A2794" t="s">
        <v>52</v>
      </c>
      <c r="B2794" t="str">
        <f>RIGHT(A2794,FIND("/",A2794))</f>
        <v>rl1304.tsp</v>
      </c>
      <c r="C2794">
        <f>VLOOKUP(B2794,instances!$B$2:$E$21,2, FALSE)</f>
        <v>1304</v>
      </c>
      <c r="D2794" t="str">
        <f>IF(C2794&lt;=783,"small",IF(C2794&lt;=2103,"medium","large"))</f>
        <v>medium</v>
      </c>
      <c r="E2794" t="s">
        <v>10</v>
      </c>
      <c r="F2794" s="9">
        <v>305789</v>
      </c>
      <c r="G2794" s="7">
        <f>1-(F2794/N2794)</f>
        <v>-0.2089006436105445</v>
      </c>
      <c r="H2794" s="7">
        <f>1-(F2794/O2794)</f>
        <v>-0.2089006436105445</v>
      </c>
      <c r="I2794">
        <v>8.4810000000000007E-3</v>
      </c>
      <c r="J2794">
        <v>0</v>
      </c>
      <c r="K2794">
        <v>0</v>
      </c>
      <c r="L2794">
        <v>10</v>
      </c>
      <c r="M2794">
        <v>25</v>
      </c>
      <c r="N2794">
        <f>VLOOKUP(B2794,instances!$B$2:$E$21,3, FALSE)</f>
        <v>252948</v>
      </c>
      <c r="O2794">
        <f>VLOOKUP(B2794,instances!$B$2:$E$21,4, FALSE)</f>
        <v>252948</v>
      </c>
    </row>
    <row r="2795" spans="1:15">
      <c r="A2795" t="s">
        <v>52</v>
      </c>
      <c r="B2795" t="str">
        <f>RIGHT(A2795,FIND("/",A2795))</f>
        <v>rl1304.tsp</v>
      </c>
      <c r="C2795">
        <f>VLOOKUP(B2795,instances!$B$2:$E$21,2, FALSE)</f>
        <v>1304</v>
      </c>
      <c r="D2795" t="str">
        <f>IF(C2795&lt;=783,"small",IF(C2795&lt;=2103,"medium","large"))</f>
        <v>medium</v>
      </c>
      <c r="E2795" t="s">
        <v>10</v>
      </c>
      <c r="F2795" s="9">
        <v>305789</v>
      </c>
      <c r="G2795" s="7">
        <f>1-(F2795/N2795)</f>
        <v>-0.2089006436105445</v>
      </c>
      <c r="H2795" s="7">
        <f>1-(F2795/O2795)</f>
        <v>-0.2089006436105445</v>
      </c>
      <c r="I2795">
        <v>8.4770000000000002E-3</v>
      </c>
      <c r="J2795">
        <v>0</v>
      </c>
      <c r="K2795">
        <v>0</v>
      </c>
      <c r="L2795">
        <v>12</v>
      </c>
      <c r="M2795">
        <v>22</v>
      </c>
      <c r="N2795">
        <f>VLOOKUP(B2795,instances!$B$2:$E$21,3, FALSE)</f>
        <v>252948</v>
      </c>
      <c r="O2795">
        <f>VLOOKUP(B2795,instances!$B$2:$E$21,4, FALSE)</f>
        <v>252948</v>
      </c>
    </row>
    <row r="2796" spans="1:15">
      <c r="A2796" t="s">
        <v>52</v>
      </c>
      <c r="B2796" t="str">
        <f>RIGHT(A2796,FIND("/",A2796))</f>
        <v>rl1304.tsp</v>
      </c>
      <c r="C2796">
        <f>VLOOKUP(B2796,instances!$B$2:$E$21,2, FALSE)</f>
        <v>1304</v>
      </c>
      <c r="D2796" t="str">
        <f>IF(C2796&lt;=783,"small",IF(C2796&lt;=2103,"medium","large"))</f>
        <v>medium</v>
      </c>
      <c r="E2796" t="s">
        <v>10</v>
      </c>
      <c r="F2796" s="9">
        <v>305789</v>
      </c>
      <c r="G2796" s="7">
        <f>1-(F2796/N2796)</f>
        <v>-0.2089006436105445</v>
      </c>
      <c r="H2796" s="7">
        <f>1-(F2796/O2796)</f>
        <v>-0.2089006436105445</v>
      </c>
      <c r="I2796">
        <v>8.4720000000000004E-3</v>
      </c>
      <c r="J2796">
        <v>0</v>
      </c>
      <c r="K2796">
        <v>0</v>
      </c>
      <c r="L2796">
        <v>16</v>
      </c>
      <c r="M2796">
        <v>24</v>
      </c>
      <c r="N2796">
        <f>VLOOKUP(B2796,instances!$B$2:$E$21,3, FALSE)</f>
        <v>252948</v>
      </c>
      <c r="O2796">
        <f>VLOOKUP(B2796,instances!$B$2:$E$21,4, FALSE)</f>
        <v>252948</v>
      </c>
    </row>
    <row r="2797" spans="1:15">
      <c r="A2797" t="s">
        <v>52</v>
      </c>
      <c r="B2797" t="str">
        <f>RIGHT(A2797,FIND("/",A2797))</f>
        <v>rl1304.tsp</v>
      </c>
      <c r="C2797">
        <f>VLOOKUP(B2797,instances!$B$2:$E$21,2, FALSE)</f>
        <v>1304</v>
      </c>
      <c r="D2797" t="str">
        <f>IF(C2797&lt;=783,"small",IF(C2797&lt;=2103,"medium","large"))</f>
        <v>medium</v>
      </c>
      <c r="E2797" t="s">
        <v>10</v>
      </c>
      <c r="F2797" s="9">
        <v>305789</v>
      </c>
      <c r="G2797" s="7">
        <f>1-(F2797/N2797)</f>
        <v>-0.2089006436105445</v>
      </c>
      <c r="H2797" s="7">
        <f>1-(F2797/O2797)</f>
        <v>-0.2089006436105445</v>
      </c>
      <c r="I2797">
        <v>8.4690000000000008E-3</v>
      </c>
      <c r="J2797">
        <v>0</v>
      </c>
      <c r="K2797">
        <v>0</v>
      </c>
      <c r="L2797">
        <v>14</v>
      </c>
      <c r="M2797">
        <v>22</v>
      </c>
      <c r="N2797">
        <f>VLOOKUP(B2797,instances!$B$2:$E$21,3, FALSE)</f>
        <v>252948</v>
      </c>
      <c r="O2797">
        <f>VLOOKUP(B2797,instances!$B$2:$E$21,4, FALSE)</f>
        <v>252948</v>
      </c>
    </row>
    <row r="2798" spans="1:15">
      <c r="A2798" t="s">
        <v>52</v>
      </c>
      <c r="B2798" t="str">
        <f>RIGHT(A2798,FIND("/",A2798))</f>
        <v>rl1304.tsp</v>
      </c>
      <c r="C2798">
        <f>VLOOKUP(B2798,instances!$B$2:$E$21,2, FALSE)</f>
        <v>1304</v>
      </c>
      <c r="D2798" t="str">
        <f>IF(C2798&lt;=783,"small",IF(C2798&lt;=2103,"medium","large"))</f>
        <v>medium</v>
      </c>
      <c r="E2798" t="s">
        <v>10</v>
      </c>
      <c r="F2798" s="9">
        <v>305789</v>
      </c>
      <c r="G2798" s="7">
        <f>1-(F2798/N2798)</f>
        <v>-0.2089006436105445</v>
      </c>
      <c r="H2798" s="7">
        <f>1-(F2798/O2798)</f>
        <v>-0.2089006436105445</v>
      </c>
      <c r="I2798">
        <v>8.4589999999999995E-3</v>
      </c>
      <c r="J2798">
        <v>0</v>
      </c>
      <c r="K2798">
        <v>0</v>
      </c>
      <c r="L2798">
        <v>10</v>
      </c>
      <c r="M2798">
        <v>27</v>
      </c>
      <c r="N2798">
        <f>VLOOKUP(B2798,instances!$B$2:$E$21,3, FALSE)</f>
        <v>252948</v>
      </c>
      <c r="O2798">
        <f>VLOOKUP(B2798,instances!$B$2:$E$21,4, FALSE)</f>
        <v>252948</v>
      </c>
    </row>
    <row r="2799" spans="1:15">
      <c r="A2799" t="s">
        <v>52</v>
      </c>
      <c r="B2799" t="str">
        <f>RIGHT(A2799,FIND("/",A2799))</f>
        <v>rl1304.tsp</v>
      </c>
      <c r="C2799">
        <f>VLOOKUP(B2799,instances!$B$2:$E$21,2, FALSE)</f>
        <v>1304</v>
      </c>
      <c r="D2799" t="str">
        <f>IF(C2799&lt;=783,"small",IF(C2799&lt;=2103,"medium","large"))</f>
        <v>medium</v>
      </c>
      <c r="E2799" t="s">
        <v>10</v>
      </c>
      <c r="F2799" s="9">
        <v>305789</v>
      </c>
      <c r="G2799" s="7">
        <f>1-(F2799/N2799)</f>
        <v>-0.2089006436105445</v>
      </c>
      <c r="H2799" s="7">
        <f>1-(F2799/O2799)</f>
        <v>-0.2089006436105445</v>
      </c>
      <c r="I2799">
        <v>8.4530000000000004E-3</v>
      </c>
      <c r="J2799">
        <v>0</v>
      </c>
      <c r="K2799">
        <v>0</v>
      </c>
      <c r="L2799">
        <v>16</v>
      </c>
      <c r="M2799">
        <v>29</v>
      </c>
      <c r="N2799">
        <f>VLOOKUP(B2799,instances!$B$2:$E$21,3, FALSE)</f>
        <v>252948</v>
      </c>
      <c r="O2799">
        <f>VLOOKUP(B2799,instances!$B$2:$E$21,4, FALSE)</f>
        <v>252948</v>
      </c>
    </row>
    <row r="2800" spans="1:15">
      <c r="A2800" t="s">
        <v>52</v>
      </c>
      <c r="B2800" t="str">
        <f>RIGHT(A2800,FIND("/",A2800))</f>
        <v>rl1304.tsp</v>
      </c>
      <c r="C2800">
        <f>VLOOKUP(B2800,instances!$B$2:$E$21,2, FALSE)</f>
        <v>1304</v>
      </c>
      <c r="D2800" t="str">
        <f>IF(C2800&lt;=783,"small",IF(C2800&lt;=2103,"medium","large"))</f>
        <v>medium</v>
      </c>
      <c r="E2800" t="s">
        <v>10</v>
      </c>
      <c r="F2800" s="9">
        <v>305789</v>
      </c>
      <c r="G2800" s="7">
        <f>1-(F2800/N2800)</f>
        <v>-0.2089006436105445</v>
      </c>
      <c r="H2800" s="7">
        <f>1-(F2800/O2800)</f>
        <v>-0.2089006436105445</v>
      </c>
      <c r="I2800">
        <v>8.4519999999999994E-3</v>
      </c>
      <c r="J2800">
        <v>0</v>
      </c>
      <c r="K2800">
        <v>0</v>
      </c>
      <c r="L2800">
        <v>12</v>
      </c>
      <c r="M2800">
        <v>31</v>
      </c>
      <c r="N2800">
        <f>VLOOKUP(B2800,instances!$B$2:$E$21,3, FALSE)</f>
        <v>252948</v>
      </c>
      <c r="O2800">
        <f>VLOOKUP(B2800,instances!$B$2:$E$21,4, FALSE)</f>
        <v>252948</v>
      </c>
    </row>
    <row r="2801" spans="1:15">
      <c r="A2801" t="s">
        <v>52</v>
      </c>
      <c r="B2801" t="str">
        <f>RIGHT(A2801,FIND("/",A2801))</f>
        <v>rl1304.tsp</v>
      </c>
      <c r="C2801">
        <f>VLOOKUP(B2801,instances!$B$2:$E$21,2, FALSE)</f>
        <v>1304</v>
      </c>
      <c r="D2801" t="str">
        <f>IF(C2801&lt;=783,"small",IF(C2801&lt;=2103,"medium","large"))</f>
        <v>medium</v>
      </c>
      <c r="E2801" t="s">
        <v>10</v>
      </c>
      <c r="F2801" s="9">
        <v>305789</v>
      </c>
      <c r="G2801" s="7">
        <f>1-(F2801/N2801)</f>
        <v>-0.2089006436105445</v>
      </c>
      <c r="H2801" s="7">
        <f>1-(F2801/O2801)</f>
        <v>-0.2089006436105445</v>
      </c>
      <c r="I2801">
        <v>8.4519999999999994E-3</v>
      </c>
      <c r="J2801">
        <v>0</v>
      </c>
      <c r="K2801">
        <v>0</v>
      </c>
      <c r="L2801">
        <v>18</v>
      </c>
      <c r="M2801">
        <v>22</v>
      </c>
      <c r="N2801">
        <f>VLOOKUP(B2801,instances!$B$2:$E$21,3, FALSE)</f>
        <v>252948</v>
      </c>
      <c r="O2801">
        <f>VLOOKUP(B2801,instances!$B$2:$E$21,4, FALSE)</f>
        <v>252948</v>
      </c>
    </row>
    <row r="2802" spans="1:15">
      <c r="A2802" t="s">
        <v>52</v>
      </c>
      <c r="B2802" t="str">
        <f>RIGHT(A2802,FIND("/",A2802))</f>
        <v>rl1304.tsp</v>
      </c>
      <c r="C2802">
        <f>VLOOKUP(B2802,instances!$B$2:$E$21,2, FALSE)</f>
        <v>1304</v>
      </c>
      <c r="D2802" t="str">
        <f>IF(C2802&lt;=783,"small",IF(C2802&lt;=2103,"medium","large"))</f>
        <v>medium</v>
      </c>
      <c r="E2802" t="s">
        <v>10</v>
      </c>
      <c r="F2802" s="9">
        <v>305789</v>
      </c>
      <c r="G2802" s="7">
        <f>1-(F2802/N2802)</f>
        <v>-0.2089006436105445</v>
      </c>
      <c r="H2802" s="7">
        <f>1-(F2802/O2802)</f>
        <v>-0.2089006436105445</v>
      </c>
      <c r="I2802">
        <v>8.4519999999999994E-3</v>
      </c>
      <c r="J2802">
        <v>0</v>
      </c>
      <c r="K2802">
        <v>0</v>
      </c>
      <c r="L2802">
        <v>18</v>
      </c>
      <c r="M2802">
        <v>26</v>
      </c>
      <c r="N2802">
        <f>VLOOKUP(B2802,instances!$B$2:$E$21,3, FALSE)</f>
        <v>252948</v>
      </c>
      <c r="O2802">
        <f>VLOOKUP(B2802,instances!$B$2:$E$21,4, FALSE)</f>
        <v>252948</v>
      </c>
    </row>
    <row r="2803" spans="1:15">
      <c r="A2803" t="s">
        <v>52</v>
      </c>
      <c r="B2803" t="str">
        <f>RIGHT(A2803,FIND("/",A2803))</f>
        <v>rl1304.tsp</v>
      </c>
      <c r="C2803">
        <f>VLOOKUP(B2803,instances!$B$2:$E$21,2, FALSE)</f>
        <v>1304</v>
      </c>
      <c r="D2803" t="str">
        <f>IF(C2803&lt;=783,"small",IF(C2803&lt;=2103,"medium","large"))</f>
        <v>medium</v>
      </c>
      <c r="E2803" t="s">
        <v>10</v>
      </c>
      <c r="F2803" s="9">
        <v>305789</v>
      </c>
      <c r="G2803" s="7">
        <f>1-(F2803/N2803)</f>
        <v>-0.2089006436105445</v>
      </c>
      <c r="H2803" s="7">
        <f>1-(F2803/O2803)</f>
        <v>-0.2089006436105445</v>
      </c>
      <c r="I2803">
        <v>8.4440000000000001E-3</v>
      </c>
      <c r="J2803">
        <v>0</v>
      </c>
      <c r="K2803">
        <v>0</v>
      </c>
      <c r="L2803">
        <v>12</v>
      </c>
      <c r="M2803">
        <v>25</v>
      </c>
      <c r="N2803">
        <f>VLOOKUP(B2803,instances!$B$2:$E$21,3, FALSE)</f>
        <v>252948</v>
      </c>
      <c r="O2803">
        <f>VLOOKUP(B2803,instances!$B$2:$E$21,4, FALSE)</f>
        <v>252948</v>
      </c>
    </row>
    <row r="2804" spans="1:15">
      <c r="A2804" t="s">
        <v>52</v>
      </c>
      <c r="B2804" t="str">
        <f>RIGHT(A2804,FIND("/",A2804))</f>
        <v>rl1304.tsp</v>
      </c>
      <c r="C2804">
        <f>VLOOKUP(B2804,instances!$B$2:$E$21,2, FALSE)</f>
        <v>1304</v>
      </c>
      <c r="D2804" t="str">
        <f>IF(C2804&lt;=783,"small",IF(C2804&lt;=2103,"medium","large"))</f>
        <v>medium</v>
      </c>
      <c r="E2804" t="s">
        <v>10</v>
      </c>
      <c r="F2804" s="9">
        <v>305789</v>
      </c>
      <c r="G2804" s="7">
        <f>1-(F2804/N2804)</f>
        <v>-0.2089006436105445</v>
      </c>
      <c r="H2804" s="7">
        <f>1-(F2804/O2804)</f>
        <v>-0.2089006436105445</v>
      </c>
      <c r="I2804">
        <v>8.4419999999999999E-3</v>
      </c>
      <c r="J2804">
        <v>0</v>
      </c>
      <c r="K2804">
        <v>0</v>
      </c>
      <c r="L2804">
        <v>14</v>
      </c>
      <c r="M2804">
        <v>24</v>
      </c>
      <c r="N2804">
        <f>VLOOKUP(B2804,instances!$B$2:$E$21,3, FALSE)</f>
        <v>252948</v>
      </c>
      <c r="O2804">
        <f>VLOOKUP(B2804,instances!$B$2:$E$21,4, FALSE)</f>
        <v>252948</v>
      </c>
    </row>
    <row r="2805" spans="1:15">
      <c r="A2805" t="s">
        <v>52</v>
      </c>
      <c r="B2805" t="str">
        <f>RIGHT(A2805,FIND("/",A2805))</f>
        <v>rl1304.tsp</v>
      </c>
      <c r="C2805">
        <f>VLOOKUP(B2805,instances!$B$2:$E$21,2, FALSE)</f>
        <v>1304</v>
      </c>
      <c r="D2805" t="str">
        <f>IF(C2805&lt;=783,"small",IF(C2805&lt;=2103,"medium","large"))</f>
        <v>medium</v>
      </c>
      <c r="E2805" t="s">
        <v>10</v>
      </c>
      <c r="F2805" s="9">
        <v>305789</v>
      </c>
      <c r="G2805" s="7">
        <f>1-(F2805/N2805)</f>
        <v>-0.2089006436105445</v>
      </c>
      <c r="H2805" s="7">
        <f>1-(F2805/O2805)</f>
        <v>-0.2089006436105445</v>
      </c>
      <c r="I2805">
        <v>8.4340000000000005E-3</v>
      </c>
      <c r="J2805">
        <v>0</v>
      </c>
      <c r="K2805">
        <v>0</v>
      </c>
      <c r="L2805">
        <v>14</v>
      </c>
      <c r="M2805">
        <v>26</v>
      </c>
      <c r="N2805">
        <f>VLOOKUP(B2805,instances!$B$2:$E$21,3, FALSE)</f>
        <v>252948</v>
      </c>
      <c r="O2805">
        <f>VLOOKUP(B2805,instances!$B$2:$E$21,4, FALSE)</f>
        <v>252948</v>
      </c>
    </row>
    <row r="2806" spans="1:15">
      <c r="A2806" t="s">
        <v>52</v>
      </c>
      <c r="B2806" t="str">
        <f>RIGHT(A2806,FIND("/",A2806))</f>
        <v>rl1304.tsp</v>
      </c>
      <c r="C2806">
        <f>VLOOKUP(B2806,instances!$B$2:$E$21,2, FALSE)</f>
        <v>1304</v>
      </c>
      <c r="D2806" t="str">
        <f>IF(C2806&lt;=783,"small",IF(C2806&lt;=2103,"medium","large"))</f>
        <v>medium</v>
      </c>
      <c r="E2806" t="s">
        <v>10</v>
      </c>
      <c r="F2806" s="9">
        <v>305789</v>
      </c>
      <c r="G2806" s="7">
        <f>1-(F2806/N2806)</f>
        <v>-0.2089006436105445</v>
      </c>
      <c r="H2806" s="7">
        <f>1-(F2806/O2806)</f>
        <v>-0.2089006436105445</v>
      </c>
      <c r="I2806">
        <v>8.4270000000000005E-3</v>
      </c>
      <c r="J2806">
        <v>0</v>
      </c>
      <c r="K2806">
        <v>0</v>
      </c>
      <c r="L2806">
        <v>20</v>
      </c>
      <c r="M2806">
        <v>27</v>
      </c>
      <c r="N2806">
        <f>VLOOKUP(B2806,instances!$B$2:$E$21,3, FALSE)</f>
        <v>252948</v>
      </c>
      <c r="O2806">
        <f>VLOOKUP(B2806,instances!$B$2:$E$21,4, FALSE)</f>
        <v>252948</v>
      </c>
    </row>
    <row r="2807" spans="1:15">
      <c r="A2807" t="s">
        <v>52</v>
      </c>
      <c r="B2807" t="str">
        <f>RIGHT(A2807,FIND("/",A2807))</f>
        <v>rl1304.tsp</v>
      </c>
      <c r="C2807">
        <f>VLOOKUP(B2807,instances!$B$2:$E$21,2, FALSE)</f>
        <v>1304</v>
      </c>
      <c r="D2807" t="str">
        <f>IF(C2807&lt;=783,"small",IF(C2807&lt;=2103,"medium","large"))</f>
        <v>medium</v>
      </c>
      <c r="E2807" t="s">
        <v>10</v>
      </c>
      <c r="F2807" s="9">
        <v>305789</v>
      </c>
      <c r="G2807" s="7">
        <f>1-(F2807/N2807)</f>
        <v>-0.2089006436105445</v>
      </c>
      <c r="H2807" s="7">
        <f>1-(F2807/O2807)</f>
        <v>-0.2089006436105445</v>
      </c>
      <c r="I2807">
        <v>8.4189999999999994E-3</v>
      </c>
      <c r="J2807">
        <v>0</v>
      </c>
      <c r="K2807">
        <v>0</v>
      </c>
      <c r="L2807">
        <v>18</v>
      </c>
      <c r="M2807">
        <v>30</v>
      </c>
      <c r="N2807">
        <f>VLOOKUP(B2807,instances!$B$2:$E$21,3, FALSE)</f>
        <v>252948</v>
      </c>
      <c r="O2807">
        <f>VLOOKUP(B2807,instances!$B$2:$E$21,4, FALSE)</f>
        <v>252948</v>
      </c>
    </row>
    <row r="2808" spans="1:15">
      <c r="A2808" t="s">
        <v>52</v>
      </c>
      <c r="B2808" t="str">
        <f>RIGHT(A2808,FIND("/",A2808))</f>
        <v>rl1304.tsp</v>
      </c>
      <c r="C2808">
        <f>VLOOKUP(B2808,instances!$B$2:$E$21,2, FALSE)</f>
        <v>1304</v>
      </c>
      <c r="D2808" t="str">
        <f>IF(C2808&lt;=783,"small",IF(C2808&lt;=2103,"medium","large"))</f>
        <v>medium</v>
      </c>
      <c r="E2808" t="s">
        <v>10</v>
      </c>
      <c r="F2808" s="9">
        <v>305789</v>
      </c>
      <c r="G2808" s="7">
        <f>1-(F2808/N2808)</f>
        <v>-0.2089006436105445</v>
      </c>
      <c r="H2808" s="7">
        <f>1-(F2808/O2808)</f>
        <v>-0.2089006436105445</v>
      </c>
      <c r="I2808">
        <v>8.4169999999999991E-3</v>
      </c>
      <c r="J2808">
        <v>0</v>
      </c>
      <c r="K2808">
        <v>0</v>
      </c>
      <c r="L2808">
        <v>14</v>
      </c>
      <c r="M2808">
        <v>25</v>
      </c>
      <c r="N2808">
        <f>VLOOKUP(B2808,instances!$B$2:$E$21,3, FALSE)</f>
        <v>252948</v>
      </c>
      <c r="O2808">
        <f>VLOOKUP(B2808,instances!$B$2:$E$21,4, FALSE)</f>
        <v>252948</v>
      </c>
    </row>
    <row r="2809" spans="1:15">
      <c r="A2809" t="s">
        <v>52</v>
      </c>
      <c r="B2809" t="str">
        <f>RIGHT(A2809,FIND("/",A2809))</f>
        <v>rl1304.tsp</v>
      </c>
      <c r="C2809">
        <f>VLOOKUP(B2809,instances!$B$2:$E$21,2, FALSE)</f>
        <v>1304</v>
      </c>
      <c r="D2809" t="str">
        <f>IF(C2809&lt;=783,"small",IF(C2809&lt;=2103,"medium","large"))</f>
        <v>medium</v>
      </c>
      <c r="E2809" t="s">
        <v>10</v>
      </c>
      <c r="F2809" s="9">
        <v>305789</v>
      </c>
      <c r="G2809" s="7">
        <f>1-(F2809/N2809)</f>
        <v>-0.2089006436105445</v>
      </c>
      <c r="H2809" s="7">
        <f>1-(F2809/O2809)</f>
        <v>-0.2089006436105445</v>
      </c>
      <c r="I2809">
        <v>8.4159999999999999E-3</v>
      </c>
      <c r="J2809">
        <v>0</v>
      </c>
      <c r="K2809">
        <v>0</v>
      </c>
      <c r="L2809">
        <v>20</v>
      </c>
      <c r="M2809">
        <v>26</v>
      </c>
      <c r="N2809">
        <f>VLOOKUP(B2809,instances!$B$2:$E$21,3, FALSE)</f>
        <v>252948</v>
      </c>
      <c r="O2809">
        <f>VLOOKUP(B2809,instances!$B$2:$E$21,4, FALSE)</f>
        <v>252948</v>
      </c>
    </row>
    <row r="2810" spans="1:15">
      <c r="A2810" t="s">
        <v>52</v>
      </c>
      <c r="B2810" t="str">
        <f>RIGHT(A2810,FIND("/",A2810))</f>
        <v>rl1304.tsp</v>
      </c>
      <c r="C2810">
        <f>VLOOKUP(B2810,instances!$B$2:$E$21,2, FALSE)</f>
        <v>1304</v>
      </c>
      <c r="D2810" t="str">
        <f>IF(C2810&lt;=783,"small",IF(C2810&lt;=2103,"medium","large"))</f>
        <v>medium</v>
      </c>
      <c r="E2810" t="s">
        <v>10</v>
      </c>
      <c r="F2810" s="9">
        <v>305789</v>
      </c>
      <c r="G2810" s="7">
        <f>1-(F2810/N2810)</f>
        <v>-0.2089006436105445</v>
      </c>
      <c r="H2810" s="7">
        <f>1-(F2810/O2810)</f>
        <v>-0.2089006436105445</v>
      </c>
      <c r="I2810">
        <v>8.4150000000000006E-3</v>
      </c>
      <c r="J2810">
        <v>0</v>
      </c>
      <c r="K2810">
        <v>0</v>
      </c>
      <c r="L2810">
        <v>14</v>
      </c>
      <c r="M2810">
        <v>23</v>
      </c>
      <c r="N2810">
        <f>VLOOKUP(B2810,instances!$B$2:$E$21,3, FALSE)</f>
        <v>252948</v>
      </c>
      <c r="O2810">
        <f>VLOOKUP(B2810,instances!$B$2:$E$21,4, FALSE)</f>
        <v>252948</v>
      </c>
    </row>
    <row r="2811" spans="1:15">
      <c r="A2811" t="s">
        <v>52</v>
      </c>
      <c r="B2811" t="str">
        <f>RIGHT(A2811,FIND("/",A2811))</f>
        <v>rl1304.tsp</v>
      </c>
      <c r="C2811">
        <f>VLOOKUP(B2811,instances!$B$2:$E$21,2, FALSE)</f>
        <v>1304</v>
      </c>
      <c r="D2811" t="str">
        <f>IF(C2811&lt;=783,"small",IF(C2811&lt;=2103,"medium","large"))</f>
        <v>medium</v>
      </c>
      <c r="E2811" t="s">
        <v>10</v>
      </c>
      <c r="F2811" s="9">
        <v>305789</v>
      </c>
      <c r="G2811" s="7">
        <f>1-(F2811/N2811)</f>
        <v>-0.2089006436105445</v>
      </c>
      <c r="H2811" s="7">
        <f>1-(F2811/O2811)</f>
        <v>-0.2089006436105445</v>
      </c>
      <c r="I2811">
        <v>8.4150000000000006E-3</v>
      </c>
      <c r="J2811">
        <v>0</v>
      </c>
      <c r="K2811">
        <v>0</v>
      </c>
      <c r="L2811">
        <v>20</v>
      </c>
      <c r="M2811">
        <v>28</v>
      </c>
      <c r="N2811">
        <f>VLOOKUP(B2811,instances!$B$2:$E$21,3, FALSE)</f>
        <v>252948</v>
      </c>
      <c r="O2811">
        <f>VLOOKUP(B2811,instances!$B$2:$E$21,4, FALSE)</f>
        <v>252948</v>
      </c>
    </row>
    <row r="2812" spans="1:15">
      <c r="A2812" t="s">
        <v>52</v>
      </c>
      <c r="B2812" t="str">
        <f>RIGHT(A2812,FIND("/",A2812))</f>
        <v>rl1304.tsp</v>
      </c>
      <c r="C2812">
        <f>VLOOKUP(B2812,instances!$B$2:$E$21,2, FALSE)</f>
        <v>1304</v>
      </c>
      <c r="D2812" t="str">
        <f>IF(C2812&lt;=783,"small",IF(C2812&lt;=2103,"medium","large"))</f>
        <v>medium</v>
      </c>
      <c r="E2812" t="s">
        <v>10</v>
      </c>
      <c r="F2812" s="9">
        <v>305789</v>
      </c>
      <c r="G2812" s="7">
        <f>1-(F2812/N2812)</f>
        <v>-0.2089006436105445</v>
      </c>
      <c r="H2812" s="7">
        <f>1-(F2812/O2812)</f>
        <v>-0.2089006436105445</v>
      </c>
      <c r="I2812">
        <v>8.4089999999999998E-3</v>
      </c>
      <c r="J2812">
        <v>0</v>
      </c>
      <c r="K2812">
        <v>0</v>
      </c>
      <c r="L2812">
        <v>14</v>
      </c>
      <c r="M2812">
        <v>31</v>
      </c>
      <c r="N2812">
        <f>VLOOKUP(B2812,instances!$B$2:$E$21,3, FALSE)</f>
        <v>252948</v>
      </c>
      <c r="O2812">
        <f>VLOOKUP(B2812,instances!$B$2:$E$21,4, FALSE)</f>
        <v>252948</v>
      </c>
    </row>
    <row r="2813" spans="1:15">
      <c r="A2813" t="s">
        <v>52</v>
      </c>
      <c r="B2813" t="str">
        <f>RIGHT(A2813,FIND("/",A2813))</f>
        <v>rl1304.tsp</v>
      </c>
      <c r="C2813">
        <f>VLOOKUP(B2813,instances!$B$2:$E$21,2, FALSE)</f>
        <v>1304</v>
      </c>
      <c r="D2813" t="str">
        <f>IF(C2813&lt;=783,"small",IF(C2813&lt;=2103,"medium","large"))</f>
        <v>medium</v>
      </c>
      <c r="E2813" t="s">
        <v>10</v>
      </c>
      <c r="F2813" s="9">
        <v>305789</v>
      </c>
      <c r="G2813" s="7">
        <f>1-(F2813/N2813)</f>
        <v>-0.2089006436105445</v>
      </c>
      <c r="H2813" s="7">
        <f>1-(F2813/O2813)</f>
        <v>-0.2089006436105445</v>
      </c>
      <c r="I2813">
        <v>8.397E-3</v>
      </c>
      <c r="J2813">
        <v>0</v>
      </c>
      <c r="K2813">
        <v>0</v>
      </c>
      <c r="L2813">
        <v>18</v>
      </c>
      <c r="M2813">
        <v>27</v>
      </c>
      <c r="N2813">
        <f>VLOOKUP(B2813,instances!$B$2:$E$21,3, FALSE)</f>
        <v>252948</v>
      </c>
      <c r="O2813">
        <f>VLOOKUP(B2813,instances!$B$2:$E$21,4, FALSE)</f>
        <v>252948</v>
      </c>
    </row>
    <row r="2814" spans="1:15">
      <c r="A2814" t="s">
        <v>52</v>
      </c>
      <c r="B2814" t="str">
        <f>RIGHT(A2814,FIND("/",A2814))</f>
        <v>rl1304.tsp</v>
      </c>
      <c r="C2814">
        <f>VLOOKUP(B2814,instances!$B$2:$E$21,2, FALSE)</f>
        <v>1304</v>
      </c>
      <c r="D2814" t="str">
        <f>IF(C2814&lt;=783,"small",IF(C2814&lt;=2103,"medium","large"))</f>
        <v>medium</v>
      </c>
      <c r="E2814" t="s">
        <v>10</v>
      </c>
      <c r="F2814" s="9">
        <v>305789</v>
      </c>
      <c r="G2814" s="7">
        <f>1-(F2814/N2814)</f>
        <v>-0.2089006436105445</v>
      </c>
      <c r="H2814" s="7">
        <f>1-(F2814/O2814)</f>
        <v>-0.2089006436105445</v>
      </c>
      <c r="I2814">
        <v>8.3750000000000005E-3</v>
      </c>
      <c r="J2814">
        <v>0</v>
      </c>
      <c r="K2814">
        <v>0</v>
      </c>
      <c r="L2814">
        <v>18</v>
      </c>
      <c r="M2814">
        <v>25</v>
      </c>
      <c r="N2814">
        <f>VLOOKUP(B2814,instances!$B$2:$E$21,3, FALSE)</f>
        <v>252948</v>
      </c>
      <c r="O2814">
        <f>VLOOKUP(B2814,instances!$B$2:$E$21,4, FALSE)</f>
        <v>252948</v>
      </c>
    </row>
    <row r="2815" spans="1:15">
      <c r="A2815" t="s">
        <v>52</v>
      </c>
      <c r="B2815" t="str">
        <f>RIGHT(A2815,FIND("/",A2815))</f>
        <v>rl1304.tsp</v>
      </c>
      <c r="C2815">
        <f>VLOOKUP(B2815,instances!$B$2:$E$21,2, FALSE)</f>
        <v>1304</v>
      </c>
      <c r="D2815" t="str">
        <f>IF(C2815&lt;=783,"small",IF(C2815&lt;=2103,"medium","large"))</f>
        <v>medium</v>
      </c>
      <c r="E2815" t="s">
        <v>10</v>
      </c>
      <c r="F2815" s="9">
        <v>305789</v>
      </c>
      <c r="G2815" s="7">
        <f>1-(F2815/N2815)</f>
        <v>-0.2089006436105445</v>
      </c>
      <c r="H2815" s="7">
        <f>1-(F2815/O2815)</f>
        <v>-0.2089006436105445</v>
      </c>
      <c r="I2815">
        <v>8.3510000000000008E-3</v>
      </c>
      <c r="J2815">
        <v>0</v>
      </c>
      <c r="K2815">
        <v>0</v>
      </c>
      <c r="L2815">
        <v>18</v>
      </c>
      <c r="M2815">
        <v>29</v>
      </c>
      <c r="N2815">
        <f>VLOOKUP(B2815,instances!$B$2:$E$21,3, FALSE)</f>
        <v>252948</v>
      </c>
      <c r="O2815">
        <f>VLOOKUP(B2815,instances!$B$2:$E$21,4, FALSE)</f>
        <v>252948</v>
      </c>
    </row>
    <row r="2816" spans="1:15">
      <c r="A2816" t="s">
        <v>52</v>
      </c>
      <c r="B2816" t="str">
        <f>RIGHT(A2816,FIND("/",A2816))</f>
        <v>rl1304.tsp</v>
      </c>
      <c r="C2816">
        <f>VLOOKUP(B2816,instances!$B$2:$E$21,2, FALSE)</f>
        <v>1304</v>
      </c>
      <c r="D2816" t="str">
        <f>IF(C2816&lt;=783,"small",IF(C2816&lt;=2103,"medium","large"))</f>
        <v>medium</v>
      </c>
      <c r="E2816" t="s">
        <v>10</v>
      </c>
      <c r="F2816" s="9">
        <v>305789</v>
      </c>
      <c r="G2816" s="7">
        <f>1-(F2816/N2816)</f>
        <v>-0.2089006436105445</v>
      </c>
      <c r="H2816" s="7">
        <f>1-(F2816/O2816)</f>
        <v>-0.2089006436105445</v>
      </c>
      <c r="I2816">
        <v>8.3160000000000005E-3</v>
      </c>
      <c r="J2816">
        <v>0</v>
      </c>
      <c r="K2816">
        <v>0</v>
      </c>
      <c r="L2816">
        <v>10</v>
      </c>
      <c r="M2816">
        <v>28</v>
      </c>
      <c r="N2816">
        <f>VLOOKUP(B2816,instances!$B$2:$E$21,3, FALSE)</f>
        <v>252948</v>
      </c>
      <c r="O2816">
        <f>VLOOKUP(B2816,instances!$B$2:$E$21,4, FALSE)</f>
        <v>252948</v>
      </c>
    </row>
    <row r="2817" spans="1:15">
      <c r="A2817" t="s">
        <v>52</v>
      </c>
      <c r="B2817" t="str">
        <f>RIGHT(A2817,FIND("/",A2817))</f>
        <v>rl1304.tsp</v>
      </c>
      <c r="C2817">
        <f>VLOOKUP(B2817,instances!$B$2:$E$21,2, FALSE)</f>
        <v>1304</v>
      </c>
      <c r="D2817" t="str">
        <f>IF(C2817&lt;=783,"small",IF(C2817&lt;=2103,"medium","large"))</f>
        <v>medium</v>
      </c>
      <c r="E2817" t="s">
        <v>10</v>
      </c>
      <c r="F2817" s="9">
        <v>305789</v>
      </c>
      <c r="G2817" s="7">
        <f>1-(F2817/N2817)</f>
        <v>-0.2089006436105445</v>
      </c>
      <c r="H2817" s="7">
        <f>1-(F2817/O2817)</f>
        <v>-0.2089006436105445</v>
      </c>
      <c r="I2817">
        <v>8.293E-3</v>
      </c>
      <c r="J2817">
        <v>0</v>
      </c>
      <c r="K2817">
        <v>0</v>
      </c>
      <c r="L2817">
        <v>10</v>
      </c>
      <c r="M2817">
        <v>29</v>
      </c>
      <c r="N2817">
        <f>VLOOKUP(B2817,instances!$B$2:$E$21,3, FALSE)</f>
        <v>252948</v>
      </c>
      <c r="O2817">
        <f>VLOOKUP(B2817,instances!$B$2:$E$21,4, FALSE)</f>
        <v>252948</v>
      </c>
    </row>
    <row r="2818" spans="1:15">
      <c r="A2818" t="s">
        <v>52</v>
      </c>
      <c r="B2818" t="str">
        <f>RIGHT(A2818,FIND("/",A2818))</f>
        <v>rl1304.tsp</v>
      </c>
      <c r="C2818">
        <f>VLOOKUP(B2818,instances!$B$2:$E$21,2, FALSE)</f>
        <v>1304</v>
      </c>
      <c r="D2818" t="str">
        <f>IF(C2818&lt;=783,"small",IF(C2818&lt;=2103,"medium","large"))</f>
        <v>medium</v>
      </c>
      <c r="E2818" t="s">
        <v>10</v>
      </c>
      <c r="F2818" s="9">
        <v>305789</v>
      </c>
      <c r="G2818" s="7">
        <f>1-(F2818/N2818)</f>
        <v>-0.2089006436105445</v>
      </c>
      <c r="H2818" s="7">
        <f>1-(F2818/O2818)</f>
        <v>-0.2089006436105445</v>
      </c>
      <c r="I2818">
        <v>8.2719999999999998E-3</v>
      </c>
      <c r="J2818">
        <v>0</v>
      </c>
      <c r="K2818">
        <v>0</v>
      </c>
      <c r="L2818">
        <v>16</v>
      </c>
      <c r="M2818">
        <v>23</v>
      </c>
      <c r="N2818">
        <f>VLOOKUP(B2818,instances!$B$2:$E$21,3, FALSE)</f>
        <v>252948</v>
      </c>
      <c r="O2818">
        <f>VLOOKUP(B2818,instances!$B$2:$E$21,4, FALSE)</f>
        <v>252948</v>
      </c>
    </row>
    <row r="2819" spans="1:15">
      <c r="A2819" t="s">
        <v>52</v>
      </c>
      <c r="B2819" t="str">
        <f>RIGHT(A2819,FIND("/",A2819))</f>
        <v>rl1304.tsp</v>
      </c>
      <c r="C2819">
        <f>VLOOKUP(B2819,instances!$B$2:$E$21,2, FALSE)</f>
        <v>1304</v>
      </c>
      <c r="D2819" t="str">
        <f>IF(C2819&lt;=783,"small",IF(C2819&lt;=2103,"medium","large"))</f>
        <v>medium</v>
      </c>
      <c r="E2819" t="s">
        <v>10</v>
      </c>
      <c r="F2819" s="9">
        <v>305789</v>
      </c>
      <c r="G2819" s="7">
        <f>1-(F2819/N2819)</f>
        <v>-0.2089006436105445</v>
      </c>
      <c r="H2819" s="7">
        <f>1-(F2819/O2819)</f>
        <v>-0.2089006436105445</v>
      </c>
      <c r="I2819">
        <v>8.2660000000000008E-3</v>
      </c>
      <c r="J2819">
        <v>0</v>
      </c>
      <c r="K2819">
        <v>0</v>
      </c>
      <c r="L2819">
        <v>12</v>
      </c>
      <c r="M2819">
        <v>26</v>
      </c>
      <c r="N2819">
        <f>VLOOKUP(B2819,instances!$B$2:$E$21,3, FALSE)</f>
        <v>252948</v>
      </c>
      <c r="O2819">
        <f>VLOOKUP(B2819,instances!$B$2:$E$21,4, FALSE)</f>
        <v>252948</v>
      </c>
    </row>
    <row r="2820" spans="1:15">
      <c r="A2820" t="s">
        <v>52</v>
      </c>
      <c r="B2820" t="str">
        <f>RIGHT(A2820,FIND("/",A2820))</f>
        <v>rl1304.tsp</v>
      </c>
      <c r="C2820">
        <f>VLOOKUP(B2820,instances!$B$2:$E$21,2, FALSE)</f>
        <v>1304</v>
      </c>
      <c r="D2820" t="str">
        <f>IF(C2820&lt;=783,"small",IF(C2820&lt;=2103,"medium","large"))</f>
        <v>medium</v>
      </c>
      <c r="E2820" t="s">
        <v>10</v>
      </c>
      <c r="F2820" s="9">
        <v>305789</v>
      </c>
      <c r="G2820" s="7">
        <f>1-(F2820/N2820)</f>
        <v>-0.2089006436105445</v>
      </c>
      <c r="H2820" s="7">
        <f>1-(F2820/O2820)</f>
        <v>-0.2089006436105445</v>
      </c>
      <c r="I2820">
        <v>8.26E-3</v>
      </c>
      <c r="J2820">
        <v>0</v>
      </c>
      <c r="K2820">
        <v>0</v>
      </c>
      <c r="L2820">
        <v>16</v>
      </c>
      <c r="M2820">
        <v>28</v>
      </c>
      <c r="N2820">
        <f>VLOOKUP(B2820,instances!$B$2:$E$21,3, FALSE)</f>
        <v>252948</v>
      </c>
      <c r="O2820">
        <f>VLOOKUP(B2820,instances!$B$2:$E$21,4, FALSE)</f>
        <v>252948</v>
      </c>
    </row>
    <row r="2821" spans="1:15">
      <c r="A2821" t="s">
        <v>52</v>
      </c>
      <c r="B2821" t="str">
        <f>RIGHT(A2821,FIND("/",A2821))</f>
        <v>rl1304.tsp</v>
      </c>
      <c r="C2821">
        <f>VLOOKUP(B2821,instances!$B$2:$E$21,2, FALSE)</f>
        <v>1304</v>
      </c>
      <c r="D2821" t="str">
        <f>IF(C2821&lt;=783,"small",IF(C2821&lt;=2103,"medium","large"))</f>
        <v>medium</v>
      </c>
      <c r="E2821" t="s">
        <v>10</v>
      </c>
      <c r="F2821" s="9">
        <v>305789</v>
      </c>
      <c r="G2821" s="7">
        <f>1-(F2821/N2821)</f>
        <v>-0.2089006436105445</v>
      </c>
      <c r="H2821" s="7">
        <f>1-(F2821/O2821)</f>
        <v>-0.2089006436105445</v>
      </c>
      <c r="I2821">
        <v>8.2550000000000002E-3</v>
      </c>
      <c r="J2821">
        <v>0</v>
      </c>
      <c r="K2821">
        <v>0</v>
      </c>
      <c r="L2821">
        <v>10</v>
      </c>
      <c r="M2821">
        <v>22</v>
      </c>
      <c r="N2821">
        <f>VLOOKUP(B2821,instances!$B$2:$E$21,3, FALSE)</f>
        <v>252948</v>
      </c>
      <c r="O2821">
        <f>VLOOKUP(B2821,instances!$B$2:$E$21,4, FALSE)</f>
        <v>252948</v>
      </c>
    </row>
    <row r="2822" spans="1:15">
      <c r="A2822" t="s">
        <v>52</v>
      </c>
      <c r="B2822" t="str">
        <f>RIGHT(A2822,FIND("/",A2822))</f>
        <v>rl1304.tsp</v>
      </c>
      <c r="C2822">
        <f>VLOOKUP(B2822,instances!$B$2:$E$21,2, FALSE)</f>
        <v>1304</v>
      </c>
      <c r="D2822" t="str">
        <f>IF(C2822&lt;=783,"small",IF(C2822&lt;=2103,"medium","large"))</f>
        <v>medium</v>
      </c>
      <c r="E2822" t="s">
        <v>10</v>
      </c>
      <c r="F2822" s="9">
        <v>305789</v>
      </c>
      <c r="G2822" s="7">
        <f>1-(F2822/N2822)</f>
        <v>-0.2089006436105445</v>
      </c>
      <c r="H2822" s="7">
        <f>1-(F2822/O2822)</f>
        <v>-0.2089006436105445</v>
      </c>
      <c r="I2822">
        <v>8.1989999999999997E-3</v>
      </c>
      <c r="J2822">
        <v>0</v>
      </c>
      <c r="K2822">
        <v>0</v>
      </c>
      <c r="L2822">
        <v>16</v>
      </c>
      <c r="M2822">
        <v>30</v>
      </c>
      <c r="N2822">
        <f>VLOOKUP(B2822,instances!$B$2:$E$21,3, FALSE)</f>
        <v>252948</v>
      </c>
      <c r="O2822">
        <f>VLOOKUP(B2822,instances!$B$2:$E$21,4, FALSE)</f>
        <v>252948</v>
      </c>
    </row>
    <row r="2823" spans="1:15">
      <c r="A2823" t="s">
        <v>52</v>
      </c>
      <c r="B2823" t="str">
        <f>RIGHT(A2823,FIND("/",A2823))</f>
        <v>rl1304.tsp</v>
      </c>
      <c r="C2823">
        <f>VLOOKUP(B2823,instances!$B$2:$E$21,2, FALSE)</f>
        <v>1304</v>
      </c>
      <c r="D2823" t="str">
        <f>IF(C2823&lt;=783,"small",IF(C2823&lt;=2103,"medium","large"))</f>
        <v>medium</v>
      </c>
      <c r="E2823" t="s">
        <v>9</v>
      </c>
      <c r="F2823" s="9">
        <v>321211</v>
      </c>
      <c r="G2823" s="7">
        <f>1-(F2823/N2823)</f>
        <v>-0.26986969653841886</v>
      </c>
      <c r="H2823" s="7">
        <f>1-(F2823/O2823)</f>
        <v>-0.26986969653841886</v>
      </c>
      <c r="I2823">
        <v>5.0860000000000002E-3</v>
      </c>
      <c r="J2823">
        <v>0</v>
      </c>
      <c r="K2823">
        <v>0</v>
      </c>
      <c r="L2823">
        <v>14</v>
      </c>
      <c r="M2823">
        <v>30</v>
      </c>
      <c r="N2823">
        <f>VLOOKUP(B2823,instances!$B$2:$E$21,3, FALSE)</f>
        <v>252948</v>
      </c>
      <c r="O2823">
        <f>VLOOKUP(B2823,instances!$B$2:$E$21,4, FALSE)</f>
        <v>252948</v>
      </c>
    </row>
    <row r="2824" spans="1:15">
      <c r="A2824" t="s">
        <v>52</v>
      </c>
      <c r="B2824" t="str">
        <f>RIGHT(A2824,FIND("/",A2824))</f>
        <v>rl1304.tsp</v>
      </c>
      <c r="C2824">
        <f>VLOOKUP(B2824,instances!$B$2:$E$21,2, FALSE)</f>
        <v>1304</v>
      </c>
      <c r="D2824" t="str">
        <f>IF(C2824&lt;=783,"small",IF(C2824&lt;=2103,"medium","large"))</f>
        <v>medium</v>
      </c>
      <c r="E2824" t="s">
        <v>9</v>
      </c>
      <c r="F2824" s="9">
        <v>321211</v>
      </c>
      <c r="G2824" s="7">
        <f>1-(F2824/N2824)</f>
        <v>-0.26986969653841886</v>
      </c>
      <c r="H2824" s="7">
        <f>1-(F2824/O2824)</f>
        <v>-0.26986969653841886</v>
      </c>
      <c r="I2824">
        <v>4.9220000000000002E-3</v>
      </c>
      <c r="J2824">
        <v>0</v>
      </c>
      <c r="K2824">
        <v>0</v>
      </c>
      <c r="L2824">
        <v>10</v>
      </c>
      <c r="M2824">
        <v>31</v>
      </c>
      <c r="N2824">
        <f>VLOOKUP(B2824,instances!$B$2:$E$21,3, FALSE)</f>
        <v>252948</v>
      </c>
      <c r="O2824">
        <f>VLOOKUP(B2824,instances!$B$2:$E$21,4, FALSE)</f>
        <v>252948</v>
      </c>
    </row>
    <row r="2825" spans="1:15">
      <c r="A2825" t="s">
        <v>52</v>
      </c>
      <c r="B2825" t="str">
        <f>RIGHT(A2825,FIND("/",A2825))</f>
        <v>rl1304.tsp</v>
      </c>
      <c r="C2825">
        <f>VLOOKUP(B2825,instances!$B$2:$E$21,2, FALSE)</f>
        <v>1304</v>
      </c>
      <c r="D2825" t="str">
        <f>IF(C2825&lt;=783,"small",IF(C2825&lt;=2103,"medium","large"))</f>
        <v>medium</v>
      </c>
      <c r="E2825" t="s">
        <v>9</v>
      </c>
      <c r="F2825" s="9">
        <v>321211</v>
      </c>
      <c r="G2825" s="7">
        <f>1-(F2825/N2825)</f>
        <v>-0.26986969653841886</v>
      </c>
      <c r="H2825" s="7">
        <f>1-(F2825/O2825)</f>
        <v>-0.26986969653841886</v>
      </c>
      <c r="I2825">
        <v>4.8069999999999996E-3</v>
      </c>
      <c r="J2825">
        <v>0</v>
      </c>
      <c r="K2825">
        <v>0</v>
      </c>
      <c r="L2825">
        <v>20</v>
      </c>
      <c r="M2825">
        <v>24</v>
      </c>
      <c r="N2825">
        <f>VLOOKUP(B2825,instances!$B$2:$E$21,3, FALSE)</f>
        <v>252948</v>
      </c>
      <c r="O2825">
        <f>VLOOKUP(B2825,instances!$B$2:$E$21,4, FALSE)</f>
        <v>252948</v>
      </c>
    </row>
    <row r="2826" spans="1:15">
      <c r="A2826" t="s">
        <v>52</v>
      </c>
      <c r="B2826" t="str">
        <f>RIGHT(A2826,FIND("/",A2826))</f>
        <v>rl1304.tsp</v>
      </c>
      <c r="C2826">
        <f>VLOOKUP(B2826,instances!$B$2:$E$21,2, FALSE)</f>
        <v>1304</v>
      </c>
      <c r="D2826" t="str">
        <f>IF(C2826&lt;=783,"small",IF(C2826&lt;=2103,"medium","large"))</f>
        <v>medium</v>
      </c>
      <c r="E2826" t="s">
        <v>9</v>
      </c>
      <c r="F2826" s="9">
        <v>321211</v>
      </c>
      <c r="G2826" s="7">
        <f>1-(F2826/N2826)</f>
        <v>-0.26986969653841886</v>
      </c>
      <c r="H2826" s="7">
        <f>1-(F2826/O2826)</f>
        <v>-0.26986969653841886</v>
      </c>
      <c r="I2826">
        <v>4.8040000000000001E-3</v>
      </c>
      <c r="J2826">
        <v>0</v>
      </c>
      <c r="K2826">
        <v>0</v>
      </c>
      <c r="L2826">
        <v>12</v>
      </c>
      <c r="M2826">
        <v>27</v>
      </c>
      <c r="N2826">
        <f>VLOOKUP(B2826,instances!$B$2:$E$21,3, FALSE)</f>
        <v>252948</v>
      </c>
      <c r="O2826">
        <f>VLOOKUP(B2826,instances!$B$2:$E$21,4, FALSE)</f>
        <v>252948</v>
      </c>
    </row>
    <row r="2827" spans="1:15">
      <c r="A2827" t="s">
        <v>52</v>
      </c>
      <c r="B2827" t="str">
        <f>RIGHT(A2827,FIND("/",A2827))</f>
        <v>rl1304.tsp</v>
      </c>
      <c r="C2827">
        <f>VLOOKUP(B2827,instances!$B$2:$E$21,2, FALSE)</f>
        <v>1304</v>
      </c>
      <c r="D2827" t="str">
        <f>IF(C2827&lt;=783,"small",IF(C2827&lt;=2103,"medium","large"))</f>
        <v>medium</v>
      </c>
      <c r="E2827" t="s">
        <v>9</v>
      </c>
      <c r="F2827" s="9">
        <v>321211</v>
      </c>
      <c r="G2827" s="7">
        <f>1-(F2827/N2827)</f>
        <v>-0.26986969653841886</v>
      </c>
      <c r="H2827" s="7">
        <f>1-(F2827/O2827)</f>
        <v>-0.26986969653841886</v>
      </c>
      <c r="I2827">
        <v>4.7489999999999997E-3</v>
      </c>
      <c r="J2827">
        <v>0</v>
      </c>
      <c r="K2827">
        <v>0</v>
      </c>
      <c r="L2827">
        <v>12</v>
      </c>
      <c r="M2827">
        <v>23</v>
      </c>
      <c r="N2827">
        <f>VLOOKUP(B2827,instances!$B$2:$E$21,3, FALSE)</f>
        <v>252948</v>
      </c>
      <c r="O2827">
        <f>VLOOKUP(B2827,instances!$B$2:$E$21,4, FALSE)</f>
        <v>252948</v>
      </c>
    </row>
    <row r="2828" spans="1:15">
      <c r="A2828" t="s">
        <v>52</v>
      </c>
      <c r="B2828" t="str">
        <f>RIGHT(A2828,FIND("/",A2828))</f>
        <v>rl1304.tsp</v>
      </c>
      <c r="C2828">
        <f>VLOOKUP(B2828,instances!$B$2:$E$21,2, FALSE)</f>
        <v>1304</v>
      </c>
      <c r="D2828" t="str">
        <f>IF(C2828&lt;=783,"small",IF(C2828&lt;=2103,"medium","large"))</f>
        <v>medium</v>
      </c>
      <c r="E2828" t="s">
        <v>9</v>
      </c>
      <c r="F2828" s="9">
        <v>321211</v>
      </c>
      <c r="G2828" s="7">
        <f>1-(F2828/N2828)</f>
        <v>-0.26986969653841886</v>
      </c>
      <c r="H2828" s="7">
        <f>1-(F2828/O2828)</f>
        <v>-0.26986969653841886</v>
      </c>
      <c r="I2828">
        <v>4.6259999999999999E-3</v>
      </c>
      <c r="J2828">
        <v>0</v>
      </c>
      <c r="K2828">
        <v>0</v>
      </c>
      <c r="L2828">
        <v>16</v>
      </c>
      <c r="M2828">
        <v>30</v>
      </c>
      <c r="N2828">
        <f>VLOOKUP(B2828,instances!$B$2:$E$21,3, FALSE)</f>
        <v>252948</v>
      </c>
      <c r="O2828">
        <f>VLOOKUP(B2828,instances!$B$2:$E$21,4, FALSE)</f>
        <v>252948</v>
      </c>
    </row>
    <row r="2829" spans="1:15">
      <c r="A2829" t="s">
        <v>52</v>
      </c>
      <c r="B2829" t="str">
        <f>RIGHT(A2829,FIND("/",A2829))</f>
        <v>rl1304.tsp</v>
      </c>
      <c r="C2829">
        <f>VLOOKUP(B2829,instances!$B$2:$E$21,2, FALSE)</f>
        <v>1304</v>
      </c>
      <c r="D2829" t="str">
        <f>IF(C2829&lt;=783,"small",IF(C2829&lt;=2103,"medium","large"))</f>
        <v>medium</v>
      </c>
      <c r="E2829" t="s">
        <v>9</v>
      </c>
      <c r="F2829" s="9">
        <v>321211</v>
      </c>
      <c r="G2829" s="7">
        <f>1-(F2829/N2829)</f>
        <v>-0.26986969653841886</v>
      </c>
      <c r="H2829" s="7">
        <f>1-(F2829/O2829)</f>
        <v>-0.26986969653841886</v>
      </c>
      <c r="I2829">
        <v>4.5849999999999997E-3</v>
      </c>
      <c r="J2829">
        <v>0</v>
      </c>
      <c r="K2829">
        <v>0</v>
      </c>
      <c r="L2829">
        <v>20</v>
      </c>
      <c r="M2829">
        <v>31</v>
      </c>
      <c r="N2829">
        <f>VLOOKUP(B2829,instances!$B$2:$E$21,3, FALSE)</f>
        <v>252948</v>
      </c>
      <c r="O2829">
        <f>VLOOKUP(B2829,instances!$B$2:$E$21,4, FALSE)</f>
        <v>252948</v>
      </c>
    </row>
    <row r="2830" spans="1:15">
      <c r="A2830" t="s">
        <v>52</v>
      </c>
      <c r="B2830" t="str">
        <f>RIGHT(A2830,FIND("/",A2830))</f>
        <v>rl1304.tsp</v>
      </c>
      <c r="C2830">
        <f>VLOOKUP(B2830,instances!$B$2:$E$21,2, FALSE)</f>
        <v>1304</v>
      </c>
      <c r="D2830" t="str">
        <f>IF(C2830&lt;=783,"small",IF(C2830&lt;=2103,"medium","large"))</f>
        <v>medium</v>
      </c>
      <c r="E2830" t="s">
        <v>9</v>
      </c>
      <c r="F2830" s="9">
        <v>321211</v>
      </c>
      <c r="G2830" s="7">
        <f>1-(F2830/N2830)</f>
        <v>-0.26986969653841886</v>
      </c>
      <c r="H2830" s="7">
        <f>1-(F2830/O2830)</f>
        <v>-0.26986969653841886</v>
      </c>
      <c r="I2830">
        <v>4.5669999999999999E-3</v>
      </c>
      <c r="J2830">
        <v>0</v>
      </c>
      <c r="K2830">
        <v>0</v>
      </c>
      <c r="L2830">
        <v>10</v>
      </c>
      <c r="M2830">
        <v>24</v>
      </c>
      <c r="N2830">
        <f>VLOOKUP(B2830,instances!$B$2:$E$21,3, FALSE)</f>
        <v>252948</v>
      </c>
      <c r="O2830">
        <f>VLOOKUP(B2830,instances!$B$2:$E$21,4, FALSE)</f>
        <v>252948</v>
      </c>
    </row>
    <row r="2831" spans="1:15">
      <c r="A2831" t="s">
        <v>52</v>
      </c>
      <c r="B2831" t="str">
        <f>RIGHT(A2831,FIND("/",A2831))</f>
        <v>rl1304.tsp</v>
      </c>
      <c r="C2831">
        <f>VLOOKUP(B2831,instances!$B$2:$E$21,2, FALSE)</f>
        <v>1304</v>
      </c>
      <c r="D2831" t="str">
        <f>IF(C2831&lt;=783,"small",IF(C2831&lt;=2103,"medium","large"))</f>
        <v>medium</v>
      </c>
      <c r="E2831" t="s">
        <v>9</v>
      </c>
      <c r="F2831" s="9">
        <v>321211</v>
      </c>
      <c r="G2831" s="7">
        <f>1-(F2831/N2831)</f>
        <v>-0.26986969653841886</v>
      </c>
      <c r="H2831" s="7">
        <f>1-(F2831/O2831)</f>
        <v>-0.26986969653841886</v>
      </c>
      <c r="I2831">
        <v>4.5490000000000001E-3</v>
      </c>
      <c r="J2831">
        <v>0</v>
      </c>
      <c r="K2831">
        <v>0</v>
      </c>
      <c r="L2831">
        <v>20</v>
      </c>
      <c r="M2831">
        <v>29</v>
      </c>
      <c r="N2831">
        <f>VLOOKUP(B2831,instances!$B$2:$E$21,3, FALSE)</f>
        <v>252948</v>
      </c>
      <c r="O2831">
        <f>VLOOKUP(B2831,instances!$B$2:$E$21,4, FALSE)</f>
        <v>252948</v>
      </c>
    </row>
    <row r="2832" spans="1:15">
      <c r="A2832" t="s">
        <v>52</v>
      </c>
      <c r="B2832" t="str">
        <f>RIGHT(A2832,FIND("/",A2832))</f>
        <v>rl1304.tsp</v>
      </c>
      <c r="C2832">
        <f>VLOOKUP(B2832,instances!$B$2:$E$21,2, FALSE)</f>
        <v>1304</v>
      </c>
      <c r="D2832" t="str">
        <f>IF(C2832&lt;=783,"small",IF(C2832&lt;=2103,"medium","large"))</f>
        <v>medium</v>
      </c>
      <c r="E2832" t="s">
        <v>9</v>
      </c>
      <c r="F2832" s="9">
        <v>321211</v>
      </c>
      <c r="G2832" s="7">
        <f>1-(F2832/N2832)</f>
        <v>-0.26986969653841886</v>
      </c>
      <c r="H2832" s="7">
        <f>1-(F2832/O2832)</f>
        <v>-0.26986969653841886</v>
      </c>
      <c r="I2832">
        <v>4.548E-3</v>
      </c>
      <c r="J2832">
        <v>0</v>
      </c>
      <c r="K2832">
        <v>0</v>
      </c>
      <c r="L2832">
        <v>18</v>
      </c>
      <c r="M2832">
        <v>31</v>
      </c>
      <c r="N2832">
        <f>VLOOKUP(B2832,instances!$B$2:$E$21,3, FALSE)</f>
        <v>252948</v>
      </c>
      <c r="O2832">
        <f>VLOOKUP(B2832,instances!$B$2:$E$21,4, FALSE)</f>
        <v>252948</v>
      </c>
    </row>
    <row r="2833" spans="1:15">
      <c r="A2833" t="s">
        <v>52</v>
      </c>
      <c r="B2833" t="str">
        <f>RIGHT(A2833,FIND("/",A2833))</f>
        <v>rl1304.tsp</v>
      </c>
      <c r="C2833">
        <f>VLOOKUP(B2833,instances!$B$2:$E$21,2, FALSE)</f>
        <v>1304</v>
      </c>
      <c r="D2833" t="str">
        <f>IF(C2833&lt;=783,"small",IF(C2833&lt;=2103,"medium","large"))</f>
        <v>medium</v>
      </c>
      <c r="E2833" t="s">
        <v>9</v>
      </c>
      <c r="F2833" s="9">
        <v>321211</v>
      </c>
      <c r="G2833" s="7">
        <f>1-(F2833/N2833)</f>
        <v>-0.26986969653841886</v>
      </c>
      <c r="H2833" s="7">
        <f>1-(F2833/O2833)</f>
        <v>-0.26986969653841886</v>
      </c>
      <c r="I2833">
        <v>4.5389999999999996E-3</v>
      </c>
      <c r="J2833">
        <v>0</v>
      </c>
      <c r="K2833">
        <v>0</v>
      </c>
      <c r="L2833">
        <v>10</v>
      </c>
      <c r="M2833">
        <v>30</v>
      </c>
      <c r="N2833">
        <f>VLOOKUP(B2833,instances!$B$2:$E$21,3, FALSE)</f>
        <v>252948</v>
      </c>
      <c r="O2833">
        <f>VLOOKUP(B2833,instances!$B$2:$E$21,4, FALSE)</f>
        <v>252948</v>
      </c>
    </row>
    <row r="2834" spans="1:15">
      <c r="A2834" t="s">
        <v>52</v>
      </c>
      <c r="B2834" t="str">
        <f>RIGHT(A2834,FIND("/",A2834))</f>
        <v>rl1304.tsp</v>
      </c>
      <c r="C2834">
        <f>VLOOKUP(B2834,instances!$B$2:$E$21,2, FALSE)</f>
        <v>1304</v>
      </c>
      <c r="D2834" t="str">
        <f>IF(C2834&lt;=783,"small",IF(C2834&lt;=2103,"medium","large"))</f>
        <v>medium</v>
      </c>
      <c r="E2834" t="s">
        <v>9</v>
      </c>
      <c r="F2834" s="9">
        <v>321211</v>
      </c>
      <c r="G2834" s="7">
        <f>1-(F2834/N2834)</f>
        <v>-0.26986969653841886</v>
      </c>
      <c r="H2834" s="7">
        <f>1-(F2834/O2834)</f>
        <v>-0.26986969653841886</v>
      </c>
      <c r="I2834">
        <v>4.5370000000000002E-3</v>
      </c>
      <c r="J2834">
        <v>0</v>
      </c>
      <c r="K2834">
        <v>0</v>
      </c>
      <c r="L2834">
        <v>18</v>
      </c>
      <c r="M2834">
        <v>28</v>
      </c>
      <c r="N2834">
        <f>VLOOKUP(B2834,instances!$B$2:$E$21,3, FALSE)</f>
        <v>252948</v>
      </c>
      <c r="O2834">
        <f>VLOOKUP(B2834,instances!$B$2:$E$21,4, FALSE)</f>
        <v>252948</v>
      </c>
    </row>
    <row r="2835" spans="1:15">
      <c r="A2835" t="s">
        <v>52</v>
      </c>
      <c r="B2835" t="str">
        <f>RIGHT(A2835,FIND("/",A2835))</f>
        <v>rl1304.tsp</v>
      </c>
      <c r="C2835">
        <f>VLOOKUP(B2835,instances!$B$2:$E$21,2, FALSE)</f>
        <v>1304</v>
      </c>
      <c r="D2835" t="str">
        <f>IF(C2835&lt;=783,"small",IF(C2835&lt;=2103,"medium","large"))</f>
        <v>medium</v>
      </c>
      <c r="E2835" t="s">
        <v>9</v>
      </c>
      <c r="F2835" s="9">
        <v>321211</v>
      </c>
      <c r="G2835" s="7">
        <f>1-(F2835/N2835)</f>
        <v>-0.26986969653841886</v>
      </c>
      <c r="H2835" s="7">
        <f>1-(F2835/O2835)</f>
        <v>-0.26986969653841886</v>
      </c>
      <c r="I2835">
        <v>4.5230000000000001E-3</v>
      </c>
      <c r="J2835">
        <v>0</v>
      </c>
      <c r="K2835">
        <v>0</v>
      </c>
      <c r="L2835">
        <v>14</v>
      </c>
      <c r="M2835">
        <v>24</v>
      </c>
      <c r="N2835">
        <f>VLOOKUP(B2835,instances!$B$2:$E$21,3, FALSE)</f>
        <v>252948</v>
      </c>
      <c r="O2835">
        <f>VLOOKUP(B2835,instances!$B$2:$E$21,4, FALSE)</f>
        <v>252948</v>
      </c>
    </row>
    <row r="2836" spans="1:15">
      <c r="A2836" t="s">
        <v>52</v>
      </c>
      <c r="B2836" t="str">
        <f>RIGHT(A2836,FIND("/",A2836))</f>
        <v>rl1304.tsp</v>
      </c>
      <c r="C2836">
        <f>VLOOKUP(B2836,instances!$B$2:$E$21,2, FALSE)</f>
        <v>1304</v>
      </c>
      <c r="D2836" t="str">
        <f>IF(C2836&lt;=783,"small",IF(C2836&lt;=2103,"medium","large"))</f>
        <v>medium</v>
      </c>
      <c r="E2836" t="s">
        <v>9</v>
      </c>
      <c r="F2836" s="9">
        <v>321211</v>
      </c>
      <c r="G2836" s="7">
        <f>1-(F2836/N2836)</f>
        <v>-0.26986969653841886</v>
      </c>
      <c r="H2836" s="7">
        <f>1-(F2836/O2836)</f>
        <v>-0.26986969653841886</v>
      </c>
      <c r="I2836">
        <v>4.5139999999999998E-3</v>
      </c>
      <c r="J2836">
        <v>0</v>
      </c>
      <c r="K2836">
        <v>0</v>
      </c>
      <c r="L2836">
        <v>20</v>
      </c>
      <c r="M2836">
        <v>25</v>
      </c>
      <c r="N2836">
        <f>VLOOKUP(B2836,instances!$B$2:$E$21,3, FALSE)</f>
        <v>252948</v>
      </c>
      <c r="O2836">
        <f>VLOOKUP(B2836,instances!$B$2:$E$21,4, FALSE)</f>
        <v>252948</v>
      </c>
    </row>
    <row r="2837" spans="1:15">
      <c r="A2837" t="s">
        <v>52</v>
      </c>
      <c r="B2837" t="str">
        <f>RIGHT(A2837,FIND("/",A2837))</f>
        <v>rl1304.tsp</v>
      </c>
      <c r="C2837">
        <f>VLOOKUP(B2837,instances!$B$2:$E$21,2, FALSE)</f>
        <v>1304</v>
      </c>
      <c r="D2837" t="str">
        <f>IF(C2837&lt;=783,"small",IF(C2837&lt;=2103,"medium","large"))</f>
        <v>medium</v>
      </c>
      <c r="E2837" t="s">
        <v>9</v>
      </c>
      <c r="F2837" s="9">
        <v>321211</v>
      </c>
      <c r="G2837" s="7">
        <f>1-(F2837/N2837)</f>
        <v>-0.26986969653841886</v>
      </c>
      <c r="H2837" s="7">
        <f>1-(F2837/O2837)</f>
        <v>-0.26986969653841886</v>
      </c>
      <c r="I2837">
        <v>4.5050000000000003E-3</v>
      </c>
      <c r="J2837">
        <v>0</v>
      </c>
      <c r="K2837">
        <v>0</v>
      </c>
      <c r="L2837">
        <v>10</v>
      </c>
      <c r="M2837">
        <v>23</v>
      </c>
      <c r="N2837">
        <f>VLOOKUP(B2837,instances!$B$2:$E$21,3, FALSE)</f>
        <v>252948</v>
      </c>
      <c r="O2837">
        <f>VLOOKUP(B2837,instances!$B$2:$E$21,4, FALSE)</f>
        <v>252948</v>
      </c>
    </row>
    <row r="2838" spans="1:15">
      <c r="A2838" t="s">
        <v>52</v>
      </c>
      <c r="B2838" t="str">
        <f>RIGHT(A2838,FIND("/",A2838))</f>
        <v>rl1304.tsp</v>
      </c>
      <c r="C2838">
        <f>VLOOKUP(B2838,instances!$B$2:$E$21,2, FALSE)</f>
        <v>1304</v>
      </c>
      <c r="D2838" t="str">
        <f>IF(C2838&lt;=783,"small",IF(C2838&lt;=2103,"medium","large"))</f>
        <v>medium</v>
      </c>
      <c r="E2838" t="s">
        <v>9</v>
      </c>
      <c r="F2838" s="9">
        <v>321211</v>
      </c>
      <c r="G2838" s="7">
        <f>1-(F2838/N2838)</f>
        <v>-0.26986969653841886</v>
      </c>
      <c r="H2838" s="7">
        <f>1-(F2838/O2838)</f>
        <v>-0.26986969653841886</v>
      </c>
      <c r="I2838">
        <v>4.5009999999999998E-3</v>
      </c>
      <c r="J2838">
        <v>0</v>
      </c>
      <c r="K2838">
        <v>0</v>
      </c>
      <c r="L2838">
        <v>12</v>
      </c>
      <c r="M2838">
        <v>26</v>
      </c>
      <c r="N2838">
        <f>VLOOKUP(B2838,instances!$B$2:$E$21,3, FALSE)</f>
        <v>252948</v>
      </c>
      <c r="O2838">
        <f>VLOOKUP(B2838,instances!$B$2:$E$21,4, FALSE)</f>
        <v>252948</v>
      </c>
    </row>
    <row r="2839" spans="1:15">
      <c r="A2839" t="s">
        <v>52</v>
      </c>
      <c r="B2839" t="str">
        <f>RIGHT(A2839,FIND("/",A2839))</f>
        <v>rl1304.tsp</v>
      </c>
      <c r="C2839">
        <f>VLOOKUP(B2839,instances!$B$2:$E$21,2, FALSE)</f>
        <v>1304</v>
      </c>
      <c r="D2839" t="str">
        <f>IF(C2839&lt;=783,"small",IF(C2839&lt;=2103,"medium","large"))</f>
        <v>medium</v>
      </c>
      <c r="E2839" t="s">
        <v>9</v>
      </c>
      <c r="F2839" s="9">
        <v>321211</v>
      </c>
      <c r="G2839" s="7">
        <f>1-(F2839/N2839)</f>
        <v>-0.26986969653841886</v>
      </c>
      <c r="H2839" s="7">
        <f>1-(F2839/O2839)</f>
        <v>-0.26986969653841886</v>
      </c>
      <c r="I2839">
        <v>4.4990000000000004E-3</v>
      </c>
      <c r="J2839">
        <v>0</v>
      </c>
      <c r="K2839">
        <v>0</v>
      </c>
      <c r="L2839">
        <v>12</v>
      </c>
      <c r="M2839">
        <v>30</v>
      </c>
      <c r="N2839">
        <f>VLOOKUP(B2839,instances!$B$2:$E$21,3, FALSE)</f>
        <v>252948</v>
      </c>
      <c r="O2839">
        <f>VLOOKUP(B2839,instances!$B$2:$E$21,4, FALSE)</f>
        <v>252948</v>
      </c>
    </row>
    <row r="2840" spans="1:15">
      <c r="A2840" t="s">
        <v>52</v>
      </c>
      <c r="B2840" t="str">
        <f>RIGHT(A2840,FIND("/",A2840))</f>
        <v>rl1304.tsp</v>
      </c>
      <c r="C2840">
        <f>VLOOKUP(B2840,instances!$B$2:$E$21,2, FALSE)</f>
        <v>1304</v>
      </c>
      <c r="D2840" t="str">
        <f>IF(C2840&lt;=783,"small",IF(C2840&lt;=2103,"medium","large"))</f>
        <v>medium</v>
      </c>
      <c r="E2840" t="s">
        <v>9</v>
      </c>
      <c r="F2840" s="9">
        <v>321211</v>
      </c>
      <c r="G2840" s="7">
        <f>1-(F2840/N2840)</f>
        <v>-0.26986969653841886</v>
      </c>
      <c r="H2840" s="7">
        <f>1-(F2840/O2840)</f>
        <v>-0.26986969653841886</v>
      </c>
      <c r="I2840">
        <v>4.4970000000000001E-3</v>
      </c>
      <c r="J2840">
        <v>0</v>
      </c>
      <c r="K2840">
        <v>0</v>
      </c>
      <c r="L2840">
        <v>12</v>
      </c>
      <c r="M2840">
        <v>22</v>
      </c>
      <c r="N2840">
        <f>VLOOKUP(B2840,instances!$B$2:$E$21,3, FALSE)</f>
        <v>252948</v>
      </c>
      <c r="O2840">
        <f>VLOOKUP(B2840,instances!$B$2:$E$21,4, FALSE)</f>
        <v>252948</v>
      </c>
    </row>
    <row r="2841" spans="1:15">
      <c r="A2841" t="s">
        <v>52</v>
      </c>
      <c r="B2841" t="str">
        <f>RIGHT(A2841,FIND("/",A2841))</f>
        <v>rl1304.tsp</v>
      </c>
      <c r="C2841">
        <f>VLOOKUP(B2841,instances!$B$2:$E$21,2, FALSE)</f>
        <v>1304</v>
      </c>
      <c r="D2841" t="str">
        <f>IF(C2841&lt;=783,"small",IF(C2841&lt;=2103,"medium","large"))</f>
        <v>medium</v>
      </c>
      <c r="E2841" t="s">
        <v>9</v>
      </c>
      <c r="F2841" s="9">
        <v>321211</v>
      </c>
      <c r="G2841" s="7">
        <f>1-(F2841/N2841)</f>
        <v>-0.26986969653841886</v>
      </c>
      <c r="H2841" s="7">
        <f>1-(F2841/O2841)</f>
        <v>-0.26986969653841886</v>
      </c>
      <c r="I2841">
        <v>4.4889999999999999E-3</v>
      </c>
      <c r="J2841">
        <v>0</v>
      </c>
      <c r="K2841">
        <v>0</v>
      </c>
      <c r="L2841">
        <v>10</v>
      </c>
      <c r="M2841">
        <v>26</v>
      </c>
      <c r="N2841">
        <f>VLOOKUP(B2841,instances!$B$2:$E$21,3, FALSE)</f>
        <v>252948</v>
      </c>
      <c r="O2841">
        <f>VLOOKUP(B2841,instances!$B$2:$E$21,4, FALSE)</f>
        <v>252948</v>
      </c>
    </row>
    <row r="2842" spans="1:15">
      <c r="A2842" t="s">
        <v>52</v>
      </c>
      <c r="B2842" t="str">
        <f>RIGHT(A2842,FIND("/",A2842))</f>
        <v>rl1304.tsp</v>
      </c>
      <c r="C2842">
        <f>VLOOKUP(B2842,instances!$B$2:$E$21,2, FALSE)</f>
        <v>1304</v>
      </c>
      <c r="D2842" t="str">
        <f>IF(C2842&lt;=783,"small",IF(C2842&lt;=2103,"medium","large"))</f>
        <v>medium</v>
      </c>
      <c r="E2842" t="s">
        <v>9</v>
      </c>
      <c r="F2842" s="9">
        <v>321211</v>
      </c>
      <c r="G2842" s="7">
        <f>1-(F2842/N2842)</f>
        <v>-0.26986969653841886</v>
      </c>
      <c r="H2842" s="7">
        <f>1-(F2842/O2842)</f>
        <v>-0.26986969653841886</v>
      </c>
      <c r="I2842">
        <v>4.4799999999999996E-3</v>
      </c>
      <c r="J2842">
        <v>0</v>
      </c>
      <c r="K2842">
        <v>0</v>
      </c>
      <c r="L2842">
        <v>20</v>
      </c>
      <c r="M2842">
        <v>30</v>
      </c>
      <c r="N2842">
        <f>VLOOKUP(B2842,instances!$B$2:$E$21,3, FALSE)</f>
        <v>252948</v>
      </c>
      <c r="O2842">
        <f>VLOOKUP(B2842,instances!$B$2:$E$21,4, FALSE)</f>
        <v>252948</v>
      </c>
    </row>
    <row r="2843" spans="1:15">
      <c r="A2843" t="s">
        <v>52</v>
      </c>
      <c r="B2843" t="str">
        <f>RIGHT(A2843,FIND("/",A2843))</f>
        <v>rl1304.tsp</v>
      </c>
      <c r="C2843">
        <f>VLOOKUP(B2843,instances!$B$2:$E$21,2, FALSE)</f>
        <v>1304</v>
      </c>
      <c r="D2843" t="str">
        <f>IF(C2843&lt;=783,"small",IF(C2843&lt;=2103,"medium","large"))</f>
        <v>medium</v>
      </c>
      <c r="E2843" t="s">
        <v>9</v>
      </c>
      <c r="F2843" s="9">
        <v>321211</v>
      </c>
      <c r="G2843" s="7">
        <f>1-(F2843/N2843)</f>
        <v>-0.26986969653841886</v>
      </c>
      <c r="H2843" s="7">
        <f>1-(F2843/O2843)</f>
        <v>-0.26986969653841886</v>
      </c>
      <c r="I2843">
        <v>4.3949999999999996E-3</v>
      </c>
      <c r="J2843">
        <v>3.7472999999999999E-2</v>
      </c>
      <c r="K2843">
        <v>1.3309999999999999E-3</v>
      </c>
      <c r="L2843">
        <v>10</v>
      </c>
      <c r="M2843">
        <v>22</v>
      </c>
      <c r="N2843">
        <f>VLOOKUP(B2843,instances!$B$2:$E$21,3, FALSE)</f>
        <v>252948</v>
      </c>
      <c r="O2843">
        <f>VLOOKUP(B2843,instances!$B$2:$E$21,4, FALSE)</f>
        <v>252948</v>
      </c>
    </row>
    <row r="2844" spans="1:15">
      <c r="A2844" t="s">
        <v>52</v>
      </c>
      <c r="B2844" t="str">
        <f>RIGHT(A2844,FIND("/",A2844))</f>
        <v>rl1304.tsp</v>
      </c>
      <c r="C2844">
        <f>VLOOKUP(B2844,instances!$B$2:$E$21,2, FALSE)</f>
        <v>1304</v>
      </c>
      <c r="D2844" t="str">
        <f>IF(C2844&lt;=783,"small",IF(C2844&lt;=2103,"medium","large"))</f>
        <v>medium</v>
      </c>
      <c r="E2844" t="s">
        <v>9</v>
      </c>
      <c r="F2844" s="9">
        <v>321211</v>
      </c>
      <c r="G2844" s="7">
        <f>1-(F2844/N2844)</f>
        <v>-0.26986969653841886</v>
      </c>
      <c r="H2844" s="7">
        <f>1-(F2844/O2844)</f>
        <v>-0.26986969653841886</v>
      </c>
      <c r="I2844">
        <v>4.3569999999999998E-3</v>
      </c>
      <c r="J2844">
        <v>0</v>
      </c>
      <c r="K2844">
        <v>0</v>
      </c>
      <c r="L2844">
        <v>20</v>
      </c>
      <c r="M2844">
        <v>23</v>
      </c>
      <c r="N2844">
        <f>VLOOKUP(B2844,instances!$B$2:$E$21,3, FALSE)</f>
        <v>252948</v>
      </c>
      <c r="O2844">
        <f>VLOOKUP(B2844,instances!$B$2:$E$21,4, FALSE)</f>
        <v>252948</v>
      </c>
    </row>
    <row r="2845" spans="1:15">
      <c r="A2845" t="s">
        <v>52</v>
      </c>
      <c r="B2845" t="str">
        <f>RIGHT(A2845,FIND("/",A2845))</f>
        <v>rl1304.tsp</v>
      </c>
      <c r="C2845">
        <f>VLOOKUP(B2845,instances!$B$2:$E$21,2, FALSE)</f>
        <v>1304</v>
      </c>
      <c r="D2845" t="str">
        <f>IF(C2845&lt;=783,"small",IF(C2845&lt;=2103,"medium","large"))</f>
        <v>medium</v>
      </c>
      <c r="E2845" t="s">
        <v>9</v>
      </c>
      <c r="F2845" s="9">
        <v>321211</v>
      </c>
      <c r="G2845" s="7">
        <f>1-(F2845/N2845)</f>
        <v>-0.26986969653841886</v>
      </c>
      <c r="H2845" s="7">
        <f>1-(F2845/O2845)</f>
        <v>-0.26986969653841886</v>
      </c>
      <c r="I2845">
        <v>4.3559999999999996E-3</v>
      </c>
      <c r="J2845">
        <v>0</v>
      </c>
      <c r="K2845">
        <v>0</v>
      </c>
      <c r="L2845">
        <v>10</v>
      </c>
      <c r="M2845">
        <v>29</v>
      </c>
      <c r="N2845">
        <f>VLOOKUP(B2845,instances!$B$2:$E$21,3, FALSE)</f>
        <v>252948</v>
      </c>
      <c r="O2845">
        <f>VLOOKUP(B2845,instances!$B$2:$E$21,4, FALSE)</f>
        <v>252948</v>
      </c>
    </row>
    <row r="2846" spans="1:15">
      <c r="A2846" t="s">
        <v>52</v>
      </c>
      <c r="B2846" t="str">
        <f>RIGHT(A2846,FIND("/",A2846))</f>
        <v>rl1304.tsp</v>
      </c>
      <c r="C2846">
        <f>VLOOKUP(B2846,instances!$B$2:$E$21,2, FALSE)</f>
        <v>1304</v>
      </c>
      <c r="D2846" t="str">
        <f>IF(C2846&lt;=783,"small",IF(C2846&lt;=2103,"medium","large"))</f>
        <v>medium</v>
      </c>
      <c r="E2846" t="s">
        <v>9</v>
      </c>
      <c r="F2846" s="9">
        <v>321211</v>
      </c>
      <c r="G2846" s="7">
        <f>1-(F2846/N2846)</f>
        <v>-0.26986969653841886</v>
      </c>
      <c r="H2846" s="7">
        <f>1-(F2846/O2846)</f>
        <v>-0.26986969653841886</v>
      </c>
      <c r="I2846">
        <v>4.3530000000000001E-3</v>
      </c>
      <c r="J2846">
        <v>0</v>
      </c>
      <c r="K2846">
        <v>0</v>
      </c>
      <c r="L2846">
        <v>18</v>
      </c>
      <c r="M2846">
        <v>24</v>
      </c>
      <c r="N2846">
        <f>VLOOKUP(B2846,instances!$B$2:$E$21,3, FALSE)</f>
        <v>252948</v>
      </c>
      <c r="O2846">
        <f>VLOOKUP(B2846,instances!$B$2:$E$21,4, FALSE)</f>
        <v>252948</v>
      </c>
    </row>
    <row r="2847" spans="1:15">
      <c r="A2847" t="s">
        <v>52</v>
      </c>
      <c r="B2847" t="str">
        <f>RIGHT(A2847,FIND("/",A2847))</f>
        <v>rl1304.tsp</v>
      </c>
      <c r="C2847">
        <f>VLOOKUP(B2847,instances!$B$2:$E$21,2, FALSE)</f>
        <v>1304</v>
      </c>
      <c r="D2847" t="str">
        <f>IF(C2847&lt;=783,"small",IF(C2847&lt;=2103,"medium","large"))</f>
        <v>medium</v>
      </c>
      <c r="E2847" t="s">
        <v>9</v>
      </c>
      <c r="F2847" s="9">
        <v>321211</v>
      </c>
      <c r="G2847" s="7">
        <f>1-(F2847/N2847)</f>
        <v>-0.26986969653841886</v>
      </c>
      <c r="H2847" s="7">
        <f>1-(F2847/O2847)</f>
        <v>-0.26986969653841886</v>
      </c>
      <c r="I2847">
        <v>4.3480000000000003E-3</v>
      </c>
      <c r="J2847">
        <v>0</v>
      </c>
      <c r="K2847">
        <v>0</v>
      </c>
      <c r="L2847">
        <v>10</v>
      </c>
      <c r="M2847">
        <v>28</v>
      </c>
      <c r="N2847">
        <f>VLOOKUP(B2847,instances!$B$2:$E$21,3, FALSE)</f>
        <v>252948</v>
      </c>
      <c r="O2847">
        <f>VLOOKUP(B2847,instances!$B$2:$E$21,4, FALSE)</f>
        <v>252948</v>
      </c>
    </row>
    <row r="2848" spans="1:15">
      <c r="A2848" t="s">
        <v>52</v>
      </c>
      <c r="B2848" t="str">
        <f>RIGHT(A2848,FIND("/",A2848))</f>
        <v>rl1304.tsp</v>
      </c>
      <c r="C2848">
        <f>VLOOKUP(B2848,instances!$B$2:$E$21,2, FALSE)</f>
        <v>1304</v>
      </c>
      <c r="D2848" t="str">
        <f>IF(C2848&lt;=783,"small",IF(C2848&lt;=2103,"medium","large"))</f>
        <v>medium</v>
      </c>
      <c r="E2848" t="s">
        <v>9</v>
      </c>
      <c r="F2848" s="9">
        <v>321211</v>
      </c>
      <c r="G2848" s="7">
        <f>1-(F2848/N2848)</f>
        <v>-0.26986969653841886</v>
      </c>
      <c r="H2848" s="7">
        <f>1-(F2848/O2848)</f>
        <v>-0.26986969653841886</v>
      </c>
      <c r="I2848">
        <v>4.3179999999999998E-3</v>
      </c>
      <c r="J2848">
        <v>0</v>
      </c>
      <c r="K2848">
        <v>0</v>
      </c>
      <c r="L2848">
        <v>16</v>
      </c>
      <c r="M2848">
        <v>28</v>
      </c>
      <c r="N2848">
        <f>VLOOKUP(B2848,instances!$B$2:$E$21,3, FALSE)</f>
        <v>252948</v>
      </c>
      <c r="O2848">
        <f>VLOOKUP(B2848,instances!$B$2:$E$21,4, FALSE)</f>
        <v>252948</v>
      </c>
    </row>
    <row r="2849" spans="1:15">
      <c r="A2849" t="s">
        <v>52</v>
      </c>
      <c r="B2849" t="str">
        <f>RIGHT(A2849,FIND("/",A2849))</f>
        <v>rl1304.tsp</v>
      </c>
      <c r="C2849">
        <f>VLOOKUP(B2849,instances!$B$2:$E$21,2, FALSE)</f>
        <v>1304</v>
      </c>
      <c r="D2849" t="str">
        <f>IF(C2849&lt;=783,"small",IF(C2849&lt;=2103,"medium","large"))</f>
        <v>medium</v>
      </c>
      <c r="E2849" t="s">
        <v>9</v>
      </c>
      <c r="F2849" s="9">
        <v>321211</v>
      </c>
      <c r="G2849" s="7">
        <f>1-(F2849/N2849)</f>
        <v>-0.26986969653841886</v>
      </c>
      <c r="H2849" s="7">
        <f>1-(F2849/O2849)</f>
        <v>-0.26986969653841886</v>
      </c>
      <c r="I2849">
        <v>4.3010000000000001E-3</v>
      </c>
      <c r="J2849">
        <v>0</v>
      </c>
      <c r="K2849">
        <v>0</v>
      </c>
      <c r="L2849">
        <v>16</v>
      </c>
      <c r="M2849">
        <v>23</v>
      </c>
      <c r="N2849">
        <f>VLOOKUP(B2849,instances!$B$2:$E$21,3, FALSE)</f>
        <v>252948</v>
      </c>
      <c r="O2849">
        <f>VLOOKUP(B2849,instances!$B$2:$E$21,4, FALSE)</f>
        <v>252948</v>
      </c>
    </row>
    <row r="2850" spans="1:15">
      <c r="A2850" t="s">
        <v>52</v>
      </c>
      <c r="B2850" t="str">
        <f>RIGHT(A2850,FIND("/",A2850))</f>
        <v>rl1304.tsp</v>
      </c>
      <c r="C2850">
        <f>VLOOKUP(B2850,instances!$B$2:$E$21,2, FALSE)</f>
        <v>1304</v>
      </c>
      <c r="D2850" t="str">
        <f>IF(C2850&lt;=783,"small",IF(C2850&lt;=2103,"medium","large"))</f>
        <v>medium</v>
      </c>
      <c r="E2850" t="s">
        <v>9</v>
      </c>
      <c r="F2850" s="9">
        <v>321211</v>
      </c>
      <c r="G2850" s="7">
        <f>1-(F2850/N2850)</f>
        <v>-0.26986969653841886</v>
      </c>
      <c r="H2850" s="7">
        <f>1-(F2850/O2850)</f>
        <v>-0.26986969653841886</v>
      </c>
      <c r="I2850">
        <v>4.2989999999999999E-3</v>
      </c>
      <c r="J2850">
        <v>0</v>
      </c>
      <c r="K2850">
        <v>0</v>
      </c>
      <c r="L2850">
        <v>18</v>
      </c>
      <c r="M2850">
        <v>25</v>
      </c>
      <c r="N2850">
        <f>VLOOKUP(B2850,instances!$B$2:$E$21,3, FALSE)</f>
        <v>252948</v>
      </c>
      <c r="O2850">
        <f>VLOOKUP(B2850,instances!$B$2:$E$21,4, FALSE)</f>
        <v>252948</v>
      </c>
    </row>
    <row r="2851" spans="1:15">
      <c r="A2851" t="s">
        <v>52</v>
      </c>
      <c r="B2851" t="str">
        <f>RIGHT(A2851,FIND("/",A2851))</f>
        <v>rl1304.tsp</v>
      </c>
      <c r="C2851">
        <f>VLOOKUP(B2851,instances!$B$2:$E$21,2, FALSE)</f>
        <v>1304</v>
      </c>
      <c r="D2851" t="str">
        <f>IF(C2851&lt;=783,"small",IF(C2851&lt;=2103,"medium","large"))</f>
        <v>medium</v>
      </c>
      <c r="E2851" t="s">
        <v>9</v>
      </c>
      <c r="F2851" s="9">
        <v>321211</v>
      </c>
      <c r="G2851" s="7">
        <f>1-(F2851/N2851)</f>
        <v>-0.26986969653841886</v>
      </c>
      <c r="H2851" s="7">
        <f>1-(F2851/O2851)</f>
        <v>-0.26986969653841886</v>
      </c>
      <c r="I2851">
        <v>4.2849999999999997E-3</v>
      </c>
      <c r="J2851">
        <v>0</v>
      </c>
      <c r="K2851">
        <v>0</v>
      </c>
      <c r="L2851">
        <v>16</v>
      </c>
      <c r="M2851">
        <v>29</v>
      </c>
      <c r="N2851">
        <f>VLOOKUP(B2851,instances!$B$2:$E$21,3, FALSE)</f>
        <v>252948</v>
      </c>
      <c r="O2851">
        <f>VLOOKUP(B2851,instances!$B$2:$E$21,4, FALSE)</f>
        <v>252948</v>
      </c>
    </row>
    <row r="2852" spans="1:15">
      <c r="A2852" t="s">
        <v>52</v>
      </c>
      <c r="B2852" t="str">
        <f>RIGHT(A2852,FIND("/",A2852))</f>
        <v>rl1304.tsp</v>
      </c>
      <c r="C2852">
        <f>VLOOKUP(B2852,instances!$B$2:$E$21,2, FALSE)</f>
        <v>1304</v>
      </c>
      <c r="D2852" t="str">
        <f>IF(C2852&lt;=783,"small",IF(C2852&lt;=2103,"medium","large"))</f>
        <v>medium</v>
      </c>
      <c r="E2852" t="s">
        <v>9</v>
      </c>
      <c r="F2852" s="9">
        <v>321211</v>
      </c>
      <c r="G2852" s="7">
        <f>1-(F2852/N2852)</f>
        <v>-0.26986969653841886</v>
      </c>
      <c r="H2852" s="7">
        <f>1-(F2852/O2852)</f>
        <v>-0.26986969653841886</v>
      </c>
      <c r="I2852">
        <v>4.2640000000000004E-3</v>
      </c>
      <c r="J2852">
        <v>0</v>
      </c>
      <c r="K2852">
        <v>0</v>
      </c>
      <c r="L2852">
        <v>18</v>
      </c>
      <c r="M2852">
        <v>29</v>
      </c>
      <c r="N2852">
        <f>VLOOKUP(B2852,instances!$B$2:$E$21,3, FALSE)</f>
        <v>252948</v>
      </c>
      <c r="O2852">
        <f>VLOOKUP(B2852,instances!$B$2:$E$21,4, FALSE)</f>
        <v>252948</v>
      </c>
    </row>
    <row r="2853" spans="1:15">
      <c r="A2853" t="s">
        <v>52</v>
      </c>
      <c r="B2853" t="str">
        <f>RIGHT(A2853,FIND("/",A2853))</f>
        <v>rl1304.tsp</v>
      </c>
      <c r="C2853">
        <f>VLOOKUP(B2853,instances!$B$2:$E$21,2, FALSE)</f>
        <v>1304</v>
      </c>
      <c r="D2853" t="str">
        <f>IF(C2853&lt;=783,"small",IF(C2853&lt;=2103,"medium","large"))</f>
        <v>medium</v>
      </c>
      <c r="E2853" t="s">
        <v>9</v>
      </c>
      <c r="F2853" s="9">
        <v>321211</v>
      </c>
      <c r="G2853" s="7">
        <f>1-(F2853/N2853)</f>
        <v>-0.26986969653841886</v>
      </c>
      <c r="H2853" s="7">
        <f>1-(F2853/O2853)</f>
        <v>-0.26986969653841886</v>
      </c>
      <c r="I2853">
        <v>4.2620000000000002E-3</v>
      </c>
      <c r="J2853">
        <v>0</v>
      </c>
      <c r="K2853">
        <v>0</v>
      </c>
      <c r="L2853">
        <v>16</v>
      </c>
      <c r="M2853">
        <v>26</v>
      </c>
      <c r="N2853">
        <f>VLOOKUP(B2853,instances!$B$2:$E$21,3, FALSE)</f>
        <v>252948</v>
      </c>
      <c r="O2853">
        <f>VLOOKUP(B2853,instances!$B$2:$E$21,4, FALSE)</f>
        <v>252948</v>
      </c>
    </row>
    <row r="2854" spans="1:15">
      <c r="A2854" t="s">
        <v>52</v>
      </c>
      <c r="B2854" t="str">
        <f>RIGHT(A2854,FIND("/",A2854))</f>
        <v>rl1304.tsp</v>
      </c>
      <c r="C2854">
        <f>VLOOKUP(B2854,instances!$B$2:$E$21,2, FALSE)</f>
        <v>1304</v>
      </c>
      <c r="D2854" t="str">
        <f>IF(C2854&lt;=783,"small",IF(C2854&lt;=2103,"medium","large"))</f>
        <v>medium</v>
      </c>
      <c r="E2854" t="s">
        <v>9</v>
      </c>
      <c r="F2854" s="9">
        <v>321211</v>
      </c>
      <c r="G2854" s="7">
        <f>1-(F2854/N2854)</f>
        <v>-0.26986969653841886</v>
      </c>
      <c r="H2854" s="7">
        <f>1-(F2854/O2854)</f>
        <v>-0.26986969653841886</v>
      </c>
      <c r="I2854">
        <v>4.2509999999999996E-3</v>
      </c>
      <c r="J2854">
        <v>0</v>
      </c>
      <c r="K2854">
        <v>0</v>
      </c>
      <c r="L2854">
        <v>14</v>
      </c>
      <c r="M2854">
        <v>22</v>
      </c>
      <c r="N2854">
        <f>VLOOKUP(B2854,instances!$B$2:$E$21,3, FALSE)</f>
        <v>252948</v>
      </c>
      <c r="O2854">
        <f>VLOOKUP(B2854,instances!$B$2:$E$21,4, FALSE)</f>
        <v>252948</v>
      </c>
    </row>
    <row r="2855" spans="1:15">
      <c r="A2855" t="s">
        <v>52</v>
      </c>
      <c r="B2855" t="str">
        <f>RIGHT(A2855,FIND("/",A2855))</f>
        <v>rl1304.tsp</v>
      </c>
      <c r="C2855">
        <f>VLOOKUP(B2855,instances!$B$2:$E$21,2, FALSE)</f>
        <v>1304</v>
      </c>
      <c r="D2855" t="str">
        <f>IF(C2855&lt;=783,"small",IF(C2855&lt;=2103,"medium","large"))</f>
        <v>medium</v>
      </c>
      <c r="E2855" t="s">
        <v>9</v>
      </c>
      <c r="F2855" s="9">
        <v>321211</v>
      </c>
      <c r="G2855" s="7">
        <f>1-(F2855/N2855)</f>
        <v>-0.26986969653841886</v>
      </c>
      <c r="H2855" s="7">
        <f>1-(F2855/O2855)</f>
        <v>-0.26986969653841886</v>
      </c>
      <c r="I2855">
        <v>4.2329999999999998E-3</v>
      </c>
      <c r="J2855">
        <v>0</v>
      </c>
      <c r="K2855">
        <v>0</v>
      </c>
      <c r="L2855">
        <v>10</v>
      </c>
      <c r="M2855">
        <v>27</v>
      </c>
      <c r="N2855">
        <f>VLOOKUP(B2855,instances!$B$2:$E$21,3, FALSE)</f>
        <v>252948</v>
      </c>
      <c r="O2855">
        <f>VLOOKUP(B2855,instances!$B$2:$E$21,4, FALSE)</f>
        <v>252948</v>
      </c>
    </row>
    <row r="2856" spans="1:15">
      <c r="A2856" t="s">
        <v>52</v>
      </c>
      <c r="B2856" t="str">
        <f>RIGHT(A2856,FIND("/",A2856))</f>
        <v>rl1304.tsp</v>
      </c>
      <c r="C2856">
        <f>VLOOKUP(B2856,instances!$B$2:$E$21,2, FALSE)</f>
        <v>1304</v>
      </c>
      <c r="D2856" t="str">
        <f>IF(C2856&lt;=783,"small",IF(C2856&lt;=2103,"medium","large"))</f>
        <v>medium</v>
      </c>
      <c r="E2856" t="s">
        <v>9</v>
      </c>
      <c r="F2856" s="9">
        <v>321211</v>
      </c>
      <c r="G2856" s="7">
        <f>1-(F2856/N2856)</f>
        <v>-0.26986969653841886</v>
      </c>
      <c r="H2856" s="7">
        <f>1-(F2856/O2856)</f>
        <v>-0.26986969653841886</v>
      </c>
      <c r="I2856">
        <v>4.1970000000000002E-3</v>
      </c>
      <c r="J2856">
        <v>0</v>
      </c>
      <c r="K2856">
        <v>0</v>
      </c>
      <c r="L2856">
        <v>14</v>
      </c>
      <c r="M2856">
        <v>28</v>
      </c>
      <c r="N2856">
        <f>VLOOKUP(B2856,instances!$B$2:$E$21,3, FALSE)</f>
        <v>252948</v>
      </c>
      <c r="O2856">
        <f>VLOOKUP(B2856,instances!$B$2:$E$21,4, FALSE)</f>
        <v>252948</v>
      </c>
    </row>
    <row r="2857" spans="1:15">
      <c r="A2857" t="s">
        <v>52</v>
      </c>
      <c r="B2857" t="str">
        <f>RIGHT(A2857,FIND("/",A2857))</f>
        <v>rl1304.tsp</v>
      </c>
      <c r="C2857">
        <f>VLOOKUP(B2857,instances!$B$2:$E$21,2, FALSE)</f>
        <v>1304</v>
      </c>
      <c r="D2857" t="str">
        <f>IF(C2857&lt;=783,"small",IF(C2857&lt;=2103,"medium","large"))</f>
        <v>medium</v>
      </c>
      <c r="E2857" t="s">
        <v>9</v>
      </c>
      <c r="F2857" s="9">
        <v>321211</v>
      </c>
      <c r="G2857" s="7">
        <f>1-(F2857/N2857)</f>
        <v>-0.26986969653841886</v>
      </c>
      <c r="H2857" s="7">
        <f>1-(F2857/O2857)</f>
        <v>-0.26986969653841886</v>
      </c>
      <c r="I2857">
        <v>4.1949999999999999E-3</v>
      </c>
      <c r="J2857">
        <v>0</v>
      </c>
      <c r="K2857">
        <v>0</v>
      </c>
      <c r="L2857">
        <v>20</v>
      </c>
      <c r="M2857">
        <v>26</v>
      </c>
      <c r="N2857">
        <f>VLOOKUP(B2857,instances!$B$2:$E$21,3, FALSE)</f>
        <v>252948</v>
      </c>
      <c r="O2857">
        <f>VLOOKUP(B2857,instances!$B$2:$E$21,4, FALSE)</f>
        <v>252948</v>
      </c>
    </row>
    <row r="2858" spans="1:15">
      <c r="A2858" t="s">
        <v>52</v>
      </c>
      <c r="B2858" t="str">
        <f>RIGHT(A2858,FIND("/",A2858))</f>
        <v>rl1304.tsp</v>
      </c>
      <c r="C2858">
        <f>VLOOKUP(B2858,instances!$B$2:$E$21,2, FALSE)</f>
        <v>1304</v>
      </c>
      <c r="D2858" t="str">
        <f>IF(C2858&lt;=783,"small",IF(C2858&lt;=2103,"medium","large"))</f>
        <v>medium</v>
      </c>
      <c r="E2858" t="s">
        <v>9</v>
      </c>
      <c r="F2858" s="9">
        <v>321211</v>
      </c>
      <c r="G2858" s="7">
        <f>1-(F2858/N2858)</f>
        <v>-0.26986969653841886</v>
      </c>
      <c r="H2858" s="7">
        <f>1-(F2858/O2858)</f>
        <v>-0.26986969653841886</v>
      </c>
      <c r="I2858">
        <v>4.1859999999999996E-3</v>
      </c>
      <c r="J2858">
        <v>0</v>
      </c>
      <c r="K2858">
        <v>0</v>
      </c>
      <c r="L2858">
        <v>18</v>
      </c>
      <c r="M2858">
        <v>23</v>
      </c>
      <c r="N2858">
        <f>VLOOKUP(B2858,instances!$B$2:$E$21,3, FALSE)</f>
        <v>252948</v>
      </c>
      <c r="O2858">
        <f>VLOOKUP(B2858,instances!$B$2:$E$21,4, FALSE)</f>
        <v>252948</v>
      </c>
    </row>
    <row r="2859" spans="1:15">
      <c r="A2859" t="s">
        <v>52</v>
      </c>
      <c r="B2859" t="str">
        <f>RIGHT(A2859,FIND("/",A2859))</f>
        <v>rl1304.tsp</v>
      </c>
      <c r="C2859">
        <f>VLOOKUP(B2859,instances!$B$2:$E$21,2, FALSE)</f>
        <v>1304</v>
      </c>
      <c r="D2859" t="str">
        <f>IF(C2859&lt;=783,"small",IF(C2859&lt;=2103,"medium","large"))</f>
        <v>medium</v>
      </c>
      <c r="E2859" t="s">
        <v>9</v>
      </c>
      <c r="F2859" s="9">
        <v>321211</v>
      </c>
      <c r="G2859" s="7">
        <f>1-(F2859/N2859)</f>
        <v>-0.26986969653841886</v>
      </c>
      <c r="H2859" s="7">
        <f>1-(F2859/O2859)</f>
        <v>-0.26986969653841886</v>
      </c>
      <c r="I2859">
        <v>4.1850000000000004E-3</v>
      </c>
      <c r="J2859">
        <v>0</v>
      </c>
      <c r="K2859">
        <v>0</v>
      </c>
      <c r="L2859">
        <v>16</v>
      </c>
      <c r="M2859">
        <v>25</v>
      </c>
      <c r="N2859">
        <f>VLOOKUP(B2859,instances!$B$2:$E$21,3, FALSE)</f>
        <v>252948</v>
      </c>
      <c r="O2859">
        <f>VLOOKUP(B2859,instances!$B$2:$E$21,4, FALSE)</f>
        <v>252948</v>
      </c>
    </row>
    <row r="2860" spans="1:15">
      <c r="A2860" t="s">
        <v>52</v>
      </c>
      <c r="B2860" t="str">
        <f>RIGHT(A2860,FIND("/",A2860))</f>
        <v>rl1304.tsp</v>
      </c>
      <c r="C2860">
        <f>VLOOKUP(B2860,instances!$B$2:$E$21,2, FALSE)</f>
        <v>1304</v>
      </c>
      <c r="D2860" t="str">
        <f>IF(C2860&lt;=783,"small",IF(C2860&lt;=2103,"medium","large"))</f>
        <v>medium</v>
      </c>
      <c r="E2860" t="s">
        <v>9</v>
      </c>
      <c r="F2860" s="9">
        <v>321211</v>
      </c>
      <c r="G2860" s="7">
        <f>1-(F2860/N2860)</f>
        <v>-0.26986969653841886</v>
      </c>
      <c r="H2860" s="7">
        <f>1-(F2860/O2860)</f>
        <v>-0.26986969653841886</v>
      </c>
      <c r="I2860">
        <v>4.1830000000000001E-3</v>
      </c>
      <c r="J2860">
        <v>0</v>
      </c>
      <c r="K2860">
        <v>0</v>
      </c>
      <c r="L2860">
        <v>14</v>
      </c>
      <c r="M2860">
        <v>31</v>
      </c>
      <c r="N2860">
        <f>VLOOKUP(B2860,instances!$B$2:$E$21,3, FALSE)</f>
        <v>252948</v>
      </c>
      <c r="O2860">
        <f>VLOOKUP(B2860,instances!$B$2:$E$21,4, FALSE)</f>
        <v>252948</v>
      </c>
    </row>
    <row r="2861" spans="1:15">
      <c r="A2861" t="s">
        <v>52</v>
      </c>
      <c r="B2861" t="str">
        <f>RIGHT(A2861,FIND("/",A2861))</f>
        <v>rl1304.tsp</v>
      </c>
      <c r="C2861">
        <f>VLOOKUP(B2861,instances!$B$2:$E$21,2, FALSE)</f>
        <v>1304</v>
      </c>
      <c r="D2861" t="str">
        <f>IF(C2861&lt;=783,"small",IF(C2861&lt;=2103,"medium","large"))</f>
        <v>medium</v>
      </c>
      <c r="E2861" t="s">
        <v>9</v>
      </c>
      <c r="F2861" s="9">
        <v>321211</v>
      </c>
      <c r="G2861" s="7">
        <f>1-(F2861/N2861)</f>
        <v>-0.26986969653841886</v>
      </c>
      <c r="H2861" s="7">
        <f>1-(F2861/O2861)</f>
        <v>-0.26986969653841886</v>
      </c>
      <c r="I2861">
        <v>4.182E-3</v>
      </c>
      <c r="J2861">
        <v>0</v>
      </c>
      <c r="K2861">
        <v>0</v>
      </c>
      <c r="L2861">
        <v>14</v>
      </c>
      <c r="M2861">
        <v>23</v>
      </c>
      <c r="N2861">
        <f>VLOOKUP(B2861,instances!$B$2:$E$21,3, FALSE)</f>
        <v>252948</v>
      </c>
      <c r="O2861">
        <f>VLOOKUP(B2861,instances!$B$2:$E$21,4, FALSE)</f>
        <v>252948</v>
      </c>
    </row>
    <row r="2862" spans="1:15">
      <c r="A2862" t="s">
        <v>52</v>
      </c>
      <c r="B2862" t="str">
        <f>RIGHT(A2862,FIND("/",A2862))</f>
        <v>rl1304.tsp</v>
      </c>
      <c r="C2862">
        <f>VLOOKUP(B2862,instances!$B$2:$E$21,2, FALSE)</f>
        <v>1304</v>
      </c>
      <c r="D2862" t="str">
        <f>IF(C2862&lt;=783,"small",IF(C2862&lt;=2103,"medium","large"))</f>
        <v>medium</v>
      </c>
      <c r="E2862" t="s">
        <v>9</v>
      </c>
      <c r="F2862" s="9">
        <v>321211</v>
      </c>
      <c r="G2862" s="7">
        <f>1-(F2862/N2862)</f>
        <v>-0.26986969653841886</v>
      </c>
      <c r="H2862" s="7">
        <f>1-(F2862/O2862)</f>
        <v>-0.26986969653841886</v>
      </c>
      <c r="I2862">
        <v>4.1780000000000003E-3</v>
      </c>
      <c r="J2862">
        <v>0</v>
      </c>
      <c r="K2862">
        <v>0</v>
      </c>
      <c r="L2862">
        <v>20</v>
      </c>
      <c r="M2862">
        <v>27</v>
      </c>
      <c r="N2862">
        <f>VLOOKUP(B2862,instances!$B$2:$E$21,3, FALSE)</f>
        <v>252948</v>
      </c>
      <c r="O2862">
        <f>VLOOKUP(B2862,instances!$B$2:$E$21,4, FALSE)</f>
        <v>252948</v>
      </c>
    </row>
    <row r="2863" spans="1:15">
      <c r="A2863" t="s">
        <v>52</v>
      </c>
      <c r="B2863" t="str">
        <f>RIGHT(A2863,FIND("/",A2863))</f>
        <v>rl1304.tsp</v>
      </c>
      <c r="C2863">
        <f>VLOOKUP(B2863,instances!$B$2:$E$21,2, FALSE)</f>
        <v>1304</v>
      </c>
      <c r="D2863" t="str">
        <f>IF(C2863&lt;=783,"small",IF(C2863&lt;=2103,"medium","large"))</f>
        <v>medium</v>
      </c>
      <c r="E2863" t="s">
        <v>9</v>
      </c>
      <c r="F2863" s="9">
        <v>321211</v>
      </c>
      <c r="G2863" s="7">
        <f>1-(F2863/N2863)</f>
        <v>-0.26986969653841886</v>
      </c>
      <c r="H2863" s="7">
        <f>1-(F2863/O2863)</f>
        <v>-0.26986969653841886</v>
      </c>
      <c r="I2863">
        <v>4.1729999999999996E-3</v>
      </c>
      <c r="J2863">
        <v>0</v>
      </c>
      <c r="K2863">
        <v>0</v>
      </c>
      <c r="L2863">
        <v>18</v>
      </c>
      <c r="M2863">
        <v>22</v>
      </c>
      <c r="N2863">
        <f>VLOOKUP(B2863,instances!$B$2:$E$21,3, FALSE)</f>
        <v>252948</v>
      </c>
      <c r="O2863">
        <f>VLOOKUP(B2863,instances!$B$2:$E$21,4, FALSE)</f>
        <v>252948</v>
      </c>
    </row>
    <row r="2864" spans="1:15">
      <c r="A2864" t="s">
        <v>52</v>
      </c>
      <c r="B2864" t="str">
        <f>RIGHT(A2864,FIND("/",A2864))</f>
        <v>rl1304.tsp</v>
      </c>
      <c r="C2864">
        <f>VLOOKUP(B2864,instances!$B$2:$E$21,2, FALSE)</f>
        <v>1304</v>
      </c>
      <c r="D2864" t="str">
        <f>IF(C2864&lt;=783,"small",IF(C2864&lt;=2103,"medium","large"))</f>
        <v>medium</v>
      </c>
      <c r="E2864" t="s">
        <v>9</v>
      </c>
      <c r="F2864" s="9">
        <v>321211</v>
      </c>
      <c r="G2864" s="7">
        <f>1-(F2864/N2864)</f>
        <v>-0.26986969653841886</v>
      </c>
      <c r="H2864" s="7">
        <f>1-(F2864/O2864)</f>
        <v>-0.26986969653841886</v>
      </c>
      <c r="I2864">
        <v>4.1700000000000001E-3</v>
      </c>
      <c r="J2864">
        <v>0</v>
      </c>
      <c r="K2864">
        <v>0</v>
      </c>
      <c r="L2864">
        <v>14</v>
      </c>
      <c r="M2864">
        <v>25</v>
      </c>
      <c r="N2864">
        <f>VLOOKUP(B2864,instances!$B$2:$E$21,3, FALSE)</f>
        <v>252948</v>
      </c>
      <c r="O2864">
        <f>VLOOKUP(B2864,instances!$B$2:$E$21,4, FALSE)</f>
        <v>252948</v>
      </c>
    </row>
    <row r="2865" spans="1:15">
      <c r="A2865" t="s">
        <v>52</v>
      </c>
      <c r="B2865" t="str">
        <f>RIGHT(A2865,FIND("/",A2865))</f>
        <v>rl1304.tsp</v>
      </c>
      <c r="C2865">
        <f>VLOOKUP(B2865,instances!$B$2:$E$21,2, FALSE)</f>
        <v>1304</v>
      </c>
      <c r="D2865" t="str">
        <f>IF(C2865&lt;=783,"small",IF(C2865&lt;=2103,"medium","large"))</f>
        <v>medium</v>
      </c>
      <c r="E2865" t="s">
        <v>9</v>
      </c>
      <c r="F2865" s="9">
        <v>321211</v>
      </c>
      <c r="G2865" s="7">
        <f>1-(F2865/N2865)</f>
        <v>-0.26986969653841886</v>
      </c>
      <c r="H2865" s="7">
        <f>1-(F2865/O2865)</f>
        <v>-0.26986969653841886</v>
      </c>
      <c r="I2865">
        <v>4.1700000000000001E-3</v>
      </c>
      <c r="J2865">
        <v>0</v>
      </c>
      <c r="K2865">
        <v>0</v>
      </c>
      <c r="L2865">
        <v>18</v>
      </c>
      <c r="M2865">
        <v>30</v>
      </c>
      <c r="N2865">
        <f>VLOOKUP(B2865,instances!$B$2:$E$21,3, FALSE)</f>
        <v>252948</v>
      </c>
      <c r="O2865">
        <f>VLOOKUP(B2865,instances!$B$2:$E$21,4, FALSE)</f>
        <v>252948</v>
      </c>
    </row>
    <row r="2866" spans="1:15">
      <c r="A2866" t="s">
        <v>52</v>
      </c>
      <c r="B2866" t="str">
        <f>RIGHT(A2866,FIND("/",A2866))</f>
        <v>rl1304.tsp</v>
      </c>
      <c r="C2866">
        <f>VLOOKUP(B2866,instances!$B$2:$E$21,2, FALSE)</f>
        <v>1304</v>
      </c>
      <c r="D2866" t="str">
        <f>IF(C2866&lt;=783,"small",IF(C2866&lt;=2103,"medium","large"))</f>
        <v>medium</v>
      </c>
      <c r="E2866" t="s">
        <v>9</v>
      </c>
      <c r="F2866" s="9">
        <v>321211</v>
      </c>
      <c r="G2866" s="7">
        <f>1-(F2866/N2866)</f>
        <v>-0.26986969653841886</v>
      </c>
      <c r="H2866" s="7">
        <f>1-(F2866/O2866)</f>
        <v>-0.26986969653841886</v>
      </c>
      <c r="I2866">
        <v>4.1640000000000002E-3</v>
      </c>
      <c r="J2866">
        <v>0</v>
      </c>
      <c r="K2866">
        <v>0</v>
      </c>
      <c r="L2866">
        <v>14</v>
      </c>
      <c r="M2866">
        <v>27</v>
      </c>
      <c r="N2866">
        <f>VLOOKUP(B2866,instances!$B$2:$E$21,3, FALSE)</f>
        <v>252948</v>
      </c>
      <c r="O2866">
        <f>VLOOKUP(B2866,instances!$B$2:$E$21,4, FALSE)</f>
        <v>252948</v>
      </c>
    </row>
    <row r="2867" spans="1:15">
      <c r="A2867" t="s">
        <v>52</v>
      </c>
      <c r="B2867" t="str">
        <f>RIGHT(A2867,FIND("/",A2867))</f>
        <v>rl1304.tsp</v>
      </c>
      <c r="C2867">
        <f>VLOOKUP(B2867,instances!$B$2:$E$21,2, FALSE)</f>
        <v>1304</v>
      </c>
      <c r="D2867" t="str">
        <f>IF(C2867&lt;=783,"small",IF(C2867&lt;=2103,"medium","large"))</f>
        <v>medium</v>
      </c>
      <c r="E2867" t="s">
        <v>9</v>
      </c>
      <c r="F2867" s="9">
        <v>321211</v>
      </c>
      <c r="G2867" s="7">
        <f>1-(F2867/N2867)</f>
        <v>-0.26986969653841886</v>
      </c>
      <c r="H2867" s="7">
        <f>1-(F2867/O2867)</f>
        <v>-0.26986969653841886</v>
      </c>
      <c r="I2867">
        <v>4.1619999999999999E-3</v>
      </c>
      <c r="J2867">
        <v>0</v>
      </c>
      <c r="K2867">
        <v>0</v>
      </c>
      <c r="L2867">
        <v>14</v>
      </c>
      <c r="M2867">
        <v>29</v>
      </c>
      <c r="N2867">
        <f>VLOOKUP(B2867,instances!$B$2:$E$21,3, FALSE)</f>
        <v>252948</v>
      </c>
      <c r="O2867">
        <f>VLOOKUP(B2867,instances!$B$2:$E$21,4, FALSE)</f>
        <v>252948</v>
      </c>
    </row>
    <row r="2868" spans="1:15">
      <c r="A2868" t="s">
        <v>52</v>
      </c>
      <c r="B2868" t="str">
        <f>RIGHT(A2868,FIND("/",A2868))</f>
        <v>rl1304.tsp</v>
      </c>
      <c r="C2868">
        <f>VLOOKUP(B2868,instances!$B$2:$E$21,2, FALSE)</f>
        <v>1304</v>
      </c>
      <c r="D2868" t="str">
        <f>IF(C2868&lt;=783,"small",IF(C2868&lt;=2103,"medium","large"))</f>
        <v>medium</v>
      </c>
      <c r="E2868" t="s">
        <v>9</v>
      </c>
      <c r="F2868" s="9">
        <v>321211</v>
      </c>
      <c r="G2868" s="7">
        <f>1-(F2868/N2868)</f>
        <v>-0.26986969653841886</v>
      </c>
      <c r="H2868" s="7">
        <f>1-(F2868/O2868)</f>
        <v>-0.26986969653841886</v>
      </c>
      <c r="I2868">
        <v>4.156E-3</v>
      </c>
      <c r="J2868">
        <v>0</v>
      </c>
      <c r="K2868">
        <v>0</v>
      </c>
      <c r="L2868">
        <v>20</v>
      </c>
      <c r="M2868">
        <v>28</v>
      </c>
      <c r="N2868">
        <f>VLOOKUP(B2868,instances!$B$2:$E$21,3, FALSE)</f>
        <v>252948</v>
      </c>
      <c r="O2868">
        <f>VLOOKUP(B2868,instances!$B$2:$E$21,4, FALSE)</f>
        <v>252948</v>
      </c>
    </row>
    <row r="2869" spans="1:15">
      <c r="A2869" t="s">
        <v>52</v>
      </c>
      <c r="B2869" t="str">
        <f>RIGHT(A2869,FIND("/",A2869))</f>
        <v>rl1304.tsp</v>
      </c>
      <c r="C2869">
        <f>VLOOKUP(B2869,instances!$B$2:$E$21,2, FALSE)</f>
        <v>1304</v>
      </c>
      <c r="D2869" t="str">
        <f>IF(C2869&lt;=783,"small",IF(C2869&lt;=2103,"medium","large"))</f>
        <v>medium</v>
      </c>
      <c r="E2869" t="s">
        <v>9</v>
      </c>
      <c r="F2869" s="9">
        <v>321211</v>
      </c>
      <c r="G2869" s="7">
        <f>1-(F2869/N2869)</f>
        <v>-0.26986969653841886</v>
      </c>
      <c r="H2869" s="7">
        <f>1-(F2869/O2869)</f>
        <v>-0.26986969653841886</v>
      </c>
      <c r="I2869">
        <v>4.1520000000000003E-3</v>
      </c>
      <c r="J2869">
        <v>0</v>
      </c>
      <c r="K2869">
        <v>0</v>
      </c>
      <c r="L2869">
        <v>12</v>
      </c>
      <c r="M2869">
        <v>31</v>
      </c>
      <c r="N2869">
        <f>VLOOKUP(B2869,instances!$B$2:$E$21,3, FALSE)</f>
        <v>252948</v>
      </c>
      <c r="O2869">
        <f>VLOOKUP(B2869,instances!$B$2:$E$21,4, FALSE)</f>
        <v>252948</v>
      </c>
    </row>
    <row r="2870" spans="1:15">
      <c r="A2870" t="s">
        <v>52</v>
      </c>
      <c r="B2870" t="str">
        <f>RIGHT(A2870,FIND("/",A2870))</f>
        <v>rl1304.tsp</v>
      </c>
      <c r="C2870">
        <f>VLOOKUP(B2870,instances!$B$2:$E$21,2, FALSE)</f>
        <v>1304</v>
      </c>
      <c r="D2870" t="str">
        <f>IF(C2870&lt;=783,"small",IF(C2870&lt;=2103,"medium","large"))</f>
        <v>medium</v>
      </c>
      <c r="E2870" t="s">
        <v>9</v>
      </c>
      <c r="F2870" s="9">
        <v>321211</v>
      </c>
      <c r="G2870" s="7">
        <f>1-(F2870/N2870)</f>
        <v>-0.26986969653841886</v>
      </c>
      <c r="H2870" s="7">
        <f>1-(F2870/O2870)</f>
        <v>-0.26986969653841886</v>
      </c>
      <c r="I2870">
        <v>4.1450000000000002E-3</v>
      </c>
      <c r="J2870">
        <v>0</v>
      </c>
      <c r="K2870">
        <v>0</v>
      </c>
      <c r="L2870">
        <v>18</v>
      </c>
      <c r="M2870">
        <v>27</v>
      </c>
      <c r="N2870">
        <f>VLOOKUP(B2870,instances!$B$2:$E$21,3, FALSE)</f>
        <v>252948</v>
      </c>
      <c r="O2870">
        <f>VLOOKUP(B2870,instances!$B$2:$E$21,4, FALSE)</f>
        <v>252948</v>
      </c>
    </row>
    <row r="2871" spans="1:15">
      <c r="A2871" t="s">
        <v>52</v>
      </c>
      <c r="B2871" t="str">
        <f>RIGHT(A2871,FIND("/",A2871))</f>
        <v>rl1304.tsp</v>
      </c>
      <c r="C2871">
        <f>VLOOKUP(B2871,instances!$B$2:$E$21,2, FALSE)</f>
        <v>1304</v>
      </c>
      <c r="D2871" t="str">
        <f>IF(C2871&lt;=783,"small",IF(C2871&lt;=2103,"medium","large"))</f>
        <v>medium</v>
      </c>
      <c r="E2871" t="s">
        <v>9</v>
      </c>
      <c r="F2871" s="9">
        <v>321211</v>
      </c>
      <c r="G2871" s="7">
        <f>1-(F2871/N2871)</f>
        <v>-0.26986969653841886</v>
      </c>
      <c r="H2871" s="7">
        <f>1-(F2871/O2871)</f>
        <v>-0.26986969653841886</v>
      </c>
      <c r="I2871">
        <v>4.1419999999999998E-3</v>
      </c>
      <c r="J2871">
        <v>0</v>
      </c>
      <c r="K2871">
        <v>0</v>
      </c>
      <c r="L2871">
        <v>16</v>
      </c>
      <c r="M2871">
        <v>27</v>
      </c>
      <c r="N2871">
        <f>VLOOKUP(B2871,instances!$B$2:$E$21,3, FALSE)</f>
        <v>252948</v>
      </c>
      <c r="O2871">
        <f>VLOOKUP(B2871,instances!$B$2:$E$21,4, FALSE)</f>
        <v>252948</v>
      </c>
    </row>
    <row r="2872" spans="1:15">
      <c r="A2872" t="s">
        <v>52</v>
      </c>
      <c r="B2872" t="str">
        <f>RIGHT(A2872,FIND("/",A2872))</f>
        <v>rl1304.tsp</v>
      </c>
      <c r="C2872">
        <f>VLOOKUP(B2872,instances!$B$2:$E$21,2, FALSE)</f>
        <v>1304</v>
      </c>
      <c r="D2872" t="str">
        <f>IF(C2872&lt;=783,"small",IF(C2872&lt;=2103,"medium","large"))</f>
        <v>medium</v>
      </c>
      <c r="E2872" t="s">
        <v>9</v>
      </c>
      <c r="F2872" s="9">
        <v>321211</v>
      </c>
      <c r="G2872" s="7">
        <f>1-(F2872/N2872)</f>
        <v>-0.26986969653841886</v>
      </c>
      <c r="H2872" s="7">
        <f>1-(F2872/O2872)</f>
        <v>-0.26986969653841886</v>
      </c>
      <c r="I2872">
        <v>4.1349999999999998E-3</v>
      </c>
      <c r="J2872">
        <v>0</v>
      </c>
      <c r="K2872">
        <v>0</v>
      </c>
      <c r="L2872">
        <v>16</v>
      </c>
      <c r="M2872">
        <v>22</v>
      </c>
      <c r="N2872">
        <f>VLOOKUP(B2872,instances!$B$2:$E$21,3, FALSE)</f>
        <v>252948</v>
      </c>
      <c r="O2872">
        <f>VLOOKUP(B2872,instances!$B$2:$E$21,4, FALSE)</f>
        <v>252948</v>
      </c>
    </row>
    <row r="2873" spans="1:15">
      <c r="A2873" t="s">
        <v>52</v>
      </c>
      <c r="B2873" t="str">
        <f>RIGHT(A2873,FIND("/",A2873))</f>
        <v>rl1304.tsp</v>
      </c>
      <c r="C2873">
        <f>VLOOKUP(B2873,instances!$B$2:$E$21,2, FALSE)</f>
        <v>1304</v>
      </c>
      <c r="D2873" t="str">
        <f>IF(C2873&lt;=783,"small",IF(C2873&lt;=2103,"medium","large"))</f>
        <v>medium</v>
      </c>
      <c r="E2873" t="s">
        <v>9</v>
      </c>
      <c r="F2873" s="9">
        <v>321211</v>
      </c>
      <c r="G2873" s="7">
        <f>1-(F2873/N2873)</f>
        <v>-0.26986969653841886</v>
      </c>
      <c r="H2873" s="7">
        <f>1-(F2873/O2873)</f>
        <v>-0.26986969653841886</v>
      </c>
      <c r="I2873">
        <v>4.1330000000000004E-3</v>
      </c>
      <c r="J2873">
        <v>0</v>
      </c>
      <c r="K2873">
        <v>0</v>
      </c>
      <c r="L2873">
        <v>10</v>
      </c>
      <c r="M2873">
        <v>25</v>
      </c>
      <c r="N2873">
        <f>VLOOKUP(B2873,instances!$B$2:$E$21,3, FALSE)</f>
        <v>252948</v>
      </c>
      <c r="O2873">
        <f>VLOOKUP(B2873,instances!$B$2:$E$21,4, FALSE)</f>
        <v>252948</v>
      </c>
    </row>
    <row r="2874" spans="1:15">
      <c r="A2874" t="s">
        <v>52</v>
      </c>
      <c r="B2874" t="str">
        <f>RIGHT(A2874,FIND("/",A2874))</f>
        <v>rl1304.tsp</v>
      </c>
      <c r="C2874">
        <f>VLOOKUP(B2874,instances!$B$2:$E$21,2, FALSE)</f>
        <v>1304</v>
      </c>
      <c r="D2874" t="str">
        <f>IF(C2874&lt;=783,"small",IF(C2874&lt;=2103,"medium","large"))</f>
        <v>medium</v>
      </c>
      <c r="E2874" t="s">
        <v>9</v>
      </c>
      <c r="F2874" s="9">
        <v>321211</v>
      </c>
      <c r="G2874" s="7">
        <f>1-(F2874/N2874)</f>
        <v>-0.26986969653841886</v>
      </c>
      <c r="H2874" s="7">
        <f>1-(F2874/O2874)</f>
        <v>-0.26986969653841886</v>
      </c>
      <c r="I2874">
        <v>4.1310000000000001E-3</v>
      </c>
      <c r="J2874">
        <v>0</v>
      </c>
      <c r="K2874">
        <v>0</v>
      </c>
      <c r="L2874">
        <v>12</v>
      </c>
      <c r="M2874">
        <v>28</v>
      </c>
      <c r="N2874">
        <f>VLOOKUP(B2874,instances!$B$2:$E$21,3, FALSE)</f>
        <v>252948</v>
      </c>
      <c r="O2874">
        <f>VLOOKUP(B2874,instances!$B$2:$E$21,4, FALSE)</f>
        <v>252948</v>
      </c>
    </row>
    <row r="2875" spans="1:15">
      <c r="A2875" t="s">
        <v>52</v>
      </c>
      <c r="B2875" t="str">
        <f>RIGHT(A2875,FIND("/",A2875))</f>
        <v>rl1304.tsp</v>
      </c>
      <c r="C2875">
        <f>VLOOKUP(B2875,instances!$B$2:$E$21,2, FALSE)</f>
        <v>1304</v>
      </c>
      <c r="D2875" t="str">
        <f>IF(C2875&lt;=783,"small",IF(C2875&lt;=2103,"medium","large"))</f>
        <v>medium</v>
      </c>
      <c r="E2875" t="s">
        <v>9</v>
      </c>
      <c r="F2875" s="9">
        <v>321211</v>
      </c>
      <c r="G2875" s="7">
        <f>1-(F2875/N2875)</f>
        <v>-0.26986969653841886</v>
      </c>
      <c r="H2875" s="7">
        <f>1-(F2875/O2875)</f>
        <v>-0.26986969653841886</v>
      </c>
      <c r="I2875">
        <v>4.13E-3</v>
      </c>
      <c r="J2875">
        <v>0</v>
      </c>
      <c r="K2875">
        <v>0</v>
      </c>
      <c r="L2875">
        <v>18</v>
      </c>
      <c r="M2875">
        <v>26</v>
      </c>
      <c r="N2875">
        <f>VLOOKUP(B2875,instances!$B$2:$E$21,3, FALSE)</f>
        <v>252948</v>
      </c>
      <c r="O2875">
        <f>VLOOKUP(B2875,instances!$B$2:$E$21,4, FALSE)</f>
        <v>252948</v>
      </c>
    </row>
    <row r="2876" spans="1:15">
      <c r="A2876" t="s">
        <v>52</v>
      </c>
      <c r="B2876" t="str">
        <f>RIGHT(A2876,FIND("/",A2876))</f>
        <v>rl1304.tsp</v>
      </c>
      <c r="C2876">
        <f>VLOOKUP(B2876,instances!$B$2:$E$21,2, FALSE)</f>
        <v>1304</v>
      </c>
      <c r="D2876" t="str">
        <f>IF(C2876&lt;=783,"small",IF(C2876&lt;=2103,"medium","large"))</f>
        <v>medium</v>
      </c>
      <c r="E2876" t="s">
        <v>9</v>
      </c>
      <c r="F2876" s="9">
        <v>321211</v>
      </c>
      <c r="G2876" s="7">
        <f>1-(F2876/N2876)</f>
        <v>-0.26986969653841886</v>
      </c>
      <c r="H2876" s="7">
        <f>1-(F2876/O2876)</f>
        <v>-0.26986969653841886</v>
      </c>
      <c r="I2876">
        <v>4.1279999999999997E-3</v>
      </c>
      <c r="J2876">
        <v>0</v>
      </c>
      <c r="K2876">
        <v>0</v>
      </c>
      <c r="L2876">
        <v>16</v>
      </c>
      <c r="M2876">
        <v>31</v>
      </c>
      <c r="N2876">
        <f>VLOOKUP(B2876,instances!$B$2:$E$21,3, FALSE)</f>
        <v>252948</v>
      </c>
      <c r="O2876">
        <f>VLOOKUP(B2876,instances!$B$2:$E$21,4, FALSE)</f>
        <v>252948</v>
      </c>
    </row>
    <row r="2877" spans="1:15">
      <c r="A2877" t="s">
        <v>52</v>
      </c>
      <c r="B2877" t="str">
        <f>RIGHT(A2877,FIND("/",A2877))</f>
        <v>rl1304.tsp</v>
      </c>
      <c r="C2877">
        <f>VLOOKUP(B2877,instances!$B$2:$E$21,2, FALSE)</f>
        <v>1304</v>
      </c>
      <c r="D2877" t="str">
        <f>IF(C2877&lt;=783,"small",IF(C2877&lt;=2103,"medium","large"))</f>
        <v>medium</v>
      </c>
      <c r="E2877" t="s">
        <v>9</v>
      </c>
      <c r="F2877" s="9">
        <v>321211</v>
      </c>
      <c r="G2877" s="7">
        <f>1-(F2877/N2877)</f>
        <v>-0.26986969653841886</v>
      </c>
      <c r="H2877" s="7">
        <f>1-(F2877/O2877)</f>
        <v>-0.26986969653841886</v>
      </c>
      <c r="I2877">
        <v>4.1240000000000001E-3</v>
      </c>
      <c r="J2877">
        <v>0</v>
      </c>
      <c r="K2877">
        <v>0</v>
      </c>
      <c r="L2877">
        <v>16</v>
      </c>
      <c r="M2877">
        <v>24</v>
      </c>
      <c r="N2877">
        <f>VLOOKUP(B2877,instances!$B$2:$E$21,3, FALSE)</f>
        <v>252948</v>
      </c>
      <c r="O2877">
        <f>VLOOKUP(B2877,instances!$B$2:$E$21,4, FALSE)</f>
        <v>252948</v>
      </c>
    </row>
    <row r="2878" spans="1:15">
      <c r="A2878" t="s">
        <v>52</v>
      </c>
      <c r="B2878" t="str">
        <f>RIGHT(A2878,FIND("/",A2878))</f>
        <v>rl1304.tsp</v>
      </c>
      <c r="C2878">
        <f>VLOOKUP(B2878,instances!$B$2:$E$21,2, FALSE)</f>
        <v>1304</v>
      </c>
      <c r="D2878" t="str">
        <f>IF(C2878&lt;=783,"small",IF(C2878&lt;=2103,"medium","large"))</f>
        <v>medium</v>
      </c>
      <c r="E2878" t="s">
        <v>9</v>
      </c>
      <c r="F2878" s="9">
        <v>321211</v>
      </c>
      <c r="G2878" s="7">
        <f>1-(F2878/N2878)</f>
        <v>-0.26986969653841886</v>
      </c>
      <c r="H2878" s="7">
        <f>1-(F2878/O2878)</f>
        <v>-0.26986969653841886</v>
      </c>
      <c r="I2878">
        <v>4.1209999999999997E-3</v>
      </c>
      <c r="J2878">
        <v>0</v>
      </c>
      <c r="K2878">
        <v>0</v>
      </c>
      <c r="L2878">
        <v>12</v>
      </c>
      <c r="M2878">
        <v>25</v>
      </c>
      <c r="N2878">
        <f>VLOOKUP(B2878,instances!$B$2:$E$21,3, FALSE)</f>
        <v>252948</v>
      </c>
      <c r="O2878">
        <f>VLOOKUP(B2878,instances!$B$2:$E$21,4, FALSE)</f>
        <v>252948</v>
      </c>
    </row>
    <row r="2879" spans="1:15">
      <c r="A2879" t="s">
        <v>52</v>
      </c>
      <c r="B2879" t="str">
        <f>RIGHT(A2879,FIND("/",A2879))</f>
        <v>rl1304.tsp</v>
      </c>
      <c r="C2879">
        <f>VLOOKUP(B2879,instances!$B$2:$E$21,2, FALSE)</f>
        <v>1304</v>
      </c>
      <c r="D2879" t="str">
        <f>IF(C2879&lt;=783,"small",IF(C2879&lt;=2103,"medium","large"))</f>
        <v>medium</v>
      </c>
      <c r="E2879" t="s">
        <v>9</v>
      </c>
      <c r="F2879" s="9">
        <v>321211</v>
      </c>
      <c r="G2879" s="7">
        <f>1-(F2879/N2879)</f>
        <v>-0.26986969653841886</v>
      </c>
      <c r="H2879" s="7">
        <f>1-(F2879/O2879)</f>
        <v>-0.26986969653841886</v>
      </c>
      <c r="I2879">
        <v>4.1209999999999997E-3</v>
      </c>
      <c r="J2879">
        <v>0</v>
      </c>
      <c r="K2879">
        <v>0</v>
      </c>
      <c r="L2879">
        <v>12</v>
      </c>
      <c r="M2879">
        <v>29</v>
      </c>
      <c r="N2879">
        <f>VLOOKUP(B2879,instances!$B$2:$E$21,3, FALSE)</f>
        <v>252948</v>
      </c>
      <c r="O2879">
        <f>VLOOKUP(B2879,instances!$B$2:$E$21,4, FALSE)</f>
        <v>252948</v>
      </c>
    </row>
    <row r="2880" spans="1:15">
      <c r="A2880" t="s">
        <v>52</v>
      </c>
      <c r="B2880" t="str">
        <f>RIGHT(A2880,FIND("/",A2880))</f>
        <v>rl1304.tsp</v>
      </c>
      <c r="C2880">
        <f>VLOOKUP(B2880,instances!$B$2:$E$21,2, FALSE)</f>
        <v>1304</v>
      </c>
      <c r="D2880" t="str">
        <f>IF(C2880&lt;=783,"small",IF(C2880&lt;=2103,"medium","large"))</f>
        <v>medium</v>
      </c>
      <c r="E2880" t="s">
        <v>9</v>
      </c>
      <c r="F2880" s="9">
        <v>321211</v>
      </c>
      <c r="G2880" s="7">
        <f>1-(F2880/N2880)</f>
        <v>-0.26986969653841886</v>
      </c>
      <c r="H2880" s="7">
        <f>1-(F2880/O2880)</f>
        <v>-0.26986969653841886</v>
      </c>
      <c r="I2880">
        <v>4.1190000000000003E-3</v>
      </c>
      <c r="J2880">
        <v>0</v>
      </c>
      <c r="K2880">
        <v>0</v>
      </c>
      <c r="L2880">
        <v>20</v>
      </c>
      <c r="M2880">
        <v>22</v>
      </c>
      <c r="N2880">
        <f>VLOOKUP(B2880,instances!$B$2:$E$21,3, FALSE)</f>
        <v>252948</v>
      </c>
      <c r="O2880">
        <f>VLOOKUP(B2880,instances!$B$2:$E$21,4, FALSE)</f>
        <v>252948</v>
      </c>
    </row>
    <row r="2881" spans="1:15">
      <c r="A2881" t="s">
        <v>52</v>
      </c>
      <c r="B2881" t="str">
        <f>RIGHT(A2881,FIND("/",A2881))</f>
        <v>rl1304.tsp</v>
      </c>
      <c r="C2881">
        <f>VLOOKUP(B2881,instances!$B$2:$E$21,2, FALSE)</f>
        <v>1304</v>
      </c>
      <c r="D2881" t="str">
        <f>IF(C2881&lt;=783,"small",IF(C2881&lt;=2103,"medium","large"))</f>
        <v>medium</v>
      </c>
      <c r="E2881" t="s">
        <v>9</v>
      </c>
      <c r="F2881" s="9">
        <v>321211</v>
      </c>
      <c r="G2881" s="7">
        <f>1-(F2881/N2881)</f>
        <v>-0.26986969653841886</v>
      </c>
      <c r="H2881" s="7">
        <f>1-(F2881/O2881)</f>
        <v>-0.26986969653841886</v>
      </c>
      <c r="I2881">
        <v>4.117E-3</v>
      </c>
      <c r="J2881">
        <v>0</v>
      </c>
      <c r="K2881">
        <v>0</v>
      </c>
      <c r="L2881">
        <v>14</v>
      </c>
      <c r="M2881">
        <v>26</v>
      </c>
      <c r="N2881">
        <f>VLOOKUP(B2881,instances!$B$2:$E$21,3, FALSE)</f>
        <v>252948</v>
      </c>
      <c r="O2881">
        <f>VLOOKUP(B2881,instances!$B$2:$E$21,4, FALSE)</f>
        <v>252948</v>
      </c>
    </row>
    <row r="2882" spans="1:15">
      <c r="A2882" t="s">
        <v>57</v>
      </c>
      <c r="B2882" t="str">
        <f>RIGHT(A2882,FIND("/",A2882))</f>
        <v>vm1748.tsp</v>
      </c>
      <c r="C2882">
        <f>VLOOKUP(B2882,instances!$B$2:$E$21,2, FALSE)</f>
        <v>1748</v>
      </c>
      <c r="D2882" t="str">
        <f>IF(C2882&lt;=783,"small",IF(C2882&lt;=2103,"medium","large"))</f>
        <v>medium</v>
      </c>
      <c r="E2882" t="s">
        <v>12</v>
      </c>
      <c r="F2882" s="9">
        <v>6899129</v>
      </c>
      <c r="G2882" s="7">
        <f>1-(F2882/N2882)</f>
        <v>-19.499200727367807</v>
      </c>
      <c r="H2882" s="7">
        <f>1-(F2882/O2882)</f>
        <v>-19.499200727367807</v>
      </c>
      <c r="I2882">
        <v>0.77274699999999996</v>
      </c>
      <c r="J2882">
        <v>0</v>
      </c>
      <c r="K2882">
        <v>0</v>
      </c>
      <c r="L2882">
        <v>18</v>
      </c>
      <c r="M2882">
        <v>81</v>
      </c>
      <c r="N2882">
        <f>VLOOKUP(B2882,instances!$B$2:$E$21,3, FALSE)</f>
        <v>336556</v>
      </c>
      <c r="O2882">
        <f>VLOOKUP(B2882,instances!$B$2:$E$21,4, FALSE)</f>
        <v>336556</v>
      </c>
    </row>
    <row r="2883" spans="1:15">
      <c r="A2883" t="s">
        <v>57</v>
      </c>
      <c r="B2883" t="str">
        <f>RIGHT(A2883,FIND("/",A2883))</f>
        <v>vm1748.tsp</v>
      </c>
      <c r="C2883">
        <f>VLOOKUP(B2883,instances!$B$2:$E$21,2, FALSE)</f>
        <v>1748</v>
      </c>
      <c r="D2883" t="str">
        <f>IF(C2883&lt;=783,"small",IF(C2883&lt;=2103,"medium","large"))</f>
        <v>medium</v>
      </c>
      <c r="E2883" t="s">
        <v>12</v>
      </c>
      <c r="F2883" s="9">
        <v>7151568</v>
      </c>
      <c r="G2883" s="7">
        <f>1-(F2883/N2883)</f>
        <v>-20.249266095389771</v>
      </c>
      <c r="H2883" s="7">
        <f>1-(F2883/O2883)</f>
        <v>-20.249266095389771</v>
      </c>
      <c r="I2883">
        <v>0.76874100000000001</v>
      </c>
      <c r="J2883">
        <v>0</v>
      </c>
      <c r="K2883">
        <v>0</v>
      </c>
      <c r="L2883">
        <v>20</v>
      </c>
      <c r="M2883">
        <v>79</v>
      </c>
      <c r="N2883">
        <f>VLOOKUP(B2883,instances!$B$2:$E$21,3, FALSE)</f>
        <v>336556</v>
      </c>
      <c r="O2883">
        <f>VLOOKUP(B2883,instances!$B$2:$E$21,4, FALSE)</f>
        <v>336556</v>
      </c>
    </row>
    <row r="2884" spans="1:15">
      <c r="A2884" t="s">
        <v>57</v>
      </c>
      <c r="B2884" t="str">
        <f>RIGHT(A2884,FIND("/",A2884))</f>
        <v>vm1748.tsp</v>
      </c>
      <c r="C2884">
        <f>VLOOKUP(B2884,instances!$B$2:$E$21,2, FALSE)</f>
        <v>1748</v>
      </c>
      <c r="D2884" t="str">
        <f>IF(C2884&lt;=783,"small",IF(C2884&lt;=2103,"medium","large"))</f>
        <v>medium</v>
      </c>
      <c r="E2884" t="s">
        <v>12</v>
      </c>
      <c r="F2884" s="9">
        <v>5079122</v>
      </c>
      <c r="G2884" s="7">
        <f>1-(F2884/N2884)</f>
        <v>-14.091461747822056</v>
      </c>
      <c r="H2884" s="7">
        <f>1-(F2884/O2884)</f>
        <v>-14.091461747822056</v>
      </c>
      <c r="I2884">
        <v>0.76858400000000004</v>
      </c>
      <c r="J2884">
        <v>0</v>
      </c>
      <c r="K2884">
        <v>0</v>
      </c>
      <c r="L2884">
        <v>10</v>
      </c>
      <c r="M2884">
        <v>80</v>
      </c>
      <c r="N2884">
        <f>VLOOKUP(B2884,instances!$B$2:$E$21,3, FALSE)</f>
        <v>336556</v>
      </c>
      <c r="O2884">
        <f>VLOOKUP(B2884,instances!$B$2:$E$21,4, FALSE)</f>
        <v>336556</v>
      </c>
    </row>
    <row r="2885" spans="1:15">
      <c r="A2885" t="s">
        <v>57</v>
      </c>
      <c r="B2885" t="str">
        <f>RIGHT(A2885,FIND("/",A2885))</f>
        <v>vm1748.tsp</v>
      </c>
      <c r="C2885">
        <f>VLOOKUP(B2885,instances!$B$2:$E$21,2, FALSE)</f>
        <v>1748</v>
      </c>
      <c r="D2885" t="str">
        <f>IF(C2885&lt;=783,"small",IF(C2885&lt;=2103,"medium","large"))</f>
        <v>medium</v>
      </c>
      <c r="E2885" t="s">
        <v>12</v>
      </c>
      <c r="F2885" s="9">
        <v>6870129</v>
      </c>
      <c r="G2885" s="7">
        <f>1-(F2885/N2885)</f>
        <v>-19.413033789324807</v>
      </c>
      <c r="H2885" s="7">
        <f>1-(F2885/O2885)</f>
        <v>-19.413033789324807</v>
      </c>
      <c r="I2885">
        <v>0.76732500000000003</v>
      </c>
      <c r="J2885">
        <v>0</v>
      </c>
      <c r="K2885">
        <v>0</v>
      </c>
      <c r="L2885">
        <v>18</v>
      </c>
      <c r="M2885">
        <v>75</v>
      </c>
      <c r="N2885">
        <f>VLOOKUP(B2885,instances!$B$2:$E$21,3, FALSE)</f>
        <v>336556</v>
      </c>
      <c r="O2885">
        <f>VLOOKUP(B2885,instances!$B$2:$E$21,4, FALSE)</f>
        <v>336556</v>
      </c>
    </row>
    <row r="2886" spans="1:15">
      <c r="A2886" t="s">
        <v>57</v>
      </c>
      <c r="B2886" t="str">
        <f>RIGHT(A2886,FIND("/",A2886))</f>
        <v>vm1748.tsp</v>
      </c>
      <c r="C2886">
        <f>VLOOKUP(B2886,instances!$B$2:$E$21,2, FALSE)</f>
        <v>1748</v>
      </c>
      <c r="D2886" t="str">
        <f>IF(C2886&lt;=783,"small",IF(C2886&lt;=2103,"medium","large"))</f>
        <v>medium</v>
      </c>
      <c r="E2886" t="s">
        <v>12</v>
      </c>
      <c r="F2886" s="9">
        <v>6400657</v>
      </c>
      <c r="G2886" s="7">
        <f>1-(F2886/N2886)</f>
        <v>-18.018103970810206</v>
      </c>
      <c r="H2886" s="7">
        <f>1-(F2886/O2886)</f>
        <v>-18.018103970810206</v>
      </c>
      <c r="I2886">
        <v>0.76593299999999997</v>
      </c>
      <c r="J2886">
        <v>0</v>
      </c>
      <c r="K2886">
        <v>0</v>
      </c>
      <c r="L2886">
        <v>16</v>
      </c>
      <c r="M2886">
        <v>74</v>
      </c>
      <c r="N2886">
        <f>VLOOKUP(B2886,instances!$B$2:$E$21,3, FALSE)</f>
        <v>336556</v>
      </c>
      <c r="O2886">
        <f>VLOOKUP(B2886,instances!$B$2:$E$21,4, FALSE)</f>
        <v>336556</v>
      </c>
    </row>
    <row r="2887" spans="1:15">
      <c r="A2887" t="s">
        <v>57</v>
      </c>
      <c r="B2887" t="str">
        <f>RIGHT(A2887,FIND("/",A2887))</f>
        <v>vm1748.tsp</v>
      </c>
      <c r="C2887">
        <f>VLOOKUP(B2887,instances!$B$2:$E$21,2, FALSE)</f>
        <v>1748</v>
      </c>
      <c r="D2887" t="str">
        <f>IF(C2887&lt;=783,"small",IF(C2887&lt;=2103,"medium","large"))</f>
        <v>medium</v>
      </c>
      <c r="E2887" t="s">
        <v>12</v>
      </c>
      <c r="F2887" s="9">
        <v>7105073</v>
      </c>
      <c r="G2887" s="7">
        <f>1-(F2887/N2887)</f>
        <v>-20.111116723517036</v>
      </c>
      <c r="H2887" s="7">
        <f>1-(F2887/O2887)</f>
        <v>-20.111116723517036</v>
      </c>
      <c r="I2887">
        <v>0.76475499999999996</v>
      </c>
      <c r="J2887">
        <v>0</v>
      </c>
      <c r="K2887">
        <v>0</v>
      </c>
      <c r="L2887">
        <v>20</v>
      </c>
      <c r="M2887">
        <v>72</v>
      </c>
      <c r="N2887">
        <f>VLOOKUP(B2887,instances!$B$2:$E$21,3, FALSE)</f>
        <v>336556</v>
      </c>
      <c r="O2887">
        <f>VLOOKUP(B2887,instances!$B$2:$E$21,4, FALSE)</f>
        <v>336556</v>
      </c>
    </row>
    <row r="2888" spans="1:15">
      <c r="A2888" t="s">
        <v>57</v>
      </c>
      <c r="B2888" t="str">
        <f>RIGHT(A2888,FIND("/",A2888))</f>
        <v>vm1748.tsp</v>
      </c>
      <c r="C2888">
        <f>VLOOKUP(B2888,instances!$B$2:$E$21,2, FALSE)</f>
        <v>1748</v>
      </c>
      <c r="D2888" t="str">
        <f>IF(C2888&lt;=783,"small",IF(C2888&lt;=2103,"medium","large"))</f>
        <v>medium</v>
      </c>
      <c r="E2888" t="s">
        <v>12</v>
      </c>
      <c r="F2888" s="9">
        <v>6407429</v>
      </c>
      <c r="G2888" s="7">
        <f>1-(F2888/N2888)</f>
        <v>-18.038225436480111</v>
      </c>
      <c r="H2888" s="7">
        <f>1-(F2888/O2888)</f>
        <v>-18.038225436480111</v>
      </c>
      <c r="I2888">
        <v>0.76385800000000004</v>
      </c>
      <c r="J2888">
        <v>0</v>
      </c>
      <c r="K2888">
        <v>0</v>
      </c>
      <c r="L2888">
        <v>16</v>
      </c>
      <c r="M2888">
        <v>72</v>
      </c>
      <c r="N2888">
        <f>VLOOKUP(B2888,instances!$B$2:$E$21,3, FALSE)</f>
        <v>336556</v>
      </c>
      <c r="O2888">
        <f>VLOOKUP(B2888,instances!$B$2:$E$21,4, FALSE)</f>
        <v>336556</v>
      </c>
    </row>
    <row r="2889" spans="1:15">
      <c r="A2889" t="s">
        <v>57</v>
      </c>
      <c r="B2889" t="str">
        <f>RIGHT(A2889,FIND("/",A2889))</f>
        <v>vm1748.tsp</v>
      </c>
      <c r="C2889">
        <f>VLOOKUP(B2889,instances!$B$2:$E$21,2, FALSE)</f>
        <v>1748</v>
      </c>
      <c r="D2889" t="str">
        <f>IF(C2889&lt;=783,"small",IF(C2889&lt;=2103,"medium","large"))</f>
        <v>medium</v>
      </c>
      <c r="E2889" t="s">
        <v>12</v>
      </c>
      <c r="F2889" s="9">
        <v>7160077</v>
      </c>
      <c r="G2889" s="7">
        <f>1-(F2889/N2889)</f>
        <v>-20.274548663521077</v>
      </c>
      <c r="H2889" s="7">
        <f>1-(F2889/O2889)</f>
        <v>-20.274548663521077</v>
      </c>
      <c r="I2889">
        <v>0.76380700000000001</v>
      </c>
      <c r="J2889">
        <v>0</v>
      </c>
      <c r="K2889">
        <v>0</v>
      </c>
      <c r="L2889">
        <v>20</v>
      </c>
      <c r="M2889">
        <v>80</v>
      </c>
      <c r="N2889">
        <f>VLOOKUP(B2889,instances!$B$2:$E$21,3, FALSE)</f>
        <v>336556</v>
      </c>
      <c r="O2889">
        <f>VLOOKUP(B2889,instances!$B$2:$E$21,4, FALSE)</f>
        <v>336556</v>
      </c>
    </row>
    <row r="2890" spans="1:15">
      <c r="A2890" t="s">
        <v>57</v>
      </c>
      <c r="B2890" t="str">
        <f>RIGHT(A2890,FIND("/",A2890))</f>
        <v>vm1748.tsp</v>
      </c>
      <c r="C2890">
        <f>VLOOKUP(B2890,instances!$B$2:$E$21,2, FALSE)</f>
        <v>1748</v>
      </c>
      <c r="D2890" t="str">
        <f>IF(C2890&lt;=783,"small",IF(C2890&lt;=2103,"medium","large"))</f>
        <v>medium</v>
      </c>
      <c r="E2890" t="s">
        <v>12</v>
      </c>
      <c r="F2890" s="9">
        <v>6729489</v>
      </c>
      <c r="G2890" s="7">
        <f>1-(F2890/N2890)</f>
        <v>-18.995153852553514</v>
      </c>
      <c r="H2890" s="7">
        <f>1-(F2890/O2890)</f>
        <v>-18.995153852553514</v>
      </c>
      <c r="I2890">
        <v>0.76376200000000005</v>
      </c>
      <c r="J2890">
        <v>0</v>
      </c>
      <c r="K2890">
        <v>0</v>
      </c>
      <c r="L2890">
        <v>18</v>
      </c>
      <c r="M2890">
        <v>79</v>
      </c>
      <c r="N2890">
        <f>VLOOKUP(B2890,instances!$B$2:$E$21,3, FALSE)</f>
        <v>336556</v>
      </c>
      <c r="O2890">
        <f>VLOOKUP(B2890,instances!$B$2:$E$21,4, FALSE)</f>
        <v>336556</v>
      </c>
    </row>
    <row r="2891" spans="1:15">
      <c r="A2891" t="s">
        <v>57</v>
      </c>
      <c r="B2891" t="str">
        <f>RIGHT(A2891,FIND("/",A2891))</f>
        <v>vm1748.tsp</v>
      </c>
      <c r="C2891">
        <f>VLOOKUP(B2891,instances!$B$2:$E$21,2, FALSE)</f>
        <v>1748</v>
      </c>
      <c r="D2891" t="str">
        <f>IF(C2891&lt;=783,"small",IF(C2891&lt;=2103,"medium","large"))</f>
        <v>medium</v>
      </c>
      <c r="E2891" t="s">
        <v>12</v>
      </c>
      <c r="F2891" s="9">
        <v>7271499</v>
      </c>
      <c r="G2891" s="7">
        <f>1-(F2891/N2891)</f>
        <v>-20.605613924577188</v>
      </c>
      <c r="H2891" s="7">
        <f>1-(F2891/O2891)</f>
        <v>-20.605613924577188</v>
      </c>
      <c r="I2891">
        <v>0.76366400000000001</v>
      </c>
      <c r="J2891">
        <v>0</v>
      </c>
      <c r="K2891">
        <v>0</v>
      </c>
      <c r="L2891">
        <v>20</v>
      </c>
      <c r="M2891">
        <v>78</v>
      </c>
      <c r="N2891">
        <f>VLOOKUP(B2891,instances!$B$2:$E$21,3, FALSE)</f>
        <v>336556</v>
      </c>
      <c r="O2891">
        <f>VLOOKUP(B2891,instances!$B$2:$E$21,4, FALSE)</f>
        <v>336556</v>
      </c>
    </row>
    <row r="2892" spans="1:15">
      <c r="A2892" t="s">
        <v>57</v>
      </c>
      <c r="B2892" t="str">
        <f>RIGHT(A2892,FIND("/",A2892))</f>
        <v>vm1748.tsp</v>
      </c>
      <c r="C2892">
        <f>VLOOKUP(B2892,instances!$B$2:$E$21,2, FALSE)</f>
        <v>1748</v>
      </c>
      <c r="D2892" t="str">
        <f>IF(C2892&lt;=783,"small",IF(C2892&lt;=2103,"medium","large"))</f>
        <v>medium</v>
      </c>
      <c r="E2892" t="s">
        <v>12</v>
      </c>
      <c r="F2892" s="9">
        <v>6581925</v>
      </c>
      <c r="G2892" s="7">
        <f>1-(F2892/N2892)</f>
        <v>-18.556700816506019</v>
      </c>
      <c r="H2892" s="7">
        <f>1-(F2892/O2892)</f>
        <v>-18.556700816506019</v>
      </c>
      <c r="I2892">
        <v>0.76301200000000002</v>
      </c>
      <c r="J2892">
        <v>0</v>
      </c>
      <c r="K2892">
        <v>0</v>
      </c>
      <c r="L2892">
        <v>16</v>
      </c>
      <c r="M2892">
        <v>75</v>
      </c>
      <c r="N2892">
        <f>VLOOKUP(B2892,instances!$B$2:$E$21,3, FALSE)</f>
        <v>336556</v>
      </c>
      <c r="O2892">
        <f>VLOOKUP(B2892,instances!$B$2:$E$21,4, FALSE)</f>
        <v>336556</v>
      </c>
    </row>
    <row r="2893" spans="1:15">
      <c r="A2893" t="s">
        <v>57</v>
      </c>
      <c r="B2893" t="str">
        <f>RIGHT(A2893,FIND("/",A2893))</f>
        <v>vm1748.tsp</v>
      </c>
      <c r="C2893">
        <f>VLOOKUP(B2893,instances!$B$2:$E$21,2, FALSE)</f>
        <v>1748</v>
      </c>
      <c r="D2893" t="str">
        <f>IF(C2893&lt;=783,"small",IF(C2893&lt;=2103,"medium","large"))</f>
        <v>medium</v>
      </c>
      <c r="E2893" t="s">
        <v>12</v>
      </c>
      <c r="F2893" s="9">
        <v>6309464</v>
      </c>
      <c r="G2893" s="7">
        <f>1-(F2893/N2893)</f>
        <v>-17.747144605949678</v>
      </c>
      <c r="H2893" s="7">
        <f>1-(F2893/O2893)</f>
        <v>-17.747144605949678</v>
      </c>
      <c r="I2893">
        <v>0.76238700000000004</v>
      </c>
      <c r="J2893">
        <v>0</v>
      </c>
      <c r="K2893">
        <v>0</v>
      </c>
      <c r="L2893">
        <v>16</v>
      </c>
      <c r="M2893">
        <v>78</v>
      </c>
      <c r="N2893">
        <f>VLOOKUP(B2893,instances!$B$2:$E$21,3, FALSE)</f>
        <v>336556</v>
      </c>
      <c r="O2893">
        <f>VLOOKUP(B2893,instances!$B$2:$E$21,4, FALSE)</f>
        <v>336556</v>
      </c>
    </row>
    <row r="2894" spans="1:15">
      <c r="A2894" t="s">
        <v>57</v>
      </c>
      <c r="B2894" t="str">
        <f>RIGHT(A2894,FIND("/",A2894))</f>
        <v>vm1748.tsp</v>
      </c>
      <c r="C2894">
        <f>VLOOKUP(B2894,instances!$B$2:$E$21,2, FALSE)</f>
        <v>1748</v>
      </c>
      <c r="D2894" t="str">
        <f>IF(C2894&lt;=783,"small",IF(C2894&lt;=2103,"medium","large"))</f>
        <v>medium</v>
      </c>
      <c r="E2894" t="s">
        <v>12</v>
      </c>
      <c r="F2894" s="9">
        <v>6917690</v>
      </c>
      <c r="G2894" s="7">
        <f>1-(F2894/N2894)</f>
        <v>-19.554350538989056</v>
      </c>
      <c r="H2894" s="7">
        <f>1-(F2894/O2894)</f>
        <v>-19.554350538989056</v>
      </c>
      <c r="I2894">
        <v>0.76223099999999999</v>
      </c>
      <c r="J2894">
        <v>0</v>
      </c>
      <c r="K2894">
        <v>0</v>
      </c>
      <c r="L2894">
        <v>18</v>
      </c>
      <c r="M2894">
        <v>77</v>
      </c>
      <c r="N2894">
        <f>VLOOKUP(B2894,instances!$B$2:$E$21,3, FALSE)</f>
        <v>336556</v>
      </c>
      <c r="O2894">
        <f>VLOOKUP(B2894,instances!$B$2:$E$21,4, FALSE)</f>
        <v>336556</v>
      </c>
    </row>
    <row r="2895" spans="1:15">
      <c r="A2895" t="s">
        <v>57</v>
      </c>
      <c r="B2895" t="str">
        <f>RIGHT(A2895,FIND("/",A2895))</f>
        <v>vm1748.tsp</v>
      </c>
      <c r="C2895">
        <f>VLOOKUP(B2895,instances!$B$2:$E$21,2, FALSE)</f>
        <v>1748</v>
      </c>
      <c r="D2895" t="str">
        <f>IF(C2895&lt;=783,"small",IF(C2895&lt;=2103,"medium","large"))</f>
        <v>medium</v>
      </c>
      <c r="E2895" t="s">
        <v>12</v>
      </c>
      <c r="F2895" s="9">
        <v>7295157</v>
      </c>
      <c r="G2895" s="7">
        <f>1-(F2895/N2895)</f>
        <v>-20.675908318377921</v>
      </c>
      <c r="H2895" s="7">
        <f>1-(F2895/O2895)</f>
        <v>-20.675908318377921</v>
      </c>
      <c r="I2895">
        <v>0.76203100000000001</v>
      </c>
      <c r="J2895">
        <v>0</v>
      </c>
      <c r="K2895">
        <v>0</v>
      </c>
      <c r="L2895">
        <v>20</v>
      </c>
      <c r="M2895">
        <v>76</v>
      </c>
      <c r="N2895">
        <f>VLOOKUP(B2895,instances!$B$2:$E$21,3, FALSE)</f>
        <v>336556</v>
      </c>
      <c r="O2895">
        <f>VLOOKUP(B2895,instances!$B$2:$E$21,4, FALSE)</f>
        <v>336556</v>
      </c>
    </row>
    <row r="2896" spans="1:15">
      <c r="A2896" t="s">
        <v>57</v>
      </c>
      <c r="B2896" t="str">
        <f>RIGHT(A2896,FIND("/",A2896))</f>
        <v>vm1748.tsp</v>
      </c>
      <c r="C2896">
        <f>VLOOKUP(B2896,instances!$B$2:$E$21,2, FALSE)</f>
        <v>1748</v>
      </c>
      <c r="D2896" t="str">
        <f>IF(C2896&lt;=783,"small",IF(C2896&lt;=2103,"medium","large"))</f>
        <v>medium</v>
      </c>
      <c r="E2896" t="s">
        <v>12</v>
      </c>
      <c r="F2896" s="9">
        <v>7114872</v>
      </c>
      <c r="G2896" s="7">
        <f>1-(F2896/N2896)</f>
        <v>-20.140232234754393</v>
      </c>
      <c r="H2896" s="7">
        <f>1-(F2896/O2896)</f>
        <v>-20.140232234754393</v>
      </c>
      <c r="I2896">
        <v>0.76194799999999996</v>
      </c>
      <c r="J2896">
        <v>0</v>
      </c>
      <c r="K2896">
        <v>0</v>
      </c>
      <c r="L2896">
        <v>20</v>
      </c>
      <c r="M2896">
        <v>74</v>
      </c>
      <c r="N2896">
        <f>VLOOKUP(B2896,instances!$B$2:$E$21,3, FALSE)</f>
        <v>336556</v>
      </c>
      <c r="O2896">
        <f>VLOOKUP(B2896,instances!$B$2:$E$21,4, FALSE)</f>
        <v>336556</v>
      </c>
    </row>
    <row r="2897" spans="1:15">
      <c r="A2897" t="s">
        <v>57</v>
      </c>
      <c r="B2897" t="str">
        <f>RIGHT(A2897,FIND("/",A2897))</f>
        <v>vm1748.tsp</v>
      </c>
      <c r="C2897">
        <f>VLOOKUP(B2897,instances!$B$2:$E$21,2, FALSE)</f>
        <v>1748</v>
      </c>
      <c r="D2897" t="str">
        <f>IF(C2897&lt;=783,"small",IF(C2897&lt;=2103,"medium","large"))</f>
        <v>medium</v>
      </c>
      <c r="E2897" t="s">
        <v>12</v>
      </c>
      <c r="F2897" s="9">
        <v>6926325</v>
      </c>
      <c r="G2897" s="7">
        <f>1-(F2897/N2897)</f>
        <v>-19.580007487609787</v>
      </c>
      <c r="H2897" s="7">
        <f>1-(F2897/O2897)</f>
        <v>-19.580007487609787</v>
      </c>
      <c r="I2897">
        <v>0.76180800000000004</v>
      </c>
      <c r="J2897">
        <v>0</v>
      </c>
      <c r="K2897">
        <v>0</v>
      </c>
      <c r="L2897">
        <v>18</v>
      </c>
      <c r="M2897">
        <v>73</v>
      </c>
      <c r="N2897">
        <f>VLOOKUP(B2897,instances!$B$2:$E$21,3, FALSE)</f>
        <v>336556</v>
      </c>
      <c r="O2897">
        <f>VLOOKUP(B2897,instances!$B$2:$E$21,4, FALSE)</f>
        <v>336556</v>
      </c>
    </row>
    <row r="2898" spans="1:15">
      <c r="A2898" t="s">
        <v>57</v>
      </c>
      <c r="B2898" t="str">
        <f>RIGHT(A2898,FIND("/",A2898))</f>
        <v>vm1748.tsp</v>
      </c>
      <c r="C2898">
        <f>VLOOKUP(B2898,instances!$B$2:$E$21,2, FALSE)</f>
        <v>1748</v>
      </c>
      <c r="D2898" t="str">
        <f>IF(C2898&lt;=783,"small",IF(C2898&lt;=2103,"medium","large"))</f>
        <v>medium</v>
      </c>
      <c r="E2898" t="s">
        <v>12</v>
      </c>
      <c r="F2898" s="9">
        <v>7422494</v>
      </c>
      <c r="G2898" s="7">
        <f>1-(F2898/N2898)</f>
        <v>-21.054261400777285</v>
      </c>
      <c r="H2898" s="7">
        <f>1-(F2898/O2898)</f>
        <v>-21.054261400777285</v>
      </c>
      <c r="I2898">
        <v>0.76110500000000003</v>
      </c>
      <c r="J2898">
        <v>0</v>
      </c>
      <c r="K2898">
        <v>0</v>
      </c>
      <c r="L2898">
        <v>20</v>
      </c>
      <c r="M2898">
        <v>75</v>
      </c>
      <c r="N2898">
        <f>VLOOKUP(B2898,instances!$B$2:$E$21,3, FALSE)</f>
        <v>336556</v>
      </c>
      <c r="O2898">
        <f>VLOOKUP(B2898,instances!$B$2:$E$21,4, FALSE)</f>
        <v>336556</v>
      </c>
    </row>
    <row r="2899" spans="1:15">
      <c r="A2899" t="s">
        <v>57</v>
      </c>
      <c r="B2899" t="str">
        <f>RIGHT(A2899,FIND("/",A2899))</f>
        <v>vm1748.tsp</v>
      </c>
      <c r="C2899">
        <f>VLOOKUP(B2899,instances!$B$2:$E$21,2, FALSE)</f>
        <v>1748</v>
      </c>
      <c r="D2899" t="str">
        <f>IF(C2899&lt;=783,"small",IF(C2899&lt;=2103,"medium","large"))</f>
        <v>medium</v>
      </c>
      <c r="E2899" t="s">
        <v>12</v>
      </c>
      <c r="F2899" s="9">
        <v>7133395</v>
      </c>
      <c r="G2899" s="7">
        <f>1-(F2899/N2899)</f>
        <v>-20.195269137974066</v>
      </c>
      <c r="H2899" s="7">
        <f>1-(F2899/O2899)</f>
        <v>-20.195269137974066</v>
      </c>
      <c r="I2899">
        <v>0.76057799999999998</v>
      </c>
      <c r="J2899">
        <v>0</v>
      </c>
      <c r="K2899">
        <v>0</v>
      </c>
      <c r="L2899">
        <v>20</v>
      </c>
      <c r="M2899">
        <v>77</v>
      </c>
      <c r="N2899">
        <f>VLOOKUP(B2899,instances!$B$2:$E$21,3, FALSE)</f>
        <v>336556</v>
      </c>
      <c r="O2899">
        <f>VLOOKUP(B2899,instances!$B$2:$E$21,4, FALSE)</f>
        <v>336556</v>
      </c>
    </row>
    <row r="2900" spans="1:15">
      <c r="A2900" t="s">
        <v>57</v>
      </c>
      <c r="B2900" t="str">
        <f>RIGHT(A2900,FIND("/",A2900))</f>
        <v>vm1748.tsp</v>
      </c>
      <c r="C2900">
        <f>VLOOKUP(B2900,instances!$B$2:$E$21,2, FALSE)</f>
        <v>1748</v>
      </c>
      <c r="D2900" t="str">
        <f>IF(C2900&lt;=783,"small",IF(C2900&lt;=2103,"medium","large"))</f>
        <v>medium</v>
      </c>
      <c r="E2900" t="s">
        <v>12</v>
      </c>
      <c r="F2900" s="9">
        <v>6391614</v>
      </c>
      <c r="G2900" s="7">
        <f>1-(F2900/N2900)</f>
        <v>-17.99123474250942</v>
      </c>
      <c r="H2900" s="7">
        <f>1-(F2900/O2900)</f>
        <v>-17.99123474250942</v>
      </c>
      <c r="I2900">
        <v>0.76003900000000002</v>
      </c>
      <c r="J2900">
        <v>0</v>
      </c>
      <c r="K2900">
        <v>0</v>
      </c>
      <c r="L2900">
        <v>16</v>
      </c>
      <c r="M2900">
        <v>76</v>
      </c>
      <c r="N2900">
        <f>VLOOKUP(B2900,instances!$B$2:$E$21,3, FALSE)</f>
        <v>336556</v>
      </c>
      <c r="O2900">
        <f>VLOOKUP(B2900,instances!$B$2:$E$21,4, FALSE)</f>
        <v>336556</v>
      </c>
    </row>
    <row r="2901" spans="1:15">
      <c r="A2901" t="s">
        <v>57</v>
      </c>
      <c r="B2901" t="str">
        <f>RIGHT(A2901,FIND("/",A2901))</f>
        <v>vm1748.tsp</v>
      </c>
      <c r="C2901">
        <f>VLOOKUP(B2901,instances!$B$2:$E$21,2, FALSE)</f>
        <v>1748</v>
      </c>
      <c r="D2901" t="str">
        <f>IF(C2901&lt;=783,"small",IF(C2901&lt;=2103,"medium","large"))</f>
        <v>medium</v>
      </c>
      <c r="E2901" t="s">
        <v>12</v>
      </c>
      <c r="F2901" s="9">
        <v>5648096</v>
      </c>
      <c r="G2901" s="7">
        <f>1-(F2901/N2901)</f>
        <v>-15.78203924458337</v>
      </c>
      <c r="H2901" s="7">
        <f>1-(F2901/O2901)</f>
        <v>-15.78203924458337</v>
      </c>
      <c r="I2901">
        <v>0.75888599999999995</v>
      </c>
      <c r="J2901">
        <v>0</v>
      </c>
      <c r="K2901">
        <v>0</v>
      </c>
      <c r="L2901">
        <v>12</v>
      </c>
      <c r="M2901">
        <v>80</v>
      </c>
      <c r="N2901">
        <f>VLOOKUP(B2901,instances!$B$2:$E$21,3, FALSE)</f>
        <v>336556</v>
      </c>
      <c r="O2901">
        <f>VLOOKUP(B2901,instances!$B$2:$E$21,4, FALSE)</f>
        <v>336556</v>
      </c>
    </row>
    <row r="2902" spans="1:15">
      <c r="A2902" t="s">
        <v>57</v>
      </c>
      <c r="B2902" t="str">
        <f>RIGHT(A2902,FIND("/",A2902))</f>
        <v>vm1748.tsp</v>
      </c>
      <c r="C2902">
        <f>VLOOKUP(B2902,instances!$B$2:$E$21,2, FALSE)</f>
        <v>1748</v>
      </c>
      <c r="D2902" t="str">
        <f>IF(C2902&lt;=783,"small",IF(C2902&lt;=2103,"medium","large"))</f>
        <v>medium</v>
      </c>
      <c r="E2902" t="s">
        <v>12</v>
      </c>
      <c r="F2902" s="9">
        <v>5151213</v>
      </c>
      <c r="G2902" s="7">
        <f>1-(F2902/N2902)</f>
        <v>-14.305663841975779</v>
      </c>
      <c r="H2902" s="7">
        <f>1-(F2902/O2902)</f>
        <v>-14.305663841975779</v>
      </c>
      <c r="I2902">
        <v>0.75828399999999996</v>
      </c>
      <c r="J2902">
        <v>0</v>
      </c>
      <c r="K2902">
        <v>0</v>
      </c>
      <c r="L2902">
        <v>10</v>
      </c>
      <c r="M2902">
        <v>78</v>
      </c>
      <c r="N2902">
        <f>VLOOKUP(B2902,instances!$B$2:$E$21,3, FALSE)</f>
        <v>336556</v>
      </c>
      <c r="O2902">
        <f>VLOOKUP(B2902,instances!$B$2:$E$21,4, FALSE)</f>
        <v>336556</v>
      </c>
    </row>
    <row r="2903" spans="1:15">
      <c r="A2903" t="s">
        <v>57</v>
      </c>
      <c r="B2903" t="str">
        <f>RIGHT(A2903,FIND("/",A2903))</f>
        <v>vm1748.tsp</v>
      </c>
      <c r="C2903">
        <f>VLOOKUP(B2903,instances!$B$2:$E$21,2, FALSE)</f>
        <v>1748</v>
      </c>
      <c r="D2903" t="str">
        <f>IF(C2903&lt;=783,"small",IF(C2903&lt;=2103,"medium","large"))</f>
        <v>medium</v>
      </c>
      <c r="E2903" t="s">
        <v>12</v>
      </c>
      <c r="F2903" s="9">
        <v>6079589</v>
      </c>
      <c r="G2903" s="7">
        <f>1-(F2903/N2903)</f>
        <v>-17.064123058272621</v>
      </c>
      <c r="H2903" s="7">
        <f>1-(F2903/O2903)</f>
        <v>-17.064123058272621</v>
      </c>
      <c r="I2903">
        <v>0.75815699999999997</v>
      </c>
      <c r="J2903">
        <v>0</v>
      </c>
      <c r="K2903">
        <v>0</v>
      </c>
      <c r="L2903">
        <v>14</v>
      </c>
      <c r="M2903">
        <v>73</v>
      </c>
      <c r="N2903">
        <f>VLOOKUP(B2903,instances!$B$2:$E$21,3, FALSE)</f>
        <v>336556</v>
      </c>
      <c r="O2903">
        <f>VLOOKUP(B2903,instances!$B$2:$E$21,4, FALSE)</f>
        <v>336556</v>
      </c>
    </row>
    <row r="2904" spans="1:15">
      <c r="A2904" t="s">
        <v>57</v>
      </c>
      <c r="B2904" t="str">
        <f>RIGHT(A2904,FIND("/",A2904))</f>
        <v>vm1748.tsp</v>
      </c>
      <c r="C2904">
        <f>VLOOKUP(B2904,instances!$B$2:$E$21,2, FALSE)</f>
        <v>1748</v>
      </c>
      <c r="D2904" t="str">
        <f>IF(C2904&lt;=783,"small",IF(C2904&lt;=2103,"medium","large"))</f>
        <v>medium</v>
      </c>
      <c r="E2904" t="s">
        <v>12</v>
      </c>
      <c r="F2904" s="9">
        <v>6498578</v>
      </c>
      <c r="G2904" s="7">
        <f>1-(F2904/N2904)</f>
        <v>-18.30905406529671</v>
      </c>
      <c r="H2904" s="7">
        <f>1-(F2904/O2904)</f>
        <v>-18.30905406529671</v>
      </c>
      <c r="I2904">
        <v>0.75678299999999998</v>
      </c>
      <c r="J2904">
        <v>0</v>
      </c>
      <c r="K2904">
        <v>0</v>
      </c>
      <c r="L2904">
        <v>16</v>
      </c>
      <c r="M2904">
        <v>81</v>
      </c>
      <c r="N2904">
        <f>VLOOKUP(B2904,instances!$B$2:$E$21,3, FALSE)</f>
        <v>336556</v>
      </c>
      <c r="O2904">
        <f>VLOOKUP(B2904,instances!$B$2:$E$21,4, FALSE)</f>
        <v>336556</v>
      </c>
    </row>
    <row r="2905" spans="1:15">
      <c r="A2905" t="s">
        <v>57</v>
      </c>
      <c r="B2905" t="str">
        <f>RIGHT(A2905,FIND("/",A2905))</f>
        <v>vm1748.tsp</v>
      </c>
      <c r="C2905">
        <f>VLOOKUP(B2905,instances!$B$2:$E$21,2, FALSE)</f>
        <v>1748</v>
      </c>
      <c r="D2905" t="str">
        <f>IF(C2905&lt;=783,"small",IF(C2905&lt;=2103,"medium","large"))</f>
        <v>medium</v>
      </c>
      <c r="E2905" t="s">
        <v>12</v>
      </c>
      <c r="F2905" s="9">
        <v>7159971</v>
      </c>
      <c r="G2905" s="7">
        <f>1-(F2905/N2905)</f>
        <v>-20.274233708506163</v>
      </c>
      <c r="H2905" s="7">
        <f>1-(F2905/O2905)</f>
        <v>-20.274233708506163</v>
      </c>
      <c r="I2905">
        <v>0.75622999999999996</v>
      </c>
      <c r="J2905">
        <v>0</v>
      </c>
      <c r="K2905">
        <v>0</v>
      </c>
      <c r="L2905">
        <v>20</v>
      </c>
      <c r="M2905">
        <v>81</v>
      </c>
      <c r="N2905">
        <f>VLOOKUP(B2905,instances!$B$2:$E$21,3, FALSE)</f>
        <v>336556</v>
      </c>
      <c r="O2905">
        <f>VLOOKUP(B2905,instances!$B$2:$E$21,4, FALSE)</f>
        <v>336556</v>
      </c>
    </row>
    <row r="2906" spans="1:15">
      <c r="A2906" t="s">
        <v>57</v>
      </c>
      <c r="B2906" t="str">
        <f>RIGHT(A2906,FIND("/",A2906))</f>
        <v>vm1748.tsp</v>
      </c>
      <c r="C2906">
        <f>VLOOKUP(B2906,instances!$B$2:$E$21,2, FALSE)</f>
        <v>1748</v>
      </c>
      <c r="D2906" t="str">
        <f>IF(C2906&lt;=783,"small",IF(C2906&lt;=2103,"medium","large"))</f>
        <v>medium</v>
      </c>
      <c r="E2906" t="s">
        <v>12</v>
      </c>
      <c r="F2906" s="9">
        <v>6796607</v>
      </c>
      <c r="G2906" s="7">
        <f>1-(F2906/N2906)</f>
        <v>-19.194579802469722</v>
      </c>
      <c r="H2906" s="7">
        <f>1-(F2906/O2906)</f>
        <v>-19.194579802469722</v>
      </c>
      <c r="I2906">
        <v>0.75597800000000004</v>
      </c>
      <c r="J2906">
        <v>0</v>
      </c>
      <c r="K2906">
        <v>0</v>
      </c>
      <c r="L2906">
        <v>18</v>
      </c>
      <c r="M2906">
        <v>72</v>
      </c>
      <c r="N2906">
        <f>VLOOKUP(B2906,instances!$B$2:$E$21,3, FALSE)</f>
        <v>336556</v>
      </c>
      <c r="O2906">
        <f>VLOOKUP(B2906,instances!$B$2:$E$21,4, FALSE)</f>
        <v>336556</v>
      </c>
    </row>
    <row r="2907" spans="1:15">
      <c r="A2907" t="s">
        <v>57</v>
      </c>
      <c r="B2907" t="str">
        <f>RIGHT(A2907,FIND("/",A2907))</f>
        <v>vm1748.tsp</v>
      </c>
      <c r="C2907">
        <f>VLOOKUP(B2907,instances!$B$2:$E$21,2, FALSE)</f>
        <v>1748</v>
      </c>
      <c r="D2907" t="str">
        <f>IF(C2907&lt;=783,"small",IF(C2907&lt;=2103,"medium","large"))</f>
        <v>medium</v>
      </c>
      <c r="E2907" t="s">
        <v>12</v>
      </c>
      <c r="F2907" s="9">
        <v>5611244</v>
      </c>
      <c r="G2907" s="7">
        <f>1-(F2907/N2907)</f>
        <v>-15.672541865246792</v>
      </c>
      <c r="H2907" s="7">
        <f>1-(F2907/O2907)</f>
        <v>-15.672541865246792</v>
      </c>
      <c r="I2907">
        <v>0.75582899999999997</v>
      </c>
      <c r="J2907">
        <v>0</v>
      </c>
      <c r="K2907">
        <v>0</v>
      </c>
      <c r="L2907">
        <v>12</v>
      </c>
      <c r="M2907">
        <v>81</v>
      </c>
      <c r="N2907">
        <f>VLOOKUP(B2907,instances!$B$2:$E$21,3, FALSE)</f>
        <v>336556</v>
      </c>
      <c r="O2907">
        <f>VLOOKUP(B2907,instances!$B$2:$E$21,4, FALSE)</f>
        <v>336556</v>
      </c>
    </row>
    <row r="2908" spans="1:15">
      <c r="A2908" t="s">
        <v>57</v>
      </c>
      <c r="B2908" t="str">
        <f>RIGHT(A2908,FIND("/",A2908))</f>
        <v>vm1748.tsp</v>
      </c>
      <c r="C2908">
        <f>VLOOKUP(B2908,instances!$B$2:$E$21,2, FALSE)</f>
        <v>1748</v>
      </c>
      <c r="D2908" t="str">
        <f>IF(C2908&lt;=783,"small",IF(C2908&lt;=2103,"medium","large"))</f>
        <v>medium</v>
      </c>
      <c r="E2908" t="s">
        <v>12</v>
      </c>
      <c r="F2908" s="9">
        <v>6061036</v>
      </c>
      <c r="G2908" s="7">
        <f>1-(F2908/N2908)</f>
        <v>-17.008997016841178</v>
      </c>
      <c r="H2908" s="7">
        <f>1-(F2908/O2908)</f>
        <v>-17.008997016841178</v>
      </c>
      <c r="I2908">
        <v>0.75561299999999998</v>
      </c>
      <c r="J2908">
        <v>0</v>
      </c>
      <c r="K2908">
        <v>0</v>
      </c>
      <c r="L2908">
        <v>14</v>
      </c>
      <c r="M2908">
        <v>72</v>
      </c>
      <c r="N2908">
        <f>VLOOKUP(B2908,instances!$B$2:$E$21,3, FALSE)</f>
        <v>336556</v>
      </c>
      <c r="O2908">
        <f>VLOOKUP(B2908,instances!$B$2:$E$21,4, FALSE)</f>
        <v>336556</v>
      </c>
    </row>
    <row r="2909" spans="1:15">
      <c r="A2909" t="s">
        <v>57</v>
      </c>
      <c r="B2909" t="str">
        <f>RIGHT(A2909,FIND("/",A2909))</f>
        <v>vm1748.tsp</v>
      </c>
      <c r="C2909">
        <f>VLOOKUP(B2909,instances!$B$2:$E$21,2, FALSE)</f>
        <v>1748</v>
      </c>
      <c r="D2909" t="str">
        <f>IF(C2909&lt;=783,"small",IF(C2909&lt;=2103,"medium","large"))</f>
        <v>medium</v>
      </c>
      <c r="E2909" t="s">
        <v>12</v>
      </c>
      <c r="F2909" s="9">
        <v>5507957</v>
      </c>
      <c r="G2909" s="7">
        <f>1-(F2909/N2909)</f>
        <v>-15.36564791594861</v>
      </c>
      <c r="H2909" s="7">
        <f>1-(F2909/O2909)</f>
        <v>-15.36564791594861</v>
      </c>
      <c r="I2909">
        <v>0.75538700000000003</v>
      </c>
      <c r="J2909">
        <v>0</v>
      </c>
      <c r="K2909">
        <v>0</v>
      </c>
      <c r="L2909">
        <v>12</v>
      </c>
      <c r="M2909">
        <v>79</v>
      </c>
      <c r="N2909">
        <f>VLOOKUP(B2909,instances!$B$2:$E$21,3, FALSE)</f>
        <v>336556</v>
      </c>
      <c r="O2909">
        <f>VLOOKUP(B2909,instances!$B$2:$E$21,4, FALSE)</f>
        <v>336556</v>
      </c>
    </row>
    <row r="2910" spans="1:15">
      <c r="A2910" t="s">
        <v>57</v>
      </c>
      <c r="B2910" t="str">
        <f>RIGHT(A2910,FIND("/",A2910))</f>
        <v>vm1748.tsp</v>
      </c>
      <c r="C2910">
        <f>VLOOKUP(B2910,instances!$B$2:$E$21,2, FALSE)</f>
        <v>1748</v>
      </c>
      <c r="D2910" t="str">
        <f>IF(C2910&lt;=783,"small",IF(C2910&lt;=2103,"medium","large"))</f>
        <v>medium</v>
      </c>
      <c r="E2910" t="s">
        <v>12</v>
      </c>
      <c r="F2910" s="9">
        <v>6519911</v>
      </c>
      <c r="G2910" s="7">
        <f>1-(F2910/N2910)</f>
        <v>-18.372440247685379</v>
      </c>
      <c r="H2910" s="7">
        <f>1-(F2910/O2910)</f>
        <v>-18.372440247685379</v>
      </c>
      <c r="I2910">
        <v>0.75369799999999998</v>
      </c>
      <c r="J2910">
        <v>0</v>
      </c>
      <c r="K2910">
        <v>0</v>
      </c>
      <c r="L2910">
        <v>16</v>
      </c>
      <c r="M2910">
        <v>79</v>
      </c>
      <c r="N2910">
        <f>VLOOKUP(B2910,instances!$B$2:$E$21,3, FALSE)</f>
        <v>336556</v>
      </c>
      <c r="O2910">
        <f>VLOOKUP(B2910,instances!$B$2:$E$21,4, FALSE)</f>
        <v>336556</v>
      </c>
    </row>
    <row r="2911" spans="1:15">
      <c r="A2911" t="s">
        <v>57</v>
      </c>
      <c r="B2911" t="str">
        <f>RIGHT(A2911,FIND("/",A2911))</f>
        <v>vm1748.tsp</v>
      </c>
      <c r="C2911">
        <f>VLOOKUP(B2911,instances!$B$2:$E$21,2, FALSE)</f>
        <v>1748</v>
      </c>
      <c r="D2911" t="str">
        <f>IF(C2911&lt;=783,"small",IF(C2911&lt;=2103,"medium","large"))</f>
        <v>medium</v>
      </c>
      <c r="E2911" t="s">
        <v>12</v>
      </c>
      <c r="F2911" s="9">
        <v>6494985</v>
      </c>
      <c r="G2911" s="7">
        <f>1-(F2911/N2911)</f>
        <v>-18.298378278800556</v>
      </c>
      <c r="H2911" s="7">
        <f>1-(F2911/O2911)</f>
        <v>-18.298378278800556</v>
      </c>
      <c r="I2911">
        <v>0.75224500000000005</v>
      </c>
      <c r="J2911">
        <v>0</v>
      </c>
      <c r="K2911">
        <v>0</v>
      </c>
      <c r="L2911">
        <v>16</v>
      </c>
      <c r="M2911">
        <v>73</v>
      </c>
      <c r="N2911">
        <f>VLOOKUP(B2911,instances!$B$2:$E$21,3, FALSE)</f>
        <v>336556</v>
      </c>
      <c r="O2911">
        <f>VLOOKUP(B2911,instances!$B$2:$E$21,4, FALSE)</f>
        <v>336556</v>
      </c>
    </row>
    <row r="2912" spans="1:15">
      <c r="A2912" t="s">
        <v>57</v>
      </c>
      <c r="B2912" t="str">
        <f>RIGHT(A2912,FIND("/",A2912))</f>
        <v>vm1748.tsp</v>
      </c>
      <c r="C2912">
        <f>VLOOKUP(B2912,instances!$B$2:$E$21,2, FALSE)</f>
        <v>1748</v>
      </c>
      <c r="D2912" t="str">
        <f>IF(C2912&lt;=783,"small",IF(C2912&lt;=2103,"medium","large"))</f>
        <v>medium</v>
      </c>
      <c r="E2912" t="s">
        <v>12</v>
      </c>
      <c r="F2912" s="9">
        <v>5543404</v>
      </c>
      <c r="G2912" s="7">
        <f>1-(F2912/N2912)</f>
        <v>-15.470970655700686</v>
      </c>
      <c r="H2912" s="7">
        <f>1-(F2912/O2912)</f>
        <v>-15.470970655700686</v>
      </c>
      <c r="I2912">
        <v>0.75219499999999995</v>
      </c>
      <c r="J2912">
        <v>0</v>
      </c>
      <c r="K2912">
        <v>0</v>
      </c>
      <c r="L2912">
        <v>12</v>
      </c>
      <c r="M2912">
        <v>77</v>
      </c>
      <c r="N2912">
        <f>VLOOKUP(B2912,instances!$B$2:$E$21,3, FALSE)</f>
        <v>336556</v>
      </c>
      <c r="O2912">
        <f>VLOOKUP(B2912,instances!$B$2:$E$21,4, FALSE)</f>
        <v>336556</v>
      </c>
    </row>
    <row r="2913" spans="1:15">
      <c r="A2913" t="s">
        <v>57</v>
      </c>
      <c r="B2913" t="str">
        <f>RIGHT(A2913,FIND("/",A2913))</f>
        <v>vm1748.tsp</v>
      </c>
      <c r="C2913">
        <f>VLOOKUP(B2913,instances!$B$2:$E$21,2, FALSE)</f>
        <v>1748</v>
      </c>
      <c r="D2913" t="str">
        <f>IF(C2913&lt;=783,"small",IF(C2913&lt;=2103,"medium","large"))</f>
        <v>medium</v>
      </c>
      <c r="E2913" t="s">
        <v>12</v>
      </c>
      <c r="F2913" s="9">
        <v>6082307</v>
      </c>
      <c r="G2913" s="7">
        <f>1-(F2913/N2913)</f>
        <v>-17.072198980258857</v>
      </c>
      <c r="H2913" s="7">
        <f>1-(F2913/O2913)</f>
        <v>-17.072198980258857</v>
      </c>
      <c r="I2913">
        <v>0.75208399999999997</v>
      </c>
      <c r="J2913">
        <v>0</v>
      </c>
      <c r="K2913">
        <v>0</v>
      </c>
      <c r="L2913">
        <v>14</v>
      </c>
      <c r="M2913">
        <v>81</v>
      </c>
      <c r="N2913">
        <f>VLOOKUP(B2913,instances!$B$2:$E$21,3, FALSE)</f>
        <v>336556</v>
      </c>
      <c r="O2913">
        <f>VLOOKUP(B2913,instances!$B$2:$E$21,4, FALSE)</f>
        <v>336556</v>
      </c>
    </row>
    <row r="2914" spans="1:15">
      <c r="A2914" t="s">
        <v>57</v>
      </c>
      <c r="B2914" t="str">
        <f>RIGHT(A2914,FIND("/",A2914))</f>
        <v>vm1748.tsp</v>
      </c>
      <c r="C2914">
        <f>VLOOKUP(B2914,instances!$B$2:$E$21,2, FALSE)</f>
        <v>1748</v>
      </c>
      <c r="D2914" t="str">
        <f>IF(C2914&lt;=783,"small",IF(C2914&lt;=2103,"medium","large"))</f>
        <v>medium</v>
      </c>
      <c r="E2914" t="s">
        <v>12</v>
      </c>
      <c r="F2914" s="9">
        <v>5665306</v>
      </c>
      <c r="G2914" s="7">
        <f>1-(F2914/N2914)</f>
        <v>-15.8331748654013</v>
      </c>
      <c r="H2914" s="7">
        <f>1-(F2914/O2914)</f>
        <v>-15.8331748654013</v>
      </c>
      <c r="I2914">
        <v>0.75203600000000004</v>
      </c>
      <c r="J2914">
        <v>0</v>
      </c>
      <c r="K2914">
        <v>0</v>
      </c>
      <c r="L2914">
        <v>12</v>
      </c>
      <c r="M2914">
        <v>72</v>
      </c>
      <c r="N2914">
        <f>VLOOKUP(B2914,instances!$B$2:$E$21,3, FALSE)</f>
        <v>336556</v>
      </c>
      <c r="O2914">
        <f>VLOOKUP(B2914,instances!$B$2:$E$21,4, FALSE)</f>
        <v>336556</v>
      </c>
    </row>
    <row r="2915" spans="1:15">
      <c r="A2915" t="s">
        <v>57</v>
      </c>
      <c r="B2915" t="str">
        <f>RIGHT(A2915,FIND("/",A2915))</f>
        <v>vm1748.tsp</v>
      </c>
      <c r="C2915">
        <f>VLOOKUP(B2915,instances!$B$2:$E$21,2, FALSE)</f>
        <v>1748</v>
      </c>
      <c r="D2915" t="str">
        <f>IF(C2915&lt;=783,"small",IF(C2915&lt;=2103,"medium","large"))</f>
        <v>medium</v>
      </c>
      <c r="E2915" t="s">
        <v>12</v>
      </c>
      <c r="F2915" s="9">
        <v>5197334</v>
      </c>
      <c r="G2915" s="7">
        <f>1-(F2915/N2915)</f>
        <v>-14.44270195747513</v>
      </c>
      <c r="H2915" s="7">
        <f>1-(F2915/O2915)</f>
        <v>-14.44270195747513</v>
      </c>
      <c r="I2915">
        <v>0.75190699999999999</v>
      </c>
      <c r="J2915">
        <v>0</v>
      </c>
      <c r="K2915">
        <v>0</v>
      </c>
      <c r="L2915">
        <v>10</v>
      </c>
      <c r="M2915">
        <v>74</v>
      </c>
      <c r="N2915">
        <f>VLOOKUP(B2915,instances!$B$2:$E$21,3, FALSE)</f>
        <v>336556</v>
      </c>
      <c r="O2915">
        <f>VLOOKUP(B2915,instances!$B$2:$E$21,4, FALSE)</f>
        <v>336556</v>
      </c>
    </row>
    <row r="2916" spans="1:15">
      <c r="A2916" t="s">
        <v>57</v>
      </c>
      <c r="B2916" t="str">
        <f>RIGHT(A2916,FIND("/",A2916))</f>
        <v>vm1748.tsp</v>
      </c>
      <c r="C2916">
        <f>VLOOKUP(B2916,instances!$B$2:$E$21,2, FALSE)</f>
        <v>1748</v>
      </c>
      <c r="D2916" t="str">
        <f>IF(C2916&lt;=783,"small",IF(C2916&lt;=2103,"medium","large"))</f>
        <v>medium</v>
      </c>
      <c r="E2916" t="s">
        <v>12</v>
      </c>
      <c r="F2916" s="9">
        <v>5067590</v>
      </c>
      <c r="G2916" s="7">
        <f>1-(F2916/N2916)</f>
        <v>-14.057197019218199</v>
      </c>
      <c r="H2916" s="7">
        <f>1-(F2916/O2916)</f>
        <v>-14.057197019218199</v>
      </c>
      <c r="I2916">
        <v>0.75164200000000003</v>
      </c>
      <c r="J2916">
        <v>0</v>
      </c>
      <c r="K2916">
        <v>0</v>
      </c>
      <c r="L2916">
        <v>10</v>
      </c>
      <c r="M2916">
        <v>76</v>
      </c>
      <c r="N2916">
        <f>VLOOKUP(B2916,instances!$B$2:$E$21,3, FALSE)</f>
        <v>336556</v>
      </c>
      <c r="O2916">
        <f>VLOOKUP(B2916,instances!$B$2:$E$21,4, FALSE)</f>
        <v>336556</v>
      </c>
    </row>
    <row r="2917" spans="1:15">
      <c r="A2917" t="s">
        <v>57</v>
      </c>
      <c r="B2917" t="str">
        <f>RIGHT(A2917,FIND("/",A2917))</f>
        <v>vm1748.tsp</v>
      </c>
      <c r="C2917">
        <f>VLOOKUP(B2917,instances!$B$2:$E$21,2, FALSE)</f>
        <v>1748</v>
      </c>
      <c r="D2917" t="str">
        <f>IF(C2917&lt;=783,"small",IF(C2917&lt;=2103,"medium","large"))</f>
        <v>medium</v>
      </c>
      <c r="E2917" t="s">
        <v>12</v>
      </c>
      <c r="F2917" s="9">
        <v>6141247</v>
      </c>
      <c r="G2917" s="7">
        <f>1-(F2917/N2917)</f>
        <v>-17.247325853646942</v>
      </c>
      <c r="H2917" s="7">
        <f>1-(F2917/O2917)</f>
        <v>-17.247325853646942</v>
      </c>
      <c r="I2917">
        <v>0.74994300000000003</v>
      </c>
      <c r="J2917">
        <v>0</v>
      </c>
      <c r="K2917">
        <v>0</v>
      </c>
      <c r="L2917">
        <v>14</v>
      </c>
      <c r="M2917">
        <v>76</v>
      </c>
      <c r="N2917">
        <f>VLOOKUP(B2917,instances!$B$2:$E$21,3, FALSE)</f>
        <v>336556</v>
      </c>
      <c r="O2917">
        <f>VLOOKUP(B2917,instances!$B$2:$E$21,4, FALSE)</f>
        <v>336556</v>
      </c>
    </row>
    <row r="2918" spans="1:15">
      <c r="A2918" t="s">
        <v>57</v>
      </c>
      <c r="B2918" t="str">
        <f>RIGHT(A2918,FIND("/",A2918))</f>
        <v>vm1748.tsp</v>
      </c>
      <c r="C2918">
        <f>VLOOKUP(B2918,instances!$B$2:$E$21,2, FALSE)</f>
        <v>1748</v>
      </c>
      <c r="D2918" t="str">
        <f>IF(C2918&lt;=783,"small",IF(C2918&lt;=2103,"medium","large"))</f>
        <v>medium</v>
      </c>
      <c r="E2918" t="s">
        <v>12</v>
      </c>
      <c r="F2918" s="9">
        <v>7171005</v>
      </c>
      <c r="G2918" s="7">
        <f>1-(F2918/N2918)</f>
        <v>-20.307018742794661</v>
      </c>
      <c r="H2918" s="7">
        <f>1-(F2918/O2918)</f>
        <v>-20.307018742794661</v>
      </c>
      <c r="I2918">
        <v>0.74978100000000003</v>
      </c>
      <c r="J2918">
        <v>0</v>
      </c>
      <c r="K2918">
        <v>0</v>
      </c>
      <c r="L2918">
        <v>20</v>
      </c>
      <c r="M2918">
        <v>73</v>
      </c>
      <c r="N2918">
        <f>VLOOKUP(B2918,instances!$B$2:$E$21,3, FALSE)</f>
        <v>336556</v>
      </c>
      <c r="O2918">
        <f>VLOOKUP(B2918,instances!$B$2:$E$21,4, FALSE)</f>
        <v>336556</v>
      </c>
    </row>
    <row r="2919" spans="1:15">
      <c r="A2919" t="s">
        <v>57</v>
      </c>
      <c r="B2919" t="str">
        <f>RIGHT(A2919,FIND("/",A2919))</f>
        <v>vm1748.tsp</v>
      </c>
      <c r="C2919">
        <f>VLOOKUP(B2919,instances!$B$2:$E$21,2, FALSE)</f>
        <v>1748</v>
      </c>
      <c r="D2919" t="str">
        <f>IF(C2919&lt;=783,"small",IF(C2919&lt;=2103,"medium","large"))</f>
        <v>medium</v>
      </c>
      <c r="E2919" t="s">
        <v>12</v>
      </c>
      <c r="F2919" s="9">
        <v>6876660</v>
      </c>
      <c r="G2919" s="7">
        <f>1-(F2919/N2919)</f>
        <v>-19.432439178026836</v>
      </c>
      <c r="H2919" s="7">
        <f>1-(F2919/O2919)</f>
        <v>-19.432439178026836</v>
      </c>
      <c r="I2919">
        <v>0.74967899999999998</v>
      </c>
      <c r="J2919">
        <v>0</v>
      </c>
      <c r="K2919">
        <v>0</v>
      </c>
      <c r="L2919">
        <v>18</v>
      </c>
      <c r="M2919">
        <v>80</v>
      </c>
      <c r="N2919">
        <f>VLOOKUP(B2919,instances!$B$2:$E$21,3, FALSE)</f>
        <v>336556</v>
      </c>
      <c r="O2919">
        <f>VLOOKUP(B2919,instances!$B$2:$E$21,4, FALSE)</f>
        <v>336556</v>
      </c>
    </row>
    <row r="2920" spans="1:15">
      <c r="A2920" t="s">
        <v>57</v>
      </c>
      <c r="B2920" t="str">
        <f>RIGHT(A2920,FIND("/",A2920))</f>
        <v>vm1748.tsp</v>
      </c>
      <c r="C2920">
        <f>VLOOKUP(B2920,instances!$B$2:$E$21,2, FALSE)</f>
        <v>1748</v>
      </c>
      <c r="D2920" t="str">
        <f>IF(C2920&lt;=783,"small",IF(C2920&lt;=2103,"medium","large"))</f>
        <v>medium</v>
      </c>
      <c r="E2920" t="s">
        <v>12</v>
      </c>
      <c r="F2920" s="9">
        <v>6490400</v>
      </c>
      <c r="G2920" s="7">
        <f>1-(F2920/N2920)</f>
        <v>-18.284754988768587</v>
      </c>
      <c r="H2920" s="7">
        <f>1-(F2920/O2920)</f>
        <v>-18.284754988768587</v>
      </c>
      <c r="I2920">
        <v>0.74965800000000005</v>
      </c>
      <c r="J2920">
        <v>0</v>
      </c>
      <c r="K2920">
        <v>0</v>
      </c>
      <c r="L2920">
        <v>16</v>
      </c>
      <c r="M2920">
        <v>80</v>
      </c>
      <c r="N2920">
        <f>VLOOKUP(B2920,instances!$B$2:$E$21,3, FALSE)</f>
        <v>336556</v>
      </c>
      <c r="O2920">
        <f>VLOOKUP(B2920,instances!$B$2:$E$21,4, FALSE)</f>
        <v>336556</v>
      </c>
    </row>
    <row r="2921" spans="1:15">
      <c r="A2921" t="s">
        <v>57</v>
      </c>
      <c r="B2921" t="str">
        <f>RIGHT(A2921,FIND("/",A2921))</f>
        <v>vm1748.tsp</v>
      </c>
      <c r="C2921">
        <f>VLOOKUP(B2921,instances!$B$2:$E$21,2, FALSE)</f>
        <v>1748</v>
      </c>
      <c r="D2921" t="str">
        <f>IF(C2921&lt;=783,"small",IF(C2921&lt;=2103,"medium","large"))</f>
        <v>medium</v>
      </c>
      <c r="E2921" t="s">
        <v>12</v>
      </c>
      <c r="F2921" s="9">
        <v>6957001</v>
      </c>
      <c r="G2921" s="7">
        <f>1-(F2921/N2921)</f>
        <v>-19.671154280416928</v>
      </c>
      <c r="H2921" s="7">
        <f>1-(F2921/O2921)</f>
        <v>-19.671154280416928</v>
      </c>
      <c r="I2921">
        <v>0.74875499999999995</v>
      </c>
      <c r="J2921">
        <v>0</v>
      </c>
      <c r="K2921">
        <v>0</v>
      </c>
      <c r="L2921">
        <v>18</v>
      </c>
      <c r="M2921">
        <v>76</v>
      </c>
      <c r="N2921">
        <f>VLOOKUP(B2921,instances!$B$2:$E$21,3, FALSE)</f>
        <v>336556</v>
      </c>
      <c r="O2921">
        <f>VLOOKUP(B2921,instances!$B$2:$E$21,4, FALSE)</f>
        <v>336556</v>
      </c>
    </row>
    <row r="2922" spans="1:15">
      <c r="A2922" t="s">
        <v>57</v>
      </c>
      <c r="B2922" t="str">
        <f>RIGHT(A2922,FIND("/",A2922))</f>
        <v>vm1748.tsp</v>
      </c>
      <c r="C2922">
        <f>VLOOKUP(B2922,instances!$B$2:$E$21,2, FALSE)</f>
        <v>1748</v>
      </c>
      <c r="D2922" t="str">
        <f>IF(C2922&lt;=783,"small",IF(C2922&lt;=2103,"medium","large"))</f>
        <v>medium</v>
      </c>
      <c r="E2922" t="s">
        <v>12</v>
      </c>
      <c r="F2922" s="9">
        <v>5686604</v>
      </c>
      <c r="G2922" s="7">
        <f>1-(F2922/N2922)</f>
        <v>-15.89645705320957</v>
      </c>
      <c r="H2922" s="7">
        <f>1-(F2922/O2922)</f>
        <v>-15.89645705320957</v>
      </c>
      <c r="I2922">
        <v>0.74867899999999998</v>
      </c>
      <c r="J2922">
        <v>0</v>
      </c>
      <c r="K2922">
        <v>0</v>
      </c>
      <c r="L2922">
        <v>12</v>
      </c>
      <c r="M2922">
        <v>78</v>
      </c>
      <c r="N2922">
        <f>VLOOKUP(B2922,instances!$B$2:$E$21,3, FALSE)</f>
        <v>336556</v>
      </c>
      <c r="O2922">
        <f>VLOOKUP(B2922,instances!$B$2:$E$21,4, FALSE)</f>
        <v>336556</v>
      </c>
    </row>
    <row r="2923" spans="1:15">
      <c r="A2923" t="s">
        <v>57</v>
      </c>
      <c r="B2923" t="str">
        <f>RIGHT(A2923,FIND("/",A2923))</f>
        <v>vm1748.tsp</v>
      </c>
      <c r="C2923">
        <f>VLOOKUP(B2923,instances!$B$2:$E$21,2, FALSE)</f>
        <v>1748</v>
      </c>
      <c r="D2923" t="str">
        <f>IF(C2923&lt;=783,"small",IF(C2923&lt;=2103,"medium","large"))</f>
        <v>medium</v>
      </c>
      <c r="E2923" t="s">
        <v>12</v>
      </c>
      <c r="F2923" s="9">
        <v>5725634</v>
      </c>
      <c r="G2923" s="7">
        <f>1-(F2923/N2923)</f>
        <v>-16.012425866720545</v>
      </c>
      <c r="H2923" s="7">
        <f>1-(F2923/O2923)</f>
        <v>-16.012425866720545</v>
      </c>
      <c r="I2923">
        <v>0.74843199999999999</v>
      </c>
      <c r="J2923">
        <v>0</v>
      </c>
      <c r="K2923">
        <v>0</v>
      </c>
      <c r="L2923">
        <v>12</v>
      </c>
      <c r="M2923">
        <v>74</v>
      </c>
      <c r="N2923">
        <f>VLOOKUP(B2923,instances!$B$2:$E$21,3, FALSE)</f>
        <v>336556</v>
      </c>
      <c r="O2923">
        <f>VLOOKUP(B2923,instances!$B$2:$E$21,4, FALSE)</f>
        <v>336556</v>
      </c>
    </row>
    <row r="2924" spans="1:15">
      <c r="A2924" t="s">
        <v>57</v>
      </c>
      <c r="B2924" t="str">
        <f>RIGHT(A2924,FIND("/",A2924))</f>
        <v>vm1748.tsp</v>
      </c>
      <c r="C2924">
        <f>VLOOKUP(B2924,instances!$B$2:$E$21,2, FALSE)</f>
        <v>1748</v>
      </c>
      <c r="D2924" t="str">
        <f>IF(C2924&lt;=783,"small",IF(C2924&lt;=2103,"medium","large"))</f>
        <v>medium</v>
      </c>
      <c r="E2924" t="s">
        <v>12</v>
      </c>
      <c r="F2924" s="9">
        <v>6973102</v>
      </c>
      <c r="G2924" s="7">
        <f>1-(F2924/N2924)</f>
        <v>-19.718994758673148</v>
      </c>
      <c r="H2924" s="7">
        <f>1-(F2924/O2924)</f>
        <v>-19.718994758673148</v>
      </c>
      <c r="I2924">
        <v>0.74795100000000003</v>
      </c>
      <c r="J2924">
        <v>0</v>
      </c>
      <c r="K2924">
        <v>0</v>
      </c>
      <c r="L2924">
        <v>18</v>
      </c>
      <c r="M2924">
        <v>78</v>
      </c>
      <c r="N2924">
        <f>VLOOKUP(B2924,instances!$B$2:$E$21,3, FALSE)</f>
        <v>336556</v>
      </c>
      <c r="O2924">
        <f>VLOOKUP(B2924,instances!$B$2:$E$21,4, FALSE)</f>
        <v>336556</v>
      </c>
    </row>
    <row r="2925" spans="1:15">
      <c r="A2925" t="s">
        <v>57</v>
      </c>
      <c r="B2925" t="str">
        <f>RIGHT(A2925,FIND("/",A2925))</f>
        <v>vm1748.tsp</v>
      </c>
      <c r="C2925">
        <f>VLOOKUP(B2925,instances!$B$2:$E$21,2, FALSE)</f>
        <v>1748</v>
      </c>
      <c r="D2925" t="str">
        <f>IF(C2925&lt;=783,"small",IF(C2925&lt;=2103,"medium","large"))</f>
        <v>medium</v>
      </c>
      <c r="E2925" t="s">
        <v>12</v>
      </c>
      <c r="F2925" s="9">
        <v>6150379</v>
      </c>
      <c r="G2925" s="7">
        <f>1-(F2925/N2925)</f>
        <v>-17.274459525309311</v>
      </c>
      <c r="H2925" s="7">
        <f>1-(F2925/O2925)</f>
        <v>-17.274459525309311</v>
      </c>
      <c r="I2925">
        <v>0.74776900000000002</v>
      </c>
      <c r="J2925">
        <v>0</v>
      </c>
      <c r="K2925">
        <v>0</v>
      </c>
      <c r="L2925">
        <v>14</v>
      </c>
      <c r="M2925">
        <v>77</v>
      </c>
      <c r="N2925">
        <f>VLOOKUP(B2925,instances!$B$2:$E$21,3, FALSE)</f>
        <v>336556</v>
      </c>
      <c r="O2925">
        <f>VLOOKUP(B2925,instances!$B$2:$E$21,4, FALSE)</f>
        <v>336556</v>
      </c>
    </row>
    <row r="2926" spans="1:15">
      <c r="A2926" t="s">
        <v>57</v>
      </c>
      <c r="B2926" t="str">
        <f>RIGHT(A2926,FIND("/",A2926))</f>
        <v>vm1748.tsp</v>
      </c>
      <c r="C2926">
        <f>VLOOKUP(B2926,instances!$B$2:$E$21,2, FALSE)</f>
        <v>1748</v>
      </c>
      <c r="D2926" t="str">
        <f>IF(C2926&lt;=783,"small",IF(C2926&lt;=2103,"medium","large"))</f>
        <v>medium</v>
      </c>
      <c r="E2926" t="s">
        <v>12</v>
      </c>
      <c r="F2926" s="9">
        <v>6791949</v>
      </c>
      <c r="G2926" s="7">
        <f>1-(F2926/N2926)</f>
        <v>-19.180739609455781</v>
      </c>
      <c r="H2926" s="7">
        <f>1-(F2926/O2926)</f>
        <v>-19.180739609455781</v>
      </c>
      <c r="I2926">
        <v>0.74761</v>
      </c>
      <c r="J2926">
        <v>0</v>
      </c>
      <c r="K2926">
        <v>0</v>
      </c>
      <c r="L2926">
        <v>18</v>
      </c>
      <c r="M2926">
        <v>74</v>
      </c>
      <c r="N2926">
        <f>VLOOKUP(B2926,instances!$B$2:$E$21,3, FALSE)</f>
        <v>336556</v>
      </c>
      <c r="O2926">
        <f>VLOOKUP(B2926,instances!$B$2:$E$21,4, FALSE)</f>
        <v>336556</v>
      </c>
    </row>
    <row r="2927" spans="1:15">
      <c r="A2927" t="s">
        <v>57</v>
      </c>
      <c r="B2927" t="str">
        <f>RIGHT(A2927,FIND("/",A2927))</f>
        <v>vm1748.tsp</v>
      </c>
      <c r="C2927">
        <f>VLOOKUP(B2927,instances!$B$2:$E$21,2, FALSE)</f>
        <v>1748</v>
      </c>
      <c r="D2927" t="str">
        <f>IF(C2927&lt;=783,"small",IF(C2927&lt;=2103,"medium","large"))</f>
        <v>medium</v>
      </c>
      <c r="E2927" t="s">
        <v>12</v>
      </c>
      <c r="F2927" s="9">
        <v>6074449</v>
      </c>
      <c r="G2927" s="7">
        <f>1-(F2927/N2927)</f>
        <v>-17.048850711322931</v>
      </c>
      <c r="H2927" s="7">
        <f>1-(F2927/O2927)</f>
        <v>-17.048850711322931</v>
      </c>
      <c r="I2927">
        <v>0.74710200000000004</v>
      </c>
      <c r="J2927">
        <v>0</v>
      </c>
      <c r="K2927">
        <v>0</v>
      </c>
      <c r="L2927">
        <v>14</v>
      </c>
      <c r="M2927">
        <v>80</v>
      </c>
      <c r="N2927">
        <f>VLOOKUP(B2927,instances!$B$2:$E$21,3, FALSE)</f>
        <v>336556</v>
      </c>
      <c r="O2927">
        <f>VLOOKUP(B2927,instances!$B$2:$E$21,4, FALSE)</f>
        <v>336556</v>
      </c>
    </row>
    <row r="2928" spans="1:15">
      <c r="A2928" t="s">
        <v>57</v>
      </c>
      <c r="B2928" t="str">
        <f>RIGHT(A2928,FIND("/",A2928))</f>
        <v>vm1748.tsp</v>
      </c>
      <c r="C2928">
        <f>VLOOKUP(B2928,instances!$B$2:$E$21,2, FALSE)</f>
        <v>1748</v>
      </c>
      <c r="D2928" t="str">
        <f>IF(C2928&lt;=783,"small",IF(C2928&lt;=2103,"medium","large"))</f>
        <v>medium</v>
      </c>
      <c r="E2928" t="s">
        <v>12</v>
      </c>
      <c r="F2928" s="9">
        <v>6058500</v>
      </c>
      <c r="G2928" s="7">
        <f>1-(F2928/N2928)</f>
        <v>-17.001461866673004</v>
      </c>
      <c r="H2928" s="7">
        <f>1-(F2928/O2928)</f>
        <v>-17.001461866673004</v>
      </c>
      <c r="I2928">
        <v>0.74703900000000001</v>
      </c>
      <c r="J2928">
        <v>0</v>
      </c>
      <c r="K2928">
        <v>0</v>
      </c>
      <c r="L2928">
        <v>14</v>
      </c>
      <c r="M2928">
        <v>74</v>
      </c>
      <c r="N2928">
        <f>VLOOKUP(B2928,instances!$B$2:$E$21,3, FALSE)</f>
        <v>336556</v>
      </c>
      <c r="O2928">
        <f>VLOOKUP(B2928,instances!$B$2:$E$21,4, FALSE)</f>
        <v>336556</v>
      </c>
    </row>
    <row r="2929" spans="1:15">
      <c r="A2929" t="s">
        <v>57</v>
      </c>
      <c r="B2929" t="str">
        <f>RIGHT(A2929,FIND("/",A2929))</f>
        <v>vm1748.tsp</v>
      </c>
      <c r="C2929">
        <f>VLOOKUP(B2929,instances!$B$2:$E$21,2, FALSE)</f>
        <v>1748</v>
      </c>
      <c r="D2929" t="str">
        <f>IF(C2929&lt;=783,"small",IF(C2929&lt;=2103,"medium","large"))</f>
        <v>medium</v>
      </c>
      <c r="E2929" t="s">
        <v>12</v>
      </c>
      <c r="F2929" s="9">
        <v>6122404</v>
      </c>
      <c r="G2929" s="7">
        <f>1-(F2929/N2929)</f>
        <v>-17.191338142835072</v>
      </c>
      <c r="H2929" s="7">
        <f>1-(F2929/O2929)</f>
        <v>-17.191338142835072</v>
      </c>
      <c r="I2929">
        <v>0.74638499999999997</v>
      </c>
      <c r="J2929">
        <v>0</v>
      </c>
      <c r="K2929">
        <v>0</v>
      </c>
      <c r="L2929">
        <v>14</v>
      </c>
      <c r="M2929">
        <v>75</v>
      </c>
      <c r="N2929">
        <f>VLOOKUP(B2929,instances!$B$2:$E$21,3, FALSE)</f>
        <v>336556</v>
      </c>
      <c r="O2929">
        <f>VLOOKUP(B2929,instances!$B$2:$E$21,4, FALSE)</f>
        <v>336556</v>
      </c>
    </row>
    <row r="2930" spans="1:15">
      <c r="A2930" t="s">
        <v>57</v>
      </c>
      <c r="B2930" t="str">
        <f>RIGHT(A2930,FIND("/",A2930))</f>
        <v>vm1748.tsp</v>
      </c>
      <c r="C2930">
        <f>VLOOKUP(B2930,instances!$B$2:$E$21,2, FALSE)</f>
        <v>1748</v>
      </c>
      <c r="D2930" t="str">
        <f>IF(C2930&lt;=783,"small",IF(C2930&lt;=2103,"medium","large"))</f>
        <v>medium</v>
      </c>
      <c r="E2930" t="s">
        <v>12</v>
      </c>
      <c r="F2930" s="9">
        <v>6052729</v>
      </c>
      <c r="G2930" s="7">
        <f>1-(F2930/N2930)</f>
        <v>-16.984314646002449</v>
      </c>
      <c r="H2930" s="7">
        <f>1-(F2930/O2930)</f>
        <v>-16.984314646002449</v>
      </c>
      <c r="I2930">
        <v>0.74500299999999997</v>
      </c>
      <c r="J2930">
        <v>0</v>
      </c>
      <c r="K2930">
        <v>0</v>
      </c>
      <c r="L2930">
        <v>14</v>
      </c>
      <c r="M2930">
        <v>78</v>
      </c>
      <c r="N2930">
        <f>VLOOKUP(B2930,instances!$B$2:$E$21,3, FALSE)</f>
        <v>336556</v>
      </c>
      <c r="O2930">
        <f>VLOOKUP(B2930,instances!$B$2:$E$21,4, FALSE)</f>
        <v>336556</v>
      </c>
    </row>
    <row r="2931" spans="1:15">
      <c r="A2931" t="s">
        <v>57</v>
      </c>
      <c r="B2931" t="str">
        <f>RIGHT(A2931,FIND("/",A2931))</f>
        <v>vm1748.tsp</v>
      </c>
      <c r="C2931">
        <f>VLOOKUP(B2931,instances!$B$2:$E$21,2, FALSE)</f>
        <v>1748</v>
      </c>
      <c r="D2931" t="str">
        <f>IF(C2931&lt;=783,"small",IF(C2931&lt;=2103,"medium","large"))</f>
        <v>medium</v>
      </c>
      <c r="E2931" t="s">
        <v>12</v>
      </c>
      <c r="F2931" s="9">
        <v>5276792</v>
      </c>
      <c r="G2931" s="7">
        <f>1-(F2931/N2931)</f>
        <v>-14.6787934251655</v>
      </c>
      <c r="H2931" s="7">
        <f>1-(F2931/O2931)</f>
        <v>-14.6787934251655</v>
      </c>
      <c r="I2931">
        <v>0.74490800000000001</v>
      </c>
      <c r="J2931">
        <v>0</v>
      </c>
      <c r="K2931">
        <v>0</v>
      </c>
      <c r="L2931">
        <v>10</v>
      </c>
      <c r="M2931">
        <v>75</v>
      </c>
      <c r="N2931">
        <f>VLOOKUP(B2931,instances!$B$2:$E$21,3, FALSE)</f>
        <v>336556</v>
      </c>
      <c r="O2931">
        <f>VLOOKUP(B2931,instances!$B$2:$E$21,4, FALSE)</f>
        <v>336556</v>
      </c>
    </row>
    <row r="2932" spans="1:15">
      <c r="A2932" t="s">
        <v>57</v>
      </c>
      <c r="B2932" t="str">
        <f>RIGHT(A2932,FIND("/",A2932))</f>
        <v>vm1748.tsp</v>
      </c>
      <c r="C2932">
        <f>VLOOKUP(B2932,instances!$B$2:$E$21,2, FALSE)</f>
        <v>1748</v>
      </c>
      <c r="D2932" t="str">
        <f>IF(C2932&lt;=783,"small",IF(C2932&lt;=2103,"medium","large"))</f>
        <v>medium</v>
      </c>
      <c r="E2932" t="s">
        <v>12</v>
      </c>
      <c r="F2932" s="9">
        <v>6408721</v>
      </c>
      <c r="G2932" s="7">
        <f>1-(F2932/N2932)</f>
        <v>-18.042064322133612</v>
      </c>
      <c r="H2932" s="7">
        <f>1-(F2932/O2932)</f>
        <v>-18.042064322133612</v>
      </c>
      <c r="I2932">
        <v>0.74474700000000005</v>
      </c>
      <c r="J2932">
        <v>0</v>
      </c>
      <c r="K2932">
        <v>0</v>
      </c>
      <c r="L2932">
        <v>16</v>
      </c>
      <c r="M2932">
        <v>77</v>
      </c>
      <c r="N2932">
        <f>VLOOKUP(B2932,instances!$B$2:$E$21,3, FALSE)</f>
        <v>336556</v>
      </c>
      <c r="O2932">
        <f>VLOOKUP(B2932,instances!$B$2:$E$21,4, FALSE)</f>
        <v>336556</v>
      </c>
    </row>
    <row r="2933" spans="1:15">
      <c r="A2933" t="s">
        <v>57</v>
      </c>
      <c r="B2933" t="str">
        <f>RIGHT(A2933,FIND("/",A2933))</f>
        <v>vm1748.tsp</v>
      </c>
      <c r="C2933">
        <f>VLOOKUP(B2933,instances!$B$2:$E$21,2, FALSE)</f>
        <v>1748</v>
      </c>
      <c r="D2933" t="str">
        <f>IF(C2933&lt;=783,"small",IF(C2933&lt;=2103,"medium","large"))</f>
        <v>medium</v>
      </c>
      <c r="E2933" t="s">
        <v>12</v>
      </c>
      <c r="F2933" s="9">
        <v>6073755</v>
      </c>
      <c r="G2933" s="7">
        <f>1-(F2933/N2933)</f>
        <v>-17.046788647357349</v>
      </c>
      <c r="H2933" s="7">
        <f>1-(F2933/O2933)</f>
        <v>-17.046788647357349</v>
      </c>
      <c r="I2933">
        <v>0.74463599999999996</v>
      </c>
      <c r="J2933">
        <v>0</v>
      </c>
      <c r="K2933">
        <v>0</v>
      </c>
      <c r="L2933">
        <v>14</v>
      </c>
      <c r="M2933">
        <v>79</v>
      </c>
      <c r="N2933">
        <f>VLOOKUP(B2933,instances!$B$2:$E$21,3, FALSE)</f>
        <v>336556</v>
      </c>
      <c r="O2933">
        <f>VLOOKUP(B2933,instances!$B$2:$E$21,4, FALSE)</f>
        <v>336556</v>
      </c>
    </row>
    <row r="2934" spans="1:15">
      <c r="A2934" t="s">
        <v>57</v>
      </c>
      <c r="B2934" t="str">
        <f>RIGHT(A2934,FIND("/",A2934))</f>
        <v>vm1748.tsp</v>
      </c>
      <c r="C2934">
        <f>VLOOKUP(B2934,instances!$B$2:$E$21,2, FALSE)</f>
        <v>1748</v>
      </c>
      <c r="D2934" t="str">
        <f>IF(C2934&lt;=783,"small",IF(C2934&lt;=2103,"medium","large"))</f>
        <v>medium</v>
      </c>
      <c r="E2934" t="s">
        <v>12</v>
      </c>
      <c r="F2934" s="9">
        <v>5729866</v>
      </c>
      <c r="G2934" s="7">
        <f>1-(F2934/N2934)</f>
        <v>-16.025000297127374</v>
      </c>
      <c r="H2934" s="7">
        <f>1-(F2934/O2934)</f>
        <v>-16.025000297127374</v>
      </c>
      <c r="I2934">
        <v>0.74315799999999999</v>
      </c>
      <c r="J2934">
        <v>0</v>
      </c>
      <c r="K2934">
        <v>0</v>
      </c>
      <c r="L2934">
        <v>12</v>
      </c>
      <c r="M2934">
        <v>75</v>
      </c>
      <c r="N2934">
        <f>VLOOKUP(B2934,instances!$B$2:$E$21,3, FALSE)</f>
        <v>336556</v>
      </c>
      <c r="O2934">
        <f>VLOOKUP(B2934,instances!$B$2:$E$21,4, FALSE)</f>
        <v>336556</v>
      </c>
    </row>
    <row r="2935" spans="1:15">
      <c r="A2935" t="s">
        <v>57</v>
      </c>
      <c r="B2935" t="str">
        <f>RIGHT(A2935,FIND("/",A2935))</f>
        <v>vm1748.tsp</v>
      </c>
      <c r="C2935">
        <f>VLOOKUP(B2935,instances!$B$2:$E$21,2, FALSE)</f>
        <v>1748</v>
      </c>
      <c r="D2935" t="str">
        <f>IF(C2935&lt;=783,"small",IF(C2935&lt;=2103,"medium","large"))</f>
        <v>medium</v>
      </c>
      <c r="E2935" t="s">
        <v>12</v>
      </c>
      <c r="F2935" s="9">
        <v>5634278</v>
      </c>
      <c r="G2935" s="7">
        <f>1-(F2935/N2935)</f>
        <v>-15.740982184242743</v>
      </c>
      <c r="H2935" s="7">
        <f>1-(F2935/O2935)</f>
        <v>-15.740982184242743</v>
      </c>
      <c r="I2935">
        <v>0.74307100000000004</v>
      </c>
      <c r="J2935">
        <v>0</v>
      </c>
      <c r="K2935">
        <v>0</v>
      </c>
      <c r="L2935">
        <v>12</v>
      </c>
      <c r="M2935">
        <v>73</v>
      </c>
      <c r="N2935">
        <f>VLOOKUP(B2935,instances!$B$2:$E$21,3, FALSE)</f>
        <v>336556</v>
      </c>
      <c r="O2935">
        <f>VLOOKUP(B2935,instances!$B$2:$E$21,4, FALSE)</f>
        <v>336556</v>
      </c>
    </row>
    <row r="2936" spans="1:15">
      <c r="A2936" t="s">
        <v>57</v>
      </c>
      <c r="B2936" t="str">
        <f>RIGHT(A2936,FIND("/",A2936))</f>
        <v>vm1748.tsp</v>
      </c>
      <c r="C2936">
        <f>VLOOKUP(B2936,instances!$B$2:$E$21,2, FALSE)</f>
        <v>1748</v>
      </c>
      <c r="D2936" t="str">
        <f>IF(C2936&lt;=783,"small",IF(C2936&lt;=2103,"medium","large"))</f>
        <v>medium</v>
      </c>
      <c r="E2936" t="s">
        <v>12</v>
      </c>
      <c r="F2936" s="9">
        <v>5243669</v>
      </c>
      <c r="G2936" s="7">
        <f>1-(F2936/N2936)</f>
        <v>-14.580375925551765</v>
      </c>
      <c r="H2936" s="7">
        <f>1-(F2936/O2936)</f>
        <v>-14.580375925551765</v>
      </c>
      <c r="I2936">
        <v>0.74240799999999996</v>
      </c>
      <c r="J2936">
        <v>0</v>
      </c>
      <c r="K2936">
        <v>0</v>
      </c>
      <c r="L2936">
        <v>10</v>
      </c>
      <c r="M2936">
        <v>73</v>
      </c>
      <c r="N2936">
        <f>VLOOKUP(B2936,instances!$B$2:$E$21,3, FALSE)</f>
        <v>336556</v>
      </c>
      <c r="O2936">
        <f>VLOOKUP(B2936,instances!$B$2:$E$21,4, FALSE)</f>
        <v>336556</v>
      </c>
    </row>
    <row r="2937" spans="1:15">
      <c r="A2937" t="s">
        <v>57</v>
      </c>
      <c r="B2937" t="str">
        <f>RIGHT(A2937,FIND("/",A2937))</f>
        <v>vm1748.tsp</v>
      </c>
      <c r="C2937">
        <f>VLOOKUP(B2937,instances!$B$2:$E$21,2, FALSE)</f>
        <v>1748</v>
      </c>
      <c r="D2937" t="str">
        <f>IF(C2937&lt;=783,"small",IF(C2937&lt;=2103,"medium","large"))</f>
        <v>medium</v>
      </c>
      <c r="E2937" t="s">
        <v>12</v>
      </c>
      <c r="F2937" s="9">
        <v>5845373</v>
      </c>
      <c r="G2937" s="7">
        <f>1-(F2937/N2937)</f>
        <v>-16.368203211352643</v>
      </c>
      <c r="H2937" s="7">
        <f>1-(F2937/O2937)</f>
        <v>-16.368203211352643</v>
      </c>
      <c r="I2937">
        <v>0.74238999999999999</v>
      </c>
      <c r="J2937">
        <v>0</v>
      </c>
      <c r="K2937">
        <v>0</v>
      </c>
      <c r="L2937">
        <v>12</v>
      </c>
      <c r="M2937">
        <v>76</v>
      </c>
      <c r="N2937">
        <f>VLOOKUP(B2937,instances!$B$2:$E$21,3, FALSE)</f>
        <v>336556</v>
      </c>
      <c r="O2937">
        <f>VLOOKUP(B2937,instances!$B$2:$E$21,4, FALSE)</f>
        <v>336556</v>
      </c>
    </row>
    <row r="2938" spans="1:15">
      <c r="A2938" t="s">
        <v>57</v>
      </c>
      <c r="B2938" t="str">
        <f>RIGHT(A2938,FIND("/",A2938))</f>
        <v>vm1748.tsp</v>
      </c>
      <c r="C2938">
        <f>VLOOKUP(B2938,instances!$B$2:$E$21,2, FALSE)</f>
        <v>1748</v>
      </c>
      <c r="D2938" t="str">
        <f>IF(C2938&lt;=783,"small",IF(C2938&lt;=2103,"medium","large"))</f>
        <v>medium</v>
      </c>
      <c r="E2938" t="s">
        <v>12</v>
      </c>
      <c r="F2938" s="9">
        <v>5276329</v>
      </c>
      <c r="G2938" s="7">
        <f>1-(F2938/N2938)</f>
        <v>-14.677417725430537</v>
      </c>
      <c r="H2938" s="7">
        <f>1-(F2938/O2938)</f>
        <v>-14.677417725430537</v>
      </c>
      <c r="I2938">
        <v>0.74069700000000005</v>
      </c>
      <c r="J2938">
        <v>0</v>
      </c>
      <c r="K2938">
        <v>0</v>
      </c>
      <c r="L2938">
        <v>10</v>
      </c>
      <c r="M2938">
        <v>77</v>
      </c>
      <c r="N2938">
        <f>VLOOKUP(B2938,instances!$B$2:$E$21,3, FALSE)</f>
        <v>336556</v>
      </c>
      <c r="O2938">
        <f>VLOOKUP(B2938,instances!$B$2:$E$21,4, FALSE)</f>
        <v>336556</v>
      </c>
    </row>
    <row r="2939" spans="1:15">
      <c r="A2939" t="s">
        <v>57</v>
      </c>
      <c r="B2939" t="str">
        <f>RIGHT(A2939,FIND("/",A2939))</f>
        <v>vm1748.tsp</v>
      </c>
      <c r="C2939">
        <f>VLOOKUP(B2939,instances!$B$2:$E$21,2, FALSE)</f>
        <v>1748</v>
      </c>
      <c r="D2939" t="str">
        <f>IF(C2939&lt;=783,"small",IF(C2939&lt;=2103,"medium","large"))</f>
        <v>medium</v>
      </c>
      <c r="E2939" t="s">
        <v>12</v>
      </c>
      <c r="F2939" s="9">
        <v>5140447</v>
      </c>
      <c r="G2939" s="7">
        <f>1-(F2939/N2939)</f>
        <v>-14.273675109045746</v>
      </c>
      <c r="H2939" s="7">
        <f>1-(F2939/O2939)</f>
        <v>-14.273675109045746</v>
      </c>
      <c r="I2939">
        <v>0.73963599999999996</v>
      </c>
      <c r="J2939">
        <v>0</v>
      </c>
      <c r="K2939">
        <v>0</v>
      </c>
      <c r="L2939">
        <v>10</v>
      </c>
      <c r="M2939">
        <v>72</v>
      </c>
      <c r="N2939">
        <f>VLOOKUP(B2939,instances!$B$2:$E$21,3, FALSE)</f>
        <v>336556</v>
      </c>
      <c r="O2939">
        <f>VLOOKUP(B2939,instances!$B$2:$E$21,4, FALSE)</f>
        <v>336556</v>
      </c>
    </row>
    <row r="2940" spans="1:15">
      <c r="A2940" t="s">
        <v>57</v>
      </c>
      <c r="B2940" t="str">
        <f>RIGHT(A2940,FIND("/",A2940))</f>
        <v>vm1748.tsp</v>
      </c>
      <c r="C2940">
        <f>VLOOKUP(B2940,instances!$B$2:$E$21,2, FALSE)</f>
        <v>1748</v>
      </c>
      <c r="D2940" t="str">
        <f>IF(C2940&lt;=783,"small",IF(C2940&lt;=2103,"medium","large"))</f>
        <v>medium</v>
      </c>
      <c r="E2940" t="s">
        <v>12</v>
      </c>
      <c r="F2940" s="9">
        <v>5097426</v>
      </c>
      <c r="G2940" s="7">
        <f>1-(F2940/N2940)</f>
        <v>-14.145847942095818</v>
      </c>
      <c r="H2940" s="7">
        <f>1-(F2940/O2940)</f>
        <v>-14.145847942095818</v>
      </c>
      <c r="I2940">
        <v>0.73921499999999996</v>
      </c>
      <c r="J2940">
        <v>0</v>
      </c>
      <c r="K2940">
        <v>0</v>
      </c>
      <c r="L2940">
        <v>10</v>
      </c>
      <c r="M2940">
        <v>79</v>
      </c>
      <c r="N2940">
        <f>VLOOKUP(B2940,instances!$B$2:$E$21,3, FALSE)</f>
        <v>336556</v>
      </c>
      <c r="O2940">
        <f>VLOOKUP(B2940,instances!$B$2:$E$21,4, FALSE)</f>
        <v>336556</v>
      </c>
    </row>
    <row r="2941" spans="1:15">
      <c r="A2941" t="s">
        <v>57</v>
      </c>
      <c r="B2941" t="str">
        <f>RIGHT(A2941,FIND("/",A2941))</f>
        <v>vm1748.tsp</v>
      </c>
      <c r="C2941">
        <f>VLOOKUP(B2941,instances!$B$2:$E$21,2, FALSE)</f>
        <v>1748</v>
      </c>
      <c r="D2941" t="str">
        <f>IF(C2941&lt;=783,"small",IF(C2941&lt;=2103,"medium","large"))</f>
        <v>medium</v>
      </c>
      <c r="E2941" t="s">
        <v>12</v>
      </c>
      <c r="F2941" s="9">
        <v>5081745</v>
      </c>
      <c r="G2941" s="7">
        <f>1-(F2941/N2941)</f>
        <v>-14.09925539880436</v>
      </c>
      <c r="H2941" s="7">
        <f>1-(F2941/O2941)</f>
        <v>-14.09925539880436</v>
      </c>
      <c r="I2941">
        <v>0.73859900000000001</v>
      </c>
      <c r="J2941">
        <v>0</v>
      </c>
      <c r="K2941">
        <v>0</v>
      </c>
      <c r="L2941">
        <v>10</v>
      </c>
      <c r="M2941">
        <v>81</v>
      </c>
      <c r="N2941">
        <f>VLOOKUP(B2941,instances!$B$2:$E$21,3, FALSE)</f>
        <v>336556</v>
      </c>
      <c r="O2941">
        <f>VLOOKUP(B2941,instances!$B$2:$E$21,4, FALSE)</f>
        <v>336556</v>
      </c>
    </row>
    <row r="2942" spans="1:15">
      <c r="A2942" t="s">
        <v>57</v>
      </c>
      <c r="B2942" t="str">
        <f>RIGHT(A2942,FIND("/",A2942))</f>
        <v>vm1748.tsp</v>
      </c>
      <c r="C2942">
        <f>VLOOKUP(B2942,instances!$B$2:$E$21,2, FALSE)</f>
        <v>1748</v>
      </c>
      <c r="D2942" t="str">
        <f>IF(C2942&lt;=783,"small",IF(C2942&lt;=2103,"medium","large"))</f>
        <v>medium</v>
      </c>
      <c r="E2942" t="s">
        <v>11</v>
      </c>
      <c r="F2942" s="9">
        <v>8863675</v>
      </c>
      <c r="G2942" s="7">
        <f>1-(F2942/N2942)</f>
        <v>-25.336404639941051</v>
      </c>
      <c r="H2942" s="7">
        <f>1-(F2942/O2942)</f>
        <v>-25.336404639941051</v>
      </c>
      <c r="I2942">
        <v>0.39421200000000001</v>
      </c>
      <c r="J2942">
        <v>0</v>
      </c>
      <c r="K2942">
        <v>0</v>
      </c>
      <c r="L2942">
        <v>16</v>
      </c>
      <c r="M2942">
        <v>77</v>
      </c>
      <c r="N2942">
        <f>VLOOKUP(B2942,instances!$B$2:$E$21,3, FALSE)</f>
        <v>336556</v>
      </c>
      <c r="O2942">
        <f>VLOOKUP(B2942,instances!$B$2:$E$21,4, FALSE)</f>
        <v>336556</v>
      </c>
    </row>
    <row r="2943" spans="1:15">
      <c r="A2943" t="s">
        <v>57</v>
      </c>
      <c r="B2943" t="str">
        <f>RIGHT(A2943,FIND("/",A2943))</f>
        <v>vm1748.tsp</v>
      </c>
      <c r="C2943">
        <f>VLOOKUP(B2943,instances!$B$2:$E$21,2, FALSE)</f>
        <v>1748</v>
      </c>
      <c r="D2943" t="str">
        <f>IF(C2943&lt;=783,"small",IF(C2943&lt;=2103,"medium","large"))</f>
        <v>medium</v>
      </c>
      <c r="E2943" t="s">
        <v>11</v>
      </c>
      <c r="F2943" s="9">
        <v>8686951</v>
      </c>
      <c r="G2943" s="7">
        <f>1-(F2943/N2943)</f>
        <v>-24.811309262054458</v>
      </c>
      <c r="H2943" s="7">
        <f>1-(F2943/O2943)</f>
        <v>-24.811309262054458</v>
      </c>
      <c r="I2943">
        <v>0.39130999999999999</v>
      </c>
      <c r="J2943">
        <v>0</v>
      </c>
      <c r="K2943">
        <v>0</v>
      </c>
      <c r="L2943">
        <v>16</v>
      </c>
      <c r="M2943">
        <v>79</v>
      </c>
      <c r="N2943">
        <f>VLOOKUP(B2943,instances!$B$2:$E$21,3, FALSE)</f>
        <v>336556</v>
      </c>
      <c r="O2943">
        <f>VLOOKUP(B2943,instances!$B$2:$E$21,4, FALSE)</f>
        <v>336556</v>
      </c>
    </row>
    <row r="2944" spans="1:15">
      <c r="A2944" t="s">
        <v>57</v>
      </c>
      <c r="B2944" t="str">
        <f>RIGHT(A2944,FIND("/",A2944))</f>
        <v>vm1748.tsp</v>
      </c>
      <c r="C2944">
        <f>VLOOKUP(B2944,instances!$B$2:$E$21,2, FALSE)</f>
        <v>1748</v>
      </c>
      <c r="D2944" t="str">
        <f>IF(C2944&lt;=783,"small",IF(C2944&lt;=2103,"medium","large"))</f>
        <v>medium</v>
      </c>
      <c r="E2944" t="s">
        <v>11</v>
      </c>
      <c r="F2944" s="9">
        <v>8953551</v>
      </c>
      <c r="G2944" s="7">
        <f>1-(F2944/N2944)</f>
        <v>-25.603450837304937</v>
      </c>
      <c r="H2944" s="7">
        <f>1-(F2944/O2944)</f>
        <v>-25.603450837304937</v>
      </c>
      <c r="I2944">
        <v>0.38963700000000001</v>
      </c>
      <c r="J2944">
        <v>0</v>
      </c>
      <c r="K2944">
        <v>0</v>
      </c>
      <c r="L2944">
        <v>16</v>
      </c>
      <c r="M2944">
        <v>75</v>
      </c>
      <c r="N2944">
        <f>VLOOKUP(B2944,instances!$B$2:$E$21,3, FALSE)</f>
        <v>336556</v>
      </c>
      <c r="O2944">
        <f>VLOOKUP(B2944,instances!$B$2:$E$21,4, FALSE)</f>
        <v>336556</v>
      </c>
    </row>
    <row r="2945" spans="1:15">
      <c r="A2945" t="s">
        <v>57</v>
      </c>
      <c r="B2945" t="str">
        <f>RIGHT(A2945,FIND("/",A2945))</f>
        <v>vm1748.tsp</v>
      </c>
      <c r="C2945">
        <f>VLOOKUP(B2945,instances!$B$2:$E$21,2, FALSE)</f>
        <v>1748</v>
      </c>
      <c r="D2945" t="str">
        <f>IF(C2945&lt;=783,"small",IF(C2945&lt;=2103,"medium","large"))</f>
        <v>medium</v>
      </c>
      <c r="E2945" t="s">
        <v>11</v>
      </c>
      <c r="F2945" s="9">
        <v>7772167</v>
      </c>
      <c r="G2945" s="7">
        <f>1-(F2945/N2945)</f>
        <v>-22.093235598236252</v>
      </c>
      <c r="H2945" s="7">
        <f>1-(F2945/O2945)</f>
        <v>-22.093235598236252</v>
      </c>
      <c r="I2945">
        <v>0.38864399999999999</v>
      </c>
      <c r="J2945">
        <v>0</v>
      </c>
      <c r="K2945">
        <v>0</v>
      </c>
      <c r="L2945">
        <v>12</v>
      </c>
      <c r="M2945">
        <v>75</v>
      </c>
      <c r="N2945">
        <f>VLOOKUP(B2945,instances!$B$2:$E$21,3, FALSE)</f>
        <v>336556</v>
      </c>
      <c r="O2945">
        <f>VLOOKUP(B2945,instances!$B$2:$E$21,4, FALSE)</f>
        <v>336556</v>
      </c>
    </row>
    <row r="2946" spans="1:15">
      <c r="A2946" t="s">
        <v>57</v>
      </c>
      <c r="B2946" t="str">
        <f>RIGHT(A2946,FIND("/",A2946))</f>
        <v>vm1748.tsp</v>
      </c>
      <c r="C2946">
        <f>VLOOKUP(B2946,instances!$B$2:$E$21,2, FALSE)</f>
        <v>1748</v>
      </c>
      <c r="D2946" t="str">
        <f>IF(C2946&lt;=783,"small",IF(C2946&lt;=2103,"medium","large"))</f>
        <v>medium</v>
      </c>
      <c r="E2946" t="s">
        <v>11</v>
      </c>
      <c r="F2946" s="9">
        <v>8949676</v>
      </c>
      <c r="G2946" s="7">
        <f>1-(F2946/N2946)</f>
        <v>-25.591937151618154</v>
      </c>
      <c r="H2946" s="7">
        <f>1-(F2946/O2946)</f>
        <v>-25.591937151618154</v>
      </c>
      <c r="I2946">
        <v>0.38831900000000003</v>
      </c>
      <c r="J2946">
        <v>0</v>
      </c>
      <c r="K2946">
        <v>0</v>
      </c>
      <c r="L2946">
        <v>16</v>
      </c>
      <c r="M2946">
        <v>81</v>
      </c>
      <c r="N2946">
        <f>VLOOKUP(B2946,instances!$B$2:$E$21,3, FALSE)</f>
        <v>336556</v>
      </c>
      <c r="O2946">
        <f>VLOOKUP(B2946,instances!$B$2:$E$21,4, FALSE)</f>
        <v>336556</v>
      </c>
    </row>
    <row r="2947" spans="1:15">
      <c r="A2947" t="s">
        <v>57</v>
      </c>
      <c r="B2947" t="str">
        <f>RIGHT(A2947,FIND("/",A2947))</f>
        <v>vm1748.tsp</v>
      </c>
      <c r="C2947">
        <f>VLOOKUP(B2947,instances!$B$2:$E$21,2, FALSE)</f>
        <v>1748</v>
      </c>
      <c r="D2947" t="str">
        <f>IF(C2947&lt;=783,"small",IF(C2947&lt;=2103,"medium","large"))</f>
        <v>medium</v>
      </c>
      <c r="E2947" t="s">
        <v>11</v>
      </c>
      <c r="F2947" s="9">
        <v>8399354</v>
      </c>
      <c r="G2947" s="7">
        <f>1-(F2947/N2947)</f>
        <v>-23.956779852387122</v>
      </c>
      <c r="H2947" s="7">
        <f>1-(F2947/O2947)</f>
        <v>-23.956779852387122</v>
      </c>
      <c r="I2947">
        <v>0.388268</v>
      </c>
      <c r="J2947">
        <v>0</v>
      </c>
      <c r="K2947">
        <v>0</v>
      </c>
      <c r="L2947">
        <v>14</v>
      </c>
      <c r="M2947">
        <v>74</v>
      </c>
      <c r="N2947">
        <f>VLOOKUP(B2947,instances!$B$2:$E$21,3, FALSE)</f>
        <v>336556</v>
      </c>
      <c r="O2947">
        <f>VLOOKUP(B2947,instances!$B$2:$E$21,4, FALSE)</f>
        <v>336556</v>
      </c>
    </row>
    <row r="2948" spans="1:15">
      <c r="A2948" t="s">
        <v>57</v>
      </c>
      <c r="B2948" t="str">
        <f>RIGHT(A2948,FIND("/",A2948))</f>
        <v>vm1748.tsp</v>
      </c>
      <c r="C2948">
        <f>VLOOKUP(B2948,instances!$B$2:$E$21,2, FALSE)</f>
        <v>1748</v>
      </c>
      <c r="D2948" t="str">
        <f>IF(C2948&lt;=783,"small",IF(C2948&lt;=2103,"medium","large"))</f>
        <v>medium</v>
      </c>
      <c r="E2948" t="s">
        <v>11</v>
      </c>
      <c r="F2948" s="9">
        <v>8576512</v>
      </c>
      <c r="G2948" s="7">
        <f>1-(F2948/N2948)</f>
        <v>-24.483164763070633</v>
      </c>
      <c r="H2948" s="7">
        <f>1-(F2948/O2948)</f>
        <v>-24.483164763070633</v>
      </c>
      <c r="I2948">
        <v>0.38744200000000001</v>
      </c>
      <c r="J2948">
        <v>0</v>
      </c>
      <c r="K2948">
        <v>0</v>
      </c>
      <c r="L2948">
        <v>14</v>
      </c>
      <c r="M2948">
        <v>80</v>
      </c>
      <c r="N2948">
        <f>VLOOKUP(B2948,instances!$B$2:$E$21,3, FALSE)</f>
        <v>336556</v>
      </c>
      <c r="O2948">
        <f>VLOOKUP(B2948,instances!$B$2:$E$21,4, FALSE)</f>
        <v>336556</v>
      </c>
    </row>
    <row r="2949" spans="1:15">
      <c r="A2949" t="s">
        <v>57</v>
      </c>
      <c r="B2949" t="str">
        <f>RIGHT(A2949,FIND("/",A2949))</f>
        <v>vm1748.tsp</v>
      </c>
      <c r="C2949">
        <f>VLOOKUP(B2949,instances!$B$2:$E$21,2, FALSE)</f>
        <v>1748</v>
      </c>
      <c r="D2949" t="str">
        <f>IF(C2949&lt;=783,"small",IF(C2949&lt;=2103,"medium","large"))</f>
        <v>medium</v>
      </c>
      <c r="E2949" t="s">
        <v>11</v>
      </c>
      <c r="F2949" s="9">
        <v>8287366</v>
      </c>
      <c r="G2949" s="7">
        <f>1-(F2949/N2949)</f>
        <v>-23.624032850402312</v>
      </c>
      <c r="H2949" s="7">
        <f>1-(F2949/O2949)</f>
        <v>-23.624032850402312</v>
      </c>
      <c r="I2949">
        <v>0.38725300000000001</v>
      </c>
      <c r="J2949">
        <v>0</v>
      </c>
      <c r="K2949">
        <v>0</v>
      </c>
      <c r="L2949">
        <v>14</v>
      </c>
      <c r="M2949">
        <v>78</v>
      </c>
      <c r="N2949">
        <f>VLOOKUP(B2949,instances!$B$2:$E$21,3, FALSE)</f>
        <v>336556</v>
      </c>
      <c r="O2949">
        <f>VLOOKUP(B2949,instances!$B$2:$E$21,4, FALSE)</f>
        <v>336556</v>
      </c>
    </row>
    <row r="2950" spans="1:15">
      <c r="A2950" t="s">
        <v>57</v>
      </c>
      <c r="B2950" t="str">
        <f>RIGHT(A2950,FIND("/",A2950))</f>
        <v>vm1748.tsp</v>
      </c>
      <c r="C2950">
        <f>VLOOKUP(B2950,instances!$B$2:$E$21,2, FALSE)</f>
        <v>1748</v>
      </c>
      <c r="D2950" t="str">
        <f>IF(C2950&lt;=783,"small",IF(C2950&lt;=2103,"medium","large"))</f>
        <v>medium</v>
      </c>
      <c r="E2950" t="s">
        <v>11</v>
      </c>
      <c r="F2950" s="9">
        <v>8325594</v>
      </c>
      <c r="G2950" s="7">
        <f>1-(F2950/N2950)</f>
        <v>-23.737618702385337</v>
      </c>
      <c r="H2950" s="7">
        <f>1-(F2950/O2950)</f>
        <v>-23.737618702385337</v>
      </c>
      <c r="I2950">
        <v>0.38708999999999999</v>
      </c>
      <c r="J2950">
        <v>0</v>
      </c>
      <c r="K2950">
        <v>0</v>
      </c>
      <c r="L2950">
        <v>14</v>
      </c>
      <c r="M2950">
        <v>76</v>
      </c>
      <c r="N2950">
        <f>VLOOKUP(B2950,instances!$B$2:$E$21,3, FALSE)</f>
        <v>336556</v>
      </c>
      <c r="O2950">
        <f>VLOOKUP(B2950,instances!$B$2:$E$21,4, FALSE)</f>
        <v>336556</v>
      </c>
    </row>
    <row r="2951" spans="1:15">
      <c r="A2951" t="s">
        <v>57</v>
      </c>
      <c r="B2951" t="str">
        <f>RIGHT(A2951,FIND("/",A2951))</f>
        <v>vm1748.tsp</v>
      </c>
      <c r="C2951">
        <f>VLOOKUP(B2951,instances!$B$2:$E$21,2, FALSE)</f>
        <v>1748</v>
      </c>
      <c r="D2951" t="str">
        <f>IF(C2951&lt;=783,"small",IF(C2951&lt;=2103,"medium","large"))</f>
        <v>medium</v>
      </c>
      <c r="E2951" t="s">
        <v>11</v>
      </c>
      <c r="F2951" s="9">
        <v>7428352</v>
      </c>
      <c r="G2951" s="7">
        <f>1-(F2951/N2951)</f>
        <v>-21.071667122261971</v>
      </c>
      <c r="H2951" s="7">
        <f>1-(F2951/O2951)</f>
        <v>-21.071667122261971</v>
      </c>
      <c r="I2951">
        <v>0.38687700000000003</v>
      </c>
      <c r="J2951">
        <v>0</v>
      </c>
      <c r="K2951">
        <v>0</v>
      </c>
      <c r="L2951">
        <v>12</v>
      </c>
      <c r="M2951">
        <v>73</v>
      </c>
      <c r="N2951">
        <f>VLOOKUP(B2951,instances!$B$2:$E$21,3, FALSE)</f>
        <v>336556</v>
      </c>
      <c r="O2951">
        <f>VLOOKUP(B2951,instances!$B$2:$E$21,4, FALSE)</f>
        <v>336556</v>
      </c>
    </row>
    <row r="2952" spans="1:15">
      <c r="A2952" t="s">
        <v>57</v>
      </c>
      <c r="B2952" t="str">
        <f>RIGHT(A2952,FIND("/",A2952))</f>
        <v>vm1748.tsp</v>
      </c>
      <c r="C2952">
        <f>VLOOKUP(B2952,instances!$B$2:$E$21,2, FALSE)</f>
        <v>1748</v>
      </c>
      <c r="D2952" t="str">
        <f>IF(C2952&lt;=783,"small",IF(C2952&lt;=2103,"medium","large"))</f>
        <v>medium</v>
      </c>
      <c r="E2952" t="s">
        <v>11</v>
      </c>
      <c r="F2952" s="9">
        <v>7203459</v>
      </c>
      <c r="G2952" s="7">
        <f>1-(F2952/N2952)</f>
        <v>-20.403448460285954</v>
      </c>
      <c r="H2952" s="7">
        <f>1-(F2952/O2952)</f>
        <v>-20.403448460285954</v>
      </c>
      <c r="I2952">
        <v>0.38668599999999997</v>
      </c>
      <c r="J2952">
        <v>0</v>
      </c>
      <c r="K2952">
        <v>0</v>
      </c>
      <c r="L2952">
        <v>10</v>
      </c>
      <c r="M2952">
        <v>80</v>
      </c>
      <c r="N2952">
        <f>VLOOKUP(B2952,instances!$B$2:$E$21,3, FALSE)</f>
        <v>336556</v>
      </c>
      <c r="O2952">
        <f>VLOOKUP(B2952,instances!$B$2:$E$21,4, FALSE)</f>
        <v>336556</v>
      </c>
    </row>
    <row r="2953" spans="1:15">
      <c r="A2953" t="s">
        <v>57</v>
      </c>
      <c r="B2953" t="str">
        <f>RIGHT(A2953,FIND("/",A2953))</f>
        <v>vm1748.tsp</v>
      </c>
      <c r="C2953">
        <f>VLOOKUP(B2953,instances!$B$2:$E$21,2, FALSE)</f>
        <v>1748</v>
      </c>
      <c r="D2953" t="str">
        <f>IF(C2953&lt;=783,"small",IF(C2953&lt;=2103,"medium","large"))</f>
        <v>medium</v>
      </c>
      <c r="E2953" t="s">
        <v>11</v>
      </c>
      <c r="F2953" s="9">
        <v>9471709</v>
      </c>
      <c r="G2953" s="7">
        <f>1-(F2953/N2953)</f>
        <v>-27.143040088425106</v>
      </c>
      <c r="H2953" s="7">
        <f>1-(F2953/O2953)</f>
        <v>-27.143040088425106</v>
      </c>
      <c r="I2953">
        <v>0.38436300000000001</v>
      </c>
      <c r="J2953">
        <v>0</v>
      </c>
      <c r="K2953">
        <v>0</v>
      </c>
      <c r="L2953">
        <v>18</v>
      </c>
      <c r="M2953">
        <v>80</v>
      </c>
      <c r="N2953">
        <f>VLOOKUP(B2953,instances!$B$2:$E$21,3, FALSE)</f>
        <v>336556</v>
      </c>
      <c r="O2953">
        <f>VLOOKUP(B2953,instances!$B$2:$E$21,4, FALSE)</f>
        <v>336556</v>
      </c>
    </row>
    <row r="2954" spans="1:15">
      <c r="A2954" t="s">
        <v>57</v>
      </c>
      <c r="B2954" t="str">
        <f>RIGHT(A2954,FIND("/",A2954))</f>
        <v>vm1748.tsp</v>
      </c>
      <c r="C2954">
        <f>VLOOKUP(B2954,instances!$B$2:$E$21,2, FALSE)</f>
        <v>1748</v>
      </c>
      <c r="D2954" t="str">
        <f>IF(C2954&lt;=783,"small",IF(C2954&lt;=2103,"medium","large"))</f>
        <v>medium</v>
      </c>
      <c r="E2954" t="s">
        <v>11</v>
      </c>
      <c r="F2954" s="9">
        <v>6912579</v>
      </c>
      <c r="G2954" s="7">
        <f>1-(F2954/N2954)</f>
        <v>-19.539164358977406</v>
      </c>
      <c r="H2954" s="7">
        <f>1-(F2954/O2954)</f>
        <v>-19.539164358977406</v>
      </c>
      <c r="I2954">
        <v>0.384239</v>
      </c>
      <c r="J2954">
        <v>0</v>
      </c>
      <c r="K2954">
        <v>0</v>
      </c>
      <c r="L2954">
        <v>10</v>
      </c>
      <c r="M2954">
        <v>72</v>
      </c>
      <c r="N2954">
        <f>VLOOKUP(B2954,instances!$B$2:$E$21,3, FALSE)</f>
        <v>336556</v>
      </c>
      <c r="O2954">
        <f>VLOOKUP(B2954,instances!$B$2:$E$21,4, FALSE)</f>
        <v>336556</v>
      </c>
    </row>
    <row r="2955" spans="1:15">
      <c r="A2955" t="s">
        <v>57</v>
      </c>
      <c r="B2955" t="str">
        <f>RIGHT(A2955,FIND("/",A2955))</f>
        <v>vm1748.tsp</v>
      </c>
      <c r="C2955">
        <f>VLOOKUP(B2955,instances!$B$2:$E$21,2, FALSE)</f>
        <v>1748</v>
      </c>
      <c r="D2955" t="str">
        <f>IF(C2955&lt;=783,"small",IF(C2955&lt;=2103,"medium","large"))</f>
        <v>medium</v>
      </c>
      <c r="E2955" t="s">
        <v>11</v>
      </c>
      <c r="F2955" s="9">
        <v>7782649</v>
      </c>
      <c r="G2955" s="7">
        <f>1-(F2955/N2955)</f>
        <v>-22.124380489428209</v>
      </c>
      <c r="H2955" s="7">
        <f>1-(F2955/O2955)</f>
        <v>-22.124380489428209</v>
      </c>
      <c r="I2955">
        <v>0.38384200000000002</v>
      </c>
      <c r="J2955">
        <v>0</v>
      </c>
      <c r="K2955">
        <v>0</v>
      </c>
      <c r="L2955">
        <v>12</v>
      </c>
      <c r="M2955">
        <v>77</v>
      </c>
      <c r="N2955">
        <f>VLOOKUP(B2955,instances!$B$2:$E$21,3, FALSE)</f>
        <v>336556</v>
      </c>
      <c r="O2955">
        <f>VLOOKUP(B2955,instances!$B$2:$E$21,4, FALSE)</f>
        <v>336556</v>
      </c>
    </row>
    <row r="2956" spans="1:15">
      <c r="A2956" t="s">
        <v>57</v>
      </c>
      <c r="B2956" t="str">
        <f>RIGHT(A2956,FIND("/",A2956))</f>
        <v>vm1748.tsp</v>
      </c>
      <c r="C2956">
        <f>VLOOKUP(B2956,instances!$B$2:$E$21,2, FALSE)</f>
        <v>1748</v>
      </c>
      <c r="D2956" t="str">
        <f>IF(C2956&lt;=783,"small",IF(C2956&lt;=2103,"medium","large"))</f>
        <v>medium</v>
      </c>
      <c r="E2956" t="s">
        <v>11</v>
      </c>
      <c r="F2956" s="9">
        <v>9855282</v>
      </c>
      <c r="G2956" s="7">
        <f>1-(F2956/N2956)</f>
        <v>-28.282740465182613</v>
      </c>
      <c r="H2956" s="7">
        <f>1-(F2956/O2956)</f>
        <v>-28.282740465182613</v>
      </c>
      <c r="I2956">
        <v>0.38265700000000002</v>
      </c>
      <c r="J2956">
        <v>0</v>
      </c>
      <c r="K2956">
        <v>0</v>
      </c>
      <c r="L2956">
        <v>20</v>
      </c>
      <c r="M2956">
        <v>79</v>
      </c>
      <c r="N2956">
        <f>VLOOKUP(B2956,instances!$B$2:$E$21,3, FALSE)</f>
        <v>336556</v>
      </c>
      <c r="O2956">
        <f>VLOOKUP(B2956,instances!$B$2:$E$21,4, FALSE)</f>
        <v>336556</v>
      </c>
    </row>
    <row r="2957" spans="1:15">
      <c r="A2957" t="s">
        <v>57</v>
      </c>
      <c r="B2957" t="str">
        <f>RIGHT(A2957,FIND("/",A2957))</f>
        <v>vm1748.tsp</v>
      </c>
      <c r="C2957">
        <f>VLOOKUP(B2957,instances!$B$2:$E$21,2, FALSE)</f>
        <v>1748</v>
      </c>
      <c r="D2957" t="str">
        <f>IF(C2957&lt;=783,"small",IF(C2957&lt;=2103,"medium","large"))</f>
        <v>medium</v>
      </c>
      <c r="E2957" t="s">
        <v>11</v>
      </c>
      <c r="F2957" s="9">
        <v>9350895</v>
      </c>
      <c r="G2957" s="7">
        <f>1-(F2957/N2957)</f>
        <v>-26.784068624537966</v>
      </c>
      <c r="H2957" s="7">
        <f>1-(F2957/O2957)</f>
        <v>-26.784068624537966</v>
      </c>
      <c r="I2957">
        <v>0.38195800000000002</v>
      </c>
      <c r="J2957">
        <v>0</v>
      </c>
      <c r="K2957">
        <v>0</v>
      </c>
      <c r="L2957">
        <v>18</v>
      </c>
      <c r="M2957">
        <v>73</v>
      </c>
      <c r="N2957">
        <f>VLOOKUP(B2957,instances!$B$2:$E$21,3, FALSE)</f>
        <v>336556</v>
      </c>
      <c r="O2957">
        <f>VLOOKUP(B2957,instances!$B$2:$E$21,4, FALSE)</f>
        <v>336556</v>
      </c>
    </row>
    <row r="2958" spans="1:15">
      <c r="A2958" t="s">
        <v>57</v>
      </c>
      <c r="B2958" t="str">
        <f>RIGHT(A2958,FIND("/",A2958))</f>
        <v>vm1748.tsp</v>
      </c>
      <c r="C2958">
        <f>VLOOKUP(B2958,instances!$B$2:$E$21,2, FALSE)</f>
        <v>1748</v>
      </c>
      <c r="D2958" t="str">
        <f>IF(C2958&lt;=783,"small",IF(C2958&lt;=2103,"medium","large"))</f>
        <v>medium</v>
      </c>
      <c r="E2958" t="s">
        <v>11</v>
      </c>
      <c r="F2958" s="9">
        <v>9620294</v>
      </c>
      <c r="G2958" s="7">
        <f>1-(F2958/N2958)</f>
        <v>-27.584526794946459</v>
      </c>
      <c r="H2958" s="7">
        <f>1-(F2958/O2958)</f>
        <v>-27.584526794946459</v>
      </c>
      <c r="I2958">
        <v>0.38188699999999998</v>
      </c>
      <c r="J2958">
        <v>0</v>
      </c>
      <c r="K2958">
        <v>0</v>
      </c>
      <c r="L2958">
        <v>18</v>
      </c>
      <c r="M2958">
        <v>75</v>
      </c>
      <c r="N2958">
        <f>VLOOKUP(B2958,instances!$B$2:$E$21,3, FALSE)</f>
        <v>336556</v>
      </c>
      <c r="O2958">
        <f>VLOOKUP(B2958,instances!$B$2:$E$21,4, FALSE)</f>
        <v>336556</v>
      </c>
    </row>
    <row r="2959" spans="1:15">
      <c r="A2959" t="s">
        <v>57</v>
      </c>
      <c r="B2959" t="str">
        <f>RIGHT(A2959,FIND("/",A2959))</f>
        <v>vm1748.tsp</v>
      </c>
      <c r="C2959">
        <f>VLOOKUP(B2959,instances!$B$2:$E$21,2, FALSE)</f>
        <v>1748</v>
      </c>
      <c r="D2959" t="str">
        <f>IF(C2959&lt;=783,"small",IF(C2959&lt;=2103,"medium","large"))</f>
        <v>medium</v>
      </c>
      <c r="E2959" t="s">
        <v>11</v>
      </c>
      <c r="F2959" s="9">
        <v>7639404</v>
      </c>
      <c r="G2959" s="7">
        <f>1-(F2959/N2959)</f>
        <v>-21.69876038460167</v>
      </c>
      <c r="H2959" s="7">
        <f>1-(F2959/O2959)</f>
        <v>-21.69876038460167</v>
      </c>
      <c r="I2959">
        <v>0.381492</v>
      </c>
      <c r="J2959">
        <v>0</v>
      </c>
      <c r="K2959">
        <v>0</v>
      </c>
      <c r="L2959">
        <v>12</v>
      </c>
      <c r="M2959">
        <v>81</v>
      </c>
      <c r="N2959">
        <f>VLOOKUP(B2959,instances!$B$2:$E$21,3, FALSE)</f>
        <v>336556</v>
      </c>
      <c r="O2959">
        <f>VLOOKUP(B2959,instances!$B$2:$E$21,4, FALSE)</f>
        <v>336556</v>
      </c>
    </row>
    <row r="2960" spans="1:15">
      <c r="A2960" t="s">
        <v>57</v>
      </c>
      <c r="B2960" t="str">
        <f>RIGHT(A2960,FIND("/",A2960))</f>
        <v>vm1748.tsp</v>
      </c>
      <c r="C2960">
        <f>VLOOKUP(B2960,instances!$B$2:$E$21,2, FALSE)</f>
        <v>1748</v>
      </c>
      <c r="D2960" t="str">
        <f>IF(C2960&lt;=783,"small",IF(C2960&lt;=2103,"medium","large"))</f>
        <v>medium</v>
      </c>
      <c r="E2960" t="s">
        <v>11</v>
      </c>
      <c r="F2960" s="9">
        <v>8201402</v>
      </c>
      <c r="G2960" s="7">
        <f>1-(F2960/N2960)</f>
        <v>-23.368610275853051</v>
      </c>
      <c r="H2960" s="7">
        <f>1-(F2960/O2960)</f>
        <v>-23.368610275853051</v>
      </c>
      <c r="I2960">
        <v>0.38068000000000002</v>
      </c>
      <c r="J2960">
        <v>0</v>
      </c>
      <c r="K2960">
        <v>0</v>
      </c>
      <c r="L2960">
        <v>14</v>
      </c>
      <c r="M2960">
        <v>81</v>
      </c>
      <c r="N2960">
        <f>VLOOKUP(B2960,instances!$B$2:$E$21,3, FALSE)</f>
        <v>336556</v>
      </c>
      <c r="O2960">
        <f>VLOOKUP(B2960,instances!$B$2:$E$21,4, FALSE)</f>
        <v>336556</v>
      </c>
    </row>
    <row r="2961" spans="1:15">
      <c r="A2961" t="s">
        <v>57</v>
      </c>
      <c r="B2961" t="str">
        <f>RIGHT(A2961,FIND("/",A2961))</f>
        <v>vm1748.tsp</v>
      </c>
      <c r="C2961">
        <f>VLOOKUP(B2961,instances!$B$2:$E$21,2, FALSE)</f>
        <v>1748</v>
      </c>
      <c r="D2961" t="str">
        <f>IF(C2961&lt;=783,"small",IF(C2961&lt;=2103,"medium","large"))</f>
        <v>medium</v>
      </c>
      <c r="E2961" t="s">
        <v>11</v>
      </c>
      <c r="F2961" s="9">
        <v>9412305</v>
      </c>
      <c r="G2961" s="7">
        <f>1-(F2961/N2961)</f>
        <v>-26.966534544028335</v>
      </c>
      <c r="H2961" s="7">
        <f>1-(F2961/O2961)</f>
        <v>-26.966534544028335</v>
      </c>
      <c r="I2961">
        <v>0.38067699999999999</v>
      </c>
      <c r="J2961">
        <v>0</v>
      </c>
      <c r="K2961">
        <v>0</v>
      </c>
      <c r="L2961">
        <v>18</v>
      </c>
      <c r="M2961">
        <v>72</v>
      </c>
      <c r="N2961">
        <f>VLOOKUP(B2961,instances!$B$2:$E$21,3, FALSE)</f>
        <v>336556</v>
      </c>
      <c r="O2961">
        <f>VLOOKUP(B2961,instances!$B$2:$E$21,4, FALSE)</f>
        <v>336556</v>
      </c>
    </row>
    <row r="2962" spans="1:15">
      <c r="A2962" t="s">
        <v>57</v>
      </c>
      <c r="B2962" t="str">
        <f>RIGHT(A2962,FIND("/",A2962))</f>
        <v>vm1748.tsp</v>
      </c>
      <c r="C2962">
        <f>VLOOKUP(B2962,instances!$B$2:$E$21,2, FALSE)</f>
        <v>1748</v>
      </c>
      <c r="D2962" t="str">
        <f>IF(C2962&lt;=783,"small",IF(C2962&lt;=2103,"medium","large"))</f>
        <v>medium</v>
      </c>
      <c r="E2962" t="s">
        <v>11</v>
      </c>
      <c r="F2962" s="9">
        <v>9002130</v>
      </c>
      <c r="G2962" s="7">
        <f>1-(F2962/N2962)</f>
        <v>-25.747792343621864</v>
      </c>
      <c r="H2962" s="7">
        <f>1-(F2962/O2962)</f>
        <v>-25.747792343621864</v>
      </c>
      <c r="I2962">
        <v>0.38027100000000003</v>
      </c>
      <c r="J2962">
        <v>0</v>
      </c>
      <c r="K2962">
        <v>0</v>
      </c>
      <c r="L2962">
        <v>18</v>
      </c>
      <c r="M2962">
        <v>76</v>
      </c>
      <c r="N2962">
        <f>VLOOKUP(B2962,instances!$B$2:$E$21,3, FALSE)</f>
        <v>336556</v>
      </c>
      <c r="O2962">
        <f>VLOOKUP(B2962,instances!$B$2:$E$21,4, FALSE)</f>
        <v>336556</v>
      </c>
    </row>
    <row r="2963" spans="1:15">
      <c r="A2963" t="s">
        <v>57</v>
      </c>
      <c r="B2963" t="str">
        <f>RIGHT(A2963,FIND("/",A2963))</f>
        <v>vm1748.tsp</v>
      </c>
      <c r="C2963">
        <f>VLOOKUP(B2963,instances!$B$2:$E$21,2, FALSE)</f>
        <v>1748</v>
      </c>
      <c r="D2963" t="str">
        <f>IF(C2963&lt;=783,"small",IF(C2963&lt;=2103,"medium","large"))</f>
        <v>medium</v>
      </c>
      <c r="E2963" t="s">
        <v>11</v>
      </c>
      <c r="F2963" s="9">
        <v>8780655</v>
      </c>
      <c r="G2963" s="7">
        <f>1-(F2963/N2963)</f>
        <v>-25.089729495240018</v>
      </c>
      <c r="H2963" s="7">
        <f>1-(F2963/O2963)</f>
        <v>-25.089729495240018</v>
      </c>
      <c r="I2963">
        <v>0.38026700000000002</v>
      </c>
      <c r="J2963">
        <v>0</v>
      </c>
      <c r="K2963">
        <v>0</v>
      </c>
      <c r="L2963">
        <v>16</v>
      </c>
      <c r="M2963">
        <v>76</v>
      </c>
      <c r="N2963">
        <f>VLOOKUP(B2963,instances!$B$2:$E$21,3, FALSE)</f>
        <v>336556</v>
      </c>
      <c r="O2963">
        <f>VLOOKUP(B2963,instances!$B$2:$E$21,4, FALSE)</f>
        <v>336556</v>
      </c>
    </row>
    <row r="2964" spans="1:15">
      <c r="A2964" t="s">
        <v>57</v>
      </c>
      <c r="B2964" t="str">
        <f>RIGHT(A2964,FIND("/",A2964))</f>
        <v>vm1748.tsp</v>
      </c>
      <c r="C2964">
        <f>VLOOKUP(B2964,instances!$B$2:$E$21,2, FALSE)</f>
        <v>1748</v>
      </c>
      <c r="D2964" t="str">
        <f>IF(C2964&lt;=783,"small",IF(C2964&lt;=2103,"medium","large"))</f>
        <v>medium</v>
      </c>
      <c r="E2964" t="s">
        <v>11</v>
      </c>
      <c r="F2964" s="9">
        <v>9494330</v>
      </c>
      <c r="G2964" s="7">
        <f>1-(F2964/N2964)</f>
        <v>-27.210253271372373</v>
      </c>
      <c r="H2964" s="7">
        <f>1-(F2964/O2964)</f>
        <v>-27.210253271372373</v>
      </c>
      <c r="I2964">
        <v>0.37902400000000003</v>
      </c>
      <c r="J2964">
        <v>0</v>
      </c>
      <c r="K2964">
        <v>0</v>
      </c>
      <c r="L2964">
        <v>18</v>
      </c>
      <c r="M2964">
        <v>81</v>
      </c>
      <c r="N2964">
        <f>VLOOKUP(B2964,instances!$B$2:$E$21,3, FALSE)</f>
        <v>336556</v>
      </c>
      <c r="O2964">
        <f>VLOOKUP(B2964,instances!$B$2:$E$21,4, FALSE)</f>
        <v>336556</v>
      </c>
    </row>
    <row r="2965" spans="1:15">
      <c r="A2965" t="s">
        <v>57</v>
      </c>
      <c r="B2965" t="str">
        <f>RIGHT(A2965,FIND("/",A2965))</f>
        <v>vm1748.tsp</v>
      </c>
      <c r="C2965">
        <f>VLOOKUP(B2965,instances!$B$2:$E$21,2, FALSE)</f>
        <v>1748</v>
      </c>
      <c r="D2965" t="str">
        <f>IF(C2965&lt;=783,"small",IF(C2965&lt;=2103,"medium","large"))</f>
        <v>medium</v>
      </c>
      <c r="E2965" t="s">
        <v>11</v>
      </c>
      <c r="F2965" s="9">
        <v>9901934</v>
      </c>
      <c r="G2965" s="7">
        <f>1-(F2965/N2965)</f>
        <v>-28.421356327030271</v>
      </c>
      <c r="H2965" s="7">
        <f>1-(F2965/O2965)</f>
        <v>-28.421356327030271</v>
      </c>
      <c r="I2965">
        <v>0.378417</v>
      </c>
      <c r="J2965">
        <v>0</v>
      </c>
      <c r="K2965">
        <v>0</v>
      </c>
      <c r="L2965">
        <v>20</v>
      </c>
      <c r="M2965">
        <v>75</v>
      </c>
      <c r="N2965">
        <f>VLOOKUP(B2965,instances!$B$2:$E$21,3, FALSE)</f>
        <v>336556</v>
      </c>
      <c r="O2965">
        <f>VLOOKUP(B2965,instances!$B$2:$E$21,4, FALSE)</f>
        <v>336556</v>
      </c>
    </row>
    <row r="2966" spans="1:15">
      <c r="A2966" t="s">
        <v>57</v>
      </c>
      <c r="B2966" t="str">
        <f>RIGHT(A2966,FIND("/",A2966))</f>
        <v>vm1748.tsp</v>
      </c>
      <c r="C2966">
        <f>VLOOKUP(B2966,instances!$B$2:$E$21,2, FALSE)</f>
        <v>1748</v>
      </c>
      <c r="D2966" t="str">
        <f>IF(C2966&lt;=783,"small",IF(C2966&lt;=2103,"medium","large"))</f>
        <v>medium</v>
      </c>
      <c r="E2966" t="s">
        <v>11</v>
      </c>
      <c r="F2966" s="9">
        <v>9903789</v>
      </c>
      <c r="G2966" s="7">
        <f>1-(F2966/N2966)</f>
        <v>-28.426868039791298</v>
      </c>
      <c r="H2966" s="7">
        <f>1-(F2966/O2966)</f>
        <v>-28.426868039791298</v>
      </c>
      <c r="I2966">
        <v>0.37840099999999999</v>
      </c>
      <c r="J2966">
        <v>0</v>
      </c>
      <c r="K2966">
        <v>0</v>
      </c>
      <c r="L2966">
        <v>20</v>
      </c>
      <c r="M2966">
        <v>72</v>
      </c>
      <c r="N2966">
        <f>VLOOKUP(B2966,instances!$B$2:$E$21,3, FALSE)</f>
        <v>336556</v>
      </c>
      <c r="O2966">
        <f>VLOOKUP(B2966,instances!$B$2:$E$21,4, FALSE)</f>
        <v>336556</v>
      </c>
    </row>
    <row r="2967" spans="1:15">
      <c r="A2967" t="s">
        <v>57</v>
      </c>
      <c r="B2967" t="str">
        <f>RIGHT(A2967,FIND("/",A2967))</f>
        <v>vm1748.tsp</v>
      </c>
      <c r="C2967">
        <f>VLOOKUP(B2967,instances!$B$2:$E$21,2, FALSE)</f>
        <v>1748</v>
      </c>
      <c r="D2967" t="str">
        <f>IF(C2967&lt;=783,"small",IF(C2967&lt;=2103,"medium","large"))</f>
        <v>medium</v>
      </c>
      <c r="E2967" t="s">
        <v>11</v>
      </c>
      <c r="F2967" s="9">
        <v>7158921</v>
      </c>
      <c r="G2967" s="7">
        <f>1-(F2967/N2967)</f>
        <v>-20.271113871094261</v>
      </c>
      <c r="H2967" s="7">
        <f>1-(F2967/O2967)</f>
        <v>-20.271113871094261</v>
      </c>
      <c r="I2967">
        <v>0.37829699999999999</v>
      </c>
      <c r="J2967">
        <v>0</v>
      </c>
      <c r="K2967">
        <v>0</v>
      </c>
      <c r="L2967">
        <v>10</v>
      </c>
      <c r="M2967">
        <v>74</v>
      </c>
      <c r="N2967">
        <f>VLOOKUP(B2967,instances!$B$2:$E$21,3, FALSE)</f>
        <v>336556</v>
      </c>
      <c r="O2967">
        <f>VLOOKUP(B2967,instances!$B$2:$E$21,4, FALSE)</f>
        <v>336556</v>
      </c>
    </row>
    <row r="2968" spans="1:15">
      <c r="A2968" t="s">
        <v>57</v>
      </c>
      <c r="B2968" t="str">
        <f>RIGHT(A2968,FIND("/",A2968))</f>
        <v>vm1748.tsp</v>
      </c>
      <c r="C2968">
        <f>VLOOKUP(B2968,instances!$B$2:$E$21,2, FALSE)</f>
        <v>1748</v>
      </c>
      <c r="D2968" t="str">
        <f>IF(C2968&lt;=783,"small",IF(C2968&lt;=2103,"medium","large"))</f>
        <v>medium</v>
      </c>
      <c r="E2968" t="s">
        <v>11</v>
      </c>
      <c r="F2968" s="9">
        <v>9335492</v>
      </c>
      <c r="G2968" s="7">
        <f>1-(F2968/N2968)</f>
        <v>-26.738302095342231</v>
      </c>
      <c r="H2968" s="7">
        <f>1-(F2968/O2968)</f>
        <v>-26.738302095342231</v>
      </c>
      <c r="I2968">
        <v>0.37804100000000002</v>
      </c>
      <c r="J2968">
        <v>0</v>
      </c>
      <c r="K2968">
        <v>0</v>
      </c>
      <c r="L2968">
        <v>18</v>
      </c>
      <c r="M2968">
        <v>79</v>
      </c>
      <c r="N2968">
        <f>VLOOKUP(B2968,instances!$B$2:$E$21,3, FALSE)</f>
        <v>336556</v>
      </c>
      <c r="O2968">
        <f>VLOOKUP(B2968,instances!$B$2:$E$21,4, FALSE)</f>
        <v>336556</v>
      </c>
    </row>
    <row r="2969" spans="1:15">
      <c r="A2969" t="s">
        <v>57</v>
      </c>
      <c r="B2969" t="str">
        <f>RIGHT(A2969,FIND("/",A2969))</f>
        <v>vm1748.tsp</v>
      </c>
      <c r="C2969">
        <f>VLOOKUP(B2969,instances!$B$2:$E$21,2, FALSE)</f>
        <v>1748</v>
      </c>
      <c r="D2969" t="str">
        <f>IF(C2969&lt;=783,"small",IF(C2969&lt;=2103,"medium","large"))</f>
        <v>medium</v>
      </c>
      <c r="E2969" t="s">
        <v>11</v>
      </c>
      <c r="F2969" s="9">
        <v>9851828</v>
      </c>
      <c r="G2969" s="7">
        <f>1-(F2969/N2969)</f>
        <v>-28.272477685734319</v>
      </c>
      <c r="H2969" s="7">
        <f>1-(F2969/O2969)</f>
        <v>-28.272477685734319</v>
      </c>
      <c r="I2969">
        <v>0.37787599999999999</v>
      </c>
      <c r="J2969">
        <v>0</v>
      </c>
      <c r="K2969">
        <v>0</v>
      </c>
      <c r="L2969">
        <v>20</v>
      </c>
      <c r="M2969">
        <v>73</v>
      </c>
      <c r="N2969">
        <f>VLOOKUP(B2969,instances!$B$2:$E$21,3, FALSE)</f>
        <v>336556</v>
      </c>
      <c r="O2969">
        <f>VLOOKUP(B2969,instances!$B$2:$E$21,4, FALSE)</f>
        <v>336556</v>
      </c>
    </row>
    <row r="2970" spans="1:15">
      <c r="A2970" t="s">
        <v>57</v>
      </c>
      <c r="B2970" t="str">
        <f>RIGHT(A2970,FIND("/",A2970))</f>
        <v>vm1748.tsp</v>
      </c>
      <c r="C2970">
        <f>VLOOKUP(B2970,instances!$B$2:$E$21,2, FALSE)</f>
        <v>1748</v>
      </c>
      <c r="D2970" t="str">
        <f>IF(C2970&lt;=783,"small",IF(C2970&lt;=2103,"medium","large"))</f>
        <v>medium</v>
      </c>
      <c r="E2970" t="s">
        <v>11</v>
      </c>
      <c r="F2970" s="9">
        <v>9255630</v>
      </c>
      <c r="G2970" s="7">
        <f>1-(F2970/N2970)</f>
        <v>-26.501010233066712</v>
      </c>
      <c r="H2970" s="7">
        <f>1-(F2970/O2970)</f>
        <v>-26.501010233066712</v>
      </c>
      <c r="I2970">
        <v>0.37776199999999999</v>
      </c>
      <c r="J2970">
        <v>0</v>
      </c>
      <c r="K2970">
        <v>0</v>
      </c>
      <c r="L2970">
        <v>18</v>
      </c>
      <c r="M2970">
        <v>77</v>
      </c>
      <c r="N2970">
        <f>VLOOKUP(B2970,instances!$B$2:$E$21,3, FALSE)</f>
        <v>336556</v>
      </c>
      <c r="O2970">
        <f>VLOOKUP(B2970,instances!$B$2:$E$21,4, FALSE)</f>
        <v>336556</v>
      </c>
    </row>
    <row r="2971" spans="1:15">
      <c r="A2971" t="s">
        <v>57</v>
      </c>
      <c r="B2971" t="str">
        <f>RIGHT(A2971,FIND("/",A2971))</f>
        <v>vm1748.tsp</v>
      </c>
      <c r="C2971">
        <f>VLOOKUP(B2971,instances!$B$2:$E$21,2, FALSE)</f>
        <v>1748</v>
      </c>
      <c r="D2971" t="str">
        <f>IF(C2971&lt;=783,"small",IF(C2971&lt;=2103,"medium","large"))</f>
        <v>medium</v>
      </c>
      <c r="E2971" t="s">
        <v>11</v>
      </c>
      <c r="F2971" s="9">
        <v>9800772</v>
      </c>
      <c r="G2971" s="7">
        <f>1-(F2971/N2971)</f>
        <v>-28.120776334399029</v>
      </c>
      <c r="H2971" s="7">
        <f>1-(F2971/O2971)</f>
        <v>-28.120776334399029</v>
      </c>
      <c r="I2971">
        <v>0.37764300000000001</v>
      </c>
      <c r="J2971">
        <v>0</v>
      </c>
      <c r="K2971">
        <v>0</v>
      </c>
      <c r="L2971">
        <v>20</v>
      </c>
      <c r="M2971">
        <v>77</v>
      </c>
      <c r="N2971">
        <f>VLOOKUP(B2971,instances!$B$2:$E$21,3, FALSE)</f>
        <v>336556</v>
      </c>
      <c r="O2971">
        <f>VLOOKUP(B2971,instances!$B$2:$E$21,4, FALSE)</f>
        <v>336556</v>
      </c>
    </row>
    <row r="2972" spans="1:15">
      <c r="A2972" t="s">
        <v>57</v>
      </c>
      <c r="B2972" t="str">
        <f>RIGHT(A2972,FIND("/",A2972))</f>
        <v>vm1748.tsp</v>
      </c>
      <c r="C2972">
        <f>VLOOKUP(B2972,instances!$B$2:$E$21,2, FALSE)</f>
        <v>1748</v>
      </c>
      <c r="D2972" t="str">
        <f>IF(C2972&lt;=783,"small",IF(C2972&lt;=2103,"medium","large"))</f>
        <v>medium</v>
      </c>
      <c r="E2972" t="s">
        <v>11</v>
      </c>
      <c r="F2972" s="9">
        <v>9245743</v>
      </c>
      <c r="G2972" s="7">
        <f>1-(F2972/N2972)</f>
        <v>-26.471633249741497</v>
      </c>
      <c r="H2972" s="7">
        <f>1-(F2972/O2972)</f>
        <v>-26.471633249741497</v>
      </c>
      <c r="I2972">
        <v>0.37748199999999998</v>
      </c>
      <c r="J2972">
        <v>0</v>
      </c>
      <c r="K2972">
        <v>0</v>
      </c>
      <c r="L2972">
        <v>18</v>
      </c>
      <c r="M2972">
        <v>78</v>
      </c>
      <c r="N2972">
        <f>VLOOKUP(B2972,instances!$B$2:$E$21,3, FALSE)</f>
        <v>336556</v>
      </c>
      <c r="O2972">
        <f>VLOOKUP(B2972,instances!$B$2:$E$21,4, FALSE)</f>
        <v>336556</v>
      </c>
    </row>
    <row r="2973" spans="1:15">
      <c r="A2973" t="s">
        <v>57</v>
      </c>
      <c r="B2973" t="str">
        <f>RIGHT(A2973,FIND("/",A2973))</f>
        <v>vm1748.tsp</v>
      </c>
      <c r="C2973">
        <f>VLOOKUP(B2973,instances!$B$2:$E$21,2, FALSE)</f>
        <v>1748</v>
      </c>
      <c r="D2973" t="str">
        <f>IF(C2973&lt;=783,"small",IF(C2973&lt;=2103,"medium","large"))</f>
        <v>medium</v>
      </c>
      <c r="E2973" t="s">
        <v>11</v>
      </c>
      <c r="F2973" s="9">
        <v>9836177</v>
      </c>
      <c r="G2973" s="7">
        <f>1-(F2973/N2973)</f>
        <v>-28.225974280654633</v>
      </c>
      <c r="H2973" s="7">
        <f>1-(F2973/O2973)</f>
        <v>-28.225974280654633</v>
      </c>
      <c r="I2973">
        <v>0.37743199999999999</v>
      </c>
      <c r="J2973">
        <v>0</v>
      </c>
      <c r="K2973">
        <v>0</v>
      </c>
      <c r="L2973">
        <v>20</v>
      </c>
      <c r="M2973">
        <v>74</v>
      </c>
      <c r="N2973">
        <f>VLOOKUP(B2973,instances!$B$2:$E$21,3, FALSE)</f>
        <v>336556</v>
      </c>
      <c r="O2973">
        <f>VLOOKUP(B2973,instances!$B$2:$E$21,4, FALSE)</f>
        <v>336556</v>
      </c>
    </row>
    <row r="2974" spans="1:15">
      <c r="A2974" t="s">
        <v>57</v>
      </c>
      <c r="B2974" t="str">
        <f>RIGHT(A2974,FIND("/",A2974))</f>
        <v>vm1748.tsp</v>
      </c>
      <c r="C2974">
        <f>VLOOKUP(B2974,instances!$B$2:$E$21,2, FALSE)</f>
        <v>1748</v>
      </c>
      <c r="D2974" t="str">
        <f>IF(C2974&lt;=783,"small",IF(C2974&lt;=2103,"medium","large"))</f>
        <v>medium</v>
      </c>
      <c r="E2974" t="s">
        <v>11</v>
      </c>
      <c r="F2974" s="9">
        <v>9811058</v>
      </c>
      <c r="G2974" s="7">
        <f>1-(F2974/N2974)</f>
        <v>-28.151338855940764</v>
      </c>
      <c r="H2974" s="7">
        <f>1-(F2974/O2974)</f>
        <v>-28.151338855940764</v>
      </c>
      <c r="I2974">
        <v>0.37730799999999998</v>
      </c>
      <c r="J2974">
        <v>0</v>
      </c>
      <c r="K2974">
        <v>0</v>
      </c>
      <c r="L2974">
        <v>20</v>
      </c>
      <c r="M2974">
        <v>76</v>
      </c>
      <c r="N2974">
        <f>VLOOKUP(B2974,instances!$B$2:$E$21,3, FALSE)</f>
        <v>336556</v>
      </c>
      <c r="O2974">
        <f>VLOOKUP(B2974,instances!$B$2:$E$21,4, FALSE)</f>
        <v>336556</v>
      </c>
    </row>
    <row r="2975" spans="1:15">
      <c r="A2975" t="s">
        <v>57</v>
      </c>
      <c r="B2975" t="str">
        <f>RIGHT(A2975,FIND("/",A2975))</f>
        <v>vm1748.tsp</v>
      </c>
      <c r="C2975">
        <f>VLOOKUP(B2975,instances!$B$2:$E$21,2, FALSE)</f>
        <v>1748</v>
      </c>
      <c r="D2975" t="str">
        <f>IF(C2975&lt;=783,"small",IF(C2975&lt;=2103,"medium","large"))</f>
        <v>medium</v>
      </c>
      <c r="E2975" t="s">
        <v>11</v>
      </c>
      <c r="F2975" s="9">
        <v>9663739</v>
      </c>
      <c r="G2975" s="7">
        <f>1-(F2975/N2975)</f>
        <v>-27.713613781956049</v>
      </c>
      <c r="H2975" s="7">
        <f>1-(F2975/O2975)</f>
        <v>-27.713613781956049</v>
      </c>
      <c r="I2975">
        <v>0.37704799999999999</v>
      </c>
      <c r="J2975">
        <v>0</v>
      </c>
      <c r="K2975">
        <v>0</v>
      </c>
      <c r="L2975">
        <v>20</v>
      </c>
      <c r="M2975">
        <v>78</v>
      </c>
      <c r="N2975">
        <f>VLOOKUP(B2975,instances!$B$2:$E$21,3, FALSE)</f>
        <v>336556</v>
      </c>
      <c r="O2975">
        <f>VLOOKUP(B2975,instances!$B$2:$E$21,4, FALSE)</f>
        <v>336556</v>
      </c>
    </row>
    <row r="2976" spans="1:15">
      <c r="A2976" t="s">
        <v>57</v>
      </c>
      <c r="B2976" t="str">
        <f>RIGHT(A2976,FIND("/",A2976))</f>
        <v>vm1748.tsp</v>
      </c>
      <c r="C2976">
        <f>VLOOKUP(B2976,instances!$B$2:$E$21,2, FALSE)</f>
        <v>1748</v>
      </c>
      <c r="D2976" t="str">
        <f>IF(C2976&lt;=783,"small",IF(C2976&lt;=2103,"medium","large"))</f>
        <v>medium</v>
      </c>
      <c r="E2976" t="s">
        <v>11</v>
      </c>
      <c r="F2976" s="9">
        <v>9816559</v>
      </c>
      <c r="G2976" s="7">
        <f>1-(F2976/N2976)</f>
        <v>-28.167683832705404</v>
      </c>
      <c r="H2976" s="7">
        <f>1-(F2976/O2976)</f>
        <v>-28.167683832705404</v>
      </c>
      <c r="I2976">
        <v>0.37704100000000002</v>
      </c>
      <c r="J2976">
        <v>0</v>
      </c>
      <c r="K2976">
        <v>0</v>
      </c>
      <c r="L2976">
        <v>20</v>
      </c>
      <c r="M2976">
        <v>81</v>
      </c>
      <c r="N2976">
        <f>VLOOKUP(B2976,instances!$B$2:$E$21,3, FALSE)</f>
        <v>336556</v>
      </c>
      <c r="O2976">
        <f>VLOOKUP(B2976,instances!$B$2:$E$21,4, FALSE)</f>
        <v>336556</v>
      </c>
    </row>
    <row r="2977" spans="1:15">
      <c r="A2977" t="s">
        <v>57</v>
      </c>
      <c r="B2977" t="str">
        <f>RIGHT(A2977,FIND("/",A2977))</f>
        <v>vm1748.tsp</v>
      </c>
      <c r="C2977">
        <f>VLOOKUP(B2977,instances!$B$2:$E$21,2, FALSE)</f>
        <v>1748</v>
      </c>
      <c r="D2977" t="str">
        <f>IF(C2977&lt;=783,"small",IF(C2977&lt;=2103,"medium","large"))</f>
        <v>medium</v>
      </c>
      <c r="E2977" t="s">
        <v>11</v>
      </c>
      <c r="F2977" s="9">
        <v>9762616</v>
      </c>
      <c r="G2977" s="7">
        <f>1-(F2977/N2977)</f>
        <v>-28.007404414124245</v>
      </c>
      <c r="H2977" s="7">
        <f>1-(F2977/O2977)</f>
        <v>-28.007404414124245</v>
      </c>
      <c r="I2977">
        <v>0.37691200000000002</v>
      </c>
      <c r="J2977">
        <v>0</v>
      </c>
      <c r="K2977">
        <v>0</v>
      </c>
      <c r="L2977">
        <v>20</v>
      </c>
      <c r="M2977">
        <v>80</v>
      </c>
      <c r="N2977">
        <f>VLOOKUP(B2977,instances!$B$2:$E$21,3, FALSE)</f>
        <v>336556</v>
      </c>
      <c r="O2977">
        <f>VLOOKUP(B2977,instances!$B$2:$E$21,4, FALSE)</f>
        <v>336556</v>
      </c>
    </row>
    <row r="2978" spans="1:15">
      <c r="A2978" t="s">
        <v>57</v>
      </c>
      <c r="B2978" t="str">
        <f>RIGHT(A2978,FIND("/",A2978))</f>
        <v>vm1748.tsp</v>
      </c>
      <c r="C2978">
        <f>VLOOKUP(B2978,instances!$B$2:$E$21,2, FALSE)</f>
        <v>1748</v>
      </c>
      <c r="D2978" t="str">
        <f>IF(C2978&lt;=783,"small",IF(C2978&lt;=2103,"medium","large"))</f>
        <v>medium</v>
      </c>
      <c r="E2978" t="s">
        <v>11</v>
      </c>
      <c r="F2978" s="9">
        <v>8272779</v>
      </c>
      <c r="G2978" s="7">
        <f>1-(F2978/N2978)</f>
        <v>-23.580690880566681</v>
      </c>
      <c r="H2978" s="7">
        <f>1-(F2978/O2978)</f>
        <v>-23.580690880566681</v>
      </c>
      <c r="I2978">
        <v>0.37688899999999997</v>
      </c>
      <c r="J2978">
        <v>0</v>
      </c>
      <c r="K2978">
        <v>0</v>
      </c>
      <c r="L2978">
        <v>14</v>
      </c>
      <c r="M2978">
        <v>72</v>
      </c>
      <c r="N2978">
        <f>VLOOKUP(B2978,instances!$B$2:$E$21,3, FALSE)</f>
        <v>336556</v>
      </c>
      <c r="O2978">
        <f>VLOOKUP(B2978,instances!$B$2:$E$21,4, FALSE)</f>
        <v>336556</v>
      </c>
    </row>
    <row r="2979" spans="1:15">
      <c r="A2979" t="s">
        <v>57</v>
      </c>
      <c r="B2979" t="str">
        <f>RIGHT(A2979,FIND("/",A2979))</f>
        <v>vm1748.tsp</v>
      </c>
      <c r="C2979">
        <f>VLOOKUP(B2979,instances!$B$2:$E$21,2, FALSE)</f>
        <v>1748</v>
      </c>
      <c r="D2979" t="str">
        <f>IF(C2979&lt;=783,"small",IF(C2979&lt;=2103,"medium","large"))</f>
        <v>medium</v>
      </c>
      <c r="E2979" t="s">
        <v>11</v>
      </c>
      <c r="F2979" s="9">
        <v>7794057</v>
      </c>
      <c r="G2979" s="7">
        <f>1-(F2979/N2979)</f>
        <v>-22.158276780090087</v>
      </c>
      <c r="H2979" s="7">
        <f>1-(F2979/O2979)</f>
        <v>-22.158276780090087</v>
      </c>
      <c r="I2979">
        <v>0.37578899999999998</v>
      </c>
      <c r="J2979">
        <v>0</v>
      </c>
      <c r="K2979">
        <v>0</v>
      </c>
      <c r="L2979">
        <v>12</v>
      </c>
      <c r="M2979">
        <v>72</v>
      </c>
      <c r="N2979">
        <f>VLOOKUP(B2979,instances!$B$2:$E$21,3, FALSE)</f>
        <v>336556</v>
      </c>
      <c r="O2979">
        <f>VLOOKUP(B2979,instances!$B$2:$E$21,4, FALSE)</f>
        <v>336556</v>
      </c>
    </row>
    <row r="2980" spans="1:15">
      <c r="A2980" t="s">
        <v>57</v>
      </c>
      <c r="B2980" t="str">
        <f>RIGHT(A2980,FIND("/",A2980))</f>
        <v>vm1748.tsp</v>
      </c>
      <c r="C2980">
        <f>VLOOKUP(B2980,instances!$B$2:$E$21,2, FALSE)</f>
        <v>1748</v>
      </c>
      <c r="D2980" t="str">
        <f>IF(C2980&lt;=783,"small",IF(C2980&lt;=2103,"medium","large"))</f>
        <v>medium</v>
      </c>
      <c r="E2980" t="s">
        <v>11</v>
      </c>
      <c r="F2980" s="9">
        <v>7789688</v>
      </c>
      <c r="G2980" s="7">
        <f>1-(F2980/N2980)</f>
        <v>-22.145295285182851</v>
      </c>
      <c r="H2980" s="7">
        <f>1-(F2980/O2980)</f>
        <v>-22.145295285182851</v>
      </c>
      <c r="I2980">
        <v>0.37539</v>
      </c>
      <c r="J2980">
        <v>0</v>
      </c>
      <c r="K2980">
        <v>0</v>
      </c>
      <c r="L2980">
        <v>12</v>
      </c>
      <c r="M2980">
        <v>79</v>
      </c>
      <c r="N2980">
        <f>VLOOKUP(B2980,instances!$B$2:$E$21,3, FALSE)</f>
        <v>336556</v>
      </c>
      <c r="O2980">
        <f>VLOOKUP(B2980,instances!$B$2:$E$21,4, FALSE)</f>
        <v>336556</v>
      </c>
    </row>
    <row r="2981" spans="1:15">
      <c r="A2981" t="s">
        <v>57</v>
      </c>
      <c r="B2981" t="str">
        <f>RIGHT(A2981,FIND("/",A2981))</f>
        <v>vm1748.tsp</v>
      </c>
      <c r="C2981">
        <f>VLOOKUP(B2981,instances!$B$2:$E$21,2, FALSE)</f>
        <v>1748</v>
      </c>
      <c r="D2981" t="str">
        <f>IF(C2981&lt;=783,"small",IF(C2981&lt;=2103,"medium","large"))</f>
        <v>medium</v>
      </c>
      <c r="E2981" t="s">
        <v>11</v>
      </c>
      <c r="F2981" s="9">
        <v>7917645</v>
      </c>
      <c r="G2981" s="7">
        <f>1-(F2981/N2981)</f>
        <v>-22.525490557292098</v>
      </c>
      <c r="H2981" s="7">
        <f>1-(F2981/O2981)</f>
        <v>-22.525490557292098</v>
      </c>
      <c r="I2981">
        <v>0.374834</v>
      </c>
      <c r="J2981">
        <v>0</v>
      </c>
      <c r="K2981">
        <v>0</v>
      </c>
      <c r="L2981">
        <v>12</v>
      </c>
      <c r="M2981">
        <v>80</v>
      </c>
      <c r="N2981">
        <f>VLOOKUP(B2981,instances!$B$2:$E$21,3, FALSE)</f>
        <v>336556</v>
      </c>
      <c r="O2981">
        <f>VLOOKUP(B2981,instances!$B$2:$E$21,4, FALSE)</f>
        <v>336556</v>
      </c>
    </row>
    <row r="2982" spans="1:15">
      <c r="A2982" t="s">
        <v>57</v>
      </c>
      <c r="B2982" t="str">
        <f>RIGHT(A2982,FIND("/",A2982))</f>
        <v>vm1748.tsp</v>
      </c>
      <c r="C2982">
        <f>VLOOKUP(B2982,instances!$B$2:$E$21,2, FALSE)</f>
        <v>1748</v>
      </c>
      <c r="D2982" t="str">
        <f>IF(C2982&lt;=783,"small",IF(C2982&lt;=2103,"medium","large"))</f>
        <v>medium</v>
      </c>
      <c r="E2982" t="s">
        <v>11</v>
      </c>
      <c r="F2982" s="9">
        <v>8490742</v>
      </c>
      <c r="G2982" s="7">
        <f>1-(F2982/N2982)</f>
        <v>-24.228318615624147</v>
      </c>
      <c r="H2982" s="7">
        <f>1-(F2982/O2982)</f>
        <v>-24.228318615624147</v>
      </c>
      <c r="I2982">
        <v>0.37480000000000002</v>
      </c>
      <c r="J2982">
        <v>0</v>
      </c>
      <c r="K2982">
        <v>0</v>
      </c>
      <c r="L2982">
        <v>14</v>
      </c>
      <c r="M2982">
        <v>75</v>
      </c>
      <c r="N2982">
        <f>VLOOKUP(B2982,instances!$B$2:$E$21,3, FALSE)</f>
        <v>336556</v>
      </c>
      <c r="O2982">
        <f>VLOOKUP(B2982,instances!$B$2:$E$21,4, FALSE)</f>
        <v>336556</v>
      </c>
    </row>
    <row r="2983" spans="1:15">
      <c r="A2983" t="s">
        <v>57</v>
      </c>
      <c r="B2983" t="str">
        <f>RIGHT(A2983,FIND("/",A2983))</f>
        <v>vm1748.tsp</v>
      </c>
      <c r="C2983">
        <f>VLOOKUP(B2983,instances!$B$2:$E$21,2, FALSE)</f>
        <v>1748</v>
      </c>
      <c r="D2983" t="str">
        <f>IF(C2983&lt;=783,"small",IF(C2983&lt;=2103,"medium","large"))</f>
        <v>medium</v>
      </c>
      <c r="E2983" t="s">
        <v>11</v>
      </c>
      <c r="F2983" s="9">
        <v>8910154</v>
      </c>
      <c r="G2983" s="7">
        <f>1-(F2983/N2983)</f>
        <v>-25.474506471434175</v>
      </c>
      <c r="H2983" s="7">
        <f>1-(F2983/O2983)</f>
        <v>-25.474506471434175</v>
      </c>
      <c r="I2983">
        <v>0.37454799999999999</v>
      </c>
      <c r="J2983">
        <v>0</v>
      </c>
      <c r="K2983">
        <v>0</v>
      </c>
      <c r="L2983">
        <v>16</v>
      </c>
      <c r="M2983">
        <v>78</v>
      </c>
      <c r="N2983">
        <f>VLOOKUP(B2983,instances!$B$2:$E$21,3, FALSE)</f>
        <v>336556</v>
      </c>
      <c r="O2983">
        <f>VLOOKUP(B2983,instances!$B$2:$E$21,4, FALSE)</f>
        <v>336556</v>
      </c>
    </row>
    <row r="2984" spans="1:15">
      <c r="A2984" t="s">
        <v>57</v>
      </c>
      <c r="B2984" t="str">
        <f>RIGHT(A2984,FIND("/",A2984))</f>
        <v>vm1748.tsp</v>
      </c>
      <c r="C2984">
        <f>VLOOKUP(B2984,instances!$B$2:$E$21,2, FALSE)</f>
        <v>1748</v>
      </c>
      <c r="D2984" t="str">
        <f>IF(C2984&lt;=783,"small",IF(C2984&lt;=2103,"medium","large"))</f>
        <v>medium</v>
      </c>
      <c r="E2984" t="s">
        <v>11</v>
      </c>
      <c r="F2984" s="9">
        <v>9020280</v>
      </c>
      <c r="G2984" s="7">
        <f>1-(F2984/N2984)</f>
        <v>-25.801720961741879</v>
      </c>
      <c r="H2984" s="7">
        <f>1-(F2984/O2984)</f>
        <v>-25.801720961741879</v>
      </c>
      <c r="I2984">
        <v>0.374338</v>
      </c>
      <c r="J2984">
        <v>0</v>
      </c>
      <c r="K2984">
        <v>0</v>
      </c>
      <c r="L2984">
        <v>16</v>
      </c>
      <c r="M2984">
        <v>72</v>
      </c>
      <c r="N2984">
        <f>VLOOKUP(B2984,instances!$B$2:$E$21,3, FALSE)</f>
        <v>336556</v>
      </c>
      <c r="O2984">
        <f>VLOOKUP(B2984,instances!$B$2:$E$21,4, FALSE)</f>
        <v>336556</v>
      </c>
    </row>
    <row r="2985" spans="1:15">
      <c r="A2985" t="s">
        <v>57</v>
      </c>
      <c r="B2985" t="str">
        <f>RIGHT(A2985,FIND("/",A2985))</f>
        <v>vm1748.tsp</v>
      </c>
      <c r="C2985">
        <f>VLOOKUP(B2985,instances!$B$2:$E$21,2, FALSE)</f>
        <v>1748</v>
      </c>
      <c r="D2985" t="str">
        <f>IF(C2985&lt;=783,"small",IF(C2985&lt;=2103,"medium","large"))</f>
        <v>medium</v>
      </c>
      <c r="E2985" t="s">
        <v>11</v>
      </c>
      <c r="F2985" s="9">
        <v>8397921</v>
      </c>
      <c r="G2985" s="7">
        <f>1-(F2985/N2985)</f>
        <v>-23.952522017138307</v>
      </c>
      <c r="H2985" s="7">
        <f>1-(F2985/O2985)</f>
        <v>-23.952522017138307</v>
      </c>
      <c r="I2985">
        <v>0.37429899999999999</v>
      </c>
      <c r="J2985">
        <v>0</v>
      </c>
      <c r="K2985">
        <v>0</v>
      </c>
      <c r="L2985">
        <v>14</v>
      </c>
      <c r="M2985">
        <v>77</v>
      </c>
      <c r="N2985">
        <f>VLOOKUP(B2985,instances!$B$2:$E$21,3, FALSE)</f>
        <v>336556</v>
      </c>
      <c r="O2985">
        <f>VLOOKUP(B2985,instances!$B$2:$E$21,4, FALSE)</f>
        <v>336556</v>
      </c>
    </row>
    <row r="2986" spans="1:15">
      <c r="A2986" t="s">
        <v>57</v>
      </c>
      <c r="B2986" t="str">
        <f>RIGHT(A2986,FIND("/",A2986))</f>
        <v>vm1748.tsp</v>
      </c>
      <c r="C2986">
        <f>VLOOKUP(B2986,instances!$B$2:$E$21,2, FALSE)</f>
        <v>1748</v>
      </c>
      <c r="D2986" t="str">
        <f>IF(C2986&lt;=783,"small",IF(C2986&lt;=2103,"medium","large"))</f>
        <v>medium</v>
      </c>
      <c r="E2986" t="s">
        <v>11</v>
      </c>
      <c r="F2986" s="9">
        <v>8802040</v>
      </c>
      <c r="G2986" s="7">
        <f>1-(F2986/N2986)</f>
        <v>-25.153270183862418</v>
      </c>
      <c r="H2986" s="7">
        <f>1-(F2986/O2986)</f>
        <v>-25.153270183862418</v>
      </c>
      <c r="I2986">
        <v>0.374249</v>
      </c>
      <c r="J2986">
        <v>0</v>
      </c>
      <c r="K2986">
        <v>0</v>
      </c>
      <c r="L2986">
        <v>16</v>
      </c>
      <c r="M2986">
        <v>73</v>
      </c>
      <c r="N2986">
        <f>VLOOKUP(B2986,instances!$B$2:$E$21,3, FALSE)</f>
        <v>336556</v>
      </c>
      <c r="O2986">
        <f>VLOOKUP(B2986,instances!$B$2:$E$21,4, FALSE)</f>
        <v>336556</v>
      </c>
    </row>
    <row r="2987" spans="1:15">
      <c r="A2987" t="s">
        <v>57</v>
      </c>
      <c r="B2987" t="str">
        <f>RIGHT(A2987,FIND("/",A2987))</f>
        <v>vm1748.tsp</v>
      </c>
      <c r="C2987">
        <f>VLOOKUP(B2987,instances!$B$2:$E$21,2, FALSE)</f>
        <v>1748</v>
      </c>
      <c r="D2987" t="str">
        <f>IF(C2987&lt;=783,"small",IF(C2987&lt;=2103,"medium","large"))</f>
        <v>medium</v>
      </c>
      <c r="E2987" t="s">
        <v>11</v>
      </c>
      <c r="F2987" s="9">
        <v>7143911</v>
      </c>
      <c r="G2987" s="7">
        <f>1-(F2987/N2987)</f>
        <v>-20.226515052472696</v>
      </c>
      <c r="H2987" s="7">
        <f>1-(F2987/O2987)</f>
        <v>-20.226515052472696</v>
      </c>
      <c r="I2987">
        <v>0.37411499999999998</v>
      </c>
      <c r="J2987">
        <v>0</v>
      </c>
      <c r="K2987">
        <v>0</v>
      </c>
      <c r="L2987">
        <v>10</v>
      </c>
      <c r="M2987">
        <v>75</v>
      </c>
      <c r="N2987">
        <f>VLOOKUP(B2987,instances!$B$2:$E$21,3, FALSE)</f>
        <v>336556</v>
      </c>
      <c r="O2987">
        <f>VLOOKUP(B2987,instances!$B$2:$E$21,4, FALSE)</f>
        <v>336556</v>
      </c>
    </row>
    <row r="2988" spans="1:15">
      <c r="A2988" t="s">
        <v>57</v>
      </c>
      <c r="B2988" t="str">
        <f>RIGHT(A2988,FIND("/",A2988))</f>
        <v>vm1748.tsp</v>
      </c>
      <c r="C2988">
        <f>VLOOKUP(B2988,instances!$B$2:$E$21,2, FALSE)</f>
        <v>1748</v>
      </c>
      <c r="D2988" t="str">
        <f>IF(C2988&lt;=783,"small",IF(C2988&lt;=2103,"medium","large"))</f>
        <v>medium</v>
      </c>
      <c r="E2988" t="s">
        <v>11</v>
      </c>
      <c r="F2988" s="9">
        <v>8921933</v>
      </c>
      <c r="G2988" s="7">
        <f>1-(F2988/N2988)</f>
        <v>-25.509505104648262</v>
      </c>
      <c r="H2988" s="7">
        <f>1-(F2988/O2988)</f>
        <v>-25.509505104648262</v>
      </c>
      <c r="I2988">
        <v>0.37402200000000002</v>
      </c>
      <c r="J2988">
        <v>0</v>
      </c>
      <c r="K2988">
        <v>0</v>
      </c>
      <c r="L2988">
        <v>16</v>
      </c>
      <c r="M2988">
        <v>80</v>
      </c>
      <c r="N2988">
        <f>VLOOKUP(B2988,instances!$B$2:$E$21,3, FALSE)</f>
        <v>336556</v>
      </c>
      <c r="O2988">
        <f>VLOOKUP(B2988,instances!$B$2:$E$21,4, FALSE)</f>
        <v>336556</v>
      </c>
    </row>
    <row r="2989" spans="1:15">
      <c r="A2989" t="s">
        <v>57</v>
      </c>
      <c r="B2989" t="str">
        <f>RIGHT(A2989,FIND("/",A2989))</f>
        <v>vm1748.tsp</v>
      </c>
      <c r="C2989">
        <f>VLOOKUP(B2989,instances!$B$2:$E$21,2, FALSE)</f>
        <v>1748</v>
      </c>
      <c r="D2989" t="str">
        <f>IF(C2989&lt;=783,"small",IF(C2989&lt;=2103,"medium","large"))</f>
        <v>medium</v>
      </c>
      <c r="E2989" t="s">
        <v>11</v>
      </c>
      <c r="F2989" s="9">
        <v>8632526</v>
      </c>
      <c r="G2989" s="7">
        <f>1-(F2989/N2989)</f>
        <v>-24.649597689537551</v>
      </c>
      <c r="H2989" s="7">
        <f>1-(F2989/O2989)</f>
        <v>-24.649597689537551</v>
      </c>
      <c r="I2989">
        <v>0.37389499999999998</v>
      </c>
      <c r="J2989">
        <v>0</v>
      </c>
      <c r="K2989">
        <v>0</v>
      </c>
      <c r="L2989">
        <v>16</v>
      </c>
      <c r="M2989">
        <v>74</v>
      </c>
      <c r="N2989">
        <f>VLOOKUP(B2989,instances!$B$2:$E$21,3, FALSE)</f>
        <v>336556</v>
      </c>
      <c r="O2989">
        <f>VLOOKUP(B2989,instances!$B$2:$E$21,4, FALSE)</f>
        <v>336556</v>
      </c>
    </row>
    <row r="2990" spans="1:15">
      <c r="A2990" t="s">
        <v>57</v>
      </c>
      <c r="B2990" t="str">
        <f>RIGHT(A2990,FIND("/",A2990))</f>
        <v>vm1748.tsp</v>
      </c>
      <c r="C2990">
        <f>VLOOKUP(B2990,instances!$B$2:$E$21,2, FALSE)</f>
        <v>1748</v>
      </c>
      <c r="D2990" t="str">
        <f>IF(C2990&lt;=783,"small",IF(C2990&lt;=2103,"medium","large"))</f>
        <v>medium</v>
      </c>
      <c r="E2990" t="s">
        <v>11</v>
      </c>
      <c r="F2990" s="9">
        <v>8257083</v>
      </c>
      <c r="G2990" s="7">
        <f>1-(F2990/N2990)</f>
        <v>-23.53405376816934</v>
      </c>
      <c r="H2990" s="7">
        <f>1-(F2990/O2990)</f>
        <v>-23.53405376816934</v>
      </c>
      <c r="I2990">
        <v>0.37384299999999998</v>
      </c>
      <c r="J2990">
        <v>0</v>
      </c>
      <c r="K2990">
        <v>0</v>
      </c>
      <c r="L2990">
        <v>14</v>
      </c>
      <c r="M2990">
        <v>79</v>
      </c>
      <c r="N2990">
        <f>VLOOKUP(B2990,instances!$B$2:$E$21,3, FALSE)</f>
        <v>336556</v>
      </c>
      <c r="O2990">
        <f>VLOOKUP(B2990,instances!$B$2:$E$21,4, FALSE)</f>
        <v>336556</v>
      </c>
    </row>
    <row r="2991" spans="1:15">
      <c r="A2991" t="s">
        <v>57</v>
      </c>
      <c r="B2991" t="str">
        <f>RIGHT(A2991,FIND("/",A2991))</f>
        <v>vm1748.tsp</v>
      </c>
      <c r="C2991">
        <f>VLOOKUP(B2991,instances!$B$2:$E$21,2, FALSE)</f>
        <v>1748</v>
      </c>
      <c r="D2991" t="str">
        <f>IF(C2991&lt;=783,"small",IF(C2991&lt;=2103,"medium","large"))</f>
        <v>medium</v>
      </c>
      <c r="E2991" t="s">
        <v>11</v>
      </c>
      <c r="F2991" s="9">
        <v>9357929</v>
      </c>
      <c r="G2991" s="7">
        <f>1-(F2991/N2991)</f>
        <v>-26.804968563923982</v>
      </c>
      <c r="H2991" s="7">
        <f>1-(F2991/O2991)</f>
        <v>-26.804968563923982</v>
      </c>
      <c r="I2991">
        <v>0.37381399999999998</v>
      </c>
      <c r="J2991">
        <v>0</v>
      </c>
      <c r="K2991">
        <v>0</v>
      </c>
      <c r="L2991">
        <v>18</v>
      </c>
      <c r="M2991">
        <v>74</v>
      </c>
      <c r="N2991">
        <f>VLOOKUP(B2991,instances!$B$2:$E$21,3, FALSE)</f>
        <v>336556</v>
      </c>
      <c r="O2991">
        <f>VLOOKUP(B2991,instances!$B$2:$E$21,4, FALSE)</f>
        <v>336556</v>
      </c>
    </row>
    <row r="2992" spans="1:15">
      <c r="A2992" t="s">
        <v>57</v>
      </c>
      <c r="B2992" t="str">
        <f>RIGHT(A2992,FIND("/",A2992))</f>
        <v>vm1748.tsp</v>
      </c>
      <c r="C2992">
        <f>VLOOKUP(B2992,instances!$B$2:$E$21,2, FALSE)</f>
        <v>1748</v>
      </c>
      <c r="D2992" t="str">
        <f>IF(C2992&lt;=783,"small",IF(C2992&lt;=2103,"medium","large"))</f>
        <v>medium</v>
      </c>
      <c r="E2992" t="s">
        <v>11</v>
      </c>
      <c r="F2992" s="9">
        <v>7857859</v>
      </c>
      <c r="G2992" s="7">
        <f>1-(F2992/N2992)</f>
        <v>-22.34784998633214</v>
      </c>
      <c r="H2992" s="7">
        <f>1-(F2992/O2992)</f>
        <v>-22.34784998633214</v>
      </c>
      <c r="I2992">
        <v>0.37329299999999999</v>
      </c>
      <c r="J2992">
        <v>0</v>
      </c>
      <c r="K2992">
        <v>0</v>
      </c>
      <c r="L2992">
        <v>12</v>
      </c>
      <c r="M2992">
        <v>76</v>
      </c>
      <c r="N2992">
        <f>VLOOKUP(B2992,instances!$B$2:$E$21,3, FALSE)</f>
        <v>336556</v>
      </c>
      <c r="O2992">
        <f>VLOOKUP(B2992,instances!$B$2:$E$21,4, FALSE)</f>
        <v>336556</v>
      </c>
    </row>
    <row r="2993" spans="1:15">
      <c r="A2993" t="s">
        <v>57</v>
      </c>
      <c r="B2993" t="str">
        <f>RIGHT(A2993,FIND("/",A2993))</f>
        <v>vm1748.tsp</v>
      </c>
      <c r="C2993">
        <f>VLOOKUP(B2993,instances!$B$2:$E$21,2, FALSE)</f>
        <v>1748</v>
      </c>
      <c r="D2993" t="str">
        <f>IF(C2993&lt;=783,"small",IF(C2993&lt;=2103,"medium","large"))</f>
        <v>medium</v>
      </c>
      <c r="E2993" t="s">
        <v>11</v>
      </c>
      <c r="F2993" s="9">
        <v>7121140</v>
      </c>
      <c r="G2993" s="7">
        <f>1-(F2993/N2993)</f>
        <v>-20.158856178466586</v>
      </c>
      <c r="H2993" s="7">
        <f>1-(F2993/O2993)</f>
        <v>-20.158856178466586</v>
      </c>
      <c r="I2993">
        <v>0.372921</v>
      </c>
      <c r="J2993">
        <v>0</v>
      </c>
      <c r="K2993">
        <v>0</v>
      </c>
      <c r="L2993">
        <v>10</v>
      </c>
      <c r="M2993">
        <v>78</v>
      </c>
      <c r="N2993">
        <f>VLOOKUP(B2993,instances!$B$2:$E$21,3, FALSE)</f>
        <v>336556</v>
      </c>
      <c r="O2993">
        <f>VLOOKUP(B2993,instances!$B$2:$E$21,4, FALSE)</f>
        <v>336556</v>
      </c>
    </row>
    <row r="2994" spans="1:15">
      <c r="A2994" t="s">
        <v>57</v>
      </c>
      <c r="B2994" t="str">
        <f>RIGHT(A2994,FIND("/",A2994))</f>
        <v>vm1748.tsp</v>
      </c>
      <c r="C2994">
        <f>VLOOKUP(B2994,instances!$B$2:$E$21,2, FALSE)</f>
        <v>1748</v>
      </c>
      <c r="D2994" t="str">
        <f>IF(C2994&lt;=783,"small",IF(C2994&lt;=2103,"medium","large"))</f>
        <v>medium</v>
      </c>
      <c r="E2994" t="s">
        <v>11</v>
      </c>
      <c r="F2994" s="9">
        <v>8267642</v>
      </c>
      <c r="G2994" s="7">
        <f>1-(F2994/N2994)</f>
        <v>-23.565427447438168</v>
      </c>
      <c r="H2994" s="7">
        <f>1-(F2994/O2994)</f>
        <v>-23.565427447438168</v>
      </c>
      <c r="I2994">
        <v>0.37279400000000001</v>
      </c>
      <c r="J2994">
        <v>0</v>
      </c>
      <c r="K2994">
        <v>0</v>
      </c>
      <c r="L2994">
        <v>14</v>
      </c>
      <c r="M2994">
        <v>73</v>
      </c>
      <c r="N2994">
        <f>VLOOKUP(B2994,instances!$B$2:$E$21,3, FALSE)</f>
        <v>336556</v>
      </c>
      <c r="O2994">
        <f>VLOOKUP(B2994,instances!$B$2:$E$21,4, FALSE)</f>
        <v>336556</v>
      </c>
    </row>
    <row r="2995" spans="1:15">
      <c r="A2995" t="s">
        <v>57</v>
      </c>
      <c r="B2995" t="str">
        <f>RIGHT(A2995,FIND("/",A2995))</f>
        <v>vm1748.tsp</v>
      </c>
      <c r="C2995">
        <f>VLOOKUP(B2995,instances!$B$2:$E$21,2, FALSE)</f>
        <v>1748</v>
      </c>
      <c r="D2995" t="str">
        <f>IF(C2995&lt;=783,"small",IF(C2995&lt;=2103,"medium","large"))</f>
        <v>medium</v>
      </c>
      <c r="E2995" t="s">
        <v>11</v>
      </c>
      <c r="F2995" s="9">
        <v>7723744</v>
      </c>
      <c r="G2995" s="7">
        <f>1-(F2995/N2995)</f>
        <v>-21.94935761062052</v>
      </c>
      <c r="H2995" s="7">
        <f>1-(F2995/O2995)</f>
        <v>-21.94935761062052</v>
      </c>
      <c r="I2995">
        <v>0.37262400000000001</v>
      </c>
      <c r="J2995">
        <v>0</v>
      </c>
      <c r="K2995">
        <v>0</v>
      </c>
      <c r="L2995">
        <v>12</v>
      </c>
      <c r="M2995">
        <v>78</v>
      </c>
      <c r="N2995">
        <f>VLOOKUP(B2995,instances!$B$2:$E$21,3, FALSE)</f>
        <v>336556</v>
      </c>
      <c r="O2995">
        <f>VLOOKUP(B2995,instances!$B$2:$E$21,4, FALSE)</f>
        <v>336556</v>
      </c>
    </row>
    <row r="2996" spans="1:15">
      <c r="A2996" t="s">
        <v>57</v>
      </c>
      <c r="B2996" t="str">
        <f>RIGHT(A2996,FIND("/",A2996))</f>
        <v>vm1748.tsp</v>
      </c>
      <c r="C2996">
        <f>VLOOKUP(B2996,instances!$B$2:$E$21,2, FALSE)</f>
        <v>1748</v>
      </c>
      <c r="D2996" t="str">
        <f>IF(C2996&lt;=783,"small",IF(C2996&lt;=2103,"medium","large"))</f>
        <v>medium</v>
      </c>
      <c r="E2996" t="s">
        <v>11</v>
      </c>
      <c r="F2996" s="9">
        <v>7137844</v>
      </c>
      <c r="G2996" s="7">
        <f>1-(F2996/N2996)</f>
        <v>-20.208488334779354</v>
      </c>
      <c r="H2996" s="7">
        <f>1-(F2996/O2996)</f>
        <v>-20.208488334779354</v>
      </c>
      <c r="I2996">
        <v>0.37238900000000003</v>
      </c>
      <c r="J2996">
        <v>0</v>
      </c>
      <c r="K2996">
        <v>0</v>
      </c>
      <c r="L2996">
        <v>10</v>
      </c>
      <c r="M2996">
        <v>73</v>
      </c>
      <c r="N2996">
        <f>VLOOKUP(B2996,instances!$B$2:$E$21,3, FALSE)</f>
        <v>336556</v>
      </c>
      <c r="O2996">
        <f>VLOOKUP(B2996,instances!$B$2:$E$21,4, FALSE)</f>
        <v>336556</v>
      </c>
    </row>
    <row r="2997" spans="1:15">
      <c r="A2997" t="s">
        <v>57</v>
      </c>
      <c r="B2997" t="str">
        <f>RIGHT(A2997,FIND("/",A2997))</f>
        <v>vm1748.tsp</v>
      </c>
      <c r="C2997">
        <f>VLOOKUP(B2997,instances!$B$2:$E$21,2, FALSE)</f>
        <v>1748</v>
      </c>
      <c r="D2997" t="str">
        <f>IF(C2997&lt;=783,"small",IF(C2997&lt;=2103,"medium","large"))</f>
        <v>medium</v>
      </c>
      <c r="E2997" t="s">
        <v>11</v>
      </c>
      <c r="F2997" s="9">
        <v>7650617</v>
      </c>
      <c r="G2997" s="7">
        <f>1-(F2997/N2997)</f>
        <v>-21.732077276887058</v>
      </c>
      <c r="H2997" s="7">
        <f>1-(F2997/O2997)</f>
        <v>-21.732077276887058</v>
      </c>
      <c r="I2997">
        <v>0.37217099999999997</v>
      </c>
      <c r="J2997">
        <v>0</v>
      </c>
      <c r="K2997">
        <v>0</v>
      </c>
      <c r="L2997">
        <v>12</v>
      </c>
      <c r="M2997">
        <v>74</v>
      </c>
      <c r="N2997">
        <f>VLOOKUP(B2997,instances!$B$2:$E$21,3, FALSE)</f>
        <v>336556</v>
      </c>
      <c r="O2997">
        <f>VLOOKUP(B2997,instances!$B$2:$E$21,4, FALSE)</f>
        <v>336556</v>
      </c>
    </row>
    <row r="2998" spans="1:15">
      <c r="A2998" t="s">
        <v>57</v>
      </c>
      <c r="B2998" t="str">
        <f>RIGHT(A2998,FIND("/",A2998))</f>
        <v>vm1748.tsp</v>
      </c>
      <c r="C2998">
        <f>VLOOKUP(B2998,instances!$B$2:$E$21,2, FALSE)</f>
        <v>1748</v>
      </c>
      <c r="D2998" t="str">
        <f>IF(C2998&lt;=783,"small",IF(C2998&lt;=2103,"medium","large"))</f>
        <v>medium</v>
      </c>
      <c r="E2998" t="s">
        <v>11</v>
      </c>
      <c r="F2998" s="9">
        <v>7243098</v>
      </c>
      <c r="G2998" s="7">
        <f>1-(F2998/N2998)</f>
        <v>-20.521226779495834</v>
      </c>
      <c r="H2998" s="7">
        <f>1-(F2998/O2998)</f>
        <v>-20.521226779495834</v>
      </c>
      <c r="I2998">
        <v>0.37209199999999998</v>
      </c>
      <c r="J2998">
        <v>0</v>
      </c>
      <c r="K2998">
        <v>0</v>
      </c>
      <c r="L2998">
        <v>10</v>
      </c>
      <c r="M2998">
        <v>79</v>
      </c>
      <c r="N2998">
        <f>VLOOKUP(B2998,instances!$B$2:$E$21,3, FALSE)</f>
        <v>336556</v>
      </c>
      <c r="O2998">
        <f>VLOOKUP(B2998,instances!$B$2:$E$21,4, FALSE)</f>
        <v>336556</v>
      </c>
    </row>
    <row r="2999" spans="1:15">
      <c r="A2999" t="s">
        <v>57</v>
      </c>
      <c r="B2999" t="str">
        <f>RIGHT(A2999,FIND("/",A2999))</f>
        <v>vm1748.tsp</v>
      </c>
      <c r="C2999">
        <f>VLOOKUP(B2999,instances!$B$2:$E$21,2, FALSE)</f>
        <v>1748</v>
      </c>
      <c r="D2999" t="str">
        <f>IF(C2999&lt;=783,"small",IF(C2999&lt;=2103,"medium","large"))</f>
        <v>medium</v>
      </c>
      <c r="E2999" t="s">
        <v>11</v>
      </c>
      <c r="F2999" s="9">
        <v>6983549</v>
      </c>
      <c r="G2999" s="7">
        <f>1-(F2999/N2999)</f>
        <v>-19.750035655284709</v>
      </c>
      <c r="H2999" s="7">
        <f>1-(F2999/O2999)</f>
        <v>-19.750035655284709</v>
      </c>
      <c r="I2999">
        <v>0.37169600000000003</v>
      </c>
      <c r="J2999">
        <v>0</v>
      </c>
      <c r="K2999">
        <v>0</v>
      </c>
      <c r="L2999">
        <v>10</v>
      </c>
      <c r="M2999">
        <v>81</v>
      </c>
      <c r="N2999">
        <f>VLOOKUP(B2999,instances!$B$2:$E$21,3, FALSE)</f>
        <v>336556</v>
      </c>
      <c r="O2999">
        <f>VLOOKUP(B2999,instances!$B$2:$E$21,4, FALSE)</f>
        <v>336556</v>
      </c>
    </row>
    <row r="3000" spans="1:15">
      <c r="A3000" t="s">
        <v>57</v>
      </c>
      <c r="B3000" t="str">
        <f>RIGHT(A3000,FIND("/",A3000))</f>
        <v>vm1748.tsp</v>
      </c>
      <c r="C3000">
        <f>VLOOKUP(B3000,instances!$B$2:$E$21,2, FALSE)</f>
        <v>1748</v>
      </c>
      <c r="D3000" t="str">
        <f>IF(C3000&lt;=783,"small",IF(C3000&lt;=2103,"medium","large"))</f>
        <v>medium</v>
      </c>
      <c r="E3000" t="s">
        <v>11</v>
      </c>
      <c r="F3000" s="9">
        <v>7244757</v>
      </c>
      <c r="G3000" s="7">
        <f>1-(F3000/N3000)</f>
        <v>-20.52615612260664</v>
      </c>
      <c r="H3000" s="7">
        <f>1-(F3000/O3000)</f>
        <v>-20.52615612260664</v>
      </c>
      <c r="I3000">
        <v>0.37118299999999999</v>
      </c>
      <c r="J3000">
        <v>0</v>
      </c>
      <c r="K3000">
        <v>0</v>
      </c>
      <c r="L3000">
        <v>10</v>
      </c>
      <c r="M3000">
        <v>77</v>
      </c>
      <c r="N3000">
        <f>VLOOKUP(B3000,instances!$B$2:$E$21,3, FALSE)</f>
        <v>336556</v>
      </c>
      <c r="O3000">
        <f>VLOOKUP(B3000,instances!$B$2:$E$21,4, FALSE)</f>
        <v>336556</v>
      </c>
    </row>
    <row r="3001" spans="1:15">
      <c r="A3001" t="s">
        <v>57</v>
      </c>
      <c r="B3001" t="str">
        <f>RIGHT(A3001,FIND("/",A3001))</f>
        <v>vm1748.tsp</v>
      </c>
      <c r="C3001">
        <f>VLOOKUP(B3001,instances!$B$2:$E$21,2, FALSE)</f>
        <v>1748</v>
      </c>
      <c r="D3001" t="str">
        <f>IF(C3001&lt;=783,"small",IF(C3001&lt;=2103,"medium","large"))</f>
        <v>medium</v>
      </c>
      <c r="E3001" t="s">
        <v>11</v>
      </c>
      <c r="F3001" s="9">
        <v>7175541</v>
      </c>
      <c r="G3001" s="7">
        <f>1-(F3001/N3001)</f>
        <v>-20.320496440414075</v>
      </c>
      <c r="H3001" s="7">
        <f>1-(F3001/O3001)</f>
        <v>-20.320496440414075</v>
      </c>
      <c r="I3001">
        <v>0.37070900000000001</v>
      </c>
      <c r="J3001">
        <v>0</v>
      </c>
      <c r="K3001">
        <v>0</v>
      </c>
      <c r="L3001">
        <v>10</v>
      </c>
      <c r="M3001">
        <v>76</v>
      </c>
      <c r="N3001">
        <f>VLOOKUP(B3001,instances!$B$2:$E$21,3, FALSE)</f>
        <v>336556</v>
      </c>
      <c r="O3001">
        <f>VLOOKUP(B3001,instances!$B$2:$E$21,4, FALSE)</f>
        <v>336556</v>
      </c>
    </row>
    <row r="3002" spans="1:15">
      <c r="A3002" t="s">
        <v>57</v>
      </c>
      <c r="B3002" t="str">
        <f>RIGHT(A3002,FIND("/",A3002))</f>
        <v>vm1748.tsp</v>
      </c>
      <c r="C3002">
        <f>VLOOKUP(B3002,instances!$B$2:$E$21,2, FALSE)</f>
        <v>1748</v>
      </c>
      <c r="D3002" t="str">
        <f>IF(C3002&lt;=783,"small",IF(C3002&lt;=2103,"medium","large"))</f>
        <v>medium</v>
      </c>
      <c r="E3002" t="s">
        <v>10</v>
      </c>
      <c r="F3002" s="9">
        <v>446815</v>
      </c>
      <c r="G3002" s="7">
        <f>1-(F3002/N3002)</f>
        <v>-0.3276096697132127</v>
      </c>
      <c r="H3002" s="7">
        <f>1-(F3002/O3002)</f>
        <v>-0.3276096697132127</v>
      </c>
      <c r="I3002">
        <v>2.1357999999999999E-2</v>
      </c>
      <c r="J3002">
        <v>0</v>
      </c>
      <c r="K3002">
        <v>0</v>
      </c>
      <c r="L3002">
        <v>16</v>
      </c>
      <c r="M3002">
        <v>80</v>
      </c>
      <c r="N3002">
        <f>VLOOKUP(B3002,instances!$B$2:$E$21,3, FALSE)</f>
        <v>336556</v>
      </c>
      <c r="O3002">
        <f>VLOOKUP(B3002,instances!$B$2:$E$21,4, FALSE)</f>
        <v>336556</v>
      </c>
    </row>
    <row r="3003" spans="1:15">
      <c r="A3003" t="s">
        <v>57</v>
      </c>
      <c r="B3003" t="str">
        <f>RIGHT(A3003,FIND("/",A3003))</f>
        <v>vm1748.tsp</v>
      </c>
      <c r="C3003">
        <f>VLOOKUP(B3003,instances!$B$2:$E$21,2, FALSE)</f>
        <v>1748</v>
      </c>
      <c r="D3003" t="str">
        <f>IF(C3003&lt;=783,"small",IF(C3003&lt;=2103,"medium","large"))</f>
        <v>medium</v>
      </c>
      <c r="E3003" t="s">
        <v>10</v>
      </c>
      <c r="F3003" s="9">
        <v>446815</v>
      </c>
      <c r="G3003" s="7">
        <f>1-(F3003/N3003)</f>
        <v>-0.3276096697132127</v>
      </c>
      <c r="H3003" s="7">
        <f>1-(F3003/O3003)</f>
        <v>-0.3276096697132127</v>
      </c>
      <c r="I3003">
        <v>1.8721999999999999E-2</v>
      </c>
      <c r="J3003">
        <v>0</v>
      </c>
      <c r="K3003">
        <v>0</v>
      </c>
      <c r="L3003">
        <v>18</v>
      </c>
      <c r="M3003">
        <v>78</v>
      </c>
      <c r="N3003">
        <f>VLOOKUP(B3003,instances!$B$2:$E$21,3, FALSE)</f>
        <v>336556</v>
      </c>
      <c r="O3003">
        <f>VLOOKUP(B3003,instances!$B$2:$E$21,4, FALSE)</f>
        <v>336556</v>
      </c>
    </row>
    <row r="3004" spans="1:15">
      <c r="A3004" t="s">
        <v>57</v>
      </c>
      <c r="B3004" t="str">
        <f>RIGHT(A3004,FIND("/",A3004))</f>
        <v>vm1748.tsp</v>
      </c>
      <c r="C3004">
        <f>VLOOKUP(B3004,instances!$B$2:$E$21,2, FALSE)</f>
        <v>1748</v>
      </c>
      <c r="D3004" t="str">
        <f>IF(C3004&lt;=783,"small",IF(C3004&lt;=2103,"medium","large"))</f>
        <v>medium</v>
      </c>
      <c r="E3004" t="s">
        <v>10</v>
      </c>
      <c r="F3004" s="9">
        <v>446815</v>
      </c>
      <c r="G3004" s="7">
        <f>1-(F3004/N3004)</f>
        <v>-0.3276096697132127</v>
      </c>
      <c r="H3004" s="7">
        <f>1-(F3004/O3004)</f>
        <v>-0.3276096697132127</v>
      </c>
      <c r="I3004">
        <v>1.8157E-2</v>
      </c>
      <c r="J3004">
        <v>0</v>
      </c>
      <c r="K3004">
        <v>0</v>
      </c>
      <c r="L3004">
        <v>16</v>
      </c>
      <c r="M3004">
        <v>75</v>
      </c>
      <c r="N3004">
        <f>VLOOKUP(B3004,instances!$B$2:$E$21,3, FALSE)</f>
        <v>336556</v>
      </c>
      <c r="O3004">
        <f>VLOOKUP(B3004,instances!$B$2:$E$21,4, FALSE)</f>
        <v>336556</v>
      </c>
    </row>
    <row r="3005" spans="1:15">
      <c r="A3005" t="s">
        <v>57</v>
      </c>
      <c r="B3005" t="str">
        <f>RIGHT(A3005,FIND("/",A3005))</f>
        <v>vm1748.tsp</v>
      </c>
      <c r="C3005">
        <f>VLOOKUP(B3005,instances!$B$2:$E$21,2, FALSE)</f>
        <v>1748</v>
      </c>
      <c r="D3005" t="str">
        <f>IF(C3005&lt;=783,"small",IF(C3005&lt;=2103,"medium","large"))</f>
        <v>medium</v>
      </c>
      <c r="E3005" t="s">
        <v>10</v>
      </c>
      <c r="F3005" s="9">
        <v>446815</v>
      </c>
      <c r="G3005" s="7">
        <f>1-(F3005/N3005)</f>
        <v>-0.3276096697132127</v>
      </c>
      <c r="H3005" s="7">
        <f>1-(F3005/O3005)</f>
        <v>-0.3276096697132127</v>
      </c>
      <c r="I3005">
        <v>1.7763000000000001E-2</v>
      </c>
      <c r="J3005">
        <v>0</v>
      </c>
      <c r="K3005">
        <v>0</v>
      </c>
      <c r="L3005">
        <v>14</v>
      </c>
      <c r="M3005">
        <v>72</v>
      </c>
      <c r="N3005">
        <f>VLOOKUP(B3005,instances!$B$2:$E$21,3, FALSE)</f>
        <v>336556</v>
      </c>
      <c r="O3005">
        <f>VLOOKUP(B3005,instances!$B$2:$E$21,4, FALSE)</f>
        <v>336556</v>
      </c>
    </row>
    <row r="3006" spans="1:15">
      <c r="A3006" t="s">
        <v>57</v>
      </c>
      <c r="B3006" t="str">
        <f>RIGHT(A3006,FIND("/",A3006))</f>
        <v>vm1748.tsp</v>
      </c>
      <c r="C3006">
        <f>VLOOKUP(B3006,instances!$B$2:$E$21,2, FALSE)</f>
        <v>1748</v>
      </c>
      <c r="D3006" t="str">
        <f>IF(C3006&lt;=783,"small",IF(C3006&lt;=2103,"medium","large"))</f>
        <v>medium</v>
      </c>
      <c r="E3006" t="s">
        <v>10</v>
      </c>
      <c r="F3006" s="9">
        <v>446815</v>
      </c>
      <c r="G3006" s="7">
        <f>1-(F3006/N3006)</f>
        <v>-0.3276096697132127</v>
      </c>
      <c r="H3006" s="7">
        <f>1-(F3006/O3006)</f>
        <v>-0.3276096697132127</v>
      </c>
      <c r="I3006">
        <v>1.7725999999999999E-2</v>
      </c>
      <c r="J3006">
        <v>0</v>
      </c>
      <c r="K3006">
        <v>0</v>
      </c>
      <c r="L3006">
        <v>10</v>
      </c>
      <c r="M3006">
        <v>77</v>
      </c>
      <c r="N3006">
        <f>VLOOKUP(B3006,instances!$B$2:$E$21,3, FALSE)</f>
        <v>336556</v>
      </c>
      <c r="O3006">
        <f>VLOOKUP(B3006,instances!$B$2:$E$21,4, FALSE)</f>
        <v>336556</v>
      </c>
    </row>
    <row r="3007" spans="1:15">
      <c r="A3007" t="s">
        <v>57</v>
      </c>
      <c r="B3007" t="str">
        <f>RIGHT(A3007,FIND("/",A3007))</f>
        <v>vm1748.tsp</v>
      </c>
      <c r="C3007">
        <f>VLOOKUP(B3007,instances!$B$2:$E$21,2, FALSE)</f>
        <v>1748</v>
      </c>
      <c r="D3007" t="str">
        <f>IF(C3007&lt;=783,"small",IF(C3007&lt;=2103,"medium","large"))</f>
        <v>medium</v>
      </c>
      <c r="E3007" t="s">
        <v>10</v>
      </c>
      <c r="F3007" s="9">
        <v>446815</v>
      </c>
      <c r="G3007" s="7">
        <f>1-(F3007/N3007)</f>
        <v>-0.3276096697132127</v>
      </c>
      <c r="H3007" s="7">
        <f>1-(F3007/O3007)</f>
        <v>-0.3276096697132127</v>
      </c>
      <c r="I3007">
        <v>1.7718000000000001E-2</v>
      </c>
      <c r="J3007">
        <v>0</v>
      </c>
      <c r="K3007">
        <v>0</v>
      </c>
      <c r="L3007">
        <v>12</v>
      </c>
      <c r="M3007">
        <v>81</v>
      </c>
      <c r="N3007">
        <f>VLOOKUP(B3007,instances!$B$2:$E$21,3, FALSE)</f>
        <v>336556</v>
      </c>
      <c r="O3007">
        <f>VLOOKUP(B3007,instances!$B$2:$E$21,4, FALSE)</f>
        <v>336556</v>
      </c>
    </row>
    <row r="3008" spans="1:15">
      <c r="A3008" t="s">
        <v>57</v>
      </c>
      <c r="B3008" t="str">
        <f>RIGHT(A3008,FIND("/",A3008))</f>
        <v>vm1748.tsp</v>
      </c>
      <c r="C3008">
        <f>VLOOKUP(B3008,instances!$B$2:$E$21,2, FALSE)</f>
        <v>1748</v>
      </c>
      <c r="D3008" t="str">
        <f>IF(C3008&lt;=783,"small",IF(C3008&lt;=2103,"medium","large"))</f>
        <v>medium</v>
      </c>
      <c r="E3008" t="s">
        <v>10</v>
      </c>
      <c r="F3008" s="9">
        <v>446815</v>
      </c>
      <c r="G3008" s="7">
        <f>1-(F3008/N3008)</f>
        <v>-0.3276096697132127</v>
      </c>
      <c r="H3008" s="7">
        <f>1-(F3008/O3008)</f>
        <v>-0.3276096697132127</v>
      </c>
      <c r="I3008">
        <v>1.7010000000000001E-2</v>
      </c>
      <c r="J3008">
        <v>0</v>
      </c>
      <c r="K3008">
        <v>0</v>
      </c>
      <c r="L3008">
        <v>18</v>
      </c>
      <c r="M3008">
        <v>77</v>
      </c>
      <c r="N3008">
        <f>VLOOKUP(B3008,instances!$B$2:$E$21,3, FALSE)</f>
        <v>336556</v>
      </c>
      <c r="O3008">
        <f>VLOOKUP(B3008,instances!$B$2:$E$21,4, FALSE)</f>
        <v>336556</v>
      </c>
    </row>
    <row r="3009" spans="1:15">
      <c r="A3009" t="s">
        <v>57</v>
      </c>
      <c r="B3009" t="str">
        <f>RIGHT(A3009,FIND("/",A3009))</f>
        <v>vm1748.tsp</v>
      </c>
      <c r="C3009">
        <f>VLOOKUP(B3009,instances!$B$2:$E$21,2, FALSE)</f>
        <v>1748</v>
      </c>
      <c r="D3009" t="str">
        <f>IF(C3009&lt;=783,"small",IF(C3009&lt;=2103,"medium","large"))</f>
        <v>medium</v>
      </c>
      <c r="E3009" t="s">
        <v>10</v>
      </c>
      <c r="F3009" s="9">
        <v>446815</v>
      </c>
      <c r="G3009" s="7">
        <f>1-(F3009/N3009)</f>
        <v>-0.3276096697132127</v>
      </c>
      <c r="H3009" s="7">
        <f>1-(F3009/O3009)</f>
        <v>-0.3276096697132127</v>
      </c>
      <c r="I3009">
        <v>1.6739E-2</v>
      </c>
      <c r="J3009">
        <v>0</v>
      </c>
      <c r="K3009">
        <v>0</v>
      </c>
      <c r="L3009">
        <v>18</v>
      </c>
      <c r="M3009">
        <v>80</v>
      </c>
      <c r="N3009">
        <f>VLOOKUP(B3009,instances!$B$2:$E$21,3, FALSE)</f>
        <v>336556</v>
      </c>
      <c r="O3009">
        <f>VLOOKUP(B3009,instances!$B$2:$E$21,4, FALSE)</f>
        <v>336556</v>
      </c>
    </row>
    <row r="3010" spans="1:15">
      <c r="A3010" t="s">
        <v>57</v>
      </c>
      <c r="B3010" t="str">
        <f>RIGHT(A3010,FIND("/",A3010))</f>
        <v>vm1748.tsp</v>
      </c>
      <c r="C3010">
        <f>VLOOKUP(B3010,instances!$B$2:$E$21,2, FALSE)</f>
        <v>1748</v>
      </c>
      <c r="D3010" t="str">
        <f>IF(C3010&lt;=783,"small",IF(C3010&lt;=2103,"medium","large"))</f>
        <v>medium</v>
      </c>
      <c r="E3010" t="s">
        <v>10</v>
      </c>
      <c r="F3010" s="9">
        <v>446815</v>
      </c>
      <c r="G3010" s="7">
        <f>1-(F3010/N3010)</f>
        <v>-0.3276096697132127</v>
      </c>
      <c r="H3010" s="7">
        <f>1-(F3010/O3010)</f>
        <v>-0.3276096697132127</v>
      </c>
      <c r="I3010">
        <v>1.6694000000000001E-2</v>
      </c>
      <c r="J3010">
        <v>0</v>
      </c>
      <c r="K3010">
        <v>0</v>
      </c>
      <c r="L3010">
        <v>12</v>
      </c>
      <c r="M3010">
        <v>76</v>
      </c>
      <c r="N3010">
        <f>VLOOKUP(B3010,instances!$B$2:$E$21,3, FALSE)</f>
        <v>336556</v>
      </c>
      <c r="O3010">
        <f>VLOOKUP(B3010,instances!$B$2:$E$21,4, FALSE)</f>
        <v>336556</v>
      </c>
    </row>
    <row r="3011" spans="1:15">
      <c r="A3011" t="s">
        <v>57</v>
      </c>
      <c r="B3011" t="str">
        <f>RIGHT(A3011,FIND("/",A3011))</f>
        <v>vm1748.tsp</v>
      </c>
      <c r="C3011">
        <f>VLOOKUP(B3011,instances!$B$2:$E$21,2, FALSE)</f>
        <v>1748</v>
      </c>
      <c r="D3011" t="str">
        <f>IF(C3011&lt;=783,"small",IF(C3011&lt;=2103,"medium","large"))</f>
        <v>medium</v>
      </c>
      <c r="E3011" t="s">
        <v>10</v>
      </c>
      <c r="F3011" s="9">
        <v>446815</v>
      </c>
      <c r="G3011" s="7">
        <f>1-(F3011/N3011)</f>
        <v>-0.3276096697132127</v>
      </c>
      <c r="H3011" s="7">
        <f>1-(F3011/O3011)</f>
        <v>-0.3276096697132127</v>
      </c>
      <c r="I3011">
        <v>1.6659E-2</v>
      </c>
      <c r="J3011">
        <v>0</v>
      </c>
      <c r="K3011">
        <v>0</v>
      </c>
      <c r="L3011">
        <v>18</v>
      </c>
      <c r="M3011">
        <v>74</v>
      </c>
      <c r="N3011">
        <f>VLOOKUP(B3011,instances!$B$2:$E$21,3, FALSE)</f>
        <v>336556</v>
      </c>
      <c r="O3011">
        <f>VLOOKUP(B3011,instances!$B$2:$E$21,4, FALSE)</f>
        <v>336556</v>
      </c>
    </row>
    <row r="3012" spans="1:15">
      <c r="A3012" t="s">
        <v>57</v>
      </c>
      <c r="B3012" t="str">
        <f>RIGHT(A3012,FIND("/",A3012))</f>
        <v>vm1748.tsp</v>
      </c>
      <c r="C3012">
        <f>VLOOKUP(B3012,instances!$B$2:$E$21,2, FALSE)</f>
        <v>1748</v>
      </c>
      <c r="D3012" t="str">
        <f>IF(C3012&lt;=783,"small",IF(C3012&lt;=2103,"medium","large"))</f>
        <v>medium</v>
      </c>
      <c r="E3012" t="s">
        <v>10</v>
      </c>
      <c r="F3012" s="9">
        <v>446815</v>
      </c>
      <c r="G3012" s="7">
        <f>1-(F3012/N3012)</f>
        <v>-0.3276096697132127</v>
      </c>
      <c r="H3012" s="7">
        <f>1-(F3012/O3012)</f>
        <v>-0.3276096697132127</v>
      </c>
      <c r="I3012">
        <v>1.6594999999999999E-2</v>
      </c>
      <c r="J3012">
        <v>0</v>
      </c>
      <c r="K3012">
        <v>0</v>
      </c>
      <c r="L3012">
        <v>20</v>
      </c>
      <c r="M3012">
        <v>76</v>
      </c>
      <c r="N3012">
        <f>VLOOKUP(B3012,instances!$B$2:$E$21,3, FALSE)</f>
        <v>336556</v>
      </c>
      <c r="O3012">
        <f>VLOOKUP(B3012,instances!$B$2:$E$21,4, FALSE)</f>
        <v>336556</v>
      </c>
    </row>
    <row r="3013" spans="1:15">
      <c r="A3013" t="s">
        <v>57</v>
      </c>
      <c r="B3013" t="str">
        <f>RIGHT(A3013,FIND("/",A3013))</f>
        <v>vm1748.tsp</v>
      </c>
      <c r="C3013">
        <f>VLOOKUP(B3013,instances!$B$2:$E$21,2, FALSE)</f>
        <v>1748</v>
      </c>
      <c r="D3013" t="str">
        <f>IF(C3013&lt;=783,"small",IF(C3013&lt;=2103,"medium","large"))</f>
        <v>medium</v>
      </c>
      <c r="E3013" t="s">
        <v>10</v>
      </c>
      <c r="F3013" s="9">
        <v>446815</v>
      </c>
      <c r="G3013" s="7">
        <f>1-(F3013/N3013)</f>
        <v>-0.3276096697132127</v>
      </c>
      <c r="H3013" s="7">
        <f>1-(F3013/O3013)</f>
        <v>-0.3276096697132127</v>
      </c>
      <c r="I3013">
        <v>1.6428000000000002E-2</v>
      </c>
      <c r="J3013">
        <v>0</v>
      </c>
      <c r="K3013">
        <v>0</v>
      </c>
      <c r="L3013">
        <v>18</v>
      </c>
      <c r="M3013">
        <v>75</v>
      </c>
      <c r="N3013">
        <f>VLOOKUP(B3013,instances!$B$2:$E$21,3, FALSE)</f>
        <v>336556</v>
      </c>
      <c r="O3013">
        <f>VLOOKUP(B3013,instances!$B$2:$E$21,4, FALSE)</f>
        <v>336556</v>
      </c>
    </row>
    <row r="3014" spans="1:15">
      <c r="A3014" t="s">
        <v>57</v>
      </c>
      <c r="B3014" t="str">
        <f>RIGHT(A3014,FIND("/",A3014))</f>
        <v>vm1748.tsp</v>
      </c>
      <c r="C3014">
        <f>VLOOKUP(B3014,instances!$B$2:$E$21,2, FALSE)</f>
        <v>1748</v>
      </c>
      <c r="D3014" t="str">
        <f>IF(C3014&lt;=783,"small",IF(C3014&lt;=2103,"medium","large"))</f>
        <v>medium</v>
      </c>
      <c r="E3014" t="s">
        <v>10</v>
      </c>
      <c r="F3014" s="9">
        <v>446815</v>
      </c>
      <c r="G3014" s="7">
        <f>1-(F3014/N3014)</f>
        <v>-0.3276096697132127</v>
      </c>
      <c r="H3014" s="7">
        <f>1-(F3014/O3014)</f>
        <v>-0.3276096697132127</v>
      </c>
      <c r="I3014">
        <v>1.6305E-2</v>
      </c>
      <c r="J3014">
        <v>0</v>
      </c>
      <c r="K3014">
        <v>0</v>
      </c>
      <c r="L3014">
        <v>14</v>
      </c>
      <c r="M3014">
        <v>76</v>
      </c>
      <c r="N3014">
        <f>VLOOKUP(B3014,instances!$B$2:$E$21,3, FALSE)</f>
        <v>336556</v>
      </c>
      <c r="O3014">
        <f>VLOOKUP(B3014,instances!$B$2:$E$21,4, FALSE)</f>
        <v>336556</v>
      </c>
    </row>
    <row r="3015" spans="1:15">
      <c r="A3015" t="s">
        <v>57</v>
      </c>
      <c r="B3015" t="str">
        <f>RIGHT(A3015,FIND("/",A3015))</f>
        <v>vm1748.tsp</v>
      </c>
      <c r="C3015">
        <f>VLOOKUP(B3015,instances!$B$2:$E$21,2, FALSE)</f>
        <v>1748</v>
      </c>
      <c r="D3015" t="str">
        <f>IF(C3015&lt;=783,"small",IF(C3015&lt;=2103,"medium","large"))</f>
        <v>medium</v>
      </c>
      <c r="E3015" t="s">
        <v>10</v>
      </c>
      <c r="F3015" s="9">
        <v>446815</v>
      </c>
      <c r="G3015" s="7">
        <f>1-(F3015/N3015)</f>
        <v>-0.3276096697132127</v>
      </c>
      <c r="H3015" s="7">
        <f>1-(F3015/O3015)</f>
        <v>-0.3276096697132127</v>
      </c>
      <c r="I3015">
        <v>1.6293999999999999E-2</v>
      </c>
      <c r="J3015">
        <v>0</v>
      </c>
      <c r="K3015">
        <v>0</v>
      </c>
      <c r="L3015">
        <v>14</v>
      </c>
      <c r="M3015">
        <v>74</v>
      </c>
      <c r="N3015">
        <f>VLOOKUP(B3015,instances!$B$2:$E$21,3, FALSE)</f>
        <v>336556</v>
      </c>
      <c r="O3015">
        <f>VLOOKUP(B3015,instances!$B$2:$E$21,4, FALSE)</f>
        <v>336556</v>
      </c>
    </row>
    <row r="3016" spans="1:15">
      <c r="A3016" t="s">
        <v>57</v>
      </c>
      <c r="B3016" t="str">
        <f>RIGHT(A3016,FIND("/",A3016))</f>
        <v>vm1748.tsp</v>
      </c>
      <c r="C3016">
        <f>VLOOKUP(B3016,instances!$B$2:$E$21,2, FALSE)</f>
        <v>1748</v>
      </c>
      <c r="D3016" t="str">
        <f>IF(C3016&lt;=783,"small",IF(C3016&lt;=2103,"medium","large"))</f>
        <v>medium</v>
      </c>
      <c r="E3016" t="s">
        <v>10</v>
      </c>
      <c r="F3016" s="9">
        <v>446815</v>
      </c>
      <c r="G3016" s="7">
        <f>1-(F3016/N3016)</f>
        <v>-0.3276096697132127</v>
      </c>
      <c r="H3016" s="7">
        <f>1-(F3016/O3016)</f>
        <v>-0.3276096697132127</v>
      </c>
      <c r="I3016">
        <v>1.6263E-2</v>
      </c>
      <c r="J3016">
        <v>0</v>
      </c>
      <c r="K3016">
        <v>0</v>
      </c>
      <c r="L3016">
        <v>18</v>
      </c>
      <c r="M3016">
        <v>79</v>
      </c>
      <c r="N3016">
        <f>VLOOKUP(B3016,instances!$B$2:$E$21,3, FALSE)</f>
        <v>336556</v>
      </c>
      <c r="O3016">
        <f>VLOOKUP(B3016,instances!$B$2:$E$21,4, FALSE)</f>
        <v>336556</v>
      </c>
    </row>
    <row r="3017" spans="1:15">
      <c r="A3017" t="s">
        <v>57</v>
      </c>
      <c r="B3017" t="str">
        <f>RIGHT(A3017,FIND("/",A3017))</f>
        <v>vm1748.tsp</v>
      </c>
      <c r="C3017">
        <f>VLOOKUP(B3017,instances!$B$2:$E$21,2, FALSE)</f>
        <v>1748</v>
      </c>
      <c r="D3017" t="str">
        <f>IF(C3017&lt;=783,"small",IF(C3017&lt;=2103,"medium","large"))</f>
        <v>medium</v>
      </c>
      <c r="E3017" t="s">
        <v>10</v>
      </c>
      <c r="F3017" s="9">
        <v>446815</v>
      </c>
      <c r="G3017" s="7">
        <f>1-(F3017/N3017)</f>
        <v>-0.3276096697132127</v>
      </c>
      <c r="H3017" s="7">
        <f>1-(F3017/O3017)</f>
        <v>-0.3276096697132127</v>
      </c>
      <c r="I3017">
        <v>1.6201E-2</v>
      </c>
      <c r="J3017">
        <v>0</v>
      </c>
      <c r="K3017">
        <v>0</v>
      </c>
      <c r="L3017">
        <v>18</v>
      </c>
      <c r="M3017">
        <v>73</v>
      </c>
      <c r="N3017">
        <f>VLOOKUP(B3017,instances!$B$2:$E$21,3, FALSE)</f>
        <v>336556</v>
      </c>
      <c r="O3017">
        <f>VLOOKUP(B3017,instances!$B$2:$E$21,4, FALSE)</f>
        <v>336556</v>
      </c>
    </row>
    <row r="3018" spans="1:15">
      <c r="A3018" t="s">
        <v>57</v>
      </c>
      <c r="B3018" t="str">
        <f>RIGHT(A3018,FIND("/",A3018))</f>
        <v>vm1748.tsp</v>
      </c>
      <c r="C3018">
        <f>VLOOKUP(B3018,instances!$B$2:$E$21,2, FALSE)</f>
        <v>1748</v>
      </c>
      <c r="D3018" t="str">
        <f>IF(C3018&lt;=783,"small",IF(C3018&lt;=2103,"medium","large"))</f>
        <v>medium</v>
      </c>
      <c r="E3018" t="s">
        <v>10</v>
      </c>
      <c r="F3018" s="9">
        <v>446815</v>
      </c>
      <c r="G3018" s="7">
        <f>1-(F3018/N3018)</f>
        <v>-0.3276096697132127</v>
      </c>
      <c r="H3018" s="7">
        <f>1-(F3018/O3018)</f>
        <v>-0.3276096697132127</v>
      </c>
      <c r="I3018">
        <v>1.6198000000000001E-2</v>
      </c>
      <c r="J3018">
        <v>0</v>
      </c>
      <c r="K3018">
        <v>0</v>
      </c>
      <c r="L3018">
        <v>14</v>
      </c>
      <c r="M3018">
        <v>81</v>
      </c>
      <c r="N3018">
        <f>VLOOKUP(B3018,instances!$B$2:$E$21,3, FALSE)</f>
        <v>336556</v>
      </c>
      <c r="O3018">
        <f>VLOOKUP(B3018,instances!$B$2:$E$21,4, FALSE)</f>
        <v>336556</v>
      </c>
    </row>
    <row r="3019" spans="1:15">
      <c r="A3019" t="s">
        <v>57</v>
      </c>
      <c r="B3019" t="str">
        <f>RIGHT(A3019,FIND("/",A3019))</f>
        <v>vm1748.tsp</v>
      </c>
      <c r="C3019">
        <f>VLOOKUP(B3019,instances!$B$2:$E$21,2, FALSE)</f>
        <v>1748</v>
      </c>
      <c r="D3019" t="str">
        <f>IF(C3019&lt;=783,"small",IF(C3019&lt;=2103,"medium","large"))</f>
        <v>medium</v>
      </c>
      <c r="E3019" t="s">
        <v>10</v>
      </c>
      <c r="F3019" s="9">
        <v>446815</v>
      </c>
      <c r="G3019" s="7">
        <f>1-(F3019/N3019)</f>
        <v>-0.3276096697132127</v>
      </c>
      <c r="H3019" s="7">
        <f>1-(F3019/O3019)</f>
        <v>-0.3276096697132127</v>
      </c>
      <c r="I3019">
        <v>1.6074999999999999E-2</v>
      </c>
      <c r="J3019">
        <v>0</v>
      </c>
      <c r="K3019">
        <v>0</v>
      </c>
      <c r="L3019">
        <v>18</v>
      </c>
      <c r="M3019">
        <v>81</v>
      </c>
      <c r="N3019">
        <f>VLOOKUP(B3019,instances!$B$2:$E$21,3, FALSE)</f>
        <v>336556</v>
      </c>
      <c r="O3019">
        <f>VLOOKUP(B3019,instances!$B$2:$E$21,4, FALSE)</f>
        <v>336556</v>
      </c>
    </row>
    <row r="3020" spans="1:15">
      <c r="A3020" t="s">
        <v>57</v>
      </c>
      <c r="B3020" t="str">
        <f>RIGHT(A3020,FIND("/",A3020))</f>
        <v>vm1748.tsp</v>
      </c>
      <c r="C3020">
        <f>VLOOKUP(B3020,instances!$B$2:$E$21,2, FALSE)</f>
        <v>1748</v>
      </c>
      <c r="D3020" t="str">
        <f>IF(C3020&lt;=783,"small",IF(C3020&lt;=2103,"medium","large"))</f>
        <v>medium</v>
      </c>
      <c r="E3020" t="s">
        <v>10</v>
      </c>
      <c r="F3020" s="9">
        <v>446815</v>
      </c>
      <c r="G3020" s="7">
        <f>1-(F3020/N3020)</f>
        <v>-0.3276096697132127</v>
      </c>
      <c r="H3020" s="7">
        <f>1-(F3020/O3020)</f>
        <v>-0.3276096697132127</v>
      </c>
      <c r="I3020">
        <v>1.6066E-2</v>
      </c>
      <c r="J3020">
        <v>0</v>
      </c>
      <c r="K3020">
        <v>0</v>
      </c>
      <c r="L3020">
        <v>10</v>
      </c>
      <c r="M3020">
        <v>74</v>
      </c>
      <c r="N3020">
        <f>VLOOKUP(B3020,instances!$B$2:$E$21,3, FALSE)</f>
        <v>336556</v>
      </c>
      <c r="O3020">
        <f>VLOOKUP(B3020,instances!$B$2:$E$21,4, FALSE)</f>
        <v>336556</v>
      </c>
    </row>
    <row r="3021" spans="1:15">
      <c r="A3021" t="s">
        <v>57</v>
      </c>
      <c r="B3021" t="str">
        <f>RIGHT(A3021,FIND("/",A3021))</f>
        <v>vm1748.tsp</v>
      </c>
      <c r="C3021">
        <f>VLOOKUP(B3021,instances!$B$2:$E$21,2, FALSE)</f>
        <v>1748</v>
      </c>
      <c r="D3021" t="str">
        <f>IF(C3021&lt;=783,"small",IF(C3021&lt;=2103,"medium","large"))</f>
        <v>medium</v>
      </c>
      <c r="E3021" t="s">
        <v>10</v>
      </c>
      <c r="F3021" s="9">
        <v>446815</v>
      </c>
      <c r="G3021" s="7">
        <f>1-(F3021/N3021)</f>
        <v>-0.3276096697132127</v>
      </c>
      <c r="H3021" s="7">
        <f>1-(F3021/O3021)</f>
        <v>-0.3276096697132127</v>
      </c>
      <c r="I3021">
        <v>1.6056999999999998E-2</v>
      </c>
      <c r="J3021">
        <v>0</v>
      </c>
      <c r="K3021">
        <v>0</v>
      </c>
      <c r="L3021">
        <v>12</v>
      </c>
      <c r="M3021">
        <v>74</v>
      </c>
      <c r="N3021">
        <f>VLOOKUP(B3021,instances!$B$2:$E$21,3, FALSE)</f>
        <v>336556</v>
      </c>
      <c r="O3021">
        <f>VLOOKUP(B3021,instances!$B$2:$E$21,4, FALSE)</f>
        <v>336556</v>
      </c>
    </row>
    <row r="3022" spans="1:15">
      <c r="A3022" t="s">
        <v>57</v>
      </c>
      <c r="B3022" t="str">
        <f>RIGHT(A3022,FIND("/",A3022))</f>
        <v>vm1748.tsp</v>
      </c>
      <c r="C3022">
        <f>VLOOKUP(B3022,instances!$B$2:$E$21,2, FALSE)</f>
        <v>1748</v>
      </c>
      <c r="D3022" t="str">
        <f>IF(C3022&lt;=783,"small",IF(C3022&lt;=2103,"medium","large"))</f>
        <v>medium</v>
      </c>
      <c r="E3022" t="s">
        <v>10</v>
      </c>
      <c r="F3022" s="9">
        <v>446815</v>
      </c>
      <c r="G3022" s="7">
        <f>1-(F3022/N3022)</f>
        <v>-0.3276096697132127</v>
      </c>
      <c r="H3022" s="7">
        <f>1-(F3022/O3022)</f>
        <v>-0.3276096697132127</v>
      </c>
      <c r="I3022">
        <v>1.6029000000000002E-2</v>
      </c>
      <c r="J3022">
        <v>0</v>
      </c>
      <c r="K3022">
        <v>0</v>
      </c>
      <c r="L3022">
        <v>14</v>
      </c>
      <c r="M3022">
        <v>75</v>
      </c>
      <c r="N3022">
        <f>VLOOKUP(B3022,instances!$B$2:$E$21,3, FALSE)</f>
        <v>336556</v>
      </c>
      <c r="O3022">
        <f>VLOOKUP(B3022,instances!$B$2:$E$21,4, FALSE)</f>
        <v>336556</v>
      </c>
    </row>
    <row r="3023" spans="1:15">
      <c r="A3023" t="s">
        <v>57</v>
      </c>
      <c r="B3023" t="str">
        <f>RIGHT(A3023,FIND("/",A3023))</f>
        <v>vm1748.tsp</v>
      </c>
      <c r="C3023">
        <f>VLOOKUP(B3023,instances!$B$2:$E$21,2, FALSE)</f>
        <v>1748</v>
      </c>
      <c r="D3023" t="str">
        <f>IF(C3023&lt;=783,"small",IF(C3023&lt;=2103,"medium","large"))</f>
        <v>medium</v>
      </c>
      <c r="E3023" t="s">
        <v>10</v>
      </c>
      <c r="F3023" s="9">
        <v>446815</v>
      </c>
      <c r="G3023" s="7">
        <f>1-(F3023/N3023)</f>
        <v>-0.3276096697132127</v>
      </c>
      <c r="H3023" s="7">
        <f>1-(F3023/O3023)</f>
        <v>-0.3276096697132127</v>
      </c>
      <c r="I3023">
        <v>1.6011999999999998E-2</v>
      </c>
      <c r="J3023">
        <v>0</v>
      </c>
      <c r="K3023">
        <v>0</v>
      </c>
      <c r="L3023">
        <v>20</v>
      </c>
      <c r="M3023">
        <v>80</v>
      </c>
      <c r="N3023">
        <f>VLOOKUP(B3023,instances!$B$2:$E$21,3, FALSE)</f>
        <v>336556</v>
      </c>
      <c r="O3023">
        <f>VLOOKUP(B3023,instances!$B$2:$E$21,4, FALSE)</f>
        <v>336556</v>
      </c>
    </row>
    <row r="3024" spans="1:15">
      <c r="A3024" t="s">
        <v>57</v>
      </c>
      <c r="B3024" t="str">
        <f>RIGHT(A3024,FIND("/",A3024))</f>
        <v>vm1748.tsp</v>
      </c>
      <c r="C3024">
        <f>VLOOKUP(B3024,instances!$B$2:$E$21,2, FALSE)</f>
        <v>1748</v>
      </c>
      <c r="D3024" t="str">
        <f>IF(C3024&lt;=783,"small",IF(C3024&lt;=2103,"medium","large"))</f>
        <v>medium</v>
      </c>
      <c r="E3024" t="s">
        <v>10</v>
      </c>
      <c r="F3024" s="9">
        <v>446815</v>
      </c>
      <c r="G3024" s="7">
        <f>1-(F3024/N3024)</f>
        <v>-0.3276096697132127</v>
      </c>
      <c r="H3024" s="7">
        <f>1-(F3024/O3024)</f>
        <v>-0.3276096697132127</v>
      </c>
      <c r="I3024">
        <v>1.5946999999999999E-2</v>
      </c>
      <c r="J3024">
        <v>0</v>
      </c>
      <c r="K3024">
        <v>0</v>
      </c>
      <c r="L3024">
        <v>12</v>
      </c>
      <c r="M3024">
        <v>75</v>
      </c>
      <c r="N3024">
        <f>VLOOKUP(B3024,instances!$B$2:$E$21,3, FALSE)</f>
        <v>336556</v>
      </c>
      <c r="O3024">
        <f>VLOOKUP(B3024,instances!$B$2:$E$21,4, FALSE)</f>
        <v>336556</v>
      </c>
    </row>
    <row r="3025" spans="1:15">
      <c r="A3025" t="s">
        <v>57</v>
      </c>
      <c r="B3025" t="str">
        <f>RIGHT(A3025,FIND("/",A3025))</f>
        <v>vm1748.tsp</v>
      </c>
      <c r="C3025">
        <f>VLOOKUP(B3025,instances!$B$2:$E$21,2, FALSE)</f>
        <v>1748</v>
      </c>
      <c r="D3025" t="str">
        <f>IF(C3025&lt;=783,"small",IF(C3025&lt;=2103,"medium","large"))</f>
        <v>medium</v>
      </c>
      <c r="E3025" t="s">
        <v>10</v>
      </c>
      <c r="F3025" s="9">
        <v>446815</v>
      </c>
      <c r="G3025" s="7">
        <f>1-(F3025/N3025)</f>
        <v>-0.3276096697132127</v>
      </c>
      <c r="H3025" s="7">
        <f>1-(F3025/O3025)</f>
        <v>-0.3276096697132127</v>
      </c>
      <c r="I3025">
        <v>1.5945999999999998E-2</v>
      </c>
      <c r="J3025">
        <v>0</v>
      </c>
      <c r="K3025">
        <v>0</v>
      </c>
      <c r="L3025">
        <v>10</v>
      </c>
      <c r="M3025">
        <v>72</v>
      </c>
      <c r="N3025">
        <f>VLOOKUP(B3025,instances!$B$2:$E$21,3, FALSE)</f>
        <v>336556</v>
      </c>
      <c r="O3025">
        <f>VLOOKUP(B3025,instances!$B$2:$E$21,4, FALSE)</f>
        <v>336556</v>
      </c>
    </row>
    <row r="3026" spans="1:15">
      <c r="A3026" t="s">
        <v>57</v>
      </c>
      <c r="B3026" t="str">
        <f>RIGHT(A3026,FIND("/",A3026))</f>
        <v>vm1748.tsp</v>
      </c>
      <c r="C3026">
        <f>VLOOKUP(B3026,instances!$B$2:$E$21,2, FALSE)</f>
        <v>1748</v>
      </c>
      <c r="D3026" t="str">
        <f>IF(C3026&lt;=783,"small",IF(C3026&lt;=2103,"medium","large"))</f>
        <v>medium</v>
      </c>
      <c r="E3026" t="s">
        <v>10</v>
      </c>
      <c r="F3026" s="9">
        <v>446815</v>
      </c>
      <c r="G3026" s="7">
        <f>1-(F3026/N3026)</f>
        <v>-0.3276096697132127</v>
      </c>
      <c r="H3026" s="7">
        <f>1-(F3026/O3026)</f>
        <v>-0.3276096697132127</v>
      </c>
      <c r="I3026">
        <v>1.5942999999999999E-2</v>
      </c>
      <c r="J3026">
        <v>0</v>
      </c>
      <c r="K3026">
        <v>0</v>
      </c>
      <c r="L3026">
        <v>20</v>
      </c>
      <c r="M3026">
        <v>72</v>
      </c>
      <c r="N3026">
        <f>VLOOKUP(B3026,instances!$B$2:$E$21,3, FALSE)</f>
        <v>336556</v>
      </c>
      <c r="O3026">
        <f>VLOOKUP(B3026,instances!$B$2:$E$21,4, FALSE)</f>
        <v>336556</v>
      </c>
    </row>
    <row r="3027" spans="1:15">
      <c r="A3027" t="s">
        <v>57</v>
      </c>
      <c r="B3027" t="str">
        <f>RIGHT(A3027,FIND("/",A3027))</f>
        <v>vm1748.tsp</v>
      </c>
      <c r="C3027">
        <f>VLOOKUP(B3027,instances!$B$2:$E$21,2, FALSE)</f>
        <v>1748</v>
      </c>
      <c r="D3027" t="str">
        <f>IF(C3027&lt;=783,"small",IF(C3027&lt;=2103,"medium","large"))</f>
        <v>medium</v>
      </c>
      <c r="E3027" t="s">
        <v>10</v>
      </c>
      <c r="F3027" s="9">
        <v>446815</v>
      </c>
      <c r="G3027" s="7">
        <f>1-(F3027/N3027)</f>
        <v>-0.3276096697132127</v>
      </c>
      <c r="H3027" s="7">
        <f>1-(F3027/O3027)</f>
        <v>-0.3276096697132127</v>
      </c>
      <c r="I3027">
        <v>1.5942000000000001E-2</v>
      </c>
      <c r="J3027">
        <v>0</v>
      </c>
      <c r="K3027">
        <v>0</v>
      </c>
      <c r="L3027">
        <v>14</v>
      </c>
      <c r="M3027">
        <v>73</v>
      </c>
      <c r="N3027">
        <f>VLOOKUP(B3027,instances!$B$2:$E$21,3, FALSE)</f>
        <v>336556</v>
      </c>
      <c r="O3027">
        <f>VLOOKUP(B3027,instances!$B$2:$E$21,4, FALSE)</f>
        <v>336556</v>
      </c>
    </row>
    <row r="3028" spans="1:15">
      <c r="A3028" t="s">
        <v>57</v>
      </c>
      <c r="B3028" t="str">
        <f>RIGHT(A3028,FIND("/",A3028))</f>
        <v>vm1748.tsp</v>
      </c>
      <c r="C3028">
        <f>VLOOKUP(B3028,instances!$B$2:$E$21,2, FALSE)</f>
        <v>1748</v>
      </c>
      <c r="D3028" t="str">
        <f>IF(C3028&lt;=783,"small",IF(C3028&lt;=2103,"medium","large"))</f>
        <v>medium</v>
      </c>
      <c r="E3028" t="s">
        <v>10</v>
      </c>
      <c r="F3028" s="9">
        <v>446815</v>
      </c>
      <c r="G3028" s="7">
        <f>1-(F3028/N3028)</f>
        <v>-0.3276096697132127</v>
      </c>
      <c r="H3028" s="7">
        <f>1-(F3028/O3028)</f>
        <v>-0.3276096697132127</v>
      </c>
      <c r="I3028">
        <v>1.5927E-2</v>
      </c>
      <c r="J3028">
        <v>0</v>
      </c>
      <c r="K3028">
        <v>0</v>
      </c>
      <c r="L3028">
        <v>14</v>
      </c>
      <c r="M3028">
        <v>78</v>
      </c>
      <c r="N3028">
        <f>VLOOKUP(B3028,instances!$B$2:$E$21,3, FALSE)</f>
        <v>336556</v>
      </c>
      <c r="O3028">
        <f>VLOOKUP(B3028,instances!$B$2:$E$21,4, FALSE)</f>
        <v>336556</v>
      </c>
    </row>
    <row r="3029" spans="1:15">
      <c r="A3029" t="s">
        <v>57</v>
      </c>
      <c r="B3029" t="str">
        <f>RIGHT(A3029,FIND("/",A3029))</f>
        <v>vm1748.tsp</v>
      </c>
      <c r="C3029">
        <f>VLOOKUP(B3029,instances!$B$2:$E$21,2, FALSE)</f>
        <v>1748</v>
      </c>
      <c r="D3029" t="str">
        <f>IF(C3029&lt;=783,"small",IF(C3029&lt;=2103,"medium","large"))</f>
        <v>medium</v>
      </c>
      <c r="E3029" t="s">
        <v>10</v>
      </c>
      <c r="F3029" s="9">
        <v>446815</v>
      </c>
      <c r="G3029" s="7">
        <f>1-(F3029/N3029)</f>
        <v>-0.3276096697132127</v>
      </c>
      <c r="H3029" s="7">
        <f>1-(F3029/O3029)</f>
        <v>-0.3276096697132127</v>
      </c>
      <c r="I3029">
        <v>1.5916E-2</v>
      </c>
      <c r="J3029">
        <v>0</v>
      </c>
      <c r="K3029">
        <v>0</v>
      </c>
      <c r="L3029">
        <v>16</v>
      </c>
      <c r="M3029">
        <v>77</v>
      </c>
      <c r="N3029">
        <f>VLOOKUP(B3029,instances!$B$2:$E$21,3, FALSE)</f>
        <v>336556</v>
      </c>
      <c r="O3029">
        <f>VLOOKUP(B3029,instances!$B$2:$E$21,4, FALSE)</f>
        <v>336556</v>
      </c>
    </row>
    <row r="3030" spans="1:15">
      <c r="A3030" t="s">
        <v>57</v>
      </c>
      <c r="B3030" t="str">
        <f>RIGHT(A3030,FIND("/",A3030))</f>
        <v>vm1748.tsp</v>
      </c>
      <c r="C3030">
        <f>VLOOKUP(B3030,instances!$B$2:$E$21,2, FALSE)</f>
        <v>1748</v>
      </c>
      <c r="D3030" t="str">
        <f>IF(C3030&lt;=783,"small",IF(C3030&lt;=2103,"medium","large"))</f>
        <v>medium</v>
      </c>
      <c r="E3030" t="s">
        <v>10</v>
      </c>
      <c r="F3030" s="9">
        <v>446815</v>
      </c>
      <c r="G3030" s="7">
        <f>1-(F3030/N3030)</f>
        <v>-0.3276096697132127</v>
      </c>
      <c r="H3030" s="7">
        <f>1-(F3030/O3030)</f>
        <v>-0.3276096697132127</v>
      </c>
      <c r="I3030">
        <v>1.5907000000000001E-2</v>
      </c>
      <c r="J3030">
        <v>0</v>
      </c>
      <c r="K3030">
        <v>0</v>
      </c>
      <c r="L3030">
        <v>20</v>
      </c>
      <c r="M3030">
        <v>73</v>
      </c>
      <c r="N3030">
        <f>VLOOKUP(B3030,instances!$B$2:$E$21,3, FALSE)</f>
        <v>336556</v>
      </c>
      <c r="O3030">
        <f>VLOOKUP(B3030,instances!$B$2:$E$21,4, FALSE)</f>
        <v>336556</v>
      </c>
    </row>
    <row r="3031" spans="1:15">
      <c r="A3031" t="s">
        <v>57</v>
      </c>
      <c r="B3031" t="str">
        <f>RIGHT(A3031,FIND("/",A3031))</f>
        <v>vm1748.tsp</v>
      </c>
      <c r="C3031">
        <f>VLOOKUP(B3031,instances!$B$2:$E$21,2, FALSE)</f>
        <v>1748</v>
      </c>
      <c r="D3031" t="str">
        <f>IF(C3031&lt;=783,"small",IF(C3031&lt;=2103,"medium","large"))</f>
        <v>medium</v>
      </c>
      <c r="E3031" t="s">
        <v>10</v>
      </c>
      <c r="F3031" s="9">
        <v>446815</v>
      </c>
      <c r="G3031" s="7">
        <f>1-(F3031/N3031)</f>
        <v>-0.3276096697132127</v>
      </c>
      <c r="H3031" s="7">
        <f>1-(F3031/O3031)</f>
        <v>-0.3276096697132127</v>
      </c>
      <c r="I3031">
        <v>1.5873999999999999E-2</v>
      </c>
      <c r="J3031">
        <v>0</v>
      </c>
      <c r="K3031">
        <v>0</v>
      </c>
      <c r="L3031">
        <v>12</v>
      </c>
      <c r="M3031">
        <v>78</v>
      </c>
      <c r="N3031">
        <f>VLOOKUP(B3031,instances!$B$2:$E$21,3, FALSE)</f>
        <v>336556</v>
      </c>
      <c r="O3031">
        <f>VLOOKUP(B3031,instances!$B$2:$E$21,4, FALSE)</f>
        <v>336556</v>
      </c>
    </row>
    <row r="3032" spans="1:15">
      <c r="A3032" t="s">
        <v>57</v>
      </c>
      <c r="B3032" t="str">
        <f>RIGHT(A3032,FIND("/",A3032))</f>
        <v>vm1748.tsp</v>
      </c>
      <c r="C3032">
        <f>VLOOKUP(B3032,instances!$B$2:$E$21,2, FALSE)</f>
        <v>1748</v>
      </c>
      <c r="D3032" t="str">
        <f>IF(C3032&lt;=783,"small",IF(C3032&lt;=2103,"medium","large"))</f>
        <v>medium</v>
      </c>
      <c r="E3032" t="s">
        <v>10</v>
      </c>
      <c r="F3032" s="9">
        <v>446815</v>
      </c>
      <c r="G3032" s="7">
        <f>1-(F3032/N3032)</f>
        <v>-0.3276096697132127</v>
      </c>
      <c r="H3032" s="7">
        <f>1-(F3032/O3032)</f>
        <v>-0.3276096697132127</v>
      </c>
      <c r="I3032">
        <v>1.5869999999999999E-2</v>
      </c>
      <c r="J3032">
        <v>0</v>
      </c>
      <c r="K3032">
        <v>0</v>
      </c>
      <c r="L3032">
        <v>12</v>
      </c>
      <c r="M3032">
        <v>80</v>
      </c>
      <c r="N3032">
        <f>VLOOKUP(B3032,instances!$B$2:$E$21,3, FALSE)</f>
        <v>336556</v>
      </c>
      <c r="O3032">
        <f>VLOOKUP(B3032,instances!$B$2:$E$21,4, FALSE)</f>
        <v>336556</v>
      </c>
    </row>
    <row r="3033" spans="1:15">
      <c r="A3033" t="s">
        <v>57</v>
      </c>
      <c r="B3033" t="str">
        <f>RIGHT(A3033,FIND("/",A3033))</f>
        <v>vm1748.tsp</v>
      </c>
      <c r="C3033">
        <f>VLOOKUP(B3033,instances!$B$2:$E$21,2, FALSE)</f>
        <v>1748</v>
      </c>
      <c r="D3033" t="str">
        <f>IF(C3033&lt;=783,"small",IF(C3033&lt;=2103,"medium","large"))</f>
        <v>medium</v>
      </c>
      <c r="E3033" t="s">
        <v>10</v>
      </c>
      <c r="F3033" s="9">
        <v>446815</v>
      </c>
      <c r="G3033" s="7">
        <f>1-(F3033/N3033)</f>
        <v>-0.3276096697132127</v>
      </c>
      <c r="H3033" s="7">
        <f>1-(F3033/O3033)</f>
        <v>-0.3276096697132127</v>
      </c>
      <c r="I3033">
        <v>1.5866000000000002E-2</v>
      </c>
      <c r="J3033">
        <v>0</v>
      </c>
      <c r="K3033">
        <v>0</v>
      </c>
      <c r="L3033">
        <v>10</v>
      </c>
      <c r="M3033">
        <v>78</v>
      </c>
      <c r="N3033">
        <f>VLOOKUP(B3033,instances!$B$2:$E$21,3, FALSE)</f>
        <v>336556</v>
      </c>
      <c r="O3033">
        <f>VLOOKUP(B3033,instances!$B$2:$E$21,4, FALSE)</f>
        <v>336556</v>
      </c>
    </row>
    <row r="3034" spans="1:15">
      <c r="A3034" t="s">
        <v>57</v>
      </c>
      <c r="B3034" t="str">
        <f>RIGHT(A3034,FIND("/",A3034))</f>
        <v>vm1748.tsp</v>
      </c>
      <c r="C3034">
        <f>VLOOKUP(B3034,instances!$B$2:$E$21,2, FALSE)</f>
        <v>1748</v>
      </c>
      <c r="D3034" t="str">
        <f>IF(C3034&lt;=783,"small",IF(C3034&lt;=2103,"medium","large"))</f>
        <v>medium</v>
      </c>
      <c r="E3034" t="s">
        <v>10</v>
      </c>
      <c r="F3034" s="9">
        <v>446815</v>
      </c>
      <c r="G3034" s="7">
        <f>1-(F3034/N3034)</f>
        <v>-0.3276096697132127</v>
      </c>
      <c r="H3034" s="7">
        <f>1-(F3034/O3034)</f>
        <v>-0.3276096697132127</v>
      </c>
      <c r="I3034">
        <v>1.5821000000000002E-2</v>
      </c>
      <c r="J3034">
        <v>0</v>
      </c>
      <c r="K3034">
        <v>0</v>
      </c>
      <c r="L3034">
        <v>12</v>
      </c>
      <c r="M3034">
        <v>72</v>
      </c>
      <c r="N3034">
        <f>VLOOKUP(B3034,instances!$B$2:$E$21,3, FALSE)</f>
        <v>336556</v>
      </c>
      <c r="O3034">
        <f>VLOOKUP(B3034,instances!$B$2:$E$21,4, FALSE)</f>
        <v>336556</v>
      </c>
    </row>
    <row r="3035" spans="1:15">
      <c r="A3035" t="s">
        <v>57</v>
      </c>
      <c r="B3035" t="str">
        <f>RIGHT(A3035,FIND("/",A3035))</f>
        <v>vm1748.tsp</v>
      </c>
      <c r="C3035">
        <f>VLOOKUP(B3035,instances!$B$2:$E$21,2, FALSE)</f>
        <v>1748</v>
      </c>
      <c r="D3035" t="str">
        <f>IF(C3035&lt;=783,"small",IF(C3035&lt;=2103,"medium","large"))</f>
        <v>medium</v>
      </c>
      <c r="E3035" t="s">
        <v>10</v>
      </c>
      <c r="F3035" s="9">
        <v>446815</v>
      </c>
      <c r="G3035" s="7">
        <f>1-(F3035/N3035)</f>
        <v>-0.3276096697132127</v>
      </c>
      <c r="H3035" s="7">
        <f>1-(F3035/O3035)</f>
        <v>-0.3276096697132127</v>
      </c>
      <c r="I3035">
        <v>1.5817999999999999E-2</v>
      </c>
      <c r="J3035">
        <v>0</v>
      </c>
      <c r="K3035">
        <v>0</v>
      </c>
      <c r="L3035">
        <v>16</v>
      </c>
      <c r="M3035">
        <v>79</v>
      </c>
      <c r="N3035">
        <f>VLOOKUP(B3035,instances!$B$2:$E$21,3, FALSE)</f>
        <v>336556</v>
      </c>
      <c r="O3035">
        <f>VLOOKUP(B3035,instances!$B$2:$E$21,4, FALSE)</f>
        <v>336556</v>
      </c>
    </row>
    <row r="3036" spans="1:15">
      <c r="A3036" t="s">
        <v>57</v>
      </c>
      <c r="B3036" t="str">
        <f>RIGHT(A3036,FIND("/",A3036))</f>
        <v>vm1748.tsp</v>
      </c>
      <c r="C3036">
        <f>VLOOKUP(B3036,instances!$B$2:$E$21,2, FALSE)</f>
        <v>1748</v>
      </c>
      <c r="D3036" t="str">
        <f>IF(C3036&lt;=783,"small",IF(C3036&lt;=2103,"medium","large"))</f>
        <v>medium</v>
      </c>
      <c r="E3036" t="s">
        <v>10</v>
      </c>
      <c r="F3036" s="9">
        <v>446815</v>
      </c>
      <c r="G3036" s="7">
        <f>1-(F3036/N3036)</f>
        <v>-0.3276096697132127</v>
      </c>
      <c r="H3036" s="7">
        <f>1-(F3036/O3036)</f>
        <v>-0.3276096697132127</v>
      </c>
      <c r="I3036">
        <v>1.5807999999999999E-2</v>
      </c>
      <c r="J3036">
        <v>0</v>
      </c>
      <c r="K3036">
        <v>0</v>
      </c>
      <c r="L3036">
        <v>16</v>
      </c>
      <c r="M3036">
        <v>73</v>
      </c>
      <c r="N3036">
        <f>VLOOKUP(B3036,instances!$B$2:$E$21,3, FALSE)</f>
        <v>336556</v>
      </c>
      <c r="O3036">
        <f>VLOOKUP(B3036,instances!$B$2:$E$21,4, FALSE)</f>
        <v>336556</v>
      </c>
    </row>
    <row r="3037" spans="1:15">
      <c r="A3037" t="s">
        <v>57</v>
      </c>
      <c r="B3037" t="str">
        <f>RIGHT(A3037,FIND("/",A3037))</f>
        <v>vm1748.tsp</v>
      </c>
      <c r="C3037">
        <f>VLOOKUP(B3037,instances!$B$2:$E$21,2, FALSE)</f>
        <v>1748</v>
      </c>
      <c r="D3037" t="str">
        <f>IF(C3037&lt;=783,"small",IF(C3037&lt;=2103,"medium","large"))</f>
        <v>medium</v>
      </c>
      <c r="E3037" t="s">
        <v>10</v>
      </c>
      <c r="F3037" s="9">
        <v>446815</v>
      </c>
      <c r="G3037" s="7">
        <f>1-(F3037/N3037)</f>
        <v>-0.3276096697132127</v>
      </c>
      <c r="H3037" s="7">
        <f>1-(F3037/O3037)</f>
        <v>-0.3276096697132127</v>
      </c>
      <c r="I3037">
        <v>1.5803999999999999E-2</v>
      </c>
      <c r="J3037">
        <v>0</v>
      </c>
      <c r="K3037">
        <v>0</v>
      </c>
      <c r="L3037">
        <v>16</v>
      </c>
      <c r="M3037">
        <v>76</v>
      </c>
      <c r="N3037">
        <f>VLOOKUP(B3037,instances!$B$2:$E$21,3, FALSE)</f>
        <v>336556</v>
      </c>
      <c r="O3037">
        <f>VLOOKUP(B3037,instances!$B$2:$E$21,4, FALSE)</f>
        <v>336556</v>
      </c>
    </row>
    <row r="3038" spans="1:15">
      <c r="A3038" t="s">
        <v>57</v>
      </c>
      <c r="B3038" t="str">
        <f>RIGHT(A3038,FIND("/",A3038))</f>
        <v>vm1748.tsp</v>
      </c>
      <c r="C3038">
        <f>VLOOKUP(B3038,instances!$B$2:$E$21,2, FALSE)</f>
        <v>1748</v>
      </c>
      <c r="D3038" t="str">
        <f>IF(C3038&lt;=783,"small",IF(C3038&lt;=2103,"medium","large"))</f>
        <v>medium</v>
      </c>
      <c r="E3038" t="s">
        <v>10</v>
      </c>
      <c r="F3038" s="9">
        <v>446815</v>
      </c>
      <c r="G3038" s="7">
        <f>1-(F3038/N3038)</f>
        <v>-0.3276096697132127</v>
      </c>
      <c r="H3038" s="7">
        <f>1-(F3038/O3038)</f>
        <v>-0.3276096697132127</v>
      </c>
      <c r="I3038">
        <v>1.5799000000000001E-2</v>
      </c>
      <c r="J3038">
        <v>0</v>
      </c>
      <c r="K3038">
        <v>0</v>
      </c>
      <c r="L3038">
        <v>10</v>
      </c>
      <c r="M3038">
        <v>73</v>
      </c>
      <c r="N3038">
        <f>VLOOKUP(B3038,instances!$B$2:$E$21,3, FALSE)</f>
        <v>336556</v>
      </c>
      <c r="O3038">
        <f>VLOOKUP(B3038,instances!$B$2:$E$21,4, FALSE)</f>
        <v>336556</v>
      </c>
    </row>
    <row r="3039" spans="1:15">
      <c r="A3039" t="s">
        <v>57</v>
      </c>
      <c r="B3039" t="str">
        <f>RIGHT(A3039,FIND("/",A3039))</f>
        <v>vm1748.tsp</v>
      </c>
      <c r="C3039">
        <f>VLOOKUP(B3039,instances!$B$2:$E$21,2, FALSE)</f>
        <v>1748</v>
      </c>
      <c r="D3039" t="str">
        <f>IF(C3039&lt;=783,"small",IF(C3039&lt;=2103,"medium","large"))</f>
        <v>medium</v>
      </c>
      <c r="E3039" t="s">
        <v>10</v>
      </c>
      <c r="F3039" s="9">
        <v>446815</v>
      </c>
      <c r="G3039" s="7">
        <f>1-(F3039/N3039)</f>
        <v>-0.3276096697132127</v>
      </c>
      <c r="H3039" s="7">
        <f>1-(F3039/O3039)</f>
        <v>-0.3276096697132127</v>
      </c>
      <c r="I3039">
        <v>1.5747000000000001E-2</v>
      </c>
      <c r="J3039">
        <v>0</v>
      </c>
      <c r="K3039">
        <v>0</v>
      </c>
      <c r="L3039">
        <v>20</v>
      </c>
      <c r="M3039">
        <v>74</v>
      </c>
      <c r="N3039">
        <f>VLOOKUP(B3039,instances!$B$2:$E$21,3, FALSE)</f>
        <v>336556</v>
      </c>
      <c r="O3039">
        <f>VLOOKUP(B3039,instances!$B$2:$E$21,4, FALSE)</f>
        <v>336556</v>
      </c>
    </row>
    <row r="3040" spans="1:15">
      <c r="A3040" t="s">
        <v>57</v>
      </c>
      <c r="B3040" t="str">
        <f>RIGHT(A3040,FIND("/",A3040))</f>
        <v>vm1748.tsp</v>
      </c>
      <c r="C3040">
        <f>VLOOKUP(B3040,instances!$B$2:$E$21,2, FALSE)</f>
        <v>1748</v>
      </c>
      <c r="D3040" t="str">
        <f>IF(C3040&lt;=783,"small",IF(C3040&lt;=2103,"medium","large"))</f>
        <v>medium</v>
      </c>
      <c r="E3040" t="s">
        <v>10</v>
      </c>
      <c r="F3040" s="9">
        <v>446815</v>
      </c>
      <c r="G3040" s="7">
        <f>1-(F3040/N3040)</f>
        <v>-0.3276096697132127</v>
      </c>
      <c r="H3040" s="7">
        <f>1-(F3040/O3040)</f>
        <v>-0.3276096697132127</v>
      </c>
      <c r="I3040">
        <v>1.5740000000000001E-2</v>
      </c>
      <c r="J3040">
        <v>0</v>
      </c>
      <c r="K3040">
        <v>0</v>
      </c>
      <c r="L3040">
        <v>12</v>
      </c>
      <c r="M3040">
        <v>73</v>
      </c>
      <c r="N3040">
        <f>VLOOKUP(B3040,instances!$B$2:$E$21,3, FALSE)</f>
        <v>336556</v>
      </c>
      <c r="O3040">
        <f>VLOOKUP(B3040,instances!$B$2:$E$21,4, FALSE)</f>
        <v>336556</v>
      </c>
    </row>
    <row r="3041" spans="1:15">
      <c r="A3041" t="s">
        <v>57</v>
      </c>
      <c r="B3041" t="str">
        <f>RIGHT(A3041,FIND("/",A3041))</f>
        <v>vm1748.tsp</v>
      </c>
      <c r="C3041">
        <f>VLOOKUP(B3041,instances!$B$2:$E$21,2, FALSE)</f>
        <v>1748</v>
      </c>
      <c r="D3041" t="str">
        <f>IF(C3041&lt;=783,"small",IF(C3041&lt;=2103,"medium","large"))</f>
        <v>medium</v>
      </c>
      <c r="E3041" t="s">
        <v>10</v>
      </c>
      <c r="F3041" s="9">
        <v>446815</v>
      </c>
      <c r="G3041" s="7">
        <f>1-(F3041/N3041)</f>
        <v>-0.3276096697132127</v>
      </c>
      <c r="H3041" s="7">
        <f>1-(F3041/O3041)</f>
        <v>-0.3276096697132127</v>
      </c>
      <c r="I3041">
        <v>1.5737999999999999E-2</v>
      </c>
      <c r="J3041">
        <v>0</v>
      </c>
      <c r="K3041">
        <v>0</v>
      </c>
      <c r="L3041">
        <v>12</v>
      </c>
      <c r="M3041">
        <v>79</v>
      </c>
      <c r="N3041">
        <f>VLOOKUP(B3041,instances!$B$2:$E$21,3, FALSE)</f>
        <v>336556</v>
      </c>
      <c r="O3041">
        <f>VLOOKUP(B3041,instances!$B$2:$E$21,4, FALSE)</f>
        <v>336556</v>
      </c>
    </row>
    <row r="3042" spans="1:15">
      <c r="A3042" t="s">
        <v>57</v>
      </c>
      <c r="B3042" t="str">
        <f>RIGHT(A3042,FIND("/",A3042))</f>
        <v>vm1748.tsp</v>
      </c>
      <c r="C3042">
        <f>VLOOKUP(B3042,instances!$B$2:$E$21,2, FALSE)</f>
        <v>1748</v>
      </c>
      <c r="D3042" t="str">
        <f>IF(C3042&lt;=783,"small",IF(C3042&lt;=2103,"medium","large"))</f>
        <v>medium</v>
      </c>
      <c r="E3042" t="s">
        <v>10</v>
      </c>
      <c r="F3042" s="9">
        <v>446815</v>
      </c>
      <c r="G3042" s="7">
        <f>1-(F3042/N3042)</f>
        <v>-0.3276096697132127</v>
      </c>
      <c r="H3042" s="7">
        <f>1-(F3042/O3042)</f>
        <v>-0.3276096697132127</v>
      </c>
      <c r="I3042">
        <v>1.5736E-2</v>
      </c>
      <c r="J3042">
        <v>0</v>
      </c>
      <c r="K3042">
        <v>0</v>
      </c>
      <c r="L3042">
        <v>18</v>
      </c>
      <c r="M3042">
        <v>76</v>
      </c>
      <c r="N3042">
        <f>VLOOKUP(B3042,instances!$B$2:$E$21,3, FALSE)</f>
        <v>336556</v>
      </c>
      <c r="O3042">
        <f>VLOOKUP(B3042,instances!$B$2:$E$21,4, FALSE)</f>
        <v>336556</v>
      </c>
    </row>
    <row r="3043" spans="1:15">
      <c r="A3043" t="s">
        <v>57</v>
      </c>
      <c r="B3043" t="str">
        <f>RIGHT(A3043,FIND("/",A3043))</f>
        <v>vm1748.tsp</v>
      </c>
      <c r="C3043">
        <f>VLOOKUP(B3043,instances!$B$2:$E$21,2, FALSE)</f>
        <v>1748</v>
      </c>
      <c r="D3043" t="str">
        <f>IF(C3043&lt;=783,"small",IF(C3043&lt;=2103,"medium","large"))</f>
        <v>medium</v>
      </c>
      <c r="E3043" t="s">
        <v>10</v>
      </c>
      <c r="F3043" s="9">
        <v>446815</v>
      </c>
      <c r="G3043" s="7">
        <f>1-(F3043/N3043)</f>
        <v>-0.3276096697132127</v>
      </c>
      <c r="H3043" s="7">
        <f>1-(F3043/O3043)</f>
        <v>-0.3276096697132127</v>
      </c>
      <c r="I3043">
        <v>1.5698E-2</v>
      </c>
      <c r="J3043">
        <v>0</v>
      </c>
      <c r="K3043">
        <v>0</v>
      </c>
      <c r="L3043">
        <v>10</v>
      </c>
      <c r="M3043">
        <v>76</v>
      </c>
      <c r="N3043">
        <f>VLOOKUP(B3043,instances!$B$2:$E$21,3, FALSE)</f>
        <v>336556</v>
      </c>
      <c r="O3043">
        <f>VLOOKUP(B3043,instances!$B$2:$E$21,4, FALSE)</f>
        <v>336556</v>
      </c>
    </row>
    <row r="3044" spans="1:15">
      <c r="A3044" t="s">
        <v>57</v>
      </c>
      <c r="B3044" t="str">
        <f>RIGHT(A3044,FIND("/",A3044))</f>
        <v>vm1748.tsp</v>
      </c>
      <c r="C3044">
        <f>VLOOKUP(B3044,instances!$B$2:$E$21,2, FALSE)</f>
        <v>1748</v>
      </c>
      <c r="D3044" t="str">
        <f>IF(C3044&lt;=783,"small",IF(C3044&lt;=2103,"medium","large"))</f>
        <v>medium</v>
      </c>
      <c r="E3044" t="s">
        <v>10</v>
      </c>
      <c r="F3044" s="9">
        <v>446815</v>
      </c>
      <c r="G3044" s="7">
        <f>1-(F3044/N3044)</f>
        <v>-0.3276096697132127</v>
      </c>
      <c r="H3044" s="7">
        <f>1-(F3044/O3044)</f>
        <v>-0.3276096697132127</v>
      </c>
      <c r="I3044">
        <v>1.5639E-2</v>
      </c>
      <c r="J3044">
        <v>0</v>
      </c>
      <c r="K3044">
        <v>0</v>
      </c>
      <c r="L3044">
        <v>14</v>
      </c>
      <c r="M3044">
        <v>80</v>
      </c>
      <c r="N3044">
        <f>VLOOKUP(B3044,instances!$B$2:$E$21,3, FALSE)</f>
        <v>336556</v>
      </c>
      <c r="O3044">
        <f>VLOOKUP(B3044,instances!$B$2:$E$21,4, FALSE)</f>
        <v>336556</v>
      </c>
    </row>
    <row r="3045" spans="1:15">
      <c r="A3045" t="s">
        <v>57</v>
      </c>
      <c r="B3045" t="str">
        <f>RIGHT(A3045,FIND("/",A3045))</f>
        <v>vm1748.tsp</v>
      </c>
      <c r="C3045">
        <f>VLOOKUP(B3045,instances!$B$2:$E$21,2, FALSE)</f>
        <v>1748</v>
      </c>
      <c r="D3045" t="str">
        <f>IF(C3045&lt;=783,"small",IF(C3045&lt;=2103,"medium","large"))</f>
        <v>medium</v>
      </c>
      <c r="E3045" t="s">
        <v>10</v>
      </c>
      <c r="F3045" s="9">
        <v>446815</v>
      </c>
      <c r="G3045" s="7">
        <f>1-(F3045/N3045)</f>
        <v>-0.3276096697132127</v>
      </c>
      <c r="H3045" s="7">
        <f>1-(F3045/O3045)</f>
        <v>-0.3276096697132127</v>
      </c>
      <c r="I3045">
        <v>1.5605000000000001E-2</v>
      </c>
      <c r="J3045">
        <v>0</v>
      </c>
      <c r="K3045">
        <v>0</v>
      </c>
      <c r="L3045">
        <v>10</v>
      </c>
      <c r="M3045">
        <v>80</v>
      </c>
      <c r="N3045">
        <f>VLOOKUP(B3045,instances!$B$2:$E$21,3, FALSE)</f>
        <v>336556</v>
      </c>
      <c r="O3045">
        <f>VLOOKUP(B3045,instances!$B$2:$E$21,4, FALSE)</f>
        <v>336556</v>
      </c>
    </row>
    <row r="3046" spans="1:15">
      <c r="A3046" t="s">
        <v>57</v>
      </c>
      <c r="B3046" t="str">
        <f>RIGHT(A3046,FIND("/",A3046))</f>
        <v>vm1748.tsp</v>
      </c>
      <c r="C3046">
        <f>VLOOKUP(B3046,instances!$B$2:$E$21,2, FALSE)</f>
        <v>1748</v>
      </c>
      <c r="D3046" t="str">
        <f>IF(C3046&lt;=783,"small",IF(C3046&lt;=2103,"medium","large"))</f>
        <v>medium</v>
      </c>
      <c r="E3046" t="s">
        <v>10</v>
      </c>
      <c r="F3046" s="9">
        <v>446815</v>
      </c>
      <c r="G3046" s="7">
        <f>1-(F3046/N3046)</f>
        <v>-0.3276096697132127</v>
      </c>
      <c r="H3046" s="7">
        <f>1-(F3046/O3046)</f>
        <v>-0.3276096697132127</v>
      </c>
      <c r="I3046">
        <v>1.5565000000000001E-2</v>
      </c>
      <c r="J3046">
        <v>0</v>
      </c>
      <c r="K3046">
        <v>0</v>
      </c>
      <c r="L3046">
        <v>18</v>
      </c>
      <c r="M3046">
        <v>72</v>
      </c>
      <c r="N3046">
        <f>VLOOKUP(B3046,instances!$B$2:$E$21,3, FALSE)</f>
        <v>336556</v>
      </c>
      <c r="O3046">
        <f>VLOOKUP(B3046,instances!$B$2:$E$21,4, FALSE)</f>
        <v>336556</v>
      </c>
    </row>
    <row r="3047" spans="1:15">
      <c r="A3047" t="s">
        <v>57</v>
      </c>
      <c r="B3047" t="str">
        <f>RIGHT(A3047,FIND("/",A3047))</f>
        <v>vm1748.tsp</v>
      </c>
      <c r="C3047">
        <f>VLOOKUP(B3047,instances!$B$2:$E$21,2, FALSE)</f>
        <v>1748</v>
      </c>
      <c r="D3047" t="str">
        <f>IF(C3047&lt;=783,"small",IF(C3047&lt;=2103,"medium","large"))</f>
        <v>medium</v>
      </c>
      <c r="E3047" t="s">
        <v>10</v>
      </c>
      <c r="F3047" s="9">
        <v>446815</v>
      </c>
      <c r="G3047" s="7">
        <f>1-(F3047/N3047)</f>
        <v>-0.3276096697132127</v>
      </c>
      <c r="H3047" s="7">
        <f>1-(F3047/O3047)</f>
        <v>-0.3276096697132127</v>
      </c>
      <c r="I3047">
        <v>1.5561E-2</v>
      </c>
      <c r="J3047">
        <v>0</v>
      </c>
      <c r="K3047">
        <v>0</v>
      </c>
      <c r="L3047">
        <v>20</v>
      </c>
      <c r="M3047">
        <v>79</v>
      </c>
      <c r="N3047">
        <f>VLOOKUP(B3047,instances!$B$2:$E$21,3, FALSE)</f>
        <v>336556</v>
      </c>
      <c r="O3047">
        <f>VLOOKUP(B3047,instances!$B$2:$E$21,4, FALSE)</f>
        <v>336556</v>
      </c>
    </row>
    <row r="3048" spans="1:15">
      <c r="A3048" t="s">
        <v>57</v>
      </c>
      <c r="B3048" t="str">
        <f>RIGHT(A3048,FIND("/",A3048))</f>
        <v>vm1748.tsp</v>
      </c>
      <c r="C3048">
        <f>VLOOKUP(B3048,instances!$B$2:$E$21,2, FALSE)</f>
        <v>1748</v>
      </c>
      <c r="D3048" t="str">
        <f>IF(C3048&lt;=783,"small",IF(C3048&lt;=2103,"medium","large"))</f>
        <v>medium</v>
      </c>
      <c r="E3048" t="s">
        <v>10</v>
      </c>
      <c r="F3048" s="9">
        <v>446815</v>
      </c>
      <c r="G3048" s="7">
        <f>1-(F3048/N3048)</f>
        <v>-0.3276096697132127</v>
      </c>
      <c r="H3048" s="7">
        <f>1-(F3048/O3048)</f>
        <v>-0.3276096697132127</v>
      </c>
      <c r="I3048">
        <v>1.5554999999999999E-2</v>
      </c>
      <c r="J3048">
        <v>0</v>
      </c>
      <c r="K3048">
        <v>0</v>
      </c>
      <c r="L3048">
        <v>20</v>
      </c>
      <c r="M3048">
        <v>75</v>
      </c>
      <c r="N3048">
        <f>VLOOKUP(B3048,instances!$B$2:$E$21,3, FALSE)</f>
        <v>336556</v>
      </c>
      <c r="O3048">
        <f>VLOOKUP(B3048,instances!$B$2:$E$21,4, FALSE)</f>
        <v>336556</v>
      </c>
    </row>
    <row r="3049" spans="1:15">
      <c r="A3049" t="s">
        <v>57</v>
      </c>
      <c r="B3049" t="str">
        <f>RIGHT(A3049,FIND("/",A3049))</f>
        <v>vm1748.tsp</v>
      </c>
      <c r="C3049">
        <f>VLOOKUP(B3049,instances!$B$2:$E$21,2, FALSE)</f>
        <v>1748</v>
      </c>
      <c r="D3049" t="str">
        <f>IF(C3049&lt;=783,"small",IF(C3049&lt;=2103,"medium","large"))</f>
        <v>medium</v>
      </c>
      <c r="E3049" t="s">
        <v>10</v>
      </c>
      <c r="F3049" s="9">
        <v>446815</v>
      </c>
      <c r="G3049" s="7">
        <f>1-(F3049/N3049)</f>
        <v>-0.3276096697132127</v>
      </c>
      <c r="H3049" s="7">
        <f>1-(F3049/O3049)</f>
        <v>-0.3276096697132127</v>
      </c>
      <c r="I3049">
        <v>1.5547999999999999E-2</v>
      </c>
      <c r="J3049">
        <v>0</v>
      </c>
      <c r="K3049">
        <v>0</v>
      </c>
      <c r="L3049">
        <v>16</v>
      </c>
      <c r="M3049">
        <v>81</v>
      </c>
      <c r="N3049">
        <f>VLOOKUP(B3049,instances!$B$2:$E$21,3, FALSE)</f>
        <v>336556</v>
      </c>
      <c r="O3049">
        <f>VLOOKUP(B3049,instances!$B$2:$E$21,4, FALSE)</f>
        <v>336556</v>
      </c>
    </row>
    <row r="3050" spans="1:15">
      <c r="A3050" t="s">
        <v>57</v>
      </c>
      <c r="B3050" t="str">
        <f>RIGHT(A3050,FIND("/",A3050))</f>
        <v>vm1748.tsp</v>
      </c>
      <c r="C3050">
        <f>VLOOKUP(B3050,instances!$B$2:$E$21,2, FALSE)</f>
        <v>1748</v>
      </c>
      <c r="D3050" t="str">
        <f>IF(C3050&lt;=783,"small",IF(C3050&lt;=2103,"medium","large"))</f>
        <v>medium</v>
      </c>
      <c r="E3050" t="s">
        <v>10</v>
      </c>
      <c r="F3050" s="9">
        <v>446815</v>
      </c>
      <c r="G3050" s="7">
        <f>1-(F3050/N3050)</f>
        <v>-0.3276096697132127</v>
      </c>
      <c r="H3050" s="7">
        <f>1-(F3050/O3050)</f>
        <v>-0.3276096697132127</v>
      </c>
      <c r="I3050">
        <v>1.5544000000000001E-2</v>
      </c>
      <c r="J3050">
        <v>0</v>
      </c>
      <c r="K3050">
        <v>0</v>
      </c>
      <c r="L3050">
        <v>16</v>
      </c>
      <c r="M3050">
        <v>78</v>
      </c>
      <c r="N3050">
        <f>VLOOKUP(B3050,instances!$B$2:$E$21,3, FALSE)</f>
        <v>336556</v>
      </c>
      <c r="O3050">
        <f>VLOOKUP(B3050,instances!$B$2:$E$21,4, FALSE)</f>
        <v>336556</v>
      </c>
    </row>
    <row r="3051" spans="1:15">
      <c r="A3051" t="s">
        <v>57</v>
      </c>
      <c r="B3051" t="str">
        <f>RIGHT(A3051,FIND("/",A3051))</f>
        <v>vm1748.tsp</v>
      </c>
      <c r="C3051">
        <f>VLOOKUP(B3051,instances!$B$2:$E$21,2, FALSE)</f>
        <v>1748</v>
      </c>
      <c r="D3051" t="str">
        <f>IF(C3051&lt;=783,"small",IF(C3051&lt;=2103,"medium","large"))</f>
        <v>medium</v>
      </c>
      <c r="E3051" t="s">
        <v>10</v>
      </c>
      <c r="F3051" s="9">
        <v>446815</v>
      </c>
      <c r="G3051" s="7">
        <f>1-(F3051/N3051)</f>
        <v>-0.3276096697132127</v>
      </c>
      <c r="H3051" s="7">
        <f>1-(F3051/O3051)</f>
        <v>-0.3276096697132127</v>
      </c>
      <c r="I3051">
        <v>1.5542E-2</v>
      </c>
      <c r="J3051">
        <v>0</v>
      </c>
      <c r="K3051">
        <v>0</v>
      </c>
      <c r="L3051">
        <v>14</v>
      </c>
      <c r="M3051">
        <v>79</v>
      </c>
      <c r="N3051">
        <f>VLOOKUP(B3051,instances!$B$2:$E$21,3, FALSE)</f>
        <v>336556</v>
      </c>
      <c r="O3051">
        <f>VLOOKUP(B3051,instances!$B$2:$E$21,4, FALSE)</f>
        <v>336556</v>
      </c>
    </row>
    <row r="3052" spans="1:15">
      <c r="A3052" t="s">
        <v>57</v>
      </c>
      <c r="B3052" t="str">
        <f>RIGHT(A3052,FIND("/",A3052))</f>
        <v>vm1748.tsp</v>
      </c>
      <c r="C3052">
        <f>VLOOKUP(B3052,instances!$B$2:$E$21,2, FALSE)</f>
        <v>1748</v>
      </c>
      <c r="D3052" t="str">
        <f>IF(C3052&lt;=783,"small",IF(C3052&lt;=2103,"medium","large"))</f>
        <v>medium</v>
      </c>
      <c r="E3052" t="s">
        <v>10</v>
      </c>
      <c r="F3052" s="9">
        <v>446815</v>
      </c>
      <c r="G3052" s="7">
        <f>1-(F3052/N3052)</f>
        <v>-0.3276096697132127</v>
      </c>
      <c r="H3052" s="7">
        <f>1-(F3052/O3052)</f>
        <v>-0.3276096697132127</v>
      </c>
      <c r="I3052">
        <v>1.5520000000000001E-2</v>
      </c>
      <c r="J3052">
        <v>0</v>
      </c>
      <c r="K3052">
        <v>0</v>
      </c>
      <c r="L3052">
        <v>14</v>
      </c>
      <c r="M3052">
        <v>77</v>
      </c>
      <c r="N3052">
        <f>VLOOKUP(B3052,instances!$B$2:$E$21,3, FALSE)</f>
        <v>336556</v>
      </c>
      <c r="O3052">
        <f>VLOOKUP(B3052,instances!$B$2:$E$21,4, FALSE)</f>
        <v>336556</v>
      </c>
    </row>
    <row r="3053" spans="1:15">
      <c r="A3053" t="s">
        <v>57</v>
      </c>
      <c r="B3053" t="str">
        <f>RIGHT(A3053,FIND("/",A3053))</f>
        <v>vm1748.tsp</v>
      </c>
      <c r="C3053">
        <f>VLOOKUP(B3053,instances!$B$2:$E$21,2, FALSE)</f>
        <v>1748</v>
      </c>
      <c r="D3053" t="str">
        <f>IF(C3053&lt;=783,"small",IF(C3053&lt;=2103,"medium","large"))</f>
        <v>medium</v>
      </c>
      <c r="E3053" t="s">
        <v>10</v>
      </c>
      <c r="F3053" s="9">
        <v>446815</v>
      </c>
      <c r="G3053" s="7">
        <f>1-(F3053/N3053)</f>
        <v>-0.3276096697132127</v>
      </c>
      <c r="H3053" s="7">
        <f>1-(F3053/O3053)</f>
        <v>-0.3276096697132127</v>
      </c>
      <c r="I3053">
        <v>1.5507E-2</v>
      </c>
      <c r="J3053">
        <v>0</v>
      </c>
      <c r="K3053">
        <v>0</v>
      </c>
      <c r="L3053">
        <v>16</v>
      </c>
      <c r="M3053">
        <v>74</v>
      </c>
      <c r="N3053">
        <f>VLOOKUP(B3053,instances!$B$2:$E$21,3, FALSE)</f>
        <v>336556</v>
      </c>
      <c r="O3053">
        <f>VLOOKUP(B3053,instances!$B$2:$E$21,4, FALSE)</f>
        <v>336556</v>
      </c>
    </row>
    <row r="3054" spans="1:15">
      <c r="A3054" t="s">
        <v>57</v>
      </c>
      <c r="B3054" t="str">
        <f>RIGHT(A3054,FIND("/",A3054))</f>
        <v>vm1748.tsp</v>
      </c>
      <c r="C3054">
        <f>VLOOKUP(B3054,instances!$B$2:$E$21,2, FALSE)</f>
        <v>1748</v>
      </c>
      <c r="D3054" t="str">
        <f>IF(C3054&lt;=783,"small",IF(C3054&lt;=2103,"medium","large"))</f>
        <v>medium</v>
      </c>
      <c r="E3054" t="s">
        <v>10</v>
      </c>
      <c r="F3054" s="9">
        <v>446815</v>
      </c>
      <c r="G3054" s="7">
        <f>1-(F3054/N3054)</f>
        <v>-0.3276096697132127</v>
      </c>
      <c r="H3054" s="7">
        <f>1-(F3054/O3054)</f>
        <v>-0.3276096697132127</v>
      </c>
      <c r="I3054">
        <v>1.5497E-2</v>
      </c>
      <c r="J3054">
        <v>0</v>
      </c>
      <c r="K3054">
        <v>0</v>
      </c>
      <c r="L3054">
        <v>12</v>
      </c>
      <c r="M3054">
        <v>77</v>
      </c>
      <c r="N3054">
        <f>VLOOKUP(B3054,instances!$B$2:$E$21,3, FALSE)</f>
        <v>336556</v>
      </c>
      <c r="O3054">
        <f>VLOOKUP(B3054,instances!$B$2:$E$21,4, FALSE)</f>
        <v>336556</v>
      </c>
    </row>
    <row r="3055" spans="1:15">
      <c r="A3055" t="s">
        <v>57</v>
      </c>
      <c r="B3055" t="str">
        <f>RIGHT(A3055,FIND("/",A3055))</f>
        <v>vm1748.tsp</v>
      </c>
      <c r="C3055">
        <f>VLOOKUP(B3055,instances!$B$2:$E$21,2, FALSE)</f>
        <v>1748</v>
      </c>
      <c r="D3055" t="str">
        <f>IF(C3055&lt;=783,"small",IF(C3055&lt;=2103,"medium","large"))</f>
        <v>medium</v>
      </c>
      <c r="E3055" t="s">
        <v>10</v>
      </c>
      <c r="F3055" s="9">
        <v>446815</v>
      </c>
      <c r="G3055" s="7">
        <f>1-(F3055/N3055)</f>
        <v>-0.3276096697132127</v>
      </c>
      <c r="H3055" s="7">
        <f>1-(F3055/O3055)</f>
        <v>-0.3276096697132127</v>
      </c>
      <c r="I3055">
        <v>1.5492000000000001E-2</v>
      </c>
      <c r="J3055">
        <v>0</v>
      </c>
      <c r="K3055">
        <v>0</v>
      </c>
      <c r="L3055">
        <v>20</v>
      </c>
      <c r="M3055">
        <v>81</v>
      </c>
      <c r="N3055">
        <f>VLOOKUP(B3055,instances!$B$2:$E$21,3, FALSE)</f>
        <v>336556</v>
      </c>
      <c r="O3055">
        <f>VLOOKUP(B3055,instances!$B$2:$E$21,4, FALSE)</f>
        <v>336556</v>
      </c>
    </row>
    <row r="3056" spans="1:15">
      <c r="A3056" t="s">
        <v>57</v>
      </c>
      <c r="B3056" t="str">
        <f>RIGHT(A3056,FIND("/",A3056))</f>
        <v>vm1748.tsp</v>
      </c>
      <c r="C3056">
        <f>VLOOKUP(B3056,instances!$B$2:$E$21,2, FALSE)</f>
        <v>1748</v>
      </c>
      <c r="D3056" t="str">
        <f>IF(C3056&lt;=783,"small",IF(C3056&lt;=2103,"medium","large"))</f>
        <v>medium</v>
      </c>
      <c r="E3056" t="s">
        <v>10</v>
      </c>
      <c r="F3056" s="9">
        <v>446815</v>
      </c>
      <c r="G3056" s="7">
        <f>1-(F3056/N3056)</f>
        <v>-0.3276096697132127</v>
      </c>
      <c r="H3056" s="7">
        <f>1-(F3056/O3056)</f>
        <v>-0.3276096697132127</v>
      </c>
      <c r="I3056">
        <v>1.5483E-2</v>
      </c>
      <c r="J3056">
        <v>0</v>
      </c>
      <c r="K3056">
        <v>0</v>
      </c>
      <c r="L3056">
        <v>10</v>
      </c>
      <c r="M3056">
        <v>79</v>
      </c>
      <c r="N3056">
        <f>VLOOKUP(B3056,instances!$B$2:$E$21,3, FALSE)</f>
        <v>336556</v>
      </c>
      <c r="O3056">
        <f>VLOOKUP(B3056,instances!$B$2:$E$21,4, FALSE)</f>
        <v>336556</v>
      </c>
    </row>
    <row r="3057" spans="1:15">
      <c r="A3057" t="s">
        <v>57</v>
      </c>
      <c r="B3057" t="str">
        <f>RIGHT(A3057,FIND("/",A3057))</f>
        <v>vm1748.tsp</v>
      </c>
      <c r="C3057">
        <f>VLOOKUP(B3057,instances!$B$2:$E$21,2, FALSE)</f>
        <v>1748</v>
      </c>
      <c r="D3057" t="str">
        <f>IF(C3057&lt;=783,"small",IF(C3057&lt;=2103,"medium","large"))</f>
        <v>medium</v>
      </c>
      <c r="E3057" t="s">
        <v>10</v>
      </c>
      <c r="F3057" s="9">
        <v>446815</v>
      </c>
      <c r="G3057" s="7">
        <f>1-(F3057/N3057)</f>
        <v>-0.3276096697132127</v>
      </c>
      <c r="H3057" s="7">
        <f>1-(F3057/O3057)</f>
        <v>-0.3276096697132127</v>
      </c>
      <c r="I3057">
        <v>1.5481999999999999E-2</v>
      </c>
      <c r="J3057">
        <v>0</v>
      </c>
      <c r="K3057">
        <v>0</v>
      </c>
      <c r="L3057">
        <v>16</v>
      </c>
      <c r="M3057">
        <v>72</v>
      </c>
      <c r="N3057">
        <f>VLOOKUP(B3057,instances!$B$2:$E$21,3, FALSE)</f>
        <v>336556</v>
      </c>
      <c r="O3057">
        <f>VLOOKUP(B3057,instances!$B$2:$E$21,4, FALSE)</f>
        <v>336556</v>
      </c>
    </row>
    <row r="3058" spans="1:15">
      <c r="A3058" t="s">
        <v>57</v>
      </c>
      <c r="B3058" t="str">
        <f>RIGHT(A3058,FIND("/",A3058))</f>
        <v>vm1748.tsp</v>
      </c>
      <c r="C3058">
        <f>VLOOKUP(B3058,instances!$B$2:$E$21,2, FALSE)</f>
        <v>1748</v>
      </c>
      <c r="D3058" t="str">
        <f>IF(C3058&lt;=783,"small",IF(C3058&lt;=2103,"medium","large"))</f>
        <v>medium</v>
      </c>
      <c r="E3058" t="s">
        <v>10</v>
      </c>
      <c r="F3058" s="9">
        <v>446815</v>
      </c>
      <c r="G3058" s="7">
        <f>1-(F3058/N3058)</f>
        <v>-0.3276096697132127</v>
      </c>
      <c r="H3058" s="7">
        <f>1-(F3058/O3058)</f>
        <v>-0.3276096697132127</v>
      </c>
      <c r="I3058">
        <v>1.5481E-2</v>
      </c>
      <c r="J3058">
        <v>0</v>
      </c>
      <c r="K3058">
        <v>0</v>
      </c>
      <c r="L3058">
        <v>10</v>
      </c>
      <c r="M3058">
        <v>81</v>
      </c>
      <c r="N3058">
        <f>VLOOKUP(B3058,instances!$B$2:$E$21,3, FALSE)</f>
        <v>336556</v>
      </c>
      <c r="O3058">
        <f>VLOOKUP(B3058,instances!$B$2:$E$21,4, FALSE)</f>
        <v>336556</v>
      </c>
    </row>
    <row r="3059" spans="1:15">
      <c r="A3059" t="s">
        <v>57</v>
      </c>
      <c r="B3059" t="str">
        <f>RIGHT(A3059,FIND("/",A3059))</f>
        <v>vm1748.tsp</v>
      </c>
      <c r="C3059">
        <f>VLOOKUP(B3059,instances!$B$2:$E$21,2, FALSE)</f>
        <v>1748</v>
      </c>
      <c r="D3059" t="str">
        <f>IF(C3059&lt;=783,"small",IF(C3059&lt;=2103,"medium","large"))</f>
        <v>medium</v>
      </c>
      <c r="E3059" t="s">
        <v>10</v>
      </c>
      <c r="F3059" s="9">
        <v>446815</v>
      </c>
      <c r="G3059" s="7">
        <f>1-(F3059/N3059)</f>
        <v>-0.3276096697132127</v>
      </c>
      <c r="H3059" s="7">
        <f>1-(F3059/O3059)</f>
        <v>-0.3276096697132127</v>
      </c>
      <c r="I3059">
        <v>1.5469999999999999E-2</v>
      </c>
      <c r="J3059">
        <v>0</v>
      </c>
      <c r="K3059">
        <v>0</v>
      </c>
      <c r="L3059">
        <v>20</v>
      </c>
      <c r="M3059">
        <v>77</v>
      </c>
      <c r="N3059">
        <f>VLOOKUP(B3059,instances!$B$2:$E$21,3, FALSE)</f>
        <v>336556</v>
      </c>
      <c r="O3059">
        <f>VLOOKUP(B3059,instances!$B$2:$E$21,4, FALSE)</f>
        <v>336556</v>
      </c>
    </row>
    <row r="3060" spans="1:15">
      <c r="A3060" t="s">
        <v>57</v>
      </c>
      <c r="B3060" t="str">
        <f>RIGHT(A3060,FIND("/",A3060))</f>
        <v>vm1748.tsp</v>
      </c>
      <c r="C3060">
        <f>VLOOKUP(B3060,instances!$B$2:$E$21,2, FALSE)</f>
        <v>1748</v>
      </c>
      <c r="D3060" t="str">
        <f>IF(C3060&lt;=783,"small",IF(C3060&lt;=2103,"medium","large"))</f>
        <v>medium</v>
      </c>
      <c r="E3060" t="s">
        <v>10</v>
      </c>
      <c r="F3060" s="9">
        <v>446815</v>
      </c>
      <c r="G3060" s="7">
        <f>1-(F3060/N3060)</f>
        <v>-0.3276096697132127</v>
      </c>
      <c r="H3060" s="7">
        <f>1-(F3060/O3060)</f>
        <v>-0.3276096697132127</v>
      </c>
      <c r="I3060">
        <v>1.5467E-2</v>
      </c>
      <c r="J3060">
        <v>0</v>
      </c>
      <c r="K3060">
        <v>0</v>
      </c>
      <c r="L3060">
        <v>10</v>
      </c>
      <c r="M3060">
        <v>75</v>
      </c>
      <c r="N3060">
        <f>VLOOKUP(B3060,instances!$B$2:$E$21,3, FALSE)</f>
        <v>336556</v>
      </c>
      <c r="O3060">
        <f>VLOOKUP(B3060,instances!$B$2:$E$21,4, FALSE)</f>
        <v>336556</v>
      </c>
    </row>
    <row r="3061" spans="1:15">
      <c r="A3061" t="s">
        <v>57</v>
      </c>
      <c r="B3061" t="str">
        <f>RIGHT(A3061,FIND("/",A3061))</f>
        <v>vm1748.tsp</v>
      </c>
      <c r="C3061">
        <f>VLOOKUP(B3061,instances!$B$2:$E$21,2, FALSE)</f>
        <v>1748</v>
      </c>
      <c r="D3061" t="str">
        <f>IF(C3061&lt;=783,"small",IF(C3061&lt;=2103,"medium","large"))</f>
        <v>medium</v>
      </c>
      <c r="E3061" t="s">
        <v>10</v>
      </c>
      <c r="F3061" s="9">
        <v>446815</v>
      </c>
      <c r="G3061" s="7">
        <f>1-(F3061/N3061)</f>
        <v>-0.3276096697132127</v>
      </c>
      <c r="H3061" s="7">
        <f>1-(F3061/O3061)</f>
        <v>-0.3276096697132127</v>
      </c>
      <c r="I3061">
        <v>1.5426E-2</v>
      </c>
      <c r="J3061">
        <v>0</v>
      </c>
      <c r="K3061">
        <v>0</v>
      </c>
      <c r="L3061">
        <v>20</v>
      </c>
      <c r="M3061">
        <v>78</v>
      </c>
      <c r="N3061">
        <f>VLOOKUP(B3061,instances!$B$2:$E$21,3, FALSE)</f>
        <v>336556</v>
      </c>
      <c r="O3061">
        <f>VLOOKUP(B3061,instances!$B$2:$E$21,4, FALSE)</f>
        <v>336556</v>
      </c>
    </row>
    <row r="3062" spans="1:15">
      <c r="A3062" t="s">
        <v>57</v>
      </c>
      <c r="B3062" t="str">
        <f>RIGHT(A3062,FIND("/",A3062))</f>
        <v>vm1748.tsp</v>
      </c>
      <c r="C3062">
        <f>VLOOKUP(B3062,instances!$B$2:$E$21,2, FALSE)</f>
        <v>1748</v>
      </c>
      <c r="D3062" t="str">
        <f>IF(C3062&lt;=783,"small",IF(C3062&lt;=2103,"medium","large"))</f>
        <v>medium</v>
      </c>
      <c r="E3062" t="s">
        <v>9</v>
      </c>
      <c r="F3062" s="9">
        <v>417029</v>
      </c>
      <c r="G3062" s="7">
        <f>1-(F3062/N3062)</f>
        <v>-0.23910731052187462</v>
      </c>
      <c r="H3062" s="7">
        <f>1-(F3062/O3062)</f>
        <v>-0.23910731052187462</v>
      </c>
      <c r="I3062">
        <v>8.5039999999999994E-3</v>
      </c>
      <c r="J3062">
        <v>0</v>
      </c>
      <c r="K3062">
        <v>0</v>
      </c>
      <c r="L3062">
        <v>18</v>
      </c>
      <c r="M3062">
        <v>74</v>
      </c>
      <c r="N3062">
        <f>VLOOKUP(B3062,instances!$B$2:$E$21,3, FALSE)</f>
        <v>336556</v>
      </c>
      <c r="O3062">
        <f>VLOOKUP(B3062,instances!$B$2:$E$21,4, FALSE)</f>
        <v>336556</v>
      </c>
    </row>
    <row r="3063" spans="1:15">
      <c r="A3063" t="s">
        <v>57</v>
      </c>
      <c r="B3063" t="str">
        <f>RIGHT(A3063,FIND("/",A3063))</f>
        <v>vm1748.tsp</v>
      </c>
      <c r="C3063">
        <f>VLOOKUP(B3063,instances!$B$2:$E$21,2, FALSE)</f>
        <v>1748</v>
      </c>
      <c r="D3063" t="str">
        <f>IF(C3063&lt;=783,"small",IF(C3063&lt;=2103,"medium","large"))</f>
        <v>medium</v>
      </c>
      <c r="E3063" t="s">
        <v>9</v>
      </c>
      <c r="F3063" s="9">
        <v>417029</v>
      </c>
      <c r="G3063" s="7">
        <f>1-(F3063/N3063)</f>
        <v>-0.23910731052187462</v>
      </c>
      <c r="H3063" s="7">
        <f>1-(F3063/O3063)</f>
        <v>-0.23910731052187462</v>
      </c>
      <c r="I3063">
        <v>8.4419999999999999E-3</v>
      </c>
      <c r="J3063">
        <v>0</v>
      </c>
      <c r="K3063">
        <v>0</v>
      </c>
      <c r="L3063">
        <v>14</v>
      </c>
      <c r="M3063">
        <v>72</v>
      </c>
      <c r="N3063">
        <f>VLOOKUP(B3063,instances!$B$2:$E$21,3, FALSE)</f>
        <v>336556</v>
      </c>
      <c r="O3063">
        <f>VLOOKUP(B3063,instances!$B$2:$E$21,4, FALSE)</f>
        <v>336556</v>
      </c>
    </row>
    <row r="3064" spans="1:15">
      <c r="A3064" t="s">
        <v>57</v>
      </c>
      <c r="B3064" t="str">
        <f>RIGHT(A3064,FIND("/",A3064))</f>
        <v>vm1748.tsp</v>
      </c>
      <c r="C3064">
        <f>VLOOKUP(B3064,instances!$B$2:$E$21,2, FALSE)</f>
        <v>1748</v>
      </c>
      <c r="D3064" t="str">
        <f>IF(C3064&lt;=783,"small",IF(C3064&lt;=2103,"medium","large"))</f>
        <v>medium</v>
      </c>
      <c r="E3064" t="s">
        <v>9</v>
      </c>
      <c r="F3064" s="9">
        <v>417029</v>
      </c>
      <c r="G3064" s="7">
        <f>1-(F3064/N3064)</f>
        <v>-0.23910731052187462</v>
      </c>
      <c r="H3064" s="7">
        <f>1-(F3064/O3064)</f>
        <v>-0.23910731052187462</v>
      </c>
      <c r="I3064">
        <v>8.3829999999999998E-3</v>
      </c>
      <c r="J3064">
        <v>0</v>
      </c>
      <c r="K3064">
        <v>0</v>
      </c>
      <c r="L3064">
        <v>14</v>
      </c>
      <c r="M3064">
        <v>80</v>
      </c>
      <c r="N3064">
        <f>VLOOKUP(B3064,instances!$B$2:$E$21,3, FALSE)</f>
        <v>336556</v>
      </c>
      <c r="O3064">
        <f>VLOOKUP(B3064,instances!$B$2:$E$21,4, FALSE)</f>
        <v>336556</v>
      </c>
    </row>
    <row r="3065" spans="1:15">
      <c r="A3065" t="s">
        <v>57</v>
      </c>
      <c r="B3065" t="str">
        <f>RIGHT(A3065,FIND("/",A3065))</f>
        <v>vm1748.tsp</v>
      </c>
      <c r="C3065">
        <f>VLOOKUP(B3065,instances!$B$2:$E$21,2, FALSE)</f>
        <v>1748</v>
      </c>
      <c r="D3065" t="str">
        <f>IF(C3065&lt;=783,"small",IF(C3065&lt;=2103,"medium","large"))</f>
        <v>medium</v>
      </c>
      <c r="E3065" t="s">
        <v>9</v>
      </c>
      <c r="F3065" s="9">
        <v>417029</v>
      </c>
      <c r="G3065" s="7">
        <f>1-(F3065/N3065)</f>
        <v>-0.23910731052187462</v>
      </c>
      <c r="H3065" s="7">
        <f>1-(F3065/O3065)</f>
        <v>-0.23910731052187462</v>
      </c>
      <c r="I3065">
        <v>8.378E-3</v>
      </c>
      <c r="J3065">
        <v>0</v>
      </c>
      <c r="K3065">
        <v>0</v>
      </c>
      <c r="L3065">
        <v>18</v>
      </c>
      <c r="M3065">
        <v>78</v>
      </c>
      <c r="N3065">
        <f>VLOOKUP(B3065,instances!$B$2:$E$21,3, FALSE)</f>
        <v>336556</v>
      </c>
      <c r="O3065">
        <f>VLOOKUP(B3065,instances!$B$2:$E$21,4, FALSE)</f>
        <v>336556</v>
      </c>
    </row>
    <row r="3066" spans="1:15">
      <c r="A3066" t="s">
        <v>57</v>
      </c>
      <c r="B3066" t="str">
        <f>RIGHT(A3066,FIND("/",A3066))</f>
        <v>vm1748.tsp</v>
      </c>
      <c r="C3066">
        <f>VLOOKUP(B3066,instances!$B$2:$E$21,2, FALSE)</f>
        <v>1748</v>
      </c>
      <c r="D3066" t="str">
        <f>IF(C3066&lt;=783,"small",IF(C3066&lt;=2103,"medium","large"))</f>
        <v>medium</v>
      </c>
      <c r="E3066" t="s">
        <v>9</v>
      </c>
      <c r="F3066" s="9">
        <v>417029</v>
      </c>
      <c r="G3066" s="7">
        <f>1-(F3066/N3066)</f>
        <v>-0.23910731052187462</v>
      </c>
      <c r="H3066" s="7">
        <f>1-(F3066/O3066)</f>
        <v>-0.23910731052187462</v>
      </c>
      <c r="I3066">
        <v>8.3309999999999999E-3</v>
      </c>
      <c r="J3066">
        <v>0</v>
      </c>
      <c r="K3066">
        <v>0</v>
      </c>
      <c r="L3066">
        <v>16</v>
      </c>
      <c r="M3066">
        <v>75</v>
      </c>
      <c r="N3066">
        <f>VLOOKUP(B3066,instances!$B$2:$E$21,3, FALSE)</f>
        <v>336556</v>
      </c>
      <c r="O3066">
        <f>VLOOKUP(B3066,instances!$B$2:$E$21,4, FALSE)</f>
        <v>336556</v>
      </c>
    </row>
    <row r="3067" spans="1:15">
      <c r="A3067" t="s">
        <v>57</v>
      </c>
      <c r="B3067" t="str">
        <f>RIGHT(A3067,FIND("/",A3067))</f>
        <v>vm1748.tsp</v>
      </c>
      <c r="C3067">
        <f>VLOOKUP(B3067,instances!$B$2:$E$21,2, FALSE)</f>
        <v>1748</v>
      </c>
      <c r="D3067" t="str">
        <f>IF(C3067&lt;=783,"small",IF(C3067&lt;=2103,"medium","large"))</f>
        <v>medium</v>
      </c>
      <c r="E3067" t="s">
        <v>9</v>
      </c>
      <c r="F3067" s="9">
        <v>417029</v>
      </c>
      <c r="G3067" s="7">
        <f>1-(F3067/N3067)</f>
        <v>-0.23910731052187462</v>
      </c>
      <c r="H3067" s="7">
        <f>1-(F3067/O3067)</f>
        <v>-0.23910731052187462</v>
      </c>
      <c r="I3067">
        <v>8.0569999999999999E-3</v>
      </c>
      <c r="J3067">
        <v>0</v>
      </c>
      <c r="K3067">
        <v>0</v>
      </c>
      <c r="L3067">
        <v>20</v>
      </c>
      <c r="M3067">
        <v>78</v>
      </c>
      <c r="N3067">
        <f>VLOOKUP(B3067,instances!$B$2:$E$21,3, FALSE)</f>
        <v>336556</v>
      </c>
      <c r="O3067">
        <f>VLOOKUP(B3067,instances!$B$2:$E$21,4, FALSE)</f>
        <v>336556</v>
      </c>
    </row>
    <row r="3068" spans="1:15">
      <c r="A3068" t="s">
        <v>57</v>
      </c>
      <c r="B3068" t="str">
        <f>RIGHT(A3068,FIND("/",A3068))</f>
        <v>vm1748.tsp</v>
      </c>
      <c r="C3068">
        <f>VLOOKUP(B3068,instances!$B$2:$E$21,2, FALSE)</f>
        <v>1748</v>
      </c>
      <c r="D3068" t="str">
        <f>IF(C3068&lt;=783,"small",IF(C3068&lt;=2103,"medium","large"))</f>
        <v>medium</v>
      </c>
      <c r="E3068" t="s">
        <v>9</v>
      </c>
      <c r="F3068" s="9">
        <v>417029</v>
      </c>
      <c r="G3068" s="7">
        <f>1-(F3068/N3068)</f>
        <v>-0.23910731052187462</v>
      </c>
      <c r="H3068" s="7">
        <f>1-(F3068/O3068)</f>
        <v>-0.23910731052187462</v>
      </c>
      <c r="I3068">
        <v>8.0249999999999991E-3</v>
      </c>
      <c r="J3068">
        <v>0</v>
      </c>
      <c r="K3068">
        <v>0</v>
      </c>
      <c r="L3068">
        <v>16</v>
      </c>
      <c r="M3068">
        <v>73</v>
      </c>
      <c r="N3068">
        <f>VLOOKUP(B3068,instances!$B$2:$E$21,3, FALSE)</f>
        <v>336556</v>
      </c>
      <c r="O3068">
        <f>VLOOKUP(B3068,instances!$B$2:$E$21,4, FALSE)</f>
        <v>336556</v>
      </c>
    </row>
    <row r="3069" spans="1:15">
      <c r="A3069" t="s">
        <v>57</v>
      </c>
      <c r="B3069" t="str">
        <f>RIGHT(A3069,FIND("/",A3069))</f>
        <v>vm1748.tsp</v>
      </c>
      <c r="C3069">
        <f>VLOOKUP(B3069,instances!$B$2:$E$21,2, FALSE)</f>
        <v>1748</v>
      </c>
      <c r="D3069" t="str">
        <f>IF(C3069&lt;=783,"small",IF(C3069&lt;=2103,"medium","large"))</f>
        <v>medium</v>
      </c>
      <c r="E3069" t="s">
        <v>9</v>
      </c>
      <c r="F3069" s="9">
        <v>417029</v>
      </c>
      <c r="G3069" s="7">
        <f>1-(F3069/N3069)</f>
        <v>-0.23910731052187462</v>
      </c>
      <c r="H3069" s="7">
        <f>1-(F3069/O3069)</f>
        <v>-0.23910731052187462</v>
      </c>
      <c r="I3069">
        <v>8.012E-3</v>
      </c>
      <c r="J3069">
        <v>0</v>
      </c>
      <c r="K3069">
        <v>0</v>
      </c>
      <c r="L3069">
        <v>10</v>
      </c>
      <c r="M3069">
        <v>77</v>
      </c>
      <c r="N3069">
        <f>VLOOKUP(B3069,instances!$B$2:$E$21,3, FALSE)</f>
        <v>336556</v>
      </c>
      <c r="O3069">
        <f>VLOOKUP(B3069,instances!$B$2:$E$21,4, FALSE)</f>
        <v>336556</v>
      </c>
    </row>
    <row r="3070" spans="1:15">
      <c r="A3070" t="s">
        <v>57</v>
      </c>
      <c r="B3070" t="str">
        <f>RIGHT(A3070,FIND("/",A3070))</f>
        <v>vm1748.tsp</v>
      </c>
      <c r="C3070">
        <f>VLOOKUP(B3070,instances!$B$2:$E$21,2, FALSE)</f>
        <v>1748</v>
      </c>
      <c r="D3070" t="str">
        <f>IF(C3070&lt;=783,"small",IF(C3070&lt;=2103,"medium","large"))</f>
        <v>medium</v>
      </c>
      <c r="E3070" t="s">
        <v>9</v>
      </c>
      <c r="F3070" s="9">
        <v>417029</v>
      </c>
      <c r="G3070" s="7">
        <f>1-(F3070/N3070)</f>
        <v>-0.23910731052187462</v>
      </c>
      <c r="H3070" s="7">
        <f>1-(F3070/O3070)</f>
        <v>-0.23910731052187462</v>
      </c>
      <c r="I3070">
        <v>7.9889999999999996E-3</v>
      </c>
      <c r="J3070">
        <v>0</v>
      </c>
      <c r="K3070">
        <v>0</v>
      </c>
      <c r="L3070">
        <v>18</v>
      </c>
      <c r="M3070">
        <v>77</v>
      </c>
      <c r="N3070">
        <f>VLOOKUP(B3070,instances!$B$2:$E$21,3, FALSE)</f>
        <v>336556</v>
      </c>
      <c r="O3070">
        <f>VLOOKUP(B3070,instances!$B$2:$E$21,4, FALSE)</f>
        <v>336556</v>
      </c>
    </row>
    <row r="3071" spans="1:15">
      <c r="A3071" t="s">
        <v>57</v>
      </c>
      <c r="B3071" t="str">
        <f>RIGHT(A3071,FIND("/",A3071))</f>
        <v>vm1748.tsp</v>
      </c>
      <c r="C3071">
        <f>VLOOKUP(B3071,instances!$B$2:$E$21,2, FALSE)</f>
        <v>1748</v>
      </c>
      <c r="D3071" t="str">
        <f>IF(C3071&lt;=783,"small",IF(C3071&lt;=2103,"medium","large"))</f>
        <v>medium</v>
      </c>
      <c r="E3071" t="s">
        <v>9</v>
      </c>
      <c r="F3071" s="9">
        <v>417029</v>
      </c>
      <c r="G3071" s="7">
        <f>1-(F3071/N3071)</f>
        <v>-0.23910731052187462</v>
      </c>
      <c r="H3071" s="7">
        <f>1-(F3071/O3071)</f>
        <v>-0.23910731052187462</v>
      </c>
      <c r="I3071">
        <v>7.9660000000000009E-3</v>
      </c>
      <c r="J3071">
        <v>0</v>
      </c>
      <c r="K3071">
        <v>0</v>
      </c>
      <c r="L3071">
        <v>10</v>
      </c>
      <c r="M3071">
        <v>75</v>
      </c>
      <c r="N3071">
        <f>VLOOKUP(B3071,instances!$B$2:$E$21,3, FALSE)</f>
        <v>336556</v>
      </c>
      <c r="O3071">
        <f>VLOOKUP(B3071,instances!$B$2:$E$21,4, FALSE)</f>
        <v>336556</v>
      </c>
    </row>
    <row r="3072" spans="1:15">
      <c r="A3072" t="s">
        <v>57</v>
      </c>
      <c r="B3072" t="str">
        <f>RIGHT(A3072,FIND("/",A3072))</f>
        <v>vm1748.tsp</v>
      </c>
      <c r="C3072">
        <f>VLOOKUP(B3072,instances!$B$2:$E$21,2, FALSE)</f>
        <v>1748</v>
      </c>
      <c r="D3072" t="str">
        <f>IF(C3072&lt;=783,"small",IF(C3072&lt;=2103,"medium","large"))</f>
        <v>medium</v>
      </c>
      <c r="E3072" t="s">
        <v>9</v>
      </c>
      <c r="F3072" s="9">
        <v>417029</v>
      </c>
      <c r="G3072" s="7">
        <f>1-(F3072/N3072)</f>
        <v>-0.23910731052187462</v>
      </c>
      <c r="H3072" s="7">
        <f>1-(F3072/O3072)</f>
        <v>-0.23910731052187462</v>
      </c>
      <c r="I3072">
        <v>7.9500000000000005E-3</v>
      </c>
      <c r="J3072">
        <v>0</v>
      </c>
      <c r="K3072">
        <v>0</v>
      </c>
      <c r="L3072">
        <v>18</v>
      </c>
      <c r="M3072">
        <v>76</v>
      </c>
      <c r="N3072">
        <f>VLOOKUP(B3072,instances!$B$2:$E$21,3, FALSE)</f>
        <v>336556</v>
      </c>
      <c r="O3072">
        <f>VLOOKUP(B3072,instances!$B$2:$E$21,4, FALSE)</f>
        <v>336556</v>
      </c>
    </row>
    <row r="3073" spans="1:15">
      <c r="A3073" t="s">
        <v>57</v>
      </c>
      <c r="B3073" t="str">
        <f>RIGHT(A3073,FIND("/",A3073))</f>
        <v>vm1748.tsp</v>
      </c>
      <c r="C3073">
        <f>VLOOKUP(B3073,instances!$B$2:$E$21,2, FALSE)</f>
        <v>1748</v>
      </c>
      <c r="D3073" t="str">
        <f>IF(C3073&lt;=783,"small",IF(C3073&lt;=2103,"medium","large"))</f>
        <v>medium</v>
      </c>
      <c r="E3073" t="s">
        <v>9</v>
      </c>
      <c r="F3073" s="9">
        <v>417029</v>
      </c>
      <c r="G3073" s="7">
        <f>1-(F3073/N3073)</f>
        <v>-0.23910731052187462</v>
      </c>
      <c r="H3073" s="7">
        <f>1-(F3073/O3073)</f>
        <v>-0.23910731052187462</v>
      </c>
      <c r="I3073">
        <v>7.9129999999999999E-3</v>
      </c>
      <c r="J3073">
        <v>0</v>
      </c>
      <c r="K3073">
        <v>0</v>
      </c>
      <c r="L3073">
        <v>12</v>
      </c>
      <c r="M3073">
        <v>79</v>
      </c>
      <c r="N3073">
        <f>VLOOKUP(B3073,instances!$B$2:$E$21,3, FALSE)</f>
        <v>336556</v>
      </c>
      <c r="O3073">
        <f>VLOOKUP(B3073,instances!$B$2:$E$21,4, FALSE)</f>
        <v>336556</v>
      </c>
    </row>
    <row r="3074" spans="1:15">
      <c r="A3074" t="s">
        <v>57</v>
      </c>
      <c r="B3074" t="str">
        <f>RIGHT(A3074,FIND("/",A3074))</f>
        <v>vm1748.tsp</v>
      </c>
      <c r="C3074">
        <f>VLOOKUP(B3074,instances!$B$2:$E$21,2, FALSE)</f>
        <v>1748</v>
      </c>
      <c r="D3074" t="str">
        <f>IF(C3074&lt;=783,"small",IF(C3074&lt;=2103,"medium","large"))</f>
        <v>medium</v>
      </c>
      <c r="E3074" t="s">
        <v>9</v>
      </c>
      <c r="F3074" s="9">
        <v>417029</v>
      </c>
      <c r="G3074" s="7">
        <f>1-(F3074/N3074)</f>
        <v>-0.23910731052187462</v>
      </c>
      <c r="H3074" s="7">
        <f>1-(F3074/O3074)</f>
        <v>-0.23910731052187462</v>
      </c>
      <c r="I3074">
        <v>7.868E-3</v>
      </c>
      <c r="J3074">
        <v>0</v>
      </c>
      <c r="K3074">
        <v>0</v>
      </c>
      <c r="L3074">
        <v>10</v>
      </c>
      <c r="M3074">
        <v>73</v>
      </c>
      <c r="N3074">
        <f>VLOOKUP(B3074,instances!$B$2:$E$21,3, FALSE)</f>
        <v>336556</v>
      </c>
      <c r="O3074">
        <f>VLOOKUP(B3074,instances!$B$2:$E$21,4, FALSE)</f>
        <v>336556</v>
      </c>
    </row>
    <row r="3075" spans="1:15">
      <c r="A3075" t="s">
        <v>57</v>
      </c>
      <c r="B3075" t="str">
        <f>RIGHT(A3075,FIND("/",A3075))</f>
        <v>vm1748.tsp</v>
      </c>
      <c r="C3075">
        <f>VLOOKUP(B3075,instances!$B$2:$E$21,2, FALSE)</f>
        <v>1748</v>
      </c>
      <c r="D3075" t="str">
        <f>IF(C3075&lt;=783,"small",IF(C3075&lt;=2103,"medium","large"))</f>
        <v>medium</v>
      </c>
      <c r="E3075" t="s">
        <v>9</v>
      </c>
      <c r="F3075" s="9">
        <v>417029</v>
      </c>
      <c r="G3075" s="7">
        <f>1-(F3075/N3075)</f>
        <v>-0.23910731052187462</v>
      </c>
      <c r="H3075" s="7">
        <f>1-(F3075/O3075)</f>
        <v>-0.23910731052187462</v>
      </c>
      <c r="I3075">
        <v>7.8379999999999995E-3</v>
      </c>
      <c r="J3075">
        <v>0</v>
      </c>
      <c r="K3075">
        <v>0</v>
      </c>
      <c r="L3075">
        <v>10</v>
      </c>
      <c r="M3075">
        <v>78</v>
      </c>
      <c r="N3075">
        <f>VLOOKUP(B3075,instances!$B$2:$E$21,3, FALSE)</f>
        <v>336556</v>
      </c>
      <c r="O3075">
        <f>VLOOKUP(B3075,instances!$B$2:$E$21,4, FALSE)</f>
        <v>336556</v>
      </c>
    </row>
    <row r="3076" spans="1:15">
      <c r="A3076" t="s">
        <v>57</v>
      </c>
      <c r="B3076" t="str">
        <f>RIGHT(A3076,FIND("/",A3076))</f>
        <v>vm1748.tsp</v>
      </c>
      <c r="C3076">
        <f>VLOOKUP(B3076,instances!$B$2:$E$21,2, FALSE)</f>
        <v>1748</v>
      </c>
      <c r="D3076" t="str">
        <f>IF(C3076&lt;=783,"small",IF(C3076&lt;=2103,"medium","large"))</f>
        <v>medium</v>
      </c>
      <c r="E3076" t="s">
        <v>9</v>
      </c>
      <c r="F3076" s="9">
        <v>417029</v>
      </c>
      <c r="G3076" s="7">
        <f>1-(F3076/N3076)</f>
        <v>-0.23910731052187462</v>
      </c>
      <c r="H3076" s="7">
        <f>1-(F3076/O3076)</f>
        <v>-0.23910731052187462</v>
      </c>
      <c r="I3076">
        <v>7.835E-3</v>
      </c>
      <c r="J3076">
        <v>0</v>
      </c>
      <c r="K3076">
        <v>0</v>
      </c>
      <c r="L3076">
        <v>20</v>
      </c>
      <c r="M3076">
        <v>75</v>
      </c>
      <c r="N3076">
        <f>VLOOKUP(B3076,instances!$B$2:$E$21,3, FALSE)</f>
        <v>336556</v>
      </c>
      <c r="O3076">
        <f>VLOOKUP(B3076,instances!$B$2:$E$21,4, FALSE)</f>
        <v>336556</v>
      </c>
    </row>
    <row r="3077" spans="1:15">
      <c r="A3077" t="s">
        <v>57</v>
      </c>
      <c r="B3077" t="str">
        <f>RIGHT(A3077,FIND("/",A3077))</f>
        <v>vm1748.tsp</v>
      </c>
      <c r="C3077">
        <f>VLOOKUP(B3077,instances!$B$2:$E$21,2, FALSE)</f>
        <v>1748</v>
      </c>
      <c r="D3077" t="str">
        <f>IF(C3077&lt;=783,"small",IF(C3077&lt;=2103,"medium","large"))</f>
        <v>medium</v>
      </c>
      <c r="E3077" t="s">
        <v>9</v>
      </c>
      <c r="F3077" s="9">
        <v>417029</v>
      </c>
      <c r="G3077" s="7">
        <f>1-(F3077/N3077)</f>
        <v>-0.23910731052187462</v>
      </c>
      <c r="H3077" s="7">
        <f>1-(F3077/O3077)</f>
        <v>-0.23910731052187462</v>
      </c>
      <c r="I3077">
        <v>7.803E-3</v>
      </c>
      <c r="J3077">
        <v>0</v>
      </c>
      <c r="K3077">
        <v>0</v>
      </c>
      <c r="L3077">
        <v>16</v>
      </c>
      <c r="M3077">
        <v>77</v>
      </c>
      <c r="N3077">
        <f>VLOOKUP(B3077,instances!$B$2:$E$21,3, FALSE)</f>
        <v>336556</v>
      </c>
      <c r="O3077">
        <f>VLOOKUP(B3077,instances!$B$2:$E$21,4, FALSE)</f>
        <v>336556</v>
      </c>
    </row>
    <row r="3078" spans="1:15">
      <c r="A3078" t="s">
        <v>57</v>
      </c>
      <c r="B3078" t="str">
        <f>RIGHT(A3078,FIND("/",A3078))</f>
        <v>vm1748.tsp</v>
      </c>
      <c r="C3078">
        <f>VLOOKUP(B3078,instances!$B$2:$E$21,2, FALSE)</f>
        <v>1748</v>
      </c>
      <c r="D3078" t="str">
        <f>IF(C3078&lt;=783,"small",IF(C3078&lt;=2103,"medium","large"))</f>
        <v>medium</v>
      </c>
      <c r="E3078" t="s">
        <v>9</v>
      </c>
      <c r="F3078" s="9">
        <v>417029</v>
      </c>
      <c r="G3078" s="7">
        <f>1-(F3078/N3078)</f>
        <v>-0.23910731052187462</v>
      </c>
      <c r="H3078" s="7">
        <f>1-(F3078/O3078)</f>
        <v>-0.23910731052187462</v>
      </c>
      <c r="I3078">
        <v>7.7070000000000003E-3</v>
      </c>
      <c r="J3078">
        <v>0</v>
      </c>
      <c r="K3078">
        <v>0</v>
      </c>
      <c r="L3078">
        <v>14</v>
      </c>
      <c r="M3078">
        <v>73</v>
      </c>
      <c r="N3078">
        <f>VLOOKUP(B3078,instances!$B$2:$E$21,3, FALSE)</f>
        <v>336556</v>
      </c>
      <c r="O3078">
        <f>VLOOKUP(B3078,instances!$B$2:$E$21,4, FALSE)</f>
        <v>336556</v>
      </c>
    </row>
    <row r="3079" spans="1:15">
      <c r="A3079" t="s">
        <v>57</v>
      </c>
      <c r="B3079" t="str">
        <f>RIGHT(A3079,FIND("/",A3079))</f>
        <v>vm1748.tsp</v>
      </c>
      <c r="C3079">
        <f>VLOOKUP(B3079,instances!$B$2:$E$21,2, FALSE)</f>
        <v>1748</v>
      </c>
      <c r="D3079" t="str">
        <f>IF(C3079&lt;=783,"small",IF(C3079&lt;=2103,"medium","large"))</f>
        <v>medium</v>
      </c>
      <c r="E3079" t="s">
        <v>9</v>
      </c>
      <c r="F3079" s="9">
        <v>417029</v>
      </c>
      <c r="G3079" s="7">
        <f>1-(F3079/N3079)</f>
        <v>-0.23910731052187462</v>
      </c>
      <c r="H3079" s="7">
        <f>1-(F3079/O3079)</f>
        <v>-0.23910731052187462</v>
      </c>
      <c r="I3079">
        <v>7.6870000000000003E-3</v>
      </c>
      <c r="J3079">
        <v>0</v>
      </c>
      <c r="K3079">
        <v>0</v>
      </c>
      <c r="L3079">
        <v>12</v>
      </c>
      <c r="M3079">
        <v>80</v>
      </c>
      <c r="N3079">
        <f>VLOOKUP(B3079,instances!$B$2:$E$21,3, FALSE)</f>
        <v>336556</v>
      </c>
      <c r="O3079">
        <f>VLOOKUP(B3079,instances!$B$2:$E$21,4, FALSE)</f>
        <v>336556</v>
      </c>
    </row>
    <row r="3080" spans="1:15">
      <c r="A3080" t="s">
        <v>57</v>
      </c>
      <c r="B3080" t="str">
        <f>RIGHT(A3080,FIND("/",A3080))</f>
        <v>vm1748.tsp</v>
      </c>
      <c r="C3080">
        <f>VLOOKUP(B3080,instances!$B$2:$E$21,2, FALSE)</f>
        <v>1748</v>
      </c>
      <c r="D3080" t="str">
        <f>IF(C3080&lt;=783,"small",IF(C3080&lt;=2103,"medium","large"))</f>
        <v>medium</v>
      </c>
      <c r="E3080" t="s">
        <v>9</v>
      </c>
      <c r="F3080" s="9">
        <v>417029</v>
      </c>
      <c r="G3080" s="7">
        <f>1-(F3080/N3080)</f>
        <v>-0.23910731052187462</v>
      </c>
      <c r="H3080" s="7">
        <f>1-(F3080/O3080)</f>
        <v>-0.23910731052187462</v>
      </c>
      <c r="I3080">
        <v>7.685E-3</v>
      </c>
      <c r="J3080">
        <v>0</v>
      </c>
      <c r="K3080">
        <v>0</v>
      </c>
      <c r="L3080">
        <v>16</v>
      </c>
      <c r="M3080">
        <v>76</v>
      </c>
      <c r="N3080">
        <f>VLOOKUP(B3080,instances!$B$2:$E$21,3, FALSE)</f>
        <v>336556</v>
      </c>
      <c r="O3080">
        <f>VLOOKUP(B3080,instances!$B$2:$E$21,4, FALSE)</f>
        <v>336556</v>
      </c>
    </row>
    <row r="3081" spans="1:15">
      <c r="A3081" t="s">
        <v>57</v>
      </c>
      <c r="B3081" t="str">
        <f>RIGHT(A3081,FIND("/",A3081))</f>
        <v>vm1748.tsp</v>
      </c>
      <c r="C3081">
        <f>VLOOKUP(B3081,instances!$B$2:$E$21,2, FALSE)</f>
        <v>1748</v>
      </c>
      <c r="D3081" t="str">
        <f>IF(C3081&lt;=783,"small",IF(C3081&lt;=2103,"medium","large"))</f>
        <v>medium</v>
      </c>
      <c r="E3081" t="s">
        <v>9</v>
      </c>
      <c r="F3081" s="9">
        <v>417029</v>
      </c>
      <c r="G3081" s="7">
        <f>1-(F3081/N3081)</f>
        <v>-0.23910731052187462</v>
      </c>
      <c r="H3081" s="7">
        <f>1-(F3081/O3081)</f>
        <v>-0.23910731052187462</v>
      </c>
      <c r="I3081">
        <v>7.6540000000000002E-3</v>
      </c>
      <c r="J3081">
        <v>0</v>
      </c>
      <c r="K3081">
        <v>0</v>
      </c>
      <c r="L3081">
        <v>18</v>
      </c>
      <c r="M3081">
        <v>75</v>
      </c>
      <c r="N3081">
        <f>VLOOKUP(B3081,instances!$B$2:$E$21,3, FALSE)</f>
        <v>336556</v>
      </c>
      <c r="O3081">
        <f>VLOOKUP(B3081,instances!$B$2:$E$21,4, FALSE)</f>
        <v>336556</v>
      </c>
    </row>
    <row r="3082" spans="1:15">
      <c r="A3082" t="s">
        <v>57</v>
      </c>
      <c r="B3082" t="str">
        <f>RIGHT(A3082,FIND("/",A3082))</f>
        <v>vm1748.tsp</v>
      </c>
      <c r="C3082">
        <f>VLOOKUP(B3082,instances!$B$2:$E$21,2, FALSE)</f>
        <v>1748</v>
      </c>
      <c r="D3082" t="str">
        <f>IF(C3082&lt;=783,"small",IF(C3082&lt;=2103,"medium","large"))</f>
        <v>medium</v>
      </c>
      <c r="E3082" t="s">
        <v>9</v>
      </c>
      <c r="F3082" s="9">
        <v>417029</v>
      </c>
      <c r="G3082" s="7">
        <f>1-(F3082/N3082)</f>
        <v>-0.23910731052187462</v>
      </c>
      <c r="H3082" s="7">
        <f>1-(F3082/O3082)</f>
        <v>-0.23910731052187462</v>
      </c>
      <c r="I3082">
        <v>7.6360000000000004E-3</v>
      </c>
      <c r="J3082">
        <v>0</v>
      </c>
      <c r="K3082">
        <v>0</v>
      </c>
      <c r="L3082">
        <v>14</v>
      </c>
      <c r="M3082">
        <v>74</v>
      </c>
      <c r="N3082">
        <f>VLOOKUP(B3082,instances!$B$2:$E$21,3, FALSE)</f>
        <v>336556</v>
      </c>
      <c r="O3082">
        <f>VLOOKUP(B3082,instances!$B$2:$E$21,4, FALSE)</f>
        <v>336556</v>
      </c>
    </row>
    <row r="3083" spans="1:15">
      <c r="A3083" t="s">
        <v>57</v>
      </c>
      <c r="B3083" t="str">
        <f>RIGHT(A3083,FIND("/",A3083))</f>
        <v>vm1748.tsp</v>
      </c>
      <c r="C3083">
        <f>VLOOKUP(B3083,instances!$B$2:$E$21,2, FALSE)</f>
        <v>1748</v>
      </c>
      <c r="D3083" t="str">
        <f>IF(C3083&lt;=783,"small",IF(C3083&lt;=2103,"medium","large"))</f>
        <v>medium</v>
      </c>
      <c r="E3083" t="s">
        <v>9</v>
      </c>
      <c r="F3083" s="9">
        <v>417029</v>
      </c>
      <c r="G3083" s="7">
        <f>1-(F3083/N3083)</f>
        <v>-0.23910731052187462</v>
      </c>
      <c r="H3083" s="7">
        <f>1-(F3083/O3083)</f>
        <v>-0.23910731052187462</v>
      </c>
      <c r="I3083">
        <v>7.6340000000000002E-3</v>
      </c>
      <c r="J3083">
        <v>0</v>
      </c>
      <c r="K3083">
        <v>0</v>
      </c>
      <c r="L3083">
        <v>20</v>
      </c>
      <c r="M3083">
        <v>77</v>
      </c>
      <c r="N3083">
        <f>VLOOKUP(B3083,instances!$B$2:$E$21,3, FALSE)</f>
        <v>336556</v>
      </c>
      <c r="O3083">
        <f>VLOOKUP(B3083,instances!$B$2:$E$21,4, FALSE)</f>
        <v>336556</v>
      </c>
    </row>
    <row r="3084" spans="1:15">
      <c r="A3084" t="s">
        <v>57</v>
      </c>
      <c r="B3084" t="str">
        <f>RIGHT(A3084,FIND("/",A3084))</f>
        <v>vm1748.tsp</v>
      </c>
      <c r="C3084">
        <f>VLOOKUP(B3084,instances!$B$2:$E$21,2, FALSE)</f>
        <v>1748</v>
      </c>
      <c r="D3084" t="str">
        <f>IF(C3084&lt;=783,"small",IF(C3084&lt;=2103,"medium","large"))</f>
        <v>medium</v>
      </c>
      <c r="E3084" t="s">
        <v>9</v>
      </c>
      <c r="F3084" s="9">
        <v>417029</v>
      </c>
      <c r="G3084" s="7">
        <f>1-(F3084/N3084)</f>
        <v>-0.23910731052187462</v>
      </c>
      <c r="H3084" s="7">
        <f>1-(F3084/O3084)</f>
        <v>-0.23910731052187462</v>
      </c>
      <c r="I3084">
        <v>7.5979999999999997E-3</v>
      </c>
      <c r="J3084">
        <v>0</v>
      </c>
      <c r="K3084">
        <v>0</v>
      </c>
      <c r="L3084">
        <v>14</v>
      </c>
      <c r="M3084">
        <v>81</v>
      </c>
      <c r="N3084">
        <f>VLOOKUP(B3084,instances!$B$2:$E$21,3, FALSE)</f>
        <v>336556</v>
      </c>
      <c r="O3084">
        <f>VLOOKUP(B3084,instances!$B$2:$E$21,4, FALSE)</f>
        <v>336556</v>
      </c>
    </row>
    <row r="3085" spans="1:15">
      <c r="A3085" t="s">
        <v>57</v>
      </c>
      <c r="B3085" t="str">
        <f>RIGHT(A3085,FIND("/",A3085))</f>
        <v>vm1748.tsp</v>
      </c>
      <c r="C3085">
        <f>VLOOKUP(B3085,instances!$B$2:$E$21,2, FALSE)</f>
        <v>1748</v>
      </c>
      <c r="D3085" t="str">
        <f>IF(C3085&lt;=783,"small",IF(C3085&lt;=2103,"medium","large"))</f>
        <v>medium</v>
      </c>
      <c r="E3085" t="s">
        <v>9</v>
      </c>
      <c r="F3085" s="9">
        <v>417029</v>
      </c>
      <c r="G3085" s="7">
        <f>1-(F3085/N3085)</f>
        <v>-0.23910731052187462</v>
      </c>
      <c r="H3085" s="7">
        <f>1-(F3085/O3085)</f>
        <v>-0.23910731052187462</v>
      </c>
      <c r="I3085">
        <v>7.5700000000000003E-3</v>
      </c>
      <c r="J3085">
        <v>0</v>
      </c>
      <c r="K3085">
        <v>0</v>
      </c>
      <c r="L3085">
        <v>10</v>
      </c>
      <c r="M3085">
        <v>80</v>
      </c>
      <c r="N3085">
        <f>VLOOKUP(B3085,instances!$B$2:$E$21,3, FALSE)</f>
        <v>336556</v>
      </c>
      <c r="O3085">
        <f>VLOOKUP(B3085,instances!$B$2:$E$21,4, FALSE)</f>
        <v>336556</v>
      </c>
    </row>
    <row r="3086" spans="1:15">
      <c r="A3086" t="s">
        <v>57</v>
      </c>
      <c r="B3086" t="str">
        <f>RIGHT(A3086,FIND("/",A3086))</f>
        <v>vm1748.tsp</v>
      </c>
      <c r="C3086">
        <f>VLOOKUP(B3086,instances!$B$2:$E$21,2, FALSE)</f>
        <v>1748</v>
      </c>
      <c r="D3086" t="str">
        <f>IF(C3086&lt;=783,"small",IF(C3086&lt;=2103,"medium","large"))</f>
        <v>medium</v>
      </c>
      <c r="E3086" t="s">
        <v>9</v>
      </c>
      <c r="F3086" s="9">
        <v>417029</v>
      </c>
      <c r="G3086" s="7">
        <f>1-(F3086/N3086)</f>
        <v>-0.23910731052187462</v>
      </c>
      <c r="H3086" s="7">
        <f>1-(F3086/O3086)</f>
        <v>-0.23910731052187462</v>
      </c>
      <c r="I3086">
        <v>7.5529999999999998E-3</v>
      </c>
      <c r="J3086">
        <v>0</v>
      </c>
      <c r="K3086">
        <v>0</v>
      </c>
      <c r="L3086">
        <v>16</v>
      </c>
      <c r="M3086">
        <v>78</v>
      </c>
      <c r="N3086">
        <f>VLOOKUP(B3086,instances!$B$2:$E$21,3, FALSE)</f>
        <v>336556</v>
      </c>
      <c r="O3086">
        <f>VLOOKUP(B3086,instances!$B$2:$E$21,4, FALSE)</f>
        <v>336556</v>
      </c>
    </row>
    <row r="3087" spans="1:15">
      <c r="A3087" t="s">
        <v>57</v>
      </c>
      <c r="B3087" t="str">
        <f>RIGHT(A3087,FIND("/",A3087))</f>
        <v>vm1748.tsp</v>
      </c>
      <c r="C3087">
        <f>VLOOKUP(B3087,instances!$B$2:$E$21,2, FALSE)</f>
        <v>1748</v>
      </c>
      <c r="D3087" t="str">
        <f>IF(C3087&lt;=783,"small",IF(C3087&lt;=2103,"medium","large"))</f>
        <v>medium</v>
      </c>
      <c r="E3087" t="s">
        <v>9</v>
      </c>
      <c r="F3087" s="9">
        <v>417029</v>
      </c>
      <c r="G3087" s="7">
        <f>1-(F3087/N3087)</f>
        <v>-0.23910731052187462</v>
      </c>
      <c r="H3087" s="7">
        <f>1-(F3087/O3087)</f>
        <v>-0.23910731052187462</v>
      </c>
      <c r="I3087">
        <v>7.5490000000000002E-3</v>
      </c>
      <c r="J3087">
        <v>0</v>
      </c>
      <c r="K3087">
        <v>0</v>
      </c>
      <c r="L3087">
        <v>12</v>
      </c>
      <c r="M3087">
        <v>77</v>
      </c>
      <c r="N3087">
        <f>VLOOKUP(B3087,instances!$B$2:$E$21,3, FALSE)</f>
        <v>336556</v>
      </c>
      <c r="O3087">
        <f>VLOOKUP(B3087,instances!$B$2:$E$21,4, FALSE)</f>
        <v>336556</v>
      </c>
    </row>
    <row r="3088" spans="1:15">
      <c r="A3088" t="s">
        <v>57</v>
      </c>
      <c r="B3088" t="str">
        <f>RIGHT(A3088,FIND("/",A3088))</f>
        <v>vm1748.tsp</v>
      </c>
      <c r="C3088">
        <f>VLOOKUP(B3088,instances!$B$2:$E$21,2, FALSE)</f>
        <v>1748</v>
      </c>
      <c r="D3088" t="str">
        <f>IF(C3088&lt;=783,"small",IF(C3088&lt;=2103,"medium","large"))</f>
        <v>medium</v>
      </c>
      <c r="E3088" t="s">
        <v>9</v>
      </c>
      <c r="F3088" s="9">
        <v>417029</v>
      </c>
      <c r="G3088" s="7">
        <f>1-(F3088/N3088)</f>
        <v>-0.23910731052187462</v>
      </c>
      <c r="H3088" s="7">
        <f>1-(F3088/O3088)</f>
        <v>-0.23910731052187462</v>
      </c>
      <c r="I3088">
        <v>7.5459999999999998E-3</v>
      </c>
      <c r="J3088">
        <v>0</v>
      </c>
      <c r="K3088">
        <v>0</v>
      </c>
      <c r="L3088">
        <v>10</v>
      </c>
      <c r="M3088">
        <v>81</v>
      </c>
      <c r="N3088">
        <f>VLOOKUP(B3088,instances!$B$2:$E$21,3, FALSE)</f>
        <v>336556</v>
      </c>
      <c r="O3088">
        <f>VLOOKUP(B3088,instances!$B$2:$E$21,4, FALSE)</f>
        <v>336556</v>
      </c>
    </row>
    <row r="3089" spans="1:15">
      <c r="A3089" t="s">
        <v>57</v>
      </c>
      <c r="B3089" t="str">
        <f>RIGHT(A3089,FIND("/",A3089))</f>
        <v>vm1748.tsp</v>
      </c>
      <c r="C3089">
        <f>VLOOKUP(B3089,instances!$B$2:$E$21,2, FALSE)</f>
        <v>1748</v>
      </c>
      <c r="D3089" t="str">
        <f>IF(C3089&lt;=783,"small",IF(C3089&lt;=2103,"medium","large"))</f>
        <v>medium</v>
      </c>
      <c r="E3089" t="s">
        <v>9</v>
      </c>
      <c r="F3089" s="9">
        <v>417029</v>
      </c>
      <c r="G3089" s="7">
        <f>1-(F3089/N3089)</f>
        <v>-0.23910731052187462</v>
      </c>
      <c r="H3089" s="7">
        <f>1-(F3089/O3089)</f>
        <v>-0.23910731052187462</v>
      </c>
      <c r="I3089">
        <v>7.5440000000000004E-3</v>
      </c>
      <c r="J3089">
        <v>0</v>
      </c>
      <c r="K3089">
        <v>0</v>
      </c>
      <c r="L3089">
        <v>18</v>
      </c>
      <c r="M3089">
        <v>79</v>
      </c>
      <c r="N3089">
        <f>VLOOKUP(B3089,instances!$B$2:$E$21,3, FALSE)</f>
        <v>336556</v>
      </c>
      <c r="O3089">
        <f>VLOOKUP(B3089,instances!$B$2:$E$21,4, FALSE)</f>
        <v>336556</v>
      </c>
    </row>
    <row r="3090" spans="1:15">
      <c r="A3090" t="s">
        <v>57</v>
      </c>
      <c r="B3090" t="str">
        <f>RIGHT(A3090,FIND("/",A3090))</f>
        <v>vm1748.tsp</v>
      </c>
      <c r="C3090">
        <f>VLOOKUP(B3090,instances!$B$2:$E$21,2, FALSE)</f>
        <v>1748</v>
      </c>
      <c r="D3090" t="str">
        <f>IF(C3090&lt;=783,"small",IF(C3090&lt;=2103,"medium","large"))</f>
        <v>medium</v>
      </c>
      <c r="E3090" t="s">
        <v>9</v>
      </c>
      <c r="F3090" s="9">
        <v>417029</v>
      </c>
      <c r="G3090" s="7">
        <f>1-(F3090/N3090)</f>
        <v>-0.23910731052187462</v>
      </c>
      <c r="H3090" s="7">
        <f>1-(F3090/O3090)</f>
        <v>-0.23910731052187462</v>
      </c>
      <c r="I3090">
        <v>7.541E-3</v>
      </c>
      <c r="J3090">
        <v>0</v>
      </c>
      <c r="K3090">
        <v>0</v>
      </c>
      <c r="L3090">
        <v>16</v>
      </c>
      <c r="M3090">
        <v>72</v>
      </c>
      <c r="N3090">
        <f>VLOOKUP(B3090,instances!$B$2:$E$21,3, FALSE)</f>
        <v>336556</v>
      </c>
      <c r="O3090">
        <f>VLOOKUP(B3090,instances!$B$2:$E$21,4, FALSE)</f>
        <v>336556</v>
      </c>
    </row>
    <row r="3091" spans="1:15">
      <c r="A3091" t="s">
        <v>57</v>
      </c>
      <c r="B3091" t="str">
        <f>RIGHT(A3091,FIND("/",A3091))</f>
        <v>vm1748.tsp</v>
      </c>
      <c r="C3091">
        <f>VLOOKUP(B3091,instances!$B$2:$E$21,2, FALSE)</f>
        <v>1748</v>
      </c>
      <c r="D3091" t="str">
        <f>IF(C3091&lt;=783,"small",IF(C3091&lt;=2103,"medium","large"))</f>
        <v>medium</v>
      </c>
      <c r="E3091" t="s">
        <v>9</v>
      </c>
      <c r="F3091" s="9">
        <v>417029</v>
      </c>
      <c r="G3091" s="7">
        <f>1-(F3091/N3091)</f>
        <v>-0.23910731052187462</v>
      </c>
      <c r="H3091" s="7">
        <f>1-(F3091/O3091)</f>
        <v>-0.23910731052187462</v>
      </c>
      <c r="I3091">
        <v>7.5319999999999996E-3</v>
      </c>
      <c r="J3091">
        <v>0</v>
      </c>
      <c r="K3091">
        <v>0</v>
      </c>
      <c r="L3091">
        <v>20</v>
      </c>
      <c r="M3091">
        <v>72</v>
      </c>
      <c r="N3091">
        <f>VLOOKUP(B3091,instances!$B$2:$E$21,3, FALSE)</f>
        <v>336556</v>
      </c>
      <c r="O3091">
        <f>VLOOKUP(B3091,instances!$B$2:$E$21,4, FALSE)</f>
        <v>336556</v>
      </c>
    </row>
    <row r="3092" spans="1:15">
      <c r="A3092" t="s">
        <v>57</v>
      </c>
      <c r="B3092" t="str">
        <f>RIGHT(A3092,FIND("/",A3092))</f>
        <v>vm1748.tsp</v>
      </c>
      <c r="C3092">
        <f>VLOOKUP(B3092,instances!$B$2:$E$21,2, FALSE)</f>
        <v>1748</v>
      </c>
      <c r="D3092" t="str">
        <f>IF(C3092&lt;=783,"small",IF(C3092&lt;=2103,"medium","large"))</f>
        <v>medium</v>
      </c>
      <c r="E3092" t="s">
        <v>9</v>
      </c>
      <c r="F3092" s="9">
        <v>417029</v>
      </c>
      <c r="G3092" s="7">
        <f>1-(F3092/N3092)</f>
        <v>-0.23910731052187462</v>
      </c>
      <c r="H3092" s="7">
        <f>1-(F3092/O3092)</f>
        <v>-0.23910731052187462</v>
      </c>
      <c r="I3092">
        <v>7.5300000000000002E-3</v>
      </c>
      <c r="J3092">
        <v>0</v>
      </c>
      <c r="K3092">
        <v>0</v>
      </c>
      <c r="L3092">
        <v>18</v>
      </c>
      <c r="M3092">
        <v>73</v>
      </c>
      <c r="N3092">
        <f>VLOOKUP(B3092,instances!$B$2:$E$21,3, FALSE)</f>
        <v>336556</v>
      </c>
      <c r="O3092">
        <f>VLOOKUP(B3092,instances!$B$2:$E$21,4, FALSE)</f>
        <v>336556</v>
      </c>
    </row>
    <row r="3093" spans="1:15">
      <c r="A3093" t="s">
        <v>57</v>
      </c>
      <c r="B3093" t="str">
        <f>RIGHT(A3093,FIND("/",A3093))</f>
        <v>vm1748.tsp</v>
      </c>
      <c r="C3093">
        <f>VLOOKUP(B3093,instances!$B$2:$E$21,2, FALSE)</f>
        <v>1748</v>
      </c>
      <c r="D3093" t="str">
        <f>IF(C3093&lt;=783,"small",IF(C3093&lt;=2103,"medium","large"))</f>
        <v>medium</v>
      </c>
      <c r="E3093" t="s">
        <v>9</v>
      </c>
      <c r="F3093" s="9">
        <v>417029</v>
      </c>
      <c r="G3093" s="7">
        <f>1-(F3093/N3093)</f>
        <v>-0.23910731052187462</v>
      </c>
      <c r="H3093" s="7">
        <f>1-(F3093/O3093)</f>
        <v>-0.23910731052187462</v>
      </c>
      <c r="I3093">
        <v>7.528E-3</v>
      </c>
      <c r="J3093">
        <v>0</v>
      </c>
      <c r="K3093">
        <v>0</v>
      </c>
      <c r="L3093">
        <v>14</v>
      </c>
      <c r="M3093">
        <v>79</v>
      </c>
      <c r="N3093">
        <f>VLOOKUP(B3093,instances!$B$2:$E$21,3, FALSE)</f>
        <v>336556</v>
      </c>
      <c r="O3093">
        <f>VLOOKUP(B3093,instances!$B$2:$E$21,4, FALSE)</f>
        <v>336556</v>
      </c>
    </row>
    <row r="3094" spans="1:15">
      <c r="A3094" t="s">
        <v>57</v>
      </c>
      <c r="B3094" t="str">
        <f>RIGHT(A3094,FIND("/",A3094))</f>
        <v>vm1748.tsp</v>
      </c>
      <c r="C3094">
        <f>VLOOKUP(B3094,instances!$B$2:$E$21,2, FALSE)</f>
        <v>1748</v>
      </c>
      <c r="D3094" t="str">
        <f>IF(C3094&lt;=783,"small",IF(C3094&lt;=2103,"medium","large"))</f>
        <v>medium</v>
      </c>
      <c r="E3094" t="s">
        <v>9</v>
      </c>
      <c r="F3094" s="9">
        <v>417029</v>
      </c>
      <c r="G3094" s="7">
        <f>1-(F3094/N3094)</f>
        <v>-0.23910731052187462</v>
      </c>
      <c r="H3094" s="7">
        <f>1-(F3094/O3094)</f>
        <v>-0.23910731052187462</v>
      </c>
      <c r="I3094">
        <v>7.5269999999999998E-3</v>
      </c>
      <c r="J3094">
        <v>0</v>
      </c>
      <c r="K3094">
        <v>0</v>
      </c>
      <c r="L3094">
        <v>16</v>
      </c>
      <c r="M3094">
        <v>74</v>
      </c>
      <c r="N3094">
        <f>VLOOKUP(B3094,instances!$B$2:$E$21,3, FALSE)</f>
        <v>336556</v>
      </c>
      <c r="O3094">
        <f>VLOOKUP(B3094,instances!$B$2:$E$21,4, FALSE)</f>
        <v>336556</v>
      </c>
    </row>
    <row r="3095" spans="1:15">
      <c r="A3095" t="s">
        <v>57</v>
      </c>
      <c r="B3095" t="str">
        <f>RIGHT(A3095,FIND("/",A3095))</f>
        <v>vm1748.tsp</v>
      </c>
      <c r="C3095">
        <f>VLOOKUP(B3095,instances!$B$2:$E$21,2, FALSE)</f>
        <v>1748</v>
      </c>
      <c r="D3095" t="str">
        <f>IF(C3095&lt;=783,"small",IF(C3095&lt;=2103,"medium","large"))</f>
        <v>medium</v>
      </c>
      <c r="E3095" t="s">
        <v>9</v>
      </c>
      <c r="F3095" s="9">
        <v>417029</v>
      </c>
      <c r="G3095" s="7">
        <f>1-(F3095/N3095)</f>
        <v>-0.23910731052187462</v>
      </c>
      <c r="H3095" s="7">
        <f>1-(F3095/O3095)</f>
        <v>-0.23910731052187462</v>
      </c>
      <c r="I3095">
        <v>7.5199999999999998E-3</v>
      </c>
      <c r="J3095">
        <v>0</v>
      </c>
      <c r="K3095">
        <v>0</v>
      </c>
      <c r="L3095">
        <v>10</v>
      </c>
      <c r="M3095">
        <v>74</v>
      </c>
      <c r="N3095">
        <f>VLOOKUP(B3095,instances!$B$2:$E$21,3, FALSE)</f>
        <v>336556</v>
      </c>
      <c r="O3095">
        <f>VLOOKUP(B3095,instances!$B$2:$E$21,4, FALSE)</f>
        <v>336556</v>
      </c>
    </row>
    <row r="3096" spans="1:15">
      <c r="A3096" t="s">
        <v>57</v>
      </c>
      <c r="B3096" t="str">
        <f>RIGHT(A3096,FIND("/",A3096))</f>
        <v>vm1748.tsp</v>
      </c>
      <c r="C3096">
        <f>VLOOKUP(B3096,instances!$B$2:$E$21,2, FALSE)</f>
        <v>1748</v>
      </c>
      <c r="D3096" t="str">
        <f>IF(C3096&lt;=783,"small",IF(C3096&lt;=2103,"medium","large"))</f>
        <v>medium</v>
      </c>
      <c r="E3096" t="s">
        <v>9</v>
      </c>
      <c r="F3096" s="9">
        <v>417029</v>
      </c>
      <c r="G3096" s="7">
        <f>1-(F3096/N3096)</f>
        <v>-0.23910731052187462</v>
      </c>
      <c r="H3096" s="7">
        <f>1-(F3096/O3096)</f>
        <v>-0.23910731052187462</v>
      </c>
      <c r="I3096">
        <v>7.5040000000000003E-3</v>
      </c>
      <c r="J3096">
        <v>0</v>
      </c>
      <c r="K3096">
        <v>0</v>
      </c>
      <c r="L3096">
        <v>20</v>
      </c>
      <c r="M3096">
        <v>81</v>
      </c>
      <c r="N3096">
        <f>VLOOKUP(B3096,instances!$B$2:$E$21,3, FALSE)</f>
        <v>336556</v>
      </c>
      <c r="O3096">
        <f>VLOOKUP(B3096,instances!$B$2:$E$21,4, FALSE)</f>
        <v>336556</v>
      </c>
    </row>
    <row r="3097" spans="1:15">
      <c r="A3097" t="s">
        <v>57</v>
      </c>
      <c r="B3097" t="str">
        <f>RIGHT(A3097,FIND("/",A3097))</f>
        <v>vm1748.tsp</v>
      </c>
      <c r="C3097">
        <f>VLOOKUP(B3097,instances!$B$2:$E$21,2, FALSE)</f>
        <v>1748</v>
      </c>
      <c r="D3097" t="str">
        <f>IF(C3097&lt;=783,"small",IF(C3097&lt;=2103,"medium","large"))</f>
        <v>medium</v>
      </c>
      <c r="E3097" t="s">
        <v>9</v>
      </c>
      <c r="F3097" s="9">
        <v>417029</v>
      </c>
      <c r="G3097" s="7">
        <f>1-(F3097/N3097)</f>
        <v>-0.23910731052187462</v>
      </c>
      <c r="H3097" s="7">
        <f>1-(F3097/O3097)</f>
        <v>-0.23910731052187462</v>
      </c>
      <c r="I3097">
        <v>7.5030000000000001E-3</v>
      </c>
      <c r="J3097">
        <v>0</v>
      </c>
      <c r="K3097">
        <v>0</v>
      </c>
      <c r="L3097">
        <v>12</v>
      </c>
      <c r="M3097">
        <v>78</v>
      </c>
      <c r="N3097">
        <f>VLOOKUP(B3097,instances!$B$2:$E$21,3, FALSE)</f>
        <v>336556</v>
      </c>
      <c r="O3097">
        <f>VLOOKUP(B3097,instances!$B$2:$E$21,4, FALSE)</f>
        <v>336556</v>
      </c>
    </row>
    <row r="3098" spans="1:15">
      <c r="A3098" t="s">
        <v>57</v>
      </c>
      <c r="B3098" t="str">
        <f>RIGHT(A3098,FIND("/",A3098))</f>
        <v>vm1748.tsp</v>
      </c>
      <c r="C3098">
        <f>VLOOKUP(B3098,instances!$B$2:$E$21,2, FALSE)</f>
        <v>1748</v>
      </c>
      <c r="D3098" t="str">
        <f>IF(C3098&lt;=783,"small",IF(C3098&lt;=2103,"medium","large"))</f>
        <v>medium</v>
      </c>
      <c r="E3098" t="s">
        <v>9</v>
      </c>
      <c r="F3098" s="9">
        <v>417029</v>
      </c>
      <c r="G3098" s="7">
        <f>1-(F3098/N3098)</f>
        <v>-0.23910731052187462</v>
      </c>
      <c r="H3098" s="7">
        <f>1-(F3098/O3098)</f>
        <v>-0.23910731052187462</v>
      </c>
      <c r="I3098">
        <v>7.4989999999999996E-3</v>
      </c>
      <c r="J3098">
        <v>0</v>
      </c>
      <c r="K3098">
        <v>0</v>
      </c>
      <c r="L3098">
        <v>14</v>
      </c>
      <c r="M3098">
        <v>75</v>
      </c>
      <c r="N3098">
        <f>VLOOKUP(B3098,instances!$B$2:$E$21,3, FALSE)</f>
        <v>336556</v>
      </c>
      <c r="O3098">
        <f>VLOOKUP(B3098,instances!$B$2:$E$21,4, FALSE)</f>
        <v>336556</v>
      </c>
    </row>
    <row r="3099" spans="1:15">
      <c r="A3099" t="s">
        <v>57</v>
      </c>
      <c r="B3099" t="str">
        <f>RIGHT(A3099,FIND("/",A3099))</f>
        <v>vm1748.tsp</v>
      </c>
      <c r="C3099">
        <f>VLOOKUP(B3099,instances!$B$2:$E$21,2, FALSE)</f>
        <v>1748</v>
      </c>
      <c r="D3099" t="str">
        <f>IF(C3099&lt;=783,"small",IF(C3099&lt;=2103,"medium","large"))</f>
        <v>medium</v>
      </c>
      <c r="E3099" t="s">
        <v>9</v>
      </c>
      <c r="F3099" s="9">
        <v>417029</v>
      </c>
      <c r="G3099" s="7">
        <f>1-(F3099/N3099)</f>
        <v>-0.23910731052187462</v>
      </c>
      <c r="H3099" s="7">
        <f>1-(F3099/O3099)</f>
        <v>-0.23910731052187462</v>
      </c>
      <c r="I3099">
        <v>7.4920000000000004E-3</v>
      </c>
      <c r="J3099">
        <v>0</v>
      </c>
      <c r="K3099">
        <v>0</v>
      </c>
      <c r="L3099">
        <v>12</v>
      </c>
      <c r="M3099">
        <v>81</v>
      </c>
      <c r="N3099">
        <f>VLOOKUP(B3099,instances!$B$2:$E$21,3, FALSE)</f>
        <v>336556</v>
      </c>
      <c r="O3099">
        <f>VLOOKUP(B3099,instances!$B$2:$E$21,4, FALSE)</f>
        <v>336556</v>
      </c>
    </row>
    <row r="3100" spans="1:15">
      <c r="A3100" t="s">
        <v>57</v>
      </c>
      <c r="B3100" t="str">
        <f>RIGHT(A3100,FIND("/",A3100))</f>
        <v>vm1748.tsp</v>
      </c>
      <c r="C3100">
        <f>VLOOKUP(B3100,instances!$B$2:$E$21,2, FALSE)</f>
        <v>1748</v>
      </c>
      <c r="D3100" t="str">
        <f>IF(C3100&lt;=783,"small",IF(C3100&lt;=2103,"medium","large"))</f>
        <v>medium</v>
      </c>
      <c r="E3100" t="s">
        <v>9</v>
      </c>
      <c r="F3100" s="9">
        <v>417029</v>
      </c>
      <c r="G3100" s="7">
        <f>1-(F3100/N3100)</f>
        <v>-0.23910731052187462</v>
      </c>
      <c r="H3100" s="7">
        <f>1-(F3100/O3100)</f>
        <v>-0.23910731052187462</v>
      </c>
      <c r="I3100">
        <v>7.4900000000000001E-3</v>
      </c>
      <c r="J3100">
        <v>0</v>
      </c>
      <c r="K3100">
        <v>0</v>
      </c>
      <c r="L3100">
        <v>18</v>
      </c>
      <c r="M3100">
        <v>72</v>
      </c>
      <c r="N3100">
        <f>VLOOKUP(B3100,instances!$B$2:$E$21,3, FALSE)</f>
        <v>336556</v>
      </c>
      <c r="O3100">
        <f>VLOOKUP(B3100,instances!$B$2:$E$21,4, FALSE)</f>
        <v>336556</v>
      </c>
    </row>
    <row r="3101" spans="1:15">
      <c r="A3101" t="s">
        <v>57</v>
      </c>
      <c r="B3101" t="str">
        <f>RIGHT(A3101,FIND("/",A3101))</f>
        <v>vm1748.tsp</v>
      </c>
      <c r="C3101">
        <f>VLOOKUP(B3101,instances!$B$2:$E$21,2, FALSE)</f>
        <v>1748</v>
      </c>
      <c r="D3101" t="str">
        <f>IF(C3101&lt;=783,"small",IF(C3101&lt;=2103,"medium","large"))</f>
        <v>medium</v>
      </c>
      <c r="E3101" t="s">
        <v>9</v>
      </c>
      <c r="F3101" s="9">
        <v>417029</v>
      </c>
      <c r="G3101" s="7">
        <f>1-(F3101/N3101)</f>
        <v>-0.23910731052187462</v>
      </c>
      <c r="H3101" s="7">
        <f>1-(F3101/O3101)</f>
        <v>-0.23910731052187462</v>
      </c>
      <c r="I3101">
        <v>7.4799999999999997E-3</v>
      </c>
      <c r="J3101">
        <v>0</v>
      </c>
      <c r="K3101">
        <v>0</v>
      </c>
      <c r="L3101">
        <v>20</v>
      </c>
      <c r="M3101">
        <v>79</v>
      </c>
      <c r="N3101">
        <f>VLOOKUP(B3101,instances!$B$2:$E$21,3, FALSE)</f>
        <v>336556</v>
      </c>
      <c r="O3101">
        <f>VLOOKUP(B3101,instances!$B$2:$E$21,4, FALSE)</f>
        <v>336556</v>
      </c>
    </row>
    <row r="3102" spans="1:15">
      <c r="A3102" t="s">
        <v>57</v>
      </c>
      <c r="B3102" t="str">
        <f>RIGHT(A3102,FIND("/",A3102))</f>
        <v>vm1748.tsp</v>
      </c>
      <c r="C3102">
        <f>VLOOKUP(B3102,instances!$B$2:$E$21,2, FALSE)</f>
        <v>1748</v>
      </c>
      <c r="D3102" t="str">
        <f>IF(C3102&lt;=783,"small",IF(C3102&lt;=2103,"medium","large"))</f>
        <v>medium</v>
      </c>
      <c r="E3102" t="s">
        <v>9</v>
      </c>
      <c r="F3102" s="9">
        <v>417029</v>
      </c>
      <c r="G3102" s="7">
        <f>1-(F3102/N3102)</f>
        <v>-0.23910731052187462</v>
      </c>
      <c r="H3102" s="7">
        <f>1-(F3102/O3102)</f>
        <v>-0.23910731052187462</v>
      </c>
      <c r="I3102">
        <v>7.4739999999999997E-3</v>
      </c>
      <c r="J3102">
        <v>0</v>
      </c>
      <c r="K3102">
        <v>0</v>
      </c>
      <c r="L3102">
        <v>14</v>
      </c>
      <c r="M3102">
        <v>77</v>
      </c>
      <c r="N3102">
        <f>VLOOKUP(B3102,instances!$B$2:$E$21,3, FALSE)</f>
        <v>336556</v>
      </c>
      <c r="O3102">
        <f>VLOOKUP(B3102,instances!$B$2:$E$21,4, FALSE)</f>
        <v>336556</v>
      </c>
    </row>
    <row r="3103" spans="1:15">
      <c r="A3103" t="s">
        <v>57</v>
      </c>
      <c r="B3103" t="str">
        <f>RIGHT(A3103,FIND("/",A3103))</f>
        <v>vm1748.tsp</v>
      </c>
      <c r="C3103">
        <f>VLOOKUP(B3103,instances!$B$2:$E$21,2, FALSE)</f>
        <v>1748</v>
      </c>
      <c r="D3103" t="str">
        <f>IF(C3103&lt;=783,"small",IF(C3103&lt;=2103,"medium","large"))</f>
        <v>medium</v>
      </c>
      <c r="E3103" t="s">
        <v>9</v>
      </c>
      <c r="F3103" s="9">
        <v>417029</v>
      </c>
      <c r="G3103" s="7">
        <f>1-(F3103/N3103)</f>
        <v>-0.23910731052187462</v>
      </c>
      <c r="H3103" s="7">
        <f>1-(F3103/O3103)</f>
        <v>-0.23910731052187462</v>
      </c>
      <c r="I3103">
        <v>7.4720000000000003E-3</v>
      </c>
      <c r="J3103">
        <v>0</v>
      </c>
      <c r="K3103">
        <v>0</v>
      </c>
      <c r="L3103">
        <v>12</v>
      </c>
      <c r="M3103">
        <v>73</v>
      </c>
      <c r="N3103">
        <f>VLOOKUP(B3103,instances!$B$2:$E$21,3, FALSE)</f>
        <v>336556</v>
      </c>
      <c r="O3103">
        <f>VLOOKUP(B3103,instances!$B$2:$E$21,4, FALSE)</f>
        <v>336556</v>
      </c>
    </row>
    <row r="3104" spans="1:15">
      <c r="A3104" t="s">
        <v>57</v>
      </c>
      <c r="B3104" t="str">
        <f>RIGHT(A3104,FIND("/",A3104))</f>
        <v>vm1748.tsp</v>
      </c>
      <c r="C3104">
        <f>VLOOKUP(B3104,instances!$B$2:$E$21,2, FALSE)</f>
        <v>1748</v>
      </c>
      <c r="D3104" t="str">
        <f>IF(C3104&lt;=783,"small",IF(C3104&lt;=2103,"medium","large"))</f>
        <v>medium</v>
      </c>
      <c r="E3104" t="s">
        <v>9</v>
      </c>
      <c r="F3104" s="9">
        <v>417029</v>
      </c>
      <c r="G3104" s="7">
        <f>1-(F3104/N3104)</f>
        <v>-0.23910731052187462</v>
      </c>
      <c r="H3104" s="7">
        <f>1-(F3104/O3104)</f>
        <v>-0.23910731052187462</v>
      </c>
      <c r="I3104">
        <v>7.4710000000000002E-3</v>
      </c>
      <c r="J3104">
        <v>0</v>
      </c>
      <c r="K3104">
        <v>0</v>
      </c>
      <c r="L3104">
        <v>16</v>
      </c>
      <c r="M3104">
        <v>80</v>
      </c>
      <c r="N3104">
        <f>VLOOKUP(B3104,instances!$B$2:$E$21,3, FALSE)</f>
        <v>336556</v>
      </c>
      <c r="O3104">
        <f>VLOOKUP(B3104,instances!$B$2:$E$21,4, FALSE)</f>
        <v>336556</v>
      </c>
    </row>
    <row r="3105" spans="1:15">
      <c r="A3105" t="s">
        <v>57</v>
      </c>
      <c r="B3105" t="str">
        <f>RIGHT(A3105,FIND("/",A3105))</f>
        <v>vm1748.tsp</v>
      </c>
      <c r="C3105">
        <f>VLOOKUP(B3105,instances!$B$2:$E$21,2, FALSE)</f>
        <v>1748</v>
      </c>
      <c r="D3105" t="str">
        <f>IF(C3105&lt;=783,"small",IF(C3105&lt;=2103,"medium","large"))</f>
        <v>medium</v>
      </c>
      <c r="E3105" t="s">
        <v>9</v>
      </c>
      <c r="F3105" s="9">
        <v>417029</v>
      </c>
      <c r="G3105" s="7">
        <f>1-(F3105/N3105)</f>
        <v>-0.23910731052187462</v>
      </c>
      <c r="H3105" s="7">
        <f>1-(F3105/O3105)</f>
        <v>-0.23910731052187462</v>
      </c>
      <c r="I3105">
        <v>7.463E-3</v>
      </c>
      <c r="J3105">
        <v>0</v>
      </c>
      <c r="K3105">
        <v>0</v>
      </c>
      <c r="L3105">
        <v>14</v>
      </c>
      <c r="M3105">
        <v>76</v>
      </c>
      <c r="N3105">
        <f>VLOOKUP(B3105,instances!$B$2:$E$21,3, FALSE)</f>
        <v>336556</v>
      </c>
      <c r="O3105">
        <f>VLOOKUP(B3105,instances!$B$2:$E$21,4, FALSE)</f>
        <v>336556</v>
      </c>
    </row>
    <row r="3106" spans="1:15">
      <c r="A3106" t="s">
        <v>57</v>
      </c>
      <c r="B3106" t="str">
        <f>RIGHT(A3106,FIND("/",A3106))</f>
        <v>vm1748.tsp</v>
      </c>
      <c r="C3106">
        <f>VLOOKUP(B3106,instances!$B$2:$E$21,2, FALSE)</f>
        <v>1748</v>
      </c>
      <c r="D3106" t="str">
        <f>IF(C3106&lt;=783,"small",IF(C3106&lt;=2103,"medium","large"))</f>
        <v>medium</v>
      </c>
      <c r="E3106" t="s">
        <v>9</v>
      </c>
      <c r="F3106" s="9">
        <v>417029</v>
      </c>
      <c r="G3106" s="7">
        <f>1-(F3106/N3106)</f>
        <v>-0.23910731052187462</v>
      </c>
      <c r="H3106" s="7">
        <f>1-(F3106/O3106)</f>
        <v>-0.23910731052187462</v>
      </c>
      <c r="I3106">
        <v>7.4229999999999999E-3</v>
      </c>
      <c r="J3106">
        <v>0</v>
      </c>
      <c r="K3106">
        <v>0</v>
      </c>
      <c r="L3106">
        <v>16</v>
      </c>
      <c r="M3106">
        <v>81</v>
      </c>
      <c r="N3106">
        <f>VLOOKUP(B3106,instances!$B$2:$E$21,3, FALSE)</f>
        <v>336556</v>
      </c>
      <c r="O3106">
        <f>VLOOKUP(B3106,instances!$B$2:$E$21,4, FALSE)</f>
        <v>336556</v>
      </c>
    </row>
    <row r="3107" spans="1:15">
      <c r="A3107" t="s">
        <v>57</v>
      </c>
      <c r="B3107" t="str">
        <f>RIGHT(A3107,FIND("/",A3107))</f>
        <v>vm1748.tsp</v>
      </c>
      <c r="C3107">
        <f>VLOOKUP(B3107,instances!$B$2:$E$21,2, FALSE)</f>
        <v>1748</v>
      </c>
      <c r="D3107" t="str">
        <f>IF(C3107&lt;=783,"small",IF(C3107&lt;=2103,"medium","large"))</f>
        <v>medium</v>
      </c>
      <c r="E3107" t="s">
        <v>9</v>
      </c>
      <c r="F3107" s="9">
        <v>417029</v>
      </c>
      <c r="G3107" s="7">
        <f>1-(F3107/N3107)</f>
        <v>-0.23910731052187462</v>
      </c>
      <c r="H3107" s="7">
        <f>1-(F3107/O3107)</f>
        <v>-0.23910731052187462</v>
      </c>
      <c r="I3107">
        <v>7.4219999999999998E-3</v>
      </c>
      <c r="J3107">
        <v>0</v>
      </c>
      <c r="K3107">
        <v>0</v>
      </c>
      <c r="L3107">
        <v>10</v>
      </c>
      <c r="M3107">
        <v>79</v>
      </c>
      <c r="N3107">
        <f>VLOOKUP(B3107,instances!$B$2:$E$21,3, FALSE)</f>
        <v>336556</v>
      </c>
      <c r="O3107">
        <f>VLOOKUP(B3107,instances!$B$2:$E$21,4, FALSE)</f>
        <v>336556</v>
      </c>
    </row>
    <row r="3108" spans="1:15">
      <c r="A3108" t="s">
        <v>57</v>
      </c>
      <c r="B3108" t="str">
        <f>RIGHT(A3108,FIND("/",A3108))</f>
        <v>vm1748.tsp</v>
      </c>
      <c r="C3108">
        <f>VLOOKUP(B3108,instances!$B$2:$E$21,2, FALSE)</f>
        <v>1748</v>
      </c>
      <c r="D3108" t="str">
        <f>IF(C3108&lt;=783,"small",IF(C3108&lt;=2103,"medium","large"))</f>
        <v>medium</v>
      </c>
      <c r="E3108" t="s">
        <v>9</v>
      </c>
      <c r="F3108" s="9">
        <v>417029</v>
      </c>
      <c r="G3108" s="7">
        <f>1-(F3108/N3108)</f>
        <v>-0.23910731052187462</v>
      </c>
      <c r="H3108" s="7">
        <f>1-(F3108/O3108)</f>
        <v>-0.23910731052187462</v>
      </c>
      <c r="I3108">
        <v>7.4180000000000001E-3</v>
      </c>
      <c r="J3108">
        <v>0</v>
      </c>
      <c r="K3108">
        <v>0</v>
      </c>
      <c r="L3108">
        <v>16</v>
      </c>
      <c r="M3108">
        <v>79</v>
      </c>
      <c r="N3108">
        <f>VLOOKUP(B3108,instances!$B$2:$E$21,3, FALSE)</f>
        <v>336556</v>
      </c>
      <c r="O3108">
        <f>VLOOKUP(B3108,instances!$B$2:$E$21,4, FALSE)</f>
        <v>336556</v>
      </c>
    </row>
    <row r="3109" spans="1:15">
      <c r="A3109" t="s">
        <v>57</v>
      </c>
      <c r="B3109" t="str">
        <f>RIGHT(A3109,FIND("/",A3109))</f>
        <v>vm1748.tsp</v>
      </c>
      <c r="C3109">
        <f>VLOOKUP(B3109,instances!$B$2:$E$21,2, FALSE)</f>
        <v>1748</v>
      </c>
      <c r="D3109" t="str">
        <f>IF(C3109&lt;=783,"small",IF(C3109&lt;=2103,"medium","large"))</f>
        <v>medium</v>
      </c>
      <c r="E3109" t="s">
        <v>9</v>
      </c>
      <c r="F3109" s="9">
        <v>417029</v>
      </c>
      <c r="G3109" s="7">
        <f>1-(F3109/N3109)</f>
        <v>-0.23910731052187462</v>
      </c>
      <c r="H3109" s="7">
        <f>1-(F3109/O3109)</f>
        <v>-0.23910731052187462</v>
      </c>
      <c r="I3109">
        <v>7.3670000000000003E-3</v>
      </c>
      <c r="J3109">
        <v>0</v>
      </c>
      <c r="K3109">
        <v>0</v>
      </c>
      <c r="L3109">
        <v>18</v>
      </c>
      <c r="M3109">
        <v>80</v>
      </c>
      <c r="N3109">
        <f>VLOOKUP(B3109,instances!$B$2:$E$21,3, FALSE)</f>
        <v>336556</v>
      </c>
      <c r="O3109">
        <f>VLOOKUP(B3109,instances!$B$2:$E$21,4, FALSE)</f>
        <v>336556</v>
      </c>
    </row>
    <row r="3110" spans="1:15">
      <c r="A3110" t="s">
        <v>57</v>
      </c>
      <c r="B3110" t="str">
        <f>RIGHT(A3110,FIND("/",A3110))</f>
        <v>vm1748.tsp</v>
      </c>
      <c r="C3110">
        <f>VLOOKUP(B3110,instances!$B$2:$E$21,2, FALSE)</f>
        <v>1748</v>
      </c>
      <c r="D3110" t="str">
        <f>IF(C3110&lt;=783,"small",IF(C3110&lt;=2103,"medium","large"))</f>
        <v>medium</v>
      </c>
      <c r="E3110" t="s">
        <v>9</v>
      </c>
      <c r="F3110" s="9">
        <v>417029</v>
      </c>
      <c r="G3110" s="7">
        <f>1-(F3110/N3110)</f>
        <v>-0.23910731052187462</v>
      </c>
      <c r="H3110" s="7">
        <f>1-(F3110/O3110)</f>
        <v>-0.23910731052187462</v>
      </c>
      <c r="I3110">
        <v>7.3530000000000002E-3</v>
      </c>
      <c r="J3110">
        <v>0</v>
      </c>
      <c r="K3110">
        <v>0</v>
      </c>
      <c r="L3110">
        <v>10</v>
      </c>
      <c r="M3110">
        <v>76</v>
      </c>
      <c r="N3110">
        <f>VLOOKUP(B3110,instances!$B$2:$E$21,3, FALSE)</f>
        <v>336556</v>
      </c>
      <c r="O3110">
        <f>VLOOKUP(B3110,instances!$B$2:$E$21,4, FALSE)</f>
        <v>336556</v>
      </c>
    </row>
    <row r="3111" spans="1:15">
      <c r="A3111" t="s">
        <v>57</v>
      </c>
      <c r="B3111" t="str">
        <f>RIGHT(A3111,FIND("/",A3111))</f>
        <v>vm1748.tsp</v>
      </c>
      <c r="C3111">
        <f>VLOOKUP(B3111,instances!$B$2:$E$21,2, FALSE)</f>
        <v>1748</v>
      </c>
      <c r="D3111" t="str">
        <f>IF(C3111&lt;=783,"small",IF(C3111&lt;=2103,"medium","large"))</f>
        <v>medium</v>
      </c>
      <c r="E3111" t="s">
        <v>9</v>
      </c>
      <c r="F3111" s="9">
        <v>417029</v>
      </c>
      <c r="G3111" s="7">
        <f>1-(F3111/N3111)</f>
        <v>-0.23910731052187462</v>
      </c>
      <c r="H3111" s="7">
        <f>1-(F3111/O3111)</f>
        <v>-0.23910731052187462</v>
      </c>
      <c r="I3111">
        <v>7.3460000000000001E-3</v>
      </c>
      <c r="J3111">
        <v>0</v>
      </c>
      <c r="K3111">
        <v>0</v>
      </c>
      <c r="L3111">
        <v>20</v>
      </c>
      <c r="M3111">
        <v>73</v>
      </c>
      <c r="N3111">
        <f>VLOOKUP(B3111,instances!$B$2:$E$21,3, FALSE)</f>
        <v>336556</v>
      </c>
      <c r="O3111">
        <f>VLOOKUP(B3111,instances!$B$2:$E$21,4, FALSE)</f>
        <v>336556</v>
      </c>
    </row>
    <row r="3112" spans="1:15">
      <c r="A3112" t="s">
        <v>57</v>
      </c>
      <c r="B3112" t="str">
        <f>RIGHT(A3112,FIND("/",A3112))</f>
        <v>vm1748.tsp</v>
      </c>
      <c r="C3112">
        <f>VLOOKUP(B3112,instances!$B$2:$E$21,2, FALSE)</f>
        <v>1748</v>
      </c>
      <c r="D3112" t="str">
        <f>IF(C3112&lt;=783,"small",IF(C3112&lt;=2103,"medium","large"))</f>
        <v>medium</v>
      </c>
      <c r="E3112" t="s">
        <v>9</v>
      </c>
      <c r="F3112" s="9">
        <v>417029</v>
      </c>
      <c r="G3112" s="7">
        <f>1-(F3112/N3112)</f>
        <v>-0.23910731052187462</v>
      </c>
      <c r="H3112" s="7">
        <f>1-(F3112/O3112)</f>
        <v>-0.23910731052187462</v>
      </c>
      <c r="I3112">
        <v>7.3359999999999996E-3</v>
      </c>
      <c r="J3112">
        <v>0</v>
      </c>
      <c r="K3112">
        <v>0</v>
      </c>
      <c r="L3112">
        <v>12</v>
      </c>
      <c r="M3112">
        <v>76</v>
      </c>
      <c r="N3112">
        <f>VLOOKUP(B3112,instances!$B$2:$E$21,3, FALSE)</f>
        <v>336556</v>
      </c>
      <c r="O3112">
        <f>VLOOKUP(B3112,instances!$B$2:$E$21,4, FALSE)</f>
        <v>336556</v>
      </c>
    </row>
    <row r="3113" spans="1:15">
      <c r="A3113" t="s">
        <v>57</v>
      </c>
      <c r="B3113" t="str">
        <f>RIGHT(A3113,FIND("/",A3113))</f>
        <v>vm1748.tsp</v>
      </c>
      <c r="C3113">
        <f>VLOOKUP(B3113,instances!$B$2:$E$21,2, FALSE)</f>
        <v>1748</v>
      </c>
      <c r="D3113" t="str">
        <f>IF(C3113&lt;=783,"small",IF(C3113&lt;=2103,"medium","large"))</f>
        <v>medium</v>
      </c>
      <c r="E3113" t="s">
        <v>9</v>
      </c>
      <c r="F3113" s="9">
        <v>417029</v>
      </c>
      <c r="G3113" s="7">
        <f>1-(F3113/N3113)</f>
        <v>-0.23910731052187462</v>
      </c>
      <c r="H3113" s="7">
        <f>1-(F3113/O3113)</f>
        <v>-0.23910731052187462</v>
      </c>
      <c r="I3113">
        <v>7.3359999999999996E-3</v>
      </c>
      <c r="J3113">
        <v>0</v>
      </c>
      <c r="K3113">
        <v>0</v>
      </c>
      <c r="L3113">
        <v>14</v>
      </c>
      <c r="M3113">
        <v>78</v>
      </c>
      <c r="N3113">
        <f>VLOOKUP(B3113,instances!$B$2:$E$21,3, FALSE)</f>
        <v>336556</v>
      </c>
      <c r="O3113">
        <f>VLOOKUP(B3113,instances!$B$2:$E$21,4, FALSE)</f>
        <v>336556</v>
      </c>
    </row>
    <row r="3114" spans="1:15">
      <c r="A3114" t="s">
        <v>57</v>
      </c>
      <c r="B3114" t="str">
        <f>RIGHT(A3114,FIND("/",A3114))</f>
        <v>vm1748.tsp</v>
      </c>
      <c r="C3114">
        <f>VLOOKUP(B3114,instances!$B$2:$E$21,2, FALSE)</f>
        <v>1748</v>
      </c>
      <c r="D3114" t="str">
        <f>IF(C3114&lt;=783,"small",IF(C3114&lt;=2103,"medium","large"))</f>
        <v>medium</v>
      </c>
      <c r="E3114" t="s">
        <v>9</v>
      </c>
      <c r="F3114" s="9">
        <v>417029</v>
      </c>
      <c r="G3114" s="7">
        <f>1-(F3114/N3114)</f>
        <v>-0.23910731052187462</v>
      </c>
      <c r="H3114" s="7">
        <f>1-(F3114/O3114)</f>
        <v>-0.23910731052187462</v>
      </c>
      <c r="I3114">
        <v>7.3350000000000004E-3</v>
      </c>
      <c r="J3114">
        <v>0</v>
      </c>
      <c r="K3114">
        <v>0</v>
      </c>
      <c r="L3114">
        <v>20</v>
      </c>
      <c r="M3114">
        <v>80</v>
      </c>
      <c r="N3114">
        <f>VLOOKUP(B3114,instances!$B$2:$E$21,3, FALSE)</f>
        <v>336556</v>
      </c>
      <c r="O3114">
        <f>VLOOKUP(B3114,instances!$B$2:$E$21,4, FALSE)</f>
        <v>336556</v>
      </c>
    </row>
    <row r="3115" spans="1:15">
      <c r="A3115" t="s">
        <v>57</v>
      </c>
      <c r="B3115" t="str">
        <f>RIGHT(A3115,FIND("/",A3115))</f>
        <v>vm1748.tsp</v>
      </c>
      <c r="C3115">
        <f>VLOOKUP(B3115,instances!$B$2:$E$21,2, FALSE)</f>
        <v>1748</v>
      </c>
      <c r="D3115" t="str">
        <f>IF(C3115&lt;=783,"small",IF(C3115&lt;=2103,"medium","large"))</f>
        <v>medium</v>
      </c>
      <c r="E3115" t="s">
        <v>9</v>
      </c>
      <c r="F3115" s="9">
        <v>417029</v>
      </c>
      <c r="G3115" s="7">
        <f>1-(F3115/N3115)</f>
        <v>-0.23910731052187462</v>
      </c>
      <c r="H3115" s="7">
        <f>1-(F3115/O3115)</f>
        <v>-0.23910731052187462</v>
      </c>
      <c r="I3115">
        <v>7.3340000000000002E-3</v>
      </c>
      <c r="J3115">
        <v>0</v>
      </c>
      <c r="K3115">
        <v>0</v>
      </c>
      <c r="L3115">
        <v>12</v>
      </c>
      <c r="M3115">
        <v>74</v>
      </c>
      <c r="N3115">
        <f>VLOOKUP(B3115,instances!$B$2:$E$21,3, FALSE)</f>
        <v>336556</v>
      </c>
      <c r="O3115">
        <f>VLOOKUP(B3115,instances!$B$2:$E$21,4, FALSE)</f>
        <v>336556</v>
      </c>
    </row>
    <row r="3116" spans="1:15">
      <c r="A3116" t="s">
        <v>57</v>
      </c>
      <c r="B3116" t="str">
        <f>RIGHT(A3116,FIND("/",A3116))</f>
        <v>vm1748.tsp</v>
      </c>
      <c r="C3116">
        <f>VLOOKUP(B3116,instances!$B$2:$E$21,2, FALSE)</f>
        <v>1748</v>
      </c>
      <c r="D3116" t="str">
        <f>IF(C3116&lt;=783,"small",IF(C3116&lt;=2103,"medium","large"))</f>
        <v>medium</v>
      </c>
      <c r="E3116" t="s">
        <v>9</v>
      </c>
      <c r="F3116" s="9">
        <v>417029</v>
      </c>
      <c r="G3116" s="7">
        <f>1-(F3116/N3116)</f>
        <v>-0.23910731052187462</v>
      </c>
      <c r="H3116" s="7">
        <f>1-(F3116/O3116)</f>
        <v>-0.23910731052187462</v>
      </c>
      <c r="I3116">
        <v>7.3289999999999996E-3</v>
      </c>
      <c r="J3116">
        <v>0</v>
      </c>
      <c r="K3116">
        <v>0</v>
      </c>
      <c r="L3116">
        <v>12</v>
      </c>
      <c r="M3116">
        <v>75</v>
      </c>
      <c r="N3116">
        <f>VLOOKUP(B3116,instances!$B$2:$E$21,3, FALSE)</f>
        <v>336556</v>
      </c>
      <c r="O3116">
        <f>VLOOKUP(B3116,instances!$B$2:$E$21,4, FALSE)</f>
        <v>336556</v>
      </c>
    </row>
    <row r="3117" spans="1:15">
      <c r="A3117" t="s">
        <v>57</v>
      </c>
      <c r="B3117" t="str">
        <f>RIGHT(A3117,FIND("/",A3117))</f>
        <v>vm1748.tsp</v>
      </c>
      <c r="C3117">
        <f>VLOOKUP(B3117,instances!$B$2:$E$21,2, FALSE)</f>
        <v>1748</v>
      </c>
      <c r="D3117" t="str">
        <f>IF(C3117&lt;=783,"small",IF(C3117&lt;=2103,"medium","large"))</f>
        <v>medium</v>
      </c>
      <c r="E3117" t="s">
        <v>9</v>
      </c>
      <c r="F3117" s="9">
        <v>417029</v>
      </c>
      <c r="G3117" s="7">
        <f>1-(F3117/N3117)</f>
        <v>-0.23910731052187462</v>
      </c>
      <c r="H3117" s="7">
        <f>1-(F3117/O3117)</f>
        <v>-0.23910731052187462</v>
      </c>
      <c r="I3117">
        <v>7.3210000000000003E-3</v>
      </c>
      <c r="J3117">
        <v>5.9306999999999999E-2</v>
      </c>
      <c r="K3117">
        <v>1.634E-3</v>
      </c>
      <c r="L3117">
        <v>10</v>
      </c>
      <c r="M3117">
        <v>72</v>
      </c>
      <c r="N3117">
        <f>VLOOKUP(B3117,instances!$B$2:$E$21,3, FALSE)</f>
        <v>336556</v>
      </c>
      <c r="O3117">
        <f>VLOOKUP(B3117,instances!$B$2:$E$21,4, FALSE)</f>
        <v>336556</v>
      </c>
    </row>
    <row r="3118" spans="1:15">
      <c r="A3118" t="s">
        <v>57</v>
      </c>
      <c r="B3118" t="str">
        <f>RIGHT(A3118,FIND("/",A3118))</f>
        <v>vm1748.tsp</v>
      </c>
      <c r="C3118">
        <f>VLOOKUP(B3118,instances!$B$2:$E$21,2, FALSE)</f>
        <v>1748</v>
      </c>
      <c r="D3118" t="str">
        <f>IF(C3118&lt;=783,"small",IF(C3118&lt;=2103,"medium","large"))</f>
        <v>medium</v>
      </c>
      <c r="E3118" t="s">
        <v>9</v>
      </c>
      <c r="F3118" s="9">
        <v>417029</v>
      </c>
      <c r="G3118" s="7">
        <f>1-(F3118/N3118)</f>
        <v>-0.23910731052187462</v>
      </c>
      <c r="H3118" s="7">
        <f>1-(F3118/O3118)</f>
        <v>-0.23910731052187462</v>
      </c>
      <c r="I3118">
        <v>7.3179999999999999E-3</v>
      </c>
      <c r="J3118">
        <v>0</v>
      </c>
      <c r="K3118">
        <v>0</v>
      </c>
      <c r="L3118">
        <v>20</v>
      </c>
      <c r="M3118">
        <v>76</v>
      </c>
      <c r="N3118">
        <f>VLOOKUP(B3118,instances!$B$2:$E$21,3, FALSE)</f>
        <v>336556</v>
      </c>
      <c r="O3118">
        <f>VLOOKUP(B3118,instances!$B$2:$E$21,4, FALSE)</f>
        <v>336556</v>
      </c>
    </row>
    <row r="3119" spans="1:15">
      <c r="A3119" t="s">
        <v>57</v>
      </c>
      <c r="B3119" t="str">
        <f>RIGHT(A3119,FIND("/",A3119))</f>
        <v>vm1748.tsp</v>
      </c>
      <c r="C3119">
        <f>VLOOKUP(B3119,instances!$B$2:$E$21,2, FALSE)</f>
        <v>1748</v>
      </c>
      <c r="D3119" t="str">
        <f>IF(C3119&lt;=783,"small",IF(C3119&lt;=2103,"medium","large"))</f>
        <v>medium</v>
      </c>
      <c r="E3119" t="s">
        <v>9</v>
      </c>
      <c r="F3119" s="9">
        <v>417029</v>
      </c>
      <c r="G3119" s="7">
        <f>1-(F3119/N3119)</f>
        <v>-0.23910731052187462</v>
      </c>
      <c r="H3119" s="7">
        <f>1-(F3119/O3119)</f>
        <v>-0.23910731052187462</v>
      </c>
      <c r="I3119">
        <v>7.3150000000000003E-3</v>
      </c>
      <c r="J3119">
        <v>0</v>
      </c>
      <c r="K3119">
        <v>0</v>
      </c>
      <c r="L3119">
        <v>20</v>
      </c>
      <c r="M3119">
        <v>74</v>
      </c>
      <c r="N3119">
        <f>VLOOKUP(B3119,instances!$B$2:$E$21,3, FALSE)</f>
        <v>336556</v>
      </c>
      <c r="O3119">
        <f>VLOOKUP(B3119,instances!$B$2:$E$21,4, FALSE)</f>
        <v>336556</v>
      </c>
    </row>
    <row r="3120" spans="1:15">
      <c r="A3120" t="s">
        <v>57</v>
      </c>
      <c r="B3120" t="str">
        <f>RIGHT(A3120,FIND("/",A3120))</f>
        <v>vm1748.tsp</v>
      </c>
      <c r="C3120">
        <f>VLOOKUP(B3120,instances!$B$2:$E$21,2, FALSE)</f>
        <v>1748</v>
      </c>
      <c r="D3120" t="str">
        <f>IF(C3120&lt;=783,"small",IF(C3120&lt;=2103,"medium","large"))</f>
        <v>medium</v>
      </c>
      <c r="E3120" t="s">
        <v>9</v>
      </c>
      <c r="F3120" s="9">
        <v>417029</v>
      </c>
      <c r="G3120" s="7">
        <f>1-(F3120/N3120)</f>
        <v>-0.23910731052187462</v>
      </c>
      <c r="H3120" s="7">
        <f>1-(F3120/O3120)</f>
        <v>-0.23910731052187462</v>
      </c>
      <c r="I3120">
        <v>7.3000000000000001E-3</v>
      </c>
      <c r="J3120">
        <v>0</v>
      </c>
      <c r="K3120">
        <v>0</v>
      </c>
      <c r="L3120">
        <v>18</v>
      </c>
      <c r="M3120">
        <v>81</v>
      </c>
      <c r="N3120">
        <f>VLOOKUP(B3120,instances!$B$2:$E$21,3, FALSE)</f>
        <v>336556</v>
      </c>
      <c r="O3120">
        <f>VLOOKUP(B3120,instances!$B$2:$E$21,4, FALSE)</f>
        <v>336556</v>
      </c>
    </row>
    <row r="3121" spans="1:15">
      <c r="A3121" t="s">
        <v>57</v>
      </c>
      <c r="B3121" t="str">
        <f>RIGHT(A3121,FIND("/",A3121))</f>
        <v>vm1748.tsp</v>
      </c>
      <c r="C3121">
        <f>VLOOKUP(B3121,instances!$B$2:$E$21,2, FALSE)</f>
        <v>1748</v>
      </c>
      <c r="D3121" t="str">
        <f>IF(C3121&lt;=783,"small",IF(C3121&lt;=2103,"medium","large"))</f>
        <v>medium</v>
      </c>
      <c r="E3121" t="s">
        <v>9</v>
      </c>
      <c r="F3121" s="9">
        <v>417029</v>
      </c>
      <c r="G3121" s="7">
        <f>1-(F3121/N3121)</f>
        <v>-0.23910731052187462</v>
      </c>
      <c r="H3121" s="7">
        <f>1-(F3121/O3121)</f>
        <v>-0.23910731052187462</v>
      </c>
      <c r="I3121">
        <v>7.293E-3</v>
      </c>
      <c r="J3121">
        <v>0</v>
      </c>
      <c r="K3121">
        <v>0</v>
      </c>
      <c r="L3121">
        <v>12</v>
      </c>
      <c r="M3121">
        <v>72</v>
      </c>
      <c r="N3121">
        <f>VLOOKUP(B3121,instances!$B$2:$E$21,3, FALSE)</f>
        <v>336556</v>
      </c>
      <c r="O3121">
        <f>VLOOKUP(B3121,instances!$B$2:$E$21,4, FALSE)</f>
        <v>336556</v>
      </c>
    </row>
    <row r="3122" spans="1:15">
      <c r="A3122" t="s">
        <v>56</v>
      </c>
      <c r="B3122" t="str">
        <f>RIGHT(A3122,FIND("/",A3122)-1)</f>
        <v>u1817.tsp</v>
      </c>
      <c r="C3122">
        <f>VLOOKUP(B3122,instances!$B$2:$E$21,2, FALSE)</f>
        <v>1817</v>
      </c>
      <c r="D3122" t="str">
        <f>IF(C3122&lt;=783,"small",IF(C3122&lt;=2103,"medium","large"))</f>
        <v>medium</v>
      </c>
      <c r="E3122" t="s">
        <v>12</v>
      </c>
      <c r="F3122" s="9">
        <v>982966</v>
      </c>
      <c r="G3122" s="7">
        <f>1-(F3122/N3122)</f>
        <v>-16.184419852799778</v>
      </c>
      <c r="H3122" s="7">
        <f>1-(F3122/O3122)</f>
        <v>-16.184419852799778</v>
      </c>
      <c r="I3122">
        <v>0.67161700000000002</v>
      </c>
      <c r="J3122">
        <v>0</v>
      </c>
      <c r="K3122">
        <v>0</v>
      </c>
      <c r="L3122">
        <v>18</v>
      </c>
      <c r="M3122">
        <v>69</v>
      </c>
      <c r="N3122">
        <f>VLOOKUP(B3122,instances!$B$2:$E$21,3, FALSE)</f>
        <v>57201</v>
      </c>
      <c r="O3122">
        <f>VLOOKUP(B3122,instances!$B$2:$E$21,4, FALSE)</f>
        <v>57201</v>
      </c>
    </row>
    <row r="3123" spans="1:15">
      <c r="A3123" t="s">
        <v>56</v>
      </c>
      <c r="B3123" t="str">
        <f>RIGHT(A3123,FIND("/",A3123)-1)</f>
        <v>u1817.tsp</v>
      </c>
      <c r="C3123">
        <f>VLOOKUP(B3123,instances!$B$2:$E$21,2, FALSE)</f>
        <v>1817</v>
      </c>
      <c r="D3123" t="str">
        <f>IF(C3123&lt;=783,"small",IF(C3123&lt;=2103,"medium","large"))</f>
        <v>medium</v>
      </c>
      <c r="E3123" t="s">
        <v>12</v>
      </c>
      <c r="F3123" s="9">
        <v>991412</v>
      </c>
      <c r="G3123" s="7">
        <f>1-(F3123/N3123)</f>
        <v>-16.332074614080174</v>
      </c>
      <c r="H3123" s="7">
        <f>1-(F3123/O3123)</f>
        <v>-16.332074614080174</v>
      </c>
      <c r="I3123">
        <v>0.67090700000000003</v>
      </c>
      <c r="J3123">
        <v>0</v>
      </c>
      <c r="K3123">
        <v>0</v>
      </c>
      <c r="L3123">
        <v>18</v>
      </c>
      <c r="M3123">
        <v>64</v>
      </c>
      <c r="N3123">
        <f>VLOOKUP(B3123,instances!$B$2:$E$21,3, FALSE)</f>
        <v>57201</v>
      </c>
      <c r="O3123">
        <f>VLOOKUP(B3123,instances!$B$2:$E$21,4, FALSE)</f>
        <v>57201</v>
      </c>
    </row>
    <row r="3124" spans="1:15">
      <c r="A3124" t="s">
        <v>56</v>
      </c>
      <c r="B3124" t="str">
        <f>RIGHT(A3124,FIND("/",A3124)-1)</f>
        <v>u1817.tsp</v>
      </c>
      <c r="C3124">
        <f>VLOOKUP(B3124,instances!$B$2:$E$21,2, FALSE)</f>
        <v>1817</v>
      </c>
      <c r="D3124" t="str">
        <f>IF(C3124&lt;=783,"small",IF(C3124&lt;=2103,"medium","large"))</f>
        <v>medium</v>
      </c>
      <c r="E3124" t="s">
        <v>12</v>
      </c>
      <c r="F3124" s="9">
        <v>750187</v>
      </c>
      <c r="G3124" s="7">
        <f>1-(F3124/N3124)</f>
        <v>-12.11492806069824</v>
      </c>
      <c r="H3124" s="7">
        <f>1-(F3124/O3124)</f>
        <v>-12.11492806069824</v>
      </c>
      <c r="I3124">
        <v>0.66859299999999999</v>
      </c>
      <c r="J3124">
        <v>0</v>
      </c>
      <c r="K3124">
        <v>0</v>
      </c>
      <c r="L3124">
        <v>10</v>
      </c>
      <c r="M3124">
        <v>69</v>
      </c>
      <c r="N3124">
        <f>VLOOKUP(B3124,instances!$B$2:$E$21,3, FALSE)</f>
        <v>57201</v>
      </c>
      <c r="O3124">
        <f>VLOOKUP(B3124,instances!$B$2:$E$21,4, FALSE)</f>
        <v>57201</v>
      </c>
    </row>
    <row r="3125" spans="1:15">
      <c r="A3125" t="s">
        <v>56</v>
      </c>
      <c r="B3125" t="str">
        <f>RIGHT(A3125,FIND("/",A3125)-1)</f>
        <v>u1817.tsp</v>
      </c>
      <c r="C3125">
        <f>VLOOKUP(B3125,instances!$B$2:$E$21,2, FALSE)</f>
        <v>1817</v>
      </c>
      <c r="D3125" t="str">
        <f>IF(C3125&lt;=783,"small",IF(C3125&lt;=2103,"medium","large"))</f>
        <v>medium</v>
      </c>
      <c r="E3125" t="s">
        <v>12</v>
      </c>
      <c r="F3125" s="9">
        <v>879419</v>
      </c>
      <c r="G3125" s="7">
        <f>1-(F3125/N3125)</f>
        <v>-14.374189262425482</v>
      </c>
      <c r="H3125" s="7">
        <f>1-(F3125/O3125)</f>
        <v>-14.374189262425482</v>
      </c>
      <c r="I3125">
        <v>0.66841300000000003</v>
      </c>
      <c r="J3125">
        <v>0</v>
      </c>
      <c r="K3125">
        <v>0</v>
      </c>
      <c r="L3125">
        <v>14</v>
      </c>
      <c r="M3125">
        <v>68</v>
      </c>
      <c r="N3125">
        <f>VLOOKUP(B3125,instances!$B$2:$E$21,3, FALSE)</f>
        <v>57201</v>
      </c>
      <c r="O3125">
        <f>VLOOKUP(B3125,instances!$B$2:$E$21,4, FALSE)</f>
        <v>57201</v>
      </c>
    </row>
    <row r="3126" spans="1:15">
      <c r="A3126" t="s">
        <v>56</v>
      </c>
      <c r="B3126" t="str">
        <f>RIGHT(A3126,FIND("/",A3126)-1)</f>
        <v>u1817.tsp</v>
      </c>
      <c r="C3126">
        <f>VLOOKUP(B3126,instances!$B$2:$E$21,2, FALSE)</f>
        <v>1817</v>
      </c>
      <c r="D3126" t="str">
        <f>IF(C3126&lt;=783,"small",IF(C3126&lt;=2103,"medium","large"))</f>
        <v>medium</v>
      </c>
      <c r="E3126" t="s">
        <v>12</v>
      </c>
      <c r="F3126" s="9">
        <v>759662</v>
      </c>
      <c r="G3126" s="7">
        <f>1-(F3126/N3126)</f>
        <v>-12.280572017971714</v>
      </c>
      <c r="H3126" s="7">
        <f>1-(F3126/O3126)</f>
        <v>-12.280572017971714</v>
      </c>
      <c r="I3126">
        <v>0.66839700000000002</v>
      </c>
      <c r="J3126">
        <v>0</v>
      </c>
      <c r="K3126">
        <v>0</v>
      </c>
      <c r="L3126">
        <v>10</v>
      </c>
      <c r="M3126">
        <v>62</v>
      </c>
      <c r="N3126">
        <f>VLOOKUP(B3126,instances!$B$2:$E$21,3, FALSE)</f>
        <v>57201</v>
      </c>
      <c r="O3126">
        <f>VLOOKUP(B3126,instances!$B$2:$E$21,4, FALSE)</f>
        <v>57201</v>
      </c>
    </row>
    <row r="3127" spans="1:15">
      <c r="A3127" t="s">
        <v>56</v>
      </c>
      <c r="B3127" t="str">
        <f>RIGHT(A3127,FIND("/",A3127)-1)</f>
        <v>u1817.tsp</v>
      </c>
      <c r="C3127">
        <f>VLOOKUP(B3127,instances!$B$2:$E$21,2, FALSE)</f>
        <v>1817</v>
      </c>
      <c r="D3127" t="str">
        <f>IF(C3127&lt;=783,"small",IF(C3127&lt;=2103,"medium","large"))</f>
        <v>medium</v>
      </c>
      <c r="E3127" t="s">
        <v>12</v>
      </c>
      <c r="F3127" s="9">
        <v>876129</v>
      </c>
      <c r="G3127" s="7">
        <f>1-(F3127/N3127)</f>
        <v>-14.316672785440813</v>
      </c>
      <c r="H3127" s="7">
        <f>1-(F3127/O3127)</f>
        <v>-14.316672785440813</v>
      </c>
      <c r="I3127">
        <v>0.66712400000000005</v>
      </c>
      <c r="J3127">
        <v>0</v>
      </c>
      <c r="K3127">
        <v>0</v>
      </c>
      <c r="L3127">
        <v>14</v>
      </c>
      <c r="M3127">
        <v>71</v>
      </c>
      <c r="N3127">
        <f>VLOOKUP(B3127,instances!$B$2:$E$21,3, FALSE)</f>
        <v>57201</v>
      </c>
      <c r="O3127">
        <f>VLOOKUP(B3127,instances!$B$2:$E$21,4, FALSE)</f>
        <v>57201</v>
      </c>
    </row>
    <row r="3128" spans="1:15">
      <c r="A3128" t="s">
        <v>56</v>
      </c>
      <c r="B3128" t="str">
        <f>RIGHT(A3128,FIND("/",A3128)-1)</f>
        <v>u1817.tsp</v>
      </c>
      <c r="C3128">
        <f>VLOOKUP(B3128,instances!$B$2:$E$21,2, FALSE)</f>
        <v>1817</v>
      </c>
      <c r="D3128" t="str">
        <f>IF(C3128&lt;=783,"small",IF(C3128&lt;=2103,"medium","large"))</f>
        <v>medium</v>
      </c>
      <c r="E3128" t="s">
        <v>12</v>
      </c>
      <c r="F3128" s="9">
        <v>980806</v>
      </c>
      <c r="G3128" s="7">
        <f>1-(F3128/N3128)</f>
        <v>-16.146658275204977</v>
      </c>
      <c r="H3128" s="7">
        <f>1-(F3128/O3128)</f>
        <v>-16.146658275204977</v>
      </c>
      <c r="I3128">
        <v>0.66712099999999996</v>
      </c>
      <c r="J3128">
        <v>0</v>
      </c>
      <c r="K3128">
        <v>0</v>
      </c>
      <c r="L3128">
        <v>18</v>
      </c>
      <c r="M3128">
        <v>70</v>
      </c>
      <c r="N3128">
        <f>VLOOKUP(B3128,instances!$B$2:$E$21,3, FALSE)</f>
        <v>57201</v>
      </c>
      <c r="O3128">
        <f>VLOOKUP(B3128,instances!$B$2:$E$21,4, FALSE)</f>
        <v>57201</v>
      </c>
    </row>
    <row r="3129" spans="1:15">
      <c r="A3129" t="s">
        <v>56</v>
      </c>
      <c r="B3129" t="str">
        <f>RIGHT(A3129,FIND("/",A3129)-1)</f>
        <v>u1817.tsp</v>
      </c>
      <c r="C3129">
        <f>VLOOKUP(B3129,instances!$B$2:$E$21,2, FALSE)</f>
        <v>1817</v>
      </c>
      <c r="D3129" t="str">
        <f>IF(C3129&lt;=783,"small",IF(C3129&lt;=2103,"medium","large"))</f>
        <v>medium</v>
      </c>
      <c r="E3129" t="s">
        <v>12</v>
      </c>
      <c r="F3129" s="9">
        <v>960531</v>
      </c>
      <c r="G3129" s="7">
        <f>1-(F3129/N3129)</f>
        <v>-15.792206429957517</v>
      </c>
      <c r="H3129" s="7">
        <f>1-(F3129/O3129)</f>
        <v>-15.792206429957517</v>
      </c>
      <c r="I3129">
        <v>0.66705099999999995</v>
      </c>
      <c r="J3129">
        <v>0</v>
      </c>
      <c r="K3129">
        <v>0</v>
      </c>
      <c r="L3129">
        <v>18</v>
      </c>
      <c r="M3129">
        <v>65</v>
      </c>
      <c r="N3129">
        <f>VLOOKUP(B3129,instances!$B$2:$E$21,3, FALSE)</f>
        <v>57201</v>
      </c>
      <c r="O3129">
        <f>VLOOKUP(B3129,instances!$B$2:$E$21,4, FALSE)</f>
        <v>57201</v>
      </c>
    </row>
    <row r="3130" spans="1:15">
      <c r="A3130" t="s">
        <v>56</v>
      </c>
      <c r="B3130" t="str">
        <f>RIGHT(A3130,FIND("/",A3130)-1)</f>
        <v>u1817.tsp</v>
      </c>
      <c r="C3130">
        <f>VLOOKUP(B3130,instances!$B$2:$E$21,2, FALSE)</f>
        <v>1817</v>
      </c>
      <c r="D3130" t="str">
        <f>IF(C3130&lt;=783,"small",IF(C3130&lt;=2103,"medium","large"))</f>
        <v>medium</v>
      </c>
      <c r="E3130" t="s">
        <v>12</v>
      </c>
      <c r="F3130" s="9">
        <v>965710</v>
      </c>
      <c r="G3130" s="7">
        <f>1-(F3130/N3130)</f>
        <v>-15.882746805125784</v>
      </c>
      <c r="H3130" s="7">
        <f>1-(F3130/O3130)</f>
        <v>-15.882746805125784</v>
      </c>
      <c r="I3130">
        <v>0.667041</v>
      </c>
      <c r="J3130">
        <v>0</v>
      </c>
      <c r="K3130">
        <v>0</v>
      </c>
      <c r="L3130">
        <v>18</v>
      </c>
      <c r="M3130">
        <v>71</v>
      </c>
      <c r="N3130">
        <f>VLOOKUP(B3130,instances!$B$2:$E$21,3, FALSE)</f>
        <v>57201</v>
      </c>
      <c r="O3130">
        <f>VLOOKUP(B3130,instances!$B$2:$E$21,4, FALSE)</f>
        <v>57201</v>
      </c>
    </row>
    <row r="3131" spans="1:15">
      <c r="A3131" t="s">
        <v>56</v>
      </c>
      <c r="B3131" t="str">
        <f>RIGHT(A3131,FIND("/",A3131)-1)</f>
        <v>u1817.tsp</v>
      </c>
      <c r="C3131">
        <f>VLOOKUP(B3131,instances!$B$2:$E$21,2, FALSE)</f>
        <v>1817</v>
      </c>
      <c r="D3131" t="str">
        <f>IF(C3131&lt;=783,"small",IF(C3131&lt;=2103,"medium","large"))</f>
        <v>medium</v>
      </c>
      <c r="E3131" t="s">
        <v>12</v>
      </c>
      <c r="F3131" s="9">
        <v>897159</v>
      </c>
      <c r="G3131" s="7">
        <f>1-(F3131/N3131)</f>
        <v>-14.684323700634604</v>
      </c>
      <c r="H3131" s="7">
        <f>1-(F3131/O3131)</f>
        <v>-14.684323700634604</v>
      </c>
      <c r="I3131">
        <v>0.66664699999999999</v>
      </c>
      <c r="J3131">
        <v>0</v>
      </c>
      <c r="K3131">
        <v>0</v>
      </c>
      <c r="L3131">
        <v>14</v>
      </c>
      <c r="M3131">
        <v>64</v>
      </c>
      <c r="N3131">
        <f>VLOOKUP(B3131,instances!$B$2:$E$21,3, FALSE)</f>
        <v>57201</v>
      </c>
      <c r="O3131">
        <f>VLOOKUP(B3131,instances!$B$2:$E$21,4, FALSE)</f>
        <v>57201</v>
      </c>
    </row>
    <row r="3132" spans="1:15">
      <c r="A3132" t="s">
        <v>56</v>
      </c>
      <c r="B3132" t="str">
        <f>RIGHT(A3132,FIND("/",A3132)-1)</f>
        <v>u1817.tsp</v>
      </c>
      <c r="C3132">
        <f>VLOOKUP(B3132,instances!$B$2:$E$21,2, FALSE)</f>
        <v>1817</v>
      </c>
      <c r="D3132" t="str">
        <f>IF(C3132&lt;=783,"small",IF(C3132&lt;=2103,"medium","large"))</f>
        <v>medium</v>
      </c>
      <c r="E3132" t="s">
        <v>12</v>
      </c>
      <c r="F3132" s="9">
        <v>964597</v>
      </c>
      <c r="G3132" s="7">
        <f>1-(F3132/N3132)</f>
        <v>-15.863289103337355</v>
      </c>
      <c r="H3132" s="7">
        <f>1-(F3132/O3132)</f>
        <v>-15.863289103337355</v>
      </c>
      <c r="I3132">
        <v>0.66564699999999999</v>
      </c>
      <c r="J3132">
        <v>0</v>
      </c>
      <c r="K3132">
        <v>0</v>
      </c>
      <c r="L3132">
        <v>18</v>
      </c>
      <c r="M3132">
        <v>67</v>
      </c>
      <c r="N3132">
        <f>VLOOKUP(B3132,instances!$B$2:$E$21,3, FALSE)</f>
        <v>57201</v>
      </c>
      <c r="O3132">
        <f>VLOOKUP(B3132,instances!$B$2:$E$21,4, FALSE)</f>
        <v>57201</v>
      </c>
    </row>
    <row r="3133" spans="1:15">
      <c r="A3133" t="s">
        <v>56</v>
      </c>
      <c r="B3133" t="str">
        <f>RIGHT(A3133,FIND("/",A3133)-1)</f>
        <v>u1817.tsp</v>
      </c>
      <c r="C3133">
        <f>VLOOKUP(B3133,instances!$B$2:$E$21,2, FALSE)</f>
        <v>1817</v>
      </c>
      <c r="D3133" t="str">
        <f>IF(C3133&lt;=783,"small",IF(C3133&lt;=2103,"medium","large"))</f>
        <v>medium</v>
      </c>
      <c r="E3133" t="s">
        <v>12</v>
      </c>
      <c r="F3133" s="9">
        <v>870438</v>
      </c>
      <c r="G3133" s="7">
        <f>1-(F3133/N3133)</f>
        <v>-14.217181517805633</v>
      </c>
      <c r="H3133" s="7">
        <f>1-(F3133/O3133)</f>
        <v>-14.217181517805633</v>
      </c>
      <c r="I3133">
        <v>0.66559299999999999</v>
      </c>
      <c r="J3133">
        <v>0</v>
      </c>
      <c r="K3133">
        <v>0</v>
      </c>
      <c r="L3133">
        <v>14</v>
      </c>
      <c r="M3133">
        <v>69</v>
      </c>
      <c r="N3133">
        <f>VLOOKUP(B3133,instances!$B$2:$E$21,3, FALSE)</f>
        <v>57201</v>
      </c>
      <c r="O3133">
        <f>VLOOKUP(B3133,instances!$B$2:$E$21,4, FALSE)</f>
        <v>57201</v>
      </c>
    </row>
    <row r="3134" spans="1:15">
      <c r="A3134" t="s">
        <v>56</v>
      </c>
      <c r="B3134" t="str">
        <f>RIGHT(A3134,FIND("/",A3134)-1)</f>
        <v>u1817.tsp</v>
      </c>
      <c r="C3134">
        <f>VLOOKUP(B3134,instances!$B$2:$E$21,2, FALSE)</f>
        <v>1817</v>
      </c>
      <c r="D3134" t="str">
        <f>IF(C3134&lt;=783,"small",IF(C3134&lt;=2103,"medium","large"))</f>
        <v>medium</v>
      </c>
      <c r="E3134" t="s">
        <v>12</v>
      </c>
      <c r="F3134" s="9">
        <v>860546</v>
      </c>
      <c r="G3134" s="7">
        <f>1-(F3134/N3134)</f>
        <v>-14.044247478190941</v>
      </c>
      <c r="H3134" s="7">
        <f>1-(F3134/O3134)</f>
        <v>-14.044247478190941</v>
      </c>
      <c r="I3134">
        <v>0.66553099999999998</v>
      </c>
      <c r="J3134">
        <v>0</v>
      </c>
      <c r="K3134">
        <v>0</v>
      </c>
      <c r="L3134">
        <v>14</v>
      </c>
      <c r="M3134">
        <v>66</v>
      </c>
      <c r="N3134">
        <f>VLOOKUP(B3134,instances!$B$2:$E$21,3, FALSE)</f>
        <v>57201</v>
      </c>
      <c r="O3134">
        <f>VLOOKUP(B3134,instances!$B$2:$E$21,4, FALSE)</f>
        <v>57201</v>
      </c>
    </row>
    <row r="3135" spans="1:15">
      <c r="A3135" t="s">
        <v>56</v>
      </c>
      <c r="B3135" t="str">
        <f>RIGHT(A3135,FIND("/",A3135)-1)</f>
        <v>u1817.tsp</v>
      </c>
      <c r="C3135">
        <f>VLOOKUP(B3135,instances!$B$2:$E$21,2, FALSE)</f>
        <v>1817</v>
      </c>
      <c r="D3135" t="str">
        <f>IF(C3135&lt;=783,"small",IF(C3135&lt;=2103,"medium","large"))</f>
        <v>medium</v>
      </c>
      <c r="E3135" t="s">
        <v>12</v>
      </c>
      <c r="F3135" s="9">
        <v>897481</v>
      </c>
      <c r="G3135" s="7">
        <f>1-(F3135/N3135)</f>
        <v>-14.689952972850126</v>
      </c>
      <c r="H3135" s="7">
        <f>1-(F3135/O3135)</f>
        <v>-14.689952972850126</v>
      </c>
      <c r="I3135">
        <v>0.66551499999999997</v>
      </c>
      <c r="J3135">
        <v>0</v>
      </c>
      <c r="K3135">
        <v>0</v>
      </c>
      <c r="L3135">
        <v>16</v>
      </c>
      <c r="M3135">
        <v>66</v>
      </c>
      <c r="N3135">
        <f>VLOOKUP(B3135,instances!$B$2:$E$21,3, FALSE)</f>
        <v>57201</v>
      </c>
      <c r="O3135">
        <f>VLOOKUP(B3135,instances!$B$2:$E$21,4, FALSE)</f>
        <v>57201</v>
      </c>
    </row>
    <row r="3136" spans="1:15">
      <c r="A3136" t="s">
        <v>56</v>
      </c>
      <c r="B3136" t="str">
        <f>RIGHT(A3136,FIND("/",A3136)-1)</f>
        <v>u1817.tsp</v>
      </c>
      <c r="C3136">
        <f>VLOOKUP(B3136,instances!$B$2:$E$21,2, FALSE)</f>
        <v>1817</v>
      </c>
      <c r="D3136" t="str">
        <f>IF(C3136&lt;=783,"small",IF(C3136&lt;=2103,"medium","large"))</f>
        <v>medium</v>
      </c>
      <c r="E3136" t="s">
        <v>12</v>
      </c>
      <c r="F3136" s="9">
        <v>961917</v>
      </c>
      <c r="G3136" s="7">
        <f>1-(F3136/N3136)</f>
        <v>-15.816436775580847</v>
      </c>
      <c r="H3136" s="7">
        <f>1-(F3136/O3136)</f>
        <v>-15.816436775580847</v>
      </c>
      <c r="I3136">
        <v>0.66514200000000001</v>
      </c>
      <c r="J3136">
        <v>0</v>
      </c>
      <c r="K3136">
        <v>0</v>
      </c>
      <c r="L3136">
        <v>18</v>
      </c>
      <c r="M3136">
        <v>66</v>
      </c>
      <c r="N3136">
        <f>VLOOKUP(B3136,instances!$B$2:$E$21,3, FALSE)</f>
        <v>57201</v>
      </c>
      <c r="O3136">
        <f>VLOOKUP(B3136,instances!$B$2:$E$21,4, FALSE)</f>
        <v>57201</v>
      </c>
    </row>
    <row r="3137" spans="1:15">
      <c r="A3137" t="s">
        <v>56</v>
      </c>
      <c r="B3137" t="str">
        <f>RIGHT(A3137,FIND("/",A3137)-1)</f>
        <v>u1817.tsp</v>
      </c>
      <c r="C3137">
        <f>VLOOKUP(B3137,instances!$B$2:$E$21,2, FALSE)</f>
        <v>1817</v>
      </c>
      <c r="D3137" t="str">
        <f>IF(C3137&lt;=783,"small",IF(C3137&lt;=2103,"medium","large"))</f>
        <v>medium</v>
      </c>
      <c r="E3137" t="s">
        <v>12</v>
      </c>
      <c r="F3137" s="9">
        <v>1006835</v>
      </c>
      <c r="G3137" s="7">
        <f>1-(F3137/N3137)</f>
        <v>-16.601702767434137</v>
      </c>
      <c r="H3137" s="7">
        <f>1-(F3137/O3137)</f>
        <v>-16.601702767434137</v>
      </c>
      <c r="I3137">
        <v>0.66443799999999997</v>
      </c>
      <c r="J3137">
        <v>0</v>
      </c>
      <c r="K3137">
        <v>0</v>
      </c>
      <c r="L3137">
        <v>20</v>
      </c>
      <c r="M3137">
        <v>64</v>
      </c>
      <c r="N3137">
        <f>VLOOKUP(B3137,instances!$B$2:$E$21,3, FALSE)</f>
        <v>57201</v>
      </c>
      <c r="O3137">
        <f>VLOOKUP(B3137,instances!$B$2:$E$21,4, FALSE)</f>
        <v>57201</v>
      </c>
    </row>
    <row r="3138" spans="1:15">
      <c r="A3138" t="s">
        <v>56</v>
      </c>
      <c r="B3138" t="str">
        <f>RIGHT(A3138,FIND("/",A3138)-1)</f>
        <v>u1817.tsp</v>
      </c>
      <c r="C3138">
        <f>VLOOKUP(B3138,instances!$B$2:$E$21,2, FALSE)</f>
        <v>1817</v>
      </c>
      <c r="D3138" t="str">
        <f>IF(C3138&lt;=783,"small",IF(C3138&lt;=2103,"medium","large"))</f>
        <v>medium</v>
      </c>
      <c r="E3138" t="s">
        <v>12</v>
      </c>
      <c r="F3138" s="9">
        <v>973474</v>
      </c>
      <c r="G3138" s="7">
        <f>1-(F3138/N3138)</f>
        <v>-16.018478697924863</v>
      </c>
      <c r="H3138" s="7">
        <f>1-(F3138/O3138)</f>
        <v>-16.018478697924863</v>
      </c>
      <c r="I3138">
        <v>0.66422599999999998</v>
      </c>
      <c r="J3138">
        <v>0</v>
      </c>
      <c r="K3138">
        <v>0</v>
      </c>
      <c r="L3138">
        <v>18</v>
      </c>
      <c r="M3138">
        <v>68</v>
      </c>
      <c r="N3138">
        <f>VLOOKUP(B3138,instances!$B$2:$E$21,3, FALSE)</f>
        <v>57201</v>
      </c>
      <c r="O3138">
        <f>VLOOKUP(B3138,instances!$B$2:$E$21,4, FALSE)</f>
        <v>57201</v>
      </c>
    </row>
    <row r="3139" spans="1:15">
      <c r="A3139" t="s">
        <v>56</v>
      </c>
      <c r="B3139" t="str">
        <f>RIGHT(A3139,FIND("/",A3139)-1)</f>
        <v>u1817.tsp</v>
      </c>
      <c r="C3139">
        <f>VLOOKUP(B3139,instances!$B$2:$E$21,2, FALSE)</f>
        <v>1817</v>
      </c>
      <c r="D3139" t="str">
        <f>IF(C3139&lt;=783,"small",IF(C3139&lt;=2103,"medium","large"))</f>
        <v>medium</v>
      </c>
      <c r="E3139" t="s">
        <v>12</v>
      </c>
      <c r="F3139" s="9">
        <v>751899</v>
      </c>
      <c r="G3139" s="7">
        <f>1-(F3139/N3139)</f>
        <v>-12.144857607384486</v>
      </c>
      <c r="H3139" s="7">
        <f>1-(F3139/O3139)</f>
        <v>-12.144857607384486</v>
      </c>
      <c r="I3139">
        <v>0.66373800000000005</v>
      </c>
      <c r="J3139">
        <v>0</v>
      </c>
      <c r="K3139">
        <v>0</v>
      </c>
      <c r="L3139">
        <v>10</v>
      </c>
      <c r="M3139">
        <v>65</v>
      </c>
      <c r="N3139">
        <f>VLOOKUP(B3139,instances!$B$2:$E$21,3, FALSE)</f>
        <v>57201</v>
      </c>
      <c r="O3139">
        <f>VLOOKUP(B3139,instances!$B$2:$E$21,4, FALSE)</f>
        <v>57201</v>
      </c>
    </row>
    <row r="3140" spans="1:15">
      <c r="A3140" t="s">
        <v>56</v>
      </c>
      <c r="B3140" t="str">
        <f>RIGHT(A3140,FIND("/",A3140)-1)</f>
        <v>u1817.tsp</v>
      </c>
      <c r="C3140">
        <f>VLOOKUP(B3140,instances!$B$2:$E$21,2, FALSE)</f>
        <v>1817</v>
      </c>
      <c r="D3140" t="str">
        <f>IF(C3140&lt;=783,"small",IF(C3140&lt;=2103,"medium","large"))</f>
        <v>medium</v>
      </c>
      <c r="E3140" t="s">
        <v>12</v>
      </c>
      <c r="F3140" s="9">
        <v>965799</v>
      </c>
      <c r="G3140" s="7">
        <f>1-(F3140/N3140)</f>
        <v>-15.884302721980387</v>
      </c>
      <c r="H3140" s="7">
        <f>1-(F3140/O3140)</f>
        <v>-15.884302721980387</v>
      </c>
      <c r="I3140">
        <v>0.66328100000000001</v>
      </c>
      <c r="J3140">
        <v>0</v>
      </c>
      <c r="K3140">
        <v>0</v>
      </c>
      <c r="L3140">
        <v>18</v>
      </c>
      <c r="M3140">
        <v>63</v>
      </c>
      <c r="N3140">
        <f>VLOOKUP(B3140,instances!$B$2:$E$21,3, FALSE)</f>
        <v>57201</v>
      </c>
      <c r="O3140">
        <f>VLOOKUP(B3140,instances!$B$2:$E$21,4, FALSE)</f>
        <v>57201</v>
      </c>
    </row>
    <row r="3141" spans="1:15">
      <c r="A3141" t="s">
        <v>56</v>
      </c>
      <c r="B3141" t="str">
        <f>RIGHT(A3141,FIND("/",A3141)-1)</f>
        <v>u1817.tsp</v>
      </c>
      <c r="C3141">
        <f>VLOOKUP(B3141,instances!$B$2:$E$21,2, FALSE)</f>
        <v>1817</v>
      </c>
      <c r="D3141" t="str">
        <f>IF(C3141&lt;=783,"small",IF(C3141&lt;=2103,"medium","large"))</f>
        <v>medium</v>
      </c>
      <c r="E3141" t="s">
        <v>12</v>
      </c>
      <c r="F3141" s="9">
        <v>961998</v>
      </c>
      <c r="G3141" s="7">
        <f>1-(F3141/N3141)</f>
        <v>-15.817852834740652</v>
      </c>
      <c r="H3141" s="7">
        <f>1-(F3141/O3141)</f>
        <v>-15.817852834740652</v>
      </c>
      <c r="I3141">
        <v>0.66256400000000004</v>
      </c>
      <c r="J3141">
        <v>0</v>
      </c>
      <c r="K3141">
        <v>0</v>
      </c>
      <c r="L3141">
        <v>16</v>
      </c>
      <c r="M3141">
        <v>71</v>
      </c>
      <c r="N3141">
        <f>VLOOKUP(B3141,instances!$B$2:$E$21,3, FALSE)</f>
        <v>57201</v>
      </c>
      <c r="O3141">
        <f>VLOOKUP(B3141,instances!$B$2:$E$21,4, FALSE)</f>
        <v>57201</v>
      </c>
    </row>
    <row r="3142" spans="1:15">
      <c r="A3142" t="s">
        <v>56</v>
      </c>
      <c r="B3142" t="str">
        <f>RIGHT(A3142,FIND("/",A3142)-1)</f>
        <v>u1817.tsp</v>
      </c>
      <c r="C3142">
        <f>VLOOKUP(B3142,instances!$B$2:$E$21,2, FALSE)</f>
        <v>1817</v>
      </c>
      <c r="D3142" t="str">
        <f>IF(C3142&lt;=783,"small",IF(C3142&lt;=2103,"medium","large"))</f>
        <v>medium</v>
      </c>
      <c r="E3142" t="s">
        <v>12</v>
      </c>
      <c r="F3142" s="9">
        <v>884183</v>
      </c>
      <c r="G3142" s="7">
        <f>1-(F3142/N3142)</f>
        <v>-14.457474519676229</v>
      </c>
      <c r="H3142" s="7">
        <f>1-(F3142/O3142)</f>
        <v>-14.457474519676229</v>
      </c>
      <c r="I3142">
        <v>0.66251499999999997</v>
      </c>
      <c r="J3142">
        <v>0</v>
      </c>
      <c r="K3142">
        <v>0</v>
      </c>
      <c r="L3142">
        <v>14</v>
      </c>
      <c r="M3142">
        <v>65</v>
      </c>
      <c r="N3142">
        <f>VLOOKUP(B3142,instances!$B$2:$E$21,3, FALSE)</f>
        <v>57201</v>
      </c>
      <c r="O3142">
        <f>VLOOKUP(B3142,instances!$B$2:$E$21,4, FALSE)</f>
        <v>57201</v>
      </c>
    </row>
    <row r="3143" spans="1:15">
      <c r="A3143" t="s">
        <v>56</v>
      </c>
      <c r="B3143" t="str">
        <f>RIGHT(A3143,FIND("/",A3143)-1)</f>
        <v>u1817.tsp</v>
      </c>
      <c r="C3143">
        <f>VLOOKUP(B3143,instances!$B$2:$E$21,2, FALSE)</f>
        <v>1817</v>
      </c>
      <c r="D3143" t="str">
        <f>IF(C3143&lt;=783,"small",IF(C3143&lt;=2103,"medium","large"))</f>
        <v>medium</v>
      </c>
      <c r="E3143" t="s">
        <v>12</v>
      </c>
      <c r="F3143" s="9">
        <v>900282</v>
      </c>
      <c r="G3143" s="7">
        <f>1-(F3143/N3143)</f>
        <v>-14.738920648240416</v>
      </c>
      <c r="H3143" s="7">
        <f>1-(F3143/O3143)</f>
        <v>-14.738920648240416</v>
      </c>
      <c r="I3143">
        <v>0.66244000000000003</v>
      </c>
      <c r="J3143">
        <v>0</v>
      </c>
      <c r="K3143">
        <v>0</v>
      </c>
      <c r="L3143">
        <v>14</v>
      </c>
      <c r="M3143">
        <v>67</v>
      </c>
      <c r="N3143">
        <f>VLOOKUP(B3143,instances!$B$2:$E$21,3, FALSE)</f>
        <v>57201</v>
      </c>
      <c r="O3143">
        <f>VLOOKUP(B3143,instances!$B$2:$E$21,4, FALSE)</f>
        <v>57201</v>
      </c>
    </row>
    <row r="3144" spans="1:15">
      <c r="A3144" t="s">
        <v>56</v>
      </c>
      <c r="B3144" t="str">
        <f>RIGHT(A3144,FIND("/",A3144)-1)</f>
        <v>u1817.tsp</v>
      </c>
      <c r="C3144">
        <f>VLOOKUP(B3144,instances!$B$2:$E$21,2, FALSE)</f>
        <v>1817</v>
      </c>
      <c r="D3144" t="str">
        <f>IF(C3144&lt;=783,"small",IF(C3144&lt;=2103,"medium","large"))</f>
        <v>medium</v>
      </c>
      <c r="E3144" t="s">
        <v>12</v>
      </c>
      <c r="F3144" s="9">
        <v>865249</v>
      </c>
      <c r="G3144" s="7">
        <f>1-(F3144/N3144)</f>
        <v>-14.126466320518873</v>
      </c>
      <c r="H3144" s="7">
        <f>1-(F3144/O3144)</f>
        <v>-14.126466320518873</v>
      </c>
      <c r="I3144">
        <v>0.66195000000000004</v>
      </c>
      <c r="J3144">
        <v>0</v>
      </c>
      <c r="K3144">
        <v>0</v>
      </c>
      <c r="L3144">
        <v>14</v>
      </c>
      <c r="M3144">
        <v>70</v>
      </c>
      <c r="N3144">
        <f>VLOOKUP(B3144,instances!$B$2:$E$21,3, FALSE)</f>
        <v>57201</v>
      </c>
      <c r="O3144">
        <f>VLOOKUP(B3144,instances!$B$2:$E$21,4, FALSE)</f>
        <v>57201</v>
      </c>
    </row>
    <row r="3145" spans="1:15">
      <c r="A3145" t="s">
        <v>56</v>
      </c>
      <c r="B3145" t="str">
        <f>RIGHT(A3145,FIND("/",A3145)-1)</f>
        <v>u1817.tsp</v>
      </c>
      <c r="C3145">
        <f>VLOOKUP(B3145,instances!$B$2:$E$21,2, FALSE)</f>
        <v>1817</v>
      </c>
      <c r="D3145" t="str">
        <f>IF(C3145&lt;=783,"small",IF(C3145&lt;=2103,"medium","large"))</f>
        <v>medium</v>
      </c>
      <c r="E3145" t="s">
        <v>12</v>
      </c>
      <c r="F3145" s="9">
        <v>759314</v>
      </c>
      <c r="G3145" s="7">
        <f>1-(F3145/N3145)</f>
        <v>-12.274488208248108</v>
      </c>
      <c r="H3145" s="7">
        <f>1-(F3145/O3145)</f>
        <v>-12.274488208248108</v>
      </c>
      <c r="I3145">
        <v>0.66184799999999999</v>
      </c>
      <c r="J3145">
        <v>0</v>
      </c>
      <c r="K3145">
        <v>0</v>
      </c>
      <c r="L3145">
        <v>10</v>
      </c>
      <c r="M3145">
        <v>67</v>
      </c>
      <c r="N3145">
        <f>VLOOKUP(B3145,instances!$B$2:$E$21,3, FALSE)</f>
        <v>57201</v>
      </c>
      <c r="O3145">
        <f>VLOOKUP(B3145,instances!$B$2:$E$21,4, FALSE)</f>
        <v>57201</v>
      </c>
    </row>
    <row r="3146" spans="1:15">
      <c r="A3146" t="s">
        <v>56</v>
      </c>
      <c r="B3146" t="str">
        <f>RIGHT(A3146,FIND("/",A3146)-1)</f>
        <v>u1817.tsp</v>
      </c>
      <c r="C3146">
        <f>VLOOKUP(B3146,instances!$B$2:$E$21,2, FALSE)</f>
        <v>1817</v>
      </c>
      <c r="D3146" t="str">
        <f>IF(C3146&lt;=783,"small",IF(C3146&lt;=2103,"medium","large"))</f>
        <v>medium</v>
      </c>
      <c r="E3146" t="s">
        <v>12</v>
      </c>
      <c r="F3146" s="9">
        <v>959648</v>
      </c>
      <c r="G3146" s="7">
        <f>1-(F3146/N3146)</f>
        <v>-15.776769636894461</v>
      </c>
      <c r="H3146" s="7">
        <f>1-(F3146/O3146)</f>
        <v>-15.776769636894461</v>
      </c>
      <c r="I3146">
        <v>0.65952100000000002</v>
      </c>
      <c r="J3146">
        <v>0</v>
      </c>
      <c r="K3146">
        <v>0</v>
      </c>
      <c r="L3146">
        <v>18</v>
      </c>
      <c r="M3146">
        <v>62</v>
      </c>
      <c r="N3146">
        <f>VLOOKUP(B3146,instances!$B$2:$E$21,3, FALSE)</f>
        <v>57201</v>
      </c>
      <c r="O3146">
        <f>VLOOKUP(B3146,instances!$B$2:$E$21,4, FALSE)</f>
        <v>57201</v>
      </c>
    </row>
    <row r="3147" spans="1:15">
      <c r="A3147" t="s">
        <v>56</v>
      </c>
      <c r="B3147" t="str">
        <f>RIGHT(A3147,FIND("/",A3147)-1)</f>
        <v>u1817.tsp</v>
      </c>
      <c r="C3147">
        <f>VLOOKUP(B3147,instances!$B$2:$E$21,2, FALSE)</f>
        <v>1817</v>
      </c>
      <c r="D3147" t="str">
        <f>IF(C3147&lt;=783,"small",IF(C3147&lt;=2103,"medium","large"))</f>
        <v>medium</v>
      </c>
      <c r="E3147" t="s">
        <v>12</v>
      </c>
      <c r="F3147" s="9">
        <v>926699</v>
      </c>
      <c r="G3147" s="7">
        <f>1-(F3147/N3147)</f>
        <v>-15.200748238667156</v>
      </c>
      <c r="H3147" s="7">
        <f>1-(F3147/O3147)</f>
        <v>-15.200748238667156</v>
      </c>
      <c r="I3147">
        <v>0.65925299999999998</v>
      </c>
      <c r="J3147">
        <v>0</v>
      </c>
      <c r="K3147">
        <v>0</v>
      </c>
      <c r="L3147">
        <v>16</v>
      </c>
      <c r="M3147">
        <v>62</v>
      </c>
      <c r="N3147">
        <f>VLOOKUP(B3147,instances!$B$2:$E$21,3, FALSE)</f>
        <v>57201</v>
      </c>
      <c r="O3147">
        <f>VLOOKUP(B3147,instances!$B$2:$E$21,4, FALSE)</f>
        <v>57201</v>
      </c>
    </row>
    <row r="3148" spans="1:15">
      <c r="A3148" t="s">
        <v>56</v>
      </c>
      <c r="B3148" t="str">
        <f>RIGHT(A3148,FIND("/",A3148)-1)</f>
        <v>u1817.tsp</v>
      </c>
      <c r="C3148">
        <f>VLOOKUP(B3148,instances!$B$2:$E$21,2, FALSE)</f>
        <v>1817</v>
      </c>
      <c r="D3148" t="str">
        <f>IF(C3148&lt;=783,"small",IF(C3148&lt;=2103,"medium","large"))</f>
        <v>medium</v>
      </c>
      <c r="E3148" t="s">
        <v>12</v>
      </c>
      <c r="F3148" s="9">
        <v>766972</v>
      </c>
      <c r="G3148" s="7">
        <f>1-(F3148/N3148)</f>
        <v>-12.408366986591144</v>
      </c>
      <c r="H3148" s="7">
        <f>1-(F3148/O3148)</f>
        <v>-12.408366986591144</v>
      </c>
      <c r="I3148">
        <v>0.65919899999999998</v>
      </c>
      <c r="J3148">
        <v>0</v>
      </c>
      <c r="K3148">
        <v>0</v>
      </c>
      <c r="L3148">
        <v>10</v>
      </c>
      <c r="M3148">
        <v>64</v>
      </c>
      <c r="N3148">
        <f>VLOOKUP(B3148,instances!$B$2:$E$21,3, FALSE)</f>
        <v>57201</v>
      </c>
      <c r="O3148">
        <f>VLOOKUP(B3148,instances!$B$2:$E$21,4, FALSE)</f>
        <v>57201</v>
      </c>
    </row>
    <row r="3149" spans="1:15">
      <c r="A3149" t="s">
        <v>56</v>
      </c>
      <c r="B3149" t="str">
        <f>RIGHT(A3149,FIND("/",A3149)-1)</f>
        <v>u1817.tsp</v>
      </c>
      <c r="C3149">
        <f>VLOOKUP(B3149,instances!$B$2:$E$21,2, FALSE)</f>
        <v>1817</v>
      </c>
      <c r="D3149" t="str">
        <f>IF(C3149&lt;=783,"small",IF(C3149&lt;=2103,"medium","large"))</f>
        <v>medium</v>
      </c>
      <c r="E3149" t="s">
        <v>12</v>
      </c>
      <c r="F3149" s="9">
        <v>873496</v>
      </c>
      <c r="G3149" s="7">
        <f>1-(F3149/N3149)</f>
        <v>-14.270642121641231</v>
      </c>
      <c r="H3149" s="7">
        <f>1-(F3149/O3149)</f>
        <v>-14.270642121641231</v>
      </c>
      <c r="I3149">
        <v>0.65853600000000001</v>
      </c>
      <c r="J3149">
        <v>0</v>
      </c>
      <c r="K3149">
        <v>0</v>
      </c>
      <c r="L3149">
        <v>14</v>
      </c>
      <c r="M3149">
        <v>62</v>
      </c>
      <c r="N3149">
        <f>VLOOKUP(B3149,instances!$B$2:$E$21,3, FALSE)</f>
        <v>57201</v>
      </c>
      <c r="O3149">
        <f>VLOOKUP(B3149,instances!$B$2:$E$21,4, FALSE)</f>
        <v>57201</v>
      </c>
    </row>
    <row r="3150" spans="1:15">
      <c r="A3150" t="s">
        <v>56</v>
      </c>
      <c r="B3150" t="str">
        <f>RIGHT(A3150,FIND("/",A3150)-1)</f>
        <v>u1817.tsp</v>
      </c>
      <c r="C3150">
        <f>VLOOKUP(B3150,instances!$B$2:$E$21,2, FALSE)</f>
        <v>1817</v>
      </c>
      <c r="D3150" t="str">
        <f>IF(C3150&lt;=783,"small",IF(C3150&lt;=2103,"medium","large"))</f>
        <v>medium</v>
      </c>
      <c r="E3150" t="s">
        <v>12</v>
      </c>
      <c r="F3150" s="9">
        <v>730019</v>
      </c>
      <c r="G3150" s="7">
        <f>1-(F3150/N3150)</f>
        <v>-11.76234681211867</v>
      </c>
      <c r="H3150" s="7">
        <f>1-(F3150/O3150)</f>
        <v>-11.76234681211867</v>
      </c>
      <c r="I3150">
        <v>0.65806200000000004</v>
      </c>
      <c r="J3150">
        <v>0</v>
      </c>
      <c r="K3150">
        <v>0</v>
      </c>
      <c r="L3150">
        <v>10</v>
      </c>
      <c r="M3150">
        <v>66</v>
      </c>
      <c r="N3150">
        <f>VLOOKUP(B3150,instances!$B$2:$E$21,3, FALSE)</f>
        <v>57201</v>
      </c>
      <c r="O3150">
        <f>VLOOKUP(B3150,instances!$B$2:$E$21,4, FALSE)</f>
        <v>57201</v>
      </c>
    </row>
    <row r="3151" spans="1:15">
      <c r="A3151" t="s">
        <v>56</v>
      </c>
      <c r="B3151" t="str">
        <f>RIGHT(A3151,FIND("/",A3151)-1)</f>
        <v>u1817.tsp</v>
      </c>
      <c r="C3151">
        <f>VLOOKUP(B3151,instances!$B$2:$E$21,2, FALSE)</f>
        <v>1817</v>
      </c>
      <c r="D3151" t="str">
        <f>IF(C3151&lt;=783,"small",IF(C3151&lt;=2103,"medium","large"))</f>
        <v>medium</v>
      </c>
      <c r="E3151" t="s">
        <v>12</v>
      </c>
      <c r="F3151" s="9">
        <v>1011251</v>
      </c>
      <c r="G3151" s="7">
        <f>1-(F3151/N3151)</f>
        <v>-16.678904214961278</v>
      </c>
      <c r="H3151" s="7">
        <f>1-(F3151/O3151)</f>
        <v>-16.678904214961278</v>
      </c>
      <c r="I3151">
        <v>0.65769100000000003</v>
      </c>
      <c r="J3151">
        <v>0</v>
      </c>
      <c r="K3151">
        <v>0</v>
      </c>
      <c r="L3151">
        <v>20</v>
      </c>
      <c r="M3151">
        <v>65</v>
      </c>
      <c r="N3151">
        <f>VLOOKUP(B3151,instances!$B$2:$E$21,3, FALSE)</f>
        <v>57201</v>
      </c>
      <c r="O3151">
        <f>VLOOKUP(B3151,instances!$B$2:$E$21,4, FALSE)</f>
        <v>57201</v>
      </c>
    </row>
    <row r="3152" spans="1:15">
      <c r="A3152" t="s">
        <v>56</v>
      </c>
      <c r="B3152" t="str">
        <f>RIGHT(A3152,FIND("/",A3152)-1)</f>
        <v>u1817.tsp</v>
      </c>
      <c r="C3152">
        <f>VLOOKUP(B3152,instances!$B$2:$E$21,2, FALSE)</f>
        <v>1817</v>
      </c>
      <c r="D3152" t="str">
        <f>IF(C3152&lt;=783,"small",IF(C3152&lt;=2103,"medium","large"))</f>
        <v>medium</v>
      </c>
      <c r="E3152" t="s">
        <v>12</v>
      </c>
      <c r="F3152" s="9">
        <v>732634</v>
      </c>
      <c r="G3152" s="7">
        <f>1-(F3152/N3152)</f>
        <v>-11.808062796104963</v>
      </c>
      <c r="H3152" s="7">
        <f>1-(F3152/O3152)</f>
        <v>-11.808062796104963</v>
      </c>
      <c r="I3152">
        <v>0.65767100000000001</v>
      </c>
      <c r="J3152">
        <v>0</v>
      </c>
      <c r="K3152">
        <v>0</v>
      </c>
      <c r="L3152">
        <v>10</v>
      </c>
      <c r="M3152">
        <v>63</v>
      </c>
      <c r="N3152">
        <f>VLOOKUP(B3152,instances!$B$2:$E$21,3, FALSE)</f>
        <v>57201</v>
      </c>
      <c r="O3152">
        <f>VLOOKUP(B3152,instances!$B$2:$E$21,4, FALSE)</f>
        <v>57201</v>
      </c>
    </row>
    <row r="3153" spans="1:15">
      <c r="A3153" t="s">
        <v>56</v>
      </c>
      <c r="B3153" t="str">
        <f>RIGHT(A3153,FIND("/",A3153)-1)</f>
        <v>u1817.tsp</v>
      </c>
      <c r="C3153">
        <f>VLOOKUP(B3153,instances!$B$2:$E$21,2, FALSE)</f>
        <v>1817</v>
      </c>
      <c r="D3153" t="str">
        <f>IF(C3153&lt;=783,"small",IF(C3153&lt;=2103,"medium","large"))</f>
        <v>medium</v>
      </c>
      <c r="E3153" t="s">
        <v>12</v>
      </c>
      <c r="F3153" s="9">
        <v>756179</v>
      </c>
      <c r="G3153" s="7">
        <f>1-(F3153/N3153)</f>
        <v>-12.219681474100103</v>
      </c>
      <c r="H3153" s="7">
        <f>1-(F3153/O3153)</f>
        <v>-12.219681474100103</v>
      </c>
      <c r="I3153">
        <v>0.65691500000000003</v>
      </c>
      <c r="J3153">
        <v>0</v>
      </c>
      <c r="K3153">
        <v>0</v>
      </c>
      <c r="L3153">
        <v>10</v>
      </c>
      <c r="M3153">
        <v>68</v>
      </c>
      <c r="N3153">
        <f>VLOOKUP(B3153,instances!$B$2:$E$21,3, FALSE)</f>
        <v>57201</v>
      </c>
      <c r="O3153">
        <f>VLOOKUP(B3153,instances!$B$2:$E$21,4, FALSE)</f>
        <v>57201</v>
      </c>
    </row>
    <row r="3154" spans="1:15">
      <c r="A3154" t="s">
        <v>56</v>
      </c>
      <c r="B3154" t="str">
        <f>RIGHT(A3154,FIND("/",A3154)-1)</f>
        <v>u1817.tsp</v>
      </c>
      <c r="C3154">
        <f>VLOOKUP(B3154,instances!$B$2:$E$21,2, FALSE)</f>
        <v>1817</v>
      </c>
      <c r="D3154" t="str">
        <f>IF(C3154&lt;=783,"small",IF(C3154&lt;=2103,"medium","large"))</f>
        <v>medium</v>
      </c>
      <c r="E3154" t="s">
        <v>12</v>
      </c>
      <c r="F3154" s="9">
        <v>748543</v>
      </c>
      <c r="G3154" s="7">
        <f>1-(F3154/N3154)</f>
        <v>-12.086187304417756</v>
      </c>
      <c r="H3154" s="7">
        <f>1-(F3154/O3154)</f>
        <v>-12.086187304417756</v>
      </c>
      <c r="I3154">
        <v>0.65671599999999997</v>
      </c>
      <c r="J3154">
        <v>0</v>
      </c>
      <c r="K3154">
        <v>0</v>
      </c>
      <c r="L3154">
        <v>10</v>
      </c>
      <c r="M3154">
        <v>70</v>
      </c>
      <c r="N3154">
        <f>VLOOKUP(B3154,instances!$B$2:$E$21,3, FALSE)</f>
        <v>57201</v>
      </c>
      <c r="O3154">
        <f>VLOOKUP(B3154,instances!$B$2:$E$21,4, FALSE)</f>
        <v>57201</v>
      </c>
    </row>
    <row r="3155" spans="1:15">
      <c r="A3155" t="s">
        <v>56</v>
      </c>
      <c r="B3155" t="str">
        <f>RIGHT(A3155,FIND("/",A3155)-1)</f>
        <v>u1817.tsp</v>
      </c>
      <c r="C3155">
        <f>VLOOKUP(B3155,instances!$B$2:$E$21,2, FALSE)</f>
        <v>1817</v>
      </c>
      <c r="D3155" t="str">
        <f>IF(C3155&lt;=783,"small",IF(C3155&lt;=2103,"medium","large"))</f>
        <v>medium</v>
      </c>
      <c r="E3155" t="s">
        <v>12</v>
      </c>
      <c r="F3155" s="9">
        <v>880527</v>
      </c>
      <c r="G3155" s="7">
        <f>1-(F3155/N3155)</f>
        <v>-14.393559553154665</v>
      </c>
      <c r="H3155" s="7">
        <f>1-(F3155/O3155)</f>
        <v>-14.393559553154665</v>
      </c>
      <c r="I3155">
        <v>0.656698</v>
      </c>
      <c r="J3155">
        <v>0</v>
      </c>
      <c r="K3155">
        <v>0</v>
      </c>
      <c r="L3155">
        <v>14</v>
      </c>
      <c r="M3155">
        <v>63</v>
      </c>
      <c r="N3155">
        <f>VLOOKUP(B3155,instances!$B$2:$E$21,3, FALSE)</f>
        <v>57201</v>
      </c>
      <c r="O3155">
        <f>VLOOKUP(B3155,instances!$B$2:$E$21,4, FALSE)</f>
        <v>57201</v>
      </c>
    </row>
    <row r="3156" spans="1:15">
      <c r="A3156" t="s">
        <v>56</v>
      </c>
      <c r="B3156" t="str">
        <f>RIGHT(A3156,FIND("/",A3156)-1)</f>
        <v>u1817.tsp</v>
      </c>
      <c r="C3156">
        <f>VLOOKUP(B3156,instances!$B$2:$E$21,2, FALSE)</f>
        <v>1817</v>
      </c>
      <c r="D3156" t="str">
        <f>IF(C3156&lt;=783,"small",IF(C3156&lt;=2103,"medium","large"))</f>
        <v>medium</v>
      </c>
      <c r="E3156" t="s">
        <v>12</v>
      </c>
      <c r="F3156" s="9">
        <v>800455</v>
      </c>
      <c r="G3156" s="7">
        <f>1-(F3156/N3156)</f>
        <v>-12.99372388594605</v>
      </c>
      <c r="H3156" s="7">
        <f>1-(F3156/O3156)</f>
        <v>-12.99372388594605</v>
      </c>
      <c r="I3156">
        <v>0.65666100000000005</v>
      </c>
      <c r="J3156">
        <v>0</v>
      </c>
      <c r="K3156">
        <v>0</v>
      </c>
      <c r="L3156">
        <v>12</v>
      </c>
      <c r="M3156">
        <v>62</v>
      </c>
      <c r="N3156">
        <f>VLOOKUP(B3156,instances!$B$2:$E$21,3, FALSE)</f>
        <v>57201</v>
      </c>
      <c r="O3156">
        <f>VLOOKUP(B3156,instances!$B$2:$E$21,4, FALSE)</f>
        <v>57201</v>
      </c>
    </row>
    <row r="3157" spans="1:15">
      <c r="A3157" t="s">
        <v>56</v>
      </c>
      <c r="B3157" t="str">
        <f>RIGHT(A3157,FIND("/",A3157)-1)</f>
        <v>u1817.tsp</v>
      </c>
      <c r="C3157">
        <f>VLOOKUP(B3157,instances!$B$2:$E$21,2, FALSE)</f>
        <v>1817</v>
      </c>
      <c r="D3157" t="str">
        <f>IF(C3157&lt;=783,"small",IF(C3157&lt;=2103,"medium","large"))</f>
        <v>medium</v>
      </c>
      <c r="E3157" t="s">
        <v>12</v>
      </c>
      <c r="F3157" s="9">
        <v>1006920</v>
      </c>
      <c r="G3157" s="7">
        <f>1-(F3157/N3157)</f>
        <v>-16.603188755441337</v>
      </c>
      <c r="H3157" s="7">
        <f>1-(F3157/O3157)</f>
        <v>-16.603188755441337</v>
      </c>
      <c r="I3157">
        <v>0.65585199999999999</v>
      </c>
      <c r="J3157">
        <v>0</v>
      </c>
      <c r="K3157">
        <v>0</v>
      </c>
      <c r="L3157">
        <v>20</v>
      </c>
      <c r="M3157">
        <v>67</v>
      </c>
      <c r="N3157">
        <f>VLOOKUP(B3157,instances!$B$2:$E$21,3, FALSE)</f>
        <v>57201</v>
      </c>
      <c r="O3157">
        <f>VLOOKUP(B3157,instances!$B$2:$E$21,4, FALSE)</f>
        <v>57201</v>
      </c>
    </row>
    <row r="3158" spans="1:15">
      <c r="A3158" t="s">
        <v>56</v>
      </c>
      <c r="B3158" t="str">
        <f>RIGHT(A3158,FIND("/",A3158)-1)</f>
        <v>u1817.tsp</v>
      </c>
      <c r="C3158">
        <f>VLOOKUP(B3158,instances!$B$2:$E$21,2, FALSE)</f>
        <v>1817</v>
      </c>
      <c r="D3158" t="str">
        <f>IF(C3158&lt;=783,"small",IF(C3158&lt;=2103,"medium","large"))</f>
        <v>medium</v>
      </c>
      <c r="E3158" t="s">
        <v>12</v>
      </c>
      <c r="F3158" s="9">
        <v>1027812</v>
      </c>
      <c r="G3158" s="7">
        <f>1-(F3158/N3158)</f>
        <v>-16.968427125399906</v>
      </c>
      <c r="H3158" s="7">
        <f>1-(F3158/O3158)</f>
        <v>-16.968427125399906</v>
      </c>
      <c r="I3158">
        <v>0.65573499999999996</v>
      </c>
      <c r="J3158">
        <v>0</v>
      </c>
      <c r="K3158">
        <v>0</v>
      </c>
      <c r="L3158">
        <v>20</v>
      </c>
      <c r="M3158">
        <v>63</v>
      </c>
      <c r="N3158">
        <f>VLOOKUP(B3158,instances!$B$2:$E$21,3, FALSE)</f>
        <v>57201</v>
      </c>
      <c r="O3158">
        <f>VLOOKUP(B3158,instances!$B$2:$E$21,4, FALSE)</f>
        <v>57201</v>
      </c>
    </row>
    <row r="3159" spans="1:15">
      <c r="A3159" t="s">
        <v>56</v>
      </c>
      <c r="B3159" t="str">
        <f>RIGHT(A3159,FIND("/",A3159)-1)</f>
        <v>u1817.tsp</v>
      </c>
      <c r="C3159">
        <f>VLOOKUP(B3159,instances!$B$2:$E$21,2, FALSE)</f>
        <v>1817</v>
      </c>
      <c r="D3159" t="str">
        <f>IF(C3159&lt;=783,"small",IF(C3159&lt;=2103,"medium","large"))</f>
        <v>medium</v>
      </c>
      <c r="E3159" t="s">
        <v>12</v>
      </c>
      <c r="F3159" s="9">
        <v>916337</v>
      </c>
      <c r="G3159" s="7">
        <f>1-(F3159/N3159)</f>
        <v>-15.019597559483227</v>
      </c>
      <c r="H3159" s="7">
        <f>1-(F3159/O3159)</f>
        <v>-15.019597559483227</v>
      </c>
      <c r="I3159">
        <v>0.65524700000000002</v>
      </c>
      <c r="J3159">
        <v>0</v>
      </c>
      <c r="K3159">
        <v>0</v>
      </c>
      <c r="L3159">
        <v>16</v>
      </c>
      <c r="M3159">
        <v>70</v>
      </c>
      <c r="N3159">
        <f>VLOOKUP(B3159,instances!$B$2:$E$21,3, FALSE)</f>
        <v>57201</v>
      </c>
      <c r="O3159">
        <f>VLOOKUP(B3159,instances!$B$2:$E$21,4, FALSE)</f>
        <v>57201</v>
      </c>
    </row>
    <row r="3160" spans="1:15">
      <c r="A3160" t="s">
        <v>56</v>
      </c>
      <c r="B3160" t="str">
        <f>RIGHT(A3160,FIND("/",A3160)-1)</f>
        <v>u1817.tsp</v>
      </c>
      <c r="C3160">
        <f>VLOOKUP(B3160,instances!$B$2:$E$21,2, FALSE)</f>
        <v>1817</v>
      </c>
      <c r="D3160" t="str">
        <f>IF(C3160&lt;=783,"small",IF(C3160&lt;=2103,"medium","large"))</f>
        <v>medium</v>
      </c>
      <c r="E3160" t="s">
        <v>12</v>
      </c>
      <c r="F3160" s="9">
        <v>1033949</v>
      </c>
      <c r="G3160" s="7">
        <f>1-(F3160/N3160)</f>
        <v>-17.075715459519937</v>
      </c>
      <c r="H3160" s="7">
        <f>1-(F3160/O3160)</f>
        <v>-17.075715459519937</v>
      </c>
      <c r="I3160">
        <v>0.65516399999999997</v>
      </c>
      <c r="J3160">
        <v>0</v>
      </c>
      <c r="K3160">
        <v>0</v>
      </c>
      <c r="L3160">
        <v>20</v>
      </c>
      <c r="M3160">
        <v>62</v>
      </c>
      <c r="N3160">
        <f>VLOOKUP(B3160,instances!$B$2:$E$21,3, FALSE)</f>
        <v>57201</v>
      </c>
      <c r="O3160">
        <f>VLOOKUP(B3160,instances!$B$2:$E$21,4, FALSE)</f>
        <v>57201</v>
      </c>
    </row>
    <row r="3161" spans="1:15">
      <c r="A3161" t="s">
        <v>56</v>
      </c>
      <c r="B3161" t="str">
        <f>RIGHT(A3161,FIND("/",A3161)-1)</f>
        <v>u1817.tsp</v>
      </c>
      <c r="C3161">
        <f>VLOOKUP(B3161,instances!$B$2:$E$21,2, FALSE)</f>
        <v>1817</v>
      </c>
      <c r="D3161" t="str">
        <f>IF(C3161&lt;=783,"small",IF(C3161&lt;=2103,"medium","large"))</f>
        <v>medium</v>
      </c>
      <c r="E3161" t="s">
        <v>12</v>
      </c>
      <c r="F3161" s="9">
        <v>1018144</v>
      </c>
      <c r="G3161" s="7">
        <f>1-(F3161/N3161)</f>
        <v>-16.79940910123949</v>
      </c>
      <c r="H3161" s="7">
        <f>1-(F3161/O3161)</f>
        <v>-16.79940910123949</v>
      </c>
      <c r="I3161">
        <v>0.65515699999999999</v>
      </c>
      <c r="J3161">
        <v>0</v>
      </c>
      <c r="K3161">
        <v>0</v>
      </c>
      <c r="L3161">
        <v>20</v>
      </c>
      <c r="M3161">
        <v>69</v>
      </c>
      <c r="N3161">
        <f>VLOOKUP(B3161,instances!$B$2:$E$21,3, FALSE)</f>
        <v>57201</v>
      </c>
      <c r="O3161">
        <f>VLOOKUP(B3161,instances!$B$2:$E$21,4, FALSE)</f>
        <v>57201</v>
      </c>
    </row>
    <row r="3162" spans="1:15">
      <c r="A3162" t="s">
        <v>56</v>
      </c>
      <c r="B3162" t="str">
        <f>RIGHT(A3162,FIND("/",A3162)-1)</f>
        <v>u1817.tsp</v>
      </c>
      <c r="C3162">
        <f>VLOOKUP(B3162,instances!$B$2:$E$21,2, FALSE)</f>
        <v>1817</v>
      </c>
      <c r="D3162" t="str">
        <f>IF(C3162&lt;=783,"small",IF(C3162&lt;=2103,"medium","large"))</f>
        <v>medium</v>
      </c>
      <c r="E3162" t="s">
        <v>12</v>
      </c>
      <c r="F3162" s="9">
        <v>775785</v>
      </c>
      <c r="G3162" s="7">
        <f>1-(F3162/N3162)</f>
        <v>-12.562437719620286</v>
      </c>
      <c r="H3162" s="7">
        <f>1-(F3162/O3162)</f>
        <v>-12.562437719620286</v>
      </c>
      <c r="I3162">
        <v>0.65500700000000001</v>
      </c>
      <c r="J3162">
        <v>0</v>
      </c>
      <c r="K3162">
        <v>0</v>
      </c>
      <c r="L3162">
        <v>10</v>
      </c>
      <c r="M3162">
        <v>71</v>
      </c>
      <c r="N3162">
        <f>VLOOKUP(B3162,instances!$B$2:$E$21,3, FALSE)</f>
        <v>57201</v>
      </c>
      <c r="O3162">
        <f>VLOOKUP(B3162,instances!$B$2:$E$21,4, FALSE)</f>
        <v>57201</v>
      </c>
    </row>
    <row r="3163" spans="1:15">
      <c r="A3163" t="s">
        <v>56</v>
      </c>
      <c r="B3163" t="str">
        <f>RIGHT(A3163,FIND("/",A3163)-1)</f>
        <v>u1817.tsp</v>
      </c>
      <c r="C3163">
        <f>VLOOKUP(B3163,instances!$B$2:$E$21,2, FALSE)</f>
        <v>1817</v>
      </c>
      <c r="D3163" t="str">
        <f>IF(C3163&lt;=783,"small",IF(C3163&lt;=2103,"medium","large"))</f>
        <v>medium</v>
      </c>
      <c r="E3163" t="s">
        <v>12</v>
      </c>
      <c r="F3163" s="9">
        <v>1029634</v>
      </c>
      <c r="G3163" s="7">
        <f>1-(F3163/N3163)</f>
        <v>-17.000279715389592</v>
      </c>
      <c r="H3163" s="7">
        <f>1-(F3163/O3163)</f>
        <v>-17.000279715389592</v>
      </c>
      <c r="I3163">
        <v>0.65484900000000001</v>
      </c>
      <c r="J3163">
        <v>0</v>
      </c>
      <c r="K3163">
        <v>0</v>
      </c>
      <c r="L3163">
        <v>20</v>
      </c>
      <c r="M3163">
        <v>70</v>
      </c>
      <c r="N3163">
        <f>VLOOKUP(B3163,instances!$B$2:$E$21,3, FALSE)</f>
        <v>57201</v>
      </c>
      <c r="O3163">
        <f>VLOOKUP(B3163,instances!$B$2:$E$21,4, FALSE)</f>
        <v>57201</v>
      </c>
    </row>
    <row r="3164" spans="1:15">
      <c r="A3164" t="s">
        <v>56</v>
      </c>
      <c r="B3164" t="str">
        <f>RIGHT(A3164,FIND("/",A3164)-1)</f>
        <v>u1817.tsp</v>
      </c>
      <c r="C3164">
        <f>VLOOKUP(B3164,instances!$B$2:$E$21,2, FALSE)</f>
        <v>1817</v>
      </c>
      <c r="D3164" t="str">
        <f>IF(C3164&lt;=783,"small",IF(C3164&lt;=2103,"medium","large"))</f>
        <v>medium</v>
      </c>
      <c r="E3164" t="s">
        <v>12</v>
      </c>
      <c r="F3164" s="9">
        <v>1020705</v>
      </c>
      <c r="G3164" s="7">
        <f>1-(F3164/N3164)</f>
        <v>-16.844181045785913</v>
      </c>
      <c r="H3164" s="7">
        <f>1-(F3164/O3164)</f>
        <v>-16.844181045785913</v>
      </c>
      <c r="I3164">
        <v>0.65463000000000005</v>
      </c>
      <c r="J3164">
        <v>0</v>
      </c>
      <c r="K3164">
        <v>0</v>
      </c>
      <c r="L3164">
        <v>20</v>
      </c>
      <c r="M3164">
        <v>66</v>
      </c>
      <c r="N3164">
        <f>VLOOKUP(B3164,instances!$B$2:$E$21,3, FALSE)</f>
        <v>57201</v>
      </c>
      <c r="O3164">
        <f>VLOOKUP(B3164,instances!$B$2:$E$21,4, FALSE)</f>
        <v>57201</v>
      </c>
    </row>
    <row r="3165" spans="1:15">
      <c r="A3165" t="s">
        <v>56</v>
      </c>
      <c r="B3165" t="str">
        <f>RIGHT(A3165,FIND("/",A3165)-1)</f>
        <v>u1817.tsp</v>
      </c>
      <c r="C3165">
        <f>VLOOKUP(B3165,instances!$B$2:$E$21,2, FALSE)</f>
        <v>1817</v>
      </c>
      <c r="D3165" t="str">
        <f>IF(C3165&lt;=783,"small",IF(C3165&lt;=2103,"medium","large"))</f>
        <v>medium</v>
      </c>
      <c r="E3165" t="s">
        <v>12</v>
      </c>
      <c r="F3165" s="9">
        <v>1028685</v>
      </c>
      <c r="G3165" s="7">
        <f>1-(F3165/N3165)</f>
        <v>-16.98368909634447</v>
      </c>
      <c r="H3165" s="7">
        <f>1-(F3165/O3165)</f>
        <v>-16.98368909634447</v>
      </c>
      <c r="I3165">
        <v>0.65347999999999995</v>
      </c>
      <c r="J3165">
        <v>0</v>
      </c>
      <c r="K3165">
        <v>0</v>
      </c>
      <c r="L3165">
        <v>20</v>
      </c>
      <c r="M3165">
        <v>71</v>
      </c>
      <c r="N3165">
        <f>VLOOKUP(B3165,instances!$B$2:$E$21,3, FALSE)</f>
        <v>57201</v>
      </c>
      <c r="O3165">
        <f>VLOOKUP(B3165,instances!$B$2:$E$21,4, FALSE)</f>
        <v>57201</v>
      </c>
    </row>
    <row r="3166" spans="1:15">
      <c r="A3166" t="s">
        <v>56</v>
      </c>
      <c r="B3166" t="str">
        <f>RIGHT(A3166,FIND("/",A3166)-1)</f>
        <v>u1817.tsp</v>
      </c>
      <c r="C3166">
        <f>VLOOKUP(B3166,instances!$B$2:$E$21,2, FALSE)</f>
        <v>1817</v>
      </c>
      <c r="D3166" t="str">
        <f>IF(C3166&lt;=783,"small",IF(C3166&lt;=2103,"medium","large"))</f>
        <v>medium</v>
      </c>
      <c r="E3166" t="s">
        <v>12</v>
      </c>
      <c r="F3166" s="9">
        <v>999372</v>
      </c>
      <c r="G3166" s="7">
        <f>1-(F3166/N3166)</f>
        <v>-16.471233020401741</v>
      </c>
      <c r="H3166" s="7">
        <f>1-(F3166/O3166)</f>
        <v>-16.471233020401741</v>
      </c>
      <c r="I3166">
        <v>0.65330100000000002</v>
      </c>
      <c r="J3166">
        <v>0</v>
      </c>
      <c r="K3166">
        <v>0</v>
      </c>
      <c r="L3166">
        <v>20</v>
      </c>
      <c r="M3166">
        <v>68</v>
      </c>
      <c r="N3166">
        <f>VLOOKUP(B3166,instances!$B$2:$E$21,3, FALSE)</f>
        <v>57201</v>
      </c>
      <c r="O3166">
        <f>VLOOKUP(B3166,instances!$B$2:$E$21,4, FALSE)</f>
        <v>57201</v>
      </c>
    </row>
    <row r="3167" spans="1:15">
      <c r="A3167" t="s">
        <v>56</v>
      </c>
      <c r="B3167" t="str">
        <f>RIGHT(A3167,FIND("/",A3167)-1)</f>
        <v>u1817.tsp</v>
      </c>
      <c r="C3167">
        <f>VLOOKUP(B3167,instances!$B$2:$E$21,2, FALSE)</f>
        <v>1817</v>
      </c>
      <c r="D3167" t="str">
        <f>IF(C3167&lt;=783,"small",IF(C3167&lt;=2103,"medium","large"))</f>
        <v>medium</v>
      </c>
      <c r="E3167" t="s">
        <v>12</v>
      </c>
      <c r="F3167" s="9">
        <v>911463</v>
      </c>
      <c r="G3167" s="7">
        <f>1-(F3167/N3167)</f>
        <v>-14.934389258929039</v>
      </c>
      <c r="H3167" s="7">
        <f>1-(F3167/O3167)</f>
        <v>-14.934389258929039</v>
      </c>
      <c r="I3167">
        <v>0.65279100000000001</v>
      </c>
      <c r="J3167">
        <v>0</v>
      </c>
      <c r="K3167">
        <v>0</v>
      </c>
      <c r="L3167">
        <v>16</v>
      </c>
      <c r="M3167">
        <v>65</v>
      </c>
      <c r="N3167">
        <f>VLOOKUP(B3167,instances!$B$2:$E$21,3, FALSE)</f>
        <v>57201</v>
      </c>
      <c r="O3167">
        <f>VLOOKUP(B3167,instances!$B$2:$E$21,4, FALSE)</f>
        <v>57201</v>
      </c>
    </row>
    <row r="3168" spans="1:15">
      <c r="A3168" t="s">
        <v>56</v>
      </c>
      <c r="B3168" t="str">
        <f>RIGHT(A3168,FIND("/",A3168)-1)</f>
        <v>u1817.tsp</v>
      </c>
      <c r="C3168">
        <f>VLOOKUP(B3168,instances!$B$2:$E$21,2, FALSE)</f>
        <v>1817</v>
      </c>
      <c r="D3168" t="str">
        <f>IF(C3168&lt;=783,"small",IF(C3168&lt;=2103,"medium","large"))</f>
        <v>medium</v>
      </c>
      <c r="E3168" t="s">
        <v>12</v>
      </c>
      <c r="F3168" s="9">
        <v>825242</v>
      </c>
      <c r="G3168" s="7">
        <f>1-(F3168/N3168)</f>
        <v>-13.427055471058198</v>
      </c>
      <c r="H3168" s="7">
        <f>1-(F3168/O3168)</f>
        <v>-13.427055471058198</v>
      </c>
      <c r="I3168">
        <v>0.65164299999999997</v>
      </c>
      <c r="J3168">
        <v>0</v>
      </c>
      <c r="K3168">
        <v>0</v>
      </c>
      <c r="L3168">
        <v>12</v>
      </c>
      <c r="M3168">
        <v>69</v>
      </c>
      <c r="N3168">
        <f>VLOOKUP(B3168,instances!$B$2:$E$21,3, FALSE)</f>
        <v>57201</v>
      </c>
      <c r="O3168">
        <f>VLOOKUP(B3168,instances!$B$2:$E$21,4, FALSE)</f>
        <v>57201</v>
      </c>
    </row>
    <row r="3169" spans="1:15">
      <c r="A3169" t="s">
        <v>56</v>
      </c>
      <c r="B3169" t="str">
        <f>RIGHT(A3169,FIND("/",A3169)-1)</f>
        <v>u1817.tsp</v>
      </c>
      <c r="C3169">
        <f>VLOOKUP(B3169,instances!$B$2:$E$21,2, FALSE)</f>
        <v>1817</v>
      </c>
      <c r="D3169" t="str">
        <f>IF(C3169&lt;=783,"small",IF(C3169&lt;=2103,"medium","large"))</f>
        <v>medium</v>
      </c>
      <c r="E3169" t="s">
        <v>12</v>
      </c>
      <c r="F3169" s="9">
        <v>942039</v>
      </c>
      <c r="G3169" s="7">
        <f>1-(F3169/N3169)</f>
        <v>-15.468925368437613</v>
      </c>
      <c r="H3169" s="7">
        <f>1-(F3169/O3169)</f>
        <v>-15.468925368437613</v>
      </c>
      <c r="I3169">
        <v>0.65162799999999999</v>
      </c>
      <c r="J3169">
        <v>0</v>
      </c>
      <c r="K3169">
        <v>0</v>
      </c>
      <c r="L3169">
        <v>16</v>
      </c>
      <c r="M3169">
        <v>68</v>
      </c>
      <c r="N3169">
        <f>VLOOKUP(B3169,instances!$B$2:$E$21,3, FALSE)</f>
        <v>57201</v>
      </c>
      <c r="O3169">
        <f>VLOOKUP(B3169,instances!$B$2:$E$21,4, FALSE)</f>
        <v>57201</v>
      </c>
    </row>
    <row r="3170" spans="1:15">
      <c r="A3170" t="s">
        <v>56</v>
      </c>
      <c r="B3170" t="str">
        <f>RIGHT(A3170,FIND("/",A3170)-1)</f>
        <v>u1817.tsp</v>
      </c>
      <c r="C3170">
        <f>VLOOKUP(B3170,instances!$B$2:$E$21,2, FALSE)</f>
        <v>1817</v>
      </c>
      <c r="D3170" t="str">
        <f>IF(C3170&lt;=783,"small",IF(C3170&lt;=2103,"medium","large"))</f>
        <v>medium</v>
      </c>
      <c r="E3170" t="s">
        <v>12</v>
      </c>
      <c r="F3170" s="9">
        <v>915924</v>
      </c>
      <c r="G3170" s="7">
        <f>1-(F3170/N3170)</f>
        <v>-15.012377405989405</v>
      </c>
      <c r="H3170" s="7">
        <f>1-(F3170/O3170)</f>
        <v>-15.012377405989405</v>
      </c>
      <c r="I3170">
        <v>0.65135399999999999</v>
      </c>
      <c r="J3170">
        <v>0</v>
      </c>
      <c r="K3170">
        <v>0</v>
      </c>
      <c r="L3170">
        <v>16</v>
      </c>
      <c r="M3170">
        <v>64</v>
      </c>
      <c r="N3170">
        <f>VLOOKUP(B3170,instances!$B$2:$E$21,3, FALSE)</f>
        <v>57201</v>
      </c>
      <c r="O3170">
        <f>VLOOKUP(B3170,instances!$B$2:$E$21,4, FALSE)</f>
        <v>57201</v>
      </c>
    </row>
    <row r="3171" spans="1:15">
      <c r="A3171" t="s">
        <v>56</v>
      </c>
      <c r="B3171" t="str">
        <f>RIGHT(A3171,FIND("/",A3171)-1)</f>
        <v>u1817.tsp</v>
      </c>
      <c r="C3171">
        <f>VLOOKUP(B3171,instances!$B$2:$E$21,2, FALSE)</f>
        <v>1817</v>
      </c>
      <c r="D3171" t="str">
        <f>IF(C3171&lt;=783,"small",IF(C3171&lt;=2103,"medium","large"))</f>
        <v>medium</v>
      </c>
      <c r="E3171" t="s">
        <v>12</v>
      </c>
      <c r="F3171" s="9">
        <v>931284</v>
      </c>
      <c r="G3171" s="7">
        <f>1-(F3171/N3171)</f>
        <v>-15.280904179996853</v>
      </c>
      <c r="H3171" s="7">
        <f>1-(F3171/O3171)</f>
        <v>-15.280904179996853</v>
      </c>
      <c r="I3171">
        <v>0.64998500000000003</v>
      </c>
      <c r="J3171">
        <v>0</v>
      </c>
      <c r="K3171">
        <v>0</v>
      </c>
      <c r="L3171">
        <v>16</v>
      </c>
      <c r="M3171">
        <v>63</v>
      </c>
      <c r="N3171">
        <f>VLOOKUP(B3171,instances!$B$2:$E$21,3, FALSE)</f>
        <v>57201</v>
      </c>
      <c r="O3171">
        <f>VLOOKUP(B3171,instances!$B$2:$E$21,4, FALSE)</f>
        <v>57201</v>
      </c>
    </row>
    <row r="3172" spans="1:15">
      <c r="A3172" t="s">
        <v>56</v>
      </c>
      <c r="B3172" t="str">
        <f>RIGHT(A3172,FIND("/",A3172)-1)</f>
        <v>u1817.tsp</v>
      </c>
      <c r="C3172">
        <f>VLOOKUP(B3172,instances!$B$2:$E$21,2, FALSE)</f>
        <v>1817</v>
      </c>
      <c r="D3172" t="str">
        <f>IF(C3172&lt;=783,"small",IF(C3172&lt;=2103,"medium","large"))</f>
        <v>medium</v>
      </c>
      <c r="E3172" t="s">
        <v>12</v>
      </c>
      <c r="F3172" s="9">
        <v>909197</v>
      </c>
      <c r="G3172" s="7">
        <f>1-(F3172/N3172)</f>
        <v>-14.894774566878201</v>
      </c>
      <c r="H3172" s="7">
        <f>1-(F3172/O3172)</f>
        <v>-14.894774566878201</v>
      </c>
      <c r="I3172">
        <v>0.649729</v>
      </c>
      <c r="J3172">
        <v>0</v>
      </c>
      <c r="K3172">
        <v>0</v>
      </c>
      <c r="L3172">
        <v>16</v>
      </c>
      <c r="M3172">
        <v>69</v>
      </c>
      <c r="N3172">
        <f>VLOOKUP(B3172,instances!$B$2:$E$21,3, FALSE)</f>
        <v>57201</v>
      </c>
      <c r="O3172">
        <f>VLOOKUP(B3172,instances!$B$2:$E$21,4, FALSE)</f>
        <v>57201</v>
      </c>
    </row>
    <row r="3173" spans="1:15">
      <c r="A3173" t="s">
        <v>56</v>
      </c>
      <c r="B3173" t="str">
        <f>RIGHT(A3173,FIND("/",A3173)-1)</f>
        <v>u1817.tsp</v>
      </c>
      <c r="C3173">
        <f>VLOOKUP(B3173,instances!$B$2:$E$21,2, FALSE)</f>
        <v>1817</v>
      </c>
      <c r="D3173" t="str">
        <f>IF(C3173&lt;=783,"small",IF(C3173&lt;=2103,"medium","large"))</f>
        <v>medium</v>
      </c>
      <c r="E3173" t="s">
        <v>12</v>
      </c>
      <c r="F3173" s="9">
        <v>835001</v>
      </c>
      <c r="G3173" s="7">
        <f>1-(F3173/N3173)</f>
        <v>-13.597664376496914</v>
      </c>
      <c r="H3173" s="7">
        <f>1-(F3173/O3173)</f>
        <v>-13.597664376496914</v>
      </c>
      <c r="I3173">
        <v>0.649559</v>
      </c>
      <c r="J3173">
        <v>0</v>
      </c>
      <c r="K3173">
        <v>0</v>
      </c>
      <c r="L3173">
        <v>12</v>
      </c>
      <c r="M3173">
        <v>63</v>
      </c>
      <c r="N3173">
        <f>VLOOKUP(B3173,instances!$B$2:$E$21,3, FALSE)</f>
        <v>57201</v>
      </c>
      <c r="O3173">
        <f>VLOOKUP(B3173,instances!$B$2:$E$21,4, FALSE)</f>
        <v>57201</v>
      </c>
    </row>
    <row r="3174" spans="1:15">
      <c r="A3174" t="s">
        <v>56</v>
      </c>
      <c r="B3174" t="str">
        <f>RIGHT(A3174,FIND("/",A3174)-1)</f>
        <v>u1817.tsp</v>
      </c>
      <c r="C3174">
        <f>VLOOKUP(B3174,instances!$B$2:$E$21,2, FALSE)</f>
        <v>1817</v>
      </c>
      <c r="D3174" t="str">
        <f>IF(C3174&lt;=783,"small",IF(C3174&lt;=2103,"medium","large"))</f>
        <v>medium</v>
      </c>
      <c r="E3174" t="s">
        <v>12</v>
      </c>
      <c r="F3174" s="9">
        <v>824390</v>
      </c>
      <c r="G3174" s="7">
        <f>1-(F3174/N3174)</f>
        <v>-13.412160626562473</v>
      </c>
      <c r="H3174" s="7">
        <f>1-(F3174/O3174)</f>
        <v>-13.412160626562473</v>
      </c>
      <c r="I3174">
        <v>0.64856100000000005</v>
      </c>
      <c r="J3174">
        <v>0</v>
      </c>
      <c r="K3174">
        <v>0</v>
      </c>
      <c r="L3174">
        <v>12</v>
      </c>
      <c r="M3174">
        <v>67</v>
      </c>
      <c r="N3174">
        <f>VLOOKUP(B3174,instances!$B$2:$E$21,3, FALSE)</f>
        <v>57201</v>
      </c>
      <c r="O3174">
        <f>VLOOKUP(B3174,instances!$B$2:$E$21,4, FALSE)</f>
        <v>57201</v>
      </c>
    </row>
    <row r="3175" spans="1:15">
      <c r="A3175" t="s">
        <v>56</v>
      </c>
      <c r="B3175" t="str">
        <f>RIGHT(A3175,FIND("/",A3175)-1)</f>
        <v>u1817.tsp</v>
      </c>
      <c r="C3175">
        <f>VLOOKUP(B3175,instances!$B$2:$E$21,2, FALSE)</f>
        <v>1817</v>
      </c>
      <c r="D3175" t="str">
        <f>IF(C3175&lt;=783,"small",IF(C3175&lt;=2103,"medium","large"))</f>
        <v>medium</v>
      </c>
      <c r="E3175" t="s">
        <v>12</v>
      </c>
      <c r="F3175" s="9">
        <v>926945</v>
      </c>
      <c r="G3175" s="7">
        <f>1-(F3175/N3175)</f>
        <v>-15.205048862782117</v>
      </c>
      <c r="H3175" s="7">
        <f>1-(F3175/O3175)</f>
        <v>-15.205048862782117</v>
      </c>
      <c r="I3175">
        <v>0.64813600000000005</v>
      </c>
      <c r="J3175">
        <v>0</v>
      </c>
      <c r="K3175">
        <v>0</v>
      </c>
      <c r="L3175">
        <v>16</v>
      </c>
      <c r="M3175">
        <v>67</v>
      </c>
      <c r="N3175">
        <f>VLOOKUP(B3175,instances!$B$2:$E$21,3, FALSE)</f>
        <v>57201</v>
      </c>
      <c r="O3175">
        <f>VLOOKUP(B3175,instances!$B$2:$E$21,4, FALSE)</f>
        <v>57201</v>
      </c>
    </row>
    <row r="3176" spans="1:15">
      <c r="A3176" t="s">
        <v>56</v>
      </c>
      <c r="B3176" t="str">
        <f>RIGHT(A3176,FIND("/",A3176)-1)</f>
        <v>u1817.tsp</v>
      </c>
      <c r="C3176">
        <f>VLOOKUP(B3176,instances!$B$2:$E$21,2, FALSE)</f>
        <v>1817</v>
      </c>
      <c r="D3176" t="str">
        <f>IF(C3176&lt;=783,"small",IF(C3176&lt;=2103,"medium","large"))</f>
        <v>medium</v>
      </c>
      <c r="E3176" t="s">
        <v>12</v>
      </c>
      <c r="F3176" s="9">
        <v>814450</v>
      </c>
      <c r="G3176" s="7">
        <f>1-(F3176/N3176)</f>
        <v>-13.238387440779007</v>
      </c>
      <c r="H3176" s="7">
        <f>1-(F3176/O3176)</f>
        <v>-13.238387440779007</v>
      </c>
      <c r="I3176">
        <v>0.64802099999999996</v>
      </c>
      <c r="J3176">
        <v>0</v>
      </c>
      <c r="K3176">
        <v>0</v>
      </c>
      <c r="L3176">
        <v>12</v>
      </c>
      <c r="M3176">
        <v>71</v>
      </c>
      <c r="N3176">
        <f>VLOOKUP(B3176,instances!$B$2:$E$21,3, FALSE)</f>
        <v>57201</v>
      </c>
      <c r="O3176">
        <f>VLOOKUP(B3176,instances!$B$2:$E$21,4, FALSE)</f>
        <v>57201</v>
      </c>
    </row>
    <row r="3177" spans="1:15">
      <c r="A3177" t="s">
        <v>56</v>
      </c>
      <c r="B3177" t="str">
        <f>RIGHT(A3177,FIND("/",A3177)-1)</f>
        <v>u1817.tsp</v>
      </c>
      <c r="C3177">
        <f>VLOOKUP(B3177,instances!$B$2:$E$21,2, FALSE)</f>
        <v>1817</v>
      </c>
      <c r="D3177" t="str">
        <f>IF(C3177&lt;=783,"small",IF(C3177&lt;=2103,"medium","large"))</f>
        <v>medium</v>
      </c>
      <c r="E3177" t="s">
        <v>12</v>
      </c>
      <c r="F3177" s="9">
        <v>831514</v>
      </c>
      <c r="G3177" s="7">
        <f>1-(F3177/N3177)</f>
        <v>-13.536703903777905</v>
      </c>
      <c r="H3177" s="7">
        <f>1-(F3177/O3177)</f>
        <v>-13.536703903777905</v>
      </c>
      <c r="I3177">
        <v>0.64734599999999998</v>
      </c>
      <c r="J3177">
        <v>0</v>
      </c>
      <c r="K3177">
        <v>0</v>
      </c>
      <c r="L3177">
        <v>12</v>
      </c>
      <c r="M3177">
        <v>64</v>
      </c>
      <c r="N3177">
        <f>VLOOKUP(B3177,instances!$B$2:$E$21,3, FALSE)</f>
        <v>57201</v>
      </c>
      <c r="O3177">
        <f>VLOOKUP(B3177,instances!$B$2:$E$21,4, FALSE)</f>
        <v>57201</v>
      </c>
    </row>
    <row r="3178" spans="1:15">
      <c r="A3178" t="s">
        <v>56</v>
      </c>
      <c r="B3178" t="str">
        <f>RIGHT(A3178,FIND("/",A3178)-1)</f>
        <v>u1817.tsp</v>
      </c>
      <c r="C3178">
        <f>VLOOKUP(B3178,instances!$B$2:$E$21,2, FALSE)</f>
        <v>1817</v>
      </c>
      <c r="D3178" t="str">
        <f>IF(C3178&lt;=783,"small",IF(C3178&lt;=2103,"medium","large"))</f>
        <v>medium</v>
      </c>
      <c r="E3178" t="s">
        <v>12</v>
      </c>
      <c r="F3178" s="9">
        <v>835171</v>
      </c>
      <c r="G3178" s="7">
        <f>1-(F3178/N3178)</f>
        <v>-13.600636352511319</v>
      </c>
      <c r="H3178" s="7">
        <f>1-(F3178/O3178)</f>
        <v>-13.600636352511319</v>
      </c>
      <c r="I3178">
        <v>0.64604399999999995</v>
      </c>
      <c r="J3178">
        <v>0</v>
      </c>
      <c r="K3178">
        <v>0</v>
      </c>
      <c r="L3178">
        <v>12</v>
      </c>
      <c r="M3178">
        <v>68</v>
      </c>
      <c r="N3178">
        <f>VLOOKUP(B3178,instances!$B$2:$E$21,3, FALSE)</f>
        <v>57201</v>
      </c>
      <c r="O3178">
        <f>VLOOKUP(B3178,instances!$B$2:$E$21,4, FALSE)</f>
        <v>57201</v>
      </c>
    </row>
    <row r="3179" spans="1:15">
      <c r="A3179" t="s">
        <v>56</v>
      </c>
      <c r="B3179" t="str">
        <f>RIGHT(A3179,FIND("/",A3179)-1)</f>
        <v>u1817.tsp</v>
      </c>
      <c r="C3179">
        <f>VLOOKUP(B3179,instances!$B$2:$E$21,2, FALSE)</f>
        <v>1817</v>
      </c>
      <c r="D3179" t="str">
        <f>IF(C3179&lt;=783,"small",IF(C3179&lt;=2103,"medium","large"))</f>
        <v>medium</v>
      </c>
      <c r="E3179" t="s">
        <v>12</v>
      </c>
      <c r="F3179" s="9">
        <v>805374</v>
      </c>
      <c r="G3179" s="7">
        <f>1-(F3179/N3179)</f>
        <v>-13.079718886033461</v>
      </c>
      <c r="H3179" s="7">
        <f>1-(F3179/O3179)</f>
        <v>-13.079718886033461</v>
      </c>
      <c r="I3179">
        <v>0.64539999999999997</v>
      </c>
      <c r="J3179">
        <v>0</v>
      </c>
      <c r="K3179">
        <v>0</v>
      </c>
      <c r="L3179">
        <v>12</v>
      </c>
      <c r="M3179">
        <v>65</v>
      </c>
      <c r="N3179">
        <f>VLOOKUP(B3179,instances!$B$2:$E$21,3, FALSE)</f>
        <v>57201</v>
      </c>
      <c r="O3179">
        <f>VLOOKUP(B3179,instances!$B$2:$E$21,4, FALSE)</f>
        <v>57201</v>
      </c>
    </row>
    <row r="3180" spans="1:15">
      <c r="A3180" t="s">
        <v>56</v>
      </c>
      <c r="B3180" t="str">
        <f>RIGHT(A3180,FIND("/",A3180)-1)</f>
        <v>u1817.tsp</v>
      </c>
      <c r="C3180">
        <f>VLOOKUP(B3180,instances!$B$2:$E$21,2, FALSE)</f>
        <v>1817</v>
      </c>
      <c r="D3180" t="str">
        <f>IF(C3180&lt;=783,"small",IF(C3180&lt;=2103,"medium","large"))</f>
        <v>medium</v>
      </c>
      <c r="E3180" t="s">
        <v>12</v>
      </c>
      <c r="F3180" s="9">
        <v>828676</v>
      </c>
      <c r="G3180" s="7">
        <f>1-(F3180/N3180)</f>
        <v>-13.487089386549187</v>
      </c>
      <c r="H3180" s="7">
        <f>1-(F3180/O3180)</f>
        <v>-13.487089386549187</v>
      </c>
      <c r="I3180">
        <v>0.64465899999999998</v>
      </c>
      <c r="J3180">
        <v>0</v>
      </c>
      <c r="K3180">
        <v>0</v>
      </c>
      <c r="L3180">
        <v>12</v>
      </c>
      <c r="M3180">
        <v>70</v>
      </c>
      <c r="N3180">
        <f>VLOOKUP(B3180,instances!$B$2:$E$21,3, FALSE)</f>
        <v>57201</v>
      </c>
      <c r="O3180">
        <f>VLOOKUP(B3180,instances!$B$2:$E$21,4, FALSE)</f>
        <v>57201</v>
      </c>
    </row>
    <row r="3181" spans="1:15">
      <c r="A3181" t="s">
        <v>56</v>
      </c>
      <c r="B3181" t="str">
        <f>RIGHT(A3181,FIND("/",A3181)-1)</f>
        <v>u1817.tsp</v>
      </c>
      <c r="C3181">
        <f>VLOOKUP(B3181,instances!$B$2:$E$21,2, FALSE)</f>
        <v>1817</v>
      </c>
      <c r="D3181" t="str">
        <f>IF(C3181&lt;=783,"small",IF(C3181&lt;=2103,"medium","large"))</f>
        <v>medium</v>
      </c>
      <c r="E3181" t="s">
        <v>12</v>
      </c>
      <c r="F3181" s="9">
        <v>802249</v>
      </c>
      <c r="G3181" s="7">
        <f>1-(F3181/N3181)</f>
        <v>-13.025086974003951</v>
      </c>
      <c r="H3181" s="7">
        <f>1-(F3181/O3181)</f>
        <v>-13.025086974003951</v>
      </c>
      <c r="I3181">
        <v>0.64435799999999999</v>
      </c>
      <c r="J3181">
        <v>0</v>
      </c>
      <c r="K3181">
        <v>0</v>
      </c>
      <c r="L3181">
        <v>12</v>
      </c>
      <c r="M3181">
        <v>66</v>
      </c>
      <c r="N3181">
        <f>VLOOKUP(B3181,instances!$B$2:$E$21,3, FALSE)</f>
        <v>57201</v>
      </c>
      <c r="O3181">
        <f>VLOOKUP(B3181,instances!$B$2:$E$21,4, FALSE)</f>
        <v>57201</v>
      </c>
    </row>
    <row r="3182" spans="1:15">
      <c r="A3182" t="s">
        <v>56</v>
      </c>
      <c r="B3182" t="str">
        <f>RIGHT(A3182,FIND("/",A3182)-1)</f>
        <v>u1817.tsp</v>
      </c>
      <c r="C3182">
        <f>VLOOKUP(B3182,instances!$B$2:$E$21,2, FALSE)</f>
        <v>1817</v>
      </c>
      <c r="D3182" t="str">
        <f>IF(C3182&lt;=783,"small",IF(C3182&lt;=2103,"medium","large"))</f>
        <v>medium</v>
      </c>
      <c r="E3182" t="s">
        <v>11</v>
      </c>
      <c r="F3182" s="9">
        <v>1100238</v>
      </c>
      <c r="G3182" s="7">
        <f>1-(F3182/N3182)</f>
        <v>-18.234593800807676</v>
      </c>
      <c r="H3182" s="7">
        <f>1-(F3182/O3182)</f>
        <v>-18.234593800807676</v>
      </c>
      <c r="I3182">
        <v>0.35384300000000002</v>
      </c>
      <c r="J3182">
        <v>0</v>
      </c>
      <c r="K3182">
        <v>0</v>
      </c>
      <c r="L3182">
        <v>12</v>
      </c>
      <c r="M3182">
        <v>62</v>
      </c>
      <c r="N3182">
        <f>VLOOKUP(B3182,instances!$B$2:$E$21,3, FALSE)</f>
        <v>57201</v>
      </c>
      <c r="O3182">
        <f>VLOOKUP(B3182,instances!$B$2:$E$21,4, FALSE)</f>
        <v>57201</v>
      </c>
    </row>
    <row r="3183" spans="1:15">
      <c r="A3183" t="s">
        <v>56</v>
      </c>
      <c r="B3183" t="str">
        <f>RIGHT(A3183,FIND("/",A3183)-1)</f>
        <v>u1817.tsp</v>
      </c>
      <c r="C3183">
        <f>VLOOKUP(B3183,instances!$B$2:$E$21,2, FALSE)</f>
        <v>1817</v>
      </c>
      <c r="D3183" t="str">
        <f>IF(C3183&lt;=783,"small",IF(C3183&lt;=2103,"medium","large"))</f>
        <v>medium</v>
      </c>
      <c r="E3183" t="s">
        <v>11</v>
      </c>
      <c r="F3183" s="9">
        <v>1232270</v>
      </c>
      <c r="G3183" s="7">
        <f>1-(F3183/N3183)</f>
        <v>-20.542805195713363</v>
      </c>
      <c r="H3183" s="7">
        <f>1-(F3183/O3183)</f>
        <v>-20.542805195713363</v>
      </c>
      <c r="I3183">
        <v>0.34246900000000002</v>
      </c>
      <c r="J3183">
        <v>0</v>
      </c>
      <c r="K3183">
        <v>0</v>
      </c>
      <c r="L3183">
        <v>16</v>
      </c>
      <c r="M3183">
        <v>62</v>
      </c>
      <c r="N3183">
        <f>VLOOKUP(B3183,instances!$B$2:$E$21,3, FALSE)</f>
        <v>57201</v>
      </c>
      <c r="O3183">
        <f>VLOOKUP(B3183,instances!$B$2:$E$21,4, FALSE)</f>
        <v>57201</v>
      </c>
    </row>
    <row r="3184" spans="1:15">
      <c r="A3184" t="s">
        <v>56</v>
      </c>
      <c r="B3184" t="str">
        <f>RIGHT(A3184,FIND("/",A3184)-1)</f>
        <v>u1817.tsp</v>
      </c>
      <c r="C3184">
        <f>VLOOKUP(B3184,instances!$B$2:$E$21,2, FALSE)</f>
        <v>1817</v>
      </c>
      <c r="D3184" t="str">
        <f>IF(C3184&lt;=783,"small",IF(C3184&lt;=2103,"medium","large"))</f>
        <v>medium</v>
      </c>
      <c r="E3184" t="s">
        <v>11</v>
      </c>
      <c r="F3184" s="9">
        <v>1346474</v>
      </c>
      <c r="G3184" s="7">
        <f>1-(F3184/N3184)</f>
        <v>-22.539343717767171</v>
      </c>
      <c r="H3184" s="7">
        <f>1-(F3184/O3184)</f>
        <v>-22.539343717767171</v>
      </c>
      <c r="I3184">
        <v>0.33689200000000002</v>
      </c>
      <c r="J3184">
        <v>0</v>
      </c>
      <c r="K3184">
        <v>0</v>
      </c>
      <c r="L3184">
        <v>20</v>
      </c>
      <c r="M3184">
        <v>62</v>
      </c>
      <c r="N3184">
        <f>VLOOKUP(B3184,instances!$B$2:$E$21,3, FALSE)</f>
        <v>57201</v>
      </c>
      <c r="O3184">
        <f>VLOOKUP(B3184,instances!$B$2:$E$21,4, FALSE)</f>
        <v>57201</v>
      </c>
    </row>
    <row r="3185" spans="1:15">
      <c r="A3185" t="s">
        <v>56</v>
      </c>
      <c r="B3185" t="str">
        <f>RIGHT(A3185,FIND("/",A3185)-1)</f>
        <v>u1817.tsp</v>
      </c>
      <c r="C3185">
        <f>VLOOKUP(B3185,instances!$B$2:$E$21,2, FALSE)</f>
        <v>1817</v>
      </c>
      <c r="D3185" t="str">
        <f>IF(C3185&lt;=783,"small",IF(C3185&lt;=2103,"medium","large"))</f>
        <v>medium</v>
      </c>
      <c r="E3185" t="s">
        <v>11</v>
      </c>
      <c r="F3185" s="9">
        <v>1322033</v>
      </c>
      <c r="G3185" s="7">
        <f>1-(F3185/N3185)</f>
        <v>-22.112060977954929</v>
      </c>
      <c r="H3185" s="7">
        <f>1-(F3185/O3185)</f>
        <v>-22.112060977954929</v>
      </c>
      <c r="I3185">
        <v>0.33493800000000001</v>
      </c>
      <c r="J3185">
        <v>0</v>
      </c>
      <c r="K3185">
        <v>0</v>
      </c>
      <c r="L3185">
        <v>18</v>
      </c>
      <c r="M3185">
        <v>69</v>
      </c>
      <c r="N3185">
        <f>VLOOKUP(B3185,instances!$B$2:$E$21,3, FALSE)</f>
        <v>57201</v>
      </c>
      <c r="O3185">
        <f>VLOOKUP(B3185,instances!$B$2:$E$21,4, FALSE)</f>
        <v>57201</v>
      </c>
    </row>
    <row r="3186" spans="1:15">
      <c r="A3186" t="s">
        <v>56</v>
      </c>
      <c r="B3186" t="str">
        <f>RIGHT(A3186,FIND("/",A3186)-1)</f>
        <v>u1817.tsp</v>
      </c>
      <c r="C3186">
        <f>VLOOKUP(B3186,instances!$B$2:$E$21,2, FALSE)</f>
        <v>1817</v>
      </c>
      <c r="D3186" t="str">
        <f>IF(C3186&lt;=783,"small",IF(C3186&lt;=2103,"medium","large"))</f>
        <v>medium</v>
      </c>
      <c r="E3186" t="s">
        <v>11</v>
      </c>
      <c r="F3186" s="9">
        <v>1426078</v>
      </c>
      <c r="G3186" s="7">
        <f>1-(F3186/N3186)</f>
        <v>-23.930997709830248</v>
      </c>
      <c r="H3186" s="7">
        <f>1-(F3186/O3186)</f>
        <v>-23.930997709830248</v>
      </c>
      <c r="I3186">
        <v>0.33479700000000001</v>
      </c>
      <c r="J3186">
        <v>0</v>
      </c>
      <c r="K3186">
        <v>0</v>
      </c>
      <c r="L3186">
        <v>20</v>
      </c>
      <c r="M3186">
        <v>65</v>
      </c>
      <c r="N3186">
        <f>VLOOKUP(B3186,instances!$B$2:$E$21,3, FALSE)</f>
        <v>57201</v>
      </c>
      <c r="O3186">
        <f>VLOOKUP(B3186,instances!$B$2:$E$21,4, FALSE)</f>
        <v>57201</v>
      </c>
    </row>
    <row r="3187" spans="1:15">
      <c r="A3187" t="s">
        <v>56</v>
      </c>
      <c r="B3187" t="str">
        <f>RIGHT(A3187,FIND("/",A3187)-1)</f>
        <v>u1817.tsp</v>
      </c>
      <c r="C3187">
        <f>VLOOKUP(B3187,instances!$B$2:$E$21,2, FALSE)</f>
        <v>1817</v>
      </c>
      <c r="D3187" t="str">
        <f>IF(C3187&lt;=783,"small",IF(C3187&lt;=2103,"medium","large"))</f>
        <v>medium</v>
      </c>
      <c r="E3187" t="s">
        <v>11</v>
      </c>
      <c r="F3187" s="9">
        <v>1102526</v>
      </c>
      <c r="G3187" s="7">
        <f>1-(F3187/N3187)</f>
        <v>-18.274593101519205</v>
      </c>
      <c r="H3187" s="7">
        <f>1-(F3187/O3187)</f>
        <v>-18.274593101519205</v>
      </c>
      <c r="I3187">
        <v>0.33235300000000001</v>
      </c>
      <c r="J3187">
        <v>0</v>
      </c>
      <c r="K3187">
        <v>0</v>
      </c>
      <c r="L3187">
        <v>12</v>
      </c>
      <c r="M3187">
        <v>63</v>
      </c>
      <c r="N3187">
        <f>VLOOKUP(B3187,instances!$B$2:$E$21,3, FALSE)</f>
        <v>57201</v>
      </c>
      <c r="O3187">
        <f>VLOOKUP(B3187,instances!$B$2:$E$21,4, FALSE)</f>
        <v>57201</v>
      </c>
    </row>
    <row r="3188" spans="1:15">
      <c r="A3188" t="s">
        <v>56</v>
      </c>
      <c r="B3188" t="str">
        <f>RIGHT(A3188,FIND("/",A3188)-1)</f>
        <v>u1817.tsp</v>
      </c>
      <c r="C3188">
        <f>VLOOKUP(B3188,instances!$B$2:$E$21,2, FALSE)</f>
        <v>1817</v>
      </c>
      <c r="D3188" t="str">
        <f>IF(C3188&lt;=783,"small",IF(C3188&lt;=2103,"medium","large"))</f>
        <v>medium</v>
      </c>
      <c r="E3188" t="s">
        <v>11</v>
      </c>
      <c r="F3188" s="9">
        <v>1170509</v>
      </c>
      <c r="G3188" s="7">
        <f>1-(F3188/N3188)</f>
        <v>-19.463086309679902</v>
      </c>
      <c r="H3188" s="7">
        <f>1-(F3188/O3188)</f>
        <v>-19.463086309679902</v>
      </c>
      <c r="I3188">
        <v>0.33191900000000002</v>
      </c>
      <c r="J3188">
        <v>0</v>
      </c>
      <c r="K3188">
        <v>0</v>
      </c>
      <c r="L3188">
        <v>14</v>
      </c>
      <c r="M3188">
        <v>71</v>
      </c>
      <c r="N3188">
        <f>VLOOKUP(B3188,instances!$B$2:$E$21,3, FALSE)</f>
        <v>57201</v>
      </c>
      <c r="O3188">
        <f>VLOOKUP(B3188,instances!$B$2:$E$21,4, FALSE)</f>
        <v>57201</v>
      </c>
    </row>
    <row r="3189" spans="1:15">
      <c r="A3189" t="s">
        <v>56</v>
      </c>
      <c r="B3189" t="str">
        <f>RIGHT(A3189,FIND("/",A3189)-1)</f>
        <v>u1817.tsp</v>
      </c>
      <c r="C3189">
        <f>VLOOKUP(B3189,instances!$B$2:$E$21,2, FALSE)</f>
        <v>1817</v>
      </c>
      <c r="D3189" t="str">
        <f>IF(C3189&lt;=783,"small",IF(C3189&lt;=2103,"medium","large"))</f>
        <v>medium</v>
      </c>
      <c r="E3189" t="s">
        <v>11</v>
      </c>
      <c r="F3189" s="9">
        <v>1330831</v>
      </c>
      <c r="G3189" s="7">
        <f>1-(F3189/N3189)</f>
        <v>-22.265869477806334</v>
      </c>
      <c r="H3189" s="7">
        <f>1-(F3189/O3189)</f>
        <v>-22.265869477806334</v>
      </c>
      <c r="I3189">
        <v>0.331731</v>
      </c>
      <c r="J3189">
        <v>0</v>
      </c>
      <c r="K3189">
        <v>0</v>
      </c>
      <c r="L3189">
        <v>18</v>
      </c>
      <c r="M3189">
        <v>62</v>
      </c>
      <c r="N3189">
        <f>VLOOKUP(B3189,instances!$B$2:$E$21,3, FALSE)</f>
        <v>57201</v>
      </c>
      <c r="O3189">
        <f>VLOOKUP(B3189,instances!$B$2:$E$21,4, FALSE)</f>
        <v>57201</v>
      </c>
    </row>
    <row r="3190" spans="1:15">
      <c r="A3190" t="s">
        <v>56</v>
      </c>
      <c r="B3190" t="str">
        <f>RIGHT(A3190,FIND("/",A3190)-1)</f>
        <v>u1817.tsp</v>
      </c>
      <c r="C3190">
        <f>VLOOKUP(B3190,instances!$B$2:$E$21,2, FALSE)</f>
        <v>1817</v>
      </c>
      <c r="D3190" t="str">
        <f>IF(C3190&lt;=783,"small",IF(C3190&lt;=2103,"medium","large"))</f>
        <v>medium</v>
      </c>
      <c r="E3190" t="s">
        <v>11</v>
      </c>
      <c r="F3190" s="9">
        <v>1250911</v>
      </c>
      <c r="G3190" s="7">
        <f>1-(F3190/N3190)</f>
        <v>-20.868691106798831</v>
      </c>
      <c r="H3190" s="7">
        <f>1-(F3190/O3190)</f>
        <v>-20.868691106798831</v>
      </c>
      <c r="I3190">
        <v>0.33147300000000002</v>
      </c>
      <c r="J3190">
        <v>0</v>
      </c>
      <c r="K3190">
        <v>0</v>
      </c>
      <c r="L3190">
        <v>16</v>
      </c>
      <c r="M3190">
        <v>67</v>
      </c>
      <c r="N3190">
        <f>VLOOKUP(B3190,instances!$B$2:$E$21,3, FALSE)</f>
        <v>57201</v>
      </c>
      <c r="O3190">
        <f>VLOOKUP(B3190,instances!$B$2:$E$21,4, FALSE)</f>
        <v>57201</v>
      </c>
    </row>
    <row r="3191" spans="1:15">
      <c r="A3191" t="s">
        <v>56</v>
      </c>
      <c r="B3191" t="str">
        <f>RIGHT(A3191,FIND("/",A3191)-1)</f>
        <v>u1817.tsp</v>
      </c>
      <c r="C3191">
        <f>VLOOKUP(B3191,instances!$B$2:$E$21,2, FALSE)</f>
        <v>1817</v>
      </c>
      <c r="D3191" t="str">
        <f>IF(C3191&lt;=783,"small",IF(C3191&lt;=2103,"medium","large"))</f>
        <v>medium</v>
      </c>
      <c r="E3191" t="s">
        <v>11</v>
      </c>
      <c r="F3191" s="9">
        <v>1310529</v>
      </c>
      <c r="G3191" s="7">
        <f>1-(F3191/N3191)</f>
        <v>-21.910945612838937</v>
      </c>
      <c r="H3191" s="7">
        <f>1-(F3191/O3191)</f>
        <v>-21.910945612838937</v>
      </c>
      <c r="I3191">
        <v>0.33106400000000002</v>
      </c>
      <c r="J3191">
        <v>0</v>
      </c>
      <c r="K3191">
        <v>0</v>
      </c>
      <c r="L3191">
        <v>18</v>
      </c>
      <c r="M3191">
        <v>66</v>
      </c>
      <c r="N3191">
        <f>VLOOKUP(B3191,instances!$B$2:$E$21,3, FALSE)</f>
        <v>57201</v>
      </c>
      <c r="O3191">
        <f>VLOOKUP(B3191,instances!$B$2:$E$21,4, FALSE)</f>
        <v>57201</v>
      </c>
    </row>
    <row r="3192" spans="1:15">
      <c r="A3192" t="s">
        <v>56</v>
      </c>
      <c r="B3192" t="str">
        <f>RIGHT(A3192,FIND("/",A3192)-1)</f>
        <v>u1817.tsp</v>
      </c>
      <c r="C3192">
        <f>VLOOKUP(B3192,instances!$B$2:$E$21,2, FALSE)</f>
        <v>1817</v>
      </c>
      <c r="D3192" t="str">
        <f>IF(C3192&lt;=783,"small",IF(C3192&lt;=2103,"medium","large"))</f>
        <v>medium</v>
      </c>
      <c r="E3192" t="s">
        <v>11</v>
      </c>
      <c r="F3192" s="9">
        <v>1381181</v>
      </c>
      <c r="G3192" s="7">
        <f>1-(F3192/N3192)</f>
        <v>-23.146098844425797</v>
      </c>
      <c r="H3192" s="7">
        <f>1-(F3192/O3192)</f>
        <v>-23.146098844425797</v>
      </c>
      <c r="I3192">
        <v>0.33011400000000002</v>
      </c>
      <c r="J3192">
        <v>0</v>
      </c>
      <c r="K3192">
        <v>0</v>
      </c>
      <c r="L3192">
        <v>20</v>
      </c>
      <c r="M3192">
        <v>67</v>
      </c>
      <c r="N3192">
        <f>VLOOKUP(B3192,instances!$B$2:$E$21,3, FALSE)</f>
        <v>57201</v>
      </c>
      <c r="O3192">
        <f>VLOOKUP(B3192,instances!$B$2:$E$21,4, FALSE)</f>
        <v>57201</v>
      </c>
    </row>
    <row r="3193" spans="1:15">
      <c r="A3193" t="s">
        <v>56</v>
      </c>
      <c r="B3193" t="str">
        <f>RIGHT(A3193,FIND("/",A3193)-1)</f>
        <v>u1817.tsp</v>
      </c>
      <c r="C3193">
        <f>VLOOKUP(B3193,instances!$B$2:$E$21,2, FALSE)</f>
        <v>1817</v>
      </c>
      <c r="D3193" t="str">
        <f>IF(C3193&lt;=783,"small",IF(C3193&lt;=2103,"medium","large"))</f>
        <v>medium</v>
      </c>
      <c r="E3193" t="s">
        <v>11</v>
      </c>
      <c r="F3193" s="9">
        <v>1344815</v>
      </c>
      <c r="G3193" s="7">
        <f>1-(F3193/N3193)</f>
        <v>-22.510340728308947</v>
      </c>
      <c r="H3193" s="7">
        <f>1-(F3193/O3193)</f>
        <v>-22.510340728308947</v>
      </c>
      <c r="I3193">
        <v>0.32988000000000001</v>
      </c>
      <c r="J3193">
        <v>0</v>
      </c>
      <c r="K3193">
        <v>0</v>
      </c>
      <c r="L3193">
        <v>18</v>
      </c>
      <c r="M3193">
        <v>64</v>
      </c>
      <c r="N3193">
        <f>VLOOKUP(B3193,instances!$B$2:$E$21,3, FALSE)</f>
        <v>57201</v>
      </c>
      <c r="O3193">
        <f>VLOOKUP(B3193,instances!$B$2:$E$21,4, FALSE)</f>
        <v>57201</v>
      </c>
    </row>
    <row r="3194" spans="1:15">
      <c r="A3194" t="s">
        <v>56</v>
      </c>
      <c r="B3194" t="str">
        <f>RIGHT(A3194,FIND("/",A3194)-1)</f>
        <v>u1817.tsp</v>
      </c>
      <c r="C3194">
        <f>VLOOKUP(B3194,instances!$B$2:$E$21,2, FALSE)</f>
        <v>1817</v>
      </c>
      <c r="D3194" t="str">
        <f>IF(C3194&lt;=783,"small",IF(C3194&lt;=2103,"medium","large"))</f>
        <v>medium</v>
      </c>
      <c r="E3194" t="s">
        <v>11</v>
      </c>
      <c r="F3194" s="9">
        <v>1379424</v>
      </c>
      <c r="G3194" s="7">
        <f>1-(F3194/N3194)</f>
        <v>-23.115382598206324</v>
      </c>
      <c r="H3194" s="7">
        <f>1-(F3194/O3194)</f>
        <v>-23.115382598206324</v>
      </c>
      <c r="I3194">
        <v>0.32949600000000001</v>
      </c>
      <c r="J3194">
        <v>0</v>
      </c>
      <c r="K3194">
        <v>0</v>
      </c>
      <c r="L3194">
        <v>20</v>
      </c>
      <c r="M3194">
        <v>70</v>
      </c>
      <c r="N3194">
        <f>VLOOKUP(B3194,instances!$B$2:$E$21,3, FALSE)</f>
        <v>57201</v>
      </c>
      <c r="O3194">
        <f>VLOOKUP(B3194,instances!$B$2:$E$21,4, FALSE)</f>
        <v>57201</v>
      </c>
    </row>
    <row r="3195" spans="1:15">
      <c r="A3195" t="s">
        <v>56</v>
      </c>
      <c r="B3195" t="str">
        <f>RIGHT(A3195,FIND("/",A3195)-1)</f>
        <v>u1817.tsp</v>
      </c>
      <c r="C3195">
        <f>VLOOKUP(B3195,instances!$B$2:$E$21,2, FALSE)</f>
        <v>1817</v>
      </c>
      <c r="D3195" t="str">
        <f>IF(C3195&lt;=783,"small",IF(C3195&lt;=2103,"medium","large"))</f>
        <v>medium</v>
      </c>
      <c r="E3195" t="s">
        <v>11</v>
      </c>
      <c r="F3195" s="9">
        <v>1032891</v>
      </c>
      <c r="G3195" s="7">
        <f>1-(F3195/N3195)</f>
        <v>-17.057219279383226</v>
      </c>
      <c r="H3195" s="7">
        <f>1-(F3195/O3195)</f>
        <v>-17.057219279383226</v>
      </c>
      <c r="I3195">
        <v>0.32941700000000002</v>
      </c>
      <c r="J3195">
        <v>0</v>
      </c>
      <c r="K3195">
        <v>0</v>
      </c>
      <c r="L3195">
        <v>10</v>
      </c>
      <c r="M3195">
        <v>62</v>
      </c>
      <c r="N3195">
        <f>VLOOKUP(B3195,instances!$B$2:$E$21,3, FALSE)</f>
        <v>57201</v>
      </c>
      <c r="O3195">
        <f>VLOOKUP(B3195,instances!$B$2:$E$21,4, FALSE)</f>
        <v>57201</v>
      </c>
    </row>
    <row r="3196" spans="1:15">
      <c r="A3196" t="s">
        <v>56</v>
      </c>
      <c r="B3196" t="str">
        <f>RIGHT(A3196,FIND("/",A3196)-1)</f>
        <v>u1817.tsp</v>
      </c>
      <c r="C3196">
        <f>VLOOKUP(B3196,instances!$B$2:$E$21,2, FALSE)</f>
        <v>1817</v>
      </c>
      <c r="D3196" t="str">
        <f>IF(C3196&lt;=783,"small",IF(C3196&lt;=2103,"medium","large"))</f>
        <v>medium</v>
      </c>
      <c r="E3196" t="s">
        <v>11</v>
      </c>
      <c r="F3196" s="9">
        <v>1021919</v>
      </c>
      <c r="G3196" s="7">
        <f>1-(F3196/N3196)</f>
        <v>-16.865404450971138</v>
      </c>
      <c r="H3196" s="7">
        <f>1-(F3196/O3196)</f>
        <v>-16.865404450971138</v>
      </c>
      <c r="I3196">
        <v>0.32938499999999998</v>
      </c>
      <c r="J3196">
        <v>0</v>
      </c>
      <c r="K3196">
        <v>0</v>
      </c>
      <c r="L3196">
        <v>10</v>
      </c>
      <c r="M3196">
        <v>68</v>
      </c>
      <c r="N3196">
        <f>VLOOKUP(B3196,instances!$B$2:$E$21,3, FALSE)</f>
        <v>57201</v>
      </c>
      <c r="O3196">
        <f>VLOOKUP(B3196,instances!$B$2:$E$21,4, FALSE)</f>
        <v>57201</v>
      </c>
    </row>
    <row r="3197" spans="1:15">
      <c r="A3197" t="s">
        <v>56</v>
      </c>
      <c r="B3197" t="str">
        <f>RIGHT(A3197,FIND("/",A3197)-1)</f>
        <v>u1817.tsp</v>
      </c>
      <c r="C3197">
        <f>VLOOKUP(B3197,instances!$B$2:$E$21,2, FALSE)</f>
        <v>1817</v>
      </c>
      <c r="D3197" t="str">
        <f>IF(C3197&lt;=783,"small",IF(C3197&lt;=2103,"medium","large"))</f>
        <v>medium</v>
      </c>
      <c r="E3197" t="s">
        <v>11</v>
      </c>
      <c r="F3197" s="9">
        <v>1192026</v>
      </c>
      <c r="G3197" s="7">
        <f>1-(F3197/N3197)</f>
        <v>-19.839251062044369</v>
      </c>
      <c r="H3197" s="7">
        <f>1-(F3197/O3197)</f>
        <v>-19.839251062044369</v>
      </c>
      <c r="I3197">
        <v>0.32925199999999999</v>
      </c>
      <c r="J3197">
        <v>0</v>
      </c>
      <c r="K3197">
        <v>0</v>
      </c>
      <c r="L3197">
        <v>14</v>
      </c>
      <c r="M3197">
        <v>66</v>
      </c>
      <c r="N3197">
        <f>VLOOKUP(B3197,instances!$B$2:$E$21,3, FALSE)</f>
        <v>57201</v>
      </c>
      <c r="O3197">
        <f>VLOOKUP(B3197,instances!$B$2:$E$21,4, FALSE)</f>
        <v>57201</v>
      </c>
    </row>
    <row r="3198" spans="1:15">
      <c r="A3198" t="s">
        <v>56</v>
      </c>
      <c r="B3198" t="str">
        <f>RIGHT(A3198,FIND("/",A3198)-1)</f>
        <v>u1817.tsp</v>
      </c>
      <c r="C3198">
        <f>VLOOKUP(B3198,instances!$B$2:$E$21,2, FALSE)</f>
        <v>1817</v>
      </c>
      <c r="D3198" t="str">
        <f>IF(C3198&lt;=783,"small",IF(C3198&lt;=2103,"medium","large"))</f>
        <v>medium</v>
      </c>
      <c r="E3198" t="s">
        <v>11</v>
      </c>
      <c r="F3198" s="9">
        <v>1377645</v>
      </c>
      <c r="G3198" s="7">
        <f>1-(F3198/N3198)</f>
        <v>-23.084281743326166</v>
      </c>
      <c r="H3198" s="7">
        <f>1-(F3198/O3198)</f>
        <v>-23.084281743326166</v>
      </c>
      <c r="I3198">
        <v>0.32883099999999998</v>
      </c>
      <c r="J3198">
        <v>0</v>
      </c>
      <c r="K3198">
        <v>0</v>
      </c>
      <c r="L3198">
        <v>20</v>
      </c>
      <c r="M3198">
        <v>69</v>
      </c>
      <c r="N3198">
        <f>VLOOKUP(B3198,instances!$B$2:$E$21,3, FALSE)</f>
        <v>57201</v>
      </c>
      <c r="O3198">
        <f>VLOOKUP(B3198,instances!$B$2:$E$21,4, FALSE)</f>
        <v>57201</v>
      </c>
    </row>
    <row r="3199" spans="1:15">
      <c r="A3199" t="s">
        <v>56</v>
      </c>
      <c r="B3199" t="str">
        <f>RIGHT(A3199,FIND("/",A3199)-1)</f>
        <v>u1817.tsp</v>
      </c>
      <c r="C3199">
        <f>VLOOKUP(B3199,instances!$B$2:$E$21,2, FALSE)</f>
        <v>1817</v>
      </c>
      <c r="D3199" t="str">
        <f>IF(C3199&lt;=783,"small",IF(C3199&lt;=2103,"medium","large"))</f>
        <v>medium</v>
      </c>
      <c r="E3199" t="s">
        <v>11</v>
      </c>
      <c r="F3199" s="9">
        <v>1389237</v>
      </c>
      <c r="G3199" s="7">
        <f>1-(F3199/N3199)</f>
        <v>-23.286935543084912</v>
      </c>
      <c r="H3199" s="7">
        <f>1-(F3199/O3199)</f>
        <v>-23.286935543084912</v>
      </c>
      <c r="I3199">
        <v>0.32868700000000001</v>
      </c>
      <c r="J3199">
        <v>0</v>
      </c>
      <c r="K3199">
        <v>0</v>
      </c>
      <c r="L3199">
        <v>20</v>
      </c>
      <c r="M3199">
        <v>63</v>
      </c>
      <c r="N3199">
        <f>VLOOKUP(B3199,instances!$B$2:$E$21,3, FALSE)</f>
        <v>57201</v>
      </c>
      <c r="O3199">
        <f>VLOOKUP(B3199,instances!$B$2:$E$21,4, FALSE)</f>
        <v>57201</v>
      </c>
    </row>
    <row r="3200" spans="1:15">
      <c r="A3200" t="s">
        <v>56</v>
      </c>
      <c r="B3200" t="str">
        <f>RIGHT(A3200,FIND("/",A3200)-1)</f>
        <v>u1817.tsp</v>
      </c>
      <c r="C3200">
        <f>VLOOKUP(B3200,instances!$B$2:$E$21,2, FALSE)</f>
        <v>1817</v>
      </c>
      <c r="D3200" t="str">
        <f>IF(C3200&lt;=783,"small",IF(C3200&lt;=2103,"medium","large"))</f>
        <v>medium</v>
      </c>
      <c r="E3200" t="s">
        <v>11</v>
      </c>
      <c r="F3200" s="9">
        <v>1246514</v>
      </c>
      <c r="G3200" s="7">
        <f>1-(F3200/N3200)</f>
        <v>-20.791821821296832</v>
      </c>
      <c r="H3200" s="7">
        <f>1-(F3200/O3200)</f>
        <v>-20.791821821296832</v>
      </c>
      <c r="I3200">
        <v>0.32859899999999997</v>
      </c>
      <c r="J3200">
        <v>0</v>
      </c>
      <c r="K3200">
        <v>0</v>
      </c>
      <c r="L3200">
        <v>16</v>
      </c>
      <c r="M3200">
        <v>63</v>
      </c>
      <c r="N3200">
        <f>VLOOKUP(B3200,instances!$B$2:$E$21,3, FALSE)</f>
        <v>57201</v>
      </c>
      <c r="O3200">
        <f>VLOOKUP(B3200,instances!$B$2:$E$21,4, FALSE)</f>
        <v>57201</v>
      </c>
    </row>
    <row r="3201" spans="1:15">
      <c r="A3201" t="s">
        <v>56</v>
      </c>
      <c r="B3201" t="str">
        <f>RIGHT(A3201,FIND("/",A3201)-1)</f>
        <v>u1817.tsp</v>
      </c>
      <c r="C3201">
        <f>VLOOKUP(B3201,instances!$B$2:$E$21,2, FALSE)</f>
        <v>1817</v>
      </c>
      <c r="D3201" t="str">
        <f>IF(C3201&lt;=783,"small",IF(C3201&lt;=2103,"medium","large"))</f>
        <v>medium</v>
      </c>
      <c r="E3201" t="s">
        <v>11</v>
      </c>
      <c r="F3201" s="9">
        <v>1394456</v>
      </c>
      <c r="G3201" s="7">
        <f>1-(F3201/N3201)</f>
        <v>-23.378175206727157</v>
      </c>
      <c r="H3201" s="7">
        <f>1-(F3201/O3201)</f>
        <v>-23.378175206727157</v>
      </c>
      <c r="I3201">
        <v>0.328434</v>
      </c>
      <c r="J3201">
        <v>0</v>
      </c>
      <c r="K3201">
        <v>0</v>
      </c>
      <c r="L3201">
        <v>20</v>
      </c>
      <c r="M3201">
        <v>68</v>
      </c>
      <c r="N3201">
        <f>VLOOKUP(B3201,instances!$B$2:$E$21,3, FALSE)</f>
        <v>57201</v>
      </c>
      <c r="O3201">
        <f>VLOOKUP(B3201,instances!$B$2:$E$21,4, FALSE)</f>
        <v>57201</v>
      </c>
    </row>
    <row r="3202" spans="1:15">
      <c r="A3202" t="s">
        <v>56</v>
      </c>
      <c r="B3202" t="str">
        <f>RIGHT(A3202,FIND("/",A3202)-1)</f>
        <v>u1817.tsp</v>
      </c>
      <c r="C3202">
        <f>VLOOKUP(B3202,instances!$B$2:$E$21,2, FALSE)</f>
        <v>1817</v>
      </c>
      <c r="D3202" t="str">
        <f>IF(C3202&lt;=783,"small",IF(C3202&lt;=2103,"medium","large"))</f>
        <v>medium</v>
      </c>
      <c r="E3202" t="s">
        <v>11</v>
      </c>
      <c r="F3202" s="9">
        <v>1247714</v>
      </c>
      <c r="G3202" s="7">
        <f>1-(F3202/N3202)</f>
        <v>-20.812800475516163</v>
      </c>
      <c r="H3202" s="7">
        <f>1-(F3202/O3202)</f>
        <v>-20.812800475516163</v>
      </c>
      <c r="I3202">
        <v>0.32821400000000001</v>
      </c>
      <c r="J3202">
        <v>0</v>
      </c>
      <c r="K3202">
        <v>0</v>
      </c>
      <c r="L3202">
        <v>16</v>
      </c>
      <c r="M3202">
        <v>69</v>
      </c>
      <c r="N3202">
        <f>VLOOKUP(B3202,instances!$B$2:$E$21,3, FALSE)</f>
        <v>57201</v>
      </c>
      <c r="O3202">
        <f>VLOOKUP(B3202,instances!$B$2:$E$21,4, FALSE)</f>
        <v>57201</v>
      </c>
    </row>
    <row r="3203" spans="1:15">
      <c r="A3203" t="s">
        <v>56</v>
      </c>
      <c r="B3203" t="str">
        <f>RIGHT(A3203,FIND("/",A3203)-1)</f>
        <v>u1817.tsp</v>
      </c>
      <c r="C3203">
        <f>VLOOKUP(B3203,instances!$B$2:$E$21,2, FALSE)</f>
        <v>1817</v>
      </c>
      <c r="D3203" t="str">
        <f>IF(C3203&lt;=783,"small",IF(C3203&lt;=2103,"medium","large"))</f>
        <v>medium</v>
      </c>
      <c r="E3203" t="s">
        <v>11</v>
      </c>
      <c r="F3203" s="9">
        <v>1335086</v>
      </c>
      <c r="G3203" s="7">
        <f>1-(F3203/N3203)</f>
        <v>-22.340256289225714</v>
      </c>
      <c r="H3203" s="7">
        <f>1-(F3203/O3203)</f>
        <v>-22.340256289225714</v>
      </c>
      <c r="I3203">
        <v>0.32821400000000001</v>
      </c>
      <c r="J3203">
        <v>0</v>
      </c>
      <c r="K3203">
        <v>0</v>
      </c>
      <c r="L3203">
        <v>18</v>
      </c>
      <c r="M3203">
        <v>68</v>
      </c>
      <c r="N3203">
        <f>VLOOKUP(B3203,instances!$B$2:$E$21,3, FALSE)</f>
        <v>57201</v>
      </c>
      <c r="O3203">
        <f>VLOOKUP(B3203,instances!$B$2:$E$21,4, FALSE)</f>
        <v>57201</v>
      </c>
    </row>
    <row r="3204" spans="1:15">
      <c r="A3204" t="s">
        <v>56</v>
      </c>
      <c r="B3204" t="str">
        <f>RIGHT(A3204,FIND("/",A3204)-1)</f>
        <v>u1817.tsp</v>
      </c>
      <c r="C3204">
        <f>VLOOKUP(B3204,instances!$B$2:$E$21,2, FALSE)</f>
        <v>1817</v>
      </c>
      <c r="D3204" t="str">
        <f>IF(C3204&lt;=783,"small",IF(C3204&lt;=2103,"medium","large"))</f>
        <v>medium</v>
      </c>
      <c r="E3204" t="s">
        <v>11</v>
      </c>
      <c r="F3204" s="9">
        <v>1204058</v>
      </c>
      <c r="G3204" s="7">
        <f>1-(F3204/N3204)</f>
        <v>-20.04959703501687</v>
      </c>
      <c r="H3204" s="7">
        <f>1-(F3204/O3204)</f>
        <v>-20.04959703501687</v>
      </c>
      <c r="I3204">
        <v>0.32798699999999997</v>
      </c>
      <c r="J3204">
        <v>0</v>
      </c>
      <c r="K3204">
        <v>0</v>
      </c>
      <c r="L3204">
        <v>14</v>
      </c>
      <c r="M3204">
        <v>62</v>
      </c>
      <c r="N3204">
        <f>VLOOKUP(B3204,instances!$B$2:$E$21,3, FALSE)</f>
        <v>57201</v>
      </c>
      <c r="O3204">
        <f>VLOOKUP(B3204,instances!$B$2:$E$21,4, FALSE)</f>
        <v>57201</v>
      </c>
    </row>
    <row r="3205" spans="1:15">
      <c r="A3205" t="s">
        <v>56</v>
      </c>
      <c r="B3205" t="str">
        <f>RIGHT(A3205,FIND("/",A3205)-1)</f>
        <v>u1817.tsp</v>
      </c>
      <c r="C3205">
        <f>VLOOKUP(B3205,instances!$B$2:$E$21,2, FALSE)</f>
        <v>1817</v>
      </c>
      <c r="D3205" t="str">
        <f>IF(C3205&lt;=783,"small",IF(C3205&lt;=2103,"medium","large"))</f>
        <v>medium</v>
      </c>
      <c r="E3205" t="s">
        <v>11</v>
      </c>
      <c r="F3205" s="9">
        <v>1313619</v>
      </c>
      <c r="G3205" s="7">
        <f>1-(F3205/N3205)</f>
        <v>-21.964965647453717</v>
      </c>
      <c r="H3205" s="7">
        <f>1-(F3205/O3205)</f>
        <v>-21.964965647453717</v>
      </c>
      <c r="I3205">
        <v>0.32793499999999998</v>
      </c>
      <c r="J3205">
        <v>0</v>
      </c>
      <c r="K3205">
        <v>0</v>
      </c>
      <c r="L3205">
        <v>18</v>
      </c>
      <c r="M3205">
        <v>67</v>
      </c>
      <c r="N3205">
        <f>VLOOKUP(B3205,instances!$B$2:$E$21,3, FALSE)</f>
        <v>57201</v>
      </c>
      <c r="O3205">
        <f>VLOOKUP(B3205,instances!$B$2:$E$21,4, FALSE)</f>
        <v>57201</v>
      </c>
    </row>
    <row r="3206" spans="1:15">
      <c r="A3206" t="s">
        <v>56</v>
      </c>
      <c r="B3206" t="str">
        <f>RIGHT(A3206,FIND("/",A3206)-1)</f>
        <v>u1817.tsp</v>
      </c>
      <c r="C3206">
        <f>VLOOKUP(B3206,instances!$B$2:$E$21,2, FALSE)</f>
        <v>1817</v>
      </c>
      <c r="D3206" t="str">
        <f>IF(C3206&lt;=783,"small",IF(C3206&lt;=2103,"medium","large"))</f>
        <v>medium</v>
      </c>
      <c r="E3206" t="s">
        <v>11</v>
      </c>
      <c r="F3206" s="9">
        <v>1328530</v>
      </c>
      <c r="G3206" s="7">
        <f>1-(F3206/N3206)</f>
        <v>-22.225642908340763</v>
      </c>
      <c r="H3206" s="7">
        <f>1-(F3206/O3206)</f>
        <v>-22.225642908340763</v>
      </c>
      <c r="I3206">
        <v>0.32777699999999999</v>
      </c>
      <c r="J3206">
        <v>0</v>
      </c>
      <c r="K3206">
        <v>0</v>
      </c>
      <c r="L3206">
        <v>18</v>
      </c>
      <c r="M3206">
        <v>65</v>
      </c>
      <c r="N3206">
        <f>VLOOKUP(B3206,instances!$B$2:$E$21,3, FALSE)</f>
        <v>57201</v>
      </c>
      <c r="O3206">
        <f>VLOOKUP(B3206,instances!$B$2:$E$21,4, FALSE)</f>
        <v>57201</v>
      </c>
    </row>
    <row r="3207" spans="1:15">
      <c r="A3207" t="s">
        <v>56</v>
      </c>
      <c r="B3207" t="str">
        <f>RIGHT(A3207,FIND("/",A3207)-1)</f>
        <v>u1817.tsp</v>
      </c>
      <c r="C3207">
        <f>VLOOKUP(B3207,instances!$B$2:$E$21,2, FALSE)</f>
        <v>1817</v>
      </c>
      <c r="D3207" t="str">
        <f>IF(C3207&lt;=783,"small",IF(C3207&lt;=2103,"medium","large"))</f>
        <v>medium</v>
      </c>
      <c r="E3207" t="s">
        <v>11</v>
      </c>
      <c r="F3207" s="9">
        <v>1376079</v>
      </c>
      <c r="G3207" s="7">
        <f>1-(F3207/N3207)</f>
        <v>-23.056904599569936</v>
      </c>
      <c r="H3207" s="7">
        <f>1-(F3207/O3207)</f>
        <v>-23.056904599569936</v>
      </c>
      <c r="I3207">
        <v>0.32775300000000002</v>
      </c>
      <c r="J3207">
        <v>0</v>
      </c>
      <c r="K3207">
        <v>0</v>
      </c>
      <c r="L3207">
        <v>20</v>
      </c>
      <c r="M3207">
        <v>66</v>
      </c>
      <c r="N3207">
        <f>VLOOKUP(B3207,instances!$B$2:$E$21,3, FALSE)</f>
        <v>57201</v>
      </c>
      <c r="O3207">
        <f>VLOOKUP(B3207,instances!$B$2:$E$21,4, FALSE)</f>
        <v>57201</v>
      </c>
    </row>
    <row r="3208" spans="1:15">
      <c r="A3208" t="s">
        <v>56</v>
      </c>
      <c r="B3208" t="str">
        <f>RIGHT(A3208,FIND("/",A3208)-1)</f>
        <v>u1817.tsp</v>
      </c>
      <c r="C3208">
        <f>VLOOKUP(B3208,instances!$B$2:$E$21,2, FALSE)</f>
        <v>1817</v>
      </c>
      <c r="D3208" t="str">
        <f>IF(C3208&lt;=783,"small",IF(C3208&lt;=2103,"medium","large"))</f>
        <v>medium</v>
      </c>
      <c r="E3208" t="s">
        <v>11</v>
      </c>
      <c r="F3208" s="9">
        <v>1369895</v>
      </c>
      <c r="G3208" s="7">
        <f>1-(F3208/N3208)</f>
        <v>-22.948794601492981</v>
      </c>
      <c r="H3208" s="7">
        <f>1-(F3208/O3208)</f>
        <v>-22.948794601492981</v>
      </c>
      <c r="I3208">
        <v>0.32769199999999998</v>
      </c>
      <c r="J3208">
        <v>0</v>
      </c>
      <c r="K3208">
        <v>0</v>
      </c>
      <c r="L3208">
        <v>20</v>
      </c>
      <c r="M3208">
        <v>71</v>
      </c>
      <c r="N3208">
        <f>VLOOKUP(B3208,instances!$B$2:$E$21,3, FALSE)</f>
        <v>57201</v>
      </c>
      <c r="O3208">
        <f>VLOOKUP(B3208,instances!$B$2:$E$21,4, FALSE)</f>
        <v>57201</v>
      </c>
    </row>
    <row r="3209" spans="1:15">
      <c r="A3209" t="s">
        <v>56</v>
      </c>
      <c r="B3209" t="str">
        <f>RIGHT(A3209,FIND("/",A3209)-1)</f>
        <v>u1817.tsp</v>
      </c>
      <c r="C3209">
        <f>VLOOKUP(B3209,instances!$B$2:$E$21,2, FALSE)</f>
        <v>1817</v>
      </c>
      <c r="D3209" t="str">
        <f>IF(C3209&lt;=783,"small",IF(C3209&lt;=2103,"medium","large"))</f>
        <v>medium</v>
      </c>
      <c r="E3209" t="s">
        <v>11</v>
      </c>
      <c r="F3209" s="9">
        <v>1385945</v>
      </c>
      <c r="G3209" s="7">
        <f>1-(F3209/N3209)</f>
        <v>-23.229384101676544</v>
      </c>
      <c r="H3209" s="7">
        <f>1-(F3209/O3209)</f>
        <v>-23.229384101676544</v>
      </c>
      <c r="I3209">
        <v>0.32711600000000002</v>
      </c>
      <c r="J3209">
        <v>0</v>
      </c>
      <c r="K3209">
        <v>0</v>
      </c>
      <c r="L3209">
        <v>20</v>
      </c>
      <c r="M3209">
        <v>64</v>
      </c>
      <c r="N3209">
        <f>VLOOKUP(B3209,instances!$B$2:$E$21,3, FALSE)</f>
        <v>57201</v>
      </c>
      <c r="O3209">
        <f>VLOOKUP(B3209,instances!$B$2:$E$21,4, FALSE)</f>
        <v>57201</v>
      </c>
    </row>
    <row r="3210" spans="1:15">
      <c r="A3210" t="s">
        <v>56</v>
      </c>
      <c r="B3210" t="str">
        <f>RIGHT(A3210,FIND("/",A3210)-1)</f>
        <v>u1817.tsp</v>
      </c>
      <c r="C3210">
        <f>VLOOKUP(B3210,instances!$B$2:$E$21,2, FALSE)</f>
        <v>1817</v>
      </c>
      <c r="D3210" t="str">
        <f>IF(C3210&lt;=783,"small",IF(C3210&lt;=2103,"medium","large"))</f>
        <v>medium</v>
      </c>
      <c r="E3210" t="s">
        <v>11</v>
      </c>
      <c r="F3210" s="9">
        <v>1261879</v>
      </c>
      <c r="G3210" s="7">
        <f>1-(F3210/N3210)</f>
        <v>-21.060436006363524</v>
      </c>
      <c r="H3210" s="7">
        <f>1-(F3210/O3210)</f>
        <v>-21.060436006363524</v>
      </c>
      <c r="I3210">
        <v>0.32690399999999997</v>
      </c>
      <c r="J3210">
        <v>0</v>
      </c>
      <c r="K3210">
        <v>0</v>
      </c>
      <c r="L3210">
        <v>16</v>
      </c>
      <c r="M3210">
        <v>71</v>
      </c>
      <c r="N3210">
        <f>VLOOKUP(B3210,instances!$B$2:$E$21,3, FALSE)</f>
        <v>57201</v>
      </c>
      <c r="O3210">
        <f>VLOOKUP(B3210,instances!$B$2:$E$21,4, FALSE)</f>
        <v>57201</v>
      </c>
    </row>
    <row r="3211" spans="1:15">
      <c r="A3211" t="s">
        <v>56</v>
      </c>
      <c r="B3211" t="str">
        <f>RIGHT(A3211,FIND("/",A3211)-1)</f>
        <v>u1817.tsp</v>
      </c>
      <c r="C3211">
        <f>VLOOKUP(B3211,instances!$B$2:$E$21,2, FALSE)</f>
        <v>1817</v>
      </c>
      <c r="D3211" t="str">
        <f>IF(C3211&lt;=783,"small",IF(C3211&lt;=2103,"medium","large"))</f>
        <v>medium</v>
      </c>
      <c r="E3211" t="s">
        <v>11</v>
      </c>
      <c r="F3211" s="9">
        <v>1239232</v>
      </c>
      <c r="G3211" s="7">
        <f>1-(F3211/N3211)</f>
        <v>-20.664516354609184</v>
      </c>
      <c r="H3211" s="7">
        <f>1-(F3211/O3211)</f>
        <v>-20.664516354609184</v>
      </c>
      <c r="I3211">
        <v>0.32674300000000001</v>
      </c>
      <c r="J3211">
        <v>0</v>
      </c>
      <c r="K3211">
        <v>0</v>
      </c>
      <c r="L3211">
        <v>16</v>
      </c>
      <c r="M3211">
        <v>70</v>
      </c>
      <c r="N3211">
        <f>VLOOKUP(B3211,instances!$B$2:$E$21,3, FALSE)</f>
        <v>57201</v>
      </c>
      <c r="O3211">
        <f>VLOOKUP(B3211,instances!$B$2:$E$21,4, FALSE)</f>
        <v>57201</v>
      </c>
    </row>
    <row r="3212" spans="1:15">
      <c r="A3212" t="s">
        <v>56</v>
      </c>
      <c r="B3212" t="str">
        <f>RIGHT(A3212,FIND("/",A3212)-1)</f>
        <v>u1817.tsp</v>
      </c>
      <c r="C3212">
        <f>VLOOKUP(B3212,instances!$B$2:$E$21,2, FALSE)</f>
        <v>1817</v>
      </c>
      <c r="D3212" t="str">
        <f>IF(C3212&lt;=783,"small",IF(C3212&lt;=2103,"medium","large"))</f>
        <v>medium</v>
      </c>
      <c r="E3212" t="s">
        <v>11</v>
      </c>
      <c r="F3212" s="9">
        <v>1229908</v>
      </c>
      <c r="G3212" s="7">
        <f>1-(F3212/N3212)</f>
        <v>-20.501512211324975</v>
      </c>
      <c r="H3212" s="7">
        <f>1-(F3212/O3212)</f>
        <v>-20.501512211324975</v>
      </c>
      <c r="I3212">
        <v>0.32670700000000003</v>
      </c>
      <c r="J3212">
        <v>0</v>
      </c>
      <c r="K3212">
        <v>0</v>
      </c>
      <c r="L3212">
        <v>16</v>
      </c>
      <c r="M3212">
        <v>68</v>
      </c>
      <c r="N3212">
        <f>VLOOKUP(B3212,instances!$B$2:$E$21,3, FALSE)</f>
        <v>57201</v>
      </c>
      <c r="O3212">
        <f>VLOOKUP(B3212,instances!$B$2:$E$21,4, FALSE)</f>
        <v>57201</v>
      </c>
    </row>
    <row r="3213" spans="1:15">
      <c r="A3213" t="s">
        <v>56</v>
      </c>
      <c r="B3213" t="str">
        <f>RIGHT(A3213,FIND("/",A3213)-1)</f>
        <v>u1817.tsp</v>
      </c>
      <c r="C3213">
        <f>VLOOKUP(B3213,instances!$B$2:$E$21,2, FALSE)</f>
        <v>1817</v>
      </c>
      <c r="D3213" t="str">
        <f>IF(C3213&lt;=783,"small",IF(C3213&lt;=2103,"medium","large"))</f>
        <v>medium</v>
      </c>
      <c r="E3213" t="s">
        <v>11</v>
      </c>
      <c r="F3213" s="9">
        <v>1175274</v>
      </c>
      <c r="G3213" s="7">
        <f>1-(F3213/N3213)</f>
        <v>-19.546389049142498</v>
      </c>
      <c r="H3213" s="7">
        <f>1-(F3213/O3213)</f>
        <v>-19.546389049142498</v>
      </c>
      <c r="I3213">
        <v>0.32666499999999998</v>
      </c>
      <c r="J3213">
        <v>0</v>
      </c>
      <c r="K3213">
        <v>0</v>
      </c>
      <c r="L3213">
        <v>14</v>
      </c>
      <c r="M3213">
        <v>64</v>
      </c>
      <c r="N3213">
        <f>VLOOKUP(B3213,instances!$B$2:$E$21,3, FALSE)</f>
        <v>57201</v>
      </c>
      <c r="O3213">
        <f>VLOOKUP(B3213,instances!$B$2:$E$21,4, FALSE)</f>
        <v>57201</v>
      </c>
    </row>
    <row r="3214" spans="1:15">
      <c r="A3214" t="s">
        <v>56</v>
      </c>
      <c r="B3214" t="str">
        <f>RIGHT(A3214,FIND("/",A3214)-1)</f>
        <v>u1817.tsp</v>
      </c>
      <c r="C3214">
        <f>VLOOKUP(B3214,instances!$B$2:$E$21,2, FALSE)</f>
        <v>1817</v>
      </c>
      <c r="D3214" t="str">
        <f>IF(C3214&lt;=783,"small",IF(C3214&lt;=2103,"medium","large"))</f>
        <v>medium</v>
      </c>
      <c r="E3214" t="s">
        <v>11</v>
      </c>
      <c r="F3214" s="9">
        <v>1318679</v>
      </c>
      <c r="G3214" s="7">
        <f>1-(F3214/N3214)</f>
        <v>-22.053425639411898</v>
      </c>
      <c r="H3214" s="7">
        <f>1-(F3214/O3214)</f>
        <v>-22.053425639411898</v>
      </c>
      <c r="I3214">
        <v>0.32636100000000001</v>
      </c>
      <c r="J3214">
        <v>0</v>
      </c>
      <c r="K3214">
        <v>0</v>
      </c>
      <c r="L3214">
        <v>18</v>
      </c>
      <c r="M3214">
        <v>71</v>
      </c>
      <c r="N3214">
        <f>VLOOKUP(B3214,instances!$B$2:$E$21,3, FALSE)</f>
        <v>57201</v>
      </c>
      <c r="O3214">
        <f>VLOOKUP(B3214,instances!$B$2:$E$21,4, FALSE)</f>
        <v>57201</v>
      </c>
    </row>
    <row r="3215" spans="1:15">
      <c r="A3215" t="s">
        <v>56</v>
      </c>
      <c r="B3215" t="str">
        <f>RIGHT(A3215,FIND("/",A3215)-1)</f>
        <v>u1817.tsp</v>
      </c>
      <c r="C3215">
        <f>VLOOKUP(B3215,instances!$B$2:$E$21,2, FALSE)</f>
        <v>1817</v>
      </c>
      <c r="D3215" t="str">
        <f>IF(C3215&lt;=783,"small",IF(C3215&lt;=2103,"medium","large"))</f>
        <v>medium</v>
      </c>
      <c r="E3215" t="s">
        <v>11</v>
      </c>
      <c r="F3215" s="9">
        <v>1305886</v>
      </c>
      <c r="G3215" s="7">
        <f>1-(F3215/N3215)</f>
        <v>-21.829775703221973</v>
      </c>
      <c r="H3215" s="7">
        <f>1-(F3215/O3215)</f>
        <v>-21.829775703221973</v>
      </c>
      <c r="I3215">
        <v>0.32628699999999999</v>
      </c>
      <c r="J3215">
        <v>0</v>
      </c>
      <c r="K3215">
        <v>0</v>
      </c>
      <c r="L3215">
        <v>18</v>
      </c>
      <c r="M3215">
        <v>63</v>
      </c>
      <c r="N3215">
        <f>VLOOKUP(B3215,instances!$B$2:$E$21,3, FALSE)</f>
        <v>57201</v>
      </c>
      <c r="O3215">
        <f>VLOOKUP(B3215,instances!$B$2:$E$21,4, FALSE)</f>
        <v>57201</v>
      </c>
    </row>
    <row r="3216" spans="1:15">
      <c r="A3216" t="s">
        <v>56</v>
      </c>
      <c r="B3216" t="str">
        <f>RIGHT(A3216,FIND("/",A3216)-1)</f>
        <v>u1817.tsp</v>
      </c>
      <c r="C3216">
        <f>VLOOKUP(B3216,instances!$B$2:$E$21,2, FALSE)</f>
        <v>1817</v>
      </c>
      <c r="D3216" t="str">
        <f>IF(C3216&lt;=783,"small",IF(C3216&lt;=2103,"medium","large"))</f>
        <v>medium</v>
      </c>
      <c r="E3216" t="s">
        <v>11</v>
      </c>
      <c r="F3216" s="9">
        <v>1297974</v>
      </c>
      <c r="G3216" s="7">
        <f>1-(F3216/N3216)</f>
        <v>-21.691456443069178</v>
      </c>
      <c r="H3216" s="7">
        <f>1-(F3216/O3216)</f>
        <v>-21.691456443069178</v>
      </c>
      <c r="I3216">
        <v>0.32617099999999999</v>
      </c>
      <c r="J3216">
        <v>0</v>
      </c>
      <c r="K3216">
        <v>0</v>
      </c>
      <c r="L3216">
        <v>18</v>
      </c>
      <c r="M3216">
        <v>70</v>
      </c>
      <c r="N3216">
        <f>VLOOKUP(B3216,instances!$B$2:$E$21,3, FALSE)</f>
        <v>57201</v>
      </c>
      <c r="O3216">
        <f>VLOOKUP(B3216,instances!$B$2:$E$21,4, FALSE)</f>
        <v>57201</v>
      </c>
    </row>
    <row r="3217" spans="1:15">
      <c r="A3217" t="s">
        <v>56</v>
      </c>
      <c r="B3217" t="str">
        <f>RIGHT(A3217,FIND("/",A3217)-1)</f>
        <v>u1817.tsp</v>
      </c>
      <c r="C3217">
        <f>VLOOKUP(B3217,instances!$B$2:$E$21,2, FALSE)</f>
        <v>1817</v>
      </c>
      <c r="D3217" t="str">
        <f>IF(C3217&lt;=783,"small",IF(C3217&lt;=2103,"medium","large"))</f>
        <v>medium</v>
      </c>
      <c r="E3217" t="s">
        <v>11</v>
      </c>
      <c r="F3217" s="9">
        <v>1289550</v>
      </c>
      <c r="G3217" s="7">
        <f>1-(F3217/N3217)</f>
        <v>-21.544186290449467</v>
      </c>
      <c r="H3217" s="7">
        <f>1-(F3217/O3217)</f>
        <v>-21.544186290449467</v>
      </c>
      <c r="I3217">
        <v>0.32590200000000003</v>
      </c>
      <c r="J3217">
        <v>0</v>
      </c>
      <c r="K3217">
        <v>0</v>
      </c>
      <c r="L3217">
        <v>16</v>
      </c>
      <c r="M3217">
        <v>64</v>
      </c>
      <c r="N3217">
        <f>VLOOKUP(B3217,instances!$B$2:$E$21,3, FALSE)</f>
        <v>57201</v>
      </c>
      <c r="O3217">
        <f>VLOOKUP(B3217,instances!$B$2:$E$21,4, FALSE)</f>
        <v>57201</v>
      </c>
    </row>
    <row r="3218" spans="1:15">
      <c r="A3218" t="s">
        <v>56</v>
      </c>
      <c r="B3218" t="str">
        <f>RIGHT(A3218,FIND("/",A3218)-1)</f>
        <v>u1817.tsp</v>
      </c>
      <c r="C3218">
        <f>VLOOKUP(B3218,instances!$B$2:$E$21,2, FALSE)</f>
        <v>1817</v>
      </c>
      <c r="D3218" t="str">
        <f>IF(C3218&lt;=783,"small",IF(C3218&lt;=2103,"medium","large"))</f>
        <v>medium</v>
      </c>
      <c r="E3218" t="s">
        <v>11</v>
      </c>
      <c r="F3218" s="9">
        <v>1250973</v>
      </c>
      <c r="G3218" s="7">
        <f>1-(F3218/N3218)</f>
        <v>-20.869775003933498</v>
      </c>
      <c r="H3218" s="7">
        <f>1-(F3218/O3218)</f>
        <v>-20.869775003933498</v>
      </c>
      <c r="I3218">
        <v>0.32575700000000002</v>
      </c>
      <c r="J3218">
        <v>0</v>
      </c>
      <c r="K3218">
        <v>0</v>
      </c>
      <c r="L3218">
        <v>16</v>
      </c>
      <c r="M3218">
        <v>66</v>
      </c>
      <c r="N3218">
        <f>VLOOKUP(B3218,instances!$B$2:$E$21,3, FALSE)</f>
        <v>57201</v>
      </c>
      <c r="O3218">
        <f>VLOOKUP(B3218,instances!$B$2:$E$21,4, FALSE)</f>
        <v>57201</v>
      </c>
    </row>
    <row r="3219" spans="1:15">
      <c r="A3219" t="s">
        <v>56</v>
      </c>
      <c r="B3219" t="str">
        <f>RIGHT(A3219,FIND("/",A3219)-1)</f>
        <v>u1817.tsp</v>
      </c>
      <c r="C3219">
        <f>VLOOKUP(B3219,instances!$B$2:$E$21,2, FALSE)</f>
        <v>1817</v>
      </c>
      <c r="D3219" t="str">
        <f>IF(C3219&lt;=783,"small",IF(C3219&lt;=2103,"medium","large"))</f>
        <v>medium</v>
      </c>
      <c r="E3219" t="s">
        <v>11</v>
      </c>
      <c r="F3219" s="9">
        <v>1275337</v>
      </c>
      <c r="G3219" s="7">
        <f>1-(F3219/N3219)</f>
        <v>-21.295711613433333</v>
      </c>
      <c r="H3219" s="7">
        <f>1-(F3219/O3219)</f>
        <v>-21.295711613433333</v>
      </c>
      <c r="I3219">
        <v>0.32571699999999998</v>
      </c>
      <c r="J3219">
        <v>0</v>
      </c>
      <c r="K3219">
        <v>0</v>
      </c>
      <c r="L3219">
        <v>16</v>
      </c>
      <c r="M3219">
        <v>65</v>
      </c>
      <c r="N3219">
        <f>VLOOKUP(B3219,instances!$B$2:$E$21,3, FALSE)</f>
        <v>57201</v>
      </c>
      <c r="O3219">
        <f>VLOOKUP(B3219,instances!$B$2:$E$21,4, FALSE)</f>
        <v>57201</v>
      </c>
    </row>
    <row r="3220" spans="1:15">
      <c r="A3220" t="s">
        <v>56</v>
      </c>
      <c r="B3220" t="str">
        <f>RIGHT(A3220,FIND("/",A3220)-1)</f>
        <v>u1817.tsp</v>
      </c>
      <c r="C3220">
        <f>VLOOKUP(B3220,instances!$B$2:$E$21,2, FALSE)</f>
        <v>1817</v>
      </c>
      <c r="D3220" t="str">
        <f>IF(C3220&lt;=783,"small",IF(C3220&lt;=2103,"medium","large"))</f>
        <v>medium</v>
      </c>
      <c r="E3220" t="s">
        <v>11</v>
      </c>
      <c r="F3220" s="9">
        <v>1198954</v>
      </c>
      <c r="G3220" s="7">
        <f>1-(F3220/N3220)</f>
        <v>-19.960367825737311</v>
      </c>
      <c r="H3220" s="7">
        <f>1-(F3220/O3220)</f>
        <v>-19.960367825737311</v>
      </c>
      <c r="I3220">
        <v>0.325623</v>
      </c>
      <c r="J3220">
        <v>0</v>
      </c>
      <c r="K3220">
        <v>0</v>
      </c>
      <c r="L3220">
        <v>14</v>
      </c>
      <c r="M3220">
        <v>68</v>
      </c>
      <c r="N3220">
        <f>VLOOKUP(B3220,instances!$B$2:$E$21,3, FALSE)</f>
        <v>57201</v>
      </c>
      <c r="O3220">
        <f>VLOOKUP(B3220,instances!$B$2:$E$21,4, FALSE)</f>
        <v>57201</v>
      </c>
    </row>
    <row r="3221" spans="1:15">
      <c r="A3221" t="s">
        <v>56</v>
      </c>
      <c r="B3221" t="str">
        <f>RIGHT(A3221,FIND("/",A3221)-1)</f>
        <v>u1817.tsp</v>
      </c>
      <c r="C3221">
        <f>VLOOKUP(B3221,instances!$B$2:$E$21,2, FALSE)</f>
        <v>1817</v>
      </c>
      <c r="D3221" t="str">
        <f>IF(C3221&lt;=783,"small",IF(C3221&lt;=2103,"medium","large"))</f>
        <v>medium</v>
      </c>
      <c r="E3221" t="s">
        <v>11</v>
      </c>
      <c r="F3221" s="9">
        <v>1180973</v>
      </c>
      <c r="G3221" s="7">
        <f>1-(F3221/N3221)</f>
        <v>-19.646020174472476</v>
      </c>
      <c r="H3221" s="7">
        <f>1-(F3221/O3221)</f>
        <v>-19.646020174472476</v>
      </c>
      <c r="I3221">
        <v>0.32559100000000002</v>
      </c>
      <c r="J3221">
        <v>0</v>
      </c>
      <c r="K3221">
        <v>0</v>
      </c>
      <c r="L3221">
        <v>14</v>
      </c>
      <c r="M3221">
        <v>69</v>
      </c>
      <c r="N3221">
        <f>VLOOKUP(B3221,instances!$B$2:$E$21,3, FALSE)</f>
        <v>57201</v>
      </c>
      <c r="O3221">
        <f>VLOOKUP(B3221,instances!$B$2:$E$21,4, FALSE)</f>
        <v>57201</v>
      </c>
    </row>
    <row r="3222" spans="1:15">
      <c r="A3222" t="s">
        <v>56</v>
      </c>
      <c r="B3222" t="str">
        <f>RIGHT(A3222,FIND("/",A3222)-1)</f>
        <v>u1817.tsp</v>
      </c>
      <c r="C3222">
        <f>VLOOKUP(B3222,instances!$B$2:$E$21,2, FALSE)</f>
        <v>1817</v>
      </c>
      <c r="D3222" t="str">
        <f>IF(C3222&lt;=783,"small",IF(C3222&lt;=2103,"medium","large"))</f>
        <v>medium</v>
      </c>
      <c r="E3222" t="s">
        <v>11</v>
      </c>
      <c r="F3222" s="9">
        <v>1177914</v>
      </c>
      <c r="G3222" s="7">
        <f>1-(F3222/N3222)</f>
        <v>-19.592542088425027</v>
      </c>
      <c r="H3222" s="7">
        <f>1-(F3222/O3222)</f>
        <v>-19.592542088425027</v>
      </c>
      <c r="I3222">
        <v>0.325544</v>
      </c>
      <c r="J3222">
        <v>0</v>
      </c>
      <c r="K3222">
        <v>0</v>
      </c>
      <c r="L3222">
        <v>14</v>
      </c>
      <c r="M3222">
        <v>63</v>
      </c>
      <c r="N3222">
        <f>VLOOKUP(B3222,instances!$B$2:$E$21,3, FALSE)</f>
        <v>57201</v>
      </c>
      <c r="O3222">
        <f>VLOOKUP(B3222,instances!$B$2:$E$21,4, FALSE)</f>
        <v>57201</v>
      </c>
    </row>
    <row r="3223" spans="1:15">
      <c r="A3223" t="s">
        <v>56</v>
      </c>
      <c r="B3223" t="str">
        <f>RIGHT(A3223,FIND("/",A3223)-1)</f>
        <v>u1817.tsp</v>
      </c>
      <c r="C3223">
        <f>VLOOKUP(B3223,instances!$B$2:$E$21,2, FALSE)</f>
        <v>1817</v>
      </c>
      <c r="D3223" t="str">
        <f>IF(C3223&lt;=783,"small",IF(C3223&lt;=2103,"medium","large"))</f>
        <v>medium</v>
      </c>
      <c r="E3223" t="s">
        <v>11</v>
      </c>
      <c r="F3223" s="9">
        <v>1087012</v>
      </c>
      <c r="G3223" s="7">
        <f>1-(F3223/N3223)</f>
        <v>-18.003374066886941</v>
      </c>
      <c r="H3223" s="7">
        <f>1-(F3223/O3223)</f>
        <v>-18.003374066886941</v>
      </c>
      <c r="I3223">
        <v>0.32523200000000002</v>
      </c>
      <c r="J3223">
        <v>0</v>
      </c>
      <c r="K3223">
        <v>0</v>
      </c>
      <c r="L3223">
        <v>12</v>
      </c>
      <c r="M3223">
        <v>67</v>
      </c>
      <c r="N3223">
        <f>VLOOKUP(B3223,instances!$B$2:$E$21,3, FALSE)</f>
        <v>57201</v>
      </c>
      <c r="O3223">
        <f>VLOOKUP(B3223,instances!$B$2:$E$21,4, FALSE)</f>
        <v>57201</v>
      </c>
    </row>
    <row r="3224" spans="1:15">
      <c r="A3224" t="s">
        <v>56</v>
      </c>
      <c r="B3224" t="str">
        <f>RIGHT(A3224,FIND("/",A3224)-1)</f>
        <v>u1817.tsp</v>
      </c>
      <c r="C3224">
        <f>VLOOKUP(B3224,instances!$B$2:$E$21,2, FALSE)</f>
        <v>1817</v>
      </c>
      <c r="D3224" t="str">
        <f>IF(C3224&lt;=783,"small",IF(C3224&lt;=2103,"medium","large"))</f>
        <v>medium</v>
      </c>
      <c r="E3224" t="s">
        <v>11</v>
      </c>
      <c r="F3224" s="9">
        <v>1158742</v>
      </c>
      <c r="G3224" s="7">
        <f>1-(F3224/N3224)</f>
        <v>-19.257373122847504</v>
      </c>
      <c r="H3224" s="7">
        <f>1-(F3224/O3224)</f>
        <v>-19.257373122847504</v>
      </c>
      <c r="I3224">
        <v>0.32499400000000001</v>
      </c>
      <c r="J3224">
        <v>0</v>
      </c>
      <c r="K3224">
        <v>0</v>
      </c>
      <c r="L3224">
        <v>14</v>
      </c>
      <c r="M3224">
        <v>67</v>
      </c>
      <c r="N3224">
        <f>VLOOKUP(B3224,instances!$B$2:$E$21,3, FALSE)</f>
        <v>57201</v>
      </c>
      <c r="O3224">
        <f>VLOOKUP(B3224,instances!$B$2:$E$21,4, FALSE)</f>
        <v>57201</v>
      </c>
    </row>
    <row r="3225" spans="1:15">
      <c r="A3225" t="s">
        <v>56</v>
      </c>
      <c r="B3225" t="str">
        <f>RIGHT(A3225,FIND("/",A3225)-1)</f>
        <v>u1817.tsp</v>
      </c>
      <c r="C3225">
        <f>VLOOKUP(B3225,instances!$B$2:$E$21,2, FALSE)</f>
        <v>1817</v>
      </c>
      <c r="D3225" t="str">
        <f>IF(C3225&lt;=783,"small",IF(C3225&lt;=2103,"medium","large"))</f>
        <v>medium</v>
      </c>
      <c r="E3225" t="s">
        <v>11</v>
      </c>
      <c r="F3225" s="9">
        <v>1090859</v>
      </c>
      <c r="G3225" s="7">
        <f>1-(F3225/N3225)</f>
        <v>-18.07062813587175</v>
      </c>
      <c r="H3225" s="7">
        <f>1-(F3225/O3225)</f>
        <v>-18.07062813587175</v>
      </c>
      <c r="I3225">
        <v>0.32486700000000002</v>
      </c>
      <c r="J3225">
        <v>0</v>
      </c>
      <c r="K3225">
        <v>0</v>
      </c>
      <c r="L3225">
        <v>12</v>
      </c>
      <c r="M3225">
        <v>66</v>
      </c>
      <c r="N3225">
        <f>VLOOKUP(B3225,instances!$B$2:$E$21,3, FALSE)</f>
        <v>57201</v>
      </c>
      <c r="O3225">
        <f>VLOOKUP(B3225,instances!$B$2:$E$21,4, FALSE)</f>
        <v>57201</v>
      </c>
    </row>
    <row r="3226" spans="1:15">
      <c r="A3226" t="s">
        <v>56</v>
      </c>
      <c r="B3226" t="str">
        <f>RIGHT(A3226,FIND("/",A3226)-1)</f>
        <v>u1817.tsp</v>
      </c>
      <c r="C3226">
        <f>VLOOKUP(B3226,instances!$B$2:$E$21,2, FALSE)</f>
        <v>1817</v>
      </c>
      <c r="D3226" t="str">
        <f>IF(C3226&lt;=783,"small",IF(C3226&lt;=2103,"medium","large"))</f>
        <v>medium</v>
      </c>
      <c r="E3226" t="s">
        <v>11</v>
      </c>
      <c r="F3226" s="9">
        <v>1162584</v>
      </c>
      <c r="G3226" s="7">
        <f>1-(F3226/N3226)</f>
        <v>-19.324539780773062</v>
      </c>
      <c r="H3226" s="7">
        <f>1-(F3226/O3226)</f>
        <v>-19.324539780773062</v>
      </c>
      <c r="I3226">
        <v>0.324847</v>
      </c>
      <c r="J3226">
        <v>0</v>
      </c>
      <c r="K3226">
        <v>0</v>
      </c>
      <c r="L3226">
        <v>14</v>
      </c>
      <c r="M3226">
        <v>65</v>
      </c>
      <c r="N3226">
        <f>VLOOKUP(B3226,instances!$B$2:$E$21,3, FALSE)</f>
        <v>57201</v>
      </c>
      <c r="O3226">
        <f>VLOOKUP(B3226,instances!$B$2:$E$21,4, FALSE)</f>
        <v>57201</v>
      </c>
    </row>
    <row r="3227" spans="1:15">
      <c r="A3227" t="s">
        <v>56</v>
      </c>
      <c r="B3227" t="str">
        <f>RIGHT(A3227,FIND("/",A3227)-1)</f>
        <v>u1817.tsp</v>
      </c>
      <c r="C3227">
        <f>VLOOKUP(B3227,instances!$B$2:$E$21,2, FALSE)</f>
        <v>1817</v>
      </c>
      <c r="D3227" t="str">
        <f>IF(C3227&lt;=783,"small",IF(C3227&lt;=2103,"medium","large"))</f>
        <v>medium</v>
      </c>
      <c r="E3227" t="s">
        <v>11</v>
      </c>
      <c r="F3227" s="9">
        <v>1171393</v>
      </c>
      <c r="G3227" s="7">
        <f>1-(F3227/N3227)</f>
        <v>-19.478540584954807</v>
      </c>
      <c r="H3227" s="7">
        <f>1-(F3227/O3227)</f>
        <v>-19.478540584954807</v>
      </c>
      <c r="I3227">
        <v>0.32481500000000002</v>
      </c>
      <c r="J3227">
        <v>0</v>
      </c>
      <c r="K3227">
        <v>0</v>
      </c>
      <c r="L3227">
        <v>14</v>
      </c>
      <c r="M3227">
        <v>70</v>
      </c>
      <c r="N3227">
        <f>VLOOKUP(B3227,instances!$B$2:$E$21,3, FALSE)</f>
        <v>57201</v>
      </c>
      <c r="O3227">
        <f>VLOOKUP(B3227,instances!$B$2:$E$21,4, FALSE)</f>
        <v>57201</v>
      </c>
    </row>
    <row r="3228" spans="1:15">
      <c r="A3228" t="s">
        <v>56</v>
      </c>
      <c r="B3228" t="str">
        <f>RIGHT(A3228,FIND("/",A3228)-1)</f>
        <v>u1817.tsp</v>
      </c>
      <c r="C3228">
        <f>VLOOKUP(B3228,instances!$B$2:$E$21,2, FALSE)</f>
        <v>1817</v>
      </c>
      <c r="D3228" t="str">
        <f>IF(C3228&lt;=783,"small",IF(C3228&lt;=2103,"medium","large"))</f>
        <v>medium</v>
      </c>
      <c r="E3228" t="s">
        <v>11</v>
      </c>
      <c r="F3228" s="9">
        <v>1079056</v>
      </c>
      <c r="G3228" s="7">
        <f>1-(F3228/N3228)</f>
        <v>-17.864285589412773</v>
      </c>
      <c r="H3228" s="7">
        <f>1-(F3228/O3228)</f>
        <v>-17.864285589412773</v>
      </c>
      <c r="I3228">
        <v>0.32469900000000002</v>
      </c>
      <c r="J3228">
        <v>0</v>
      </c>
      <c r="K3228">
        <v>0</v>
      </c>
      <c r="L3228">
        <v>12</v>
      </c>
      <c r="M3228">
        <v>71</v>
      </c>
      <c r="N3228">
        <f>VLOOKUP(B3228,instances!$B$2:$E$21,3, FALSE)</f>
        <v>57201</v>
      </c>
      <c r="O3228">
        <f>VLOOKUP(B3228,instances!$B$2:$E$21,4, FALSE)</f>
        <v>57201</v>
      </c>
    </row>
    <row r="3229" spans="1:15">
      <c r="A3229" t="s">
        <v>56</v>
      </c>
      <c r="B3229" t="str">
        <f>RIGHT(A3229,FIND("/",A3229)-1)</f>
        <v>u1817.tsp</v>
      </c>
      <c r="C3229">
        <f>VLOOKUP(B3229,instances!$B$2:$E$21,2, FALSE)</f>
        <v>1817</v>
      </c>
      <c r="D3229" t="str">
        <f>IF(C3229&lt;=783,"small",IF(C3229&lt;=2103,"medium","large"))</f>
        <v>medium</v>
      </c>
      <c r="E3229" t="s">
        <v>11</v>
      </c>
      <c r="F3229" s="9">
        <v>1119020</v>
      </c>
      <c r="G3229" s="7">
        <f>1-(F3229/N3229)</f>
        <v>-18.562944703763922</v>
      </c>
      <c r="H3229" s="7">
        <f>1-(F3229/O3229)</f>
        <v>-18.562944703763922</v>
      </c>
      <c r="I3229">
        <v>0.324187</v>
      </c>
      <c r="J3229">
        <v>0</v>
      </c>
      <c r="K3229">
        <v>0</v>
      </c>
      <c r="L3229">
        <v>12</v>
      </c>
      <c r="M3229">
        <v>69</v>
      </c>
      <c r="N3229">
        <f>VLOOKUP(B3229,instances!$B$2:$E$21,3, FALSE)</f>
        <v>57201</v>
      </c>
      <c r="O3229">
        <f>VLOOKUP(B3229,instances!$B$2:$E$21,4, FALSE)</f>
        <v>57201</v>
      </c>
    </row>
    <row r="3230" spans="1:15">
      <c r="A3230" t="s">
        <v>56</v>
      </c>
      <c r="B3230" t="str">
        <f>RIGHT(A3230,FIND("/",A3230)-1)</f>
        <v>u1817.tsp</v>
      </c>
      <c r="C3230">
        <f>VLOOKUP(B3230,instances!$B$2:$E$21,2, FALSE)</f>
        <v>1817</v>
      </c>
      <c r="D3230" t="str">
        <f>IF(C3230&lt;=783,"small",IF(C3230&lt;=2103,"medium","large"))</f>
        <v>medium</v>
      </c>
      <c r="E3230" t="s">
        <v>11</v>
      </c>
      <c r="F3230" s="9">
        <v>1101221</v>
      </c>
      <c r="G3230" s="7">
        <f>1-(F3230/N3230)</f>
        <v>-18.25177881505568</v>
      </c>
      <c r="H3230" s="7">
        <f>1-(F3230/O3230)</f>
        <v>-18.25177881505568</v>
      </c>
      <c r="I3230">
        <v>0.32416400000000001</v>
      </c>
      <c r="J3230">
        <v>0</v>
      </c>
      <c r="K3230">
        <v>0</v>
      </c>
      <c r="L3230">
        <v>12</v>
      </c>
      <c r="M3230">
        <v>70</v>
      </c>
      <c r="N3230">
        <f>VLOOKUP(B3230,instances!$B$2:$E$21,3, FALSE)</f>
        <v>57201</v>
      </c>
      <c r="O3230">
        <f>VLOOKUP(B3230,instances!$B$2:$E$21,4, FALSE)</f>
        <v>57201</v>
      </c>
    </row>
    <row r="3231" spans="1:15">
      <c r="A3231" t="s">
        <v>56</v>
      </c>
      <c r="B3231" t="str">
        <f>RIGHT(A3231,FIND("/",A3231)-1)</f>
        <v>u1817.tsp</v>
      </c>
      <c r="C3231">
        <f>VLOOKUP(B3231,instances!$B$2:$E$21,2, FALSE)</f>
        <v>1817</v>
      </c>
      <c r="D3231" t="str">
        <f>IF(C3231&lt;=783,"small",IF(C3231&lt;=2103,"medium","large"))</f>
        <v>medium</v>
      </c>
      <c r="E3231" t="s">
        <v>11</v>
      </c>
      <c r="F3231" s="9">
        <v>1003554</v>
      </c>
      <c r="G3231" s="7">
        <f>1-(F3231/N3231)</f>
        <v>-16.544343630356114</v>
      </c>
      <c r="H3231" s="7">
        <f>1-(F3231/O3231)</f>
        <v>-16.544343630356114</v>
      </c>
      <c r="I3231">
        <v>0.32403599999999999</v>
      </c>
      <c r="J3231">
        <v>0</v>
      </c>
      <c r="K3231">
        <v>0</v>
      </c>
      <c r="L3231">
        <v>10</v>
      </c>
      <c r="M3231">
        <v>65</v>
      </c>
      <c r="N3231">
        <f>VLOOKUP(B3231,instances!$B$2:$E$21,3, FALSE)</f>
        <v>57201</v>
      </c>
      <c r="O3231">
        <f>VLOOKUP(B3231,instances!$B$2:$E$21,4, FALSE)</f>
        <v>57201</v>
      </c>
    </row>
    <row r="3232" spans="1:15">
      <c r="A3232" t="s">
        <v>56</v>
      </c>
      <c r="B3232" t="str">
        <f>RIGHT(A3232,FIND("/",A3232)-1)</f>
        <v>u1817.tsp</v>
      </c>
      <c r="C3232">
        <f>VLOOKUP(B3232,instances!$B$2:$E$21,2, FALSE)</f>
        <v>1817</v>
      </c>
      <c r="D3232" t="str">
        <f>IF(C3232&lt;=783,"small",IF(C3232&lt;=2103,"medium","large"))</f>
        <v>medium</v>
      </c>
      <c r="E3232" t="s">
        <v>11</v>
      </c>
      <c r="F3232" s="9">
        <v>1094370</v>
      </c>
      <c r="G3232" s="7">
        <f>1-(F3232/N3232)</f>
        <v>-18.132008181675147</v>
      </c>
      <c r="H3232" s="7">
        <f>1-(F3232/O3232)</f>
        <v>-18.132008181675147</v>
      </c>
      <c r="I3232">
        <v>0.32387300000000002</v>
      </c>
      <c r="J3232">
        <v>0</v>
      </c>
      <c r="K3232">
        <v>0</v>
      </c>
      <c r="L3232">
        <v>12</v>
      </c>
      <c r="M3232">
        <v>68</v>
      </c>
      <c r="N3232">
        <f>VLOOKUP(B3232,instances!$B$2:$E$21,3, FALSE)</f>
        <v>57201</v>
      </c>
      <c r="O3232">
        <f>VLOOKUP(B3232,instances!$B$2:$E$21,4, FALSE)</f>
        <v>57201</v>
      </c>
    </row>
    <row r="3233" spans="1:15">
      <c r="A3233" t="s">
        <v>56</v>
      </c>
      <c r="B3233" t="str">
        <f>RIGHT(A3233,FIND("/",A3233)-1)</f>
        <v>u1817.tsp</v>
      </c>
      <c r="C3233">
        <f>VLOOKUP(B3233,instances!$B$2:$E$21,2, FALSE)</f>
        <v>1817</v>
      </c>
      <c r="D3233" t="str">
        <f>IF(C3233&lt;=783,"small",IF(C3233&lt;=2103,"medium","large"))</f>
        <v>medium</v>
      </c>
      <c r="E3233" t="s">
        <v>11</v>
      </c>
      <c r="F3233" s="9">
        <v>1012842</v>
      </c>
      <c r="G3233" s="7">
        <f>1-(F3233/N3233)</f>
        <v>-16.706718414013739</v>
      </c>
      <c r="H3233" s="7">
        <f>1-(F3233/O3233)</f>
        <v>-16.706718414013739</v>
      </c>
      <c r="I3233">
        <v>0.32313399999999998</v>
      </c>
      <c r="J3233">
        <v>0</v>
      </c>
      <c r="K3233">
        <v>0</v>
      </c>
      <c r="L3233">
        <v>10</v>
      </c>
      <c r="M3233">
        <v>69</v>
      </c>
      <c r="N3233">
        <f>VLOOKUP(B3233,instances!$B$2:$E$21,3, FALSE)</f>
        <v>57201</v>
      </c>
      <c r="O3233">
        <f>VLOOKUP(B3233,instances!$B$2:$E$21,4, FALSE)</f>
        <v>57201</v>
      </c>
    </row>
    <row r="3234" spans="1:15">
      <c r="A3234" t="s">
        <v>56</v>
      </c>
      <c r="B3234" t="str">
        <f>RIGHT(A3234,FIND("/",A3234)-1)</f>
        <v>u1817.tsp</v>
      </c>
      <c r="C3234">
        <f>VLOOKUP(B3234,instances!$B$2:$E$21,2, FALSE)</f>
        <v>1817</v>
      </c>
      <c r="D3234" t="str">
        <f>IF(C3234&lt;=783,"small",IF(C3234&lt;=2103,"medium","large"))</f>
        <v>medium</v>
      </c>
      <c r="E3234" t="s">
        <v>11</v>
      </c>
      <c r="F3234" s="9">
        <v>1004427</v>
      </c>
      <c r="G3234" s="7">
        <f>1-(F3234/N3234)</f>
        <v>-16.559605601300678</v>
      </c>
      <c r="H3234" s="7">
        <f>1-(F3234/O3234)</f>
        <v>-16.559605601300678</v>
      </c>
      <c r="I3234">
        <v>0.32311600000000001</v>
      </c>
      <c r="J3234">
        <v>0</v>
      </c>
      <c r="K3234">
        <v>0</v>
      </c>
      <c r="L3234">
        <v>10</v>
      </c>
      <c r="M3234">
        <v>67</v>
      </c>
      <c r="N3234">
        <f>VLOOKUP(B3234,instances!$B$2:$E$21,3, FALSE)</f>
        <v>57201</v>
      </c>
      <c r="O3234">
        <f>VLOOKUP(B3234,instances!$B$2:$E$21,4, FALSE)</f>
        <v>57201</v>
      </c>
    </row>
    <row r="3235" spans="1:15">
      <c r="A3235" t="s">
        <v>56</v>
      </c>
      <c r="B3235" t="str">
        <f>RIGHT(A3235,FIND("/",A3235)-1)</f>
        <v>u1817.tsp</v>
      </c>
      <c r="C3235">
        <f>VLOOKUP(B3235,instances!$B$2:$E$21,2, FALSE)</f>
        <v>1817</v>
      </c>
      <c r="D3235" t="str">
        <f>IF(C3235&lt;=783,"small",IF(C3235&lt;=2103,"medium","large"))</f>
        <v>medium</v>
      </c>
      <c r="E3235" t="s">
        <v>11</v>
      </c>
      <c r="F3235" s="9">
        <v>1009151</v>
      </c>
      <c r="G3235" s="7">
        <f>1-(F3235/N3235)</f>
        <v>-16.642191570077447</v>
      </c>
      <c r="H3235" s="7">
        <f>1-(F3235/O3235)</f>
        <v>-16.642191570077447</v>
      </c>
      <c r="I3235">
        <v>0.32300600000000002</v>
      </c>
      <c r="J3235">
        <v>0</v>
      </c>
      <c r="K3235">
        <v>0</v>
      </c>
      <c r="L3235">
        <v>10</v>
      </c>
      <c r="M3235">
        <v>70</v>
      </c>
      <c r="N3235">
        <f>VLOOKUP(B3235,instances!$B$2:$E$21,3, FALSE)</f>
        <v>57201</v>
      </c>
      <c r="O3235">
        <f>VLOOKUP(B3235,instances!$B$2:$E$21,4, FALSE)</f>
        <v>57201</v>
      </c>
    </row>
    <row r="3236" spans="1:15">
      <c r="A3236" t="s">
        <v>56</v>
      </c>
      <c r="B3236" t="str">
        <f>RIGHT(A3236,FIND("/",A3236)-1)</f>
        <v>u1817.tsp</v>
      </c>
      <c r="C3236">
        <f>VLOOKUP(B3236,instances!$B$2:$E$21,2, FALSE)</f>
        <v>1817</v>
      </c>
      <c r="D3236" t="str">
        <f>IF(C3236&lt;=783,"small",IF(C3236&lt;=2103,"medium","large"))</f>
        <v>medium</v>
      </c>
      <c r="E3236" t="s">
        <v>11</v>
      </c>
      <c r="F3236" s="9">
        <v>1021351</v>
      </c>
      <c r="G3236" s="7">
        <f>1-(F3236/N3236)</f>
        <v>-16.855474554640654</v>
      </c>
      <c r="H3236" s="7">
        <f>1-(F3236/O3236)</f>
        <v>-16.855474554640654</v>
      </c>
      <c r="I3236">
        <v>0.32298500000000002</v>
      </c>
      <c r="J3236">
        <v>0</v>
      </c>
      <c r="K3236">
        <v>0</v>
      </c>
      <c r="L3236">
        <v>10</v>
      </c>
      <c r="M3236">
        <v>66</v>
      </c>
      <c r="N3236">
        <f>VLOOKUP(B3236,instances!$B$2:$E$21,3, FALSE)</f>
        <v>57201</v>
      </c>
      <c r="O3236">
        <f>VLOOKUP(B3236,instances!$B$2:$E$21,4, FALSE)</f>
        <v>57201</v>
      </c>
    </row>
    <row r="3237" spans="1:15">
      <c r="A3237" t="s">
        <v>56</v>
      </c>
      <c r="B3237" t="str">
        <f>RIGHT(A3237,FIND("/",A3237)-1)</f>
        <v>u1817.tsp</v>
      </c>
      <c r="C3237">
        <f>VLOOKUP(B3237,instances!$B$2:$E$21,2, FALSE)</f>
        <v>1817</v>
      </c>
      <c r="D3237" t="str">
        <f>IF(C3237&lt;=783,"small",IF(C3237&lt;=2103,"medium","large"))</f>
        <v>medium</v>
      </c>
      <c r="E3237" t="s">
        <v>11</v>
      </c>
      <c r="F3237" s="9">
        <v>1026147</v>
      </c>
      <c r="G3237" s="7">
        <f>1-(F3237/N3237)</f>
        <v>-16.939319242670582</v>
      </c>
      <c r="H3237" s="7">
        <f>1-(F3237/O3237)</f>
        <v>-16.939319242670582</v>
      </c>
      <c r="I3237">
        <v>0.32233600000000001</v>
      </c>
      <c r="J3237">
        <v>0</v>
      </c>
      <c r="K3237">
        <v>0</v>
      </c>
      <c r="L3237">
        <v>10</v>
      </c>
      <c r="M3237">
        <v>71</v>
      </c>
      <c r="N3237">
        <f>VLOOKUP(B3237,instances!$B$2:$E$21,3, FALSE)</f>
        <v>57201</v>
      </c>
      <c r="O3237">
        <f>VLOOKUP(B3237,instances!$B$2:$E$21,4, FALSE)</f>
        <v>57201</v>
      </c>
    </row>
    <row r="3238" spans="1:15">
      <c r="A3238" t="s">
        <v>56</v>
      </c>
      <c r="B3238" t="str">
        <f>RIGHT(A3238,FIND("/",A3238)-1)</f>
        <v>u1817.tsp</v>
      </c>
      <c r="C3238">
        <f>VLOOKUP(B3238,instances!$B$2:$E$21,2, FALSE)</f>
        <v>1817</v>
      </c>
      <c r="D3238" t="str">
        <f>IF(C3238&lt;=783,"small",IF(C3238&lt;=2103,"medium","large"))</f>
        <v>medium</v>
      </c>
      <c r="E3238" t="s">
        <v>11</v>
      </c>
      <c r="F3238" s="9">
        <v>1093371</v>
      </c>
      <c r="G3238" s="7">
        <f>1-(F3238/N3238)</f>
        <v>-18.114543452037552</v>
      </c>
      <c r="H3238" s="7">
        <f>1-(F3238/O3238)</f>
        <v>-18.114543452037552</v>
      </c>
      <c r="I3238">
        <v>0.32231599999999999</v>
      </c>
      <c r="J3238">
        <v>0</v>
      </c>
      <c r="K3238">
        <v>0</v>
      </c>
      <c r="L3238">
        <v>12</v>
      </c>
      <c r="M3238">
        <v>64</v>
      </c>
      <c r="N3238">
        <f>VLOOKUP(B3238,instances!$B$2:$E$21,3, FALSE)</f>
        <v>57201</v>
      </c>
      <c r="O3238">
        <f>VLOOKUP(B3238,instances!$B$2:$E$21,4, FALSE)</f>
        <v>57201</v>
      </c>
    </row>
    <row r="3239" spans="1:15">
      <c r="A3239" t="s">
        <v>56</v>
      </c>
      <c r="B3239" t="str">
        <f>RIGHT(A3239,FIND("/",A3239)-1)</f>
        <v>u1817.tsp</v>
      </c>
      <c r="C3239">
        <f>VLOOKUP(B3239,instances!$B$2:$E$21,2, FALSE)</f>
        <v>1817</v>
      </c>
      <c r="D3239" t="str">
        <f>IF(C3239&lt;=783,"small",IF(C3239&lt;=2103,"medium","large"))</f>
        <v>medium</v>
      </c>
      <c r="E3239" t="s">
        <v>11</v>
      </c>
      <c r="F3239" s="9">
        <v>1055472</v>
      </c>
      <c r="G3239" s="7">
        <f>1-(F3239/N3239)</f>
        <v>-17.451985105155504</v>
      </c>
      <c r="H3239" s="7">
        <f>1-(F3239/O3239)</f>
        <v>-17.451985105155504</v>
      </c>
      <c r="I3239">
        <v>0.32225100000000001</v>
      </c>
      <c r="J3239">
        <v>0</v>
      </c>
      <c r="K3239">
        <v>0</v>
      </c>
      <c r="L3239">
        <v>12</v>
      </c>
      <c r="M3239">
        <v>65</v>
      </c>
      <c r="N3239">
        <f>VLOOKUP(B3239,instances!$B$2:$E$21,3, FALSE)</f>
        <v>57201</v>
      </c>
      <c r="O3239">
        <f>VLOOKUP(B3239,instances!$B$2:$E$21,4, FALSE)</f>
        <v>57201</v>
      </c>
    </row>
    <row r="3240" spans="1:15">
      <c r="A3240" t="s">
        <v>56</v>
      </c>
      <c r="B3240" t="str">
        <f>RIGHT(A3240,FIND("/",A3240)-1)</f>
        <v>u1817.tsp</v>
      </c>
      <c r="C3240">
        <f>VLOOKUP(B3240,instances!$B$2:$E$21,2, FALSE)</f>
        <v>1817</v>
      </c>
      <c r="D3240" t="str">
        <f>IF(C3240&lt;=783,"small",IF(C3240&lt;=2103,"medium","large"))</f>
        <v>medium</v>
      </c>
      <c r="E3240" t="s">
        <v>11</v>
      </c>
      <c r="F3240" s="9">
        <v>1037967</v>
      </c>
      <c r="G3240" s="7">
        <f>1-(F3240/N3240)</f>
        <v>-17.145958986731003</v>
      </c>
      <c r="H3240" s="7">
        <f>1-(F3240/O3240)</f>
        <v>-17.145958986731003</v>
      </c>
      <c r="I3240">
        <v>0.32215500000000002</v>
      </c>
      <c r="J3240">
        <v>0</v>
      </c>
      <c r="K3240">
        <v>0</v>
      </c>
      <c r="L3240">
        <v>10</v>
      </c>
      <c r="M3240">
        <v>64</v>
      </c>
      <c r="N3240">
        <f>VLOOKUP(B3240,instances!$B$2:$E$21,3, FALSE)</f>
        <v>57201</v>
      </c>
      <c r="O3240">
        <f>VLOOKUP(B3240,instances!$B$2:$E$21,4, FALSE)</f>
        <v>57201</v>
      </c>
    </row>
    <row r="3241" spans="1:15">
      <c r="A3241" t="s">
        <v>56</v>
      </c>
      <c r="B3241" t="str">
        <f>RIGHT(A3241,FIND("/",A3241)-1)</f>
        <v>u1817.tsp</v>
      </c>
      <c r="C3241">
        <f>VLOOKUP(B3241,instances!$B$2:$E$21,2, FALSE)</f>
        <v>1817</v>
      </c>
      <c r="D3241" t="str">
        <f>IF(C3241&lt;=783,"small",IF(C3241&lt;=2103,"medium","large"))</f>
        <v>medium</v>
      </c>
      <c r="E3241" t="s">
        <v>11</v>
      </c>
      <c r="F3241" s="9">
        <v>980305</v>
      </c>
      <c r="G3241" s="7">
        <f>1-(F3241/N3241)</f>
        <v>-16.137899687068408</v>
      </c>
      <c r="H3241" s="7">
        <f>1-(F3241/O3241)</f>
        <v>-16.137899687068408</v>
      </c>
      <c r="I3241">
        <v>0.32155800000000001</v>
      </c>
      <c r="J3241">
        <v>0</v>
      </c>
      <c r="K3241">
        <v>0</v>
      </c>
      <c r="L3241">
        <v>10</v>
      </c>
      <c r="M3241">
        <v>63</v>
      </c>
      <c r="N3241">
        <f>VLOOKUP(B3241,instances!$B$2:$E$21,3, FALSE)</f>
        <v>57201</v>
      </c>
      <c r="O3241">
        <f>VLOOKUP(B3241,instances!$B$2:$E$21,4, FALSE)</f>
        <v>57201</v>
      </c>
    </row>
    <row r="3242" spans="1:15">
      <c r="A3242" t="s">
        <v>56</v>
      </c>
      <c r="B3242" t="str">
        <f>RIGHT(A3242,FIND("/",A3242)-1)</f>
        <v>u1817.tsp</v>
      </c>
      <c r="C3242">
        <f>VLOOKUP(B3242,instances!$B$2:$E$21,2, FALSE)</f>
        <v>1817</v>
      </c>
      <c r="D3242" t="str">
        <f>IF(C3242&lt;=783,"small",IF(C3242&lt;=2103,"medium","large"))</f>
        <v>medium</v>
      </c>
      <c r="E3242" t="s">
        <v>10</v>
      </c>
      <c r="F3242" s="9">
        <v>69281</v>
      </c>
      <c r="G3242" s="7">
        <f>1-(F3242/N3242)</f>
        <v>-0.21118511914127369</v>
      </c>
      <c r="H3242" s="7">
        <f>1-(F3242/O3242)</f>
        <v>-0.21118511914127369</v>
      </c>
      <c r="I3242">
        <v>2.1475999999999999E-2</v>
      </c>
      <c r="J3242">
        <v>0</v>
      </c>
      <c r="K3242">
        <v>0</v>
      </c>
      <c r="L3242">
        <v>14</v>
      </c>
      <c r="M3242">
        <v>62</v>
      </c>
      <c r="N3242">
        <f>VLOOKUP(B3242,instances!$B$2:$E$21,3, FALSE)</f>
        <v>57201</v>
      </c>
      <c r="O3242">
        <f>VLOOKUP(B3242,instances!$B$2:$E$21,4, FALSE)</f>
        <v>57201</v>
      </c>
    </row>
    <row r="3243" spans="1:15">
      <c r="A3243" t="s">
        <v>56</v>
      </c>
      <c r="B3243" t="str">
        <f>RIGHT(A3243,FIND("/",A3243)-1)</f>
        <v>u1817.tsp</v>
      </c>
      <c r="C3243">
        <f>VLOOKUP(B3243,instances!$B$2:$E$21,2, FALSE)</f>
        <v>1817</v>
      </c>
      <c r="D3243" t="str">
        <f>IF(C3243&lt;=783,"small",IF(C3243&lt;=2103,"medium","large"))</f>
        <v>medium</v>
      </c>
      <c r="E3243" t="s">
        <v>10</v>
      </c>
      <c r="F3243" s="9">
        <v>69281</v>
      </c>
      <c r="G3243" s="7">
        <f>1-(F3243/N3243)</f>
        <v>-0.21118511914127369</v>
      </c>
      <c r="H3243" s="7">
        <f>1-(F3243/O3243)</f>
        <v>-0.21118511914127369</v>
      </c>
      <c r="I3243">
        <v>1.8256999999999999E-2</v>
      </c>
      <c r="J3243">
        <v>0</v>
      </c>
      <c r="K3243">
        <v>0</v>
      </c>
      <c r="L3243">
        <v>16</v>
      </c>
      <c r="M3243">
        <v>62</v>
      </c>
      <c r="N3243">
        <f>VLOOKUP(B3243,instances!$B$2:$E$21,3, FALSE)</f>
        <v>57201</v>
      </c>
      <c r="O3243">
        <f>VLOOKUP(B3243,instances!$B$2:$E$21,4, FALSE)</f>
        <v>57201</v>
      </c>
    </row>
    <row r="3244" spans="1:15">
      <c r="A3244" t="s">
        <v>56</v>
      </c>
      <c r="B3244" t="str">
        <f>RIGHT(A3244,FIND("/",A3244)-1)</f>
        <v>u1817.tsp</v>
      </c>
      <c r="C3244">
        <f>VLOOKUP(B3244,instances!$B$2:$E$21,2, FALSE)</f>
        <v>1817</v>
      </c>
      <c r="D3244" t="str">
        <f>IF(C3244&lt;=783,"small",IF(C3244&lt;=2103,"medium","large"))</f>
        <v>medium</v>
      </c>
      <c r="E3244" t="s">
        <v>10</v>
      </c>
      <c r="F3244" s="9">
        <v>69281</v>
      </c>
      <c r="G3244" s="7">
        <f>1-(F3244/N3244)</f>
        <v>-0.21118511914127369</v>
      </c>
      <c r="H3244" s="7">
        <f>1-(F3244/O3244)</f>
        <v>-0.21118511914127369</v>
      </c>
      <c r="I3244">
        <v>1.8255E-2</v>
      </c>
      <c r="J3244">
        <v>0</v>
      </c>
      <c r="K3244">
        <v>0</v>
      </c>
      <c r="L3244">
        <v>12</v>
      </c>
      <c r="M3244">
        <v>63</v>
      </c>
      <c r="N3244">
        <f>VLOOKUP(B3244,instances!$B$2:$E$21,3, FALSE)</f>
        <v>57201</v>
      </c>
      <c r="O3244">
        <f>VLOOKUP(B3244,instances!$B$2:$E$21,4, FALSE)</f>
        <v>57201</v>
      </c>
    </row>
    <row r="3245" spans="1:15">
      <c r="A3245" t="s">
        <v>56</v>
      </c>
      <c r="B3245" t="str">
        <f>RIGHT(A3245,FIND("/",A3245)-1)</f>
        <v>u1817.tsp</v>
      </c>
      <c r="C3245">
        <f>VLOOKUP(B3245,instances!$B$2:$E$21,2, FALSE)</f>
        <v>1817</v>
      </c>
      <c r="D3245" t="str">
        <f>IF(C3245&lt;=783,"small",IF(C3245&lt;=2103,"medium","large"))</f>
        <v>medium</v>
      </c>
      <c r="E3245" t="s">
        <v>10</v>
      </c>
      <c r="F3245" s="9">
        <v>69281</v>
      </c>
      <c r="G3245" s="7">
        <f>1-(F3245/N3245)</f>
        <v>-0.21118511914127369</v>
      </c>
      <c r="H3245" s="7">
        <f>1-(F3245/O3245)</f>
        <v>-0.21118511914127369</v>
      </c>
      <c r="I3245">
        <v>1.8241E-2</v>
      </c>
      <c r="J3245">
        <v>0</v>
      </c>
      <c r="K3245">
        <v>0</v>
      </c>
      <c r="L3245">
        <v>20</v>
      </c>
      <c r="M3245">
        <v>63</v>
      </c>
      <c r="N3245">
        <f>VLOOKUP(B3245,instances!$B$2:$E$21,3, FALSE)</f>
        <v>57201</v>
      </c>
      <c r="O3245">
        <f>VLOOKUP(B3245,instances!$B$2:$E$21,4, FALSE)</f>
        <v>57201</v>
      </c>
    </row>
    <row r="3246" spans="1:15">
      <c r="A3246" t="s">
        <v>56</v>
      </c>
      <c r="B3246" t="str">
        <f>RIGHT(A3246,FIND("/",A3246)-1)</f>
        <v>u1817.tsp</v>
      </c>
      <c r="C3246">
        <f>VLOOKUP(B3246,instances!$B$2:$E$21,2, FALSE)</f>
        <v>1817</v>
      </c>
      <c r="D3246" t="str">
        <f>IF(C3246&lt;=783,"small",IF(C3246&lt;=2103,"medium","large"))</f>
        <v>medium</v>
      </c>
      <c r="E3246" t="s">
        <v>10</v>
      </c>
      <c r="F3246" s="9">
        <v>69281</v>
      </c>
      <c r="G3246" s="7">
        <f>1-(F3246/N3246)</f>
        <v>-0.21118511914127369</v>
      </c>
      <c r="H3246" s="7">
        <f>1-(F3246/O3246)</f>
        <v>-0.21118511914127369</v>
      </c>
      <c r="I3246">
        <v>1.8010999999999999E-2</v>
      </c>
      <c r="J3246">
        <v>0</v>
      </c>
      <c r="K3246">
        <v>0</v>
      </c>
      <c r="L3246">
        <v>16</v>
      </c>
      <c r="M3246">
        <v>63</v>
      </c>
      <c r="N3246">
        <f>VLOOKUP(B3246,instances!$B$2:$E$21,3, FALSE)</f>
        <v>57201</v>
      </c>
      <c r="O3246">
        <f>VLOOKUP(B3246,instances!$B$2:$E$21,4, FALSE)</f>
        <v>57201</v>
      </c>
    </row>
    <row r="3247" spans="1:15">
      <c r="A3247" t="s">
        <v>56</v>
      </c>
      <c r="B3247" t="str">
        <f>RIGHT(A3247,FIND("/",A3247)-1)</f>
        <v>u1817.tsp</v>
      </c>
      <c r="C3247">
        <f>VLOOKUP(B3247,instances!$B$2:$E$21,2, FALSE)</f>
        <v>1817</v>
      </c>
      <c r="D3247" t="str">
        <f>IF(C3247&lt;=783,"small",IF(C3247&lt;=2103,"medium","large"))</f>
        <v>medium</v>
      </c>
      <c r="E3247" t="s">
        <v>10</v>
      </c>
      <c r="F3247" s="9">
        <v>69281</v>
      </c>
      <c r="G3247" s="7">
        <f>1-(F3247/N3247)</f>
        <v>-0.21118511914127369</v>
      </c>
      <c r="H3247" s="7">
        <f>1-(F3247/O3247)</f>
        <v>-0.21118511914127369</v>
      </c>
      <c r="I3247">
        <v>1.7954999999999999E-2</v>
      </c>
      <c r="J3247">
        <v>0</v>
      </c>
      <c r="K3247">
        <v>0</v>
      </c>
      <c r="L3247">
        <v>20</v>
      </c>
      <c r="M3247">
        <v>71</v>
      </c>
      <c r="N3247">
        <f>VLOOKUP(B3247,instances!$B$2:$E$21,3, FALSE)</f>
        <v>57201</v>
      </c>
      <c r="O3247">
        <f>VLOOKUP(B3247,instances!$B$2:$E$21,4, FALSE)</f>
        <v>57201</v>
      </c>
    </row>
    <row r="3248" spans="1:15">
      <c r="A3248" t="s">
        <v>56</v>
      </c>
      <c r="B3248" t="str">
        <f>RIGHT(A3248,FIND("/",A3248)-1)</f>
        <v>u1817.tsp</v>
      </c>
      <c r="C3248">
        <f>VLOOKUP(B3248,instances!$B$2:$E$21,2, FALSE)</f>
        <v>1817</v>
      </c>
      <c r="D3248" t="str">
        <f>IF(C3248&lt;=783,"small",IF(C3248&lt;=2103,"medium","large"))</f>
        <v>medium</v>
      </c>
      <c r="E3248" t="s">
        <v>10</v>
      </c>
      <c r="F3248" s="9">
        <v>69281</v>
      </c>
      <c r="G3248" s="7">
        <f>1-(F3248/N3248)</f>
        <v>-0.21118511914127369</v>
      </c>
      <c r="H3248" s="7">
        <f>1-(F3248/O3248)</f>
        <v>-0.21118511914127369</v>
      </c>
      <c r="I3248">
        <v>1.7373E-2</v>
      </c>
      <c r="J3248">
        <v>0</v>
      </c>
      <c r="K3248">
        <v>0</v>
      </c>
      <c r="L3248">
        <v>12</v>
      </c>
      <c r="M3248">
        <v>62</v>
      </c>
      <c r="N3248">
        <f>VLOOKUP(B3248,instances!$B$2:$E$21,3, FALSE)</f>
        <v>57201</v>
      </c>
      <c r="O3248">
        <f>VLOOKUP(B3248,instances!$B$2:$E$21,4, FALSE)</f>
        <v>57201</v>
      </c>
    </row>
    <row r="3249" spans="1:15">
      <c r="A3249" t="s">
        <v>56</v>
      </c>
      <c r="B3249" t="str">
        <f>RIGHT(A3249,FIND("/",A3249)-1)</f>
        <v>u1817.tsp</v>
      </c>
      <c r="C3249">
        <f>VLOOKUP(B3249,instances!$B$2:$E$21,2, FALSE)</f>
        <v>1817</v>
      </c>
      <c r="D3249" t="str">
        <f>IF(C3249&lt;=783,"small",IF(C3249&lt;=2103,"medium","large"))</f>
        <v>medium</v>
      </c>
      <c r="E3249" t="s">
        <v>10</v>
      </c>
      <c r="F3249" s="9">
        <v>69281</v>
      </c>
      <c r="G3249" s="7">
        <f>1-(F3249/N3249)</f>
        <v>-0.21118511914127369</v>
      </c>
      <c r="H3249" s="7">
        <f>1-(F3249/O3249)</f>
        <v>-0.21118511914127369</v>
      </c>
      <c r="I3249">
        <v>1.7073000000000001E-2</v>
      </c>
      <c r="J3249">
        <v>0</v>
      </c>
      <c r="K3249">
        <v>0</v>
      </c>
      <c r="L3249">
        <v>20</v>
      </c>
      <c r="M3249">
        <v>62</v>
      </c>
      <c r="N3249">
        <f>VLOOKUP(B3249,instances!$B$2:$E$21,3, FALSE)</f>
        <v>57201</v>
      </c>
      <c r="O3249">
        <f>VLOOKUP(B3249,instances!$B$2:$E$21,4, FALSE)</f>
        <v>57201</v>
      </c>
    </row>
    <row r="3250" spans="1:15">
      <c r="A3250" t="s">
        <v>56</v>
      </c>
      <c r="B3250" t="str">
        <f>RIGHT(A3250,FIND("/",A3250)-1)</f>
        <v>u1817.tsp</v>
      </c>
      <c r="C3250">
        <f>VLOOKUP(B3250,instances!$B$2:$E$21,2, FALSE)</f>
        <v>1817</v>
      </c>
      <c r="D3250" t="str">
        <f>IF(C3250&lt;=783,"small",IF(C3250&lt;=2103,"medium","large"))</f>
        <v>medium</v>
      </c>
      <c r="E3250" t="s">
        <v>10</v>
      </c>
      <c r="F3250" s="9">
        <v>69281</v>
      </c>
      <c r="G3250" s="7">
        <f>1-(F3250/N3250)</f>
        <v>-0.21118511914127369</v>
      </c>
      <c r="H3250" s="7">
        <f>1-(F3250/O3250)</f>
        <v>-0.21118511914127369</v>
      </c>
      <c r="I3250">
        <v>1.6990000000000002E-2</v>
      </c>
      <c r="J3250">
        <v>0</v>
      </c>
      <c r="K3250">
        <v>0</v>
      </c>
      <c r="L3250">
        <v>18</v>
      </c>
      <c r="M3250">
        <v>63</v>
      </c>
      <c r="N3250">
        <f>VLOOKUP(B3250,instances!$B$2:$E$21,3, FALSE)</f>
        <v>57201</v>
      </c>
      <c r="O3250">
        <f>VLOOKUP(B3250,instances!$B$2:$E$21,4, FALSE)</f>
        <v>57201</v>
      </c>
    </row>
    <row r="3251" spans="1:15">
      <c r="A3251" t="s">
        <v>56</v>
      </c>
      <c r="B3251" t="str">
        <f>RIGHT(A3251,FIND("/",A3251)-1)</f>
        <v>u1817.tsp</v>
      </c>
      <c r="C3251">
        <f>VLOOKUP(B3251,instances!$B$2:$E$21,2, FALSE)</f>
        <v>1817</v>
      </c>
      <c r="D3251" t="str">
        <f>IF(C3251&lt;=783,"small",IF(C3251&lt;=2103,"medium","large"))</f>
        <v>medium</v>
      </c>
      <c r="E3251" t="s">
        <v>10</v>
      </c>
      <c r="F3251" s="9">
        <v>69281</v>
      </c>
      <c r="G3251" s="7">
        <f>1-(F3251/N3251)</f>
        <v>-0.21118511914127369</v>
      </c>
      <c r="H3251" s="7">
        <f>1-(F3251/O3251)</f>
        <v>-0.21118511914127369</v>
      </c>
      <c r="I3251">
        <v>1.6719999999999999E-2</v>
      </c>
      <c r="J3251">
        <v>0</v>
      </c>
      <c r="K3251">
        <v>0</v>
      </c>
      <c r="L3251">
        <v>12</v>
      </c>
      <c r="M3251">
        <v>69</v>
      </c>
      <c r="N3251">
        <f>VLOOKUP(B3251,instances!$B$2:$E$21,3, FALSE)</f>
        <v>57201</v>
      </c>
      <c r="O3251">
        <f>VLOOKUP(B3251,instances!$B$2:$E$21,4, FALSE)</f>
        <v>57201</v>
      </c>
    </row>
    <row r="3252" spans="1:15">
      <c r="A3252" t="s">
        <v>56</v>
      </c>
      <c r="B3252" t="str">
        <f>RIGHT(A3252,FIND("/",A3252)-1)</f>
        <v>u1817.tsp</v>
      </c>
      <c r="C3252">
        <f>VLOOKUP(B3252,instances!$B$2:$E$21,2, FALSE)</f>
        <v>1817</v>
      </c>
      <c r="D3252" t="str">
        <f>IF(C3252&lt;=783,"small",IF(C3252&lt;=2103,"medium","large"))</f>
        <v>medium</v>
      </c>
      <c r="E3252" t="s">
        <v>10</v>
      </c>
      <c r="F3252" s="9">
        <v>69281</v>
      </c>
      <c r="G3252" s="7">
        <f>1-(F3252/N3252)</f>
        <v>-0.21118511914127369</v>
      </c>
      <c r="H3252" s="7">
        <f>1-(F3252/O3252)</f>
        <v>-0.21118511914127369</v>
      </c>
      <c r="I3252">
        <v>1.6597000000000001E-2</v>
      </c>
      <c r="J3252">
        <v>0</v>
      </c>
      <c r="K3252">
        <v>0</v>
      </c>
      <c r="L3252">
        <v>10</v>
      </c>
      <c r="M3252">
        <v>64</v>
      </c>
      <c r="N3252">
        <f>VLOOKUP(B3252,instances!$B$2:$E$21,3, FALSE)</f>
        <v>57201</v>
      </c>
      <c r="O3252">
        <f>VLOOKUP(B3252,instances!$B$2:$E$21,4, FALSE)</f>
        <v>57201</v>
      </c>
    </row>
    <row r="3253" spans="1:15">
      <c r="A3253" t="s">
        <v>56</v>
      </c>
      <c r="B3253" t="str">
        <f>RIGHT(A3253,FIND("/",A3253)-1)</f>
        <v>u1817.tsp</v>
      </c>
      <c r="C3253">
        <f>VLOOKUP(B3253,instances!$B$2:$E$21,2, FALSE)</f>
        <v>1817</v>
      </c>
      <c r="D3253" t="str">
        <f>IF(C3253&lt;=783,"small",IF(C3253&lt;=2103,"medium","large"))</f>
        <v>medium</v>
      </c>
      <c r="E3253" t="s">
        <v>10</v>
      </c>
      <c r="F3253" s="9">
        <v>69281</v>
      </c>
      <c r="G3253" s="7">
        <f>1-(F3253/N3253)</f>
        <v>-0.21118511914127369</v>
      </c>
      <c r="H3253" s="7">
        <f>1-(F3253/O3253)</f>
        <v>-0.21118511914127369</v>
      </c>
      <c r="I3253">
        <v>1.652E-2</v>
      </c>
      <c r="J3253">
        <v>0</v>
      </c>
      <c r="K3253">
        <v>0</v>
      </c>
      <c r="L3253">
        <v>18</v>
      </c>
      <c r="M3253">
        <v>67</v>
      </c>
      <c r="N3253">
        <f>VLOOKUP(B3253,instances!$B$2:$E$21,3, FALSE)</f>
        <v>57201</v>
      </c>
      <c r="O3253">
        <f>VLOOKUP(B3253,instances!$B$2:$E$21,4, FALSE)</f>
        <v>57201</v>
      </c>
    </row>
    <row r="3254" spans="1:15">
      <c r="A3254" t="s">
        <v>56</v>
      </c>
      <c r="B3254" t="str">
        <f>RIGHT(A3254,FIND("/",A3254)-1)</f>
        <v>u1817.tsp</v>
      </c>
      <c r="C3254">
        <f>VLOOKUP(B3254,instances!$B$2:$E$21,2, FALSE)</f>
        <v>1817</v>
      </c>
      <c r="D3254" t="str">
        <f>IF(C3254&lt;=783,"small",IF(C3254&lt;=2103,"medium","large"))</f>
        <v>medium</v>
      </c>
      <c r="E3254" t="s">
        <v>10</v>
      </c>
      <c r="F3254" s="9">
        <v>69281</v>
      </c>
      <c r="G3254" s="7">
        <f>1-(F3254/N3254)</f>
        <v>-0.21118511914127369</v>
      </c>
      <c r="H3254" s="7">
        <f>1-(F3254/O3254)</f>
        <v>-0.21118511914127369</v>
      </c>
      <c r="I3254">
        <v>1.6419E-2</v>
      </c>
      <c r="J3254">
        <v>0</v>
      </c>
      <c r="K3254">
        <v>0</v>
      </c>
      <c r="L3254">
        <v>10</v>
      </c>
      <c r="M3254">
        <v>67</v>
      </c>
      <c r="N3254">
        <f>VLOOKUP(B3254,instances!$B$2:$E$21,3, FALSE)</f>
        <v>57201</v>
      </c>
      <c r="O3254">
        <f>VLOOKUP(B3254,instances!$B$2:$E$21,4, FALSE)</f>
        <v>57201</v>
      </c>
    </row>
    <row r="3255" spans="1:15">
      <c r="A3255" t="s">
        <v>56</v>
      </c>
      <c r="B3255" t="str">
        <f>RIGHT(A3255,FIND("/",A3255)-1)</f>
        <v>u1817.tsp</v>
      </c>
      <c r="C3255">
        <f>VLOOKUP(B3255,instances!$B$2:$E$21,2, FALSE)</f>
        <v>1817</v>
      </c>
      <c r="D3255" t="str">
        <f>IF(C3255&lt;=783,"small",IF(C3255&lt;=2103,"medium","large"))</f>
        <v>medium</v>
      </c>
      <c r="E3255" t="s">
        <v>10</v>
      </c>
      <c r="F3255" s="9">
        <v>69281</v>
      </c>
      <c r="G3255" s="7">
        <f>1-(F3255/N3255)</f>
        <v>-0.21118511914127369</v>
      </c>
      <c r="H3255" s="7">
        <f>1-(F3255/O3255)</f>
        <v>-0.21118511914127369</v>
      </c>
      <c r="I3255">
        <v>1.6403000000000001E-2</v>
      </c>
      <c r="J3255">
        <v>0</v>
      </c>
      <c r="K3255">
        <v>0</v>
      </c>
      <c r="L3255">
        <v>14</v>
      </c>
      <c r="M3255">
        <v>68</v>
      </c>
      <c r="N3255">
        <f>VLOOKUP(B3255,instances!$B$2:$E$21,3, FALSE)</f>
        <v>57201</v>
      </c>
      <c r="O3255">
        <f>VLOOKUP(B3255,instances!$B$2:$E$21,4, FALSE)</f>
        <v>57201</v>
      </c>
    </row>
    <row r="3256" spans="1:15">
      <c r="A3256" t="s">
        <v>56</v>
      </c>
      <c r="B3256" t="str">
        <f>RIGHT(A3256,FIND("/",A3256)-1)</f>
        <v>u1817.tsp</v>
      </c>
      <c r="C3256">
        <f>VLOOKUP(B3256,instances!$B$2:$E$21,2, FALSE)</f>
        <v>1817</v>
      </c>
      <c r="D3256" t="str">
        <f>IF(C3256&lt;=783,"small",IF(C3256&lt;=2103,"medium","large"))</f>
        <v>medium</v>
      </c>
      <c r="E3256" t="s">
        <v>10</v>
      </c>
      <c r="F3256" s="9">
        <v>69281</v>
      </c>
      <c r="G3256" s="7">
        <f>1-(F3256/N3256)</f>
        <v>-0.21118511914127369</v>
      </c>
      <c r="H3256" s="7">
        <f>1-(F3256/O3256)</f>
        <v>-0.21118511914127369</v>
      </c>
      <c r="I3256">
        <v>1.6386000000000001E-2</v>
      </c>
      <c r="J3256">
        <v>0</v>
      </c>
      <c r="K3256">
        <v>0</v>
      </c>
      <c r="L3256">
        <v>10</v>
      </c>
      <c r="M3256">
        <v>70</v>
      </c>
      <c r="N3256">
        <f>VLOOKUP(B3256,instances!$B$2:$E$21,3, FALSE)</f>
        <v>57201</v>
      </c>
      <c r="O3256">
        <f>VLOOKUP(B3256,instances!$B$2:$E$21,4, FALSE)</f>
        <v>57201</v>
      </c>
    </row>
    <row r="3257" spans="1:15">
      <c r="A3257" t="s">
        <v>56</v>
      </c>
      <c r="B3257" t="str">
        <f>RIGHT(A3257,FIND("/",A3257)-1)</f>
        <v>u1817.tsp</v>
      </c>
      <c r="C3257">
        <f>VLOOKUP(B3257,instances!$B$2:$E$21,2, FALSE)</f>
        <v>1817</v>
      </c>
      <c r="D3257" t="str">
        <f>IF(C3257&lt;=783,"small",IF(C3257&lt;=2103,"medium","large"))</f>
        <v>medium</v>
      </c>
      <c r="E3257" t="s">
        <v>10</v>
      </c>
      <c r="F3257" s="9">
        <v>69281</v>
      </c>
      <c r="G3257" s="7">
        <f>1-(F3257/N3257)</f>
        <v>-0.21118511914127369</v>
      </c>
      <c r="H3257" s="7">
        <f>1-(F3257/O3257)</f>
        <v>-0.21118511914127369</v>
      </c>
      <c r="I3257">
        <v>1.6358000000000001E-2</v>
      </c>
      <c r="J3257">
        <v>0</v>
      </c>
      <c r="K3257">
        <v>0</v>
      </c>
      <c r="L3257">
        <v>18</v>
      </c>
      <c r="M3257">
        <v>66</v>
      </c>
      <c r="N3257">
        <f>VLOOKUP(B3257,instances!$B$2:$E$21,3, FALSE)</f>
        <v>57201</v>
      </c>
      <c r="O3257">
        <f>VLOOKUP(B3257,instances!$B$2:$E$21,4, FALSE)</f>
        <v>57201</v>
      </c>
    </row>
    <row r="3258" spans="1:15">
      <c r="A3258" t="s">
        <v>56</v>
      </c>
      <c r="B3258" t="str">
        <f>RIGHT(A3258,FIND("/",A3258)-1)</f>
        <v>u1817.tsp</v>
      </c>
      <c r="C3258">
        <f>VLOOKUP(B3258,instances!$B$2:$E$21,2, FALSE)</f>
        <v>1817</v>
      </c>
      <c r="D3258" t="str">
        <f>IF(C3258&lt;=783,"small",IF(C3258&lt;=2103,"medium","large"))</f>
        <v>medium</v>
      </c>
      <c r="E3258" t="s">
        <v>10</v>
      </c>
      <c r="F3258" s="9">
        <v>69281</v>
      </c>
      <c r="G3258" s="7">
        <f>1-(F3258/N3258)</f>
        <v>-0.21118511914127369</v>
      </c>
      <c r="H3258" s="7">
        <f>1-(F3258/O3258)</f>
        <v>-0.21118511914127369</v>
      </c>
      <c r="I3258">
        <v>1.6317999999999999E-2</v>
      </c>
      <c r="J3258">
        <v>0</v>
      </c>
      <c r="K3258">
        <v>0</v>
      </c>
      <c r="L3258">
        <v>18</v>
      </c>
      <c r="M3258">
        <v>62</v>
      </c>
      <c r="N3258">
        <f>VLOOKUP(B3258,instances!$B$2:$E$21,3, FALSE)</f>
        <v>57201</v>
      </c>
      <c r="O3258">
        <f>VLOOKUP(B3258,instances!$B$2:$E$21,4, FALSE)</f>
        <v>57201</v>
      </c>
    </row>
    <row r="3259" spans="1:15">
      <c r="A3259" t="s">
        <v>56</v>
      </c>
      <c r="B3259" t="str">
        <f>RIGHT(A3259,FIND("/",A3259)-1)</f>
        <v>u1817.tsp</v>
      </c>
      <c r="C3259">
        <f>VLOOKUP(B3259,instances!$B$2:$E$21,2, FALSE)</f>
        <v>1817</v>
      </c>
      <c r="D3259" t="str">
        <f>IF(C3259&lt;=783,"small",IF(C3259&lt;=2103,"medium","large"))</f>
        <v>medium</v>
      </c>
      <c r="E3259" t="s">
        <v>10</v>
      </c>
      <c r="F3259" s="9">
        <v>69281</v>
      </c>
      <c r="G3259" s="7">
        <f>1-(F3259/N3259)</f>
        <v>-0.21118511914127369</v>
      </c>
      <c r="H3259" s="7">
        <f>1-(F3259/O3259)</f>
        <v>-0.21118511914127369</v>
      </c>
      <c r="I3259">
        <v>1.6313000000000001E-2</v>
      </c>
      <c r="J3259">
        <v>0</v>
      </c>
      <c r="K3259">
        <v>0</v>
      </c>
      <c r="L3259">
        <v>18</v>
      </c>
      <c r="M3259">
        <v>69</v>
      </c>
      <c r="N3259">
        <f>VLOOKUP(B3259,instances!$B$2:$E$21,3, FALSE)</f>
        <v>57201</v>
      </c>
      <c r="O3259">
        <f>VLOOKUP(B3259,instances!$B$2:$E$21,4, FALSE)</f>
        <v>57201</v>
      </c>
    </row>
    <row r="3260" spans="1:15">
      <c r="A3260" t="s">
        <v>56</v>
      </c>
      <c r="B3260" t="str">
        <f>RIGHT(A3260,FIND("/",A3260)-1)</f>
        <v>u1817.tsp</v>
      </c>
      <c r="C3260">
        <f>VLOOKUP(B3260,instances!$B$2:$E$21,2, FALSE)</f>
        <v>1817</v>
      </c>
      <c r="D3260" t="str">
        <f>IF(C3260&lt;=783,"small",IF(C3260&lt;=2103,"medium","large"))</f>
        <v>medium</v>
      </c>
      <c r="E3260" t="s">
        <v>10</v>
      </c>
      <c r="F3260" s="9">
        <v>69281</v>
      </c>
      <c r="G3260" s="7">
        <f>1-(F3260/N3260)</f>
        <v>-0.21118511914127369</v>
      </c>
      <c r="H3260" s="7">
        <f>1-(F3260/O3260)</f>
        <v>-0.21118511914127369</v>
      </c>
      <c r="I3260">
        <v>1.6299000000000001E-2</v>
      </c>
      <c r="J3260">
        <v>0</v>
      </c>
      <c r="K3260">
        <v>0</v>
      </c>
      <c r="L3260">
        <v>14</v>
      </c>
      <c r="M3260">
        <v>70</v>
      </c>
      <c r="N3260">
        <f>VLOOKUP(B3260,instances!$B$2:$E$21,3, FALSE)</f>
        <v>57201</v>
      </c>
      <c r="O3260">
        <f>VLOOKUP(B3260,instances!$B$2:$E$21,4, FALSE)</f>
        <v>57201</v>
      </c>
    </row>
    <row r="3261" spans="1:15">
      <c r="A3261" t="s">
        <v>56</v>
      </c>
      <c r="B3261" t="str">
        <f>RIGHT(A3261,FIND("/",A3261)-1)</f>
        <v>u1817.tsp</v>
      </c>
      <c r="C3261">
        <f>VLOOKUP(B3261,instances!$B$2:$E$21,2, FALSE)</f>
        <v>1817</v>
      </c>
      <c r="D3261" t="str">
        <f>IF(C3261&lt;=783,"small",IF(C3261&lt;=2103,"medium","large"))</f>
        <v>medium</v>
      </c>
      <c r="E3261" t="s">
        <v>10</v>
      </c>
      <c r="F3261" s="9">
        <v>69281</v>
      </c>
      <c r="G3261" s="7">
        <f>1-(F3261/N3261)</f>
        <v>-0.21118511914127369</v>
      </c>
      <c r="H3261" s="7">
        <f>1-(F3261/O3261)</f>
        <v>-0.21118511914127369</v>
      </c>
      <c r="I3261">
        <v>1.6282000000000001E-2</v>
      </c>
      <c r="J3261">
        <v>0</v>
      </c>
      <c r="K3261">
        <v>0</v>
      </c>
      <c r="L3261">
        <v>12</v>
      </c>
      <c r="M3261">
        <v>66</v>
      </c>
      <c r="N3261">
        <f>VLOOKUP(B3261,instances!$B$2:$E$21,3, FALSE)</f>
        <v>57201</v>
      </c>
      <c r="O3261">
        <f>VLOOKUP(B3261,instances!$B$2:$E$21,4, FALSE)</f>
        <v>57201</v>
      </c>
    </row>
    <row r="3262" spans="1:15">
      <c r="A3262" t="s">
        <v>56</v>
      </c>
      <c r="B3262" t="str">
        <f>RIGHT(A3262,FIND("/",A3262)-1)</f>
        <v>u1817.tsp</v>
      </c>
      <c r="C3262">
        <f>VLOOKUP(B3262,instances!$B$2:$E$21,2, FALSE)</f>
        <v>1817</v>
      </c>
      <c r="D3262" t="str">
        <f>IF(C3262&lt;=783,"small",IF(C3262&lt;=2103,"medium","large"))</f>
        <v>medium</v>
      </c>
      <c r="E3262" t="s">
        <v>10</v>
      </c>
      <c r="F3262" s="9">
        <v>69281</v>
      </c>
      <c r="G3262" s="7">
        <f>1-(F3262/N3262)</f>
        <v>-0.21118511914127369</v>
      </c>
      <c r="H3262" s="7">
        <f>1-(F3262/O3262)</f>
        <v>-0.21118511914127369</v>
      </c>
      <c r="I3262">
        <v>1.6277E-2</v>
      </c>
      <c r="J3262">
        <v>0</v>
      </c>
      <c r="K3262">
        <v>0</v>
      </c>
      <c r="L3262">
        <v>16</v>
      </c>
      <c r="M3262">
        <v>68</v>
      </c>
      <c r="N3262">
        <f>VLOOKUP(B3262,instances!$B$2:$E$21,3, FALSE)</f>
        <v>57201</v>
      </c>
      <c r="O3262">
        <f>VLOOKUP(B3262,instances!$B$2:$E$21,4, FALSE)</f>
        <v>57201</v>
      </c>
    </row>
    <row r="3263" spans="1:15">
      <c r="A3263" t="s">
        <v>56</v>
      </c>
      <c r="B3263" t="str">
        <f>RIGHT(A3263,FIND("/",A3263)-1)</f>
        <v>u1817.tsp</v>
      </c>
      <c r="C3263">
        <f>VLOOKUP(B3263,instances!$B$2:$E$21,2, FALSE)</f>
        <v>1817</v>
      </c>
      <c r="D3263" t="str">
        <f>IF(C3263&lt;=783,"small",IF(C3263&lt;=2103,"medium","large"))</f>
        <v>medium</v>
      </c>
      <c r="E3263" t="s">
        <v>10</v>
      </c>
      <c r="F3263" s="9">
        <v>69281</v>
      </c>
      <c r="G3263" s="7">
        <f>1-(F3263/N3263)</f>
        <v>-0.21118511914127369</v>
      </c>
      <c r="H3263" s="7">
        <f>1-(F3263/O3263)</f>
        <v>-0.21118511914127369</v>
      </c>
      <c r="I3263">
        <v>1.6271000000000001E-2</v>
      </c>
      <c r="J3263">
        <v>0</v>
      </c>
      <c r="K3263">
        <v>0</v>
      </c>
      <c r="L3263">
        <v>14</v>
      </c>
      <c r="M3263">
        <v>65</v>
      </c>
      <c r="N3263">
        <f>VLOOKUP(B3263,instances!$B$2:$E$21,3, FALSE)</f>
        <v>57201</v>
      </c>
      <c r="O3263">
        <f>VLOOKUP(B3263,instances!$B$2:$E$21,4, FALSE)</f>
        <v>57201</v>
      </c>
    </row>
    <row r="3264" spans="1:15">
      <c r="A3264" t="s">
        <v>56</v>
      </c>
      <c r="B3264" t="str">
        <f>RIGHT(A3264,FIND("/",A3264)-1)</f>
        <v>u1817.tsp</v>
      </c>
      <c r="C3264">
        <f>VLOOKUP(B3264,instances!$B$2:$E$21,2, FALSE)</f>
        <v>1817</v>
      </c>
      <c r="D3264" t="str">
        <f>IF(C3264&lt;=783,"small",IF(C3264&lt;=2103,"medium","large"))</f>
        <v>medium</v>
      </c>
      <c r="E3264" t="s">
        <v>10</v>
      </c>
      <c r="F3264" s="9">
        <v>69281</v>
      </c>
      <c r="G3264" s="7">
        <f>1-(F3264/N3264)</f>
        <v>-0.21118511914127369</v>
      </c>
      <c r="H3264" s="7">
        <f>1-(F3264/O3264)</f>
        <v>-0.21118511914127369</v>
      </c>
      <c r="I3264">
        <v>1.6256E-2</v>
      </c>
      <c r="J3264">
        <v>0</v>
      </c>
      <c r="K3264">
        <v>0</v>
      </c>
      <c r="L3264">
        <v>18</v>
      </c>
      <c r="M3264">
        <v>64</v>
      </c>
      <c r="N3264">
        <f>VLOOKUP(B3264,instances!$B$2:$E$21,3, FALSE)</f>
        <v>57201</v>
      </c>
      <c r="O3264">
        <f>VLOOKUP(B3264,instances!$B$2:$E$21,4, FALSE)</f>
        <v>57201</v>
      </c>
    </row>
    <row r="3265" spans="1:15">
      <c r="A3265" t="s">
        <v>56</v>
      </c>
      <c r="B3265" t="str">
        <f>RIGHT(A3265,FIND("/",A3265)-1)</f>
        <v>u1817.tsp</v>
      </c>
      <c r="C3265">
        <f>VLOOKUP(B3265,instances!$B$2:$E$21,2, FALSE)</f>
        <v>1817</v>
      </c>
      <c r="D3265" t="str">
        <f>IF(C3265&lt;=783,"small",IF(C3265&lt;=2103,"medium","large"))</f>
        <v>medium</v>
      </c>
      <c r="E3265" t="s">
        <v>10</v>
      </c>
      <c r="F3265" s="9">
        <v>69281</v>
      </c>
      <c r="G3265" s="7">
        <f>1-(F3265/N3265)</f>
        <v>-0.21118511914127369</v>
      </c>
      <c r="H3265" s="7">
        <f>1-(F3265/O3265)</f>
        <v>-0.21118511914127369</v>
      </c>
      <c r="I3265">
        <v>1.6195999999999999E-2</v>
      </c>
      <c r="J3265">
        <v>0</v>
      </c>
      <c r="K3265">
        <v>0</v>
      </c>
      <c r="L3265">
        <v>12</v>
      </c>
      <c r="M3265">
        <v>67</v>
      </c>
      <c r="N3265">
        <f>VLOOKUP(B3265,instances!$B$2:$E$21,3, FALSE)</f>
        <v>57201</v>
      </c>
      <c r="O3265">
        <f>VLOOKUP(B3265,instances!$B$2:$E$21,4, FALSE)</f>
        <v>57201</v>
      </c>
    </row>
    <row r="3266" spans="1:15">
      <c r="A3266" t="s">
        <v>56</v>
      </c>
      <c r="B3266" t="str">
        <f>RIGHT(A3266,FIND("/",A3266)-1)</f>
        <v>u1817.tsp</v>
      </c>
      <c r="C3266">
        <f>VLOOKUP(B3266,instances!$B$2:$E$21,2, FALSE)</f>
        <v>1817</v>
      </c>
      <c r="D3266" t="str">
        <f>IF(C3266&lt;=783,"small",IF(C3266&lt;=2103,"medium","large"))</f>
        <v>medium</v>
      </c>
      <c r="E3266" t="s">
        <v>10</v>
      </c>
      <c r="F3266" s="9">
        <v>69281</v>
      </c>
      <c r="G3266" s="7">
        <f>1-(F3266/N3266)</f>
        <v>-0.21118511914127369</v>
      </c>
      <c r="H3266" s="7">
        <f>1-(F3266/O3266)</f>
        <v>-0.21118511914127369</v>
      </c>
      <c r="I3266">
        <v>1.6192000000000002E-2</v>
      </c>
      <c r="J3266">
        <v>0</v>
      </c>
      <c r="K3266">
        <v>0</v>
      </c>
      <c r="L3266">
        <v>10</v>
      </c>
      <c r="M3266">
        <v>68</v>
      </c>
      <c r="N3266">
        <f>VLOOKUP(B3266,instances!$B$2:$E$21,3, FALSE)</f>
        <v>57201</v>
      </c>
      <c r="O3266">
        <f>VLOOKUP(B3266,instances!$B$2:$E$21,4, FALSE)</f>
        <v>57201</v>
      </c>
    </row>
    <row r="3267" spans="1:15">
      <c r="A3267" t="s">
        <v>56</v>
      </c>
      <c r="B3267" t="str">
        <f>RIGHT(A3267,FIND("/",A3267)-1)</f>
        <v>u1817.tsp</v>
      </c>
      <c r="C3267">
        <f>VLOOKUP(B3267,instances!$B$2:$E$21,2, FALSE)</f>
        <v>1817</v>
      </c>
      <c r="D3267" t="str">
        <f>IF(C3267&lt;=783,"small",IF(C3267&lt;=2103,"medium","large"))</f>
        <v>medium</v>
      </c>
      <c r="E3267" t="s">
        <v>10</v>
      </c>
      <c r="F3267" s="9">
        <v>69281</v>
      </c>
      <c r="G3267" s="7">
        <f>1-(F3267/N3267)</f>
        <v>-0.21118511914127369</v>
      </c>
      <c r="H3267" s="7">
        <f>1-(F3267/O3267)</f>
        <v>-0.21118511914127369</v>
      </c>
      <c r="I3267">
        <v>1.6185999999999999E-2</v>
      </c>
      <c r="J3267">
        <v>0</v>
      </c>
      <c r="K3267">
        <v>0</v>
      </c>
      <c r="L3267">
        <v>20</v>
      </c>
      <c r="M3267">
        <v>68</v>
      </c>
      <c r="N3267">
        <f>VLOOKUP(B3267,instances!$B$2:$E$21,3, FALSE)</f>
        <v>57201</v>
      </c>
      <c r="O3267">
        <f>VLOOKUP(B3267,instances!$B$2:$E$21,4, FALSE)</f>
        <v>57201</v>
      </c>
    </row>
    <row r="3268" spans="1:15">
      <c r="A3268" t="s">
        <v>56</v>
      </c>
      <c r="B3268" t="str">
        <f>RIGHT(A3268,FIND("/",A3268)-1)</f>
        <v>u1817.tsp</v>
      </c>
      <c r="C3268">
        <f>VLOOKUP(B3268,instances!$B$2:$E$21,2, FALSE)</f>
        <v>1817</v>
      </c>
      <c r="D3268" t="str">
        <f>IF(C3268&lt;=783,"small",IF(C3268&lt;=2103,"medium","large"))</f>
        <v>medium</v>
      </c>
      <c r="E3268" t="s">
        <v>10</v>
      </c>
      <c r="F3268" s="9">
        <v>69281</v>
      </c>
      <c r="G3268" s="7">
        <f>1-(F3268/N3268)</f>
        <v>-0.21118511914127369</v>
      </c>
      <c r="H3268" s="7">
        <f>1-(F3268/O3268)</f>
        <v>-0.21118511914127369</v>
      </c>
      <c r="I3268">
        <v>1.6171000000000001E-2</v>
      </c>
      <c r="J3268">
        <v>0</v>
      </c>
      <c r="K3268">
        <v>0</v>
      </c>
      <c r="L3268">
        <v>16</v>
      </c>
      <c r="M3268">
        <v>71</v>
      </c>
      <c r="N3268">
        <f>VLOOKUP(B3268,instances!$B$2:$E$21,3, FALSE)</f>
        <v>57201</v>
      </c>
      <c r="O3268">
        <f>VLOOKUP(B3268,instances!$B$2:$E$21,4, FALSE)</f>
        <v>57201</v>
      </c>
    </row>
    <row r="3269" spans="1:15">
      <c r="A3269" t="s">
        <v>56</v>
      </c>
      <c r="B3269" t="str">
        <f>RIGHT(A3269,FIND("/",A3269)-1)</f>
        <v>u1817.tsp</v>
      </c>
      <c r="C3269">
        <f>VLOOKUP(B3269,instances!$B$2:$E$21,2, FALSE)</f>
        <v>1817</v>
      </c>
      <c r="D3269" t="str">
        <f>IF(C3269&lt;=783,"small",IF(C3269&lt;=2103,"medium","large"))</f>
        <v>medium</v>
      </c>
      <c r="E3269" t="s">
        <v>10</v>
      </c>
      <c r="F3269" s="9">
        <v>69281</v>
      </c>
      <c r="G3269" s="7">
        <f>1-(F3269/N3269)</f>
        <v>-0.21118511914127369</v>
      </c>
      <c r="H3269" s="7">
        <f>1-(F3269/O3269)</f>
        <v>-0.21118511914127369</v>
      </c>
      <c r="I3269">
        <v>1.6157000000000001E-2</v>
      </c>
      <c r="J3269">
        <v>0</v>
      </c>
      <c r="K3269">
        <v>0</v>
      </c>
      <c r="L3269">
        <v>12</v>
      </c>
      <c r="M3269">
        <v>65</v>
      </c>
      <c r="N3269">
        <f>VLOOKUP(B3269,instances!$B$2:$E$21,3, FALSE)</f>
        <v>57201</v>
      </c>
      <c r="O3269">
        <f>VLOOKUP(B3269,instances!$B$2:$E$21,4, FALSE)</f>
        <v>57201</v>
      </c>
    </row>
    <row r="3270" spans="1:15">
      <c r="A3270" t="s">
        <v>56</v>
      </c>
      <c r="B3270" t="str">
        <f>RIGHT(A3270,FIND("/",A3270)-1)</f>
        <v>u1817.tsp</v>
      </c>
      <c r="C3270">
        <f>VLOOKUP(B3270,instances!$B$2:$E$21,2, FALSE)</f>
        <v>1817</v>
      </c>
      <c r="D3270" t="str">
        <f>IF(C3270&lt;=783,"small",IF(C3270&lt;=2103,"medium","large"))</f>
        <v>medium</v>
      </c>
      <c r="E3270" t="s">
        <v>10</v>
      </c>
      <c r="F3270" s="9">
        <v>69281</v>
      </c>
      <c r="G3270" s="7">
        <f>1-(F3270/N3270)</f>
        <v>-0.21118511914127369</v>
      </c>
      <c r="H3270" s="7">
        <f>1-(F3270/O3270)</f>
        <v>-0.21118511914127369</v>
      </c>
      <c r="I3270">
        <v>1.6114E-2</v>
      </c>
      <c r="J3270">
        <v>0</v>
      </c>
      <c r="K3270">
        <v>0</v>
      </c>
      <c r="L3270">
        <v>16</v>
      </c>
      <c r="M3270">
        <v>65</v>
      </c>
      <c r="N3270">
        <f>VLOOKUP(B3270,instances!$B$2:$E$21,3, FALSE)</f>
        <v>57201</v>
      </c>
      <c r="O3270">
        <f>VLOOKUP(B3270,instances!$B$2:$E$21,4, FALSE)</f>
        <v>57201</v>
      </c>
    </row>
    <row r="3271" spans="1:15">
      <c r="A3271" t="s">
        <v>56</v>
      </c>
      <c r="B3271" t="str">
        <f>RIGHT(A3271,FIND("/",A3271)-1)</f>
        <v>u1817.tsp</v>
      </c>
      <c r="C3271">
        <f>VLOOKUP(B3271,instances!$B$2:$E$21,2, FALSE)</f>
        <v>1817</v>
      </c>
      <c r="D3271" t="str">
        <f>IF(C3271&lt;=783,"small",IF(C3271&lt;=2103,"medium","large"))</f>
        <v>medium</v>
      </c>
      <c r="E3271" t="s">
        <v>10</v>
      </c>
      <c r="F3271" s="9">
        <v>69281</v>
      </c>
      <c r="G3271" s="7">
        <f>1-(F3271/N3271)</f>
        <v>-0.21118511914127369</v>
      </c>
      <c r="H3271" s="7">
        <f>1-(F3271/O3271)</f>
        <v>-0.21118511914127369</v>
      </c>
      <c r="I3271">
        <v>1.6095000000000002E-2</v>
      </c>
      <c r="J3271">
        <v>0</v>
      </c>
      <c r="K3271">
        <v>0</v>
      </c>
      <c r="L3271">
        <v>16</v>
      </c>
      <c r="M3271">
        <v>64</v>
      </c>
      <c r="N3271">
        <f>VLOOKUP(B3271,instances!$B$2:$E$21,3, FALSE)</f>
        <v>57201</v>
      </c>
      <c r="O3271">
        <f>VLOOKUP(B3271,instances!$B$2:$E$21,4, FALSE)</f>
        <v>57201</v>
      </c>
    </row>
    <row r="3272" spans="1:15">
      <c r="A3272" t="s">
        <v>56</v>
      </c>
      <c r="B3272" t="str">
        <f>RIGHT(A3272,FIND("/",A3272)-1)</f>
        <v>u1817.tsp</v>
      </c>
      <c r="C3272">
        <f>VLOOKUP(B3272,instances!$B$2:$E$21,2, FALSE)</f>
        <v>1817</v>
      </c>
      <c r="D3272" t="str">
        <f>IF(C3272&lt;=783,"small",IF(C3272&lt;=2103,"medium","large"))</f>
        <v>medium</v>
      </c>
      <c r="E3272" t="s">
        <v>10</v>
      </c>
      <c r="F3272" s="9">
        <v>69281</v>
      </c>
      <c r="G3272" s="7">
        <f>1-(F3272/N3272)</f>
        <v>-0.21118511914127369</v>
      </c>
      <c r="H3272" s="7">
        <f>1-(F3272/O3272)</f>
        <v>-0.21118511914127369</v>
      </c>
      <c r="I3272">
        <v>1.6083E-2</v>
      </c>
      <c r="J3272">
        <v>0</v>
      </c>
      <c r="K3272">
        <v>0</v>
      </c>
      <c r="L3272">
        <v>16</v>
      </c>
      <c r="M3272">
        <v>69</v>
      </c>
      <c r="N3272">
        <f>VLOOKUP(B3272,instances!$B$2:$E$21,3, FALSE)</f>
        <v>57201</v>
      </c>
      <c r="O3272">
        <f>VLOOKUP(B3272,instances!$B$2:$E$21,4, FALSE)</f>
        <v>57201</v>
      </c>
    </row>
    <row r="3273" spans="1:15">
      <c r="A3273" t="s">
        <v>56</v>
      </c>
      <c r="B3273" t="str">
        <f>RIGHT(A3273,FIND("/",A3273)-1)</f>
        <v>u1817.tsp</v>
      </c>
      <c r="C3273">
        <f>VLOOKUP(B3273,instances!$B$2:$E$21,2, FALSE)</f>
        <v>1817</v>
      </c>
      <c r="D3273" t="str">
        <f>IF(C3273&lt;=783,"small",IF(C3273&lt;=2103,"medium","large"))</f>
        <v>medium</v>
      </c>
      <c r="E3273" t="s">
        <v>10</v>
      </c>
      <c r="F3273" s="9">
        <v>69281</v>
      </c>
      <c r="G3273" s="7">
        <f>1-(F3273/N3273)</f>
        <v>-0.21118511914127369</v>
      </c>
      <c r="H3273" s="7">
        <f>1-(F3273/O3273)</f>
        <v>-0.21118511914127369</v>
      </c>
      <c r="I3273">
        <v>1.6076E-2</v>
      </c>
      <c r="J3273">
        <v>0</v>
      </c>
      <c r="K3273">
        <v>0</v>
      </c>
      <c r="L3273">
        <v>14</v>
      </c>
      <c r="M3273">
        <v>63</v>
      </c>
      <c r="N3273">
        <f>VLOOKUP(B3273,instances!$B$2:$E$21,3, FALSE)</f>
        <v>57201</v>
      </c>
      <c r="O3273">
        <f>VLOOKUP(B3273,instances!$B$2:$E$21,4, FALSE)</f>
        <v>57201</v>
      </c>
    </row>
    <row r="3274" spans="1:15">
      <c r="A3274" t="s">
        <v>56</v>
      </c>
      <c r="B3274" t="str">
        <f>RIGHT(A3274,FIND("/",A3274)-1)</f>
        <v>u1817.tsp</v>
      </c>
      <c r="C3274">
        <f>VLOOKUP(B3274,instances!$B$2:$E$21,2, FALSE)</f>
        <v>1817</v>
      </c>
      <c r="D3274" t="str">
        <f>IF(C3274&lt;=783,"small",IF(C3274&lt;=2103,"medium","large"))</f>
        <v>medium</v>
      </c>
      <c r="E3274" t="s">
        <v>10</v>
      </c>
      <c r="F3274" s="9">
        <v>69281</v>
      </c>
      <c r="G3274" s="7">
        <f>1-(F3274/N3274)</f>
        <v>-0.21118511914127369</v>
      </c>
      <c r="H3274" s="7">
        <f>1-(F3274/O3274)</f>
        <v>-0.21118511914127369</v>
      </c>
      <c r="I3274">
        <v>1.6074000000000001E-2</v>
      </c>
      <c r="J3274">
        <v>0</v>
      </c>
      <c r="K3274">
        <v>0</v>
      </c>
      <c r="L3274">
        <v>16</v>
      </c>
      <c r="M3274">
        <v>70</v>
      </c>
      <c r="N3274">
        <f>VLOOKUP(B3274,instances!$B$2:$E$21,3, FALSE)</f>
        <v>57201</v>
      </c>
      <c r="O3274">
        <f>VLOOKUP(B3274,instances!$B$2:$E$21,4, FALSE)</f>
        <v>57201</v>
      </c>
    </row>
    <row r="3275" spans="1:15">
      <c r="A3275" t="s">
        <v>56</v>
      </c>
      <c r="B3275" t="str">
        <f>RIGHT(A3275,FIND("/",A3275)-1)</f>
        <v>u1817.tsp</v>
      </c>
      <c r="C3275">
        <f>VLOOKUP(B3275,instances!$B$2:$E$21,2, FALSE)</f>
        <v>1817</v>
      </c>
      <c r="D3275" t="str">
        <f>IF(C3275&lt;=783,"small",IF(C3275&lt;=2103,"medium","large"))</f>
        <v>medium</v>
      </c>
      <c r="E3275" t="s">
        <v>10</v>
      </c>
      <c r="F3275" s="9">
        <v>69281</v>
      </c>
      <c r="G3275" s="7">
        <f>1-(F3275/N3275)</f>
        <v>-0.21118511914127369</v>
      </c>
      <c r="H3275" s="7">
        <f>1-(F3275/O3275)</f>
        <v>-0.21118511914127369</v>
      </c>
      <c r="I3275">
        <v>1.6073E-2</v>
      </c>
      <c r="J3275">
        <v>0</v>
      </c>
      <c r="K3275">
        <v>0</v>
      </c>
      <c r="L3275">
        <v>12</v>
      </c>
      <c r="M3275">
        <v>64</v>
      </c>
      <c r="N3275">
        <f>VLOOKUP(B3275,instances!$B$2:$E$21,3, FALSE)</f>
        <v>57201</v>
      </c>
      <c r="O3275">
        <f>VLOOKUP(B3275,instances!$B$2:$E$21,4, FALSE)</f>
        <v>57201</v>
      </c>
    </row>
    <row r="3276" spans="1:15">
      <c r="A3276" t="s">
        <v>56</v>
      </c>
      <c r="B3276" t="str">
        <f>RIGHT(A3276,FIND("/",A3276)-1)</f>
        <v>u1817.tsp</v>
      </c>
      <c r="C3276">
        <f>VLOOKUP(B3276,instances!$B$2:$E$21,2, FALSE)</f>
        <v>1817</v>
      </c>
      <c r="D3276" t="str">
        <f>IF(C3276&lt;=783,"small",IF(C3276&lt;=2103,"medium","large"))</f>
        <v>medium</v>
      </c>
      <c r="E3276" t="s">
        <v>10</v>
      </c>
      <c r="F3276" s="9">
        <v>69281</v>
      </c>
      <c r="G3276" s="7">
        <f>1-(F3276/N3276)</f>
        <v>-0.21118511914127369</v>
      </c>
      <c r="H3276" s="7">
        <f>1-(F3276/O3276)</f>
        <v>-0.21118511914127369</v>
      </c>
      <c r="I3276">
        <v>1.6073E-2</v>
      </c>
      <c r="J3276">
        <v>0</v>
      </c>
      <c r="K3276">
        <v>0</v>
      </c>
      <c r="L3276">
        <v>18</v>
      </c>
      <c r="M3276">
        <v>68</v>
      </c>
      <c r="N3276">
        <f>VLOOKUP(B3276,instances!$B$2:$E$21,3, FALSE)</f>
        <v>57201</v>
      </c>
      <c r="O3276">
        <f>VLOOKUP(B3276,instances!$B$2:$E$21,4, FALSE)</f>
        <v>57201</v>
      </c>
    </row>
    <row r="3277" spans="1:15">
      <c r="A3277" t="s">
        <v>56</v>
      </c>
      <c r="B3277" t="str">
        <f>RIGHT(A3277,FIND("/",A3277)-1)</f>
        <v>u1817.tsp</v>
      </c>
      <c r="C3277">
        <f>VLOOKUP(B3277,instances!$B$2:$E$21,2, FALSE)</f>
        <v>1817</v>
      </c>
      <c r="D3277" t="str">
        <f>IF(C3277&lt;=783,"small",IF(C3277&lt;=2103,"medium","large"))</f>
        <v>medium</v>
      </c>
      <c r="E3277" t="s">
        <v>10</v>
      </c>
      <c r="F3277" s="9">
        <v>69281</v>
      </c>
      <c r="G3277" s="7">
        <f>1-(F3277/N3277)</f>
        <v>-0.21118511914127369</v>
      </c>
      <c r="H3277" s="7">
        <f>1-(F3277/O3277)</f>
        <v>-0.21118511914127369</v>
      </c>
      <c r="I3277">
        <v>1.6070999999999998E-2</v>
      </c>
      <c r="J3277">
        <v>0</v>
      </c>
      <c r="K3277">
        <v>0</v>
      </c>
      <c r="L3277">
        <v>20</v>
      </c>
      <c r="M3277">
        <v>67</v>
      </c>
      <c r="N3277">
        <f>VLOOKUP(B3277,instances!$B$2:$E$21,3, FALSE)</f>
        <v>57201</v>
      </c>
      <c r="O3277">
        <f>VLOOKUP(B3277,instances!$B$2:$E$21,4, FALSE)</f>
        <v>57201</v>
      </c>
    </row>
    <row r="3278" spans="1:15">
      <c r="A3278" t="s">
        <v>56</v>
      </c>
      <c r="B3278" t="str">
        <f>RIGHT(A3278,FIND("/",A3278)-1)</f>
        <v>u1817.tsp</v>
      </c>
      <c r="C3278">
        <f>VLOOKUP(B3278,instances!$B$2:$E$21,2, FALSE)</f>
        <v>1817</v>
      </c>
      <c r="D3278" t="str">
        <f>IF(C3278&lt;=783,"small",IF(C3278&lt;=2103,"medium","large"))</f>
        <v>medium</v>
      </c>
      <c r="E3278" t="s">
        <v>10</v>
      </c>
      <c r="F3278" s="9">
        <v>69281</v>
      </c>
      <c r="G3278" s="7">
        <f>1-(F3278/N3278)</f>
        <v>-0.21118511914127369</v>
      </c>
      <c r="H3278" s="7">
        <f>1-(F3278/O3278)</f>
        <v>-0.21118511914127369</v>
      </c>
      <c r="I3278">
        <v>1.6067999999999999E-2</v>
      </c>
      <c r="J3278">
        <v>0</v>
      </c>
      <c r="K3278">
        <v>0</v>
      </c>
      <c r="L3278">
        <v>20</v>
      </c>
      <c r="M3278">
        <v>66</v>
      </c>
      <c r="N3278">
        <f>VLOOKUP(B3278,instances!$B$2:$E$21,3, FALSE)</f>
        <v>57201</v>
      </c>
      <c r="O3278">
        <f>VLOOKUP(B3278,instances!$B$2:$E$21,4, FALSE)</f>
        <v>57201</v>
      </c>
    </row>
    <row r="3279" spans="1:15">
      <c r="A3279" t="s">
        <v>56</v>
      </c>
      <c r="B3279" t="str">
        <f>RIGHT(A3279,FIND("/",A3279)-1)</f>
        <v>u1817.tsp</v>
      </c>
      <c r="C3279">
        <f>VLOOKUP(B3279,instances!$B$2:$E$21,2, FALSE)</f>
        <v>1817</v>
      </c>
      <c r="D3279" t="str">
        <f>IF(C3279&lt;=783,"small",IF(C3279&lt;=2103,"medium","large"))</f>
        <v>medium</v>
      </c>
      <c r="E3279" t="s">
        <v>10</v>
      </c>
      <c r="F3279" s="9">
        <v>69281</v>
      </c>
      <c r="G3279" s="7">
        <f>1-(F3279/N3279)</f>
        <v>-0.21118511914127369</v>
      </c>
      <c r="H3279" s="7">
        <f>1-(F3279/O3279)</f>
        <v>-0.21118511914127369</v>
      </c>
      <c r="I3279">
        <v>1.6056999999999998E-2</v>
      </c>
      <c r="J3279">
        <v>0</v>
      </c>
      <c r="K3279">
        <v>0</v>
      </c>
      <c r="L3279">
        <v>20</v>
      </c>
      <c r="M3279">
        <v>70</v>
      </c>
      <c r="N3279">
        <f>VLOOKUP(B3279,instances!$B$2:$E$21,3, FALSE)</f>
        <v>57201</v>
      </c>
      <c r="O3279">
        <f>VLOOKUP(B3279,instances!$B$2:$E$21,4, FALSE)</f>
        <v>57201</v>
      </c>
    </row>
    <row r="3280" spans="1:15">
      <c r="A3280" t="s">
        <v>56</v>
      </c>
      <c r="B3280" t="str">
        <f>RIGHT(A3280,FIND("/",A3280)-1)</f>
        <v>u1817.tsp</v>
      </c>
      <c r="C3280">
        <f>VLOOKUP(B3280,instances!$B$2:$E$21,2, FALSE)</f>
        <v>1817</v>
      </c>
      <c r="D3280" t="str">
        <f>IF(C3280&lt;=783,"small",IF(C3280&lt;=2103,"medium","large"))</f>
        <v>medium</v>
      </c>
      <c r="E3280" t="s">
        <v>10</v>
      </c>
      <c r="F3280" s="9">
        <v>69281</v>
      </c>
      <c r="G3280" s="7">
        <f>1-(F3280/N3280)</f>
        <v>-0.21118511914127369</v>
      </c>
      <c r="H3280" s="7">
        <f>1-(F3280/O3280)</f>
        <v>-0.21118511914127369</v>
      </c>
      <c r="I3280">
        <v>1.6036999999999999E-2</v>
      </c>
      <c r="J3280">
        <v>0</v>
      </c>
      <c r="K3280">
        <v>0</v>
      </c>
      <c r="L3280">
        <v>20</v>
      </c>
      <c r="M3280">
        <v>64</v>
      </c>
      <c r="N3280">
        <f>VLOOKUP(B3280,instances!$B$2:$E$21,3, FALSE)</f>
        <v>57201</v>
      </c>
      <c r="O3280">
        <f>VLOOKUP(B3280,instances!$B$2:$E$21,4, FALSE)</f>
        <v>57201</v>
      </c>
    </row>
    <row r="3281" spans="1:15">
      <c r="A3281" t="s">
        <v>56</v>
      </c>
      <c r="B3281" t="str">
        <f>RIGHT(A3281,FIND("/",A3281)-1)</f>
        <v>u1817.tsp</v>
      </c>
      <c r="C3281">
        <f>VLOOKUP(B3281,instances!$B$2:$E$21,2, FALSE)</f>
        <v>1817</v>
      </c>
      <c r="D3281" t="str">
        <f>IF(C3281&lt;=783,"small",IF(C3281&lt;=2103,"medium","large"))</f>
        <v>medium</v>
      </c>
      <c r="E3281" t="s">
        <v>10</v>
      </c>
      <c r="F3281" s="9">
        <v>69281</v>
      </c>
      <c r="G3281" s="7">
        <f>1-(F3281/N3281)</f>
        <v>-0.21118511914127369</v>
      </c>
      <c r="H3281" s="7">
        <f>1-(F3281/O3281)</f>
        <v>-0.21118511914127369</v>
      </c>
      <c r="I3281">
        <v>1.6029999999999999E-2</v>
      </c>
      <c r="J3281">
        <v>0</v>
      </c>
      <c r="K3281">
        <v>0</v>
      </c>
      <c r="L3281">
        <v>10</v>
      </c>
      <c r="M3281">
        <v>65</v>
      </c>
      <c r="N3281">
        <f>VLOOKUP(B3281,instances!$B$2:$E$21,3, FALSE)</f>
        <v>57201</v>
      </c>
      <c r="O3281">
        <f>VLOOKUP(B3281,instances!$B$2:$E$21,4, FALSE)</f>
        <v>57201</v>
      </c>
    </row>
    <row r="3282" spans="1:15">
      <c r="A3282" t="s">
        <v>56</v>
      </c>
      <c r="B3282" t="str">
        <f>RIGHT(A3282,FIND("/",A3282)-1)</f>
        <v>u1817.tsp</v>
      </c>
      <c r="C3282">
        <f>VLOOKUP(B3282,instances!$B$2:$E$21,2, FALSE)</f>
        <v>1817</v>
      </c>
      <c r="D3282" t="str">
        <f>IF(C3282&lt;=783,"small",IF(C3282&lt;=2103,"medium","large"))</f>
        <v>medium</v>
      </c>
      <c r="E3282" t="s">
        <v>10</v>
      </c>
      <c r="F3282" s="9">
        <v>69281</v>
      </c>
      <c r="G3282" s="7">
        <f>1-(F3282/N3282)</f>
        <v>-0.21118511914127369</v>
      </c>
      <c r="H3282" s="7">
        <f>1-(F3282/O3282)</f>
        <v>-0.21118511914127369</v>
      </c>
      <c r="I3282">
        <v>1.6029999999999999E-2</v>
      </c>
      <c r="J3282">
        <v>0</v>
      </c>
      <c r="K3282">
        <v>0</v>
      </c>
      <c r="L3282">
        <v>10</v>
      </c>
      <c r="M3282">
        <v>71</v>
      </c>
      <c r="N3282">
        <f>VLOOKUP(B3282,instances!$B$2:$E$21,3, FALSE)</f>
        <v>57201</v>
      </c>
      <c r="O3282">
        <f>VLOOKUP(B3282,instances!$B$2:$E$21,4, FALSE)</f>
        <v>57201</v>
      </c>
    </row>
    <row r="3283" spans="1:15">
      <c r="A3283" t="s">
        <v>56</v>
      </c>
      <c r="B3283" t="str">
        <f>RIGHT(A3283,FIND("/",A3283)-1)</f>
        <v>u1817.tsp</v>
      </c>
      <c r="C3283">
        <f>VLOOKUP(B3283,instances!$B$2:$E$21,2, FALSE)</f>
        <v>1817</v>
      </c>
      <c r="D3283" t="str">
        <f>IF(C3283&lt;=783,"small",IF(C3283&lt;=2103,"medium","large"))</f>
        <v>medium</v>
      </c>
      <c r="E3283" t="s">
        <v>10</v>
      </c>
      <c r="F3283" s="9">
        <v>69281</v>
      </c>
      <c r="G3283" s="7">
        <f>1-(F3283/N3283)</f>
        <v>-0.21118511914127369</v>
      </c>
      <c r="H3283" s="7">
        <f>1-(F3283/O3283)</f>
        <v>-0.21118511914127369</v>
      </c>
      <c r="I3283">
        <v>1.6008000000000001E-2</v>
      </c>
      <c r="J3283">
        <v>0</v>
      </c>
      <c r="K3283">
        <v>0</v>
      </c>
      <c r="L3283">
        <v>14</v>
      </c>
      <c r="M3283">
        <v>66</v>
      </c>
      <c r="N3283">
        <f>VLOOKUP(B3283,instances!$B$2:$E$21,3, FALSE)</f>
        <v>57201</v>
      </c>
      <c r="O3283">
        <f>VLOOKUP(B3283,instances!$B$2:$E$21,4, FALSE)</f>
        <v>57201</v>
      </c>
    </row>
    <row r="3284" spans="1:15">
      <c r="A3284" t="s">
        <v>56</v>
      </c>
      <c r="B3284" t="str">
        <f>RIGHT(A3284,FIND("/",A3284)-1)</f>
        <v>u1817.tsp</v>
      </c>
      <c r="C3284">
        <f>VLOOKUP(B3284,instances!$B$2:$E$21,2, FALSE)</f>
        <v>1817</v>
      </c>
      <c r="D3284" t="str">
        <f>IF(C3284&lt;=783,"small",IF(C3284&lt;=2103,"medium","large"))</f>
        <v>medium</v>
      </c>
      <c r="E3284" t="s">
        <v>10</v>
      </c>
      <c r="F3284" s="9">
        <v>69281</v>
      </c>
      <c r="G3284" s="7">
        <f>1-(F3284/N3284)</f>
        <v>-0.21118511914127369</v>
      </c>
      <c r="H3284" s="7">
        <f>1-(F3284/O3284)</f>
        <v>-0.21118511914127369</v>
      </c>
      <c r="I3284">
        <v>1.5973000000000001E-2</v>
      </c>
      <c r="J3284">
        <v>0</v>
      </c>
      <c r="K3284">
        <v>0</v>
      </c>
      <c r="L3284">
        <v>18</v>
      </c>
      <c r="M3284">
        <v>70</v>
      </c>
      <c r="N3284">
        <f>VLOOKUP(B3284,instances!$B$2:$E$21,3, FALSE)</f>
        <v>57201</v>
      </c>
      <c r="O3284">
        <f>VLOOKUP(B3284,instances!$B$2:$E$21,4, FALSE)</f>
        <v>57201</v>
      </c>
    </row>
    <row r="3285" spans="1:15">
      <c r="A3285" t="s">
        <v>56</v>
      </c>
      <c r="B3285" t="str">
        <f>RIGHT(A3285,FIND("/",A3285)-1)</f>
        <v>u1817.tsp</v>
      </c>
      <c r="C3285">
        <f>VLOOKUP(B3285,instances!$B$2:$E$21,2, FALSE)</f>
        <v>1817</v>
      </c>
      <c r="D3285" t="str">
        <f>IF(C3285&lt;=783,"small",IF(C3285&lt;=2103,"medium","large"))</f>
        <v>medium</v>
      </c>
      <c r="E3285" t="s">
        <v>10</v>
      </c>
      <c r="F3285" s="9">
        <v>69281</v>
      </c>
      <c r="G3285" s="7">
        <f>1-(F3285/N3285)</f>
        <v>-0.21118511914127369</v>
      </c>
      <c r="H3285" s="7">
        <f>1-(F3285/O3285)</f>
        <v>-0.21118511914127369</v>
      </c>
      <c r="I3285">
        <v>1.5970999999999999E-2</v>
      </c>
      <c r="J3285">
        <v>0</v>
      </c>
      <c r="K3285">
        <v>0</v>
      </c>
      <c r="L3285">
        <v>14</v>
      </c>
      <c r="M3285">
        <v>69</v>
      </c>
      <c r="N3285">
        <f>VLOOKUP(B3285,instances!$B$2:$E$21,3, FALSE)</f>
        <v>57201</v>
      </c>
      <c r="O3285">
        <f>VLOOKUP(B3285,instances!$B$2:$E$21,4, FALSE)</f>
        <v>57201</v>
      </c>
    </row>
    <row r="3286" spans="1:15">
      <c r="A3286" t="s">
        <v>56</v>
      </c>
      <c r="B3286" t="str">
        <f>RIGHT(A3286,FIND("/",A3286)-1)</f>
        <v>u1817.tsp</v>
      </c>
      <c r="C3286">
        <f>VLOOKUP(B3286,instances!$B$2:$E$21,2, FALSE)</f>
        <v>1817</v>
      </c>
      <c r="D3286" t="str">
        <f>IF(C3286&lt;=783,"small",IF(C3286&lt;=2103,"medium","large"))</f>
        <v>medium</v>
      </c>
      <c r="E3286" t="s">
        <v>10</v>
      </c>
      <c r="F3286" s="9">
        <v>69281</v>
      </c>
      <c r="G3286" s="7">
        <f>1-(F3286/N3286)</f>
        <v>-0.21118511914127369</v>
      </c>
      <c r="H3286" s="7">
        <f>1-(F3286/O3286)</f>
        <v>-0.21118511914127369</v>
      </c>
      <c r="I3286">
        <v>1.5953999999999999E-2</v>
      </c>
      <c r="J3286">
        <v>0</v>
      </c>
      <c r="K3286">
        <v>0</v>
      </c>
      <c r="L3286">
        <v>10</v>
      </c>
      <c r="M3286">
        <v>63</v>
      </c>
      <c r="N3286">
        <f>VLOOKUP(B3286,instances!$B$2:$E$21,3, FALSE)</f>
        <v>57201</v>
      </c>
      <c r="O3286">
        <f>VLOOKUP(B3286,instances!$B$2:$E$21,4, FALSE)</f>
        <v>57201</v>
      </c>
    </row>
    <row r="3287" spans="1:15">
      <c r="A3287" t="s">
        <v>56</v>
      </c>
      <c r="B3287" t="str">
        <f>RIGHT(A3287,FIND("/",A3287)-1)</f>
        <v>u1817.tsp</v>
      </c>
      <c r="C3287">
        <f>VLOOKUP(B3287,instances!$B$2:$E$21,2, FALSE)</f>
        <v>1817</v>
      </c>
      <c r="D3287" t="str">
        <f>IF(C3287&lt;=783,"small",IF(C3287&lt;=2103,"medium","large"))</f>
        <v>medium</v>
      </c>
      <c r="E3287" t="s">
        <v>10</v>
      </c>
      <c r="F3287" s="9">
        <v>69281</v>
      </c>
      <c r="G3287" s="7">
        <f>1-(F3287/N3287)</f>
        <v>-0.21118511914127369</v>
      </c>
      <c r="H3287" s="7">
        <f>1-(F3287/O3287)</f>
        <v>-0.21118511914127369</v>
      </c>
      <c r="I3287">
        <v>1.5951E-2</v>
      </c>
      <c r="J3287">
        <v>0</v>
      </c>
      <c r="K3287">
        <v>0</v>
      </c>
      <c r="L3287">
        <v>20</v>
      </c>
      <c r="M3287">
        <v>65</v>
      </c>
      <c r="N3287">
        <f>VLOOKUP(B3287,instances!$B$2:$E$21,3, FALSE)</f>
        <v>57201</v>
      </c>
      <c r="O3287">
        <f>VLOOKUP(B3287,instances!$B$2:$E$21,4, FALSE)</f>
        <v>57201</v>
      </c>
    </row>
    <row r="3288" spans="1:15">
      <c r="A3288" t="s">
        <v>56</v>
      </c>
      <c r="B3288" t="str">
        <f>RIGHT(A3288,FIND("/",A3288)-1)</f>
        <v>u1817.tsp</v>
      </c>
      <c r="C3288">
        <f>VLOOKUP(B3288,instances!$B$2:$E$21,2, FALSE)</f>
        <v>1817</v>
      </c>
      <c r="D3288" t="str">
        <f>IF(C3288&lt;=783,"small",IF(C3288&lt;=2103,"medium","large"))</f>
        <v>medium</v>
      </c>
      <c r="E3288" t="s">
        <v>10</v>
      </c>
      <c r="F3288" s="9">
        <v>69281</v>
      </c>
      <c r="G3288" s="7">
        <f>1-(F3288/N3288)</f>
        <v>-0.21118511914127369</v>
      </c>
      <c r="H3288" s="7">
        <f>1-(F3288/O3288)</f>
        <v>-0.21118511914127369</v>
      </c>
      <c r="I3288">
        <v>1.5932999999999999E-2</v>
      </c>
      <c r="J3288">
        <v>0</v>
      </c>
      <c r="K3288">
        <v>0</v>
      </c>
      <c r="L3288">
        <v>16</v>
      </c>
      <c r="M3288">
        <v>66</v>
      </c>
      <c r="N3288">
        <f>VLOOKUP(B3288,instances!$B$2:$E$21,3, FALSE)</f>
        <v>57201</v>
      </c>
      <c r="O3288">
        <f>VLOOKUP(B3288,instances!$B$2:$E$21,4, FALSE)</f>
        <v>57201</v>
      </c>
    </row>
    <row r="3289" spans="1:15">
      <c r="A3289" t="s">
        <v>56</v>
      </c>
      <c r="B3289" t="str">
        <f>RIGHT(A3289,FIND("/",A3289)-1)</f>
        <v>u1817.tsp</v>
      </c>
      <c r="C3289">
        <f>VLOOKUP(B3289,instances!$B$2:$E$21,2, FALSE)</f>
        <v>1817</v>
      </c>
      <c r="D3289" t="str">
        <f>IF(C3289&lt;=783,"small",IF(C3289&lt;=2103,"medium","large"))</f>
        <v>medium</v>
      </c>
      <c r="E3289" t="s">
        <v>10</v>
      </c>
      <c r="F3289" s="9">
        <v>69281</v>
      </c>
      <c r="G3289" s="7">
        <f>1-(F3289/N3289)</f>
        <v>-0.21118511914127369</v>
      </c>
      <c r="H3289" s="7">
        <f>1-(F3289/O3289)</f>
        <v>-0.21118511914127369</v>
      </c>
      <c r="I3289">
        <v>1.5932999999999999E-2</v>
      </c>
      <c r="J3289">
        <v>0</v>
      </c>
      <c r="K3289">
        <v>0</v>
      </c>
      <c r="L3289">
        <v>18</v>
      </c>
      <c r="M3289">
        <v>65</v>
      </c>
      <c r="N3289">
        <f>VLOOKUP(B3289,instances!$B$2:$E$21,3, FALSE)</f>
        <v>57201</v>
      </c>
      <c r="O3289">
        <f>VLOOKUP(B3289,instances!$B$2:$E$21,4, FALSE)</f>
        <v>57201</v>
      </c>
    </row>
    <row r="3290" spans="1:15">
      <c r="A3290" t="s">
        <v>56</v>
      </c>
      <c r="B3290" t="str">
        <f>RIGHT(A3290,FIND("/",A3290)-1)</f>
        <v>u1817.tsp</v>
      </c>
      <c r="C3290">
        <f>VLOOKUP(B3290,instances!$B$2:$E$21,2, FALSE)</f>
        <v>1817</v>
      </c>
      <c r="D3290" t="str">
        <f>IF(C3290&lt;=783,"small",IF(C3290&lt;=2103,"medium","large"))</f>
        <v>medium</v>
      </c>
      <c r="E3290" t="s">
        <v>10</v>
      </c>
      <c r="F3290" s="9">
        <v>69281</v>
      </c>
      <c r="G3290" s="7">
        <f>1-(F3290/N3290)</f>
        <v>-0.21118511914127369</v>
      </c>
      <c r="H3290" s="7">
        <f>1-(F3290/O3290)</f>
        <v>-0.21118511914127369</v>
      </c>
      <c r="I3290">
        <v>1.5931000000000001E-2</v>
      </c>
      <c r="J3290">
        <v>0</v>
      </c>
      <c r="K3290">
        <v>0</v>
      </c>
      <c r="L3290">
        <v>16</v>
      </c>
      <c r="M3290">
        <v>67</v>
      </c>
      <c r="N3290">
        <f>VLOOKUP(B3290,instances!$B$2:$E$21,3, FALSE)</f>
        <v>57201</v>
      </c>
      <c r="O3290">
        <f>VLOOKUP(B3290,instances!$B$2:$E$21,4, FALSE)</f>
        <v>57201</v>
      </c>
    </row>
    <row r="3291" spans="1:15">
      <c r="A3291" t="s">
        <v>56</v>
      </c>
      <c r="B3291" t="str">
        <f>RIGHT(A3291,FIND("/",A3291)-1)</f>
        <v>u1817.tsp</v>
      </c>
      <c r="C3291">
        <f>VLOOKUP(B3291,instances!$B$2:$E$21,2, FALSE)</f>
        <v>1817</v>
      </c>
      <c r="D3291" t="str">
        <f>IF(C3291&lt;=783,"small",IF(C3291&lt;=2103,"medium","large"))</f>
        <v>medium</v>
      </c>
      <c r="E3291" t="s">
        <v>10</v>
      </c>
      <c r="F3291" s="9">
        <v>69281</v>
      </c>
      <c r="G3291" s="7">
        <f>1-(F3291/N3291)</f>
        <v>-0.21118511914127369</v>
      </c>
      <c r="H3291" s="7">
        <f>1-(F3291/O3291)</f>
        <v>-0.21118511914127369</v>
      </c>
      <c r="I3291">
        <v>1.5921000000000001E-2</v>
      </c>
      <c r="J3291">
        <v>0</v>
      </c>
      <c r="K3291">
        <v>0</v>
      </c>
      <c r="L3291">
        <v>14</v>
      </c>
      <c r="M3291">
        <v>64</v>
      </c>
      <c r="N3291">
        <f>VLOOKUP(B3291,instances!$B$2:$E$21,3, FALSE)</f>
        <v>57201</v>
      </c>
      <c r="O3291">
        <f>VLOOKUP(B3291,instances!$B$2:$E$21,4, FALSE)</f>
        <v>57201</v>
      </c>
    </row>
    <row r="3292" spans="1:15">
      <c r="A3292" t="s">
        <v>56</v>
      </c>
      <c r="B3292" t="str">
        <f>RIGHT(A3292,FIND("/",A3292)-1)</f>
        <v>u1817.tsp</v>
      </c>
      <c r="C3292">
        <f>VLOOKUP(B3292,instances!$B$2:$E$21,2, FALSE)</f>
        <v>1817</v>
      </c>
      <c r="D3292" t="str">
        <f>IF(C3292&lt;=783,"small",IF(C3292&lt;=2103,"medium","large"))</f>
        <v>medium</v>
      </c>
      <c r="E3292" t="s">
        <v>10</v>
      </c>
      <c r="F3292" s="9">
        <v>69281</v>
      </c>
      <c r="G3292" s="7">
        <f>1-(F3292/N3292)</f>
        <v>-0.21118511914127369</v>
      </c>
      <c r="H3292" s="7">
        <f>1-(F3292/O3292)</f>
        <v>-0.21118511914127369</v>
      </c>
      <c r="I3292">
        <v>1.5918999999999999E-2</v>
      </c>
      <c r="J3292">
        <v>0</v>
      </c>
      <c r="K3292">
        <v>0</v>
      </c>
      <c r="L3292">
        <v>10</v>
      </c>
      <c r="M3292">
        <v>69</v>
      </c>
      <c r="N3292">
        <f>VLOOKUP(B3292,instances!$B$2:$E$21,3, FALSE)</f>
        <v>57201</v>
      </c>
      <c r="O3292">
        <f>VLOOKUP(B3292,instances!$B$2:$E$21,4, FALSE)</f>
        <v>57201</v>
      </c>
    </row>
    <row r="3293" spans="1:15">
      <c r="A3293" t="s">
        <v>56</v>
      </c>
      <c r="B3293" t="str">
        <f>RIGHT(A3293,FIND("/",A3293)-1)</f>
        <v>u1817.tsp</v>
      </c>
      <c r="C3293">
        <f>VLOOKUP(B3293,instances!$B$2:$E$21,2, FALSE)</f>
        <v>1817</v>
      </c>
      <c r="D3293" t="str">
        <f>IF(C3293&lt;=783,"small",IF(C3293&lt;=2103,"medium","large"))</f>
        <v>medium</v>
      </c>
      <c r="E3293" t="s">
        <v>10</v>
      </c>
      <c r="F3293" s="9">
        <v>69281</v>
      </c>
      <c r="G3293" s="7">
        <f>1-(F3293/N3293)</f>
        <v>-0.21118511914127369</v>
      </c>
      <c r="H3293" s="7">
        <f>1-(F3293/O3293)</f>
        <v>-0.21118511914127369</v>
      </c>
      <c r="I3293">
        <v>1.5914000000000001E-2</v>
      </c>
      <c r="J3293">
        <v>0</v>
      </c>
      <c r="K3293">
        <v>0</v>
      </c>
      <c r="L3293">
        <v>14</v>
      </c>
      <c r="M3293">
        <v>71</v>
      </c>
      <c r="N3293">
        <f>VLOOKUP(B3293,instances!$B$2:$E$21,3, FALSE)</f>
        <v>57201</v>
      </c>
      <c r="O3293">
        <f>VLOOKUP(B3293,instances!$B$2:$E$21,4, FALSE)</f>
        <v>57201</v>
      </c>
    </row>
    <row r="3294" spans="1:15">
      <c r="A3294" t="s">
        <v>56</v>
      </c>
      <c r="B3294" t="str">
        <f>RIGHT(A3294,FIND("/",A3294)-1)</f>
        <v>u1817.tsp</v>
      </c>
      <c r="C3294">
        <f>VLOOKUP(B3294,instances!$B$2:$E$21,2, FALSE)</f>
        <v>1817</v>
      </c>
      <c r="D3294" t="str">
        <f>IF(C3294&lt;=783,"small",IF(C3294&lt;=2103,"medium","large"))</f>
        <v>medium</v>
      </c>
      <c r="E3294" t="s">
        <v>10</v>
      </c>
      <c r="F3294" s="9">
        <v>69281</v>
      </c>
      <c r="G3294" s="7">
        <f>1-(F3294/N3294)</f>
        <v>-0.21118511914127369</v>
      </c>
      <c r="H3294" s="7">
        <f>1-(F3294/O3294)</f>
        <v>-0.21118511914127369</v>
      </c>
      <c r="I3294">
        <v>1.5890000000000001E-2</v>
      </c>
      <c r="J3294">
        <v>0</v>
      </c>
      <c r="K3294">
        <v>0</v>
      </c>
      <c r="L3294">
        <v>12</v>
      </c>
      <c r="M3294">
        <v>70</v>
      </c>
      <c r="N3294">
        <f>VLOOKUP(B3294,instances!$B$2:$E$21,3, FALSE)</f>
        <v>57201</v>
      </c>
      <c r="O3294">
        <f>VLOOKUP(B3294,instances!$B$2:$E$21,4, FALSE)</f>
        <v>57201</v>
      </c>
    </row>
    <row r="3295" spans="1:15">
      <c r="A3295" t="s">
        <v>56</v>
      </c>
      <c r="B3295" t="str">
        <f>RIGHT(A3295,FIND("/",A3295)-1)</f>
        <v>u1817.tsp</v>
      </c>
      <c r="C3295">
        <f>VLOOKUP(B3295,instances!$B$2:$E$21,2, FALSE)</f>
        <v>1817</v>
      </c>
      <c r="D3295" t="str">
        <f>IF(C3295&lt;=783,"small",IF(C3295&lt;=2103,"medium","large"))</f>
        <v>medium</v>
      </c>
      <c r="E3295" t="s">
        <v>10</v>
      </c>
      <c r="F3295" s="9">
        <v>69281</v>
      </c>
      <c r="G3295" s="7">
        <f>1-(F3295/N3295)</f>
        <v>-0.21118511914127369</v>
      </c>
      <c r="H3295" s="7">
        <f>1-(F3295/O3295)</f>
        <v>-0.21118511914127369</v>
      </c>
      <c r="I3295">
        <v>1.5878E-2</v>
      </c>
      <c r="J3295">
        <v>0</v>
      </c>
      <c r="K3295">
        <v>0</v>
      </c>
      <c r="L3295">
        <v>14</v>
      </c>
      <c r="M3295">
        <v>67</v>
      </c>
      <c r="N3295">
        <f>VLOOKUP(B3295,instances!$B$2:$E$21,3, FALSE)</f>
        <v>57201</v>
      </c>
      <c r="O3295">
        <f>VLOOKUP(B3295,instances!$B$2:$E$21,4, FALSE)</f>
        <v>57201</v>
      </c>
    </row>
    <row r="3296" spans="1:15">
      <c r="A3296" t="s">
        <v>56</v>
      </c>
      <c r="B3296" t="str">
        <f>RIGHT(A3296,FIND("/",A3296)-1)</f>
        <v>u1817.tsp</v>
      </c>
      <c r="C3296">
        <f>VLOOKUP(B3296,instances!$B$2:$E$21,2, FALSE)</f>
        <v>1817</v>
      </c>
      <c r="D3296" t="str">
        <f>IF(C3296&lt;=783,"small",IF(C3296&lt;=2103,"medium","large"))</f>
        <v>medium</v>
      </c>
      <c r="E3296" t="s">
        <v>10</v>
      </c>
      <c r="F3296" s="9">
        <v>69281</v>
      </c>
      <c r="G3296" s="7">
        <f>1-(F3296/N3296)</f>
        <v>-0.21118511914127369</v>
      </c>
      <c r="H3296" s="7">
        <f>1-(F3296/O3296)</f>
        <v>-0.21118511914127369</v>
      </c>
      <c r="I3296">
        <v>1.5871E-2</v>
      </c>
      <c r="J3296">
        <v>0</v>
      </c>
      <c r="K3296">
        <v>0</v>
      </c>
      <c r="L3296">
        <v>10</v>
      </c>
      <c r="M3296">
        <v>66</v>
      </c>
      <c r="N3296">
        <f>VLOOKUP(B3296,instances!$B$2:$E$21,3, FALSE)</f>
        <v>57201</v>
      </c>
      <c r="O3296">
        <f>VLOOKUP(B3296,instances!$B$2:$E$21,4, FALSE)</f>
        <v>57201</v>
      </c>
    </row>
    <row r="3297" spans="1:15">
      <c r="A3297" t="s">
        <v>56</v>
      </c>
      <c r="B3297" t="str">
        <f>RIGHT(A3297,FIND("/",A3297)-1)</f>
        <v>u1817.tsp</v>
      </c>
      <c r="C3297">
        <f>VLOOKUP(B3297,instances!$B$2:$E$21,2, FALSE)</f>
        <v>1817</v>
      </c>
      <c r="D3297" t="str">
        <f>IF(C3297&lt;=783,"small",IF(C3297&lt;=2103,"medium","large"))</f>
        <v>medium</v>
      </c>
      <c r="E3297" t="s">
        <v>10</v>
      </c>
      <c r="F3297" s="9">
        <v>69281</v>
      </c>
      <c r="G3297" s="7">
        <f>1-(F3297/N3297)</f>
        <v>-0.21118511914127369</v>
      </c>
      <c r="H3297" s="7">
        <f>1-(F3297/O3297)</f>
        <v>-0.21118511914127369</v>
      </c>
      <c r="I3297">
        <v>1.5866999999999999E-2</v>
      </c>
      <c r="J3297">
        <v>0</v>
      </c>
      <c r="K3297">
        <v>0</v>
      </c>
      <c r="L3297">
        <v>10</v>
      </c>
      <c r="M3297">
        <v>62</v>
      </c>
      <c r="N3297">
        <f>VLOOKUP(B3297,instances!$B$2:$E$21,3, FALSE)</f>
        <v>57201</v>
      </c>
      <c r="O3297">
        <f>VLOOKUP(B3297,instances!$B$2:$E$21,4, FALSE)</f>
        <v>57201</v>
      </c>
    </row>
    <row r="3298" spans="1:15">
      <c r="A3298" t="s">
        <v>56</v>
      </c>
      <c r="B3298" t="str">
        <f>RIGHT(A3298,FIND("/",A3298)-1)</f>
        <v>u1817.tsp</v>
      </c>
      <c r="C3298">
        <f>VLOOKUP(B3298,instances!$B$2:$E$21,2, FALSE)</f>
        <v>1817</v>
      </c>
      <c r="D3298" t="str">
        <f>IF(C3298&lt;=783,"small",IF(C3298&lt;=2103,"medium","large"))</f>
        <v>medium</v>
      </c>
      <c r="E3298" t="s">
        <v>10</v>
      </c>
      <c r="F3298" s="9">
        <v>69281</v>
      </c>
      <c r="G3298" s="7">
        <f>1-(F3298/N3298)</f>
        <v>-0.21118511914127369</v>
      </c>
      <c r="H3298" s="7">
        <f>1-(F3298/O3298)</f>
        <v>-0.21118511914127369</v>
      </c>
      <c r="I3298">
        <v>1.5858000000000001E-2</v>
      </c>
      <c r="J3298">
        <v>0</v>
      </c>
      <c r="K3298">
        <v>0</v>
      </c>
      <c r="L3298">
        <v>12</v>
      </c>
      <c r="M3298">
        <v>71</v>
      </c>
      <c r="N3298">
        <f>VLOOKUP(B3298,instances!$B$2:$E$21,3, FALSE)</f>
        <v>57201</v>
      </c>
      <c r="O3298">
        <f>VLOOKUP(B3298,instances!$B$2:$E$21,4, FALSE)</f>
        <v>57201</v>
      </c>
    </row>
    <row r="3299" spans="1:15">
      <c r="A3299" t="s">
        <v>56</v>
      </c>
      <c r="B3299" t="str">
        <f>RIGHT(A3299,FIND("/",A3299)-1)</f>
        <v>u1817.tsp</v>
      </c>
      <c r="C3299">
        <f>VLOOKUP(B3299,instances!$B$2:$E$21,2, FALSE)</f>
        <v>1817</v>
      </c>
      <c r="D3299" t="str">
        <f>IF(C3299&lt;=783,"small",IF(C3299&lt;=2103,"medium","large"))</f>
        <v>medium</v>
      </c>
      <c r="E3299" t="s">
        <v>10</v>
      </c>
      <c r="F3299" s="9">
        <v>69281</v>
      </c>
      <c r="G3299" s="7">
        <f>1-(F3299/N3299)</f>
        <v>-0.21118511914127369</v>
      </c>
      <c r="H3299" s="7">
        <f>1-(F3299/O3299)</f>
        <v>-0.21118511914127369</v>
      </c>
      <c r="I3299">
        <v>1.5852000000000002E-2</v>
      </c>
      <c r="J3299">
        <v>0</v>
      </c>
      <c r="K3299">
        <v>0</v>
      </c>
      <c r="L3299">
        <v>18</v>
      </c>
      <c r="M3299">
        <v>71</v>
      </c>
      <c r="N3299">
        <f>VLOOKUP(B3299,instances!$B$2:$E$21,3, FALSE)</f>
        <v>57201</v>
      </c>
      <c r="O3299">
        <f>VLOOKUP(B3299,instances!$B$2:$E$21,4, FALSE)</f>
        <v>57201</v>
      </c>
    </row>
    <row r="3300" spans="1:15">
      <c r="A3300" t="s">
        <v>56</v>
      </c>
      <c r="B3300" t="str">
        <f>RIGHT(A3300,FIND("/",A3300)-1)</f>
        <v>u1817.tsp</v>
      </c>
      <c r="C3300">
        <f>VLOOKUP(B3300,instances!$B$2:$E$21,2, FALSE)</f>
        <v>1817</v>
      </c>
      <c r="D3300" t="str">
        <f>IF(C3300&lt;=783,"small",IF(C3300&lt;=2103,"medium","large"))</f>
        <v>medium</v>
      </c>
      <c r="E3300" t="s">
        <v>10</v>
      </c>
      <c r="F3300" s="9">
        <v>69281</v>
      </c>
      <c r="G3300" s="7">
        <f>1-(F3300/N3300)</f>
        <v>-0.21118511914127369</v>
      </c>
      <c r="H3300" s="7">
        <f>1-(F3300/O3300)</f>
        <v>-0.21118511914127369</v>
      </c>
      <c r="I3300">
        <v>1.5845999999999999E-2</v>
      </c>
      <c r="J3300">
        <v>0</v>
      </c>
      <c r="K3300">
        <v>0</v>
      </c>
      <c r="L3300">
        <v>12</v>
      </c>
      <c r="M3300">
        <v>68</v>
      </c>
      <c r="N3300">
        <f>VLOOKUP(B3300,instances!$B$2:$E$21,3, FALSE)</f>
        <v>57201</v>
      </c>
      <c r="O3300">
        <f>VLOOKUP(B3300,instances!$B$2:$E$21,4, FALSE)</f>
        <v>57201</v>
      </c>
    </row>
    <row r="3301" spans="1:15">
      <c r="A3301" t="s">
        <v>56</v>
      </c>
      <c r="B3301" t="str">
        <f>RIGHT(A3301,FIND("/",A3301)-1)</f>
        <v>u1817.tsp</v>
      </c>
      <c r="C3301">
        <f>VLOOKUP(B3301,instances!$B$2:$E$21,2, FALSE)</f>
        <v>1817</v>
      </c>
      <c r="D3301" t="str">
        <f>IF(C3301&lt;=783,"small",IF(C3301&lt;=2103,"medium","large"))</f>
        <v>medium</v>
      </c>
      <c r="E3301" t="s">
        <v>10</v>
      </c>
      <c r="F3301" s="9">
        <v>69281</v>
      </c>
      <c r="G3301" s="7">
        <f>1-(F3301/N3301)</f>
        <v>-0.21118511914127369</v>
      </c>
      <c r="H3301" s="7">
        <f>1-(F3301/O3301)</f>
        <v>-0.21118511914127369</v>
      </c>
      <c r="I3301">
        <v>1.5841000000000001E-2</v>
      </c>
      <c r="J3301">
        <v>0</v>
      </c>
      <c r="K3301">
        <v>0</v>
      </c>
      <c r="L3301">
        <v>20</v>
      </c>
      <c r="M3301">
        <v>69</v>
      </c>
      <c r="N3301">
        <f>VLOOKUP(B3301,instances!$B$2:$E$21,3, FALSE)</f>
        <v>57201</v>
      </c>
      <c r="O3301">
        <f>VLOOKUP(B3301,instances!$B$2:$E$21,4, FALSE)</f>
        <v>57201</v>
      </c>
    </row>
    <row r="3302" spans="1:15">
      <c r="A3302" t="s">
        <v>56</v>
      </c>
      <c r="B3302" t="str">
        <f>RIGHT(A3302,FIND("/",A3302)-1)</f>
        <v>u1817.tsp</v>
      </c>
      <c r="C3302">
        <f>VLOOKUP(B3302,instances!$B$2:$E$21,2, FALSE)</f>
        <v>1817</v>
      </c>
      <c r="D3302" t="str">
        <f>IF(C3302&lt;=783,"small",IF(C3302&lt;=2103,"medium","large"))</f>
        <v>medium</v>
      </c>
      <c r="E3302" t="s">
        <v>9</v>
      </c>
      <c r="F3302" s="9">
        <v>70921</v>
      </c>
      <c r="G3302" s="7">
        <f>1-(F3302/N3302)</f>
        <v>-0.2398559465743606</v>
      </c>
      <c r="H3302" s="7">
        <f>1-(F3302/O3302)</f>
        <v>-0.2398559465743606</v>
      </c>
      <c r="I3302">
        <v>1.2874E-2</v>
      </c>
      <c r="J3302">
        <v>0</v>
      </c>
      <c r="K3302">
        <v>0</v>
      </c>
      <c r="L3302">
        <v>20</v>
      </c>
      <c r="M3302">
        <v>66</v>
      </c>
      <c r="N3302">
        <f>VLOOKUP(B3302,instances!$B$2:$E$21,3, FALSE)</f>
        <v>57201</v>
      </c>
      <c r="O3302">
        <f>VLOOKUP(B3302,instances!$B$2:$E$21,4, FALSE)</f>
        <v>57201</v>
      </c>
    </row>
    <row r="3303" spans="1:15">
      <c r="A3303" t="s">
        <v>56</v>
      </c>
      <c r="B3303" t="str">
        <f>RIGHT(A3303,FIND("/",A3303)-1)</f>
        <v>u1817.tsp</v>
      </c>
      <c r="C3303">
        <f>VLOOKUP(B3303,instances!$B$2:$E$21,2, FALSE)</f>
        <v>1817</v>
      </c>
      <c r="D3303" t="str">
        <f>IF(C3303&lt;=783,"small",IF(C3303&lt;=2103,"medium","large"))</f>
        <v>medium</v>
      </c>
      <c r="E3303" t="s">
        <v>9</v>
      </c>
      <c r="F3303" s="9">
        <v>70921</v>
      </c>
      <c r="G3303" s="7">
        <f>1-(F3303/N3303)</f>
        <v>-0.2398559465743606</v>
      </c>
      <c r="H3303" s="7">
        <f>1-(F3303/O3303)</f>
        <v>-0.2398559465743606</v>
      </c>
      <c r="I3303">
        <v>1.0756E-2</v>
      </c>
      <c r="J3303">
        <v>0</v>
      </c>
      <c r="K3303">
        <v>0</v>
      </c>
      <c r="L3303">
        <v>18</v>
      </c>
      <c r="M3303">
        <v>68</v>
      </c>
      <c r="N3303">
        <f>VLOOKUP(B3303,instances!$B$2:$E$21,3, FALSE)</f>
        <v>57201</v>
      </c>
      <c r="O3303">
        <f>VLOOKUP(B3303,instances!$B$2:$E$21,4, FALSE)</f>
        <v>57201</v>
      </c>
    </row>
    <row r="3304" spans="1:15">
      <c r="A3304" t="s">
        <v>56</v>
      </c>
      <c r="B3304" t="str">
        <f>RIGHT(A3304,FIND("/",A3304)-1)</f>
        <v>u1817.tsp</v>
      </c>
      <c r="C3304">
        <f>VLOOKUP(B3304,instances!$B$2:$E$21,2, FALSE)</f>
        <v>1817</v>
      </c>
      <c r="D3304" t="str">
        <f>IF(C3304&lt;=783,"small",IF(C3304&lt;=2103,"medium","large"))</f>
        <v>medium</v>
      </c>
      <c r="E3304" t="s">
        <v>9</v>
      </c>
      <c r="F3304" s="9">
        <v>70921</v>
      </c>
      <c r="G3304" s="7">
        <f>1-(F3304/N3304)</f>
        <v>-0.2398559465743606</v>
      </c>
      <c r="H3304" s="7">
        <f>1-(F3304/O3304)</f>
        <v>-0.2398559465743606</v>
      </c>
      <c r="I3304">
        <v>9.7470000000000005E-3</v>
      </c>
      <c r="J3304">
        <v>0</v>
      </c>
      <c r="K3304">
        <v>0</v>
      </c>
      <c r="L3304">
        <v>12</v>
      </c>
      <c r="M3304">
        <v>64</v>
      </c>
      <c r="N3304">
        <f>VLOOKUP(B3304,instances!$B$2:$E$21,3, FALSE)</f>
        <v>57201</v>
      </c>
      <c r="O3304">
        <f>VLOOKUP(B3304,instances!$B$2:$E$21,4, FALSE)</f>
        <v>57201</v>
      </c>
    </row>
    <row r="3305" spans="1:15">
      <c r="A3305" t="s">
        <v>56</v>
      </c>
      <c r="B3305" t="str">
        <f>RIGHT(A3305,FIND("/",A3305)-1)</f>
        <v>u1817.tsp</v>
      </c>
      <c r="C3305">
        <f>VLOOKUP(B3305,instances!$B$2:$E$21,2, FALSE)</f>
        <v>1817</v>
      </c>
      <c r="D3305" t="str">
        <f>IF(C3305&lt;=783,"small",IF(C3305&lt;=2103,"medium","large"))</f>
        <v>medium</v>
      </c>
      <c r="E3305" t="s">
        <v>9</v>
      </c>
      <c r="F3305" s="9">
        <v>70921</v>
      </c>
      <c r="G3305" s="7">
        <f>1-(F3305/N3305)</f>
        <v>-0.2398559465743606</v>
      </c>
      <c r="H3305" s="7">
        <f>1-(F3305/O3305)</f>
        <v>-0.2398559465743606</v>
      </c>
      <c r="I3305">
        <v>9.5440000000000004E-3</v>
      </c>
      <c r="J3305">
        <v>0</v>
      </c>
      <c r="K3305">
        <v>0</v>
      </c>
      <c r="L3305">
        <v>12</v>
      </c>
      <c r="M3305">
        <v>63</v>
      </c>
      <c r="N3305">
        <f>VLOOKUP(B3305,instances!$B$2:$E$21,3, FALSE)</f>
        <v>57201</v>
      </c>
      <c r="O3305">
        <f>VLOOKUP(B3305,instances!$B$2:$E$21,4, FALSE)</f>
        <v>57201</v>
      </c>
    </row>
    <row r="3306" spans="1:15">
      <c r="A3306" t="s">
        <v>56</v>
      </c>
      <c r="B3306" t="str">
        <f>RIGHT(A3306,FIND("/",A3306)-1)</f>
        <v>u1817.tsp</v>
      </c>
      <c r="C3306">
        <f>VLOOKUP(B3306,instances!$B$2:$E$21,2, FALSE)</f>
        <v>1817</v>
      </c>
      <c r="D3306" t="str">
        <f>IF(C3306&lt;=783,"small",IF(C3306&lt;=2103,"medium","large"))</f>
        <v>medium</v>
      </c>
      <c r="E3306" t="s">
        <v>9</v>
      </c>
      <c r="F3306" s="9">
        <v>70921</v>
      </c>
      <c r="G3306" s="7">
        <f>1-(F3306/N3306)</f>
        <v>-0.2398559465743606</v>
      </c>
      <c r="H3306" s="7">
        <f>1-(F3306/O3306)</f>
        <v>-0.2398559465743606</v>
      </c>
      <c r="I3306">
        <v>9.3380000000000008E-3</v>
      </c>
      <c r="J3306">
        <v>0</v>
      </c>
      <c r="K3306">
        <v>0</v>
      </c>
      <c r="L3306">
        <v>16</v>
      </c>
      <c r="M3306">
        <v>63</v>
      </c>
      <c r="N3306">
        <f>VLOOKUP(B3306,instances!$B$2:$E$21,3, FALSE)</f>
        <v>57201</v>
      </c>
      <c r="O3306">
        <f>VLOOKUP(B3306,instances!$B$2:$E$21,4, FALSE)</f>
        <v>57201</v>
      </c>
    </row>
    <row r="3307" spans="1:15">
      <c r="A3307" t="s">
        <v>56</v>
      </c>
      <c r="B3307" t="str">
        <f>RIGHT(A3307,FIND("/",A3307)-1)</f>
        <v>u1817.tsp</v>
      </c>
      <c r="C3307">
        <f>VLOOKUP(B3307,instances!$B$2:$E$21,2, FALSE)</f>
        <v>1817</v>
      </c>
      <c r="D3307" t="str">
        <f>IF(C3307&lt;=783,"small",IF(C3307&lt;=2103,"medium","large"))</f>
        <v>medium</v>
      </c>
      <c r="E3307" t="s">
        <v>9</v>
      </c>
      <c r="F3307" s="9">
        <v>70921</v>
      </c>
      <c r="G3307" s="7">
        <f>1-(F3307/N3307)</f>
        <v>-0.2398559465743606</v>
      </c>
      <c r="H3307" s="7">
        <f>1-(F3307/O3307)</f>
        <v>-0.2398559465743606</v>
      </c>
      <c r="I3307">
        <v>9.2639999999999997E-3</v>
      </c>
      <c r="J3307">
        <v>0</v>
      </c>
      <c r="K3307">
        <v>0</v>
      </c>
      <c r="L3307">
        <v>18</v>
      </c>
      <c r="M3307">
        <v>69</v>
      </c>
      <c r="N3307">
        <f>VLOOKUP(B3307,instances!$B$2:$E$21,3, FALSE)</f>
        <v>57201</v>
      </c>
      <c r="O3307">
        <f>VLOOKUP(B3307,instances!$B$2:$E$21,4, FALSE)</f>
        <v>57201</v>
      </c>
    </row>
    <row r="3308" spans="1:15">
      <c r="A3308" t="s">
        <v>56</v>
      </c>
      <c r="B3308" t="str">
        <f>RIGHT(A3308,FIND("/",A3308)-1)</f>
        <v>u1817.tsp</v>
      </c>
      <c r="C3308">
        <f>VLOOKUP(B3308,instances!$B$2:$E$21,2, FALSE)</f>
        <v>1817</v>
      </c>
      <c r="D3308" t="str">
        <f>IF(C3308&lt;=783,"small",IF(C3308&lt;=2103,"medium","large"))</f>
        <v>medium</v>
      </c>
      <c r="E3308" t="s">
        <v>9</v>
      </c>
      <c r="F3308" s="9">
        <v>70921</v>
      </c>
      <c r="G3308" s="7">
        <f>1-(F3308/N3308)</f>
        <v>-0.2398559465743606</v>
      </c>
      <c r="H3308" s="7">
        <f>1-(F3308/O3308)</f>
        <v>-0.2398559465743606</v>
      </c>
      <c r="I3308">
        <v>9.2409999999999992E-3</v>
      </c>
      <c r="J3308">
        <v>0</v>
      </c>
      <c r="K3308">
        <v>0</v>
      </c>
      <c r="L3308">
        <v>20</v>
      </c>
      <c r="M3308">
        <v>63</v>
      </c>
      <c r="N3308">
        <f>VLOOKUP(B3308,instances!$B$2:$E$21,3, FALSE)</f>
        <v>57201</v>
      </c>
      <c r="O3308">
        <f>VLOOKUP(B3308,instances!$B$2:$E$21,4, FALSE)</f>
        <v>57201</v>
      </c>
    </row>
    <row r="3309" spans="1:15">
      <c r="A3309" t="s">
        <v>56</v>
      </c>
      <c r="B3309" t="str">
        <f>RIGHT(A3309,FIND("/",A3309)-1)</f>
        <v>u1817.tsp</v>
      </c>
      <c r="C3309">
        <f>VLOOKUP(B3309,instances!$B$2:$E$21,2, FALSE)</f>
        <v>1817</v>
      </c>
      <c r="D3309" t="str">
        <f>IF(C3309&lt;=783,"small",IF(C3309&lt;=2103,"medium","large"))</f>
        <v>medium</v>
      </c>
      <c r="E3309" t="s">
        <v>9</v>
      </c>
      <c r="F3309" s="9">
        <v>70921</v>
      </c>
      <c r="G3309" s="7">
        <f>1-(F3309/N3309)</f>
        <v>-0.2398559465743606</v>
      </c>
      <c r="H3309" s="7">
        <f>1-(F3309/O3309)</f>
        <v>-0.2398559465743606</v>
      </c>
      <c r="I3309">
        <v>8.8590000000000006E-3</v>
      </c>
      <c r="J3309">
        <v>0</v>
      </c>
      <c r="K3309">
        <v>0</v>
      </c>
      <c r="L3309">
        <v>20</v>
      </c>
      <c r="M3309">
        <v>68</v>
      </c>
      <c r="N3309">
        <f>VLOOKUP(B3309,instances!$B$2:$E$21,3, FALSE)</f>
        <v>57201</v>
      </c>
      <c r="O3309">
        <f>VLOOKUP(B3309,instances!$B$2:$E$21,4, FALSE)</f>
        <v>57201</v>
      </c>
    </row>
    <row r="3310" spans="1:15">
      <c r="A3310" t="s">
        <v>56</v>
      </c>
      <c r="B3310" t="str">
        <f>RIGHT(A3310,FIND("/",A3310)-1)</f>
        <v>u1817.tsp</v>
      </c>
      <c r="C3310">
        <f>VLOOKUP(B3310,instances!$B$2:$E$21,2, FALSE)</f>
        <v>1817</v>
      </c>
      <c r="D3310" t="str">
        <f>IF(C3310&lt;=783,"small",IF(C3310&lt;=2103,"medium","large"))</f>
        <v>medium</v>
      </c>
      <c r="E3310" t="s">
        <v>9</v>
      </c>
      <c r="F3310" s="9">
        <v>70921</v>
      </c>
      <c r="G3310" s="7">
        <f>1-(F3310/N3310)</f>
        <v>-0.2398559465743606</v>
      </c>
      <c r="H3310" s="7">
        <f>1-(F3310/O3310)</f>
        <v>-0.2398559465743606</v>
      </c>
      <c r="I3310">
        <v>8.8129999999999997E-3</v>
      </c>
      <c r="J3310">
        <v>0</v>
      </c>
      <c r="K3310">
        <v>0</v>
      </c>
      <c r="L3310">
        <v>12</v>
      </c>
      <c r="M3310">
        <v>62</v>
      </c>
      <c r="N3310">
        <f>VLOOKUP(B3310,instances!$B$2:$E$21,3, FALSE)</f>
        <v>57201</v>
      </c>
      <c r="O3310">
        <f>VLOOKUP(B3310,instances!$B$2:$E$21,4, FALSE)</f>
        <v>57201</v>
      </c>
    </row>
    <row r="3311" spans="1:15">
      <c r="A3311" t="s">
        <v>56</v>
      </c>
      <c r="B3311" t="str">
        <f>RIGHT(A3311,FIND("/",A3311)-1)</f>
        <v>u1817.tsp</v>
      </c>
      <c r="C3311">
        <f>VLOOKUP(B3311,instances!$B$2:$E$21,2, FALSE)</f>
        <v>1817</v>
      </c>
      <c r="D3311" t="str">
        <f>IF(C3311&lt;=783,"small",IF(C3311&lt;=2103,"medium","large"))</f>
        <v>medium</v>
      </c>
      <c r="E3311" t="s">
        <v>9</v>
      </c>
      <c r="F3311" s="9">
        <v>70921</v>
      </c>
      <c r="G3311" s="7">
        <f>1-(F3311/N3311)</f>
        <v>-0.2398559465743606</v>
      </c>
      <c r="H3311" s="7">
        <f>1-(F3311/O3311)</f>
        <v>-0.2398559465743606</v>
      </c>
      <c r="I3311">
        <v>8.7659999999999995E-3</v>
      </c>
      <c r="J3311">
        <v>0</v>
      </c>
      <c r="K3311">
        <v>0</v>
      </c>
      <c r="L3311">
        <v>14</v>
      </c>
      <c r="M3311">
        <v>64</v>
      </c>
      <c r="N3311">
        <f>VLOOKUP(B3311,instances!$B$2:$E$21,3, FALSE)</f>
        <v>57201</v>
      </c>
      <c r="O3311">
        <f>VLOOKUP(B3311,instances!$B$2:$E$21,4, FALSE)</f>
        <v>57201</v>
      </c>
    </row>
    <row r="3312" spans="1:15">
      <c r="A3312" t="s">
        <v>56</v>
      </c>
      <c r="B3312" t="str">
        <f>RIGHT(A3312,FIND("/",A3312)-1)</f>
        <v>u1817.tsp</v>
      </c>
      <c r="C3312">
        <f>VLOOKUP(B3312,instances!$B$2:$E$21,2, FALSE)</f>
        <v>1817</v>
      </c>
      <c r="D3312" t="str">
        <f>IF(C3312&lt;=783,"small",IF(C3312&lt;=2103,"medium","large"))</f>
        <v>medium</v>
      </c>
      <c r="E3312" t="s">
        <v>9</v>
      </c>
      <c r="F3312" s="9">
        <v>70921</v>
      </c>
      <c r="G3312" s="7">
        <f>1-(F3312/N3312)</f>
        <v>-0.2398559465743606</v>
      </c>
      <c r="H3312" s="7">
        <f>1-(F3312/O3312)</f>
        <v>-0.2398559465743606</v>
      </c>
      <c r="I3312">
        <v>8.763E-3</v>
      </c>
      <c r="J3312">
        <v>0</v>
      </c>
      <c r="K3312">
        <v>0</v>
      </c>
      <c r="L3312">
        <v>18</v>
      </c>
      <c r="M3312">
        <v>62</v>
      </c>
      <c r="N3312">
        <f>VLOOKUP(B3312,instances!$B$2:$E$21,3, FALSE)</f>
        <v>57201</v>
      </c>
      <c r="O3312">
        <f>VLOOKUP(B3312,instances!$B$2:$E$21,4, FALSE)</f>
        <v>57201</v>
      </c>
    </row>
    <row r="3313" spans="1:15">
      <c r="A3313" t="s">
        <v>56</v>
      </c>
      <c r="B3313" t="str">
        <f>RIGHT(A3313,FIND("/",A3313)-1)</f>
        <v>u1817.tsp</v>
      </c>
      <c r="C3313">
        <f>VLOOKUP(B3313,instances!$B$2:$E$21,2, FALSE)</f>
        <v>1817</v>
      </c>
      <c r="D3313" t="str">
        <f>IF(C3313&lt;=783,"small",IF(C3313&lt;=2103,"medium","large"))</f>
        <v>medium</v>
      </c>
      <c r="E3313" t="s">
        <v>9</v>
      </c>
      <c r="F3313" s="9">
        <v>70921</v>
      </c>
      <c r="G3313" s="7">
        <f>1-(F3313/N3313)</f>
        <v>-0.2398559465743606</v>
      </c>
      <c r="H3313" s="7">
        <f>1-(F3313/O3313)</f>
        <v>-0.2398559465743606</v>
      </c>
      <c r="I3313">
        <v>8.6960000000000006E-3</v>
      </c>
      <c r="J3313">
        <v>0</v>
      </c>
      <c r="K3313">
        <v>0</v>
      </c>
      <c r="L3313">
        <v>18</v>
      </c>
      <c r="M3313">
        <v>64</v>
      </c>
      <c r="N3313">
        <f>VLOOKUP(B3313,instances!$B$2:$E$21,3, FALSE)</f>
        <v>57201</v>
      </c>
      <c r="O3313">
        <f>VLOOKUP(B3313,instances!$B$2:$E$21,4, FALSE)</f>
        <v>57201</v>
      </c>
    </row>
    <row r="3314" spans="1:15">
      <c r="A3314" t="s">
        <v>56</v>
      </c>
      <c r="B3314" t="str">
        <f>RIGHT(A3314,FIND("/",A3314)-1)</f>
        <v>u1817.tsp</v>
      </c>
      <c r="C3314">
        <f>VLOOKUP(B3314,instances!$B$2:$E$21,2, FALSE)</f>
        <v>1817</v>
      </c>
      <c r="D3314" t="str">
        <f>IF(C3314&lt;=783,"small",IF(C3314&lt;=2103,"medium","large"))</f>
        <v>medium</v>
      </c>
      <c r="E3314" t="s">
        <v>9</v>
      </c>
      <c r="F3314" s="9">
        <v>70921</v>
      </c>
      <c r="G3314" s="7">
        <f>1-(F3314/N3314)</f>
        <v>-0.2398559465743606</v>
      </c>
      <c r="H3314" s="7">
        <f>1-(F3314/O3314)</f>
        <v>-0.2398559465743606</v>
      </c>
      <c r="I3314">
        <v>8.6560000000000005E-3</v>
      </c>
      <c r="J3314">
        <v>0</v>
      </c>
      <c r="K3314">
        <v>0</v>
      </c>
      <c r="L3314">
        <v>16</v>
      </c>
      <c r="M3314">
        <v>64</v>
      </c>
      <c r="N3314">
        <f>VLOOKUP(B3314,instances!$B$2:$E$21,3, FALSE)</f>
        <v>57201</v>
      </c>
      <c r="O3314">
        <f>VLOOKUP(B3314,instances!$B$2:$E$21,4, FALSE)</f>
        <v>57201</v>
      </c>
    </row>
    <row r="3315" spans="1:15">
      <c r="A3315" t="s">
        <v>56</v>
      </c>
      <c r="B3315" t="str">
        <f>RIGHT(A3315,FIND("/",A3315)-1)</f>
        <v>u1817.tsp</v>
      </c>
      <c r="C3315">
        <f>VLOOKUP(B3315,instances!$B$2:$E$21,2, FALSE)</f>
        <v>1817</v>
      </c>
      <c r="D3315" t="str">
        <f>IF(C3315&lt;=783,"small",IF(C3315&lt;=2103,"medium","large"))</f>
        <v>medium</v>
      </c>
      <c r="E3315" t="s">
        <v>9</v>
      </c>
      <c r="F3315" s="9">
        <v>70921</v>
      </c>
      <c r="G3315" s="7">
        <f>1-(F3315/N3315)</f>
        <v>-0.2398559465743606</v>
      </c>
      <c r="H3315" s="7">
        <f>1-(F3315/O3315)</f>
        <v>-0.2398559465743606</v>
      </c>
      <c r="I3315">
        <v>8.6510000000000007E-3</v>
      </c>
      <c r="J3315">
        <v>0</v>
      </c>
      <c r="K3315">
        <v>0</v>
      </c>
      <c r="L3315">
        <v>10</v>
      </c>
      <c r="M3315">
        <v>69</v>
      </c>
      <c r="N3315">
        <f>VLOOKUP(B3315,instances!$B$2:$E$21,3, FALSE)</f>
        <v>57201</v>
      </c>
      <c r="O3315">
        <f>VLOOKUP(B3315,instances!$B$2:$E$21,4, FALSE)</f>
        <v>57201</v>
      </c>
    </row>
    <row r="3316" spans="1:15">
      <c r="A3316" t="s">
        <v>56</v>
      </c>
      <c r="B3316" t="str">
        <f>RIGHT(A3316,FIND("/",A3316)-1)</f>
        <v>u1817.tsp</v>
      </c>
      <c r="C3316">
        <f>VLOOKUP(B3316,instances!$B$2:$E$21,2, FALSE)</f>
        <v>1817</v>
      </c>
      <c r="D3316" t="str">
        <f>IF(C3316&lt;=783,"small",IF(C3316&lt;=2103,"medium","large"))</f>
        <v>medium</v>
      </c>
      <c r="E3316" t="s">
        <v>9</v>
      </c>
      <c r="F3316" s="9">
        <v>70921</v>
      </c>
      <c r="G3316" s="7">
        <f>1-(F3316/N3316)</f>
        <v>-0.2398559465743606</v>
      </c>
      <c r="H3316" s="7">
        <f>1-(F3316/O3316)</f>
        <v>-0.2398559465743606</v>
      </c>
      <c r="I3316">
        <v>8.6269999999999993E-3</v>
      </c>
      <c r="J3316">
        <v>0</v>
      </c>
      <c r="K3316">
        <v>0</v>
      </c>
      <c r="L3316">
        <v>16</v>
      </c>
      <c r="M3316">
        <v>70</v>
      </c>
      <c r="N3316">
        <f>VLOOKUP(B3316,instances!$B$2:$E$21,3, FALSE)</f>
        <v>57201</v>
      </c>
      <c r="O3316">
        <f>VLOOKUP(B3316,instances!$B$2:$E$21,4, FALSE)</f>
        <v>57201</v>
      </c>
    </row>
    <row r="3317" spans="1:15">
      <c r="A3317" t="s">
        <v>56</v>
      </c>
      <c r="B3317" t="str">
        <f>RIGHT(A3317,FIND("/",A3317)-1)</f>
        <v>u1817.tsp</v>
      </c>
      <c r="C3317">
        <f>VLOOKUP(B3317,instances!$B$2:$E$21,2, FALSE)</f>
        <v>1817</v>
      </c>
      <c r="D3317" t="str">
        <f>IF(C3317&lt;=783,"small",IF(C3317&lt;=2103,"medium","large"))</f>
        <v>medium</v>
      </c>
      <c r="E3317" t="s">
        <v>9</v>
      </c>
      <c r="F3317" s="9">
        <v>70921</v>
      </c>
      <c r="G3317" s="7">
        <f>1-(F3317/N3317)</f>
        <v>-0.2398559465743606</v>
      </c>
      <c r="H3317" s="7">
        <f>1-(F3317/O3317)</f>
        <v>-0.2398559465743606</v>
      </c>
      <c r="I3317">
        <v>8.5839999999999996E-3</v>
      </c>
      <c r="J3317">
        <v>0</v>
      </c>
      <c r="K3317">
        <v>0</v>
      </c>
      <c r="L3317">
        <v>20</v>
      </c>
      <c r="M3317">
        <v>62</v>
      </c>
      <c r="N3317">
        <f>VLOOKUP(B3317,instances!$B$2:$E$21,3, FALSE)</f>
        <v>57201</v>
      </c>
      <c r="O3317">
        <f>VLOOKUP(B3317,instances!$B$2:$E$21,4, FALSE)</f>
        <v>57201</v>
      </c>
    </row>
    <row r="3318" spans="1:15">
      <c r="A3318" t="s">
        <v>56</v>
      </c>
      <c r="B3318" t="str">
        <f>RIGHT(A3318,FIND("/",A3318)-1)</f>
        <v>u1817.tsp</v>
      </c>
      <c r="C3318">
        <f>VLOOKUP(B3318,instances!$B$2:$E$21,2, FALSE)</f>
        <v>1817</v>
      </c>
      <c r="D3318" t="str">
        <f>IF(C3318&lt;=783,"small",IF(C3318&lt;=2103,"medium","large"))</f>
        <v>medium</v>
      </c>
      <c r="E3318" t="s">
        <v>9</v>
      </c>
      <c r="F3318" s="9">
        <v>70921</v>
      </c>
      <c r="G3318" s="7">
        <f>1-(F3318/N3318)</f>
        <v>-0.2398559465743606</v>
      </c>
      <c r="H3318" s="7">
        <f>1-(F3318/O3318)</f>
        <v>-0.2398559465743606</v>
      </c>
      <c r="I3318">
        <v>8.5500000000000003E-3</v>
      </c>
      <c r="J3318">
        <v>0</v>
      </c>
      <c r="K3318">
        <v>0</v>
      </c>
      <c r="L3318">
        <v>14</v>
      </c>
      <c r="M3318">
        <v>65</v>
      </c>
      <c r="N3318">
        <f>VLOOKUP(B3318,instances!$B$2:$E$21,3, FALSE)</f>
        <v>57201</v>
      </c>
      <c r="O3318">
        <f>VLOOKUP(B3318,instances!$B$2:$E$21,4, FALSE)</f>
        <v>57201</v>
      </c>
    </row>
    <row r="3319" spans="1:15">
      <c r="A3319" t="s">
        <v>56</v>
      </c>
      <c r="B3319" t="str">
        <f>RIGHT(A3319,FIND("/",A3319)-1)</f>
        <v>u1817.tsp</v>
      </c>
      <c r="C3319">
        <f>VLOOKUP(B3319,instances!$B$2:$E$21,2, FALSE)</f>
        <v>1817</v>
      </c>
      <c r="D3319" t="str">
        <f>IF(C3319&lt;=783,"small",IF(C3319&lt;=2103,"medium","large"))</f>
        <v>medium</v>
      </c>
      <c r="E3319" t="s">
        <v>9</v>
      </c>
      <c r="F3319" s="9">
        <v>70921</v>
      </c>
      <c r="G3319" s="7">
        <f>1-(F3319/N3319)</f>
        <v>-0.2398559465743606</v>
      </c>
      <c r="H3319" s="7">
        <f>1-(F3319/O3319)</f>
        <v>-0.2398559465743606</v>
      </c>
      <c r="I3319">
        <v>8.4989999999999996E-3</v>
      </c>
      <c r="J3319">
        <v>0</v>
      </c>
      <c r="K3319">
        <v>0</v>
      </c>
      <c r="L3319">
        <v>10</v>
      </c>
      <c r="M3319">
        <v>66</v>
      </c>
      <c r="N3319">
        <f>VLOOKUP(B3319,instances!$B$2:$E$21,3, FALSE)</f>
        <v>57201</v>
      </c>
      <c r="O3319">
        <f>VLOOKUP(B3319,instances!$B$2:$E$21,4, FALSE)</f>
        <v>57201</v>
      </c>
    </row>
    <row r="3320" spans="1:15">
      <c r="A3320" t="s">
        <v>56</v>
      </c>
      <c r="B3320" t="str">
        <f>RIGHT(A3320,FIND("/",A3320)-1)</f>
        <v>u1817.tsp</v>
      </c>
      <c r="C3320">
        <f>VLOOKUP(B3320,instances!$B$2:$E$21,2, FALSE)</f>
        <v>1817</v>
      </c>
      <c r="D3320" t="str">
        <f>IF(C3320&lt;=783,"small",IF(C3320&lt;=2103,"medium","large"))</f>
        <v>medium</v>
      </c>
      <c r="E3320" t="s">
        <v>9</v>
      </c>
      <c r="F3320" s="9">
        <v>70921</v>
      </c>
      <c r="G3320" s="7">
        <f>1-(F3320/N3320)</f>
        <v>-0.2398559465743606</v>
      </c>
      <c r="H3320" s="7">
        <f>1-(F3320/O3320)</f>
        <v>-0.2398559465743606</v>
      </c>
      <c r="I3320">
        <v>8.4489999999999999E-3</v>
      </c>
      <c r="J3320">
        <v>0</v>
      </c>
      <c r="K3320">
        <v>0</v>
      </c>
      <c r="L3320">
        <v>16</v>
      </c>
      <c r="M3320">
        <v>65</v>
      </c>
      <c r="N3320">
        <f>VLOOKUP(B3320,instances!$B$2:$E$21,3, FALSE)</f>
        <v>57201</v>
      </c>
      <c r="O3320">
        <f>VLOOKUP(B3320,instances!$B$2:$E$21,4, FALSE)</f>
        <v>57201</v>
      </c>
    </row>
    <row r="3321" spans="1:15">
      <c r="A3321" t="s">
        <v>56</v>
      </c>
      <c r="B3321" t="str">
        <f>RIGHT(A3321,FIND("/",A3321)-1)</f>
        <v>u1817.tsp</v>
      </c>
      <c r="C3321">
        <f>VLOOKUP(B3321,instances!$B$2:$E$21,2, FALSE)</f>
        <v>1817</v>
      </c>
      <c r="D3321" t="str">
        <f>IF(C3321&lt;=783,"small",IF(C3321&lt;=2103,"medium","large"))</f>
        <v>medium</v>
      </c>
      <c r="E3321" t="s">
        <v>9</v>
      </c>
      <c r="F3321" s="9">
        <v>70921</v>
      </c>
      <c r="G3321" s="7">
        <f>1-(F3321/N3321)</f>
        <v>-0.2398559465743606</v>
      </c>
      <c r="H3321" s="7">
        <f>1-(F3321/O3321)</f>
        <v>-0.2398559465743606</v>
      </c>
      <c r="I3321">
        <v>8.4200000000000004E-3</v>
      </c>
      <c r="J3321">
        <v>0</v>
      </c>
      <c r="K3321">
        <v>0</v>
      </c>
      <c r="L3321">
        <v>16</v>
      </c>
      <c r="M3321">
        <v>66</v>
      </c>
      <c r="N3321">
        <f>VLOOKUP(B3321,instances!$B$2:$E$21,3, FALSE)</f>
        <v>57201</v>
      </c>
      <c r="O3321">
        <f>VLOOKUP(B3321,instances!$B$2:$E$21,4, FALSE)</f>
        <v>57201</v>
      </c>
    </row>
    <row r="3322" spans="1:15">
      <c r="A3322" t="s">
        <v>56</v>
      </c>
      <c r="B3322" t="str">
        <f>RIGHT(A3322,FIND("/",A3322)-1)</f>
        <v>u1817.tsp</v>
      </c>
      <c r="C3322">
        <f>VLOOKUP(B3322,instances!$B$2:$E$21,2, FALSE)</f>
        <v>1817</v>
      </c>
      <c r="D3322" t="str">
        <f>IF(C3322&lt;=783,"small",IF(C3322&lt;=2103,"medium","large"))</f>
        <v>medium</v>
      </c>
      <c r="E3322" t="s">
        <v>9</v>
      </c>
      <c r="F3322" s="9">
        <v>70921</v>
      </c>
      <c r="G3322" s="7">
        <f>1-(F3322/N3322)</f>
        <v>-0.2398559465743606</v>
      </c>
      <c r="H3322" s="7">
        <f>1-(F3322/O3322)</f>
        <v>-0.2398559465743606</v>
      </c>
      <c r="I3322">
        <v>8.3990000000000002E-3</v>
      </c>
      <c r="J3322">
        <v>0</v>
      </c>
      <c r="K3322">
        <v>0</v>
      </c>
      <c r="L3322">
        <v>20</v>
      </c>
      <c r="M3322">
        <v>65</v>
      </c>
      <c r="N3322">
        <f>VLOOKUP(B3322,instances!$B$2:$E$21,3, FALSE)</f>
        <v>57201</v>
      </c>
      <c r="O3322">
        <f>VLOOKUP(B3322,instances!$B$2:$E$21,4, FALSE)</f>
        <v>57201</v>
      </c>
    </row>
    <row r="3323" spans="1:15">
      <c r="A3323" t="s">
        <v>56</v>
      </c>
      <c r="B3323" t="str">
        <f>RIGHT(A3323,FIND("/",A3323)-1)</f>
        <v>u1817.tsp</v>
      </c>
      <c r="C3323">
        <f>VLOOKUP(B3323,instances!$B$2:$E$21,2, FALSE)</f>
        <v>1817</v>
      </c>
      <c r="D3323" t="str">
        <f>IF(C3323&lt;=783,"small",IF(C3323&lt;=2103,"medium","large"))</f>
        <v>medium</v>
      </c>
      <c r="E3323" t="s">
        <v>9</v>
      </c>
      <c r="F3323" s="9">
        <v>70921</v>
      </c>
      <c r="G3323" s="7">
        <f>1-(F3323/N3323)</f>
        <v>-0.2398559465743606</v>
      </c>
      <c r="H3323" s="7">
        <f>1-(F3323/O3323)</f>
        <v>-0.2398559465743606</v>
      </c>
      <c r="I3323">
        <v>8.3800000000000003E-3</v>
      </c>
      <c r="J3323">
        <v>0</v>
      </c>
      <c r="K3323">
        <v>0</v>
      </c>
      <c r="L3323">
        <v>14</v>
      </c>
      <c r="M3323">
        <v>71</v>
      </c>
      <c r="N3323">
        <f>VLOOKUP(B3323,instances!$B$2:$E$21,3, FALSE)</f>
        <v>57201</v>
      </c>
      <c r="O3323">
        <f>VLOOKUP(B3323,instances!$B$2:$E$21,4, FALSE)</f>
        <v>57201</v>
      </c>
    </row>
    <row r="3324" spans="1:15">
      <c r="A3324" t="s">
        <v>56</v>
      </c>
      <c r="B3324" t="str">
        <f>RIGHT(A3324,FIND("/",A3324)-1)</f>
        <v>u1817.tsp</v>
      </c>
      <c r="C3324">
        <f>VLOOKUP(B3324,instances!$B$2:$E$21,2, FALSE)</f>
        <v>1817</v>
      </c>
      <c r="D3324" t="str">
        <f>IF(C3324&lt;=783,"small",IF(C3324&lt;=2103,"medium","large"))</f>
        <v>medium</v>
      </c>
      <c r="E3324" t="s">
        <v>9</v>
      </c>
      <c r="F3324" s="9">
        <v>70921</v>
      </c>
      <c r="G3324" s="7">
        <f>1-(F3324/N3324)</f>
        <v>-0.2398559465743606</v>
      </c>
      <c r="H3324" s="7">
        <f>1-(F3324/O3324)</f>
        <v>-0.2398559465743606</v>
      </c>
      <c r="I3324">
        <v>8.3660000000000002E-3</v>
      </c>
      <c r="J3324">
        <v>0</v>
      </c>
      <c r="K3324">
        <v>0</v>
      </c>
      <c r="L3324">
        <v>20</v>
      </c>
      <c r="M3324">
        <v>69</v>
      </c>
      <c r="N3324">
        <f>VLOOKUP(B3324,instances!$B$2:$E$21,3, FALSE)</f>
        <v>57201</v>
      </c>
      <c r="O3324">
        <f>VLOOKUP(B3324,instances!$B$2:$E$21,4, FALSE)</f>
        <v>57201</v>
      </c>
    </row>
    <row r="3325" spans="1:15">
      <c r="A3325" t="s">
        <v>56</v>
      </c>
      <c r="B3325" t="str">
        <f>RIGHT(A3325,FIND("/",A3325)-1)</f>
        <v>u1817.tsp</v>
      </c>
      <c r="C3325">
        <f>VLOOKUP(B3325,instances!$B$2:$E$21,2, FALSE)</f>
        <v>1817</v>
      </c>
      <c r="D3325" t="str">
        <f>IF(C3325&lt;=783,"small",IF(C3325&lt;=2103,"medium","large"))</f>
        <v>medium</v>
      </c>
      <c r="E3325" t="s">
        <v>9</v>
      </c>
      <c r="F3325" s="9">
        <v>70921</v>
      </c>
      <c r="G3325" s="7">
        <f>1-(F3325/N3325)</f>
        <v>-0.2398559465743606</v>
      </c>
      <c r="H3325" s="7">
        <f>1-(F3325/O3325)</f>
        <v>-0.2398559465743606</v>
      </c>
      <c r="I3325">
        <v>8.3560000000000006E-3</v>
      </c>
      <c r="J3325">
        <v>0</v>
      </c>
      <c r="K3325">
        <v>0</v>
      </c>
      <c r="L3325">
        <v>18</v>
      </c>
      <c r="M3325">
        <v>66</v>
      </c>
      <c r="N3325">
        <f>VLOOKUP(B3325,instances!$B$2:$E$21,3, FALSE)</f>
        <v>57201</v>
      </c>
      <c r="O3325">
        <f>VLOOKUP(B3325,instances!$B$2:$E$21,4, FALSE)</f>
        <v>57201</v>
      </c>
    </row>
    <row r="3326" spans="1:15">
      <c r="A3326" t="s">
        <v>56</v>
      </c>
      <c r="B3326" t="str">
        <f>RIGHT(A3326,FIND("/",A3326)-1)</f>
        <v>u1817.tsp</v>
      </c>
      <c r="C3326">
        <f>VLOOKUP(B3326,instances!$B$2:$E$21,2, FALSE)</f>
        <v>1817</v>
      </c>
      <c r="D3326" t="str">
        <f>IF(C3326&lt;=783,"small",IF(C3326&lt;=2103,"medium","large"))</f>
        <v>medium</v>
      </c>
      <c r="E3326" t="s">
        <v>9</v>
      </c>
      <c r="F3326" s="9">
        <v>70921</v>
      </c>
      <c r="G3326" s="7">
        <f>1-(F3326/N3326)</f>
        <v>-0.2398559465743606</v>
      </c>
      <c r="H3326" s="7">
        <f>1-(F3326/O3326)</f>
        <v>-0.2398559465743606</v>
      </c>
      <c r="I3326">
        <v>8.3510000000000008E-3</v>
      </c>
      <c r="J3326">
        <v>0</v>
      </c>
      <c r="K3326">
        <v>0</v>
      </c>
      <c r="L3326">
        <v>14</v>
      </c>
      <c r="M3326">
        <v>68</v>
      </c>
      <c r="N3326">
        <f>VLOOKUP(B3326,instances!$B$2:$E$21,3, FALSE)</f>
        <v>57201</v>
      </c>
      <c r="O3326">
        <f>VLOOKUP(B3326,instances!$B$2:$E$21,4, FALSE)</f>
        <v>57201</v>
      </c>
    </row>
    <row r="3327" spans="1:15">
      <c r="A3327" t="s">
        <v>56</v>
      </c>
      <c r="B3327" t="str">
        <f>RIGHT(A3327,FIND("/",A3327)-1)</f>
        <v>u1817.tsp</v>
      </c>
      <c r="C3327">
        <f>VLOOKUP(B3327,instances!$B$2:$E$21,2, FALSE)</f>
        <v>1817</v>
      </c>
      <c r="D3327" t="str">
        <f>IF(C3327&lt;=783,"small",IF(C3327&lt;=2103,"medium","large"))</f>
        <v>medium</v>
      </c>
      <c r="E3327" t="s">
        <v>9</v>
      </c>
      <c r="F3327" s="9">
        <v>70921</v>
      </c>
      <c r="G3327" s="7">
        <f>1-(F3327/N3327)</f>
        <v>-0.2398559465743606</v>
      </c>
      <c r="H3327" s="7">
        <f>1-(F3327/O3327)</f>
        <v>-0.2398559465743606</v>
      </c>
      <c r="I3327">
        <v>8.3330000000000001E-3</v>
      </c>
      <c r="J3327">
        <v>0</v>
      </c>
      <c r="K3327">
        <v>0</v>
      </c>
      <c r="L3327">
        <v>18</v>
      </c>
      <c r="M3327">
        <v>63</v>
      </c>
      <c r="N3327">
        <f>VLOOKUP(B3327,instances!$B$2:$E$21,3, FALSE)</f>
        <v>57201</v>
      </c>
      <c r="O3327">
        <f>VLOOKUP(B3327,instances!$B$2:$E$21,4, FALSE)</f>
        <v>57201</v>
      </c>
    </row>
    <row r="3328" spans="1:15">
      <c r="A3328" t="s">
        <v>56</v>
      </c>
      <c r="B3328" t="str">
        <f>RIGHT(A3328,FIND("/",A3328)-1)</f>
        <v>u1817.tsp</v>
      </c>
      <c r="C3328">
        <f>VLOOKUP(B3328,instances!$B$2:$E$21,2, FALSE)</f>
        <v>1817</v>
      </c>
      <c r="D3328" t="str">
        <f>IF(C3328&lt;=783,"small",IF(C3328&lt;=2103,"medium","large"))</f>
        <v>medium</v>
      </c>
      <c r="E3328" t="s">
        <v>9</v>
      </c>
      <c r="F3328" s="9">
        <v>70921</v>
      </c>
      <c r="G3328" s="7">
        <f>1-(F3328/N3328)</f>
        <v>-0.2398559465743606</v>
      </c>
      <c r="H3328" s="7">
        <f>1-(F3328/O3328)</f>
        <v>-0.2398559465743606</v>
      </c>
      <c r="I3328">
        <v>8.2690000000000003E-3</v>
      </c>
      <c r="J3328">
        <v>0</v>
      </c>
      <c r="K3328">
        <v>0</v>
      </c>
      <c r="L3328">
        <v>10</v>
      </c>
      <c r="M3328">
        <v>63</v>
      </c>
      <c r="N3328">
        <f>VLOOKUP(B3328,instances!$B$2:$E$21,3, FALSE)</f>
        <v>57201</v>
      </c>
      <c r="O3328">
        <f>VLOOKUP(B3328,instances!$B$2:$E$21,4, FALSE)</f>
        <v>57201</v>
      </c>
    </row>
    <row r="3329" spans="1:15">
      <c r="A3329" t="s">
        <v>56</v>
      </c>
      <c r="B3329" t="str">
        <f>RIGHT(A3329,FIND("/",A3329)-1)</f>
        <v>u1817.tsp</v>
      </c>
      <c r="C3329">
        <f>VLOOKUP(B3329,instances!$B$2:$E$21,2, FALSE)</f>
        <v>1817</v>
      </c>
      <c r="D3329" t="str">
        <f>IF(C3329&lt;=783,"small",IF(C3329&lt;=2103,"medium","large"))</f>
        <v>medium</v>
      </c>
      <c r="E3329" t="s">
        <v>9</v>
      </c>
      <c r="F3329" s="9">
        <v>70921</v>
      </c>
      <c r="G3329" s="7">
        <f>1-(F3329/N3329)</f>
        <v>-0.2398559465743606</v>
      </c>
      <c r="H3329" s="7">
        <f>1-(F3329/O3329)</f>
        <v>-0.2398559465743606</v>
      </c>
      <c r="I3329">
        <v>8.2679999999999993E-3</v>
      </c>
      <c r="J3329">
        <v>0</v>
      </c>
      <c r="K3329">
        <v>0</v>
      </c>
      <c r="L3329">
        <v>12</v>
      </c>
      <c r="M3329">
        <v>68</v>
      </c>
      <c r="N3329">
        <f>VLOOKUP(B3329,instances!$B$2:$E$21,3, FALSE)</f>
        <v>57201</v>
      </c>
      <c r="O3329">
        <f>VLOOKUP(B3329,instances!$B$2:$E$21,4, FALSE)</f>
        <v>57201</v>
      </c>
    </row>
    <row r="3330" spans="1:15">
      <c r="A3330" t="s">
        <v>56</v>
      </c>
      <c r="B3330" t="str">
        <f>RIGHT(A3330,FIND("/",A3330)-1)</f>
        <v>u1817.tsp</v>
      </c>
      <c r="C3330">
        <f>VLOOKUP(B3330,instances!$B$2:$E$21,2, FALSE)</f>
        <v>1817</v>
      </c>
      <c r="D3330" t="str">
        <f>IF(C3330&lt;=783,"small",IF(C3330&lt;=2103,"medium","large"))</f>
        <v>medium</v>
      </c>
      <c r="E3330" t="s">
        <v>9</v>
      </c>
      <c r="F3330" s="9">
        <v>70921</v>
      </c>
      <c r="G3330" s="7">
        <f>1-(F3330/N3330)</f>
        <v>-0.2398559465743606</v>
      </c>
      <c r="H3330" s="7">
        <f>1-(F3330/O3330)</f>
        <v>-0.2398559465743606</v>
      </c>
      <c r="I3330">
        <v>8.2660000000000008E-3</v>
      </c>
      <c r="J3330">
        <v>0</v>
      </c>
      <c r="K3330">
        <v>0</v>
      </c>
      <c r="L3330">
        <v>14</v>
      </c>
      <c r="M3330">
        <v>62</v>
      </c>
      <c r="N3330">
        <f>VLOOKUP(B3330,instances!$B$2:$E$21,3, FALSE)</f>
        <v>57201</v>
      </c>
      <c r="O3330">
        <f>VLOOKUP(B3330,instances!$B$2:$E$21,4, FALSE)</f>
        <v>57201</v>
      </c>
    </row>
    <row r="3331" spans="1:15">
      <c r="A3331" t="s">
        <v>56</v>
      </c>
      <c r="B3331" t="str">
        <f>RIGHT(A3331,FIND("/",A3331)-1)</f>
        <v>u1817.tsp</v>
      </c>
      <c r="C3331">
        <f>VLOOKUP(B3331,instances!$B$2:$E$21,2, FALSE)</f>
        <v>1817</v>
      </c>
      <c r="D3331" t="str">
        <f>IF(C3331&lt;=783,"small",IF(C3331&lt;=2103,"medium","large"))</f>
        <v>medium</v>
      </c>
      <c r="E3331" t="s">
        <v>9</v>
      </c>
      <c r="F3331" s="9">
        <v>70921</v>
      </c>
      <c r="G3331" s="7">
        <f>1-(F3331/N3331)</f>
        <v>-0.2398559465743606</v>
      </c>
      <c r="H3331" s="7">
        <f>1-(F3331/O3331)</f>
        <v>-0.2398559465743606</v>
      </c>
      <c r="I3331">
        <v>8.2609999999999992E-3</v>
      </c>
      <c r="J3331">
        <v>0</v>
      </c>
      <c r="K3331">
        <v>0</v>
      </c>
      <c r="L3331">
        <v>10</v>
      </c>
      <c r="M3331">
        <v>64</v>
      </c>
      <c r="N3331">
        <f>VLOOKUP(B3331,instances!$B$2:$E$21,3, FALSE)</f>
        <v>57201</v>
      </c>
      <c r="O3331">
        <f>VLOOKUP(B3331,instances!$B$2:$E$21,4, FALSE)</f>
        <v>57201</v>
      </c>
    </row>
    <row r="3332" spans="1:15">
      <c r="A3332" t="s">
        <v>56</v>
      </c>
      <c r="B3332" t="str">
        <f>RIGHT(A3332,FIND("/",A3332)-1)</f>
        <v>u1817.tsp</v>
      </c>
      <c r="C3332">
        <f>VLOOKUP(B3332,instances!$B$2:$E$21,2, FALSE)</f>
        <v>1817</v>
      </c>
      <c r="D3332" t="str">
        <f>IF(C3332&lt;=783,"small",IF(C3332&lt;=2103,"medium","large"))</f>
        <v>medium</v>
      </c>
      <c r="E3332" t="s">
        <v>9</v>
      </c>
      <c r="F3332" s="9">
        <v>70921</v>
      </c>
      <c r="G3332" s="7">
        <f>1-(F3332/N3332)</f>
        <v>-0.2398559465743606</v>
      </c>
      <c r="H3332" s="7">
        <f>1-(F3332/O3332)</f>
        <v>-0.2398559465743606</v>
      </c>
      <c r="I3332">
        <v>8.2570000000000005E-3</v>
      </c>
      <c r="J3332">
        <v>0</v>
      </c>
      <c r="K3332">
        <v>0</v>
      </c>
      <c r="L3332">
        <v>12</v>
      </c>
      <c r="M3332">
        <v>70</v>
      </c>
      <c r="N3332">
        <f>VLOOKUP(B3332,instances!$B$2:$E$21,3, FALSE)</f>
        <v>57201</v>
      </c>
      <c r="O3332">
        <f>VLOOKUP(B3332,instances!$B$2:$E$21,4, FALSE)</f>
        <v>57201</v>
      </c>
    </row>
    <row r="3333" spans="1:15">
      <c r="A3333" t="s">
        <v>56</v>
      </c>
      <c r="B3333" t="str">
        <f>RIGHT(A3333,FIND("/",A3333)-1)</f>
        <v>u1817.tsp</v>
      </c>
      <c r="C3333">
        <f>VLOOKUP(B3333,instances!$B$2:$E$21,2, FALSE)</f>
        <v>1817</v>
      </c>
      <c r="D3333" t="str">
        <f>IF(C3333&lt;=783,"small",IF(C3333&lt;=2103,"medium","large"))</f>
        <v>medium</v>
      </c>
      <c r="E3333" t="s">
        <v>9</v>
      </c>
      <c r="F3333" s="9">
        <v>70921</v>
      </c>
      <c r="G3333" s="7">
        <f>1-(F3333/N3333)</f>
        <v>-0.2398559465743606</v>
      </c>
      <c r="H3333" s="7">
        <f>1-(F3333/O3333)</f>
        <v>-0.2398559465743606</v>
      </c>
      <c r="I3333">
        <v>8.2529999999999999E-3</v>
      </c>
      <c r="J3333">
        <v>6.6075999999999996E-2</v>
      </c>
      <c r="K3333">
        <v>1.74E-3</v>
      </c>
      <c r="L3333">
        <v>10</v>
      </c>
      <c r="M3333">
        <v>62</v>
      </c>
      <c r="N3333">
        <f>VLOOKUP(B3333,instances!$B$2:$E$21,3, FALSE)</f>
        <v>57201</v>
      </c>
      <c r="O3333">
        <f>VLOOKUP(B3333,instances!$B$2:$E$21,4, FALSE)</f>
        <v>57201</v>
      </c>
    </row>
    <row r="3334" spans="1:15">
      <c r="A3334" t="s">
        <v>56</v>
      </c>
      <c r="B3334" t="str">
        <f>RIGHT(A3334,FIND("/",A3334)-1)</f>
        <v>u1817.tsp</v>
      </c>
      <c r="C3334">
        <f>VLOOKUP(B3334,instances!$B$2:$E$21,2, FALSE)</f>
        <v>1817</v>
      </c>
      <c r="D3334" t="str">
        <f>IF(C3334&lt;=783,"small",IF(C3334&lt;=2103,"medium","large"))</f>
        <v>medium</v>
      </c>
      <c r="E3334" t="s">
        <v>9</v>
      </c>
      <c r="F3334" s="9">
        <v>70921</v>
      </c>
      <c r="G3334" s="7">
        <f>1-(F3334/N3334)</f>
        <v>-0.2398559465743606</v>
      </c>
      <c r="H3334" s="7">
        <f>1-(F3334/O3334)</f>
        <v>-0.2398559465743606</v>
      </c>
      <c r="I3334">
        <v>8.2529999999999999E-3</v>
      </c>
      <c r="J3334">
        <v>0</v>
      </c>
      <c r="K3334">
        <v>0</v>
      </c>
      <c r="L3334">
        <v>14</v>
      </c>
      <c r="M3334">
        <v>69</v>
      </c>
      <c r="N3334">
        <f>VLOOKUP(B3334,instances!$B$2:$E$21,3, FALSE)</f>
        <v>57201</v>
      </c>
      <c r="O3334">
        <f>VLOOKUP(B3334,instances!$B$2:$E$21,4, FALSE)</f>
        <v>57201</v>
      </c>
    </row>
    <row r="3335" spans="1:15">
      <c r="A3335" t="s">
        <v>56</v>
      </c>
      <c r="B3335" t="str">
        <f>RIGHT(A3335,FIND("/",A3335)-1)</f>
        <v>u1817.tsp</v>
      </c>
      <c r="C3335">
        <f>VLOOKUP(B3335,instances!$B$2:$E$21,2, FALSE)</f>
        <v>1817</v>
      </c>
      <c r="D3335" t="str">
        <f>IF(C3335&lt;=783,"small",IF(C3335&lt;=2103,"medium","large"))</f>
        <v>medium</v>
      </c>
      <c r="E3335" t="s">
        <v>9</v>
      </c>
      <c r="F3335" s="9">
        <v>70921</v>
      </c>
      <c r="G3335" s="7">
        <f>1-(F3335/N3335)</f>
        <v>-0.2398559465743606</v>
      </c>
      <c r="H3335" s="7">
        <f>1-(F3335/O3335)</f>
        <v>-0.2398559465743606</v>
      </c>
      <c r="I3335">
        <v>8.2380000000000005E-3</v>
      </c>
      <c r="J3335">
        <v>0</v>
      </c>
      <c r="K3335">
        <v>0</v>
      </c>
      <c r="L3335">
        <v>14</v>
      </c>
      <c r="M3335">
        <v>67</v>
      </c>
      <c r="N3335">
        <f>VLOOKUP(B3335,instances!$B$2:$E$21,3, FALSE)</f>
        <v>57201</v>
      </c>
      <c r="O3335">
        <f>VLOOKUP(B3335,instances!$B$2:$E$21,4, FALSE)</f>
        <v>57201</v>
      </c>
    </row>
    <row r="3336" spans="1:15">
      <c r="A3336" t="s">
        <v>56</v>
      </c>
      <c r="B3336" t="str">
        <f>RIGHT(A3336,FIND("/",A3336)-1)</f>
        <v>u1817.tsp</v>
      </c>
      <c r="C3336">
        <f>VLOOKUP(B3336,instances!$B$2:$E$21,2, FALSE)</f>
        <v>1817</v>
      </c>
      <c r="D3336" t="str">
        <f>IF(C3336&lt;=783,"small",IF(C3336&lt;=2103,"medium","large"))</f>
        <v>medium</v>
      </c>
      <c r="E3336" t="s">
        <v>9</v>
      </c>
      <c r="F3336" s="9">
        <v>70921</v>
      </c>
      <c r="G3336" s="7">
        <f>1-(F3336/N3336)</f>
        <v>-0.2398559465743606</v>
      </c>
      <c r="H3336" s="7">
        <f>1-(F3336/O3336)</f>
        <v>-0.2398559465743606</v>
      </c>
      <c r="I3336">
        <v>8.2380000000000005E-3</v>
      </c>
      <c r="J3336">
        <v>0</v>
      </c>
      <c r="K3336">
        <v>0</v>
      </c>
      <c r="L3336">
        <v>20</v>
      </c>
      <c r="M3336">
        <v>71</v>
      </c>
      <c r="N3336">
        <f>VLOOKUP(B3336,instances!$B$2:$E$21,3, FALSE)</f>
        <v>57201</v>
      </c>
      <c r="O3336">
        <f>VLOOKUP(B3336,instances!$B$2:$E$21,4, FALSE)</f>
        <v>57201</v>
      </c>
    </row>
    <row r="3337" spans="1:15">
      <c r="A3337" t="s">
        <v>56</v>
      </c>
      <c r="B3337" t="str">
        <f>RIGHT(A3337,FIND("/",A3337)-1)</f>
        <v>u1817.tsp</v>
      </c>
      <c r="C3337">
        <f>VLOOKUP(B3337,instances!$B$2:$E$21,2, FALSE)</f>
        <v>1817</v>
      </c>
      <c r="D3337" t="str">
        <f>IF(C3337&lt;=783,"small",IF(C3337&lt;=2103,"medium","large"))</f>
        <v>medium</v>
      </c>
      <c r="E3337" t="s">
        <v>9</v>
      </c>
      <c r="F3337" s="9">
        <v>70921</v>
      </c>
      <c r="G3337" s="7">
        <f>1-(F3337/N3337)</f>
        <v>-0.2398559465743606</v>
      </c>
      <c r="H3337" s="7">
        <f>1-(F3337/O3337)</f>
        <v>-0.2398559465743606</v>
      </c>
      <c r="I3337">
        <v>8.2369999999999995E-3</v>
      </c>
      <c r="J3337">
        <v>0</v>
      </c>
      <c r="K3337">
        <v>0</v>
      </c>
      <c r="L3337">
        <v>10</v>
      </c>
      <c r="M3337">
        <v>70</v>
      </c>
      <c r="N3337">
        <f>VLOOKUP(B3337,instances!$B$2:$E$21,3, FALSE)</f>
        <v>57201</v>
      </c>
      <c r="O3337">
        <f>VLOOKUP(B3337,instances!$B$2:$E$21,4, FALSE)</f>
        <v>57201</v>
      </c>
    </row>
    <row r="3338" spans="1:15">
      <c r="A3338" t="s">
        <v>56</v>
      </c>
      <c r="B3338" t="str">
        <f>RIGHT(A3338,FIND("/",A3338)-1)</f>
        <v>u1817.tsp</v>
      </c>
      <c r="C3338">
        <f>VLOOKUP(B3338,instances!$B$2:$E$21,2, FALSE)</f>
        <v>1817</v>
      </c>
      <c r="D3338" t="str">
        <f>IF(C3338&lt;=783,"small",IF(C3338&lt;=2103,"medium","large"))</f>
        <v>medium</v>
      </c>
      <c r="E3338" t="s">
        <v>9</v>
      </c>
      <c r="F3338" s="9">
        <v>70921</v>
      </c>
      <c r="G3338" s="7">
        <f>1-(F3338/N3338)</f>
        <v>-0.2398559465743606</v>
      </c>
      <c r="H3338" s="7">
        <f>1-(F3338/O3338)</f>
        <v>-0.2398559465743606</v>
      </c>
      <c r="I3338">
        <v>8.2279999999999992E-3</v>
      </c>
      <c r="J3338">
        <v>0</v>
      </c>
      <c r="K3338">
        <v>0</v>
      </c>
      <c r="L3338">
        <v>12</v>
      </c>
      <c r="M3338">
        <v>71</v>
      </c>
      <c r="N3338">
        <f>VLOOKUP(B3338,instances!$B$2:$E$21,3, FALSE)</f>
        <v>57201</v>
      </c>
      <c r="O3338">
        <f>VLOOKUP(B3338,instances!$B$2:$E$21,4, FALSE)</f>
        <v>57201</v>
      </c>
    </row>
    <row r="3339" spans="1:15">
      <c r="A3339" t="s">
        <v>56</v>
      </c>
      <c r="B3339" t="str">
        <f>RIGHT(A3339,FIND("/",A3339)-1)</f>
        <v>u1817.tsp</v>
      </c>
      <c r="C3339">
        <f>VLOOKUP(B3339,instances!$B$2:$E$21,2, FALSE)</f>
        <v>1817</v>
      </c>
      <c r="D3339" t="str">
        <f>IF(C3339&lt;=783,"small",IF(C3339&lt;=2103,"medium","large"))</f>
        <v>medium</v>
      </c>
      <c r="E3339" t="s">
        <v>9</v>
      </c>
      <c r="F3339" s="9">
        <v>70921</v>
      </c>
      <c r="G3339" s="7">
        <f>1-(F3339/N3339)</f>
        <v>-0.2398559465743606</v>
      </c>
      <c r="H3339" s="7">
        <f>1-(F3339/O3339)</f>
        <v>-0.2398559465743606</v>
      </c>
      <c r="I3339">
        <v>8.2269999999999999E-3</v>
      </c>
      <c r="J3339">
        <v>0</v>
      </c>
      <c r="K3339">
        <v>0</v>
      </c>
      <c r="L3339">
        <v>18</v>
      </c>
      <c r="M3339">
        <v>71</v>
      </c>
      <c r="N3339">
        <f>VLOOKUP(B3339,instances!$B$2:$E$21,3, FALSE)</f>
        <v>57201</v>
      </c>
      <c r="O3339">
        <f>VLOOKUP(B3339,instances!$B$2:$E$21,4, FALSE)</f>
        <v>57201</v>
      </c>
    </row>
    <row r="3340" spans="1:15">
      <c r="A3340" t="s">
        <v>56</v>
      </c>
      <c r="B3340" t="str">
        <f>RIGHT(A3340,FIND("/",A3340)-1)</f>
        <v>u1817.tsp</v>
      </c>
      <c r="C3340">
        <f>VLOOKUP(B3340,instances!$B$2:$E$21,2, FALSE)</f>
        <v>1817</v>
      </c>
      <c r="D3340" t="str">
        <f>IF(C3340&lt;=783,"small",IF(C3340&lt;=2103,"medium","large"))</f>
        <v>medium</v>
      </c>
      <c r="E3340" t="s">
        <v>9</v>
      </c>
      <c r="F3340" s="9">
        <v>70921</v>
      </c>
      <c r="G3340" s="7">
        <f>1-(F3340/N3340)</f>
        <v>-0.2398559465743606</v>
      </c>
      <c r="H3340" s="7">
        <f>1-(F3340/O3340)</f>
        <v>-0.2398559465743606</v>
      </c>
      <c r="I3340">
        <v>8.2190000000000006E-3</v>
      </c>
      <c r="J3340">
        <v>0</v>
      </c>
      <c r="K3340">
        <v>0</v>
      </c>
      <c r="L3340">
        <v>16</v>
      </c>
      <c r="M3340">
        <v>67</v>
      </c>
      <c r="N3340">
        <f>VLOOKUP(B3340,instances!$B$2:$E$21,3, FALSE)</f>
        <v>57201</v>
      </c>
      <c r="O3340">
        <f>VLOOKUP(B3340,instances!$B$2:$E$21,4, FALSE)</f>
        <v>57201</v>
      </c>
    </row>
    <row r="3341" spans="1:15">
      <c r="A3341" t="s">
        <v>56</v>
      </c>
      <c r="B3341" t="str">
        <f>RIGHT(A3341,FIND("/",A3341)-1)</f>
        <v>u1817.tsp</v>
      </c>
      <c r="C3341">
        <f>VLOOKUP(B3341,instances!$B$2:$E$21,2, FALSE)</f>
        <v>1817</v>
      </c>
      <c r="D3341" t="str">
        <f>IF(C3341&lt;=783,"small",IF(C3341&lt;=2103,"medium","large"))</f>
        <v>medium</v>
      </c>
      <c r="E3341" t="s">
        <v>9</v>
      </c>
      <c r="F3341" s="9">
        <v>70921</v>
      </c>
      <c r="G3341" s="7">
        <f>1-(F3341/N3341)</f>
        <v>-0.2398559465743606</v>
      </c>
      <c r="H3341" s="7">
        <f>1-(F3341/O3341)</f>
        <v>-0.2398559465743606</v>
      </c>
      <c r="I3341">
        <v>8.2129999999999998E-3</v>
      </c>
      <c r="J3341">
        <v>0</v>
      </c>
      <c r="K3341">
        <v>0</v>
      </c>
      <c r="L3341">
        <v>18</v>
      </c>
      <c r="M3341">
        <v>70</v>
      </c>
      <c r="N3341">
        <f>VLOOKUP(B3341,instances!$B$2:$E$21,3, FALSE)</f>
        <v>57201</v>
      </c>
      <c r="O3341">
        <f>VLOOKUP(B3341,instances!$B$2:$E$21,4, FALSE)</f>
        <v>57201</v>
      </c>
    </row>
    <row r="3342" spans="1:15">
      <c r="A3342" t="s">
        <v>56</v>
      </c>
      <c r="B3342" t="str">
        <f>RIGHT(A3342,FIND("/",A3342)-1)</f>
        <v>u1817.tsp</v>
      </c>
      <c r="C3342">
        <f>VLOOKUP(B3342,instances!$B$2:$E$21,2, FALSE)</f>
        <v>1817</v>
      </c>
      <c r="D3342" t="str">
        <f>IF(C3342&lt;=783,"small",IF(C3342&lt;=2103,"medium","large"))</f>
        <v>medium</v>
      </c>
      <c r="E3342" t="s">
        <v>9</v>
      </c>
      <c r="F3342" s="9">
        <v>70921</v>
      </c>
      <c r="G3342" s="7">
        <f>1-(F3342/N3342)</f>
        <v>-0.2398559465743606</v>
      </c>
      <c r="H3342" s="7">
        <f>1-(F3342/O3342)</f>
        <v>-0.2398559465743606</v>
      </c>
      <c r="I3342">
        <v>8.2120000000000005E-3</v>
      </c>
      <c r="J3342">
        <v>0</v>
      </c>
      <c r="K3342">
        <v>0</v>
      </c>
      <c r="L3342">
        <v>18</v>
      </c>
      <c r="M3342">
        <v>65</v>
      </c>
      <c r="N3342">
        <f>VLOOKUP(B3342,instances!$B$2:$E$21,3, FALSE)</f>
        <v>57201</v>
      </c>
      <c r="O3342">
        <f>VLOOKUP(B3342,instances!$B$2:$E$21,4, FALSE)</f>
        <v>57201</v>
      </c>
    </row>
    <row r="3343" spans="1:15">
      <c r="A3343" t="s">
        <v>56</v>
      </c>
      <c r="B3343" t="str">
        <f>RIGHT(A3343,FIND("/",A3343)-1)</f>
        <v>u1817.tsp</v>
      </c>
      <c r="C3343">
        <f>VLOOKUP(B3343,instances!$B$2:$E$21,2, FALSE)</f>
        <v>1817</v>
      </c>
      <c r="D3343" t="str">
        <f>IF(C3343&lt;=783,"small",IF(C3343&lt;=2103,"medium","large"))</f>
        <v>medium</v>
      </c>
      <c r="E3343" t="s">
        <v>9</v>
      </c>
      <c r="F3343" s="9">
        <v>70921</v>
      </c>
      <c r="G3343" s="7">
        <f>1-(F3343/N3343)</f>
        <v>-0.2398559465743606</v>
      </c>
      <c r="H3343" s="7">
        <f>1-(F3343/O3343)</f>
        <v>-0.2398559465743606</v>
      </c>
      <c r="I3343">
        <v>8.2000000000000007E-3</v>
      </c>
      <c r="J3343">
        <v>0</v>
      </c>
      <c r="K3343">
        <v>0</v>
      </c>
      <c r="L3343">
        <v>16</v>
      </c>
      <c r="M3343">
        <v>62</v>
      </c>
      <c r="N3343">
        <f>VLOOKUP(B3343,instances!$B$2:$E$21,3, FALSE)</f>
        <v>57201</v>
      </c>
      <c r="O3343">
        <f>VLOOKUP(B3343,instances!$B$2:$E$21,4, FALSE)</f>
        <v>57201</v>
      </c>
    </row>
    <row r="3344" spans="1:15">
      <c r="A3344" t="s">
        <v>56</v>
      </c>
      <c r="B3344" t="str">
        <f>RIGHT(A3344,FIND("/",A3344)-1)</f>
        <v>u1817.tsp</v>
      </c>
      <c r="C3344">
        <f>VLOOKUP(B3344,instances!$B$2:$E$21,2, FALSE)</f>
        <v>1817</v>
      </c>
      <c r="D3344" t="str">
        <f>IF(C3344&lt;=783,"small",IF(C3344&lt;=2103,"medium","large"))</f>
        <v>medium</v>
      </c>
      <c r="E3344" t="s">
        <v>9</v>
      </c>
      <c r="F3344" s="9">
        <v>70921</v>
      </c>
      <c r="G3344" s="7">
        <f>1-(F3344/N3344)</f>
        <v>-0.2398559465743606</v>
      </c>
      <c r="H3344" s="7">
        <f>1-(F3344/O3344)</f>
        <v>-0.2398559465743606</v>
      </c>
      <c r="I3344">
        <v>8.1890000000000001E-3</v>
      </c>
      <c r="J3344">
        <v>0</v>
      </c>
      <c r="K3344">
        <v>0</v>
      </c>
      <c r="L3344">
        <v>12</v>
      </c>
      <c r="M3344">
        <v>65</v>
      </c>
      <c r="N3344">
        <f>VLOOKUP(B3344,instances!$B$2:$E$21,3, FALSE)</f>
        <v>57201</v>
      </c>
      <c r="O3344">
        <f>VLOOKUP(B3344,instances!$B$2:$E$21,4, FALSE)</f>
        <v>57201</v>
      </c>
    </row>
    <row r="3345" spans="1:15">
      <c r="A3345" t="s">
        <v>56</v>
      </c>
      <c r="B3345" t="str">
        <f>RIGHT(A3345,FIND("/",A3345)-1)</f>
        <v>u1817.tsp</v>
      </c>
      <c r="C3345">
        <f>VLOOKUP(B3345,instances!$B$2:$E$21,2, FALSE)</f>
        <v>1817</v>
      </c>
      <c r="D3345" t="str">
        <f>IF(C3345&lt;=783,"small",IF(C3345&lt;=2103,"medium","large"))</f>
        <v>medium</v>
      </c>
      <c r="E3345" t="s">
        <v>9</v>
      </c>
      <c r="F3345" s="9">
        <v>70921</v>
      </c>
      <c r="G3345" s="7">
        <f>1-(F3345/N3345)</f>
        <v>-0.2398559465743606</v>
      </c>
      <c r="H3345" s="7">
        <f>1-(F3345/O3345)</f>
        <v>-0.2398559465743606</v>
      </c>
      <c r="I3345">
        <v>8.1810000000000008E-3</v>
      </c>
      <c r="J3345">
        <v>0</v>
      </c>
      <c r="K3345">
        <v>0</v>
      </c>
      <c r="L3345">
        <v>10</v>
      </c>
      <c r="M3345">
        <v>65</v>
      </c>
      <c r="N3345">
        <f>VLOOKUP(B3345,instances!$B$2:$E$21,3, FALSE)</f>
        <v>57201</v>
      </c>
      <c r="O3345">
        <f>VLOOKUP(B3345,instances!$B$2:$E$21,4, FALSE)</f>
        <v>57201</v>
      </c>
    </row>
    <row r="3346" spans="1:15">
      <c r="A3346" t="s">
        <v>56</v>
      </c>
      <c r="B3346" t="str">
        <f>RIGHT(A3346,FIND("/",A3346)-1)</f>
        <v>u1817.tsp</v>
      </c>
      <c r="C3346">
        <f>VLOOKUP(B3346,instances!$B$2:$E$21,2, FALSE)</f>
        <v>1817</v>
      </c>
      <c r="D3346" t="str">
        <f>IF(C3346&lt;=783,"small",IF(C3346&lt;=2103,"medium","large"))</f>
        <v>medium</v>
      </c>
      <c r="E3346" t="s">
        <v>9</v>
      </c>
      <c r="F3346" s="9">
        <v>70921</v>
      </c>
      <c r="G3346" s="7">
        <f>1-(F3346/N3346)</f>
        <v>-0.2398559465743606</v>
      </c>
      <c r="H3346" s="7">
        <f>1-(F3346/O3346)</f>
        <v>-0.2398559465743606</v>
      </c>
      <c r="I3346">
        <v>8.1759999999999992E-3</v>
      </c>
      <c r="J3346">
        <v>0</v>
      </c>
      <c r="K3346">
        <v>0</v>
      </c>
      <c r="L3346">
        <v>14</v>
      </c>
      <c r="M3346">
        <v>66</v>
      </c>
      <c r="N3346">
        <f>VLOOKUP(B3346,instances!$B$2:$E$21,3, FALSE)</f>
        <v>57201</v>
      </c>
      <c r="O3346">
        <f>VLOOKUP(B3346,instances!$B$2:$E$21,4, FALSE)</f>
        <v>57201</v>
      </c>
    </row>
    <row r="3347" spans="1:15">
      <c r="A3347" t="s">
        <v>56</v>
      </c>
      <c r="B3347" t="str">
        <f>RIGHT(A3347,FIND("/",A3347)-1)</f>
        <v>u1817.tsp</v>
      </c>
      <c r="C3347">
        <f>VLOOKUP(B3347,instances!$B$2:$E$21,2, FALSE)</f>
        <v>1817</v>
      </c>
      <c r="D3347" t="str">
        <f>IF(C3347&lt;=783,"small",IF(C3347&lt;=2103,"medium","large"))</f>
        <v>medium</v>
      </c>
      <c r="E3347" t="s">
        <v>9</v>
      </c>
      <c r="F3347" s="9">
        <v>70921</v>
      </c>
      <c r="G3347" s="7">
        <f>1-(F3347/N3347)</f>
        <v>-0.2398559465743606</v>
      </c>
      <c r="H3347" s="7">
        <f>1-(F3347/O3347)</f>
        <v>-0.2398559465743606</v>
      </c>
      <c r="I3347">
        <v>8.1670000000000006E-3</v>
      </c>
      <c r="J3347">
        <v>0</v>
      </c>
      <c r="K3347">
        <v>0</v>
      </c>
      <c r="L3347">
        <v>20</v>
      </c>
      <c r="M3347">
        <v>70</v>
      </c>
      <c r="N3347">
        <f>VLOOKUP(B3347,instances!$B$2:$E$21,3, FALSE)</f>
        <v>57201</v>
      </c>
      <c r="O3347">
        <f>VLOOKUP(B3347,instances!$B$2:$E$21,4, FALSE)</f>
        <v>57201</v>
      </c>
    </row>
    <row r="3348" spans="1:15">
      <c r="A3348" t="s">
        <v>56</v>
      </c>
      <c r="B3348" t="str">
        <f>RIGHT(A3348,FIND("/",A3348)-1)</f>
        <v>u1817.tsp</v>
      </c>
      <c r="C3348">
        <f>VLOOKUP(B3348,instances!$B$2:$E$21,2, FALSE)</f>
        <v>1817</v>
      </c>
      <c r="D3348" t="str">
        <f>IF(C3348&lt;=783,"small",IF(C3348&lt;=2103,"medium","large"))</f>
        <v>medium</v>
      </c>
      <c r="E3348" t="s">
        <v>9</v>
      </c>
      <c r="F3348" s="9">
        <v>70921</v>
      </c>
      <c r="G3348" s="7">
        <f>1-(F3348/N3348)</f>
        <v>-0.2398559465743606</v>
      </c>
      <c r="H3348" s="7">
        <f>1-(F3348/O3348)</f>
        <v>-0.2398559465743606</v>
      </c>
      <c r="I3348">
        <v>8.1499999999999993E-3</v>
      </c>
      <c r="J3348">
        <v>0</v>
      </c>
      <c r="K3348">
        <v>0</v>
      </c>
      <c r="L3348">
        <v>10</v>
      </c>
      <c r="M3348">
        <v>68</v>
      </c>
      <c r="N3348">
        <f>VLOOKUP(B3348,instances!$B$2:$E$21,3, FALSE)</f>
        <v>57201</v>
      </c>
      <c r="O3348">
        <f>VLOOKUP(B3348,instances!$B$2:$E$21,4, FALSE)</f>
        <v>57201</v>
      </c>
    </row>
    <row r="3349" spans="1:15">
      <c r="A3349" t="s">
        <v>56</v>
      </c>
      <c r="B3349" t="str">
        <f>RIGHT(A3349,FIND("/",A3349)-1)</f>
        <v>u1817.tsp</v>
      </c>
      <c r="C3349">
        <f>VLOOKUP(B3349,instances!$B$2:$E$21,2, FALSE)</f>
        <v>1817</v>
      </c>
      <c r="D3349" t="str">
        <f>IF(C3349&lt;=783,"small",IF(C3349&lt;=2103,"medium","large"))</f>
        <v>medium</v>
      </c>
      <c r="E3349" t="s">
        <v>9</v>
      </c>
      <c r="F3349" s="9">
        <v>70921</v>
      </c>
      <c r="G3349" s="7">
        <f>1-(F3349/N3349)</f>
        <v>-0.2398559465743606</v>
      </c>
      <c r="H3349" s="7">
        <f>1-(F3349/O3349)</f>
        <v>-0.2398559465743606</v>
      </c>
      <c r="I3349">
        <v>8.1069999999999996E-3</v>
      </c>
      <c r="J3349">
        <v>0</v>
      </c>
      <c r="K3349">
        <v>0</v>
      </c>
      <c r="L3349">
        <v>12</v>
      </c>
      <c r="M3349">
        <v>66</v>
      </c>
      <c r="N3349">
        <f>VLOOKUP(B3349,instances!$B$2:$E$21,3, FALSE)</f>
        <v>57201</v>
      </c>
      <c r="O3349">
        <f>VLOOKUP(B3349,instances!$B$2:$E$21,4, FALSE)</f>
        <v>57201</v>
      </c>
    </row>
    <row r="3350" spans="1:15">
      <c r="A3350" t="s">
        <v>56</v>
      </c>
      <c r="B3350" t="str">
        <f>RIGHT(A3350,FIND("/",A3350)-1)</f>
        <v>u1817.tsp</v>
      </c>
      <c r="C3350">
        <f>VLOOKUP(B3350,instances!$B$2:$E$21,2, FALSE)</f>
        <v>1817</v>
      </c>
      <c r="D3350" t="str">
        <f>IF(C3350&lt;=783,"small",IF(C3350&lt;=2103,"medium","large"))</f>
        <v>medium</v>
      </c>
      <c r="E3350" t="s">
        <v>9</v>
      </c>
      <c r="F3350" s="9">
        <v>70921</v>
      </c>
      <c r="G3350" s="7">
        <f>1-(F3350/N3350)</f>
        <v>-0.2398559465743606</v>
      </c>
      <c r="H3350" s="7">
        <f>1-(F3350/O3350)</f>
        <v>-0.2398559465743606</v>
      </c>
      <c r="I3350">
        <v>8.0929999999999995E-3</v>
      </c>
      <c r="J3350">
        <v>0</v>
      </c>
      <c r="K3350">
        <v>0</v>
      </c>
      <c r="L3350">
        <v>12</v>
      </c>
      <c r="M3350">
        <v>69</v>
      </c>
      <c r="N3350">
        <f>VLOOKUP(B3350,instances!$B$2:$E$21,3, FALSE)</f>
        <v>57201</v>
      </c>
      <c r="O3350">
        <f>VLOOKUP(B3350,instances!$B$2:$E$21,4, FALSE)</f>
        <v>57201</v>
      </c>
    </row>
    <row r="3351" spans="1:15">
      <c r="A3351" t="s">
        <v>56</v>
      </c>
      <c r="B3351" t="str">
        <f>RIGHT(A3351,FIND("/",A3351)-1)</f>
        <v>u1817.tsp</v>
      </c>
      <c r="C3351">
        <f>VLOOKUP(B3351,instances!$B$2:$E$21,2, FALSE)</f>
        <v>1817</v>
      </c>
      <c r="D3351" t="str">
        <f>IF(C3351&lt;=783,"small",IF(C3351&lt;=2103,"medium","large"))</f>
        <v>medium</v>
      </c>
      <c r="E3351" t="s">
        <v>9</v>
      </c>
      <c r="F3351" s="9">
        <v>70921</v>
      </c>
      <c r="G3351" s="7">
        <f>1-(F3351/N3351)</f>
        <v>-0.2398559465743606</v>
      </c>
      <c r="H3351" s="7">
        <f>1-(F3351/O3351)</f>
        <v>-0.2398559465743606</v>
      </c>
      <c r="I3351">
        <v>8.0839999999999992E-3</v>
      </c>
      <c r="J3351">
        <v>0</v>
      </c>
      <c r="K3351">
        <v>0</v>
      </c>
      <c r="L3351">
        <v>12</v>
      </c>
      <c r="M3351">
        <v>67</v>
      </c>
      <c r="N3351">
        <f>VLOOKUP(B3351,instances!$B$2:$E$21,3, FALSE)</f>
        <v>57201</v>
      </c>
      <c r="O3351">
        <f>VLOOKUP(B3351,instances!$B$2:$E$21,4, FALSE)</f>
        <v>57201</v>
      </c>
    </row>
    <row r="3352" spans="1:15">
      <c r="A3352" t="s">
        <v>56</v>
      </c>
      <c r="B3352" t="str">
        <f>RIGHT(A3352,FIND("/",A3352)-1)</f>
        <v>u1817.tsp</v>
      </c>
      <c r="C3352">
        <f>VLOOKUP(B3352,instances!$B$2:$E$21,2, FALSE)</f>
        <v>1817</v>
      </c>
      <c r="D3352" t="str">
        <f>IF(C3352&lt;=783,"small",IF(C3352&lt;=2103,"medium","large"))</f>
        <v>medium</v>
      </c>
      <c r="E3352" t="s">
        <v>9</v>
      </c>
      <c r="F3352" s="9">
        <v>70921</v>
      </c>
      <c r="G3352" s="7">
        <f>1-(F3352/N3352)</f>
        <v>-0.2398559465743606</v>
      </c>
      <c r="H3352" s="7">
        <f>1-(F3352/O3352)</f>
        <v>-0.2398559465743606</v>
      </c>
      <c r="I3352">
        <v>8.0780000000000001E-3</v>
      </c>
      <c r="J3352">
        <v>0</v>
      </c>
      <c r="K3352">
        <v>0</v>
      </c>
      <c r="L3352">
        <v>16</v>
      </c>
      <c r="M3352">
        <v>69</v>
      </c>
      <c r="N3352">
        <f>VLOOKUP(B3352,instances!$B$2:$E$21,3, FALSE)</f>
        <v>57201</v>
      </c>
      <c r="O3352">
        <f>VLOOKUP(B3352,instances!$B$2:$E$21,4, FALSE)</f>
        <v>57201</v>
      </c>
    </row>
    <row r="3353" spans="1:15">
      <c r="A3353" t="s">
        <v>56</v>
      </c>
      <c r="B3353" t="str">
        <f>RIGHT(A3353,FIND("/",A3353)-1)</f>
        <v>u1817.tsp</v>
      </c>
      <c r="C3353">
        <f>VLOOKUP(B3353,instances!$B$2:$E$21,2, FALSE)</f>
        <v>1817</v>
      </c>
      <c r="D3353" t="str">
        <f>IF(C3353&lt;=783,"small",IF(C3353&lt;=2103,"medium","large"))</f>
        <v>medium</v>
      </c>
      <c r="E3353" t="s">
        <v>9</v>
      </c>
      <c r="F3353" s="9">
        <v>70921</v>
      </c>
      <c r="G3353" s="7">
        <f>1-(F3353/N3353)</f>
        <v>-0.2398559465743606</v>
      </c>
      <c r="H3353" s="7">
        <f>1-(F3353/O3353)</f>
        <v>-0.2398559465743606</v>
      </c>
      <c r="I3353">
        <v>8.0669999999999995E-3</v>
      </c>
      <c r="J3353">
        <v>0</v>
      </c>
      <c r="K3353">
        <v>0</v>
      </c>
      <c r="L3353">
        <v>20</v>
      </c>
      <c r="M3353">
        <v>64</v>
      </c>
      <c r="N3353">
        <f>VLOOKUP(B3353,instances!$B$2:$E$21,3, FALSE)</f>
        <v>57201</v>
      </c>
      <c r="O3353">
        <f>VLOOKUP(B3353,instances!$B$2:$E$21,4, FALSE)</f>
        <v>57201</v>
      </c>
    </row>
    <row r="3354" spans="1:15">
      <c r="A3354" t="s">
        <v>56</v>
      </c>
      <c r="B3354" t="str">
        <f>RIGHT(A3354,FIND("/",A3354)-1)</f>
        <v>u1817.tsp</v>
      </c>
      <c r="C3354">
        <f>VLOOKUP(B3354,instances!$B$2:$E$21,2, FALSE)</f>
        <v>1817</v>
      </c>
      <c r="D3354" t="str">
        <f>IF(C3354&lt;=783,"small",IF(C3354&lt;=2103,"medium","large"))</f>
        <v>medium</v>
      </c>
      <c r="E3354" t="s">
        <v>9</v>
      </c>
      <c r="F3354" s="9">
        <v>70921</v>
      </c>
      <c r="G3354" s="7">
        <f>1-(F3354/N3354)</f>
        <v>-0.2398559465743606</v>
      </c>
      <c r="H3354" s="7">
        <f>1-(F3354/O3354)</f>
        <v>-0.2398559465743606</v>
      </c>
      <c r="I3354">
        <v>8.0579999999999992E-3</v>
      </c>
      <c r="J3354">
        <v>0</v>
      </c>
      <c r="K3354">
        <v>0</v>
      </c>
      <c r="L3354">
        <v>10</v>
      </c>
      <c r="M3354">
        <v>71</v>
      </c>
      <c r="N3354">
        <f>VLOOKUP(B3354,instances!$B$2:$E$21,3, FALSE)</f>
        <v>57201</v>
      </c>
      <c r="O3354">
        <f>VLOOKUP(B3354,instances!$B$2:$E$21,4, FALSE)</f>
        <v>57201</v>
      </c>
    </row>
    <row r="3355" spans="1:15">
      <c r="A3355" t="s">
        <v>56</v>
      </c>
      <c r="B3355" t="str">
        <f>RIGHT(A3355,FIND("/",A3355)-1)</f>
        <v>u1817.tsp</v>
      </c>
      <c r="C3355">
        <f>VLOOKUP(B3355,instances!$B$2:$E$21,2, FALSE)</f>
        <v>1817</v>
      </c>
      <c r="D3355" t="str">
        <f>IF(C3355&lt;=783,"small",IF(C3355&lt;=2103,"medium","large"))</f>
        <v>medium</v>
      </c>
      <c r="E3355" t="s">
        <v>9</v>
      </c>
      <c r="F3355" s="9">
        <v>70921</v>
      </c>
      <c r="G3355" s="7">
        <f>1-(F3355/N3355)</f>
        <v>-0.2398559465743606</v>
      </c>
      <c r="H3355" s="7">
        <f>1-(F3355/O3355)</f>
        <v>-0.2398559465743606</v>
      </c>
      <c r="I3355">
        <v>8.0529999999999994E-3</v>
      </c>
      <c r="J3355">
        <v>0</v>
      </c>
      <c r="K3355">
        <v>0</v>
      </c>
      <c r="L3355">
        <v>14</v>
      </c>
      <c r="M3355">
        <v>63</v>
      </c>
      <c r="N3355">
        <f>VLOOKUP(B3355,instances!$B$2:$E$21,3, FALSE)</f>
        <v>57201</v>
      </c>
      <c r="O3355">
        <f>VLOOKUP(B3355,instances!$B$2:$E$21,4, FALSE)</f>
        <v>57201</v>
      </c>
    </row>
    <row r="3356" spans="1:15">
      <c r="A3356" t="s">
        <v>56</v>
      </c>
      <c r="B3356" t="str">
        <f>RIGHT(A3356,FIND("/",A3356)-1)</f>
        <v>u1817.tsp</v>
      </c>
      <c r="C3356">
        <f>VLOOKUP(B3356,instances!$B$2:$E$21,2, FALSE)</f>
        <v>1817</v>
      </c>
      <c r="D3356" t="str">
        <f>IF(C3356&lt;=783,"small",IF(C3356&lt;=2103,"medium","large"))</f>
        <v>medium</v>
      </c>
      <c r="E3356" t="s">
        <v>9</v>
      </c>
      <c r="F3356" s="9">
        <v>70921</v>
      </c>
      <c r="G3356" s="7">
        <f>1-(F3356/N3356)</f>
        <v>-0.2398559465743606</v>
      </c>
      <c r="H3356" s="7">
        <f>1-(F3356/O3356)</f>
        <v>-0.2398559465743606</v>
      </c>
      <c r="I3356">
        <v>8.0499999999999999E-3</v>
      </c>
      <c r="J3356">
        <v>0</v>
      </c>
      <c r="K3356">
        <v>0</v>
      </c>
      <c r="L3356">
        <v>20</v>
      </c>
      <c r="M3356">
        <v>67</v>
      </c>
      <c r="N3356">
        <f>VLOOKUP(B3356,instances!$B$2:$E$21,3, FALSE)</f>
        <v>57201</v>
      </c>
      <c r="O3356">
        <f>VLOOKUP(B3356,instances!$B$2:$E$21,4, FALSE)</f>
        <v>57201</v>
      </c>
    </row>
    <row r="3357" spans="1:15">
      <c r="A3357" t="s">
        <v>56</v>
      </c>
      <c r="B3357" t="str">
        <f>RIGHT(A3357,FIND("/",A3357)-1)</f>
        <v>u1817.tsp</v>
      </c>
      <c r="C3357">
        <f>VLOOKUP(B3357,instances!$B$2:$E$21,2, FALSE)</f>
        <v>1817</v>
      </c>
      <c r="D3357" t="str">
        <f>IF(C3357&lt;=783,"small",IF(C3357&lt;=2103,"medium","large"))</f>
        <v>medium</v>
      </c>
      <c r="E3357" t="s">
        <v>9</v>
      </c>
      <c r="F3357" s="9">
        <v>70921</v>
      </c>
      <c r="G3357" s="7">
        <f>1-(F3357/N3357)</f>
        <v>-0.2398559465743606</v>
      </c>
      <c r="H3357" s="7">
        <f>1-(F3357/O3357)</f>
        <v>-0.2398559465743606</v>
      </c>
      <c r="I3357">
        <v>8.0470000000000003E-3</v>
      </c>
      <c r="J3357">
        <v>0</v>
      </c>
      <c r="K3357">
        <v>0</v>
      </c>
      <c r="L3357">
        <v>10</v>
      </c>
      <c r="M3357">
        <v>67</v>
      </c>
      <c r="N3357">
        <f>VLOOKUP(B3357,instances!$B$2:$E$21,3, FALSE)</f>
        <v>57201</v>
      </c>
      <c r="O3357">
        <f>VLOOKUP(B3357,instances!$B$2:$E$21,4, FALSE)</f>
        <v>57201</v>
      </c>
    </row>
    <row r="3358" spans="1:15">
      <c r="A3358" t="s">
        <v>56</v>
      </c>
      <c r="B3358" t="str">
        <f>RIGHT(A3358,FIND("/",A3358)-1)</f>
        <v>u1817.tsp</v>
      </c>
      <c r="C3358">
        <f>VLOOKUP(B3358,instances!$B$2:$E$21,2, FALSE)</f>
        <v>1817</v>
      </c>
      <c r="D3358" t="str">
        <f>IF(C3358&lt;=783,"small",IF(C3358&lt;=2103,"medium","large"))</f>
        <v>medium</v>
      </c>
      <c r="E3358" t="s">
        <v>9</v>
      </c>
      <c r="F3358" s="9">
        <v>70921</v>
      </c>
      <c r="G3358" s="7">
        <f>1-(F3358/N3358)</f>
        <v>-0.2398559465743606</v>
      </c>
      <c r="H3358" s="7">
        <f>1-(F3358/O3358)</f>
        <v>-0.2398559465743606</v>
      </c>
      <c r="I3358">
        <v>8.0429999999999998E-3</v>
      </c>
      <c r="J3358">
        <v>0</v>
      </c>
      <c r="K3358">
        <v>0</v>
      </c>
      <c r="L3358">
        <v>18</v>
      </c>
      <c r="M3358">
        <v>67</v>
      </c>
      <c r="N3358">
        <f>VLOOKUP(B3358,instances!$B$2:$E$21,3, FALSE)</f>
        <v>57201</v>
      </c>
      <c r="O3358">
        <f>VLOOKUP(B3358,instances!$B$2:$E$21,4, FALSE)</f>
        <v>57201</v>
      </c>
    </row>
    <row r="3359" spans="1:15">
      <c r="A3359" t="s">
        <v>56</v>
      </c>
      <c r="B3359" t="str">
        <f>RIGHT(A3359,FIND("/",A3359)-1)</f>
        <v>u1817.tsp</v>
      </c>
      <c r="C3359">
        <f>VLOOKUP(B3359,instances!$B$2:$E$21,2, FALSE)</f>
        <v>1817</v>
      </c>
      <c r="D3359" t="str">
        <f>IF(C3359&lt;=783,"small",IF(C3359&lt;=2103,"medium","large"))</f>
        <v>medium</v>
      </c>
      <c r="E3359" t="s">
        <v>9</v>
      </c>
      <c r="F3359" s="9">
        <v>70921</v>
      </c>
      <c r="G3359" s="7">
        <f>1-(F3359/N3359)</f>
        <v>-0.2398559465743606</v>
      </c>
      <c r="H3359" s="7">
        <f>1-(F3359/O3359)</f>
        <v>-0.2398559465743606</v>
      </c>
      <c r="I3359">
        <v>8.0409999999999995E-3</v>
      </c>
      <c r="J3359">
        <v>0</v>
      </c>
      <c r="K3359">
        <v>0</v>
      </c>
      <c r="L3359">
        <v>16</v>
      </c>
      <c r="M3359">
        <v>71</v>
      </c>
      <c r="N3359">
        <f>VLOOKUP(B3359,instances!$B$2:$E$21,3, FALSE)</f>
        <v>57201</v>
      </c>
      <c r="O3359">
        <f>VLOOKUP(B3359,instances!$B$2:$E$21,4, FALSE)</f>
        <v>57201</v>
      </c>
    </row>
    <row r="3360" spans="1:15">
      <c r="A3360" t="s">
        <v>56</v>
      </c>
      <c r="B3360" t="str">
        <f>RIGHT(A3360,FIND("/",A3360)-1)</f>
        <v>u1817.tsp</v>
      </c>
      <c r="C3360">
        <f>VLOOKUP(B3360,instances!$B$2:$E$21,2, FALSE)</f>
        <v>1817</v>
      </c>
      <c r="D3360" t="str">
        <f>IF(C3360&lt;=783,"small",IF(C3360&lt;=2103,"medium","large"))</f>
        <v>medium</v>
      </c>
      <c r="E3360" t="s">
        <v>9</v>
      </c>
      <c r="F3360" s="9">
        <v>70921</v>
      </c>
      <c r="G3360" s="7">
        <f>1-(F3360/N3360)</f>
        <v>-0.2398559465743606</v>
      </c>
      <c r="H3360" s="7">
        <f>1-(F3360/O3360)</f>
        <v>-0.2398559465743606</v>
      </c>
      <c r="I3360">
        <v>8.0160000000000006E-3</v>
      </c>
      <c r="J3360">
        <v>0</v>
      </c>
      <c r="K3360">
        <v>0</v>
      </c>
      <c r="L3360">
        <v>14</v>
      </c>
      <c r="M3360">
        <v>70</v>
      </c>
      <c r="N3360">
        <f>VLOOKUP(B3360,instances!$B$2:$E$21,3, FALSE)</f>
        <v>57201</v>
      </c>
      <c r="O3360">
        <f>VLOOKUP(B3360,instances!$B$2:$E$21,4, FALSE)</f>
        <v>57201</v>
      </c>
    </row>
    <row r="3361" spans="1:15">
      <c r="A3361" t="s">
        <v>56</v>
      </c>
      <c r="B3361" t="str">
        <f>RIGHT(A3361,FIND("/",A3361)-1)</f>
        <v>u1817.tsp</v>
      </c>
      <c r="C3361">
        <f>VLOOKUP(B3361,instances!$B$2:$E$21,2, FALSE)</f>
        <v>1817</v>
      </c>
      <c r="D3361" t="str">
        <f>IF(C3361&lt;=783,"small",IF(C3361&lt;=2103,"medium","large"))</f>
        <v>medium</v>
      </c>
      <c r="E3361" t="s">
        <v>9</v>
      </c>
      <c r="F3361" s="9">
        <v>70921</v>
      </c>
      <c r="G3361" s="7">
        <f>1-(F3361/N3361)</f>
        <v>-0.2398559465743606</v>
      </c>
      <c r="H3361" s="7">
        <f>1-(F3361/O3361)</f>
        <v>-0.2398559465743606</v>
      </c>
      <c r="I3361">
        <v>8.0000000000000002E-3</v>
      </c>
      <c r="J3361">
        <v>0</v>
      </c>
      <c r="K3361">
        <v>0</v>
      </c>
      <c r="L3361">
        <v>16</v>
      </c>
      <c r="M3361">
        <v>68</v>
      </c>
      <c r="N3361">
        <f>VLOOKUP(B3361,instances!$B$2:$E$21,3, FALSE)</f>
        <v>57201</v>
      </c>
      <c r="O3361">
        <f>VLOOKUP(B3361,instances!$B$2:$E$21,4, FALSE)</f>
        <v>57201</v>
      </c>
    </row>
    <row r="3362" spans="1:15">
      <c r="A3362" t="s">
        <v>55</v>
      </c>
      <c r="B3362" t="str">
        <f>RIGHT(A3362,FIND("/",A3362))</f>
        <v>rl1889.tsp</v>
      </c>
      <c r="C3362">
        <f>VLOOKUP(B3362,instances!$B$2:$E$21,2, FALSE)</f>
        <v>1889</v>
      </c>
      <c r="D3362" t="str">
        <f>IF(C3362&lt;=783,"small",IF(C3362&lt;=2103,"medium","large"))</f>
        <v>medium</v>
      </c>
      <c r="E3362" t="s">
        <v>12</v>
      </c>
      <c r="F3362" s="9">
        <v>7227532</v>
      </c>
      <c r="G3362" s="7">
        <f>1-(F3362/N3362)</f>
        <v>-21.833206965400461</v>
      </c>
      <c r="H3362" s="7">
        <f>1-(F3362/O3362)</f>
        <v>-21.833206965400461</v>
      </c>
      <c r="I3362">
        <v>0.88263000000000003</v>
      </c>
      <c r="J3362">
        <v>0</v>
      </c>
      <c r="K3362">
        <v>0</v>
      </c>
      <c r="L3362">
        <v>20</v>
      </c>
      <c r="M3362">
        <v>55</v>
      </c>
      <c r="N3362">
        <f>VLOOKUP(B3362,instances!$B$2:$E$21,3, FALSE)</f>
        <v>316536</v>
      </c>
      <c r="O3362">
        <f>VLOOKUP(B3362,instances!$B$2:$E$21,4, FALSE)</f>
        <v>316536</v>
      </c>
    </row>
    <row r="3363" spans="1:15">
      <c r="A3363" t="s">
        <v>55</v>
      </c>
      <c r="B3363" t="str">
        <f>RIGHT(A3363,FIND("/",A3363))</f>
        <v>rl1889.tsp</v>
      </c>
      <c r="C3363">
        <f>VLOOKUP(B3363,instances!$B$2:$E$21,2, FALSE)</f>
        <v>1889</v>
      </c>
      <c r="D3363" t="str">
        <f>IF(C3363&lt;=783,"small",IF(C3363&lt;=2103,"medium","large"))</f>
        <v>medium</v>
      </c>
      <c r="E3363" t="s">
        <v>12</v>
      </c>
      <c r="F3363" s="9">
        <v>6432064</v>
      </c>
      <c r="G3363" s="7">
        <f>1-(F3363/N3363)</f>
        <v>-19.320165794727931</v>
      </c>
      <c r="H3363" s="7">
        <f>1-(F3363/O3363)</f>
        <v>-19.320165794727931</v>
      </c>
      <c r="I3363">
        <v>0.88165300000000002</v>
      </c>
      <c r="J3363">
        <v>0</v>
      </c>
      <c r="K3363">
        <v>0</v>
      </c>
      <c r="L3363">
        <v>16</v>
      </c>
      <c r="M3363">
        <v>53</v>
      </c>
      <c r="N3363">
        <f>VLOOKUP(B3363,instances!$B$2:$E$21,3, FALSE)</f>
        <v>316536</v>
      </c>
      <c r="O3363">
        <f>VLOOKUP(B3363,instances!$B$2:$E$21,4, FALSE)</f>
        <v>316536</v>
      </c>
    </row>
    <row r="3364" spans="1:15">
      <c r="A3364" t="s">
        <v>55</v>
      </c>
      <c r="B3364" t="str">
        <f>RIGHT(A3364,FIND("/",A3364))</f>
        <v>rl1889.tsp</v>
      </c>
      <c r="C3364">
        <f>VLOOKUP(B3364,instances!$B$2:$E$21,2, FALSE)</f>
        <v>1889</v>
      </c>
      <c r="D3364" t="str">
        <f>IF(C3364&lt;=783,"small",IF(C3364&lt;=2103,"medium","large"))</f>
        <v>medium</v>
      </c>
      <c r="E3364" t="s">
        <v>12</v>
      </c>
      <c r="F3364" s="9">
        <v>6648213</v>
      </c>
      <c r="G3364" s="7">
        <f>1-(F3364/N3364)</f>
        <v>-20.003023352793996</v>
      </c>
      <c r="H3364" s="7">
        <f>1-(F3364/O3364)</f>
        <v>-20.003023352793996</v>
      </c>
      <c r="I3364">
        <v>0.88116799999999995</v>
      </c>
      <c r="J3364">
        <v>0</v>
      </c>
      <c r="K3364">
        <v>0</v>
      </c>
      <c r="L3364">
        <v>16</v>
      </c>
      <c r="M3364">
        <v>56</v>
      </c>
      <c r="N3364">
        <f>VLOOKUP(B3364,instances!$B$2:$E$21,3, FALSE)</f>
        <v>316536</v>
      </c>
      <c r="O3364">
        <f>VLOOKUP(B3364,instances!$B$2:$E$21,4, FALSE)</f>
        <v>316536</v>
      </c>
    </row>
    <row r="3365" spans="1:15">
      <c r="A3365" t="s">
        <v>55</v>
      </c>
      <c r="B3365" t="str">
        <f>RIGHT(A3365,FIND("/",A3365))</f>
        <v>rl1889.tsp</v>
      </c>
      <c r="C3365">
        <f>VLOOKUP(B3365,instances!$B$2:$E$21,2, FALSE)</f>
        <v>1889</v>
      </c>
      <c r="D3365" t="str">
        <f>IF(C3365&lt;=783,"small",IF(C3365&lt;=2103,"medium","large"))</f>
        <v>medium</v>
      </c>
      <c r="E3365" t="s">
        <v>12</v>
      </c>
      <c r="F3365" s="9">
        <v>6376599</v>
      </c>
      <c r="G3365" s="7">
        <f>1-(F3365/N3365)</f>
        <v>-19.144940859807416</v>
      </c>
      <c r="H3365" s="7">
        <f>1-(F3365/O3365)</f>
        <v>-19.144940859807416</v>
      </c>
      <c r="I3365">
        <v>0.87754799999999999</v>
      </c>
      <c r="J3365">
        <v>0</v>
      </c>
      <c r="K3365">
        <v>0</v>
      </c>
      <c r="L3365">
        <v>16</v>
      </c>
      <c r="M3365">
        <v>59</v>
      </c>
      <c r="N3365">
        <f>VLOOKUP(B3365,instances!$B$2:$E$21,3, FALSE)</f>
        <v>316536</v>
      </c>
      <c r="O3365">
        <f>VLOOKUP(B3365,instances!$B$2:$E$21,4, FALSE)</f>
        <v>316536</v>
      </c>
    </row>
    <row r="3366" spans="1:15">
      <c r="A3366" t="s">
        <v>55</v>
      </c>
      <c r="B3366" t="str">
        <f>RIGHT(A3366,FIND("/",A3366))</f>
        <v>rl1889.tsp</v>
      </c>
      <c r="C3366">
        <f>VLOOKUP(B3366,instances!$B$2:$E$21,2, FALSE)</f>
        <v>1889</v>
      </c>
      <c r="D3366" t="str">
        <f>IF(C3366&lt;=783,"small",IF(C3366&lt;=2103,"medium","large"))</f>
        <v>medium</v>
      </c>
      <c r="E3366" t="s">
        <v>12</v>
      </c>
      <c r="F3366" s="9">
        <v>7117134</v>
      </c>
      <c r="G3366" s="7">
        <f>1-(F3366/N3366)</f>
        <v>-21.484437789066646</v>
      </c>
      <c r="H3366" s="7">
        <f>1-(F3366/O3366)</f>
        <v>-21.484437789066646</v>
      </c>
      <c r="I3366">
        <v>0.876355</v>
      </c>
      <c r="J3366">
        <v>0</v>
      </c>
      <c r="K3366">
        <v>0</v>
      </c>
      <c r="L3366">
        <v>20</v>
      </c>
      <c r="M3366">
        <v>58</v>
      </c>
      <c r="N3366">
        <f>VLOOKUP(B3366,instances!$B$2:$E$21,3, FALSE)</f>
        <v>316536</v>
      </c>
      <c r="O3366">
        <f>VLOOKUP(B3366,instances!$B$2:$E$21,4, FALSE)</f>
        <v>316536</v>
      </c>
    </row>
    <row r="3367" spans="1:15">
      <c r="A3367" t="s">
        <v>55</v>
      </c>
      <c r="B3367" t="str">
        <f>RIGHT(A3367,FIND("/",A3367))</f>
        <v>rl1889.tsp</v>
      </c>
      <c r="C3367">
        <f>VLOOKUP(B3367,instances!$B$2:$E$21,2, FALSE)</f>
        <v>1889</v>
      </c>
      <c r="D3367" t="str">
        <f>IF(C3367&lt;=783,"small",IF(C3367&lt;=2103,"medium","large"))</f>
        <v>medium</v>
      </c>
      <c r="E3367" t="s">
        <v>12</v>
      </c>
      <c r="F3367" s="9">
        <v>7268191</v>
      </c>
      <c r="G3367" s="7">
        <f>1-(F3367/N3367)</f>
        <v>-21.961656809967902</v>
      </c>
      <c r="H3367" s="7">
        <f>1-(F3367/O3367)</f>
        <v>-21.961656809967902</v>
      </c>
      <c r="I3367">
        <v>0.87633399999999995</v>
      </c>
      <c r="J3367">
        <v>0</v>
      </c>
      <c r="K3367">
        <v>0</v>
      </c>
      <c r="L3367">
        <v>20</v>
      </c>
      <c r="M3367">
        <v>59</v>
      </c>
      <c r="N3367">
        <f>VLOOKUP(B3367,instances!$B$2:$E$21,3, FALSE)</f>
        <v>316536</v>
      </c>
      <c r="O3367">
        <f>VLOOKUP(B3367,instances!$B$2:$E$21,4, FALSE)</f>
        <v>316536</v>
      </c>
    </row>
    <row r="3368" spans="1:15">
      <c r="A3368" t="s">
        <v>55</v>
      </c>
      <c r="B3368" t="str">
        <f>RIGHT(A3368,FIND("/",A3368))</f>
        <v>rl1889.tsp</v>
      </c>
      <c r="C3368">
        <f>VLOOKUP(B3368,instances!$B$2:$E$21,2, FALSE)</f>
        <v>1889</v>
      </c>
      <c r="D3368" t="str">
        <f>IF(C3368&lt;=783,"small",IF(C3368&lt;=2103,"medium","large"))</f>
        <v>medium</v>
      </c>
      <c r="E3368" t="s">
        <v>12</v>
      </c>
      <c r="F3368" s="9">
        <v>7255873</v>
      </c>
      <c r="G3368" s="7">
        <f>1-(F3368/N3368)</f>
        <v>-21.922741805039553</v>
      </c>
      <c r="H3368" s="7">
        <f>1-(F3368/O3368)</f>
        <v>-21.922741805039553</v>
      </c>
      <c r="I3368">
        <v>0.87611600000000001</v>
      </c>
      <c r="J3368">
        <v>0</v>
      </c>
      <c r="K3368">
        <v>0</v>
      </c>
      <c r="L3368">
        <v>20</v>
      </c>
      <c r="M3368">
        <v>57</v>
      </c>
      <c r="N3368">
        <f>VLOOKUP(B3368,instances!$B$2:$E$21,3, FALSE)</f>
        <v>316536</v>
      </c>
      <c r="O3368">
        <f>VLOOKUP(B3368,instances!$B$2:$E$21,4, FALSE)</f>
        <v>316536</v>
      </c>
    </row>
    <row r="3369" spans="1:15">
      <c r="A3369" t="s">
        <v>55</v>
      </c>
      <c r="B3369" t="str">
        <f>RIGHT(A3369,FIND("/",A3369))</f>
        <v>rl1889.tsp</v>
      </c>
      <c r="C3369">
        <f>VLOOKUP(B3369,instances!$B$2:$E$21,2, FALSE)</f>
        <v>1889</v>
      </c>
      <c r="D3369" t="str">
        <f>IF(C3369&lt;=783,"small",IF(C3369&lt;=2103,"medium","large"))</f>
        <v>medium</v>
      </c>
      <c r="E3369" t="s">
        <v>12</v>
      </c>
      <c r="F3369" s="9">
        <v>6406214</v>
      </c>
      <c r="G3369" s="7">
        <f>1-(F3369/N3369)</f>
        <v>-19.238500518108523</v>
      </c>
      <c r="H3369" s="7">
        <f>1-(F3369/O3369)</f>
        <v>-19.238500518108523</v>
      </c>
      <c r="I3369">
        <v>0.87580899999999995</v>
      </c>
      <c r="J3369">
        <v>0</v>
      </c>
      <c r="K3369">
        <v>0</v>
      </c>
      <c r="L3369">
        <v>16</v>
      </c>
      <c r="M3369">
        <v>57</v>
      </c>
      <c r="N3369">
        <f>VLOOKUP(B3369,instances!$B$2:$E$21,3, FALSE)</f>
        <v>316536</v>
      </c>
      <c r="O3369">
        <f>VLOOKUP(B3369,instances!$B$2:$E$21,4, FALSE)</f>
        <v>316536</v>
      </c>
    </row>
    <row r="3370" spans="1:15">
      <c r="A3370" t="s">
        <v>55</v>
      </c>
      <c r="B3370" t="str">
        <f>RIGHT(A3370,FIND("/",A3370))</f>
        <v>rl1889.tsp</v>
      </c>
      <c r="C3370">
        <f>VLOOKUP(B3370,instances!$B$2:$E$21,2, FALSE)</f>
        <v>1889</v>
      </c>
      <c r="D3370" t="str">
        <f>IF(C3370&lt;=783,"small",IF(C3370&lt;=2103,"medium","large"))</f>
        <v>medium</v>
      </c>
      <c r="E3370" t="s">
        <v>12</v>
      </c>
      <c r="F3370" s="9">
        <v>5835257</v>
      </c>
      <c r="G3370" s="7">
        <f>1-(F3370/N3370)</f>
        <v>-17.434734121869234</v>
      </c>
      <c r="H3370" s="7">
        <f>1-(F3370/O3370)</f>
        <v>-17.434734121869234</v>
      </c>
      <c r="I3370">
        <v>0.87573999999999996</v>
      </c>
      <c r="J3370">
        <v>0</v>
      </c>
      <c r="K3370">
        <v>0</v>
      </c>
      <c r="L3370">
        <v>12</v>
      </c>
      <c r="M3370">
        <v>58</v>
      </c>
      <c r="N3370">
        <f>VLOOKUP(B3370,instances!$B$2:$E$21,3, FALSE)</f>
        <v>316536</v>
      </c>
      <c r="O3370">
        <f>VLOOKUP(B3370,instances!$B$2:$E$21,4, FALSE)</f>
        <v>316536</v>
      </c>
    </row>
    <row r="3371" spans="1:15">
      <c r="A3371" t="s">
        <v>55</v>
      </c>
      <c r="B3371" t="str">
        <f>RIGHT(A3371,FIND("/",A3371))</f>
        <v>rl1889.tsp</v>
      </c>
      <c r="C3371">
        <f>VLOOKUP(B3371,instances!$B$2:$E$21,2, FALSE)</f>
        <v>1889</v>
      </c>
      <c r="D3371" t="str">
        <f>IF(C3371&lt;=783,"small",IF(C3371&lt;=2103,"medium","large"))</f>
        <v>medium</v>
      </c>
      <c r="E3371" t="s">
        <v>12</v>
      </c>
      <c r="F3371" s="9">
        <v>6594361</v>
      </c>
      <c r="G3371" s="7">
        <f>1-(F3371/N3371)</f>
        <v>-19.8328942047666</v>
      </c>
      <c r="H3371" s="7">
        <f>1-(F3371/O3371)</f>
        <v>-19.8328942047666</v>
      </c>
      <c r="I3371">
        <v>0.87567600000000001</v>
      </c>
      <c r="J3371">
        <v>0</v>
      </c>
      <c r="K3371">
        <v>0</v>
      </c>
      <c r="L3371">
        <v>16</v>
      </c>
      <c r="M3371">
        <v>55</v>
      </c>
      <c r="N3371">
        <f>VLOOKUP(B3371,instances!$B$2:$E$21,3, FALSE)</f>
        <v>316536</v>
      </c>
      <c r="O3371">
        <f>VLOOKUP(B3371,instances!$B$2:$E$21,4, FALSE)</f>
        <v>316536</v>
      </c>
    </row>
    <row r="3372" spans="1:15">
      <c r="A3372" t="s">
        <v>55</v>
      </c>
      <c r="B3372" t="str">
        <f>RIGHT(A3372,FIND("/",A3372))</f>
        <v>rl1889.tsp</v>
      </c>
      <c r="C3372">
        <f>VLOOKUP(B3372,instances!$B$2:$E$21,2, FALSE)</f>
        <v>1889</v>
      </c>
      <c r="D3372" t="str">
        <f>IF(C3372&lt;=783,"small",IF(C3372&lt;=2103,"medium","large"))</f>
        <v>medium</v>
      </c>
      <c r="E3372" t="s">
        <v>12</v>
      </c>
      <c r="F3372" s="9">
        <v>6988477</v>
      </c>
      <c r="G3372" s="7">
        <f>1-(F3372/N3372)</f>
        <v>-21.077984810574467</v>
      </c>
      <c r="H3372" s="7">
        <f>1-(F3372/O3372)</f>
        <v>-21.077984810574467</v>
      </c>
      <c r="I3372">
        <v>0.87503699999999995</v>
      </c>
      <c r="J3372">
        <v>0</v>
      </c>
      <c r="K3372">
        <v>0</v>
      </c>
      <c r="L3372">
        <v>20</v>
      </c>
      <c r="M3372">
        <v>61</v>
      </c>
      <c r="N3372">
        <f>VLOOKUP(B3372,instances!$B$2:$E$21,3, FALSE)</f>
        <v>316536</v>
      </c>
      <c r="O3372">
        <f>VLOOKUP(B3372,instances!$B$2:$E$21,4, FALSE)</f>
        <v>316536</v>
      </c>
    </row>
    <row r="3373" spans="1:15">
      <c r="A3373" t="s">
        <v>55</v>
      </c>
      <c r="B3373" t="str">
        <f>RIGHT(A3373,FIND("/",A3373))</f>
        <v>rl1889.tsp</v>
      </c>
      <c r="C3373">
        <f>VLOOKUP(B3373,instances!$B$2:$E$21,2, FALSE)</f>
        <v>1889</v>
      </c>
      <c r="D3373" t="str">
        <f>IF(C3373&lt;=783,"small",IF(C3373&lt;=2103,"medium","large"))</f>
        <v>medium</v>
      </c>
      <c r="E3373" t="s">
        <v>12</v>
      </c>
      <c r="F3373" s="9">
        <v>7111261</v>
      </c>
      <c r="G3373" s="7">
        <f>1-(F3373/N3373)</f>
        <v>-21.465883817322517</v>
      </c>
      <c r="H3373" s="7">
        <f>1-(F3373/O3373)</f>
        <v>-21.465883817322517</v>
      </c>
      <c r="I3373">
        <v>0.87406200000000001</v>
      </c>
      <c r="J3373">
        <v>0</v>
      </c>
      <c r="K3373">
        <v>0</v>
      </c>
      <c r="L3373">
        <v>20</v>
      </c>
      <c r="M3373">
        <v>60</v>
      </c>
      <c r="N3373">
        <f>VLOOKUP(B3373,instances!$B$2:$E$21,3, FALSE)</f>
        <v>316536</v>
      </c>
      <c r="O3373">
        <f>VLOOKUP(B3373,instances!$B$2:$E$21,4, FALSE)</f>
        <v>316536</v>
      </c>
    </row>
    <row r="3374" spans="1:15">
      <c r="A3374" t="s">
        <v>55</v>
      </c>
      <c r="B3374" t="str">
        <f>RIGHT(A3374,FIND("/",A3374))</f>
        <v>rl1889.tsp</v>
      </c>
      <c r="C3374">
        <f>VLOOKUP(B3374,instances!$B$2:$E$21,2, FALSE)</f>
        <v>1889</v>
      </c>
      <c r="D3374" t="str">
        <f>IF(C3374&lt;=783,"small",IF(C3374&lt;=2103,"medium","large"))</f>
        <v>medium</v>
      </c>
      <c r="E3374" t="s">
        <v>12</v>
      </c>
      <c r="F3374" s="9">
        <v>5197566</v>
      </c>
      <c r="G3374" s="7">
        <f>1-(F3374/N3374)</f>
        <v>-15.420141784820682</v>
      </c>
      <c r="H3374" s="7">
        <f>1-(F3374/O3374)</f>
        <v>-15.420141784820682</v>
      </c>
      <c r="I3374">
        <v>0.87396300000000005</v>
      </c>
      <c r="J3374">
        <v>0</v>
      </c>
      <c r="K3374">
        <v>0</v>
      </c>
      <c r="L3374">
        <v>10</v>
      </c>
      <c r="M3374">
        <v>55</v>
      </c>
      <c r="N3374">
        <f>VLOOKUP(B3374,instances!$B$2:$E$21,3, FALSE)</f>
        <v>316536</v>
      </c>
      <c r="O3374">
        <f>VLOOKUP(B3374,instances!$B$2:$E$21,4, FALSE)</f>
        <v>316536</v>
      </c>
    </row>
    <row r="3375" spans="1:15">
      <c r="A3375" t="s">
        <v>55</v>
      </c>
      <c r="B3375" t="str">
        <f>RIGHT(A3375,FIND("/",A3375))</f>
        <v>rl1889.tsp</v>
      </c>
      <c r="C3375">
        <f>VLOOKUP(B3375,instances!$B$2:$E$21,2, FALSE)</f>
        <v>1889</v>
      </c>
      <c r="D3375" t="str">
        <f>IF(C3375&lt;=783,"small",IF(C3375&lt;=2103,"medium","large"))</f>
        <v>medium</v>
      </c>
      <c r="E3375" t="s">
        <v>12</v>
      </c>
      <c r="F3375" s="9">
        <v>6657416</v>
      </c>
      <c r="G3375" s="7">
        <f>1-(F3375/N3375)</f>
        <v>-20.032097454949831</v>
      </c>
      <c r="H3375" s="7">
        <f>1-(F3375/O3375)</f>
        <v>-20.032097454949831</v>
      </c>
      <c r="I3375">
        <v>0.87333499999999997</v>
      </c>
      <c r="J3375">
        <v>0</v>
      </c>
      <c r="K3375">
        <v>0</v>
      </c>
      <c r="L3375">
        <v>16</v>
      </c>
      <c r="M3375">
        <v>54</v>
      </c>
      <c r="N3375">
        <f>VLOOKUP(B3375,instances!$B$2:$E$21,3, FALSE)</f>
        <v>316536</v>
      </c>
      <c r="O3375">
        <f>VLOOKUP(B3375,instances!$B$2:$E$21,4, FALSE)</f>
        <v>316536</v>
      </c>
    </row>
    <row r="3376" spans="1:15">
      <c r="A3376" t="s">
        <v>55</v>
      </c>
      <c r="B3376" t="str">
        <f>RIGHT(A3376,FIND("/",A3376))</f>
        <v>rl1889.tsp</v>
      </c>
      <c r="C3376">
        <f>VLOOKUP(B3376,instances!$B$2:$E$21,2, FALSE)</f>
        <v>1889</v>
      </c>
      <c r="D3376" t="str">
        <f>IF(C3376&lt;=783,"small",IF(C3376&lt;=2103,"medium","large"))</f>
        <v>medium</v>
      </c>
      <c r="E3376" t="s">
        <v>12</v>
      </c>
      <c r="F3376" s="9">
        <v>7152427</v>
      </c>
      <c r="G3376" s="7">
        <f>1-(F3376/N3376)</f>
        <v>-21.595935375439129</v>
      </c>
      <c r="H3376" s="7">
        <f>1-(F3376/O3376)</f>
        <v>-21.595935375439129</v>
      </c>
      <c r="I3376">
        <v>0.87322699999999998</v>
      </c>
      <c r="J3376">
        <v>0</v>
      </c>
      <c r="K3376">
        <v>0</v>
      </c>
      <c r="L3376">
        <v>20</v>
      </c>
      <c r="M3376">
        <v>54</v>
      </c>
      <c r="N3376">
        <f>VLOOKUP(B3376,instances!$B$2:$E$21,3, FALSE)</f>
        <v>316536</v>
      </c>
      <c r="O3376">
        <f>VLOOKUP(B3376,instances!$B$2:$E$21,4, FALSE)</f>
        <v>316536</v>
      </c>
    </row>
    <row r="3377" spans="1:15">
      <c r="A3377" t="s">
        <v>55</v>
      </c>
      <c r="B3377" t="str">
        <f>RIGHT(A3377,FIND("/",A3377))</f>
        <v>rl1889.tsp</v>
      </c>
      <c r="C3377">
        <f>VLOOKUP(B3377,instances!$B$2:$E$21,2, FALSE)</f>
        <v>1889</v>
      </c>
      <c r="D3377" t="str">
        <f>IF(C3377&lt;=783,"small",IF(C3377&lt;=2103,"medium","large"))</f>
        <v>medium</v>
      </c>
      <c r="E3377" t="s">
        <v>12</v>
      </c>
      <c r="F3377" s="9">
        <v>5695229</v>
      </c>
      <c r="G3377" s="7">
        <f>1-(F3377/N3377)</f>
        <v>-16.992357899259485</v>
      </c>
      <c r="H3377" s="7">
        <f>1-(F3377/O3377)</f>
        <v>-16.992357899259485</v>
      </c>
      <c r="I3377">
        <v>0.87319500000000005</v>
      </c>
      <c r="J3377">
        <v>0</v>
      </c>
      <c r="K3377">
        <v>0</v>
      </c>
      <c r="L3377">
        <v>12</v>
      </c>
      <c r="M3377">
        <v>54</v>
      </c>
      <c r="N3377">
        <f>VLOOKUP(B3377,instances!$B$2:$E$21,3, FALSE)</f>
        <v>316536</v>
      </c>
      <c r="O3377">
        <f>VLOOKUP(B3377,instances!$B$2:$E$21,4, FALSE)</f>
        <v>316536</v>
      </c>
    </row>
    <row r="3378" spans="1:15">
      <c r="A3378" t="s">
        <v>55</v>
      </c>
      <c r="B3378" t="str">
        <f>RIGHT(A3378,FIND("/",A3378))</f>
        <v>rl1889.tsp</v>
      </c>
      <c r="C3378">
        <f>VLOOKUP(B3378,instances!$B$2:$E$21,2, FALSE)</f>
        <v>1889</v>
      </c>
      <c r="D3378" t="str">
        <f>IF(C3378&lt;=783,"small",IF(C3378&lt;=2103,"medium","large"))</f>
        <v>medium</v>
      </c>
      <c r="E3378" t="s">
        <v>12</v>
      </c>
      <c r="F3378" s="9">
        <v>6201959</v>
      </c>
      <c r="G3378" s="7">
        <f>1-(F3378/N3378)</f>
        <v>-18.593218464882352</v>
      </c>
      <c r="H3378" s="7">
        <f>1-(F3378/O3378)</f>
        <v>-18.593218464882352</v>
      </c>
      <c r="I3378">
        <v>0.87290100000000004</v>
      </c>
      <c r="J3378">
        <v>0</v>
      </c>
      <c r="K3378">
        <v>0</v>
      </c>
      <c r="L3378">
        <v>14</v>
      </c>
      <c r="M3378">
        <v>53</v>
      </c>
      <c r="N3378">
        <f>VLOOKUP(B3378,instances!$B$2:$E$21,3, FALSE)</f>
        <v>316536</v>
      </c>
      <c r="O3378">
        <f>VLOOKUP(B3378,instances!$B$2:$E$21,4, FALSE)</f>
        <v>316536</v>
      </c>
    </row>
    <row r="3379" spans="1:15">
      <c r="A3379" t="s">
        <v>55</v>
      </c>
      <c r="B3379" t="str">
        <f>RIGHT(A3379,FIND("/",A3379))</f>
        <v>rl1889.tsp</v>
      </c>
      <c r="C3379">
        <f>VLOOKUP(B3379,instances!$B$2:$E$21,2, FALSE)</f>
        <v>1889</v>
      </c>
      <c r="D3379" t="str">
        <f>IF(C3379&lt;=783,"small",IF(C3379&lt;=2103,"medium","large"))</f>
        <v>medium</v>
      </c>
      <c r="E3379" t="s">
        <v>12</v>
      </c>
      <c r="F3379" s="9">
        <v>7173604</v>
      </c>
      <c r="G3379" s="7">
        <f>1-(F3379/N3379)</f>
        <v>-21.662837718300604</v>
      </c>
      <c r="H3379" s="7">
        <f>1-(F3379/O3379)</f>
        <v>-21.662837718300604</v>
      </c>
      <c r="I3379">
        <v>0.87266299999999997</v>
      </c>
      <c r="J3379">
        <v>0</v>
      </c>
      <c r="K3379">
        <v>0</v>
      </c>
      <c r="L3379">
        <v>20</v>
      </c>
      <c r="M3379">
        <v>53</v>
      </c>
      <c r="N3379">
        <f>VLOOKUP(B3379,instances!$B$2:$E$21,3, FALSE)</f>
        <v>316536</v>
      </c>
      <c r="O3379">
        <f>VLOOKUP(B3379,instances!$B$2:$E$21,4, FALSE)</f>
        <v>316536</v>
      </c>
    </row>
    <row r="3380" spans="1:15">
      <c r="A3380" t="s">
        <v>55</v>
      </c>
      <c r="B3380" t="str">
        <f>RIGHT(A3380,FIND("/",A3380))</f>
        <v>rl1889.tsp</v>
      </c>
      <c r="C3380">
        <f>VLOOKUP(B3380,instances!$B$2:$E$21,2, FALSE)</f>
        <v>1889</v>
      </c>
      <c r="D3380" t="str">
        <f>IF(C3380&lt;=783,"small",IF(C3380&lt;=2103,"medium","large"))</f>
        <v>medium</v>
      </c>
      <c r="E3380" t="s">
        <v>12</v>
      </c>
      <c r="F3380" s="9">
        <v>6662076</v>
      </c>
      <c r="G3380" s="7">
        <f>1-(F3380/N3380)</f>
        <v>-20.046819319129579</v>
      </c>
      <c r="H3380" s="7">
        <f>1-(F3380/O3380)</f>
        <v>-20.046819319129579</v>
      </c>
      <c r="I3380">
        <v>0.87259299999999995</v>
      </c>
      <c r="J3380">
        <v>0</v>
      </c>
      <c r="K3380">
        <v>0</v>
      </c>
      <c r="L3380">
        <v>16</v>
      </c>
      <c r="M3380">
        <v>52</v>
      </c>
      <c r="N3380">
        <f>VLOOKUP(B3380,instances!$B$2:$E$21,3, FALSE)</f>
        <v>316536</v>
      </c>
      <c r="O3380">
        <f>VLOOKUP(B3380,instances!$B$2:$E$21,4, FALSE)</f>
        <v>316536</v>
      </c>
    </row>
    <row r="3381" spans="1:15">
      <c r="A3381" t="s">
        <v>55</v>
      </c>
      <c r="B3381" t="str">
        <f>RIGHT(A3381,FIND("/",A3381))</f>
        <v>rl1889.tsp</v>
      </c>
      <c r="C3381">
        <f>VLOOKUP(B3381,instances!$B$2:$E$21,2, FALSE)</f>
        <v>1889</v>
      </c>
      <c r="D3381" t="str">
        <f>IF(C3381&lt;=783,"small",IF(C3381&lt;=2103,"medium","large"))</f>
        <v>medium</v>
      </c>
      <c r="E3381" t="s">
        <v>12</v>
      </c>
      <c r="F3381" s="9">
        <v>6234135</v>
      </c>
      <c r="G3381" s="7">
        <f>1-(F3381/N3381)</f>
        <v>-18.694868830085678</v>
      </c>
      <c r="H3381" s="7">
        <f>1-(F3381/O3381)</f>
        <v>-18.694868830085678</v>
      </c>
      <c r="I3381">
        <v>0.87232500000000002</v>
      </c>
      <c r="J3381">
        <v>0</v>
      </c>
      <c r="K3381">
        <v>0</v>
      </c>
      <c r="L3381">
        <v>14</v>
      </c>
      <c r="M3381">
        <v>60</v>
      </c>
      <c r="N3381">
        <f>VLOOKUP(B3381,instances!$B$2:$E$21,3, FALSE)</f>
        <v>316536</v>
      </c>
      <c r="O3381">
        <f>VLOOKUP(B3381,instances!$B$2:$E$21,4, FALSE)</f>
        <v>316536</v>
      </c>
    </row>
    <row r="3382" spans="1:15">
      <c r="A3382" t="s">
        <v>55</v>
      </c>
      <c r="B3382" t="str">
        <f>RIGHT(A3382,FIND("/",A3382))</f>
        <v>rl1889.tsp</v>
      </c>
      <c r="C3382">
        <f>VLOOKUP(B3382,instances!$B$2:$E$21,2, FALSE)</f>
        <v>1889</v>
      </c>
      <c r="D3382" t="str">
        <f>IF(C3382&lt;=783,"small",IF(C3382&lt;=2103,"medium","large"))</f>
        <v>medium</v>
      </c>
      <c r="E3382" t="s">
        <v>12</v>
      </c>
      <c r="F3382" s="9">
        <v>7068839</v>
      </c>
      <c r="G3382" s="7">
        <f>1-(F3382/N3382)</f>
        <v>-21.33186430611368</v>
      </c>
      <c r="H3382" s="7">
        <f>1-(F3382/O3382)</f>
        <v>-21.33186430611368</v>
      </c>
      <c r="I3382">
        <v>0.87228399999999995</v>
      </c>
      <c r="J3382">
        <v>0</v>
      </c>
      <c r="K3382">
        <v>0</v>
      </c>
      <c r="L3382">
        <v>20</v>
      </c>
      <c r="M3382">
        <v>56</v>
      </c>
      <c r="N3382">
        <f>VLOOKUP(B3382,instances!$B$2:$E$21,3, FALSE)</f>
        <v>316536</v>
      </c>
      <c r="O3382">
        <f>VLOOKUP(B3382,instances!$B$2:$E$21,4, FALSE)</f>
        <v>316536</v>
      </c>
    </row>
    <row r="3383" spans="1:15">
      <c r="A3383" t="s">
        <v>55</v>
      </c>
      <c r="B3383" t="str">
        <f>RIGHT(A3383,FIND("/",A3383))</f>
        <v>rl1889.tsp</v>
      </c>
      <c r="C3383">
        <f>VLOOKUP(B3383,instances!$B$2:$E$21,2, FALSE)</f>
        <v>1889</v>
      </c>
      <c r="D3383" t="str">
        <f>IF(C3383&lt;=783,"small",IF(C3383&lt;=2103,"medium","large"))</f>
        <v>medium</v>
      </c>
      <c r="E3383" t="s">
        <v>12</v>
      </c>
      <c r="F3383" s="9">
        <v>6414980</v>
      </c>
      <c r="G3383" s="7">
        <f>1-(F3383/N3383)</f>
        <v>-19.266194050597722</v>
      </c>
      <c r="H3383" s="7">
        <f>1-(F3383/O3383)</f>
        <v>-19.266194050597722</v>
      </c>
      <c r="I3383">
        <v>0.87189099999999997</v>
      </c>
      <c r="J3383">
        <v>0</v>
      </c>
      <c r="K3383">
        <v>0</v>
      </c>
      <c r="L3383">
        <v>16</v>
      </c>
      <c r="M3383">
        <v>61</v>
      </c>
      <c r="N3383">
        <f>VLOOKUP(B3383,instances!$B$2:$E$21,3, FALSE)</f>
        <v>316536</v>
      </c>
      <c r="O3383">
        <f>VLOOKUP(B3383,instances!$B$2:$E$21,4, FALSE)</f>
        <v>316536</v>
      </c>
    </row>
    <row r="3384" spans="1:15">
      <c r="A3384" t="s">
        <v>55</v>
      </c>
      <c r="B3384" t="str">
        <f>RIGHT(A3384,FIND("/",A3384))</f>
        <v>rl1889.tsp</v>
      </c>
      <c r="C3384">
        <f>VLOOKUP(B3384,instances!$B$2:$E$21,2, FALSE)</f>
        <v>1889</v>
      </c>
      <c r="D3384" t="str">
        <f>IF(C3384&lt;=783,"small",IF(C3384&lt;=2103,"medium","large"))</f>
        <v>medium</v>
      </c>
      <c r="E3384" t="s">
        <v>12</v>
      </c>
      <c r="F3384" s="9">
        <v>6463253</v>
      </c>
      <c r="G3384" s="7">
        <f>1-(F3384/N3384)</f>
        <v>-19.418698031187606</v>
      </c>
      <c r="H3384" s="7">
        <f>1-(F3384/O3384)</f>
        <v>-19.418698031187606</v>
      </c>
      <c r="I3384">
        <v>0.87186799999999998</v>
      </c>
      <c r="J3384">
        <v>0</v>
      </c>
      <c r="K3384">
        <v>0</v>
      </c>
      <c r="L3384">
        <v>16</v>
      </c>
      <c r="M3384">
        <v>58</v>
      </c>
      <c r="N3384">
        <f>VLOOKUP(B3384,instances!$B$2:$E$21,3, FALSE)</f>
        <v>316536</v>
      </c>
      <c r="O3384">
        <f>VLOOKUP(B3384,instances!$B$2:$E$21,4, FALSE)</f>
        <v>316536</v>
      </c>
    </row>
    <row r="3385" spans="1:15">
      <c r="A3385" t="s">
        <v>55</v>
      </c>
      <c r="B3385" t="str">
        <f>RIGHT(A3385,FIND("/",A3385))</f>
        <v>rl1889.tsp</v>
      </c>
      <c r="C3385">
        <f>VLOOKUP(B3385,instances!$B$2:$E$21,2, FALSE)</f>
        <v>1889</v>
      </c>
      <c r="D3385" t="str">
        <f>IF(C3385&lt;=783,"small",IF(C3385&lt;=2103,"medium","large"))</f>
        <v>medium</v>
      </c>
      <c r="E3385" t="s">
        <v>12</v>
      </c>
      <c r="F3385" s="9">
        <v>6872160</v>
      </c>
      <c r="G3385" s="7">
        <f>1-(F3385/N3385)</f>
        <v>-20.710516339373722</v>
      </c>
      <c r="H3385" s="7">
        <f>1-(F3385/O3385)</f>
        <v>-20.710516339373722</v>
      </c>
      <c r="I3385">
        <v>0.87170300000000001</v>
      </c>
      <c r="J3385">
        <v>0</v>
      </c>
      <c r="K3385">
        <v>0</v>
      </c>
      <c r="L3385">
        <v>18</v>
      </c>
      <c r="M3385">
        <v>61</v>
      </c>
      <c r="N3385">
        <f>VLOOKUP(B3385,instances!$B$2:$E$21,3, FALSE)</f>
        <v>316536</v>
      </c>
      <c r="O3385">
        <f>VLOOKUP(B3385,instances!$B$2:$E$21,4, FALSE)</f>
        <v>316536</v>
      </c>
    </row>
    <row r="3386" spans="1:15">
      <c r="A3386" t="s">
        <v>55</v>
      </c>
      <c r="B3386" t="str">
        <f>RIGHT(A3386,FIND("/",A3386))</f>
        <v>rl1889.tsp</v>
      </c>
      <c r="C3386">
        <f>VLOOKUP(B3386,instances!$B$2:$E$21,2, FALSE)</f>
        <v>1889</v>
      </c>
      <c r="D3386" t="str">
        <f>IF(C3386&lt;=783,"small",IF(C3386&lt;=2103,"medium","large"))</f>
        <v>medium</v>
      </c>
      <c r="E3386" t="s">
        <v>12</v>
      </c>
      <c r="F3386" s="9">
        <v>6248313</v>
      </c>
      <c r="G3386" s="7">
        <f>1-(F3386/N3386)</f>
        <v>-18.739659943892637</v>
      </c>
      <c r="H3386" s="7">
        <f>1-(F3386/O3386)</f>
        <v>-18.739659943892637</v>
      </c>
      <c r="I3386">
        <v>0.87156100000000003</v>
      </c>
      <c r="J3386">
        <v>0</v>
      </c>
      <c r="K3386">
        <v>0</v>
      </c>
      <c r="L3386">
        <v>14</v>
      </c>
      <c r="M3386">
        <v>56</v>
      </c>
      <c r="N3386">
        <f>VLOOKUP(B3386,instances!$B$2:$E$21,3, FALSE)</f>
        <v>316536</v>
      </c>
      <c r="O3386">
        <f>VLOOKUP(B3386,instances!$B$2:$E$21,4, FALSE)</f>
        <v>316536</v>
      </c>
    </row>
    <row r="3387" spans="1:15">
      <c r="A3387" t="s">
        <v>55</v>
      </c>
      <c r="B3387" t="str">
        <f>RIGHT(A3387,FIND("/",A3387))</f>
        <v>rl1889.tsp</v>
      </c>
      <c r="C3387">
        <f>VLOOKUP(B3387,instances!$B$2:$E$21,2, FALSE)</f>
        <v>1889</v>
      </c>
      <c r="D3387" t="str">
        <f>IF(C3387&lt;=783,"small",IF(C3387&lt;=2103,"medium","large"))</f>
        <v>medium</v>
      </c>
      <c r="E3387" t="s">
        <v>12</v>
      </c>
      <c r="F3387" s="9">
        <v>5348426</v>
      </c>
      <c r="G3387" s="7">
        <f>1-(F3387/N3387)</f>
        <v>-15.896738443652538</v>
      </c>
      <c r="H3387" s="7">
        <f>1-(F3387/O3387)</f>
        <v>-15.896738443652538</v>
      </c>
      <c r="I3387">
        <v>0.87130600000000002</v>
      </c>
      <c r="J3387">
        <v>0</v>
      </c>
      <c r="K3387">
        <v>0</v>
      </c>
      <c r="L3387">
        <v>10</v>
      </c>
      <c r="M3387">
        <v>59</v>
      </c>
      <c r="N3387">
        <f>VLOOKUP(B3387,instances!$B$2:$E$21,3, FALSE)</f>
        <v>316536</v>
      </c>
      <c r="O3387">
        <f>VLOOKUP(B3387,instances!$B$2:$E$21,4, FALSE)</f>
        <v>316536</v>
      </c>
    </row>
    <row r="3388" spans="1:15">
      <c r="A3388" t="s">
        <v>55</v>
      </c>
      <c r="B3388" t="str">
        <f>RIGHT(A3388,FIND("/",A3388))</f>
        <v>rl1889.tsp</v>
      </c>
      <c r="C3388">
        <f>VLOOKUP(B3388,instances!$B$2:$E$21,2, FALSE)</f>
        <v>1889</v>
      </c>
      <c r="D3388" t="str">
        <f>IF(C3388&lt;=783,"small",IF(C3388&lt;=2103,"medium","large"))</f>
        <v>medium</v>
      </c>
      <c r="E3388" t="s">
        <v>12</v>
      </c>
      <c r="F3388" s="9">
        <v>6430616</v>
      </c>
      <c r="G3388" s="7">
        <f>1-(F3388/N3388)</f>
        <v>-19.315591275557914</v>
      </c>
      <c r="H3388" s="7">
        <f>1-(F3388/O3388)</f>
        <v>-19.315591275557914</v>
      </c>
      <c r="I3388">
        <v>0.87068500000000004</v>
      </c>
      <c r="J3388">
        <v>0</v>
      </c>
      <c r="K3388">
        <v>0</v>
      </c>
      <c r="L3388">
        <v>16</v>
      </c>
      <c r="M3388">
        <v>60</v>
      </c>
      <c r="N3388">
        <f>VLOOKUP(B3388,instances!$B$2:$E$21,3, FALSE)</f>
        <v>316536</v>
      </c>
      <c r="O3388">
        <f>VLOOKUP(B3388,instances!$B$2:$E$21,4, FALSE)</f>
        <v>316536</v>
      </c>
    </row>
    <row r="3389" spans="1:15">
      <c r="A3389" t="s">
        <v>55</v>
      </c>
      <c r="B3389" t="str">
        <f>RIGHT(A3389,FIND("/",A3389))</f>
        <v>rl1889.tsp</v>
      </c>
      <c r="C3389">
        <f>VLOOKUP(B3389,instances!$B$2:$E$21,2, FALSE)</f>
        <v>1889</v>
      </c>
      <c r="D3389" t="str">
        <f>IF(C3389&lt;=783,"small",IF(C3389&lt;=2103,"medium","large"))</f>
        <v>medium</v>
      </c>
      <c r="E3389" t="s">
        <v>12</v>
      </c>
      <c r="F3389" s="9">
        <v>6234234</v>
      </c>
      <c r="G3389" s="7">
        <f>1-(F3389/N3389)</f>
        <v>-18.695181590719539</v>
      </c>
      <c r="H3389" s="7">
        <f>1-(F3389/O3389)</f>
        <v>-18.695181590719539</v>
      </c>
      <c r="I3389">
        <v>0.87029999999999996</v>
      </c>
      <c r="J3389">
        <v>0</v>
      </c>
      <c r="K3389">
        <v>0</v>
      </c>
      <c r="L3389">
        <v>14</v>
      </c>
      <c r="M3389">
        <v>58</v>
      </c>
      <c r="N3389">
        <f>VLOOKUP(B3389,instances!$B$2:$E$21,3, FALSE)</f>
        <v>316536</v>
      </c>
      <c r="O3389">
        <f>VLOOKUP(B3389,instances!$B$2:$E$21,4, FALSE)</f>
        <v>316536</v>
      </c>
    </row>
    <row r="3390" spans="1:15">
      <c r="A3390" t="s">
        <v>55</v>
      </c>
      <c r="B3390" t="str">
        <f>RIGHT(A3390,FIND("/",A3390))</f>
        <v>rl1889.tsp</v>
      </c>
      <c r="C3390">
        <f>VLOOKUP(B3390,instances!$B$2:$E$21,2, FALSE)</f>
        <v>1889</v>
      </c>
      <c r="D3390" t="str">
        <f>IF(C3390&lt;=783,"small",IF(C3390&lt;=2103,"medium","large"))</f>
        <v>medium</v>
      </c>
      <c r="E3390" t="s">
        <v>12</v>
      </c>
      <c r="F3390" s="9">
        <v>5298471</v>
      </c>
      <c r="G3390" s="7">
        <f>1-(F3390/N3390)</f>
        <v>-15.73892069148533</v>
      </c>
      <c r="H3390" s="7">
        <f>1-(F3390/O3390)</f>
        <v>-15.73892069148533</v>
      </c>
      <c r="I3390">
        <v>0.86970800000000004</v>
      </c>
      <c r="J3390">
        <v>0</v>
      </c>
      <c r="K3390">
        <v>0</v>
      </c>
      <c r="L3390">
        <v>10</v>
      </c>
      <c r="M3390">
        <v>53</v>
      </c>
      <c r="N3390">
        <f>VLOOKUP(B3390,instances!$B$2:$E$21,3, FALSE)</f>
        <v>316536</v>
      </c>
      <c r="O3390">
        <f>VLOOKUP(B3390,instances!$B$2:$E$21,4, FALSE)</f>
        <v>316536</v>
      </c>
    </row>
    <row r="3391" spans="1:15">
      <c r="A3391" t="s">
        <v>55</v>
      </c>
      <c r="B3391" t="str">
        <f>RIGHT(A3391,FIND("/",A3391))</f>
        <v>rl1889.tsp</v>
      </c>
      <c r="C3391">
        <f>VLOOKUP(B3391,instances!$B$2:$E$21,2, FALSE)</f>
        <v>1889</v>
      </c>
      <c r="D3391" t="str">
        <f>IF(C3391&lt;=783,"small",IF(C3391&lt;=2103,"medium","large"))</f>
        <v>medium</v>
      </c>
      <c r="E3391" t="s">
        <v>12</v>
      </c>
      <c r="F3391" s="9">
        <v>6033631</v>
      </c>
      <c r="G3391" s="7">
        <f>1-(F3391/N3391)</f>
        <v>-18.061436929764703</v>
      </c>
      <c r="H3391" s="7">
        <f>1-(F3391/O3391)</f>
        <v>-18.061436929764703</v>
      </c>
      <c r="I3391">
        <v>0.86967399999999995</v>
      </c>
      <c r="J3391">
        <v>0</v>
      </c>
      <c r="K3391">
        <v>0</v>
      </c>
      <c r="L3391">
        <v>14</v>
      </c>
      <c r="M3391">
        <v>61</v>
      </c>
      <c r="N3391">
        <f>VLOOKUP(B3391,instances!$B$2:$E$21,3, FALSE)</f>
        <v>316536</v>
      </c>
      <c r="O3391">
        <f>VLOOKUP(B3391,instances!$B$2:$E$21,4, FALSE)</f>
        <v>316536</v>
      </c>
    </row>
    <row r="3392" spans="1:15">
      <c r="A3392" t="s">
        <v>55</v>
      </c>
      <c r="B3392" t="str">
        <f>RIGHT(A3392,FIND("/",A3392))</f>
        <v>rl1889.tsp</v>
      </c>
      <c r="C3392">
        <f>VLOOKUP(B3392,instances!$B$2:$E$21,2, FALSE)</f>
        <v>1889</v>
      </c>
      <c r="D3392" t="str">
        <f>IF(C3392&lt;=783,"small",IF(C3392&lt;=2103,"medium","large"))</f>
        <v>medium</v>
      </c>
      <c r="E3392" t="s">
        <v>12</v>
      </c>
      <c r="F3392" s="9">
        <v>6051434</v>
      </c>
      <c r="G3392" s="7">
        <f>1-(F3392/N3392)</f>
        <v>-18.117680137488311</v>
      </c>
      <c r="H3392" s="7">
        <f>1-(F3392/O3392)</f>
        <v>-18.117680137488311</v>
      </c>
      <c r="I3392">
        <v>0.86893699999999996</v>
      </c>
      <c r="J3392">
        <v>0</v>
      </c>
      <c r="K3392">
        <v>0</v>
      </c>
      <c r="L3392">
        <v>14</v>
      </c>
      <c r="M3392">
        <v>59</v>
      </c>
      <c r="N3392">
        <f>VLOOKUP(B3392,instances!$B$2:$E$21,3, FALSE)</f>
        <v>316536</v>
      </c>
      <c r="O3392">
        <f>VLOOKUP(B3392,instances!$B$2:$E$21,4, FALSE)</f>
        <v>316536</v>
      </c>
    </row>
    <row r="3393" spans="1:15">
      <c r="A3393" t="s">
        <v>55</v>
      </c>
      <c r="B3393" t="str">
        <f>RIGHT(A3393,FIND("/",A3393))</f>
        <v>rl1889.tsp</v>
      </c>
      <c r="C3393">
        <f>VLOOKUP(B3393,instances!$B$2:$E$21,2, FALSE)</f>
        <v>1889</v>
      </c>
      <c r="D3393" t="str">
        <f>IF(C3393&lt;=783,"small",IF(C3393&lt;=2103,"medium","large"))</f>
        <v>medium</v>
      </c>
      <c r="E3393" t="s">
        <v>12</v>
      </c>
      <c r="F3393" s="9">
        <v>7076125</v>
      </c>
      <c r="G3393" s="7">
        <f>1-(F3393/N3393)</f>
        <v>-21.354882225086563</v>
      </c>
      <c r="H3393" s="7">
        <f>1-(F3393/O3393)</f>
        <v>-21.354882225086563</v>
      </c>
      <c r="I3393">
        <v>0.86884099999999997</v>
      </c>
      <c r="J3393">
        <v>0</v>
      </c>
      <c r="K3393">
        <v>0</v>
      </c>
      <c r="L3393">
        <v>20</v>
      </c>
      <c r="M3393">
        <v>52</v>
      </c>
      <c r="N3393">
        <f>VLOOKUP(B3393,instances!$B$2:$E$21,3, FALSE)</f>
        <v>316536</v>
      </c>
      <c r="O3393">
        <f>VLOOKUP(B3393,instances!$B$2:$E$21,4, FALSE)</f>
        <v>316536</v>
      </c>
    </row>
    <row r="3394" spans="1:15">
      <c r="A3394" t="s">
        <v>55</v>
      </c>
      <c r="B3394" t="str">
        <f>RIGHT(A3394,FIND("/",A3394))</f>
        <v>rl1889.tsp</v>
      </c>
      <c r="C3394">
        <f>VLOOKUP(B3394,instances!$B$2:$E$21,2, FALSE)</f>
        <v>1889</v>
      </c>
      <c r="D3394" t="str">
        <f>IF(C3394&lt;=783,"small",IF(C3394&lt;=2103,"medium","large"))</f>
        <v>medium</v>
      </c>
      <c r="E3394" t="s">
        <v>12</v>
      </c>
      <c r="F3394" s="9">
        <v>6155334</v>
      </c>
      <c r="G3394" s="7">
        <f>1-(F3394/N3394)</f>
        <v>-18.445920843126849</v>
      </c>
      <c r="H3394" s="7">
        <f>1-(F3394/O3394)</f>
        <v>-18.445920843126849</v>
      </c>
      <c r="I3394">
        <v>0.86858100000000005</v>
      </c>
      <c r="J3394">
        <v>0</v>
      </c>
      <c r="K3394">
        <v>0</v>
      </c>
      <c r="L3394">
        <v>14</v>
      </c>
      <c r="M3394">
        <v>55</v>
      </c>
      <c r="N3394">
        <f>VLOOKUP(B3394,instances!$B$2:$E$21,3, FALSE)</f>
        <v>316536</v>
      </c>
      <c r="O3394">
        <f>VLOOKUP(B3394,instances!$B$2:$E$21,4, FALSE)</f>
        <v>316536</v>
      </c>
    </row>
    <row r="3395" spans="1:15">
      <c r="A3395" t="s">
        <v>55</v>
      </c>
      <c r="B3395" t="str">
        <f>RIGHT(A3395,FIND("/",A3395))</f>
        <v>rl1889.tsp</v>
      </c>
      <c r="C3395">
        <f>VLOOKUP(B3395,instances!$B$2:$E$21,2, FALSE)</f>
        <v>1889</v>
      </c>
      <c r="D3395" t="str">
        <f>IF(C3395&lt;=783,"small",IF(C3395&lt;=2103,"medium","large"))</f>
        <v>medium</v>
      </c>
      <c r="E3395" t="s">
        <v>12</v>
      </c>
      <c r="F3395" s="9">
        <v>5341833</v>
      </c>
      <c r="G3395" s="7">
        <f>1-(F3395/N3395)</f>
        <v>-15.875909849116688</v>
      </c>
      <c r="H3395" s="7">
        <f>1-(F3395/O3395)</f>
        <v>-15.875909849116688</v>
      </c>
      <c r="I3395">
        <v>0.86851900000000004</v>
      </c>
      <c r="J3395">
        <v>0</v>
      </c>
      <c r="K3395">
        <v>0</v>
      </c>
      <c r="L3395">
        <v>10</v>
      </c>
      <c r="M3395">
        <v>61</v>
      </c>
      <c r="N3395">
        <f>VLOOKUP(B3395,instances!$B$2:$E$21,3, FALSE)</f>
        <v>316536</v>
      </c>
      <c r="O3395">
        <f>VLOOKUP(B3395,instances!$B$2:$E$21,4, FALSE)</f>
        <v>316536</v>
      </c>
    </row>
    <row r="3396" spans="1:15">
      <c r="A3396" t="s">
        <v>55</v>
      </c>
      <c r="B3396" t="str">
        <f>RIGHT(A3396,FIND("/",A3396))</f>
        <v>rl1889.tsp</v>
      </c>
      <c r="C3396">
        <f>VLOOKUP(B3396,instances!$B$2:$E$21,2, FALSE)</f>
        <v>1889</v>
      </c>
      <c r="D3396" t="str">
        <f>IF(C3396&lt;=783,"small",IF(C3396&lt;=2103,"medium","large"))</f>
        <v>medium</v>
      </c>
      <c r="E3396" t="s">
        <v>12</v>
      </c>
      <c r="F3396" s="9">
        <v>6262487</v>
      </c>
      <c r="G3396" s="7">
        <f>1-(F3396/N3396)</f>
        <v>-18.784438420906312</v>
      </c>
      <c r="H3396" s="7">
        <f>1-(F3396/O3396)</f>
        <v>-18.784438420906312</v>
      </c>
      <c r="I3396">
        <v>0.86834999999999996</v>
      </c>
      <c r="J3396">
        <v>0</v>
      </c>
      <c r="K3396">
        <v>0</v>
      </c>
      <c r="L3396">
        <v>14</v>
      </c>
      <c r="M3396">
        <v>52</v>
      </c>
      <c r="N3396">
        <f>VLOOKUP(B3396,instances!$B$2:$E$21,3, FALSE)</f>
        <v>316536</v>
      </c>
      <c r="O3396">
        <f>VLOOKUP(B3396,instances!$B$2:$E$21,4, FALSE)</f>
        <v>316536</v>
      </c>
    </row>
    <row r="3397" spans="1:15">
      <c r="A3397" t="s">
        <v>55</v>
      </c>
      <c r="B3397" t="str">
        <f>RIGHT(A3397,FIND("/",A3397))</f>
        <v>rl1889.tsp</v>
      </c>
      <c r="C3397">
        <f>VLOOKUP(B3397,instances!$B$2:$E$21,2, FALSE)</f>
        <v>1889</v>
      </c>
      <c r="D3397" t="str">
        <f>IF(C3397&lt;=783,"small",IF(C3397&lt;=2103,"medium","large"))</f>
        <v>medium</v>
      </c>
      <c r="E3397" t="s">
        <v>12</v>
      </c>
      <c r="F3397" s="9">
        <v>6125716</v>
      </c>
      <c r="G3397" s="7">
        <f>1-(F3397/N3397)</f>
        <v>-18.352351707230774</v>
      </c>
      <c r="H3397" s="7">
        <f>1-(F3397/O3397)</f>
        <v>-18.352351707230774</v>
      </c>
      <c r="I3397">
        <v>0.86822500000000002</v>
      </c>
      <c r="J3397">
        <v>0</v>
      </c>
      <c r="K3397">
        <v>0</v>
      </c>
      <c r="L3397">
        <v>14</v>
      </c>
      <c r="M3397">
        <v>57</v>
      </c>
      <c r="N3397">
        <f>VLOOKUP(B3397,instances!$B$2:$E$21,3, FALSE)</f>
        <v>316536</v>
      </c>
      <c r="O3397">
        <f>VLOOKUP(B3397,instances!$B$2:$E$21,4, FALSE)</f>
        <v>316536</v>
      </c>
    </row>
    <row r="3398" spans="1:15">
      <c r="A3398" t="s">
        <v>55</v>
      </c>
      <c r="B3398" t="str">
        <f>RIGHT(A3398,FIND("/",A3398))</f>
        <v>rl1889.tsp</v>
      </c>
      <c r="C3398">
        <f>VLOOKUP(B3398,instances!$B$2:$E$21,2, FALSE)</f>
        <v>1889</v>
      </c>
      <c r="D3398" t="str">
        <f>IF(C3398&lt;=783,"small",IF(C3398&lt;=2103,"medium","large"))</f>
        <v>medium</v>
      </c>
      <c r="E3398" t="s">
        <v>12</v>
      </c>
      <c r="F3398" s="9">
        <v>5227027</v>
      </c>
      <c r="G3398" s="7">
        <f>1-(F3398/N3398)</f>
        <v>-15.513214926580233</v>
      </c>
      <c r="H3398" s="7">
        <f>1-(F3398/O3398)</f>
        <v>-15.513214926580233</v>
      </c>
      <c r="I3398">
        <v>0.86786600000000003</v>
      </c>
      <c r="J3398">
        <v>0</v>
      </c>
      <c r="K3398">
        <v>0</v>
      </c>
      <c r="L3398">
        <v>10</v>
      </c>
      <c r="M3398">
        <v>56</v>
      </c>
      <c r="N3398">
        <f>VLOOKUP(B3398,instances!$B$2:$E$21,3, FALSE)</f>
        <v>316536</v>
      </c>
      <c r="O3398">
        <f>VLOOKUP(B3398,instances!$B$2:$E$21,4, FALSE)</f>
        <v>316536</v>
      </c>
    </row>
    <row r="3399" spans="1:15">
      <c r="A3399" t="s">
        <v>55</v>
      </c>
      <c r="B3399" t="str">
        <f>RIGHT(A3399,FIND("/",A3399))</f>
        <v>rl1889.tsp</v>
      </c>
      <c r="C3399">
        <f>VLOOKUP(B3399,instances!$B$2:$E$21,2, FALSE)</f>
        <v>1889</v>
      </c>
      <c r="D3399" t="str">
        <f>IF(C3399&lt;=783,"small",IF(C3399&lt;=2103,"medium","large"))</f>
        <v>medium</v>
      </c>
      <c r="E3399" t="s">
        <v>12</v>
      </c>
      <c r="F3399" s="9">
        <v>6153872</v>
      </c>
      <c r="G3399" s="7">
        <f>1-(F3399/N3399)</f>
        <v>-18.441302095180326</v>
      </c>
      <c r="H3399" s="7">
        <f>1-(F3399/O3399)</f>
        <v>-18.441302095180326</v>
      </c>
      <c r="I3399">
        <v>0.86729699999999998</v>
      </c>
      <c r="J3399">
        <v>0</v>
      </c>
      <c r="K3399">
        <v>0</v>
      </c>
      <c r="L3399">
        <v>14</v>
      </c>
      <c r="M3399">
        <v>54</v>
      </c>
      <c r="N3399">
        <f>VLOOKUP(B3399,instances!$B$2:$E$21,3, FALSE)</f>
        <v>316536</v>
      </c>
      <c r="O3399">
        <f>VLOOKUP(B3399,instances!$B$2:$E$21,4, FALSE)</f>
        <v>316536</v>
      </c>
    </row>
    <row r="3400" spans="1:15">
      <c r="A3400" t="s">
        <v>55</v>
      </c>
      <c r="B3400" t="str">
        <f>RIGHT(A3400,FIND("/",A3400))</f>
        <v>rl1889.tsp</v>
      </c>
      <c r="C3400">
        <f>VLOOKUP(B3400,instances!$B$2:$E$21,2, FALSE)</f>
        <v>1889</v>
      </c>
      <c r="D3400" t="str">
        <f>IF(C3400&lt;=783,"small",IF(C3400&lt;=2103,"medium","large"))</f>
        <v>medium</v>
      </c>
      <c r="E3400" t="s">
        <v>12</v>
      </c>
      <c r="F3400" s="9">
        <v>5328182</v>
      </c>
      <c r="G3400" s="7">
        <f>1-(F3400/N3400)</f>
        <v>-15.832783632825333</v>
      </c>
      <c r="H3400" s="7">
        <f>1-(F3400/O3400)</f>
        <v>-15.832783632825333</v>
      </c>
      <c r="I3400">
        <v>0.866726</v>
      </c>
      <c r="J3400">
        <v>0</v>
      </c>
      <c r="K3400">
        <v>0</v>
      </c>
      <c r="L3400">
        <v>10</v>
      </c>
      <c r="M3400">
        <v>54</v>
      </c>
      <c r="N3400">
        <f>VLOOKUP(B3400,instances!$B$2:$E$21,3, FALSE)</f>
        <v>316536</v>
      </c>
      <c r="O3400">
        <f>VLOOKUP(B3400,instances!$B$2:$E$21,4, FALSE)</f>
        <v>316536</v>
      </c>
    </row>
    <row r="3401" spans="1:15">
      <c r="A3401" t="s">
        <v>55</v>
      </c>
      <c r="B3401" t="str">
        <f>RIGHT(A3401,FIND("/",A3401))</f>
        <v>rl1889.tsp</v>
      </c>
      <c r="C3401">
        <f>VLOOKUP(B3401,instances!$B$2:$E$21,2, FALSE)</f>
        <v>1889</v>
      </c>
      <c r="D3401" t="str">
        <f>IF(C3401&lt;=783,"small",IF(C3401&lt;=2103,"medium","large"))</f>
        <v>medium</v>
      </c>
      <c r="E3401" t="s">
        <v>12</v>
      </c>
      <c r="F3401" s="9">
        <v>6809147</v>
      </c>
      <c r="G3401" s="7">
        <f>1-(F3401/N3401)</f>
        <v>-20.511445775520006</v>
      </c>
      <c r="H3401" s="7">
        <f>1-(F3401/O3401)</f>
        <v>-20.511445775520006</v>
      </c>
      <c r="I3401">
        <v>0.86571399999999998</v>
      </c>
      <c r="J3401">
        <v>0</v>
      </c>
      <c r="K3401">
        <v>0</v>
      </c>
      <c r="L3401">
        <v>18</v>
      </c>
      <c r="M3401">
        <v>55</v>
      </c>
      <c r="N3401">
        <f>VLOOKUP(B3401,instances!$B$2:$E$21,3, FALSE)</f>
        <v>316536</v>
      </c>
      <c r="O3401">
        <f>VLOOKUP(B3401,instances!$B$2:$E$21,4, FALSE)</f>
        <v>316536</v>
      </c>
    </row>
    <row r="3402" spans="1:15">
      <c r="A3402" t="s">
        <v>55</v>
      </c>
      <c r="B3402" t="str">
        <f>RIGHT(A3402,FIND("/",A3402))</f>
        <v>rl1889.tsp</v>
      </c>
      <c r="C3402">
        <f>VLOOKUP(B3402,instances!$B$2:$E$21,2, FALSE)</f>
        <v>1889</v>
      </c>
      <c r="D3402" t="str">
        <f>IF(C3402&lt;=783,"small",IF(C3402&lt;=2103,"medium","large"))</f>
        <v>medium</v>
      </c>
      <c r="E3402" t="s">
        <v>12</v>
      </c>
      <c r="F3402" s="9">
        <v>5289595</v>
      </c>
      <c r="G3402" s="7">
        <f>1-(F3402/N3402)</f>
        <v>-15.710879647180732</v>
      </c>
      <c r="H3402" s="7">
        <f>1-(F3402/O3402)</f>
        <v>-15.710879647180732</v>
      </c>
      <c r="I3402">
        <v>0.86507000000000001</v>
      </c>
      <c r="J3402">
        <v>0</v>
      </c>
      <c r="K3402">
        <v>0</v>
      </c>
      <c r="L3402">
        <v>10</v>
      </c>
      <c r="M3402">
        <v>52</v>
      </c>
      <c r="N3402">
        <f>VLOOKUP(B3402,instances!$B$2:$E$21,3, FALSE)</f>
        <v>316536</v>
      </c>
      <c r="O3402">
        <f>VLOOKUP(B3402,instances!$B$2:$E$21,4, FALSE)</f>
        <v>316536</v>
      </c>
    </row>
    <row r="3403" spans="1:15">
      <c r="A3403" t="s">
        <v>55</v>
      </c>
      <c r="B3403" t="str">
        <f>RIGHT(A3403,FIND("/",A3403))</f>
        <v>rl1889.tsp</v>
      </c>
      <c r="C3403">
        <f>VLOOKUP(B3403,instances!$B$2:$E$21,2, FALSE)</f>
        <v>1889</v>
      </c>
      <c r="D3403" t="str">
        <f>IF(C3403&lt;=783,"small",IF(C3403&lt;=2103,"medium","large"))</f>
        <v>medium</v>
      </c>
      <c r="E3403" t="s">
        <v>12</v>
      </c>
      <c r="F3403" s="9">
        <v>5199741</v>
      </c>
      <c r="G3403" s="7">
        <f>1-(F3403/N3403)</f>
        <v>-15.427013041170671</v>
      </c>
      <c r="H3403" s="7">
        <f>1-(F3403/O3403)</f>
        <v>-15.427013041170671</v>
      </c>
      <c r="I3403">
        <v>0.86329400000000001</v>
      </c>
      <c r="J3403">
        <v>0</v>
      </c>
      <c r="K3403">
        <v>0</v>
      </c>
      <c r="L3403">
        <v>10</v>
      </c>
      <c r="M3403">
        <v>58</v>
      </c>
      <c r="N3403">
        <f>VLOOKUP(B3403,instances!$B$2:$E$21,3, FALSE)</f>
        <v>316536</v>
      </c>
      <c r="O3403">
        <f>VLOOKUP(B3403,instances!$B$2:$E$21,4, FALSE)</f>
        <v>316536</v>
      </c>
    </row>
    <row r="3404" spans="1:15">
      <c r="A3404" t="s">
        <v>55</v>
      </c>
      <c r="B3404" t="str">
        <f>RIGHT(A3404,FIND("/",A3404))</f>
        <v>rl1889.tsp</v>
      </c>
      <c r="C3404">
        <f>VLOOKUP(B3404,instances!$B$2:$E$21,2, FALSE)</f>
        <v>1889</v>
      </c>
      <c r="D3404" t="str">
        <f>IF(C3404&lt;=783,"small",IF(C3404&lt;=2103,"medium","large"))</f>
        <v>medium</v>
      </c>
      <c r="E3404" t="s">
        <v>12</v>
      </c>
      <c r="F3404" s="9">
        <v>5789441</v>
      </c>
      <c r="G3404" s="7">
        <f>1-(F3404/N3404)</f>
        <v>-17.289992291556096</v>
      </c>
      <c r="H3404" s="7">
        <f>1-(F3404/O3404)</f>
        <v>-17.289992291556096</v>
      </c>
      <c r="I3404">
        <v>0.863232</v>
      </c>
      <c r="J3404">
        <v>0</v>
      </c>
      <c r="K3404">
        <v>0</v>
      </c>
      <c r="L3404">
        <v>12</v>
      </c>
      <c r="M3404">
        <v>61</v>
      </c>
      <c r="N3404">
        <f>VLOOKUP(B3404,instances!$B$2:$E$21,3, FALSE)</f>
        <v>316536</v>
      </c>
      <c r="O3404">
        <f>VLOOKUP(B3404,instances!$B$2:$E$21,4, FALSE)</f>
        <v>316536</v>
      </c>
    </row>
    <row r="3405" spans="1:15">
      <c r="A3405" t="s">
        <v>55</v>
      </c>
      <c r="B3405" t="str">
        <f>RIGHT(A3405,FIND("/",A3405))</f>
        <v>rl1889.tsp</v>
      </c>
      <c r="C3405">
        <f>VLOOKUP(B3405,instances!$B$2:$E$21,2, FALSE)</f>
        <v>1889</v>
      </c>
      <c r="D3405" t="str">
        <f>IF(C3405&lt;=783,"small",IF(C3405&lt;=2103,"medium","large"))</f>
        <v>medium</v>
      </c>
      <c r="E3405" t="s">
        <v>12</v>
      </c>
      <c r="F3405" s="9">
        <v>6728709</v>
      </c>
      <c r="G3405" s="7">
        <f>1-(F3405/N3405)</f>
        <v>-20.257326180908333</v>
      </c>
      <c r="H3405" s="7">
        <f>1-(F3405/O3405)</f>
        <v>-20.257326180908333</v>
      </c>
      <c r="I3405">
        <v>0.86311599999999999</v>
      </c>
      <c r="J3405">
        <v>0</v>
      </c>
      <c r="K3405">
        <v>0</v>
      </c>
      <c r="L3405">
        <v>18</v>
      </c>
      <c r="M3405">
        <v>52</v>
      </c>
      <c r="N3405">
        <f>VLOOKUP(B3405,instances!$B$2:$E$21,3, FALSE)</f>
        <v>316536</v>
      </c>
      <c r="O3405">
        <f>VLOOKUP(B3405,instances!$B$2:$E$21,4, FALSE)</f>
        <v>316536</v>
      </c>
    </row>
    <row r="3406" spans="1:15">
      <c r="A3406" t="s">
        <v>55</v>
      </c>
      <c r="B3406" t="str">
        <f>RIGHT(A3406,FIND("/",A3406))</f>
        <v>rl1889.tsp</v>
      </c>
      <c r="C3406">
        <f>VLOOKUP(B3406,instances!$B$2:$E$21,2, FALSE)</f>
        <v>1889</v>
      </c>
      <c r="D3406" t="str">
        <f>IF(C3406&lt;=783,"small",IF(C3406&lt;=2103,"medium","large"))</f>
        <v>medium</v>
      </c>
      <c r="E3406" t="s">
        <v>12</v>
      </c>
      <c r="F3406" s="9">
        <v>5291369</v>
      </c>
      <c r="G3406" s="7">
        <f>1-(F3406/N3406)</f>
        <v>-15.716484065003666</v>
      </c>
      <c r="H3406" s="7">
        <f>1-(F3406/O3406)</f>
        <v>-15.716484065003666</v>
      </c>
      <c r="I3406">
        <v>0.86289400000000005</v>
      </c>
      <c r="J3406">
        <v>0</v>
      </c>
      <c r="K3406">
        <v>0</v>
      </c>
      <c r="L3406">
        <v>10</v>
      </c>
      <c r="M3406">
        <v>60</v>
      </c>
      <c r="N3406">
        <f>VLOOKUP(B3406,instances!$B$2:$E$21,3, FALSE)</f>
        <v>316536</v>
      </c>
      <c r="O3406">
        <f>VLOOKUP(B3406,instances!$B$2:$E$21,4, FALSE)</f>
        <v>316536</v>
      </c>
    </row>
    <row r="3407" spans="1:15">
      <c r="A3407" t="s">
        <v>55</v>
      </c>
      <c r="B3407" t="str">
        <f>RIGHT(A3407,FIND("/",A3407))</f>
        <v>rl1889.tsp</v>
      </c>
      <c r="C3407">
        <f>VLOOKUP(B3407,instances!$B$2:$E$21,2, FALSE)</f>
        <v>1889</v>
      </c>
      <c r="D3407" t="str">
        <f>IF(C3407&lt;=783,"small",IF(C3407&lt;=2103,"medium","large"))</f>
        <v>medium</v>
      </c>
      <c r="E3407" t="s">
        <v>12</v>
      </c>
      <c r="F3407" s="9">
        <v>6983629</v>
      </c>
      <c r="G3407" s="7">
        <f>1-(F3407/N3407)</f>
        <v>-21.062669017110217</v>
      </c>
      <c r="H3407" s="7">
        <f>1-(F3407/O3407)</f>
        <v>-21.062669017110217</v>
      </c>
      <c r="I3407">
        <v>0.86281300000000005</v>
      </c>
      <c r="J3407">
        <v>0</v>
      </c>
      <c r="K3407">
        <v>0</v>
      </c>
      <c r="L3407">
        <v>18</v>
      </c>
      <c r="M3407">
        <v>57</v>
      </c>
      <c r="N3407">
        <f>VLOOKUP(B3407,instances!$B$2:$E$21,3, FALSE)</f>
        <v>316536</v>
      </c>
      <c r="O3407">
        <f>VLOOKUP(B3407,instances!$B$2:$E$21,4, FALSE)</f>
        <v>316536</v>
      </c>
    </row>
    <row r="3408" spans="1:15">
      <c r="A3408" t="s">
        <v>55</v>
      </c>
      <c r="B3408" t="str">
        <f>RIGHT(A3408,FIND("/",A3408))</f>
        <v>rl1889.tsp</v>
      </c>
      <c r="C3408">
        <f>VLOOKUP(B3408,instances!$B$2:$E$21,2, FALSE)</f>
        <v>1889</v>
      </c>
      <c r="D3408" t="str">
        <f>IF(C3408&lt;=783,"small",IF(C3408&lt;=2103,"medium","large"))</f>
        <v>medium</v>
      </c>
      <c r="E3408" t="s">
        <v>12</v>
      </c>
      <c r="F3408" s="9">
        <v>5215266</v>
      </c>
      <c r="G3408" s="7">
        <f>1-(F3408/N3408)</f>
        <v>-15.476059595117142</v>
      </c>
      <c r="H3408" s="7">
        <f>1-(F3408/O3408)</f>
        <v>-15.476059595117142</v>
      </c>
      <c r="I3408">
        <v>0.86216700000000002</v>
      </c>
      <c r="J3408">
        <v>0</v>
      </c>
      <c r="K3408">
        <v>0</v>
      </c>
      <c r="L3408">
        <v>10</v>
      </c>
      <c r="M3408">
        <v>57</v>
      </c>
      <c r="N3408">
        <f>VLOOKUP(B3408,instances!$B$2:$E$21,3, FALSE)</f>
        <v>316536</v>
      </c>
      <c r="O3408">
        <f>VLOOKUP(B3408,instances!$B$2:$E$21,4, FALSE)</f>
        <v>316536</v>
      </c>
    </row>
    <row r="3409" spans="1:15">
      <c r="A3409" t="s">
        <v>55</v>
      </c>
      <c r="B3409" t="str">
        <f>RIGHT(A3409,FIND("/",A3409))</f>
        <v>rl1889.tsp</v>
      </c>
      <c r="C3409">
        <f>VLOOKUP(B3409,instances!$B$2:$E$21,2, FALSE)</f>
        <v>1889</v>
      </c>
      <c r="D3409" t="str">
        <f>IF(C3409&lt;=783,"small",IF(C3409&lt;=2103,"medium","large"))</f>
        <v>medium</v>
      </c>
      <c r="E3409" t="s">
        <v>12</v>
      </c>
      <c r="F3409" s="9">
        <v>6819378</v>
      </c>
      <c r="G3409" s="7">
        <f>1-(F3409/N3409)</f>
        <v>-20.543767533550685</v>
      </c>
      <c r="H3409" s="7">
        <f>1-(F3409/O3409)</f>
        <v>-20.543767533550685</v>
      </c>
      <c r="I3409">
        <v>0.862035</v>
      </c>
      <c r="J3409">
        <v>0</v>
      </c>
      <c r="K3409">
        <v>0</v>
      </c>
      <c r="L3409">
        <v>18</v>
      </c>
      <c r="M3409">
        <v>53</v>
      </c>
      <c r="N3409">
        <f>VLOOKUP(B3409,instances!$B$2:$E$21,3, FALSE)</f>
        <v>316536</v>
      </c>
      <c r="O3409">
        <f>VLOOKUP(B3409,instances!$B$2:$E$21,4, FALSE)</f>
        <v>316536</v>
      </c>
    </row>
    <row r="3410" spans="1:15">
      <c r="A3410" t="s">
        <v>55</v>
      </c>
      <c r="B3410" t="str">
        <f>RIGHT(A3410,FIND("/",A3410))</f>
        <v>rl1889.tsp</v>
      </c>
      <c r="C3410">
        <f>VLOOKUP(B3410,instances!$B$2:$E$21,2, FALSE)</f>
        <v>1889</v>
      </c>
      <c r="D3410" t="str">
        <f>IF(C3410&lt;=783,"small",IF(C3410&lt;=2103,"medium","large"))</f>
        <v>medium</v>
      </c>
      <c r="E3410" t="s">
        <v>12</v>
      </c>
      <c r="F3410" s="9">
        <v>6953959</v>
      </c>
      <c r="G3410" s="7">
        <f>1-(F3410/N3410)</f>
        <v>-20.968935602901407</v>
      </c>
      <c r="H3410" s="7">
        <f>1-(F3410/O3410)</f>
        <v>-20.968935602901407</v>
      </c>
      <c r="I3410">
        <v>0.85908799999999996</v>
      </c>
      <c r="J3410">
        <v>0</v>
      </c>
      <c r="K3410">
        <v>0</v>
      </c>
      <c r="L3410">
        <v>18</v>
      </c>
      <c r="M3410">
        <v>60</v>
      </c>
      <c r="N3410">
        <f>VLOOKUP(B3410,instances!$B$2:$E$21,3, FALSE)</f>
        <v>316536</v>
      </c>
      <c r="O3410">
        <f>VLOOKUP(B3410,instances!$B$2:$E$21,4, FALSE)</f>
        <v>316536</v>
      </c>
    </row>
    <row r="3411" spans="1:15">
      <c r="A3411" t="s">
        <v>55</v>
      </c>
      <c r="B3411" t="str">
        <f>RIGHT(A3411,FIND("/",A3411))</f>
        <v>rl1889.tsp</v>
      </c>
      <c r="C3411">
        <f>VLOOKUP(B3411,instances!$B$2:$E$21,2, FALSE)</f>
        <v>1889</v>
      </c>
      <c r="D3411" t="str">
        <f>IF(C3411&lt;=783,"small",IF(C3411&lt;=2103,"medium","large"))</f>
        <v>medium</v>
      </c>
      <c r="E3411" t="s">
        <v>12</v>
      </c>
      <c r="F3411" s="9">
        <v>6865235</v>
      </c>
      <c r="G3411" s="7">
        <f>1-(F3411/N3411)</f>
        <v>-20.688638890995023</v>
      </c>
      <c r="H3411" s="7">
        <f>1-(F3411/O3411)</f>
        <v>-20.688638890995023</v>
      </c>
      <c r="I3411">
        <v>0.85896399999999995</v>
      </c>
      <c r="J3411">
        <v>0</v>
      </c>
      <c r="K3411">
        <v>0</v>
      </c>
      <c r="L3411">
        <v>18</v>
      </c>
      <c r="M3411">
        <v>59</v>
      </c>
      <c r="N3411">
        <f>VLOOKUP(B3411,instances!$B$2:$E$21,3, FALSE)</f>
        <v>316536</v>
      </c>
      <c r="O3411">
        <f>VLOOKUP(B3411,instances!$B$2:$E$21,4, FALSE)</f>
        <v>316536</v>
      </c>
    </row>
    <row r="3412" spans="1:15">
      <c r="A3412" t="s">
        <v>55</v>
      </c>
      <c r="B3412" t="str">
        <f>RIGHT(A3412,FIND("/",A3412))</f>
        <v>rl1889.tsp</v>
      </c>
      <c r="C3412">
        <f>VLOOKUP(B3412,instances!$B$2:$E$21,2, FALSE)</f>
        <v>1889</v>
      </c>
      <c r="D3412" t="str">
        <f>IF(C3412&lt;=783,"small",IF(C3412&lt;=2103,"medium","large"))</f>
        <v>medium</v>
      </c>
      <c r="E3412" t="s">
        <v>12</v>
      </c>
      <c r="F3412" s="9">
        <v>5701160</v>
      </c>
      <c r="G3412" s="7">
        <f>1-(F3412/N3412)</f>
        <v>-17.011095104506282</v>
      </c>
      <c r="H3412" s="7">
        <f>1-(F3412/O3412)</f>
        <v>-17.011095104506282</v>
      </c>
      <c r="I3412">
        <v>0.85853800000000002</v>
      </c>
      <c r="J3412">
        <v>0</v>
      </c>
      <c r="K3412">
        <v>0</v>
      </c>
      <c r="L3412">
        <v>12</v>
      </c>
      <c r="M3412">
        <v>55</v>
      </c>
      <c r="N3412">
        <f>VLOOKUP(B3412,instances!$B$2:$E$21,3, FALSE)</f>
        <v>316536</v>
      </c>
      <c r="O3412">
        <f>VLOOKUP(B3412,instances!$B$2:$E$21,4, FALSE)</f>
        <v>316536</v>
      </c>
    </row>
    <row r="3413" spans="1:15">
      <c r="A3413" t="s">
        <v>55</v>
      </c>
      <c r="B3413" t="str">
        <f>RIGHT(A3413,FIND("/",A3413))</f>
        <v>rl1889.tsp</v>
      </c>
      <c r="C3413">
        <f>VLOOKUP(B3413,instances!$B$2:$E$21,2, FALSE)</f>
        <v>1889</v>
      </c>
      <c r="D3413" t="str">
        <f>IF(C3413&lt;=783,"small",IF(C3413&lt;=2103,"medium","large"))</f>
        <v>medium</v>
      </c>
      <c r="E3413" t="s">
        <v>12</v>
      </c>
      <c r="F3413" s="9">
        <v>6832589</v>
      </c>
      <c r="G3413" s="7">
        <f>1-(F3413/N3413)</f>
        <v>-20.585503702580432</v>
      </c>
      <c r="H3413" s="7">
        <f>1-(F3413/O3413)</f>
        <v>-20.585503702580432</v>
      </c>
      <c r="I3413">
        <v>0.85846100000000003</v>
      </c>
      <c r="J3413">
        <v>0</v>
      </c>
      <c r="K3413">
        <v>0</v>
      </c>
      <c r="L3413">
        <v>18</v>
      </c>
      <c r="M3413">
        <v>54</v>
      </c>
      <c r="N3413">
        <f>VLOOKUP(B3413,instances!$B$2:$E$21,3, FALSE)</f>
        <v>316536</v>
      </c>
      <c r="O3413">
        <f>VLOOKUP(B3413,instances!$B$2:$E$21,4, FALSE)</f>
        <v>316536</v>
      </c>
    </row>
    <row r="3414" spans="1:15">
      <c r="A3414" t="s">
        <v>55</v>
      </c>
      <c r="B3414" t="str">
        <f>RIGHT(A3414,FIND("/",A3414))</f>
        <v>rl1889.tsp</v>
      </c>
      <c r="C3414">
        <f>VLOOKUP(B3414,instances!$B$2:$E$21,2, FALSE)</f>
        <v>1889</v>
      </c>
      <c r="D3414" t="str">
        <f>IF(C3414&lt;=783,"small",IF(C3414&lt;=2103,"medium","large"))</f>
        <v>medium</v>
      </c>
      <c r="E3414" t="s">
        <v>12</v>
      </c>
      <c r="F3414" s="9">
        <v>7005256</v>
      </c>
      <c r="G3414" s="7">
        <f>1-(F3414/N3414)</f>
        <v>-21.13099299921652</v>
      </c>
      <c r="H3414" s="7">
        <f>1-(F3414/O3414)</f>
        <v>-21.13099299921652</v>
      </c>
      <c r="I3414">
        <v>0.85833499999999996</v>
      </c>
      <c r="J3414">
        <v>0</v>
      </c>
      <c r="K3414">
        <v>0</v>
      </c>
      <c r="L3414">
        <v>18</v>
      </c>
      <c r="M3414">
        <v>56</v>
      </c>
      <c r="N3414">
        <f>VLOOKUP(B3414,instances!$B$2:$E$21,3, FALSE)</f>
        <v>316536</v>
      </c>
      <c r="O3414">
        <f>VLOOKUP(B3414,instances!$B$2:$E$21,4, FALSE)</f>
        <v>316536</v>
      </c>
    </row>
    <row r="3415" spans="1:15">
      <c r="A3415" t="s">
        <v>55</v>
      </c>
      <c r="B3415" t="str">
        <f>RIGHT(A3415,FIND("/",A3415))</f>
        <v>rl1889.tsp</v>
      </c>
      <c r="C3415">
        <f>VLOOKUP(B3415,instances!$B$2:$E$21,2, FALSE)</f>
        <v>1889</v>
      </c>
      <c r="D3415" t="str">
        <f>IF(C3415&lt;=783,"small",IF(C3415&lt;=2103,"medium","large"))</f>
        <v>medium</v>
      </c>
      <c r="E3415" t="s">
        <v>12</v>
      </c>
      <c r="F3415" s="9">
        <v>6796754</v>
      </c>
      <c r="G3415" s="7">
        <f>1-(F3415/N3415)</f>
        <v>-20.472293830717518</v>
      </c>
      <c r="H3415" s="7">
        <f>1-(F3415/O3415)</f>
        <v>-20.472293830717518</v>
      </c>
      <c r="I3415">
        <v>0.85717200000000005</v>
      </c>
      <c r="J3415">
        <v>0</v>
      </c>
      <c r="K3415">
        <v>0</v>
      </c>
      <c r="L3415">
        <v>18</v>
      </c>
      <c r="M3415">
        <v>58</v>
      </c>
      <c r="N3415">
        <f>VLOOKUP(B3415,instances!$B$2:$E$21,3, FALSE)</f>
        <v>316536</v>
      </c>
      <c r="O3415">
        <f>VLOOKUP(B3415,instances!$B$2:$E$21,4, FALSE)</f>
        <v>316536</v>
      </c>
    </row>
    <row r="3416" spans="1:15">
      <c r="A3416" t="s">
        <v>55</v>
      </c>
      <c r="B3416" t="str">
        <f>RIGHT(A3416,FIND("/",A3416))</f>
        <v>rl1889.tsp</v>
      </c>
      <c r="C3416">
        <f>VLOOKUP(B3416,instances!$B$2:$E$21,2, FALSE)</f>
        <v>1889</v>
      </c>
      <c r="D3416" t="str">
        <f>IF(C3416&lt;=783,"small",IF(C3416&lt;=2103,"medium","large"))</f>
        <v>medium</v>
      </c>
      <c r="E3416" t="s">
        <v>12</v>
      </c>
      <c r="F3416" s="9">
        <v>5721483</v>
      </c>
      <c r="G3416" s="7">
        <f>1-(F3416/N3416)</f>
        <v>-17.075299492000909</v>
      </c>
      <c r="H3416" s="7">
        <f>1-(F3416/O3416)</f>
        <v>-17.075299492000909</v>
      </c>
      <c r="I3416">
        <v>0.85540400000000005</v>
      </c>
      <c r="J3416">
        <v>0</v>
      </c>
      <c r="K3416">
        <v>0</v>
      </c>
      <c r="L3416">
        <v>12</v>
      </c>
      <c r="M3416">
        <v>52</v>
      </c>
      <c r="N3416">
        <f>VLOOKUP(B3416,instances!$B$2:$E$21,3, FALSE)</f>
        <v>316536</v>
      </c>
      <c r="O3416">
        <f>VLOOKUP(B3416,instances!$B$2:$E$21,4, FALSE)</f>
        <v>316536</v>
      </c>
    </row>
    <row r="3417" spans="1:15">
      <c r="A3417" t="s">
        <v>55</v>
      </c>
      <c r="B3417" t="str">
        <f>RIGHT(A3417,FIND("/",A3417))</f>
        <v>rl1889.tsp</v>
      </c>
      <c r="C3417">
        <f>VLOOKUP(B3417,instances!$B$2:$E$21,2, FALSE)</f>
        <v>1889</v>
      </c>
      <c r="D3417" t="str">
        <f>IF(C3417&lt;=783,"small",IF(C3417&lt;=2103,"medium","large"))</f>
        <v>medium</v>
      </c>
      <c r="E3417" t="s">
        <v>12</v>
      </c>
      <c r="F3417" s="9">
        <v>5684569</v>
      </c>
      <c r="G3417" s="7">
        <f>1-(F3417/N3417)</f>
        <v>-16.958680845148734</v>
      </c>
      <c r="H3417" s="7">
        <f>1-(F3417/O3417)</f>
        <v>-16.958680845148734</v>
      </c>
      <c r="I3417">
        <v>0.85317600000000005</v>
      </c>
      <c r="J3417">
        <v>0</v>
      </c>
      <c r="K3417">
        <v>0</v>
      </c>
      <c r="L3417">
        <v>12</v>
      </c>
      <c r="M3417">
        <v>59</v>
      </c>
      <c r="N3417">
        <f>VLOOKUP(B3417,instances!$B$2:$E$21,3, FALSE)</f>
        <v>316536</v>
      </c>
      <c r="O3417">
        <f>VLOOKUP(B3417,instances!$B$2:$E$21,4, FALSE)</f>
        <v>316536</v>
      </c>
    </row>
    <row r="3418" spans="1:15">
      <c r="A3418" t="s">
        <v>55</v>
      </c>
      <c r="B3418" t="str">
        <f>RIGHT(A3418,FIND("/",A3418))</f>
        <v>rl1889.tsp</v>
      </c>
      <c r="C3418">
        <f>VLOOKUP(B3418,instances!$B$2:$E$21,2, FALSE)</f>
        <v>1889</v>
      </c>
      <c r="D3418" t="str">
        <f>IF(C3418&lt;=783,"small",IF(C3418&lt;=2103,"medium","large"))</f>
        <v>medium</v>
      </c>
      <c r="E3418" t="s">
        <v>12</v>
      </c>
      <c r="F3418" s="9">
        <v>5638914</v>
      </c>
      <c r="G3418" s="7">
        <f>1-(F3418/N3418)</f>
        <v>-16.814447645765412</v>
      </c>
      <c r="H3418" s="7">
        <f>1-(F3418/O3418)</f>
        <v>-16.814447645765412</v>
      </c>
      <c r="I3418">
        <v>0.852383</v>
      </c>
      <c r="J3418">
        <v>0</v>
      </c>
      <c r="K3418">
        <v>0</v>
      </c>
      <c r="L3418">
        <v>12</v>
      </c>
      <c r="M3418">
        <v>56</v>
      </c>
      <c r="N3418">
        <f>VLOOKUP(B3418,instances!$B$2:$E$21,3, FALSE)</f>
        <v>316536</v>
      </c>
      <c r="O3418">
        <f>VLOOKUP(B3418,instances!$B$2:$E$21,4, FALSE)</f>
        <v>316536</v>
      </c>
    </row>
    <row r="3419" spans="1:15">
      <c r="A3419" t="s">
        <v>55</v>
      </c>
      <c r="B3419" t="str">
        <f>RIGHT(A3419,FIND("/",A3419))</f>
        <v>rl1889.tsp</v>
      </c>
      <c r="C3419">
        <f>VLOOKUP(B3419,instances!$B$2:$E$21,2, FALSE)</f>
        <v>1889</v>
      </c>
      <c r="D3419" t="str">
        <f>IF(C3419&lt;=783,"small",IF(C3419&lt;=2103,"medium","large"))</f>
        <v>medium</v>
      </c>
      <c r="E3419" t="s">
        <v>12</v>
      </c>
      <c r="F3419" s="9">
        <v>5663941</v>
      </c>
      <c r="G3419" s="7">
        <f>1-(F3419/N3419)</f>
        <v>-16.893512902165945</v>
      </c>
      <c r="H3419" s="7">
        <f>1-(F3419/O3419)</f>
        <v>-16.893512902165945</v>
      </c>
      <c r="I3419">
        <v>0.85237300000000005</v>
      </c>
      <c r="J3419">
        <v>0</v>
      </c>
      <c r="K3419">
        <v>0</v>
      </c>
      <c r="L3419">
        <v>12</v>
      </c>
      <c r="M3419">
        <v>57</v>
      </c>
      <c r="N3419">
        <f>VLOOKUP(B3419,instances!$B$2:$E$21,3, FALSE)</f>
        <v>316536</v>
      </c>
      <c r="O3419">
        <f>VLOOKUP(B3419,instances!$B$2:$E$21,4, FALSE)</f>
        <v>316536</v>
      </c>
    </row>
    <row r="3420" spans="1:15">
      <c r="A3420" t="s">
        <v>55</v>
      </c>
      <c r="B3420" t="str">
        <f>RIGHT(A3420,FIND("/",A3420))</f>
        <v>rl1889.tsp</v>
      </c>
      <c r="C3420">
        <f>VLOOKUP(B3420,instances!$B$2:$E$21,2, FALSE)</f>
        <v>1889</v>
      </c>
      <c r="D3420" t="str">
        <f>IF(C3420&lt;=783,"small",IF(C3420&lt;=2103,"medium","large"))</f>
        <v>medium</v>
      </c>
      <c r="E3420" t="s">
        <v>12</v>
      </c>
      <c r="F3420" s="9">
        <v>5721034</v>
      </c>
      <c r="G3420" s="7">
        <f>1-(F3420/N3420)</f>
        <v>-17.073881011954406</v>
      </c>
      <c r="H3420" s="7">
        <f>1-(F3420/O3420)</f>
        <v>-17.073881011954406</v>
      </c>
      <c r="I3420">
        <v>0.85192400000000001</v>
      </c>
      <c r="J3420">
        <v>0</v>
      </c>
      <c r="K3420">
        <v>0</v>
      </c>
      <c r="L3420">
        <v>12</v>
      </c>
      <c r="M3420">
        <v>53</v>
      </c>
      <c r="N3420">
        <f>VLOOKUP(B3420,instances!$B$2:$E$21,3, FALSE)</f>
        <v>316536</v>
      </c>
      <c r="O3420">
        <f>VLOOKUP(B3420,instances!$B$2:$E$21,4, FALSE)</f>
        <v>316536</v>
      </c>
    </row>
    <row r="3421" spans="1:15">
      <c r="A3421" t="s">
        <v>55</v>
      </c>
      <c r="B3421" t="str">
        <f>RIGHT(A3421,FIND("/",A3421))</f>
        <v>rl1889.tsp</v>
      </c>
      <c r="C3421">
        <f>VLOOKUP(B3421,instances!$B$2:$E$21,2, FALSE)</f>
        <v>1889</v>
      </c>
      <c r="D3421" t="str">
        <f>IF(C3421&lt;=783,"small",IF(C3421&lt;=2103,"medium","large"))</f>
        <v>medium</v>
      </c>
      <c r="E3421" t="s">
        <v>12</v>
      </c>
      <c r="F3421" s="9">
        <v>5716737</v>
      </c>
      <c r="G3421" s="7">
        <f>1-(F3421/N3421)</f>
        <v>-17.060305936765488</v>
      </c>
      <c r="H3421" s="7">
        <f>1-(F3421/O3421)</f>
        <v>-17.060305936765488</v>
      </c>
      <c r="I3421">
        <v>0.85112100000000002</v>
      </c>
      <c r="J3421">
        <v>0</v>
      </c>
      <c r="K3421">
        <v>0</v>
      </c>
      <c r="L3421">
        <v>12</v>
      </c>
      <c r="M3421">
        <v>60</v>
      </c>
      <c r="N3421">
        <f>VLOOKUP(B3421,instances!$B$2:$E$21,3, FALSE)</f>
        <v>316536</v>
      </c>
      <c r="O3421">
        <f>VLOOKUP(B3421,instances!$B$2:$E$21,4, FALSE)</f>
        <v>316536</v>
      </c>
    </row>
    <row r="3422" spans="1:15">
      <c r="A3422" t="s">
        <v>55</v>
      </c>
      <c r="B3422" t="str">
        <f>RIGHT(A3422,FIND("/",A3422))</f>
        <v>rl1889.tsp</v>
      </c>
      <c r="C3422">
        <f>VLOOKUP(B3422,instances!$B$2:$E$21,2, FALSE)</f>
        <v>1889</v>
      </c>
      <c r="D3422" t="str">
        <f>IF(C3422&lt;=783,"small",IF(C3422&lt;=2103,"medium","large"))</f>
        <v>medium</v>
      </c>
      <c r="E3422" t="s">
        <v>11</v>
      </c>
      <c r="F3422" s="9">
        <v>9958276</v>
      </c>
      <c r="G3422" s="7">
        <f>1-(F3422/N3422)</f>
        <v>-30.46016882755832</v>
      </c>
      <c r="H3422" s="7">
        <f>1-(F3422/O3422)</f>
        <v>-30.46016882755832</v>
      </c>
      <c r="I3422">
        <v>0.44486900000000001</v>
      </c>
      <c r="J3422">
        <v>0</v>
      </c>
      <c r="K3422">
        <v>0</v>
      </c>
      <c r="L3422">
        <v>20</v>
      </c>
      <c r="M3422">
        <v>52</v>
      </c>
      <c r="N3422">
        <f>VLOOKUP(B3422,instances!$B$2:$E$21,3, FALSE)</f>
        <v>316536</v>
      </c>
      <c r="O3422">
        <f>VLOOKUP(B3422,instances!$B$2:$E$21,4, FALSE)</f>
        <v>316536</v>
      </c>
    </row>
    <row r="3423" spans="1:15">
      <c r="A3423" t="s">
        <v>55</v>
      </c>
      <c r="B3423" t="str">
        <f>RIGHT(A3423,FIND("/",A3423))</f>
        <v>rl1889.tsp</v>
      </c>
      <c r="C3423">
        <f>VLOOKUP(B3423,instances!$B$2:$E$21,2, FALSE)</f>
        <v>1889</v>
      </c>
      <c r="D3423" t="str">
        <f>IF(C3423&lt;=783,"small",IF(C3423&lt;=2103,"medium","large"))</f>
        <v>medium</v>
      </c>
      <c r="E3423" t="s">
        <v>11</v>
      </c>
      <c r="F3423" s="9">
        <v>7850843</v>
      </c>
      <c r="G3423" s="7">
        <f>1-(F3423/N3423)</f>
        <v>-23.802370030581042</v>
      </c>
      <c r="H3423" s="7">
        <f>1-(F3423/O3423)</f>
        <v>-23.802370030581042</v>
      </c>
      <c r="I3423">
        <v>0.44478499999999999</v>
      </c>
      <c r="J3423">
        <v>0</v>
      </c>
      <c r="K3423">
        <v>0</v>
      </c>
      <c r="L3423">
        <v>12</v>
      </c>
      <c r="M3423">
        <v>61</v>
      </c>
      <c r="N3423">
        <f>VLOOKUP(B3423,instances!$B$2:$E$21,3, FALSE)</f>
        <v>316536</v>
      </c>
      <c r="O3423">
        <f>VLOOKUP(B3423,instances!$B$2:$E$21,4, FALSE)</f>
        <v>316536</v>
      </c>
    </row>
    <row r="3424" spans="1:15">
      <c r="A3424" t="s">
        <v>55</v>
      </c>
      <c r="B3424" t="str">
        <f>RIGHT(A3424,FIND("/",A3424))</f>
        <v>rl1889.tsp</v>
      </c>
      <c r="C3424">
        <f>VLOOKUP(B3424,instances!$B$2:$E$21,2, FALSE)</f>
        <v>1889</v>
      </c>
      <c r="D3424" t="str">
        <f>IF(C3424&lt;=783,"small",IF(C3424&lt;=2103,"medium","large"))</f>
        <v>medium</v>
      </c>
      <c r="E3424" t="s">
        <v>11</v>
      </c>
      <c r="F3424" s="9">
        <v>9651691</v>
      </c>
      <c r="G3424" s="7">
        <f>1-(F3424/N3424)</f>
        <v>-29.491606010058888</v>
      </c>
      <c r="H3424" s="7">
        <f>1-(F3424/O3424)</f>
        <v>-29.491606010058888</v>
      </c>
      <c r="I3424">
        <v>0.44012600000000002</v>
      </c>
      <c r="J3424">
        <v>0</v>
      </c>
      <c r="K3424">
        <v>0</v>
      </c>
      <c r="L3424">
        <v>20</v>
      </c>
      <c r="M3424">
        <v>53</v>
      </c>
      <c r="N3424">
        <f>VLOOKUP(B3424,instances!$B$2:$E$21,3, FALSE)</f>
        <v>316536</v>
      </c>
      <c r="O3424">
        <f>VLOOKUP(B3424,instances!$B$2:$E$21,4, FALSE)</f>
        <v>316536</v>
      </c>
    </row>
    <row r="3425" spans="1:15">
      <c r="A3425" t="s">
        <v>55</v>
      </c>
      <c r="B3425" t="str">
        <f>RIGHT(A3425,FIND("/",A3425))</f>
        <v>rl1889.tsp</v>
      </c>
      <c r="C3425">
        <f>VLOOKUP(B3425,instances!$B$2:$E$21,2, FALSE)</f>
        <v>1889</v>
      </c>
      <c r="D3425" t="str">
        <f>IF(C3425&lt;=783,"small",IF(C3425&lt;=2103,"medium","large"))</f>
        <v>medium</v>
      </c>
      <c r="E3425" t="s">
        <v>11</v>
      </c>
      <c r="F3425" s="9">
        <v>8195339</v>
      </c>
      <c r="G3425" s="7">
        <f>1-(F3425/N3425)</f>
        <v>-24.890701215659515</v>
      </c>
      <c r="H3425" s="7">
        <f>1-(F3425/O3425)</f>
        <v>-24.890701215659515</v>
      </c>
      <c r="I3425">
        <v>0.438718</v>
      </c>
      <c r="J3425">
        <v>0</v>
      </c>
      <c r="K3425">
        <v>0</v>
      </c>
      <c r="L3425">
        <v>14</v>
      </c>
      <c r="M3425">
        <v>52</v>
      </c>
      <c r="N3425">
        <f>VLOOKUP(B3425,instances!$B$2:$E$21,3, FALSE)</f>
        <v>316536</v>
      </c>
      <c r="O3425">
        <f>VLOOKUP(B3425,instances!$B$2:$E$21,4, FALSE)</f>
        <v>316536</v>
      </c>
    </row>
    <row r="3426" spans="1:15">
      <c r="A3426" t="s">
        <v>55</v>
      </c>
      <c r="B3426" t="str">
        <f>RIGHT(A3426,FIND("/",A3426))</f>
        <v>rl1889.tsp</v>
      </c>
      <c r="C3426">
        <f>VLOOKUP(B3426,instances!$B$2:$E$21,2, FALSE)</f>
        <v>1889</v>
      </c>
      <c r="D3426" t="str">
        <f>IF(C3426&lt;=783,"small",IF(C3426&lt;=2103,"medium","large"))</f>
        <v>medium</v>
      </c>
      <c r="E3426" t="s">
        <v>11</v>
      </c>
      <c r="F3426" s="9">
        <v>9690806</v>
      </c>
      <c r="G3426" s="7">
        <f>1-(F3426/N3426)</f>
        <v>-29.61517805241742</v>
      </c>
      <c r="H3426" s="7">
        <f>1-(F3426/O3426)</f>
        <v>-29.61517805241742</v>
      </c>
      <c r="I3426">
        <v>0.43842199999999998</v>
      </c>
      <c r="J3426">
        <v>0</v>
      </c>
      <c r="K3426">
        <v>0</v>
      </c>
      <c r="L3426">
        <v>20</v>
      </c>
      <c r="M3426">
        <v>55</v>
      </c>
      <c r="N3426">
        <f>VLOOKUP(B3426,instances!$B$2:$E$21,3, FALSE)</f>
        <v>316536</v>
      </c>
      <c r="O3426">
        <f>VLOOKUP(B3426,instances!$B$2:$E$21,4, FALSE)</f>
        <v>316536</v>
      </c>
    </row>
    <row r="3427" spans="1:15">
      <c r="A3427" t="s">
        <v>55</v>
      </c>
      <c r="B3427" t="str">
        <f>RIGHT(A3427,FIND("/",A3427))</f>
        <v>rl1889.tsp</v>
      </c>
      <c r="C3427">
        <f>VLOOKUP(B3427,instances!$B$2:$E$21,2, FALSE)</f>
        <v>1889</v>
      </c>
      <c r="D3427" t="str">
        <f>IF(C3427&lt;=783,"small",IF(C3427&lt;=2103,"medium","large"))</f>
        <v>medium</v>
      </c>
      <c r="E3427" t="s">
        <v>11</v>
      </c>
      <c r="F3427" s="9">
        <v>7880514</v>
      </c>
      <c r="G3427" s="7">
        <f>1-(F3427/N3427)</f>
        <v>-23.896106603988173</v>
      </c>
      <c r="H3427" s="7">
        <f>1-(F3427/O3427)</f>
        <v>-23.896106603988173</v>
      </c>
      <c r="I3427">
        <v>0.43819399999999997</v>
      </c>
      <c r="J3427">
        <v>0</v>
      </c>
      <c r="K3427">
        <v>0</v>
      </c>
      <c r="L3427">
        <v>12</v>
      </c>
      <c r="M3427">
        <v>58</v>
      </c>
      <c r="N3427">
        <f>VLOOKUP(B3427,instances!$B$2:$E$21,3, FALSE)</f>
        <v>316536</v>
      </c>
      <c r="O3427">
        <f>VLOOKUP(B3427,instances!$B$2:$E$21,4, FALSE)</f>
        <v>316536</v>
      </c>
    </row>
    <row r="3428" spans="1:15">
      <c r="A3428" t="s">
        <v>55</v>
      </c>
      <c r="B3428" t="str">
        <f>RIGHT(A3428,FIND("/",A3428))</f>
        <v>rl1889.tsp</v>
      </c>
      <c r="C3428">
        <f>VLOOKUP(B3428,instances!$B$2:$E$21,2, FALSE)</f>
        <v>1889</v>
      </c>
      <c r="D3428" t="str">
        <f>IF(C3428&lt;=783,"small",IF(C3428&lt;=2103,"medium","large"))</f>
        <v>medium</v>
      </c>
      <c r="E3428" t="s">
        <v>11</v>
      </c>
      <c r="F3428" s="9">
        <v>8370497</v>
      </c>
      <c r="G3428" s="7">
        <f>1-(F3428/N3428)</f>
        <v>-25.444060075315289</v>
      </c>
      <c r="H3428" s="7">
        <f>1-(F3428/O3428)</f>
        <v>-25.444060075315289</v>
      </c>
      <c r="I3428">
        <v>0.43775700000000001</v>
      </c>
      <c r="J3428">
        <v>0</v>
      </c>
      <c r="K3428">
        <v>0</v>
      </c>
      <c r="L3428">
        <v>14</v>
      </c>
      <c r="M3428">
        <v>55</v>
      </c>
      <c r="N3428">
        <f>VLOOKUP(B3428,instances!$B$2:$E$21,3, FALSE)</f>
        <v>316536</v>
      </c>
      <c r="O3428">
        <f>VLOOKUP(B3428,instances!$B$2:$E$21,4, FALSE)</f>
        <v>316536</v>
      </c>
    </row>
    <row r="3429" spans="1:15">
      <c r="A3429" t="s">
        <v>55</v>
      </c>
      <c r="B3429" t="str">
        <f>RIGHT(A3429,FIND("/",A3429))</f>
        <v>rl1889.tsp</v>
      </c>
      <c r="C3429">
        <f>VLOOKUP(B3429,instances!$B$2:$E$21,2, FALSE)</f>
        <v>1889</v>
      </c>
      <c r="D3429" t="str">
        <f>IF(C3429&lt;=783,"small",IF(C3429&lt;=2103,"medium","large"))</f>
        <v>medium</v>
      </c>
      <c r="E3429" t="s">
        <v>11</v>
      </c>
      <c r="F3429" s="9">
        <v>8219982</v>
      </c>
      <c r="G3429" s="7">
        <f>1-(F3429/N3429)</f>
        <v>-24.968553339904467</v>
      </c>
      <c r="H3429" s="7">
        <f>1-(F3429/O3429)</f>
        <v>-24.968553339904467</v>
      </c>
      <c r="I3429">
        <v>0.43709399999999998</v>
      </c>
      <c r="J3429">
        <v>0</v>
      </c>
      <c r="K3429">
        <v>0</v>
      </c>
      <c r="L3429">
        <v>14</v>
      </c>
      <c r="M3429">
        <v>61</v>
      </c>
      <c r="N3429">
        <f>VLOOKUP(B3429,instances!$B$2:$E$21,3, FALSE)</f>
        <v>316536</v>
      </c>
      <c r="O3429">
        <f>VLOOKUP(B3429,instances!$B$2:$E$21,4, FALSE)</f>
        <v>316536</v>
      </c>
    </row>
    <row r="3430" spans="1:15">
      <c r="A3430" t="s">
        <v>55</v>
      </c>
      <c r="B3430" t="str">
        <f>RIGHT(A3430,FIND("/",A3430))</f>
        <v>rl1889.tsp</v>
      </c>
      <c r="C3430">
        <f>VLOOKUP(B3430,instances!$B$2:$E$21,2, FALSE)</f>
        <v>1889</v>
      </c>
      <c r="D3430" t="str">
        <f>IF(C3430&lt;=783,"small",IF(C3430&lt;=2103,"medium","large"))</f>
        <v>medium</v>
      </c>
      <c r="E3430" t="s">
        <v>11</v>
      </c>
      <c r="F3430" s="9">
        <v>9570371</v>
      </c>
      <c r="G3430" s="7">
        <f>1-(F3430/N3430)</f>
        <v>-29.234700002527358</v>
      </c>
      <c r="H3430" s="7">
        <f>1-(F3430/O3430)</f>
        <v>-29.234700002527358</v>
      </c>
      <c r="I3430">
        <v>0.436861</v>
      </c>
      <c r="J3430">
        <v>0</v>
      </c>
      <c r="K3430">
        <v>0</v>
      </c>
      <c r="L3430">
        <v>20</v>
      </c>
      <c r="M3430">
        <v>58</v>
      </c>
      <c r="N3430">
        <f>VLOOKUP(B3430,instances!$B$2:$E$21,3, FALSE)</f>
        <v>316536</v>
      </c>
      <c r="O3430">
        <f>VLOOKUP(B3430,instances!$B$2:$E$21,4, FALSE)</f>
        <v>316536</v>
      </c>
    </row>
    <row r="3431" spans="1:15">
      <c r="A3431" t="s">
        <v>55</v>
      </c>
      <c r="B3431" t="str">
        <f>RIGHT(A3431,FIND("/",A3431))</f>
        <v>rl1889.tsp</v>
      </c>
      <c r="C3431">
        <f>VLOOKUP(B3431,instances!$B$2:$E$21,2, FALSE)</f>
        <v>1889</v>
      </c>
      <c r="D3431" t="str">
        <f>IF(C3431&lt;=783,"small",IF(C3431&lt;=2103,"medium","large"))</f>
        <v>medium</v>
      </c>
      <c r="E3431" t="s">
        <v>11</v>
      </c>
      <c r="F3431" s="9">
        <v>9276684</v>
      </c>
      <c r="G3431" s="7">
        <f>1-(F3431/N3431)</f>
        <v>-28.306884524982941</v>
      </c>
      <c r="H3431" s="7">
        <f>1-(F3431/O3431)</f>
        <v>-28.306884524982941</v>
      </c>
      <c r="I3431">
        <v>0.43644899999999998</v>
      </c>
      <c r="J3431">
        <v>0</v>
      </c>
      <c r="K3431">
        <v>0</v>
      </c>
      <c r="L3431">
        <v>18</v>
      </c>
      <c r="M3431">
        <v>54</v>
      </c>
      <c r="N3431">
        <f>VLOOKUP(B3431,instances!$B$2:$E$21,3, FALSE)</f>
        <v>316536</v>
      </c>
      <c r="O3431">
        <f>VLOOKUP(B3431,instances!$B$2:$E$21,4, FALSE)</f>
        <v>316536</v>
      </c>
    </row>
    <row r="3432" spans="1:15">
      <c r="A3432" t="s">
        <v>55</v>
      </c>
      <c r="B3432" t="str">
        <f>RIGHT(A3432,FIND("/",A3432))</f>
        <v>rl1889.tsp</v>
      </c>
      <c r="C3432">
        <f>VLOOKUP(B3432,instances!$B$2:$E$21,2, FALSE)</f>
        <v>1889</v>
      </c>
      <c r="D3432" t="str">
        <f>IF(C3432&lt;=783,"small",IF(C3432&lt;=2103,"medium","large"))</f>
        <v>medium</v>
      </c>
      <c r="E3432" t="s">
        <v>11</v>
      </c>
      <c r="F3432" s="9">
        <v>8888974</v>
      </c>
      <c r="G3432" s="7">
        <f>1-(F3432/N3432)</f>
        <v>-27.082031743624739</v>
      </c>
      <c r="H3432" s="7">
        <f>1-(F3432/O3432)</f>
        <v>-27.082031743624739</v>
      </c>
      <c r="I3432">
        <v>0.436367</v>
      </c>
      <c r="J3432">
        <v>0</v>
      </c>
      <c r="K3432">
        <v>0</v>
      </c>
      <c r="L3432">
        <v>16</v>
      </c>
      <c r="M3432">
        <v>58</v>
      </c>
      <c r="N3432">
        <f>VLOOKUP(B3432,instances!$B$2:$E$21,3, FALSE)</f>
        <v>316536</v>
      </c>
      <c r="O3432">
        <f>VLOOKUP(B3432,instances!$B$2:$E$21,4, FALSE)</f>
        <v>316536</v>
      </c>
    </row>
    <row r="3433" spans="1:15">
      <c r="A3433" t="s">
        <v>55</v>
      </c>
      <c r="B3433" t="str">
        <f>RIGHT(A3433,FIND("/",A3433))</f>
        <v>rl1889.tsp</v>
      </c>
      <c r="C3433">
        <f>VLOOKUP(B3433,instances!$B$2:$E$21,2, FALSE)</f>
        <v>1889</v>
      </c>
      <c r="D3433" t="str">
        <f>IF(C3433&lt;=783,"small",IF(C3433&lt;=2103,"medium","large"))</f>
        <v>medium</v>
      </c>
      <c r="E3433" t="s">
        <v>11</v>
      </c>
      <c r="F3433" s="9">
        <v>9198336</v>
      </c>
      <c r="G3433" s="7">
        <f>1-(F3433/N3433)</f>
        <v>-28.059367654863902</v>
      </c>
      <c r="H3433" s="7">
        <f>1-(F3433/O3433)</f>
        <v>-28.059367654863902</v>
      </c>
      <c r="I3433">
        <v>0.43613000000000002</v>
      </c>
      <c r="J3433">
        <v>0</v>
      </c>
      <c r="K3433">
        <v>0</v>
      </c>
      <c r="L3433">
        <v>18</v>
      </c>
      <c r="M3433">
        <v>61</v>
      </c>
      <c r="N3433">
        <f>VLOOKUP(B3433,instances!$B$2:$E$21,3, FALSE)</f>
        <v>316536</v>
      </c>
      <c r="O3433">
        <f>VLOOKUP(B3433,instances!$B$2:$E$21,4, FALSE)</f>
        <v>316536</v>
      </c>
    </row>
    <row r="3434" spans="1:15">
      <c r="A3434" t="s">
        <v>55</v>
      </c>
      <c r="B3434" t="str">
        <f>RIGHT(A3434,FIND("/",A3434))</f>
        <v>rl1889.tsp</v>
      </c>
      <c r="C3434">
        <f>VLOOKUP(B3434,instances!$B$2:$E$21,2, FALSE)</f>
        <v>1889</v>
      </c>
      <c r="D3434" t="str">
        <f>IF(C3434&lt;=783,"small",IF(C3434&lt;=2103,"medium","large"))</f>
        <v>medium</v>
      </c>
      <c r="E3434" t="s">
        <v>11</v>
      </c>
      <c r="F3434" s="9">
        <v>9602951</v>
      </c>
      <c r="G3434" s="7">
        <f>1-(F3434/N3434)</f>
        <v>-29.337626683852704</v>
      </c>
      <c r="H3434" s="7">
        <f>1-(F3434/O3434)</f>
        <v>-29.337626683852704</v>
      </c>
      <c r="I3434">
        <v>0.43598199999999998</v>
      </c>
      <c r="J3434">
        <v>0</v>
      </c>
      <c r="K3434">
        <v>0</v>
      </c>
      <c r="L3434">
        <v>20</v>
      </c>
      <c r="M3434">
        <v>57</v>
      </c>
      <c r="N3434">
        <f>VLOOKUP(B3434,instances!$B$2:$E$21,3, FALSE)</f>
        <v>316536</v>
      </c>
      <c r="O3434">
        <f>VLOOKUP(B3434,instances!$B$2:$E$21,4, FALSE)</f>
        <v>316536</v>
      </c>
    </row>
    <row r="3435" spans="1:15">
      <c r="A3435" t="s">
        <v>55</v>
      </c>
      <c r="B3435" t="str">
        <f>RIGHT(A3435,FIND("/",A3435))</f>
        <v>rl1889.tsp</v>
      </c>
      <c r="C3435">
        <f>VLOOKUP(B3435,instances!$B$2:$E$21,2, FALSE)</f>
        <v>1889</v>
      </c>
      <c r="D3435" t="str">
        <f>IF(C3435&lt;=783,"small",IF(C3435&lt;=2103,"medium","large"))</f>
        <v>medium</v>
      </c>
      <c r="E3435" t="s">
        <v>11</v>
      </c>
      <c r="F3435" s="9">
        <v>7036437</v>
      </c>
      <c r="G3435" s="7">
        <f>1-(F3435/N3435)</f>
        <v>-21.229499962089619</v>
      </c>
      <c r="H3435" s="7">
        <f>1-(F3435/O3435)</f>
        <v>-21.229499962089619</v>
      </c>
      <c r="I3435">
        <v>0.43585800000000002</v>
      </c>
      <c r="J3435">
        <v>0</v>
      </c>
      <c r="K3435">
        <v>0</v>
      </c>
      <c r="L3435">
        <v>10</v>
      </c>
      <c r="M3435">
        <v>58</v>
      </c>
      <c r="N3435">
        <f>VLOOKUP(B3435,instances!$B$2:$E$21,3, FALSE)</f>
        <v>316536</v>
      </c>
      <c r="O3435">
        <f>VLOOKUP(B3435,instances!$B$2:$E$21,4, FALSE)</f>
        <v>316536</v>
      </c>
    </row>
    <row r="3436" spans="1:15">
      <c r="A3436" t="s">
        <v>55</v>
      </c>
      <c r="B3436" t="str">
        <f>RIGHT(A3436,FIND("/",A3436))</f>
        <v>rl1889.tsp</v>
      </c>
      <c r="C3436">
        <f>VLOOKUP(B3436,instances!$B$2:$E$21,2, FALSE)</f>
        <v>1889</v>
      </c>
      <c r="D3436" t="str">
        <f>IF(C3436&lt;=783,"small",IF(C3436&lt;=2103,"medium","large"))</f>
        <v>medium</v>
      </c>
      <c r="E3436" t="s">
        <v>11</v>
      </c>
      <c r="F3436" s="9">
        <v>8383590</v>
      </c>
      <c r="G3436" s="7">
        <f>1-(F3436/N3436)</f>
        <v>-25.48542345894306</v>
      </c>
      <c r="H3436" s="7">
        <f>1-(F3436/O3436)</f>
        <v>-25.48542345894306</v>
      </c>
      <c r="I3436">
        <v>0.43558400000000003</v>
      </c>
      <c r="J3436">
        <v>0</v>
      </c>
      <c r="K3436">
        <v>0</v>
      </c>
      <c r="L3436">
        <v>14</v>
      </c>
      <c r="M3436">
        <v>53</v>
      </c>
      <c r="N3436">
        <f>VLOOKUP(B3436,instances!$B$2:$E$21,3, FALSE)</f>
        <v>316536</v>
      </c>
      <c r="O3436">
        <f>VLOOKUP(B3436,instances!$B$2:$E$21,4, FALSE)</f>
        <v>316536</v>
      </c>
    </row>
    <row r="3437" spans="1:15">
      <c r="A3437" t="s">
        <v>55</v>
      </c>
      <c r="B3437" t="str">
        <f>RIGHT(A3437,FIND("/",A3437))</f>
        <v>rl1889.tsp</v>
      </c>
      <c r="C3437">
        <f>VLOOKUP(B3437,instances!$B$2:$E$21,2, FALSE)</f>
        <v>1889</v>
      </c>
      <c r="D3437" t="str">
        <f>IF(C3437&lt;=783,"small",IF(C3437&lt;=2103,"medium","large"))</f>
        <v>medium</v>
      </c>
      <c r="E3437" t="s">
        <v>11</v>
      </c>
      <c r="F3437" s="9">
        <v>9140027</v>
      </c>
      <c r="G3437" s="7">
        <f>1-(F3437/N3437)</f>
        <v>-27.875157959916091</v>
      </c>
      <c r="H3437" s="7">
        <f>1-(F3437/O3437)</f>
        <v>-27.875157959916091</v>
      </c>
      <c r="I3437">
        <v>0.43537900000000002</v>
      </c>
      <c r="J3437">
        <v>0</v>
      </c>
      <c r="K3437">
        <v>0</v>
      </c>
      <c r="L3437">
        <v>18</v>
      </c>
      <c r="M3437">
        <v>53</v>
      </c>
      <c r="N3437">
        <f>VLOOKUP(B3437,instances!$B$2:$E$21,3, FALSE)</f>
        <v>316536</v>
      </c>
      <c r="O3437">
        <f>VLOOKUP(B3437,instances!$B$2:$E$21,4, FALSE)</f>
        <v>316536</v>
      </c>
    </row>
    <row r="3438" spans="1:15">
      <c r="A3438" t="s">
        <v>55</v>
      </c>
      <c r="B3438" t="str">
        <f>RIGHT(A3438,FIND("/",A3438))</f>
        <v>rl1889.tsp</v>
      </c>
      <c r="C3438">
        <f>VLOOKUP(B3438,instances!$B$2:$E$21,2, FALSE)</f>
        <v>1889</v>
      </c>
      <c r="D3438" t="str">
        <f>IF(C3438&lt;=783,"small",IF(C3438&lt;=2103,"medium","large"))</f>
        <v>medium</v>
      </c>
      <c r="E3438" t="s">
        <v>11</v>
      </c>
      <c r="F3438" s="9">
        <v>7651865</v>
      </c>
      <c r="G3438" s="7">
        <f>1-(F3438/N3438)</f>
        <v>-23.173759066899184</v>
      </c>
      <c r="H3438" s="7">
        <f>1-(F3438/O3438)</f>
        <v>-23.173759066899184</v>
      </c>
      <c r="I3438">
        <v>0.43518499999999999</v>
      </c>
      <c r="J3438">
        <v>0</v>
      </c>
      <c r="K3438">
        <v>0</v>
      </c>
      <c r="L3438">
        <v>12</v>
      </c>
      <c r="M3438">
        <v>60</v>
      </c>
      <c r="N3438">
        <f>VLOOKUP(B3438,instances!$B$2:$E$21,3, FALSE)</f>
        <v>316536</v>
      </c>
      <c r="O3438">
        <f>VLOOKUP(B3438,instances!$B$2:$E$21,4, FALSE)</f>
        <v>316536</v>
      </c>
    </row>
    <row r="3439" spans="1:15">
      <c r="A3439" t="s">
        <v>55</v>
      </c>
      <c r="B3439" t="str">
        <f>RIGHT(A3439,FIND("/",A3439))</f>
        <v>rl1889.tsp</v>
      </c>
      <c r="C3439">
        <f>VLOOKUP(B3439,instances!$B$2:$E$21,2, FALSE)</f>
        <v>1889</v>
      </c>
      <c r="D3439" t="str">
        <f>IF(C3439&lt;=783,"small",IF(C3439&lt;=2103,"medium","large"))</f>
        <v>medium</v>
      </c>
      <c r="E3439" t="s">
        <v>11</v>
      </c>
      <c r="F3439" s="9">
        <v>9618640</v>
      </c>
      <c r="G3439" s="7">
        <f>1-(F3439/N3439)</f>
        <v>-29.387191346323956</v>
      </c>
      <c r="H3439" s="7">
        <f>1-(F3439/O3439)</f>
        <v>-29.387191346323956</v>
      </c>
      <c r="I3439">
        <v>0.43506499999999998</v>
      </c>
      <c r="J3439">
        <v>0</v>
      </c>
      <c r="K3439">
        <v>0</v>
      </c>
      <c r="L3439">
        <v>20</v>
      </c>
      <c r="M3439">
        <v>54</v>
      </c>
      <c r="N3439">
        <f>VLOOKUP(B3439,instances!$B$2:$E$21,3, FALSE)</f>
        <v>316536</v>
      </c>
      <c r="O3439">
        <f>VLOOKUP(B3439,instances!$B$2:$E$21,4, FALSE)</f>
        <v>316536</v>
      </c>
    </row>
    <row r="3440" spans="1:15">
      <c r="A3440" t="s">
        <v>55</v>
      </c>
      <c r="B3440" t="str">
        <f>RIGHT(A3440,FIND("/",A3440))</f>
        <v>rl1889.tsp</v>
      </c>
      <c r="C3440">
        <f>VLOOKUP(B3440,instances!$B$2:$E$21,2, FALSE)</f>
        <v>1889</v>
      </c>
      <c r="D3440" t="str">
        <f>IF(C3440&lt;=783,"small",IF(C3440&lt;=2103,"medium","large"))</f>
        <v>medium</v>
      </c>
      <c r="E3440" t="s">
        <v>11</v>
      </c>
      <c r="F3440" s="9">
        <v>9530864</v>
      </c>
      <c r="G3440" s="7">
        <f>1-(F3440/N3440)</f>
        <v>-29.109889554426669</v>
      </c>
      <c r="H3440" s="7">
        <f>1-(F3440/O3440)</f>
        <v>-29.109889554426669</v>
      </c>
      <c r="I3440">
        <v>0.43451200000000001</v>
      </c>
      <c r="J3440">
        <v>0</v>
      </c>
      <c r="K3440">
        <v>0</v>
      </c>
      <c r="L3440">
        <v>20</v>
      </c>
      <c r="M3440">
        <v>60</v>
      </c>
      <c r="N3440">
        <f>VLOOKUP(B3440,instances!$B$2:$E$21,3, FALSE)</f>
        <v>316536</v>
      </c>
      <c r="O3440">
        <f>VLOOKUP(B3440,instances!$B$2:$E$21,4, FALSE)</f>
        <v>316536</v>
      </c>
    </row>
    <row r="3441" spans="1:15">
      <c r="A3441" t="s">
        <v>55</v>
      </c>
      <c r="B3441" t="str">
        <f>RIGHT(A3441,FIND("/",A3441))</f>
        <v>rl1889.tsp</v>
      </c>
      <c r="C3441">
        <f>VLOOKUP(B3441,instances!$B$2:$E$21,2, FALSE)</f>
        <v>1889</v>
      </c>
      <c r="D3441" t="str">
        <f>IF(C3441&lt;=783,"small",IF(C3441&lt;=2103,"medium","large"))</f>
        <v>medium</v>
      </c>
      <c r="E3441" t="s">
        <v>11</v>
      </c>
      <c r="F3441" s="9">
        <v>8752389</v>
      </c>
      <c r="G3441" s="7">
        <f>1-(F3441/N3441)</f>
        <v>-26.65053264083706</v>
      </c>
      <c r="H3441" s="7">
        <f>1-(F3441/O3441)</f>
        <v>-26.65053264083706</v>
      </c>
      <c r="I3441">
        <v>0.43449500000000002</v>
      </c>
      <c r="J3441">
        <v>0</v>
      </c>
      <c r="K3441">
        <v>0</v>
      </c>
      <c r="L3441">
        <v>16</v>
      </c>
      <c r="M3441">
        <v>59</v>
      </c>
      <c r="N3441">
        <f>VLOOKUP(B3441,instances!$B$2:$E$21,3, FALSE)</f>
        <v>316536</v>
      </c>
      <c r="O3441">
        <f>VLOOKUP(B3441,instances!$B$2:$E$21,4, FALSE)</f>
        <v>316536</v>
      </c>
    </row>
    <row r="3442" spans="1:15">
      <c r="A3442" t="s">
        <v>55</v>
      </c>
      <c r="B3442" t="str">
        <f>RIGHT(A3442,FIND("/",A3442))</f>
        <v>rl1889.tsp</v>
      </c>
      <c r="C3442">
        <f>VLOOKUP(B3442,instances!$B$2:$E$21,2, FALSE)</f>
        <v>1889</v>
      </c>
      <c r="D3442" t="str">
        <f>IF(C3442&lt;=783,"small",IF(C3442&lt;=2103,"medium","large"))</f>
        <v>medium</v>
      </c>
      <c r="E3442" t="s">
        <v>11</v>
      </c>
      <c r="F3442" s="9">
        <v>8046414</v>
      </c>
      <c r="G3442" s="7">
        <f>1-(F3442/N3442)</f>
        <v>-24.420217605580408</v>
      </c>
      <c r="H3442" s="7">
        <f>1-(F3442/O3442)</f>
        <v>-24.420217605580408</v>
      </c>
      <c r="I3442">
        <v>0.43436000000000002</v>
      </c>
      <c r="J3442">
        <v>0</v>
      </c>
      <c r="K3442">
        <v>0</v>
      </c>
      <c r="L3442">
        <v>14</v>
      </c>
      <c r="M3442">
        <v>60</v>
      </c>
      <c r="N3442">
        <f>VLOOKUP(B3442,instances!$B$2:$E$21,3, FALSE)</f>
        <v>316536</v>
      </c>
      <c r="O3442">
        <f>VLOOKUP(B3442,instances!$B$2:$E$21,4, FALSE)</f>
        <v>316536</v>
      </c>
    </row>
    <row r="3443" spans="1:15">
      <c r="A3443" t="s">
        <v>55</v>
      </c>
      <c r="B3443" t="str">
        <f>RIGHT(A3443,FIND("/",A3443))</f>
        <v>rl1889.tsp</v>
      </c>
      <c r="C3443">
        <f>VLOOKUP(B3443,instances!$B$2:$E$21,2, FALSE)</f>
        <v>1889</v>
      </c>
      <c r="D3443" t="str">
        <f>IF(C3443&lt;=783,"small",IF(C3443&lt;=2103,"medium","large"))</f>
        <v>medium</v>
      </c>
      <c r="E3443" t="s">
        <v>11</v>
      </c>
      <c r="F3443" s="9">
        <v>9252058</v>
      </c>
      <c r="G3443" s="7">
        <f>1-(F3443/N3443)</f>
        <v>-28.22908610710946</v>
      </c>
      <c r="H3443" s="7">
        <f>1-(F3443/O3443)</f>
        <v>-28.22908610710946</v>
      </c>
      <c r="I3443">
        <v>0.43417800000000001</v>
      </c>
      <c r="J3443">
        <v>0</v>
      </c>
      <c r="K3443">
        <v>0</v>
      </c>
      <c r="L3443">
        <v>18</v>
      </c>
      <c r="M3443">
        <v>58</v>
      </c>
      <c r="N3443">
        <f>VLOOKUP(B3443,instances!$B$2:$E$21,3, FALSE)</f>
        <v>316536</v>
      </c>
      <c r="O3443">
        <f>VLOOKUP(B3443,instances!$B$2:$E$21,4, FALSE)</f>
        <v>316536</v>
      </c>
    </row>
    <row r="3444" spans="1:15">
      <c r="A3444" t="s">
        <v>55</v>
      </c>
      <c r="B3444" t="str">
        <f>RIGHT(A3444,FIND("/",A3444))</f>
        <v>rl1889.tsp</v>
      </c>
      <c r="C3444">
        <f>VLOOKUP(B3444,instances!$B$2:$E$21,2, FALSE)</f>
        <v>1889</v>
      </c>
      <c r="D3444" t="str">
        <f>IF(C3444&lt;=783,"small",IF(C3444&lt;=2103,"medium","large"))</f>
        <v>medium</v>
      </c>
      <c r="E3444" t="s">
        <v>11</v>
      </c>
      <c r="F3444" s="9">
        <v>9353688</v>
      </c>
      <c r="G3444" s="7">
        <f>1-(F3444/N3444)</f>
        <v>-28.550155432557435</v>
      </c>
      <c r="H3444" s="7">
        <f>1-(F3444/O3444)</f>
        <v>-28.550155432557435</v>
      </c>
      <c r="I3444">
        <v>0.43409399999999998</v>
      </c>
      <c r="J3444">
        <v>0</v>
      </c>
      <c r="K3444">
        <v>0</v>
      </c>
      <c r="L3444">
        <v>18</v>
      </c>
      <c r="M3444">
        <v>59</v>
      </c>
      <c r="N3444">
        <f>VLOOKUP(B3444,instances!$B$2:$E$21,3, FALSE)</f>
        <v>316536</v>
      </c>
      <c r="O3444">
        <f>VLOOKUP(B3444,instances!$B$2:$E$21,4, FALSE)</f>
        <v>316536</v>
      </c>
    </row>
    <row r="3445" spans="1:15">
      <c r="A3445" t="s">
        <v>55</v>
      </c>
      <c r="B3445" t="str">
        <f>RIGHT(A3445,FIND("/",A3445))</f>
        <v>rl1889.tsp</v>
      </c>
      <c r="C3445">
        <f>VLOOKUP(B3445,instances!$B$2:$E$21,2, FALSE)</f>
        <v>1889</v>
      </c>
      <c r="D3445" t="str">
        <f>IF(C3445&lt;=783,"small",IF(C3445&lt;=2103,"medium","large"))</f>
        <v>medium</v>
      </c>
      <c r="E3445" t="s">
        <v>11</v>
      </c>
      <c r="F3445" s="9">
        <v>9635545</v>
      </c>
      <c r="G3445" s="7">
        <f>1-(F3445/N3445)</f>
        <v>-29.440597593954557</v>
      </c>
      <c r="H3445" s="7">
        <f>1-(F3445/O3445)</f>
        <v>-29.440597593954557</v>
      </c>
      <c r="I3445">
        <v>0.43395</v>
      </c>
      <c r="J3445">
        <v>0</v>
      </c>
      <c r="K3445">
        <v>0</v>
      </c>
      <c r="L3445">
        <v>20</v>
      </c>
      <c r="M3445">
        <v>59</v>
      </c>
      <c r="N3445">
        <f>VLOOKUP(B3445,instances!$B$2:$E$21,3, FALSE)</f>
        <v>316536</v>
      </c>
      <c r="O3445">
        <f>VLOOKUP(B3445,instances!$B$2:$E$21,4, FALSE)</f>
        <v>316536</v>
      </c>
    </row>
    <row r="3446" spans="1:15">
      <c r="A3446" t="s">
        <v>55</v>
      </c>
      <c r="B3446" t="str">
        <f>RIGHT(A3446,FIND("/",A3446))</f>
        <v>rl1889.tsp</v>
      </c>
      <c r="C3446">
        <f>VLOOKUP(B3446,instances!$B$2:$E$21,2, FALSE)</f>
        <v>1889</v>
      </c>
      <c r="D3446" t="str">
        <f>IF(C3446&lt;=783,"small",IF(C3446&lt;=2103,"medium","large"))</f>
        <v>medium</v>
      </c>
      <c r="E3446" t="s">
        <v>11</v>
      </c>
      <c r="F3446" s="9">
        <v>9346498</v>
      </c>
      <c r="G3446" s="7">
        <f>1-(F3446/N3446)</f>
        <v>-28.527440796623448</v>
      </c>
      <c r="H3446" s="7">
        <f>1-(F3446/O3446)</f>
        <v>-28.527440796623448</v>
      </c>
      <c r="I3446">
        <v>0.43377199999999999</v>
      </c>
      <c r="J3446">
        <v>0</v>
      </c>
      <c r="K3446">
        <v>0</v>
      </c>
      <c r="L3446">
        <v>18</v>
      </c>
      <c r="M3446">
        <v>57</v>
      </c>
      <c r="N3446">
        <f>VLOOKUP(B3446,instances!$B$2:$E$21,3, FALSE)</f>
        <v>316536</v>
      </c>
      <c r="O3446">
        <f>VLOOKUP(B3446,instances!$B$2:$E$21,4, FALSE)</f>
        <v>316536</v>
      </c>
    </row>
    <row r="3447" spans="1:15">
      <c r="A3447" t="s">
        <v>55</v>
      </c>
      <c r="B3447" t="str">
        <f>RIGHT(A3447,FIND("/",A3447))</f>
        <v>rl1889.tsp</v>
      </c>
      <c r="C3447">
        <f>VLOOKUP(B3447,instances!$B$2:$E$21,2, FALSE)</f>
        <v>1889</v>
      </c>
      <c r="D3447" t="str">
        <f>IF(C3447&lt;=783,"small",IF(C3447&lt;=2103,"medium","large"))</f>
        <v>medium</v>
      </c>
      <c r="E3447" t="s">
        <v>11</v>
      </c>
      <c r="F3447" s="9">
        <v>8220004</v>
      </c>
      <c r="G3447" s="7">
        <f>1-(F3447/N3447)</f>
        <v>-24.968622842267546</v>
      </c>
      <c r="H3447" s="7">
        <f>1-(F3447/O3447)</f>
        <v>-24.968622842267546</v>
      </c>
      <c r="I3447">
        <v>0.43315100000000001</v>
      </c>
      <c r="J3447">
        <v>0</v>
      </c>
      <c r="K3447">
        <v>0</v>
      </c>
      <c r="L3447">
        <v>14</v>
      </c>
      <c r="M3447">
        <v>57</v>
      </c>
      <c r="N3447">
        <f>VLOOKUP(B3447,instances!$B$2:$E$21,3, FALSE)</f>
        <v>316536</v>
      </c>
      <c r="O3447">
        <f>VLOOKUP(B3447,instances!$B$2:$E$21,4, FALSE)</f>
        <v>316536</v>
      </c>
    </row>
    <row r="3448" spans="1:15">
      <c r="A3448" t="s">
        <v>55</v>
      </c>
      <c r="B3448" t="str">
        <f>RIGHT(A3448,FIND("/",A3448))</f>
        <v>rl1889.tsp</v>
      </c>
      <c r="C3448">
        <f>VLOOKUP(B3448,instances!$B$2:$E$21,2, FALSE)</f>
        <v>1889</v>
      </c>
      <c r="D3448" t="str">
        <f>IF(C3448&lt;=783,"small",IF(C3448&lt;=2103,"medium","large"))</f>
        <v>medium</v>
      </c>
      <c r="E3448" t="s">
        <v>11</v>
      </c>
      <c r="F3448" s="9">
        <v>9453055</v>
      </c>
      <c r="G3448" s="7">
        <f>1-(F3448/N3448)</f>
        <v>-28.864075492203099</v>
      </c>
      <c r="H3448" s="7">
        <f>1-(F3448/O3448)</f>
        <v>-28.864075492203099</v>
      </c>
      <c r="I3448">
        <v>0.43273400000000001</v>
      </c>
      <c r="J3448">
        <v>0</v>
      </c>
      <c r="K3448">
        <v>0</v>
      </c>
      <c r="L3448">
        <v>18</v>
      </c>
      <c r="M3448">
        <v>55</v>
      </c>
      <c r="N3448">
        <f>VLOOKUP(B3448,instances!$B$2:$E$21,3, FALSE)</f>
        <v>316536</v>
      </c>
      <c r="O3448">
        <f>VLOOKUP(B3448,instances!$B$2:$E$21,4, FALSE)</f>
        <v>316536</v>
      </c>
    </row>
    <row r="3449" spans="1:15">
      <c r="A3449" t="s">
        <v>55</v>
      </c>
      <c r="B3449" t="str">
        <f>RIGHT(A3449,FIND("/",A3449))</f>
        <v>rl1889.tsp</v>
      </c>
      <c r="C3449">
        <f>VLOOKUP(B3449,instances!$B$2:$E$21,2, FALSE)</f>
        <v>1889</v>
      </c>
      <c r="D3449" t="str">
        <f>IF(C3449&lt;=783,"small",IF(C3449&lt;=2103,"medium","large"))</f>
        <v>medium</v>
      </c>
      <c r="E3449" t="s">
        <v>11</v>
      </c>
      <c r="F3449" s="9">
        <v>7090405</v>
      </c>
      <c r="G3449" s="7">
        <f>1-(F3449/N3449)</f>
        <v>-21.39999557712235</v>
      </c>
      <c r="H3449" s="7">
        <f>1-(F3449/O3449)</f>
        <v>-21.39999557712235</v>
      </c>
      <c r="I3449">
        <v>0.43269299999999999</v>
      </c>
      <c r="J3449">
        <v>0</v>
      </c>
      <c r="K3449">
        <v>0</v>
      </c>
      <c r="L3449">
        <v>10</v>
      </c>
      <c r="M3449">
        <v>54</v>
      </c>
      <c r="N3449">
        <f>VLOOKUP(B3449,instances!$B$2:$E$21,3, FALSE)</f>
        <v>316536</v>
      </c>
      <c r="O3449">
        <f>VLOOKUP(B3449,instances!$B$2:$E$21,4, FALSE)</f>
        <v>316536</v>
      </c>
    </row>
    <row r="3450" spans="1:15">
      <c r="A3450" t="s">
        <v>55</v>
      </c>
      <c r="B3450" t="str">
        <f>RIGHT(A3450,FIND("/",A3450))</f>
        <v>rl1889.tsp</v>
      </c>
      <c r="C3450">
        <f>VLOOKUP(B3450,instances!$B$2:$E$21,2, FALSE)</f>
        <v>1889</v>
      </c>
      <c r="D3450" t="str">
        <f>IF(C3450&lt;=783,"small",IF(C3450&lt;=2103,"medium","large"))</f>
        <v>medium</v>
      </c>
      <c r="E3450" t="s">
        <v>11</v>
      </c>
      <c r="F3450" s="9">
        <v>8954883</v>
      </c>
      <c r="G3450" s="7">
        <f>1-(F3450/N3450)</f>
        <v>-27.290251345818486</v>
      </c>
      <c r="H3450" s="7">
        <f>1-(F3450/O3450)</f>
        <v>-27.290251345818486</v>
      </c>
      <c r="I3450">
        <v>0.43256699999999998</v>
      </c>
      <c r="J3450">
        <v>0</v>
      </c>
      <c r="K3450">
        <v>0</v>
      </c>
      <c r="L3450">
        <v>16</v>
      </c>
      <c r="M3450">
        <v>52</v>
      </c>
      <c r="N3450">
        <f>VLOOKUP(B3450,instances!$B$2:$E$21,3, FALSE)</f>
        <v>316536</v>
      </c>
      <c r="O3450">
        <f>VLOOKUP(B3450,instances!$B$2:$E$21,4, FALSE)</f>
        <v>316536</v>
      </c>
    </row>
    <row r="3451" spans="1:15">
      <c r="A3451" t="s">
        <v>55</v>
      </c>
      <c r="B3451" t="str">
        <f>RIGHT(A3451,FIND("/",A3451))</f>
        <v>rl1889.tsp</v>
      </c>
      <c r="C3451">
        <f>VLOOKUP(B3451,instances!$B$2:$E$21,2, FALSE)</f>
        <v>1889</v>
      </c>
      <c r="D3451" t="str">
        <f>IF(C3451&lt;=783,"small",IF(C3451&lt;=2103,"medium","large"))</f>
        <v>medium</v>
      </c>
      <c r="E3451" t="s">
        <v>11</v>
      </c>
      <c r="F3451" s="9">
        <v>9102191</v>
      </c>
      <c r="G3451" s="7">
        <f>1-(F3451/N3451)</f>
        <v>-27.755626532211185</v>
      </c>
      <c r="H3451" s="7">
        <f>1-(F3451/O3451)</f>
        <v>-27.755626532211185</v>
      </c>
      <c r="I3451">
        <v>0.43254900000000002</v>
      </c>
      <c r="J3451">
        <v>0</v>
      </c>
      <c r="K3451">
        <v>0</v>
      </c>
      <c r="L3451">
        <v>18</v>
      </c>
      <c r="M3451">
        <v>52</v>
      </c>
      <c r="N3451">
        <f>VLOOKUP(B3451,instances!$B$2:$E$21,3, FALSE)</f>
        <v>316536</v>
      </c>
      <c r="O3451">
        <f>VLOOKUP(B3451,instances!$B$2:$E$21,4, FALSE)</f>
        <v>316536</v>
      </c>
    </row>
    <row r="3452" spans="1:15">
      <c r="A3452" t="s">
        <v>55</v>
      </c>
      <c r="B3452" t="str">
        <f>RIGHT(A3452,FIND("/",A3452))</f>
        <v>rl1889.tsp</v>
      </c>
      <c r="C3452">
        <f>VLOOKUP(B3452,instances!$B$2:$E$21,2, FALSE)</f>
        <v>1889</v>
      </c>
      <c r="D3452" t="str">
        <f>IF(C3452&lt;=783,"small",IF(C3452&lt;=2103,"medium","large"))</f>
        <v>medium</v>
      </c>
      <c r="E3452" t="s">
        <v>11</v>
      </c>
      <c r="F3452" s="9">
        <v>9364355</v>
      </c>
      <c r="G3452" s="7">
        <f>1-(F3452/N3452)</f>
        <v>-28.583854601056437</v>
      </c>
      <c r="H3452" s="7">
        <f>1-(F3452/O3452)</f>
        <v>-28.583854601056437</v>
      </c>
      <c r="I3452">
        <v>0.43252800000000002</v>
      </c>
      <c r="J3452">
        <v>0</v>
      </c>
      <c r="K3452">
        <v>0</v>
      </c>
      <c r="L3452">
        <v>18</v>
      </c>
      <c r="M3452">
        <v>56</v>
      </c>
      <c r="N3452">
        <f>VLOOKUP(B3452,instances!$B$2:$E$21,3, FALSE)</f>
        <v>316536</v>
      </c>
      <c r="O3452">
        <f>VLOOKUP(B3452,instances!$B$2:$E$21,4, FALSE)</f>
        <v>316536</v>
      </c>
    </row>
    <row r="3453" spans="1:15">
      <c r="A3453" t="s">
        <v>55</v>
      </c>
      <c r="B3453" t="str">
        <f>RIGHT(A3453,FIND("/",A3453))</f>
        <v>rl1889.tsp</v>
      </c>
      <c r="C3453">
        <f>VLOOKUP(B3453,instances!$B$2:$E$21,2, FALSE)</f>
        <v>1889</v>
      </c>
      <c r="D3453" t="str">
        <f>IF(C3453&lt;=783,"small",IF(C3453&lt;=2103,"medium","large"))</f>
        <v>medium</v>
      </c>
      <c r="E3453" t="s">
        <v>11</v>
      </c>
      <c r="F3453" s="9">
        <v>9485622</v>
      </c>
      <c r="G3453" s="7">
        <f>1-(F3453/N3453)</f>
        <v>-28.966961103950261</v>
      </c>
      <c r="H3453" s="7">
        <f>1-(F3453/O3453)</f>
        <v>-28.966961103950261</v>
      </c>
      <c r="I3453">
        <v>0.43203399999999997</v>
      </c>
      <c r="J3453">
        <v>0</v>
      </c>
      <c r="K3453">
        <v>0</v>
      </c>
      <c r="L3453">
        <v>20</v>
      </c>
      <c r="M3453">
        <v>61</v>
      </c>
      <c r="N3453">
        <f>VLOOKUP(B3453,instances!$B$2:$E$21,3, FALSE)</f>
        <v>316536</v>
      </c>
      <c r="O3453">
        <f>VLOOKUP(B3453,instances!$B$2:$E$21,4, FALSE)</f>
        <v>316536</v>
      </c>
    </row>
    <row r="3454" spans="1:15">
      <c r="A3454" t="s">
        <v>55</v>
      </c>
      <c r="B3454" t="str">
        <f>RIGHT(A3454,FIND("/",A3454))</f>
        <v>rl1889.tsp</v>
      </c>
      <c r="C3454">
        <f>VLOOKUP(B3454,instances!$B$2:$E$21,2, FALSE)</f>
        <v>1889</v>
      </c>
      <c r="D3454" t="str">
        <f>IF(C3454&lt;=783,"small",IF(C3454&lt;=2103,"medium","large"))</f>
        <v>medium</v>
      </c>
      <c r="E3454" t="s">
        <v>11</v>
      </c>
      <c r="F3454" s="9">
        <v>9723716</v>
      </c>
      <c r="G3454" s="7">
        <f>1-(F3454/N3454)</f>
        <v>-29.719147269188969</v>
      </c>
      <c r="H3454" s="7">
        <f>1-(F3454/O3454)</f>
        <v>-29.719147269188969</v>
      </c>
      <c r="I3454">
        <v>0.43193199999999998</v>
      </c>
      <c r="J3454">
        <v>0</v>
      </c>
      <c r="K3454">
        <v>0</v>
      </c>
      <c r="L3454">
        <v>20</v>
      </c>
      <c r="M3454">
        <v>56</v>
      </c>
      <c r="N3454">
        <f>VLOOKUP(B3454,instances!$B$2:$E$21,3, FALSE)</f>
        <v>316536</v>
      </c>
      <c r="O3454">
        <f>VLOOKUP(B3454,instances!$B$2:$E$21,4, FALSE)</f>
        <v>316536</v>
      </c>
    </row>
    <row r="3455" spans="1:15">
      <c r="A3455" t="s">
        <v>55</v>
      </c>
      <c r="B3455" t="str">
        <f>RIGHT(A3455,FIND("/",A3455))</f>
        <v>rl1889.tsp</v>
      </c>
      <c r="C3455">
        <f>VLOOKUP(B3455,instances!$B$2:$E$21,2, FALSE)</f>
        <v>1889</v>
      </c>
      <c r="D3455" t="str">
        <f>IF(C3455&lt;=783,"small",IF(C3455&lt;=2103,"medium","large"))</f>
        <v>medium</v>
      </c>
      <c r="E3455" t="s">
        <v>11</v>
      </c>
      <c r="F3455" s="9">
        <v>8386366</v>
      </c>
      <c r="G3455" s="7">
        <f>1-(F3455/N3455)</f>
        <v>-25.494193393484469</v>
      </c>
      <c r="H3455" s="7">
        <f>1-(F3455/O3455)</f>
        <v>-25.494193393484469</v>
      </c>
      <c r="I3455">
        <v>0.43057499999999999</v>
      </c>
      <c r="J3455">
        <v>0</v>
      </c>
      <c r="K3455">
        <v>0</v>
      </c>
      <c r="L3455">
        <v>14</v>
      </c>
      <c r="M3455">
        <v>54</v>
      </c>
      <c r="N3455">
        <f>VLOOKUP(B3455,instances!$B$2:$E$21,3, FALSE)</f>
        <v>316536</v>
      </c>
      <c r="O3455">
        <f>VLOOKUP(B3455,instances!$B$2:$E$21,4, FALSE)</f>
        <v>316536</v>
      </c>
    </row>
    <row r="3456" spans="1:15">
      <c r="A3456" t="s">
        <v>55</v>
      </c>
      <c r="B3456" t="str">
        <f>RIGHT(A3456,FIND("/",A3456))</f>
        <v>rl1889.tsp</v>
      </c>
      <c r="C3456">
        <f>VLOOKUP(B3456,instances!$B$2:$E$21,2, FALSE)</f>
        <v>1889</v>
      </c>
      <c r="D3456" t="str">
        <f>IF(C3456&lt;=783,"small",IF(C3456&lt;=2103,"medium","large"))</f>
        <v>medium</v>
      </c>
      <c r="E3456" t="s">
        <v>11</v>
      </c>
      <c r="F3456" s="9">
        <v>9490885</v>
      </c>
      <c r="G3456" s="7">
        <f>1-(F3456/N3456)</f>
        <v>-28.983587964718073</v>
      </c>
      <c r="H3456" s="7">
        <f>1-(F3456/O3456)</f>
        <v>-28.983587964718073</v>
      </c>
      <c r="I3456">
        <v>0.43053799999999998</v>
      </c>
      <c r="J3456">
        <v>0</v>
      </c>
      <c r="K3456">
        <v>0</v>
      </c>
      <c r="L3456">
        <v>18</v>
      </c>
      <c r="M3456">
        <v>60</v>
      </c>
      <c r="N3456">
        <f>VLOOKUP(B3456,instances!$B$2:$E$21,3, FALSE)</f>
        <v>316536</v>
      </c>
      <c r="O3456">
        <f>VLOOKUP(B3456,instances!$B$2:$E$21,4, FALSE)</f>
        <v>316536</v>
      </c>
    </row>
    <row r="3457" spans="1:15">
      <c r="A3457" t="s">
        <v>55</v>
      </c>
      <c r="B3457" t="str">
        <f>RIGHT(A3457,FIND("/",A3457))</f>
        <v>rl1889.tsp</v>
      </c>
      <c r="C3457">
        <f>VLOOKUP(B3457,instances!$B$2:$E$21,2, FALSE)</f>
        <v>1889</v>
      </c>
      <c r="D3457" t="str">
        <f>IF(C3457&lt;=783,"small",IF(C3457&lt;=2103,"medium","large"))</f>
        <v>medium</v>
      </c>
      <c r="E3457" t="s">
        <v>11</v>
      </c>
      <c r="F3457" s="9">
        <v>7028115</v>
      </c>
      <c r="G3457" s="7">
        <f>1-(F3457/N3457)</f>
        <v>-21.203209113655319</v>
      </c>
      <c r="H3457" s="7">
        <f>1-(F3457/O3457)</f>
        <v>-21.203209113655319</v>
      </c>
      <c r="I3457">
        <v>0.43049799999999999</v>
      </c>
      <c r="J3457">
        <v>0</v>
      </c>
      <c r="K3457">
        <v>0</v>
      </c>
      <c r="L3457">
        <v>10</v>
      </c>
      <c r="M3457">
        <v>61</v>
      </c>
      <c r="N3457">
        <f>VLOOKUP(B3457,instances!$B$2:$E$21,3, FALSE)</f>
        <v>316536</v>
      </c>
      <c r="O3457">
        <f>VLOOKUP(B3457,instances!$B$2:$E$21,4, FALSE)</f>
        <v>316536</v>
      </c>
    </row>
    <row r="3458" spans="1:15">
      <c r="A3458" t="s">
        <v>55</v>
      </c>
      <c r="B3458" t="str">
        <f>RIGHT(A3458,FIND("/",A3458))</f>
        <v>rl1889.tsp</v>
      </c>
      <c r="C3458">
        <f>VLOOKUP(B3458,instances!$B$2:$E$21,2, FALSE)</f>
        <v>1889</v>
      </c>
      <c r="D3458" t="str">
        <f>IF(C3458&lt;=783,"small",IF(C3458&lt;=2103,"medium","large"))</f>
        <v>medium</v>
      </c>
      <c r="E3458" t="s">
        <v>11</v>
      </c>
      <c r="F3458" s="9">
        <v>8361853</v>
      </c>
      <c r="G3458" s="7">
        <f>1-(F3458/N3458)</f>
        <v>-25.416751965021355</v>
      </c>
      <c r="H3458" s="7">
        <f>1-(F3458/O3458)</f>
        <v>-25.416751965021355</v>
      </c>
      <c r="I3458">
        <v>0.430483</v>
      </c>
      <c r="J3458">
        <v>0</v>
      </c>
      <c r="K3458">
        <v>0</v>
      </c>
      <c r="L3458">
        <v>14</v>
      </c>
      <c r="M3458">
        <v>59</v>
      </c>
      <c r="N3458">
        <f>VLOOKUP(B3458,instances!$B$2:$E$21,3, FALSE)</f>
        <v>316536</v>
      </c>
      <c r="O3458">
        <f>VLOOKUP(B3458,instances!$B$2:$E$21,4, FALSE)</f>
        <v>316536</v>
      </c>
    </row>
    <row r="3459" spans="1:15">
      <c r="A3459" t="s">
        <v>55</v>
      </c>
      <c r="B3459" t="str">
        <f>RIGHT(A3459,FIND("/",A3459))</f>
        <v>rl1889.tsp</v>
      </c>
      <c r="C3459">
        <f>VLOOKUP(B3459,instances!$B$2:$E$21,2, FALSE)</f>
        <v>1889</v>
      </c>
      <c r="D3459" t="str">
        <f>IF(C3459&lt;=783,"small",IF(C3459&lt;=2103,"medium","large"))</f>
        <v>medium</v>
      </c>
      <c r="E3459" t="s">
        <v>11</v>
      </c>
      <c r="F3459" s="9">
        <v>8480440</v>
      </c>
      <c r="G3459" s="7">
        <f>1-(F3459/N3459)</f>
        <v>-25.791391816412666</v>
      </c>
      <c r="H3459" s="7">
        <f>1-(F3459/O3459)</f>
        <v>-25.791391816412666</v>
      </c>
      <c r="I3459">
        <v>0.43033700000000003</v>
      </c>
      <c r="J3459">
        <v>0</v>
      </c>
      <c r="K3459">
        <v>0</v>
      </c>
      <c r="L3459">
        <v>14</v>
      </c>
      <c r="M3459">
        <v>56</v>
      </c>
      <c r="N3459">
        <f>VLOOKUP(B3459,instances!$B$2:$E$21,3, FALSE)</f>
        <v>316536</v>
      </c>
      <c r="O3459">
        <f>VLOOKUP(B3459,instances!$B$2:$E$21,4, FALSE)</f>
        <v>316536</v>
      </c>
    </row>
    <row r="3460" spans="1:15">
      <c r="A3460" t="s">
        <v>55</v>
      </c>
      <c r="B3460" t="str">
        <f>RIGHT(A3460,FIND("/",A3460))</f>
        <v>rl1889.tsp</v>
      </c>
      <c r="C3460">
        <f>VLOOKUP(B3460,instances!$B$2:$E$21,2, FALSE)</f>
        <v>1889</v>
      </c>
      <c r="D3460" t="str">
        <f>IF(C3460&lt;=783,"small",IF(C3460&lt;=2103,"medium","large"))</f>
        <v>medium</v>
      </c>
      <c r="E3460" t="s">
        <v>11</v>
      </c>
      <c r="F3460" s="9">
        <v>8953350</v>
      </c>
      <c r="G3460" s="7">
        <f>1-(F3460/N3460)</f>
        <v>-27.285408294791115</v>
      </c>
      <c r="H3460" s="7">
        <f>1-(F3460/O3460)</f>
        <v>-27.285408294791115</v>
      </c>
      <c r="I3460">
        <v>0.43011300000000002</v>
      </c>
      <c r="J3460">
        <v>0</v>
      </c>
      <c r="K3460">
        <v>0</v>
      </c>
      <c r="L3460">
        <v>16</v>
      </c>
      <c r="M3460">
        <v>61</v>
      </c>
      <c r="N3460">
        <f>VLOOKUP(B3460,instances!$B$2:$E$21,3, FALSE)</f>
        <v>316536</v>
      </c>
      <c r="O3460">
        <f>VLOOKUP(B3460,instances!$B$2:$E$21,4, FALSE)</f>
        <v>316536</v>
      </c>
    </row>
    <row r="3461" spans="1:15">
      <c r="A3461" t="s">
        <v>55</v>
      </c>
      <c r="B3461" t="str">
        <f>RIGHT(A3461,FIND("/",A3461))</f>
        <v>rl1889.tsp</v>
      </c>
      <c r="C3461">
        <f>VLOOKUP(B3461,instances!$B$2:$E$21,2, FALSE)</f>
        <v>1889</v>
      </c>
      <c r="D3461" t="str">
        <f>IF(C3461&lt;=783,"small",IF(C3461&lt;=2103,"medium","large"))</f>
        <v>medium</v>
      </c>
      <c r="E3461" t="s">
        <v>11</v>
      </c>
      <c r="F3461" s="9">
        <v>7752285</v>
      </c>
      <c r="G3461" s="7">
        <f>1-(F3461/N3461)</f>
        <v>-23.491005762377739</v>
      </c>
      <c r="H3461" s="7">
        <f>1-(F3461/O3461)</f>
        <v>-23.491005762377739</v>
      </c>
      <c r="I3461">
        <v>0.43007000000000001</v>
      </c>
      <c r="J3461">
        <v>0</v>
      </c>
      <c r="K3461">
        <v>0</v>
      </c>
      <c r="L3461">
        <v>12</v>
      </c>
      <c r="M3461">
        <v>54</v>
      </c>
      <c r="N3461">
        <f>VLOOKUP(B3461,instances!$B$2:$E$21,3, FALSE)</f>
        <v>316536</v>
      </c>
      <c r="O3461">
        <f>VLOOKUP(B3461,instances!$B$2:$E$21,4, FALSE)</f>
        <v>316536</v>
      </c>
    </row>
    <row r="3462" spans="1:15">
      <c r="A3462" t="s">
        <v>55</v>
      </c>
      <c r="B3462" t="str">
        <f>RIGHT(A3462,FIND("/",A3462))</f>
        <v>rl1889.tsp</v>
      </c>
      <c r="C3462">
        <f>VLOOKUP(B3462,instances!$B$2:$E$21,2, FALSE)</f>
        <v>1889</v>
      </c>
      <c r="D3462" t="str">
        <f>IF(C3462&lt;=783,"small",IF(C3462&lt;=2103,"medium","large"))</f>
        <v>medium</v>
      </c>
      <c r="E3462" t="s">
        <v>11</v>
      </c>
      <c r="F3462" s="9">
        <v>8709556</v>
      </c>
      <c r="G3462" s="7">
        <f>1-(F3462/N3462)</f>
        <v>-26.515214699117951</v>
      </c>
      <c r="H3462" s="7">
        <f>1-(F3462/O3462)</f>
        <v>-26.515214699117951</v>
      </c>
      <c r="I3462">
        <v>0.42998199999999998</v>
      </c>
      <c r="J3462">
        <v>0</v>
      </c>
      <c r="K3462">
        <v>0</v>
      </c>
      <c r="L3462">
        <v>16</v>
      </c>
      <c r="M3462">
        <v>53</v>
      </c>
      <c r="N3462">
        <f>VLOOKUP(B3462,instances!$B$2:$E$21,3, FALSE)</f>
        <v>316536</v>
      </c>
      <c r="O3462">
        <f>VLOOKUP(B3462,instances!$B$2:$E$21,4, FALSE)</f>
        <v>316536</v>
      </c>
    </row>
    <row r="3463" spans="1:15">
      <c r="A3463" t="s">
        <v>55</v>
      </c>
      <c r="B3463" t="str">
        <f>RIGHT(A3463,FIND("/",A3463))</f>
        <v>rl1889.tsp</v>
      </c>
      <c r="C3463">
        <f>VLOOKUP(B3463,instances!$B$2:$E$21,2, FALSE)</f>
        <v>1889</v>
      </c>
      <c r="D3463" t="str">
        <f>IF(C3463&lt;=783,"small",IF(C3463&lt;=2103,"medium","large"))</f>
        <v>medium</v>
      </c>
      <c r="E3463" t="s">
        <v>11</v>
      </c>
      <c r="F3463" s="9">
        <v>8714955</v>
      </c>
      <c r="G3463" s="7">
        <f>1-(F3463/N3463)</f>
        <v>-26.532271210857534</v>
      </c>
      <c r="H3463" s="7">
        <f>1-(F3463/O3463)</f>
        <v>-26.532271210857534</v>
      </c>
      <c r="I3463">
        <v>0.42994500000000002</v>
      </c>
      <c r="J3463">
        <v>0</v>
      </c>
      <c r="K3463">
        <v>0</v>
      </c>
      <c r="L3463">
        <v>16</v>
      </c>
      <c r="M3463">
        <v>54</v>
      </c>
      <c r="N3463">
        <f>VLOOKUP(B3463,instances!$B$2:$E$21,3, FALSE)</f>
        <v>316536</v>
      </c>
      <c r="O3463">
        <f>VLOOKUP(B3463,instances!$B$2:$E$21,4, FALSE)</f>
        <v>316536</v>
      </c>
    </row>
    <row r="3464" spans="1:15">
      <c r="A3464" t="s">
        <v>55</v>
      </c>
      <c r="B3464" t="str">
        <f>RIGHT(A3464,FIND("/",A3464))</f>
        <v>rl1889.tsp</v>
      </c>
      <c r="C3464">
        <f>VLOOKUP(B3464,instances!$B$2:$E$21,2, FALSE)</f>
        <v>1889</v>
      </c>
      <c r="D3464" t="str">
        <f>IF(C3464&lt;=783,"small",IF(C3464&lt;=2103,"medium","large"))</f>
        <v>medium</v>
      </c>
      <c r="E3464" t="s">
        <v>11</v>
      </c>
      <c r="F3464" s="9">
        <v>6893444</v>
      </c>
      <c r="G3464" s="7">
        <f>1-(F3464/N3464)</f>
        <v>-20.777756716455631</v>
      </c>
      <c r="H3464" s="7">
        <f>1-(F3464/O3464)</f>
        <v>-20.777756716455631</v>
      </c>
      <c r="I3464">
        <v>0.42985699999999999</v>
      </c>
      <c r="J3464">
        <v>0</v>
      </c>
      <c r="K3464">
        <v>0</v>
      </c>
      <c r="L3464">
        <v>10</v>
      </c>
      <c r="M3464">
        <v>56</v>
      </c>
      <c r="N3464">
        <f>VLOOKUP(B3464,instances!$B$2:$E$21,3, FALSE)</f>
        <v>316536</v>
      </c>
      <c r="O3464">
        <f>VLOOKUP(B3464,instances!$B$2:$E$21,4, FALSE)</f>
        <v>316536</v>
      </c>
    </row>
    <row r="3465" spans="1:15">
      <c r="A3465" t="s">
        <v>55</v>
      </c>
      <c r="B3465" t="str">
        <f>RIGHT(A3465,FIND("/",A3465))</f>
        <v>rl1889.tsp</v>
      </c>
      <c r="C3465">
        <f>VLOOKUP(B3465,instances!$B$2:$E$21,2, FALSE)</f>
        <v>1889</v>
      </c>
      <c r="D3465" t="str">
        <f>IF(C3465&lt;=783,"small",IF(C3465&lt;=2103,"medium","large"))</f>
        <v>medium</v>
      </c>
      <c r="E3465" t="s">
        <v>11</v>
      </c>
      <c r="F3465" s="9">
        <v>7760789</v>
      </c>
      <c r="G3465" s="7">
        <f>1-(F3465/N3465)</f>
        <v>-23.517871584906615</v>
      </c>
      <c r="H3465" s="7">
        <f>1-(F3465/O3465)</f>
        <v>-23.517871584906615</v>
      </c>
      <c r="I3465">
        <v>0.42985600000000002</v>
      </c>
      <c r="J3465">
        <v>0</v>
      </c>
      <c r="K3465">
        <v>0</v>
      </c>
      <c r="L3465">
        <v>12</v>
      </c>
      <c r="M3465">
        <v>59</v>
      </c>
      <c r="N3465">
        <f>VLOOKUP(B3465,instances!$B$2:$E$21,3, FALSE)</f>
        <v>316536</v>
      </c>
      <c r="O3465">
        <f>VLOOKUP(B3465,instances!$B$2:$E$21,4, FALSE)</f>
        <v>316536</v>
      </c>
    </row>
    <row r="3466" spans="1:15">
      <c r="A3466" t="s">
        <v>55</v>
      </c>
      <c r="B3466" t="str">
        <f>RIGHT(A3466,FIND("/",A3466))</f>
        <v>rl1889.tsp</v>
      </c>
      <c r="C3466">
        <f>VLOOKUP(B3466,instances!$B$2:$E$21,2, FALSE)</f>
        <v>1889</v>
      </c>
      <c r="D3466" t="str">
        <f>IF(C3466&lt;=783,"small",IF(C3466&lt;=2103,"medium","large"))</f>
        <v>medium</v>
      </c>
      <c r="E3466" t="s">
        <v>11</v>
      </c>
      <c r="F3466" s="9">
        <v>8407103</v>
      </c>
      <c r="G3466" s="7">
        <f>1-(F3466/N3466)</f>
        <v>-25.559705689084339</v>
      </c>
      <c r="H3466" s="7">
        <f>1-(F3466/O3466)</f>
        <v>-25.559705689084339</v>
      </c>
      <c r="I3466">
        <v>0.42963200000000001</v>
      </c>
      <c r="J3466">
        <v>0</v>
      </c>
      <c r="K3466">
        <v>0</v>
      </c>
      <c r="L3466">
        <v>14</v>
      </c>
      <c r="M3466">
        <v>58</v>
      </c>
      <c r="N3466">
        <f>VLOOKUP(B3466,instances!$B$2:$E$21,3, FALSE)</f>
        <v>316536</v>
      </c>
      <c r="O3466">
        <f>VLOOKUP(B3466,instances!$B$2:$E$21,4, FALSE)</f>
        <v>316536</v>
      </c>
    </row>
    <row r="3467" spans="1:15">
      <c r="A3467" t="s">
        <v>55</v>
      </c>
      <c r="B3467" t="str">
        <f>RIGHT(A3467,FIND("/",A3467))</f>
        <v>rl1889.tsp</v>
      </c>
      <c r="C3467">
        <f>VLOOKUP(B3467,instances!$B$2:$E$21,2, FALSE)</f>
        <v>1889</v>
      </c>
      <c r="D3467" t="str">
        <f>IF(C3467&lt;=783,"small",IF(C3467&lt;=2103,"medium","large"))</f>
        <v>medium</v>
      </c>
      <c r="E3467" t="s">
        <v>11</v>
      </c>
      <c r="F3467" s="9">
        <v>8773063</v>
      </c>
      <c r="G3467" s="7">
        <f>1-(F3467/N3467)</f>
        <v>-26.715845906942654</v>
      </c>
      <c r="H3467" s="7">
        <f>1-(F3467/O3467)</f>
        <v>-26.715845906942654</v>
      </c>
      <c r="I3467">
        <v>0.42951699999999998</v>
      </c>
      <c r="J3467">
        <v>0</v>
      </c>
      <c r="K3467">
        <v>0</v>
      </c>
      <c r="L3467">
        <v>16</v>
      </c>
      <c r="M3467">
        <v>55</v>
      </c>
      <c r="N3467">
        <f>VLOOKUP(B3467,instances!$B$2:$E$21,3, FALSE)</f>
        <v>316536</v>
      </c>
      <c r="O3467">
        <f>VLOOKUP(B3467,instances!$B$2:$E$21,4, FALSE)</f>
        <v>316536</v>
      </c>
    </row>
    <row r="3468" spans="1:15">
      <c r="A3468" t="s">
        <v>55</v>
      </c>
      <c r="B3468" t="str">
        <f>RIGHT(A3468,FIND("/",A3468))</f>
        <v>rl1889.tsp</v>
      </c>
      <c r="C3468">
        <f>VLOOKUP(B3468,instances!$B$2:$E$21,2, FALSE)</f>
        <v>1889</v>
      </c>
      <c r="D3468" t="str">
        <f>IF(C3468&lt;=783,"small",IF(C3468&lt;=2103,"medium","large"))</f>
        <v>medium</v>
      </c>
      <c r="E3468" t="s">
        <v>11</v>
      </c>
      <c r="F3468" s="9">
        <v>8840558</v>
      </c>
      <c r="G3468" s="7">
        <f>1-(F3468/N3468)</f>
        <v>-26.929075997674829</v>
      </c>
      <c r="H3468" s="7">
        <f>1-(F3468/O3468)</f>
        <v>-26.929075997674829</v>
      </c>
      <c r="I3468">
        <v>0.42919099999999999</v>
      </c>
      <c r="J3468">
        <v>0</v>
      </c>
      <c r="K3468">
        <v>0</v>
      </c>
      <c r="L3468">
        <v>16</v>
      </c>
      <c r="M3468">
        <v>57</v>
      </c>
      <c r="N3468">
        <f>VLOOKUP(B3468,instances!$B$2:$E$21,3, FALSE)</f>
        <v>316536</v>
      </c>
      <c r="O3468">
        <f>VLOOKUP(B3468,instances!$B$2:$E$21,4, FALSE)</f>
        <v>316536</v>
      </c>
    </row>
    <row r="3469" spans="1:15">
      <c r="A3469" t="s">
        <v>55</v>
      </c>
      <c r="B3469" t="str">
        <f>RIGHT(A3469,FIND("/",A3469))</f>
        <v>rl1889.tsp</v>
      </c>
      <c r="C3469">
        <f>VLOOKUP(B3469,instances!$B$2:$E$21,2, FALSE)</f>
        <v>1889</v>
      </c>
      <c r="D3469" t="str">
        <f>IF(C3469&lt;=783,"small",IF(C3469&lt;=2103,"medium","large"))</f>
        <v>medium</v>
      </c>
      <c r="E3469" t="s">
        <v>11</v>
      </c>
      <c r="F3469" s="9">
        <v>8713067</v>
      </c>
      <c r="G3469" s="7">
        <f>1-(F3469/N3469)</f>
        <v>-26.526306644425912</v>
      </c>
      <c r="H3469" s="7">
        <f>1-(F3469/O3469)</f>
        <v>-26.526306644425912</v>
      </c>
      <c r="I3469">
        <v>0.42913200000000001</v>
      </c>
      <c r="J3469">
        <v>0</v>
      </c>
      <c r="K3469">
        <v>0</v>
      </c>
      <c r="L3469">
        <v>16</v>
      </c>
      <c r="M3469">
        <v>56</v>
      </c>
      <c r="N3469">
        <f>VLOOKUP(B3469,instances!$B$2:$E$21,3, FALSE)</f>
        <v>316536</v>
      </c>
      <c r="O3469">
        <f>VLOOKUP(B3469,instances!$B$2:$E$21,4, FALSE)</f>
        <v>316536</v>
      </c>
    </row>
    <row r="3470" spans="1:15">
      <c r="A3470" t="s">
        <v>55</v>
      </c>
      <c r="B3470" t="str">
        <f>RIGHT(A3470,FIND("/",A3470))</f>
        <v>rl1889.tsp</v>
      </c>
      <c r="C3470">
        <f>VLOOKUP(B3470,instances!$B$2:$E$21,2, FALSE)</f>
        <v>1889</v>
      </c>
      <c r="D3470" t="str">
        <f>IF(C3470&lt;=783,"small",IF(C3470&lt;=2103,"medium","large"))</f>
        <v>medium</v>
      </c>
      <c r="E3470" t="s">
        <v>11</v>
      </c>
      <c r="F3470" s="9">
        <v>8715372</v>
      </c>
      <c r="G3470" s="7">
        <f>1-(F3470/N3470)</f>
        <v>-26.533588596557738</v>
      </c>
      <c r="H3470" s="7">
        <f>1-(F3470/O3470)</f>
        <v>-26.533588596557738</v>
      </c>
      <c r="I3470">
        <v>0.42896400000000001</v>
      </c>
      <c r="J3470">
        <v>0</v>
      </c>
      <c r="K3470">
        <v>0</v>
      </c>
      <c r="L3470">
        <v>16</v>
      </c>
      <c r="M3470">
        <v>60</v>
      </c>
      <c r="N3470">
        <f>VLOOKUP(B3470,instances!$B$2:$E$21,3, FALSE)</f>
        <v>316536</v>
      </c>
      <c r="O3470">
        <f>VLOOKUP(B3470,instances!$B$2:$E$21,4, FALSE)</f>
        <v>316536</v>
      </c>
    </row>
    <row r="3471" spans="1:15">
      <c r="A3471" t="s">
        <v>55</v>
      </c>
      <c r="B3471" t="str">
        <f>RIGHT(A3471,FIND("/",A3471))</f>
        <v>rl1889.tsp</v>
      </c>
      <c r="C3471">
        <f>VLOOKUP(B3471,instances!$B$2:$E$21,2, FALSE)</f>
        <v>1889</v>
      </c>
      <c r="D3471" t="str">
        <f>IF(C3471&lt;=783,"small",IF(C3471&lt;=2103,"medium","large"))</f>
        <v>medium</v>
      </c>
      <c r="E3471" t="s">
        <v>11</v>
      </c>
      <c r="F3471" s="9">
        <v>7593340</v>
      </c>
      <c r="G3471" s="7">
        <f>1-(F3471/N3471)</f>
        <v>-22.988866985113859</v>
      </c>
      <c r="H3471" s="7">
        <f>1-(F3471/O3471)</f>
        <v>-22.988866985113859</v>
      </c>
      <c r="I3471">
        <v>0.42869600000000002</v>
      </c>
      <c r="J3471">
        <v>0</v>
      </c>
      <c r="K3471">
        <v>0</v>
      </c>
      <c r="L3471">
        <v>12</v>
      </c>
      <c r="M3471">
        <v>53</v>
      </c>
      <c r="N3471">
        <f>VLOOKUP(B3471,instances!$B$2:$E$21,3, FALSE)</f>
        <v>316536</v>
      </c>
      <c r="O3471">
        <f>VLOOKUP(B3471,instances!$B$2:$E$21,4, FALSE)</f>
        <v>316536</v>
      </c>
    </row>
    <row r="3472" spans="1:15">
      <c r="A3472" t="s">
        <v>55</v>
      </c>
      <c r="B3472" t="str">
        <f>RIGHT(A3472,FIND("/",A3472))</f>
        <v>rl1889.tsp</v>
      </c>
      <c r="C3472">
        <f>VLOOKUP(B3472,instances!$B$2:$E$21,2, FALSE)</f>
        <v>1889</v>
      </c>
      <c r="D3472" t="str">
        <f>IF(C3472&lt;=783,"small",IF(C3472&lt;=2103,"medium","large"))</f>
        <v>medium</v>
      </c>
      <c r="E3472" t="s">
        <v>11</v>
      </c>
      <c r="F3472" s="9">
        <v>7705382</v>
      </c>
      <c r="G3472" s="7">
        <f>1-(F3472/N3472)</f>
        <v>-23.342829883488765</v>
      </c>
      <c r="H3472" s="7">
        <f>1-(F3472/O3472)</f>
        <v>-23.342829883488765</v>
      </c>
      <c r="I3472">
        <v>0.428504</v>
      </c>
      <c r="J3472">
        <v>0</v>
      </c>
      <c r="K3472">
        <v>0</v>
      </c>
      <c r="L3472">
        <v>12</v>
      </c>
      <c r="M3472">
        <v>57</v>
      </c>
      <c r="N3472">
        <f>VLOOKUP(B3472,instances!$B$2:$E$21,3, FALSE)</f>
        <v>316536</v>
      </c>
      <c r="O3472">
        <f>VLOOKUP(B3472,instances!$B$2:$E$21,4, FALSE)</f>
        <v>316536</v>
      </c>
    </row>
    <row r="3473" spans="1:15">
      <c r="A3473" t="s">
        <v>55</v>
      </c>
      <c r="B3473" t="str">
        <f>RIGHT(A3473,FIND("/",A3473))</f>
        <v>rl1889.tsp</v>
      </c>
      <c r="C3473">
        <f>VLOOKUP(B3473,instances!$B$2:$E$21,2, FALSE)</f>
        <v>1889</v>
      </c>
      <c r="D3473" t="str">
        <f>IF(C3473&lt;=783,"small",IF(C3473&lt;=2103,"medium","large"))</f>
        <v>medium</v>
      </c>
      <c r="E3473" t="s">
        <v>11</v>
      </c>
      <c r="F3473" s="9">
        <v>7830815</v>
      </c>
      <c r="G3473" s="7">
        <f>1-(F3473/N3473)</f>
        <v>-23.739097606591351</v>
      </c>
      <c r="H3473" s="7">
        <f>1-(F3473/O3473)</f>
        <v>-23.739097606591351</v>
      </c>
      <c r="I3473">
        <v>0.42834899999999998</v>
      </c>
      <c r="J3473">
        <v>0</v>
      </c>
      <c r="K3473">
        <v>0</v>
      </c>
      <c r="L3473">
        <v>12</v>
      </c>
      <c r="M3473">
        <v>56</v>
      </c>
      <c r="N3473">
        <f>VLOOKUP(B3473,instances!$B$2:$E$21,3, FALSE)</f>
        <v>316536</v>
      </c>
      <c r="O3473">
        <f>VLOOKUP(B3473,instances!$B$2:$E$21,4, FALSE)</f>
        <v>316536</v>
      </c>
    </row>
    <row r="3474" spans="1:15">
      <c r="A3474" t="s">
        <v>55</v>
      </c>
      <c r="B3474" t="str">
        <f>RIGHT(A3474,FIND("/",A3474))</f>
        <v>rl1889.tsp</v>
      </c>
      <c r="C3474">
        <f>VLOOKUP(B3474,instances!$B$2:$E$21,2, FALSE)</f>
        <v>1889</v>
      </c>
      <c r="D3474" t="str">
        <f>IF(C3474&lt;=783,"small",IF(C3474&lt;=2103,"medium","large"))</f>
        <v>medium</v>
      </c>
      <c r="E3474" t="s">
        <v>11</v>
      </c>
      <c r="F3474" s="9">
        <v>8007862</v>
      </c>
      <c r="G3474" s="7">
        <f>1-(F3474/N3474)</f>
        <v>-24.298424191877068</v>
      </c>
      <c r="H3474" s="7">
        <f>1-(F3474/O3474)</f>
        <v>-24.298424191877068</v>
      </c>
      <c r="I3474">
        <v>0.42780400000000002</v>
      </c>
      <c r="J3474">
        <v>0</v>
      </c>
      <c r="K3474">
        <v>0</v>
      </c>
      <c r="L3474">
        <v>12</v>
      </c>
      <c r="M3474">
        <v>55</v>
      </c>
      <c r="N3474">
        <f>VLOOKUP(B3474,instances!$B$2:$E$21,3, FALSE)</f>
        <v>316536</v>
      </c>
      <c r="O3474">
        <f>VLOOKUP(B3474,instances!$B$2:$E$21,4, FALSE)</f>
        <v>316536</v>
      </c>
    </row>
    <row r="3475" spans="1:15">
      <c r="A3475" t="s">
        <v>55</v>
      </c>
      <c r="B3475" t="str">
        <f>RIGHT(A3475,FIND("/",A3475))</f>
        <v>rl1889.tsp</v>
      </c>
      <c r="C3475">
        <f>VLOOKUP(B3475,instances!$B$2:$E$21,2, FALSE)</f>
        <v>1889</v>
      </c>
      <c r="D3475" t="str">
        <f>IF(C3475&lt;=783,"small",IF(C3475&lt;=2103,"medium","large"))</f>
        <v>medium</v>
      </c>
      <c r="E3475" t="s">
        <v>11</v>
      </c>
      <c r="F3475" s="9">
        <v>7173145</v>
      </c>
      <c r="G3475" s="7">
        <f>1-(F3475/N3475)</f>
        <v>-21.661387646270882</v>
      </c>
      <c r="H3475" s="7">
        <f>1-(F3475/O3475)</f>
        <v>-21.661387646270882</v>
      </c>
      <c r="I3475">
        <v>0.42726199999999998</v>
      </c>
      <c r="J3475">
        <v>0</v>
      </c>
      <c r="K3475">
        <v>0</v>
      </c>
      <c r="L3475">
        <v>10</v>
      </c>
      <c r="M3475">
        <v>55</v>
      </c>
      <c r="N3475">
        <f>VLOOKUP(B3475,instances!$B$2:$E$21,3, FALSE)</f>
        <v>316536</v>
      </c>
      <c r="O3475">
        <f>VLOOKUP(B3475,instances!$B$2:$E$21,4, FALSE)</f>
        <v>316536</v>
      </c>
    </row>
    <row r="3476" spans="1:15">
      <c r="A3476" t="s">
        <v>55</v>
      </c>
      <c r="B3476" t="str">
        <f>RIGHT(A3476,FIND("/",A3476))</f>
        <v>rl1889.tsp</v>
      </c>
      <c r="C3476">
        <f>VLOOKUP(B3476,instances!$B$2:$E$21,2, FALSE)</f>
        <v>1889</v>
      </c>
      <c r="D3476" t="str">
        <f>IF(C3476&lt;=783,"small",IF(C3476&lt;=2103,"medium","large"))</f>
        <v>medium</v>
      </c>
      <c r="E3476" t="s">
        <v>11</v>
      </c>
      <c r="F3476" s="9">
        <v>7672989</v>
      </c>
      <c r="G3476" s="7">
        <f>1-(F3476/N3476)</f>
        <v>-23.240493972249602</v>
      </c>
      <c r="H3476" s="7">
        <f>1-(F3476/O3476)</f>
        <v>-23.240493972249602</v>
      </c>
      <c r="I3476">
        <v>0.42709799999999998</v>
      </c>
      <c r="J3476">
        <v>0</v>
      </c>
      <c r="K3476">
        <v>0</v>
      </c>
      <c r="L3476">
        <v>12</v>
      </c>
      <c r="M3476">
        <v>52</v>
      </c>
      <c r="N3476">
        <f>VLOOKUP(B3476,instances!$B$2:$E$21,3, FALSE)</f>
        <v>316536</v>
      </c>
      <c r="O3476">
        <f>VLOOKUP(B3476,instances!$B$2:$E$21,4, FALSE)</f>
        <v>316536</v>
      </c>
    </row>
    <row r="3477" spans="1:15">
      <c r="A3477" t="s">
        <v>55</v>
      </c>
      <c r="B3477" t="str">
        <f>RIGHT(A3477,FIND("/",A3477))</f>
        <v>rl1889.tsp</v>
      </c>
      <c r="C3477">
        <f>VLOOKUP(B3477,instances!$B$2:$E$21,2, FALSE)</f>
        <v>1889</v>
      </c>
      <c r="D3477" t="str">
        <f>IF(C3477&lt;=783,"small",IF(C3477&lt;=2103,"medium","large"))</f>
        <v>medium</v>
      </c>
      <c r="E3477" t="s">
        <v>11</v>
      </c>
      <c r="F3477" s="9">
        <v>6994722</v>
      </c>
      <c r="G3477" s="7">
        <f>1-(F3477/N3477)</f>
        <v>-21.097714004094321</v>
      </c>
      <c r="H3477" s="7">
        <f>1-(F3477/O3477)</f>
        <v>-21.097714004094321</v>
      </c>
      <c r="I3477">
        <v>0.42680000000000001</v>
      </c>
      <c r="J3477">
        <v>0</v>
      </c>
      <c r="K3477">
        <v>0</v>
      </c>
      <c r="L3477">
        <v>10</v>
      </c>
      <c r="M3477">
        <v>60</v>
      </c>
      <c r="N3477">
        <f>VLOOKUP(B3477,instances!$B$2:$E$21,3, FALSE)</f>
        <v>316536</v>
      </c>
      <c r="O3477">
        <f>VLOOKUP(B3477,instances!$B$2:$E$21,4, FALSE)</f>
        <v>316536</v>
      </c>
    </row>
    <row r="3478" spans="1:15">
      <c r="A3478" t="s">
        <v>55</v>
      </c>
      <c r="B3478" t="str">
        <f>RIGHT(A3478,FIND("/",A3478))</f>
        <v>rl1889.tsp</v>
      </c>
      <c r="C3478">
        <f>VLOOKUP(B3478,instances!$B$2:$E$21,2, FALSE)</f>
        <v>1889</v>
      </c>
      <c r="D3478" t="str">
        <f>IF(C3478&lt;=783,"small",IF(C3478&lt;=2103,"medium","large"))</f>
        <v>medium</v>
      </c>
      <c r="E3478" t="s">
        <v>11</v>
      </c>
      <c r="F3478" s="9">
        <v>7117910</v>
      </c>
      <c r="G3478" s="7">
        <f>1-(F3478/N3478)</f>
        <v>-21.486889326964391</v>
      </c>
      <c r="H3478" s="7">
        <f>1-(F3478/O3478)</f>
        <v>-21.486889326964391</v>
      </c>
      <c r="I3478">
        <v>0.42641499999999999</v>
      </c>
      <c r="J3478">
        <v>0</v>
      </c>
      <c r="K3478">
        <v>0</v>
      </c>
      <c r="L3478">
        <v>10</v>
      </c>
      <c r="M3478">
        <v>57</v>
      </c>
      <c r="N3478">
        <f>VLOOKUP(B3478,instances!$B$2:$E$21,3, FALSE)</f>
        <v>316536</v>
      </c>
      <c r="O3478">
        <f>VLOOKUP(B3478,instances!$B$2:$E$21,4, FALSE)</f>
        <v>316536</v>
      </c>
    </row>
    <row r="3479" spans="1:15">
      <c r="A3479" t="s">
        <v>55</v>
      </c>
      <c r="B3479" t="str">
        <f>RIGHT(A3479,FIND("/",A3479))</f>
        <v>rl1889.tsp</v>
      </c>
      <c r="C3479">
        <f>VLOOKUP(B3479,instances!$B$2:$E$21,2, FALSE)</f>
        <v>1889</v>
      </c>
      <c r="D3479" t="str">
        <f>IF(C3479&lt;=783,"small",IF(C3479&lt;=2103,"medium","large"))</f>
        <v>medium</v>
      </c>
      <c r="E3479" t="s">
        <v>11</v>
      </c>
      <c r="F3479" s="9">
        <v>7068039</v>
      </c>
      <c r="G3479" s="7">
        <f>1-(F3479/N3479)</f>
        <v>-21.329336947456213</v>
      </c>
      <c r="H3479" s="7">
        <f>1-(F3479/O3479)</f>
        <v>-21.329336947456213</v>
      </c>
      <c r="I3479">
        <v>0.426232</v>
      </c>
      <c r="J3479">
        <v>0</v>
      </c>
      <c r="K3479">
        <v>0</v>
      </c>
      <c r="L3479">
        <v>10</v>
      </c>
      <c r="M3479">
        <v>52</v>
      </c>
      <c r="N3479">
        <f>VLOOKUP(B3479,instances!$B$2:$E$21,3, FALSE)</f>
        <v>316536</v>
      </c>
      <c r="O3479">
        <f>VLOOKUP(B3479,instances!$B$2:$E$21,4, FALSE)</f>
        <v>316536</v>
      </c>
    </row>
    <row r="3480" spans="1:15">
      <c r="A3480" t="s">
        <v>55</v>
      </c>
      <c r="B3480" t="str">
        <f>RIGHT(A3480,FIND("/",A3480))</f>
        <v>rl1889.tsp</v>
      </c>
      <c r="C3480">
        <f>VLOOKUP(B3480,instances!$B$2:$E$21,2, FALSE)</f>
        <v>1889</v>
      </c>
      <c r="D3480" t="str">
        <f>IF(C3480&lt;=783,"small",IF(C3480&lt;=2103,"medium","large"))</f>
        <v>medium</v>
      </c>
      <c r="E3480" t="s">
        <v>11</v>
      </c>
      <c r="F3480" s="9">
        <v>7040355</v>
      </c>
      <c r="G3480" s="7">
        <f>1-(F3480/N3480)</f>
        <v>-21.241877701114564</v>
      </c>
      <c r="H3480" s="7">
        <f>1-(F3480/O3480)</f>
        <v>-21.241877701114564</v>
      </c>
      <c r="I3480">
        <v>0.42618899999999998</v>
      </c>
      <c r="J3480">
        <v>0</v>
      </c>
      <c r="K3480">
        <v>0</v>
      </c>
      <c r="L3480">
        <v>10</v>
      </c>
      <c r="M3480">
        <v>53</v>
      </c>
      <c r="N3480">
        <f>VLOOKUP(B3480,instances!$B$2:$E$21,3, FALSE)</f>
        <v>316536</v>
      </c>
      <c r="O3480">
        <f>VLOOKUP(B3480,instances!$B$2:$E$21,4, FALSE)</f>
        <v>316536</v>
      </c>
    </row>
    <row r="3481" spans="1:15">
      <c r="A3481" t="s">
        <v>55</v>
      </c>
      <c r="B3481" t="str">
        <f>RIGHT(A3481,FIND("/",A3481))</f>
        <v>rl1889.tsp</v>
      </c>
      <c r="C3481">
        <f>VLOOKUP(B3481,instances!$B$2:$E$21,2, FALSE)</f>
        <v>1889</v>
      </c>
      <c r="D3481" t="str">
        <f>IF(C3481&lt;=783,"small",IF(C3481&lt;=2103,"medium","large"))</f>
        <v>medium</v>
      </c>
      <c r="E3481" t="s">
        <v>11</v>
      </c>
      <c r="F3481" s="9">
        <v>6956320</v>
      </c>
      <c r="G3481" s="7">
        <f>1-(F3481/N3481)</f>
        <v>-20.976394470139258</v>
      </c>
      <c r="H3481" s="7">
        <f>1-(F3481/O3481)</f>
        <v>-20.976394470139258</v>
      </c>
      <c r="I3481">
        <v>0.42549700000000001</v>
      </c>
      <c r="J3481">
        <v>0</v>
      </c>
      <c r="K3481">
        <v>0</v>
      </c>
      <c r="L3481">
        <v>10</v>
      </c>
      <c r="M3481">
        <v>59</v>
      </c>
      <c r="N3481">
        <f>VLOOKUP(B3481,instances!$B$2:$E$21,3, FALSE)</f>
        <v>316536</v>
      </c>
      <c r="O3481">
        <f>VLOOKUP(B3481,instances!$B$2:$E$21,4, FALSE)</f>
        <v>316536</v>
      </c>
    </row>
    <row r="3482" spans="1:15">
      <c r="A3482" t="s">
        <v>55</v>
      </c>
      <c r="B3482" t="str">
        <f>RIGHT(A3482,FIND("/",A3482))</f>
        <v>rl1889.tsp</v>
      </c>
      <c r="C3482">
        <f>VLOOKUP(B3482,instances!$B$2:$E$21,2, FALSE)</f>
        <v>1889</v>
      </c>
      <c r="D3482" t="str">
        <f>IF(C3482&lt;=783,"small",IF(C3482&lt;=2103,"medium","large"))</f>
        <v>medium</v>
      </c>
      <c r="E3482" t="s">
        <v>10</v>
      </c>
      <c r="F3482" s="9">
        <v>385115</v>
      </c>
      <c r="G3482" s="7">
        <f>1-(F3482/N3482)</f>
        <v>-0.21665466171304359</v>
      </c>
      <c r="H3482" s="7">
        <f>1-(F3482/O3482)</f>
        <v>-0.21665466171304359</v>
      </c>
      <c r="I3482">
        <v>2.0218E-2</v>
      </c>
      <c r="J3482">
        <v>0</v>
      </c>
      <c r="K3482">
        <v>0</v>
      </c>
      <c r="L3482">
        <v>20</v>
      </c>
      <c r="M3482">
        <v>56</v>
      </c>
      <c r="N3482">
        <f>VLOOKUP(B3482,instances!$B$2:$E$21,3, FALSE)</f>
        <v>316536</v>
      </c>
      <c r="O3482">
        <f>VLOOKUP(B3482,instances!$B$2:$E$21,4, FALSE)</f>
        <v>316536</v>
      </c>
    </row>
    <row r="3483" spans="1:15">
      <c r="A3483" t="s">
        <v>55</v>
      </c>
      <c r="B3483" t="str">
        <f>RIGHT(A3483,FIND("/",A3483))</f>
        <v>rl1889.tsp</v>
      </c>
      <c r="C3483">
        <f>VLOOKUP(B3483,instances!$B$2:$E$21,2, FALSE)</f>
        <v>1889</v>
      </c>
      <c r="D3483" t="str">
        <f>IF(C3483&lt;=783,"small",IF(C3483&lt;=2103,"medium","large"))</f>
        <v>medium</v>
      </c>
      <c r="E3483" t="s">
        <v>10</v>
      </c>
      <c r="F3483" s="9">
        <v>385115</v>
      </c>
      <c r="G3483" s="7">
        <f>1-(F3483/N3483)</f>
        <v>-0.21665466171304359</v>
      </c>
      <c r="H3483" s="7">
        <f>1-(F3483/O3483)</f>
        <v>-0.21665466171304359</v>
      </c>
      <c r="I3483">
        <v>1.9546000000000001E-2</v>
      </c>
      <c r="J3483">
        <v>0</v>
      </c>
      <c r="K3483">
        <v>0</v>
      </c>
      <c r="L3483">
        <v>12</v>
      </c>
      <c r="M3483">
        <v>61</v>
      </c>
      <c r="N3483">
        <f>VLOOKUP(B3483,instances!$B$2:$E$21,3, FALSE)</f>
        <v>316536</v>
      </c>
      <c r="O3483">
        <f>VLOOKUP(B3483,instances!$B$2:$E$21,4, FALSE)</f>
        <v>316536</v>
      </c>
    </row>
    <row r="3484" spans="1:15">
      <c r="A3484" t="s">
        <v>55</v>
      </c>
      <c r="B3484" t="str">
        <f>RIGHT(A3484,FIND("/",A3484))</f>
        <v>rl1889.tsp</v>
      </c>
      <c r="C3484">
        <f>VLOOKUP(B3484,instances!$B$2:$E$21,2, FALSE)</f>
        <v>1889</v>
      </c>
      <c r="D3484" t="str">
        <f>IF(C3484&lt;=783,"small",IF(C3484&lt;=2103,"medium","large"))</f>
        <v>medium</v>
      </c>
      <c r="E3484" t="s">
        <v>10</v>
      </c>
      <c r="F3484" s="9">
        <v>385115</v>
      </c>
      <c r="G3484" s="7">
        <f>1-(F3484/N3484)</f>
        <v>-0.21665466171304359</v>
      </c>
      <c r="H3484" s="7">
        <f>1-(F3484/O3484)</f>
        <v>-0.21665466171304359</v>
      </c>
      <c r="I3484">
        <v>1.9181E-2</v>
      </c>
      <c r="J3484">
        <v>0</v>
      </c>
      <c r="K3484">
        <v>0</v>
      </c>
      <c r="L3484">
        <v>14</v>
      </c>
      <c r="M3484">
        <v>55</v>
      </c>
      <c r="N3484">
        <f>VLOOKUP(B3484,instances!$B$2:$E$21,3, FALSE)</f>
        <v>316536</v>
      </c>
      <c r="O3484">
        <f>VLOOKUP(B3484,instances!$B$2:$E$21,4, FALSE)</f>
        <v>316536</v>
      </c>
    </row>
    <row r="3485" spans="1:15">
      <c r="A3485" t="s">
        <v>55</v>
      </c>
      <c r="B3485" t="str">
        <f>RIGHT(A3485,FIND("/",A3485))</f>
        <v>rl1889.tsp</v>
      </c>
      <c r="C3485">
        <f>VLOOKUP(B3485,instances!$B$2:$E$21,2, FALSE)</f>
        <v>1889</v>
      </c>
      <c r="D3485" t="str">
        <f>IF(C3485&lt;=783,"small",IF(C3485&lt;=2103,"medium","large"))</f>
        <v>medium</v>
      </c>
      <c r="E3485" t="s">
        <v>10</v>
      </c>
      <c r="F3485" s="9">
        <v>385115</v>
      </c>
      <c r="G3485" s="7">
        <f>1-(F3485/N3485)</f>
        <v>-0.21665466171304359</v>
      </c>
      <c r="H3485" s="7">
        <f>1-(F3485/O3485)</f>
        <v>-0.21665466171304359</v>
      </c>
      <c r="I3485">
        <v>1.8845000000000001E-2</v>
      </c>
      <c r="J3485">
        <v>0</v>
      </c>
      <c r="K3485">
        <v>0</v>
      </c>
      <c r="L3485">
        <v>18</v>
      </c>
      <c r="M3485">
        <v>60</v>
      </c>
      <c r="N3485">
        <f>VLOOKUP(B3485,instances!$B$2:$E$21,3, FALSE)</f>
        <v>316536</v>
      </c>
      <c r="O3485">
        <f>VLOOKUP(B3485,instances!$B$2:$E$21,4, FALSE)</f>
        <v>316536</v>
      </c>
    </row>
    <row r="3486" spans="1:15">
      <c r="A3486" t="s">
        <v>55</v>
      </c>
      <c r="B3486" t="str">
        <f>RIGHT(A3486,FIND("/",A3486))</f>
        <v>rl1889.tsp</v>
      </c>
      <c r="C3486">
        <f>VLOOKUP(B3486,instances!$B$2:$E$21,2, FALSE)</f>
        <v>1889</v>
      </c>
      <c r="D3486" t="str">
        <f>IF(C3486&lt;=783,"small",IF(C3486&lt;=2103,"medium","large"))</f>
        <v>medium</v>
      </c>
      <c r="E3486" t="s">
        <v>10</v>
      </c>
      <c r="F3486" s="9">
        <v>385115</v>
      </c>
      <c r="G3486" s="7">
        <f>1-(F3486/N3486)</f>
        <v>-0.21665466171304359</v>
      </c>
      <c r="H3486" s="7">
        <f>1-(F3486/O3486)</f>
        <v>-0.21665466171304359</v>
      </c>
      <c r="I3486">
        <v>1.8688E-2</v>
      </c>
      <c r="J3486">
        <v>0</v>
      </c>
      <c r="K3486">
        <v>0</v>
      </c>
      <c r="L3486">
        <v>14</v>
      </c>
      <c r="M3486">
        <v>57</v>
      </c>
      <c r="N3486">
        <f>VLOOKUP(B3486,instances!$B$2:$E$21,3, FALSE)</f>
        <v>316536</v>
      </c>
      <c r="O3486">
        <f>VLOOKUP(B3486,instances!$B$2:$E$21,4, FALSE)</f>
        <v>316536</v>
      </c>
    </row>
    <row r="3487" spans="1:15">
      <c r="A3487" t="s">
        <v>55</v>
      </c>
      <c r="B3487" t="str">
        <f>RIGHT(A3487,FIND("/",A3487))</f>
        <v>rl1889.tsp</v>
      </c>
      <c r="C3487">
        <f>VLOOKUP(B3487,instances!$B$2:$E$21,2, FALSE)</f>
        <v>1889</v>
      </c>
      <c r="D3487" t="str">
        <f>IF(C3487&lt;=783,"small",IF(C3487&lt;=2103,"medium","large"))</f>
        <v>medium</v>
      </c>
      <c r="E3487" t="s">
        <v>10</v>
      </c>
      <c r="F3487" s="9">
        <v>385115</v>
      </c>
      <c r="G3487" s="7">
        <f>1-(F3487/N3487)</f>
        <v>-0.21665466171304359</v>
      </c>
      <c r="H3487" s="7">
        <f>1-(F3487/O3487)</f>
        <v>-0.21665466171304359</v>
      </c>
      <c r="I3487">
        <v>1.8665999999999999E-2</v>
      </c>
      <c r="J3487">
        <v>0</v>
      </c>
      <c r="K3487">
        <v>0</v>
      </c>
      <c r="L3487">
        <v>14</v>
      </c>
      <c r="M3487">
        <v>61</v>
      </c>
      <c r="N3487">
        <f>VLOOKUP(B3487,instances!$B$2:$E$21,3, FALSE)</f>
        <v>316536</v>
      </c>
      <c r="O3487">
        <f>VLOOKUP(B3487,instances!$B$2:$E$21,4, FALSE)</f>
        <v>316536</v>
      </c>
    </row>
    <row r="3488" spans="1:15">
      <c r="A3488" t="s">
        <v>55</v>
      </c>
      <c r="B3488" t="str">
        <f>RIGHT(A3488,FIND("/",A3488))</f>
        <v>rl1889.tsp</v>
      </c>
      <c r="C3488">
        <f>VLOOKUP(B3488,instances!$B$2:$E$21,2, FALSE)</f>
        <v>1889</v>
      </c>
      <c r="D3488" t="str">
        <f>IF(C3488&lt;=783,"small",IF(C3488&lt;=2103,"medium","large"))</f>
        <v>medium</v>
      </c>
      <c r="E3488" t="s">
        <v>10</v>
      </c>
      <c r="F3488" s="9">
        <v>385115</v>
      </c>
      <c r="G3488" s="7">
        <f>1-(F3488/N3488)</f>
        <v>-0.21665466171304359</v>
      </c>
      <c r="H3488" s="7">
        <f>1-(F3488/O3488)</f>
        <v>-0.21665466171304359</v>
      </c>
      <c r="I3488">
        <v>1.8627000000000001E-2</v>
      </c>
      <c r="J3488">
        <v>0</v>
      </c>
      <c r="K3488">
        <v>0</v>
      </c>
      <c r="L3488">
        <v>20</v>
      </c>
      <c r="M3488">
        <v>57</v>
      </c>
      <c r="N3488">
        <f>VLOOKUP(B3488,instances!$B$2:$E$21,3, FALSE)</f>
        <v>316536</v>
      </c>
      <c r="O3488">
        <f>VLOOKUP(B3488,instances!$B$2:$E$21,4, FALSE)</f>
        <v>316536</v>
      </c>
    </row>
    <row r="3489" spans="1:15">
      <c r="A3489" t="s">
        <v>55</v>
      </c>
      <c r="B3489" t="str">
        <f>RIGHT(A3489,FIND("/",A3489))</f>
        <v>rl1889.tsp</v>
      </c>
      <c r="C3489">
        <f>VLOOKUP(B3489,instances!$B$2:$E$21,2, FALSE)</f>
        <v>1889</v>
      </c>
      <c r="D3489" t="str">
        <f>IF(C3489&lt;=783,"small",IF(C3489&lt;=2103,"medium","large"))</f>
        <v>medium</v>
      </c>
      <c r="E3489" t="s">
        <v>10</v>
      </c>
      <c r="F3489" s="9">
        <v>385115</v>
      </c>
      <c r="G3489" s="7">
        <f>1-(F3489/N3489)</f>
        <v>-0.21665466171304359</v>
      </c>
      <c r="H3489" s="7">
        <f>1-(F3489/O3489)</f>
        <v>-0.21665466171304359</v>
      </c>
      <c r="I3489">
        <v>1.8619E-2</v>
      </c>
      <c r="J3489">
        <v>0</v>
      </c>
      <c r="K3489">
        <v>0</v>
      </c>
      <c r="L3489">
        <v>20</v>
      </c>
      <c r="M3489">
        <v>54</v>
      </c>
      <c r="N3489">
        <f>VLOOKUP(B3489,instances!$B$2:$E$21,3, FALSE)</f>
        <v>316536</v>
      </c>
      <c r="O3489">
        <f>VLOOKUP(B3489,instances!$B$2:$E$21,4, FALSE)</f>
        <v>316536</v>
      </c>
    </row>
    <row r="3490" spans="1:15">
      <c r="A3490" t="s">
        <v>55</v>
      </c>
      <c r="B3490" t="str">
        <f>RIGHT(A3490,FIND("/",A3490))</f>
        <v>rl1889.tsp</v>
      </c>
      <c r="C3490">
        <f>VLOOKUP(B3490,instances!$B$2:$E$21,2, FALSE)</f>
        <v>1889</v>
      </c>
      <c r="D3490" t="str">
        <f>IF(C3490&lt;=783,"small",IF(C3490&lt;=2103,"medium","large"))</f>
        <v>medium</v>
      </c>
      <c r="E3490" t="s">
        <v>10</v>
      </c>
      <c r="F3490" s="9">
        <v>385115</v>
      </c>
      <c r="G3490" s="7">
        <f>1-(F3490/N3490)</f>
        <v>-0.21665466171304359</v>
      </c>
      <c r="H3490" s="7">
        <f>1-(F3490/O3490)</f>
        <v>-0.21665466171304359</v>
      </c>
      <c r="I3490">
        <v>1.8589999999999999E-2</v>
      </c>
      <c r="J3490">
        <v>0</v>
      </c>
      <c r="K3490">
        <v>0</v>
      </c>
      <c r="L3490">
        <v>20</v>
      </c>
      <c r="M3490">
        <v>61</v>
      </c>
      <c r="N3490">
        <f>VLOOKUP(B3490,instances!$B$2:$E$21,3, FALSE)</f>
        <v>316536</v>
      </c>
      <c r="O3490">
        <f>VLOOKUP(B3490,instances!$B$2:$E$21,4, FALSE)</f>
        <v>316536</v>
      </c>
    </row>
    <row r="3491" spans="1:15">
      <c r="A3491" t="s">
        <v>55</v>
      </c>
      <c r="B3491" t="str">
        <f>RIGHT(A3491,FIND("/",A3491))</f>
        <v>rl1889.tsp</v>
      </c>
      <c r="C3491">
        <f>VLOOKUP(B3491,instances!$B$2:$E$21,2, FALSE)</f>
        <v>1889</v>
      </c>
      <c r="D3491" t="str">
        <f>IF(C3491&lt;=783,"small",IF(C3491&lt;=2103,"medium","large"))</f>
        <v>medium</v>
      </c>
      <c r="E3491" t="s">
        <v>10</v>
      </c>
      <c r="F3491" s="9">
        <v>385115</v>
      </c>
      <c r="G3491" s="7">
        <f>1-(F3491/N3491)</f>
        <v>-0.21665466171304359</v>
      </c>
      <c r="H3491" s="7">
        <f>1-(F3491/O3491)</f>
        <v>-0.21665466171304359</v>
      </c>
      <c r="I3491">
        <v>1.8554999999999999E-2</v>
      </c>
      <c r="J3491">
        <v>0</v>
      </c>
      <c r="K3491">
        <v>0</v>
      </c>
      <c r="L3491">
        <v>16</v>
      </c>
      <c r="M3491">
        <v>61</v>
      </c>
      <c r="N3491">
        <f>VLOOKUP(B3491,instances!$B$2:$E$21,3, FALSE)</f>
        <v>316536</v>
      </c>
      <c r="O3491">
        <f>VLOOKUP(B3491,instances!$B$2:$E$21,4, FALSE)</f>
        <v>316536</v>
      </c>
    </row>
    <row r="3492" spans="1:15">
      <c r="A3492" t="s">
        <v>55</v>
      </c>
      <c r="B3492" t="str">
        <f>RIGHT(A3492,FIND("/",A3492))</f>
        <v>rl1889.tsp</v>
      </c>
      <c r="C3492">
        <f>VLOOKUP(B3492,instances!$B$2:$E$21,2, FALSE)</f>
        <v>1889</v>
      </c>
      <c r="D3492" t="str">
        <f>IF(C3492&lt;=783,"small",IF(C3492&lt;=2103,"medium","large"))</f>
        <v>medium</v>
      </c>
      <c r="E3492" t="s">
        <v>10</v>
      </c>
      <c r="F3492" s="9">
        <v>385115</v>
      </c>
      <c r="G3492" s="7">
        <f>1-(F3492/N3492)</f>
        <v>-0.21665466171304359</v>
      </c>
      <c r="H3492" s="7">
        <f>1-(F3492/O3492)</f>
        <v>-0.21665466171304359</v>
      </c>
      <c r="I3492">
        <v>1.8540000000000001E-2</v>
      </c>
      <c r="J3492">
        <v>0</v>
      </c>
      <c r="K3492">
        <v>0</v>
      </c>
      <c r="L3492">
        <v>18</v>
      </c>
      <c r="M3492">
        <v>55</v>
      </c>
      <c r="N3492">
        <f>VLOOKUP(B3492,instances!$B$2:$E$21,3, FALSE)</f>
        <v>316536</v>
      </c>
      <c r="O3492">
        <f>VLOOKUP(B3492,instances!$B$2:$E$21,4, FALSE)</f>
        <v>316536</v>
      </c>
    </row>
    <row r="3493" spans="1:15">
      <c r="A3493" t="s">
        <v>55</v>
      </c>
      <c r="B3493" t="str">
        <f>RIGHT(A3493,FIND("/",A3493))</f>
        <v>rl1889.tsp</v>
      </c>
      <c r="C3493">
        <f>VLOOKUP(B3493,instances!$B$2:$E$21,2, FALSE)</f>
        <v>1889</v>
      </c>
      <c r="D3493" t="str">
        <f>IF(C3493&lt;=783,"small",IF(C3493&lt;=2103,"medium","large"))</f>
        <v>medium</v>
      </c>
      <c r="E3493" t="s">
        <v>10</v>
      </c>
      <c r="F3493" s="9">
        <v>385115</v>
      </c>
      <c r="G3493" s="7">
        <f>1-(F3493/N3493)</f>
        <v>-0.21665466171304359</v>
      </c>
      <c r="H3493" s="7">
        <f>1-(F3493/O3493)</f>
        <v>-0.21665466171304359</v>
      </c>
      <c r="I3493">
        <v>1.8478000000000001E-2</v>
      </c>
      <c r="J3493">
        <v>0</v>
      </c>
      <c r="K3493">
        <v>0</v>
      </c>
      <c r="L3493">
        <v>10</v>
      </c>
      <c r="M3493">
        <v>52</v>
      </c>
      <c r="N3493">
        <f>VLOOKUP(B3493,instances!$B$2:$E$21,3, FALSE)</f>
        <v>316536</v>
      </c>
      <c r="O3493">
        <f>VLOOKUP(B3493,instances!$B$2:$E$21,4, FALSE)</f>
        <v>316536</v>
      </c>
    </row>
    <row r="3494" spans="1:15">
      <c r="A3494" t="s">
        <v>55</v>
      </c>
      <c r="B3494" t="str">
        <f>RIGHT(A3494,FIND("/",A3494))</f>
        <v>rl1889.tsp</v>
      </c>
      <c r="C3494">
        <f>VLOOKUP(B3494,instances!$B$2:$E$21,2, FALSE)</f>
        <v>1889</v>
      </c>
      <c r="D3494" t="str">
        <f>IF(C3494&lt;=783,"small",IF(C3494&lt;=2103,"medium","large"))</f>
        <v>medium</v>
      </c>
      <c r="E3494" t="s">
        <v>10</v>
      </c>
      <c r="F3494" s="9">
        <v>385115</v>
      </c>
      <c r="G3494" s="7">
        <f>1-(F3494/N3494)</f>
        <v>-0.21665466171304359</v>
      </c>
      <c r="H3494" s="7">
        <f>1-(F3494/O3494)</f>
        <v>-0.21665466171304359</v>
      </c>
      <c r="I3494">
        <v>1.8461999999999999E-2</v>
      </c>
      <c r="J3494">
        <v>0</v>
      </c>
      <c r="K3494">
        <v>0</v>
      </c>
      <c r="L3494">
        <v>20</v>
      </c>
      <c r="M3494">
        <v>58</v>
      </c>
      <c r="N3494">
        <f>VLOOKUP(B3494,instances!$B$2:$E$21,3, FALSE)</f>
        <v>316536</v>
      </c>
      <c r="O3494">
        <f>VLOOKUP(B3494,instances!$B$2:$E$21,4, FALSE)</f>
        <v>316536</v>
      </c>
    </row>
    <row r="3495" spans="1:15">
      <c r="A3495" t="s">
        <v>55</v>
      </c>
      <c r="B3495" t="str">
        <f>RIGHT(A3495,FIND("/",A3495))</f>
        <v>rl1889.tsp</v>
      </c>
      <c r="C3495">
        <f>VLOOKUP(B3495,instances!$B$2:$E$21,2, FALSE)</f>
        <v>1889</v>
      </c>
      <c r="D3495" t="str">
        <f>IF(C3495&lt;=783,"small",IF(C3495&lt;=2103,"medium","large"))</f>
        <v>medium</v>
      </c>
      <c r="E3495" t="s">
        <v>10</v>
      </c>
      <c r="F3495" s="9">
        <v>385115</v>
      </c>
      <c r="G3495" s="7">
        <f>1-(F3495/N3495)</f>
        <v>-0.21665466171304359</v>
      </c>
      <c r="H3495" s="7">
        <f>1-(F3495/O3495)</f>
        <v>-0.21665466171304359</v>
      </c>
      <c r="I3495">
        <v>1.8412000000000001E-2</v>
      </c>
      <c r="J3495">
        <v>0</v>
      </c>
      <c r="K3495">
        <v>0</v>
      </c>
      <c r="L3495">
        <v>14</v>
      </c>
      <c r="M3495">
        <v>59</v>
      </c>
      <c r="N3495">
        <f>VLOOKUP(B3495,instances!$B$2:$E$21,3, FALSE)</f>
        <v>316536</v>
      </c>
      <c r="O3495">
        <f>VLOOKUP(B3495,instances!$B$2:$E$21,4, FALSE)</f>
        <v>316536</v>
      </c>
    </row>
    <row r="3496" spans="1:15">
      <c r="A3496" t="s">
        <v>55</v>
      </c>
      <c r="B3496" t="str">
        <f>RIGHT(A3496,FIND("/",A3496))</f>
        <v>rl1889.tsp</v>
      </c>
      <c r="C3496">
        <f>VLOOKUP(B3496,instances!$B$2:$E$21,2, FALSE)</f>
        <v>1889</v>
      </c>
      <c r="D3496" t="str">
        <f>IF(C3496&lt;=783,"small",IF(C3496&lt;=2103,"medium","large"))</f>
        <v>medium</v>
      </c>
      <c r="E3496" t="s">
        <v>10</v>
      </c>
      <c r="F3496" s="9">
        <v>385115</v>
      </c>
      <c r="G3496" s="7">
        <f>1-(F3496/N3496)</f>
        <v>-0.21665466171304359</v>
      </c>
      <c r="H3496" s="7">
        <f>1-(F3496/O3496)</f>
        <v>-0.21665466171304359</v>
      </c>
      <c r="I3496">
        <v>1.8346999999999999E-2</v>
      </c>
      <c r="J3496">
        <v>0</v>
      </c>
      <c r="K3496">
        <v>0</v>
      </c>
      <c r="L3496">
        <v>10</v>
      </c>
      <c r="M3496">
        <v>57</v>
      </c>
      <c r="N3496">
        <f>VLOOKUP(B3496,instances!$B$2:$E$21,3, FALSE)</f>
        <v>316536</v>
      </c>
      <c r="O3496">
        <f>VLOOKUP(B3496,instances!$B$2:$E$21,4, FALSE)</f>
        <v>316536</v>
      </c>
    </row>
    <row r="3497" spans="1:15">
      <c r="A3497" t="s">
        <v>55</v>
      </c>
      <c r="B3497" t="str">
        <f>RIGHT(A3497,FIND("/",A3497))</f>
        <v>rl1889.tsp</v>
      </c>
      <c r="C3497">
        <f>VLOOKUP(B3497,instances!$B$2:$E$21,2, FALSE)</f>
        <v>1889</v>
      </c>
      <c r="D3497" t="str">
        <f>IF(C3497&lt;=783,"small",IF(C3497&lt;=2103,"medium","large"))</f>
        <v>medium</v>
      </c>
      <c r="E3497" t="s">
        <v>10</v>
      </c>
      <c r="F3497" s="9">
        <v>385115</v>
      </c>
      <c r="G3497" s="7">
        <f>1-(F3497/N3497)</f>
        <v>-0.21665466171304359</v>
      </c>
      <c r="H3497" s="7">
        <f>1-(F3497/O3497)</f>
        <v>-0.21665466171304359</v>
      </c>
      <c r="I3497">
        <v>1.8343999999999999E-2</v>
      </c>
      <c r="J3497">
        <v>0</v>
      </c>
      <c r="K3497">
        <v>0</v>
      </c>
      <c r="L3497">
        <v>12</v>
      </c>
      <c r="M3497">
        <v>53</v>
      </c>
      <c r="N3497">
        <f>VLOOKUP(B3497,instances!$B$2:$E$21,3, FALSE)</f>
        <v>316536</v>
      </c>
      <c r="O3497">
        <f>VLOOKUP(B3497,instances!$B$2:$E$21,4, FALSE)</f>
        <v>316536</v>
      </c>
    </row>
    <row r="3498" spans="1:15">
      <c r="A3498" t="s">
        <v>55</v>
      </c>
      <c r="B3498" t="str">
        <f>RIGHT(A3498,FIND("/",A3498))</f>
        <v>rl1889.tsp</v>
      </c>
      <c r="C3498">
        <f>VLOOKUP(B3498,instances!$B$2:$E$21,2, FALSE)</f>
        <v>1889</v>
      </c>
      <c r="D3498" t="str">
        <f>IF(C3498&lt;=783,"small",IF(C3498&lt;=2103,"medium","large"))</f>
        <v>medium</v>
      </c>
      <c r="E3498" t="s">
        <v>10</v>
      </c>
      <c r="F3498" s="9">
        <v>385115</v>
      </c>
      <c r="G3498" s="7">
        <f>1-(F3498/N3498)</f>
        <v>-0.21665466171304359</v>
      </c>
      <c r="H3498" s="7">
        <f>1-(F3498/O3498)</f>
        <v>-0.21665466171304359</v>
      </c>
      <c r="I3498">
        <v>1.8338E-2</v>
      </c>
      <c r="J3498">
        <v>0</v>
      </c>
      <c r="K3498">
        <v>0</v>
      </c>
      <c r="L3498">
        <v>18</v>
      </c>
      <c r="M3498">
        <v>53</v>
      </c>
      <c r="N3498">
        <f>VLOOKUP(B3498,instances!$B$2:$E$21,3, FALSE)</f>
        <v>316536</v>
      </c>
      <c r="O3498">
        <f>VLOOKUP(B3498,instances!$B$2:$E$21,4, FALSE)</f>
        <v>316536</v>
      </c>
    </row>
    <row r="3499" spans="1:15">
      <c r="A3499" t="s">
        <v>55</v>
      </c>
      <c r="B3499" t="str">
        <f>RIGHT(A3499,FIND("/",A3499))</f>
        <v>rl1889.tsp</v>
      </c>
      <c r="C3499">
        <f>VLOOKUP(B3499,instances!$B$2:$E$21,2, FALSE)</f>
        <v>1889</v>
      </c>
      <c r="D3499" t="str">
        <f>IF(C3499&lt;=783,"small",IF(C3499&lt;=2103,"medium","large"))</f>
        <v>medium</v>
      </c>
      <c r="E3499" t="s">
        <v>10</v>
      </c>
      <c r="F3499" s="9">
        <v>385115</v>
      </c>
      <c r="G3499" s="7">
        <f>1-(F3499/N3499)</f>
        <v>-0.21665466171304359</v>
      </c>
      <c r="H3499" s="7">
        <f>1-(F3499/O3499)</f>
        <v>-0.21665466171304359</v>
      </c>
      <c r="I3499">
        <v>1.8312999999999999E-2</v>
      </c>
      <c r="J3499">
        <v>0</v>
      </c>
      <c r="K3499">
        <v>0</v>
      </c>
      <c r="L3499">
        <v>12</v>
      </c>
      <c r="M3499">
        <v>54</v>
      </c>
      <c r="N3499">
        <f>VLOOKUP(B3499,instances!$B$2:$E$21,3, FALSE)</f>
        <v>316536</v>
      </c>
      <c r="O3499">
        <f>VLOOKUP(B3499,instances!$B$2:$E$21,4, FALSE)</f>
        <v>316536</v>
      </c>
    </row>
    <row r="3500" spans="1:15">
      <c r="A3500" t="s">
        <v>55</v>
      </c>
      <c r="B3500" t="str">
        <f>RIGHT(A3500,FIND("/",A3500))</f>
        <v>rl1889.tsp</v>
      </c>
      <c r="C3500">
        <f>VLOOKUP(B3500,instances!$B$2:$E$21,2, FALSE)</f>
        <v>1889</v>
      </c>
      <c r="D3500" t="str">
        <f>IF(C3500&lt;=783,"small",IF(C3500&lt;=2103,"medium","large"))</f>
        <v>medium</v>
      </c>
      <c r="E3500" t="s">
        <v>10</v>
      </c>
      <c r="F3500" s="9">
        <v>385115</v>
      </c>
      <c r="G3500" s="7">
        <f>1-(F3500/N3500)</f>
        <v>-0.21665466171304359</v>
      </c>
      <c r="H3500" s="7">
        <f>1-(F3500/O3500)</f>
        <v>-0.21665466171304359</v>
      </c>
      <c r="I3500">
        <v>1.8308999999999999E-2</v>
      </c>
      <c r="J3500">
        <v>0</v>
      </c>
      <c r="K3500">
        <v>0</v>
      </c>
      <c r="L3500">
        <v>12</v>
      </c>
      <c r="M3500">
        <v>59</v>
      </c>
      <c r="N3500">
        <f>VLOOKUP(B3500,instances!$B$2:$E$21,3, FALSE)</f>
        <v>316536</v>
      </c>
      <c r="O3500">
        <f>VLOOKUP(B3500,instances!$B$2:$E$21,4, FALSE)</f>
        <v>316536</v>
      </c>
    </row>
    <row r="3501" spans="1:15">
      <c r="A3501" t="s">
        <v>55</v>
      </c>
      <c r="B3501" t="str">
        <f>RIGHT(A3501,FIND("/",A3501))</f>
        <v>rl1889.tsp</v>
      </c>
      <c r="C3501">
        <f>VLOOKUP(B3501,instances!$B$2:$E$21,2, FALSE)</f>
        <v>1889</v>
      </c>
      <c r="D3501" t="str">
        <f>IF(C3501&lt;=783,"small",IF(C3501&lt;=2103,"medium","large"))</f>
        <v>medium</v>
      </c>
      <c r="E3501" t="s">
        <v>10</v>
      </c>
      <c r="F3501" s="9">
        <v>385115</v>
      </c>
      <c r="G3501" s="7">
        <f>1-(F3501/N3501)</f>
        <v>-0.21665466171304359</v>
      </c>
      <c r="H3501" s="7">
        <f>1-(F3501/O3501)</f>
        <v>-0.21665466171304359</v>
      </c>
      <c r="I3501">
        <v>1.8256999999999999E-2</v>
      </c>
      <c r="J3501">
        <v>0</v>
      </c>
      <c r="K3501">
        <v>0</v>
      </c>
      <c r="L3501">
        <v>12</v>
      </c>
      <c r="M3501">
        <v>58</v>
      </c>
      <c r="N3501">
        <f>VLOOKUP(B3501,instances!$B$2:$E$21,3, FALSE)</f>
        <v>316536</v>
      </c>
      <c r="O3501">
        <f>VLOOKUP(B3501,instances!$B$2:$E$21,4, FALSE)</f>
        <v>316536</v>
      </c>
    </row>
    <row r="3502" spans="1:15">
      <c r="A3502" t="s">
        <v>55</v>
      </c>
      <c r="B3502" t="str">
        <f>RIGHT(A3502,FIND("/",A3502))</f>
        <v>rl1889.tsp</v>
      </c>
      <c r="C3502">
        <f>VLOOKUP(B3502,instances!$B$2:$E$21,2, FALSE)</f>
        <v>1889</v>
      </c>
      <c r="D3502" t="str">
        <f>IF(C3502&lt;=783,"small",IF(C3502&lt;=2103,"medium","large"))</f>
        <v>medium</v>
      </c>
      <c r="E3502" t="s">
        <v>10</v>
      </c>
      <c r="F3502" s="9">
        <v>385115</v>
      </c>
      <c r="G3502" s="7">
        <f>1-(F3502/N3502)</f>
        <v>-0.21665466171304359</v>
      </c>
      <c r="H3502" s="7">
        <f>1-(F3502/O3502)</f>
        <v>-0.21665466171304359</v>
      </c>
      <c r="I3502">
        <v>1.8245000000000001E-2</v>
      </c>
      <c r="J3502">
        <v>0</v>
      </c>
      <c r="K3502">
        <v>0</v>
      </c>
      <c r="L3502">
        <v>18</v>
      </c>
      <c r="M3502">
        <v>56</v>
      </c>
      <c r="N3502">
        <f>VLOOKUP(B3502,instances!$B$2:$E$21,3, FALSE)</f>
        <v>316536</v>
      </c>
      <c r="O3502">
        <f>VLOOKUP(B3502,instances!$B$2:$E$21,4, FALSE)</f>
        <v>316536</v>
      </c>
    </row>
    <row r="3503" spans="1:15">
      <c r="A3503" t="s">
        <v>55</v>
      </c>
      <c r="B3503" t="str">
        <f>RIGHT(A3503,FIND("/",A3503))</f>
        <v>rl1889.tsp</v>
      </c>
      <c r="C3503">
        <f>VLOOKUP(B3503,instances!$B$2:$E$21,2, FALSE)</f>
        <v>1889</v>
      </c>
      <c r="D3503" t="str">
        <f>IF(C3503&lt;=783,"small",IF(C3503&lt;=2103,"medium","large"))</f>
        <v>medium</v>
      </c>
      <c r="E3503" t="s">
        <v>10</v>
      </c>
      <c r="F3503" s="9">
        <v>385115</v>
      </c>
      <c r="G3503" s="7">
        <f>1-(F3503/N3503)</f>
        <v>-0.21665466171304359</v>
      </c>
      <c r="H3503" s="7">
        <f>1-(F3503/O3503)</f>
        <v>-0.21665466171304359</v>
      </c>
      <c r="I3503">
        <v>1.8225999999999999E-2</v>
      </c>
      <c r="J3503">
        <v>0</v>
      </c>
      <c r="K3503">
        <v>0</v>
      </c>
      <c r="L3503">
        <v>14</v>
      </c>
      <c r="M3503">
        <v>56</v>
      </c>
      <c r="N3503">
        <f>VLOOKUP(B3503,instances!$B$2:$E$21,3, FALSE)</f>
        <v>316536</v>
      </c>
      <c r="O3503">
        <f>VLOOKUP(B3503,instances!$B$2:$E$21,4, FALSE)</f>
        <v>316536</v>
      </c>
    </row>
    <row r="3504" spans="1:15">
      <c r="A3504" t="s">
        <v>55</v>
      </c>
      <c r="B3504" t="str">
        <f>RIGHT(A3504,FIND("/",A3504))</f>
        <v>rl1889.tsp</v>
      </c>
      <c r="C3504">
        <f>VLOOKUP(B3504,instances!$B$2:$E$21,2, FALSE)</f>
        <v>1889</v>
      </c>
      <c r="D3504" t="str">
        <f>IF(C3504&lt;=783,"small",IF(C3504&lt;=2103,"medium","large"))</f>
        <v>medium</v>
      </c>
      <c r="E3504" t="s">
        <v>10</v>
      </c>
      <c r="F3504" s="9">
        <v>385115</v>
      </c>
      <c r="G3504" s="7">
        <f>1-(F3504/N3504)</f>
        <v>-0.21665466171304359</v>
      </c>
      <c r="H3504" s="7">
        <f>1-(F3504/O3504)</f>
        <v>-0.21665466171304359</v>
      </c>
      <c r="I3504">
        <v>1.8211999999999999E-2</v>
      </c>
      <c r="J3504">
        <v>0</v>
      </c>
      <c r="K3504">
        <v>0</v>
      </c>
      <c r="L3504">
        <v>16</v>
      </c>
      <c r="M3504">
        <v>54</v>
      </c>
      <c r="N3504">
        <f>VLOOKUP(B3504,instances!$B$2:$E$21,3, FALSE)</f>
        <v>316536</v>
      </c>
      <c r="O3504">
        <f>VLOOKUP(B3504,instances!$B$2:$E$21,4, FALSE)</f>
        <v>316536</v>
      </c>
    </row>
    <row r="3505" spans="1:15">
      <c r="A3505" t="s">
        <v>55</v>
      </c>
      <c r="B3505" t="str">
        <f>RIGHT(A3505,FIND("/",A3505))</f>
        <v>rl1889.tsp</v>
      </c>
      <c r="C3505">
        <f>VLOOKUP(B3505,instances!$B$2:$E$21,2, FALSE)</f>
        <v>1889</v>
      </c>
      <c r="D3505" t="str">
        <f>IF(C3505&lt;=783,"small",IF(C3505&lt;=2103,"medium","large"))</f>
        <v>medium</v>
      </c>
      <c r="E3505" t="s">
        <v>10</v>
      </c>
      <c r="F3505" s="9">
        <v>385115</v>
      </c>
      <c r="G3505" s="7">
        <f>1-(F3505/N3505)</f>
        <v>-0.21665466171304359</v>
      </c>
      <c r="H3505" s="7">
        <f>1-(F3505/O3505)</f>
        <v>-0.21665466171304359</v>
      </c>
      <c r="I3505">
        <v>1.8211000000000001E-2</v>
      </c>
      <c r="J3505">
        <v>0</v>
      </c>
      <c r="K3505">
        <v>0</v>
      </c>
      <c r="L3505">
        <v>18</v>
      </c>
      <c r="M3505">
        <v>52</v>
      </c>
      <c r="N3505">
        <f>VLOOKUP(B3505,instances!$B$2:$E$21,3, FALSE)</f>
        <v>316536</v>
      </c>
      <c r="O3505">
        <f>VLOOKUP(B3505,instances!$B$2:$E$21,4, FALSE)</f>
        <v>316536</v>
      </c>
    </row>
    <row r="3506" spans="1:15">
      <c r="A3506" t="s">
        <v>55</v>
      </c>
      <c r="B3506" t="str">
        <f>RIGHT(A3506,FIND("/",A3506))</f>
        <v>rl1889.tsp</v>
      </c>
      <c r="C3506">
        <f>VLOOKUP(B3506,instances!$B$2:$E$21,2, FALSE)</f>
        <v>1889</v>
      </c>
      <c r="D3506" t="str">
        <f>IF(C3506&lt;=783,"small",IF(C3506&lt;=2103,"medium","large"))</f>
        <v>medium</v>
      </c>
      <c r="E3506" t="s">
        <v>10</v>
      </c>
      <c r="F3506" s="9">
        <v>385115</v>
      </c>
      <c r="G3506" s="7">
        <f>1-(F3506/N3506)</f>
        <v>-0.21665466171304359</v>
      </c>
      <c r="H3506" s="7">
        <f>1-(F3506/O3506)</f>
        <v>-0.21665466171304359</v>
      </c>
      <c r="I3506">
        <v>1.8192E-2</v>
      </c>
      <c r="J3506">
        <v>0</v>
      </c>
      <c r="K3506">
        <v>0</v>
      </c>
      <c r="L3506">
        <v>18</v>
      </c>
      <c r="M3506">
        <v>59</v>
      </c>
      <c r="N3506">
        <f>VLOOKUP(B3506,instances!$B$2:$E$21,3, FALSE)</f>
        <v>316536</v>
      </c>
      <c r="O3506">
        <f>VLOOKUP(B3506,instances!$B$2:$E$21,4, FALSE)</f>
        <v>316536</v>
      </c>
    </row>
    <row r="3507" spans="1:15">
      <c r="A3507" t="s">
        <v>55</v>
      </c>
      <c r="B3507" t="str">
        <f>RIGHT(A3507,FIND("/",A3507))</f>
        <v>rl1889.tsp</v>
      </c>
      <c r="C3507">
        <f>VLOOKUP(B3507,instances!$B$2:$E$21,2, FALSE)</f>
        <v>1889</v>
      </c>
      <c r="D3507" t="str">
        <f>IF(C3507&lt;=783,"small",IF(C3507&lt;=2103,"medium","large"))</f>
        <v>medium</v>
      </c>
      <c r="E3507" t="s">
        <v>10</v>
      </c>
      <c r="F3507" s="9">
        <v>385115</v>
      </c>
      <c r="G3507" s="7">
        <f>1-(F3507/N3507)</f>
        <v>-0.21665466171304359</v>
      </c>
      <c r="H3507" s="7">
        <f>1-(F3507/O3507)</f>
        <v>-0.21665466171304359</v>
      </c>
      <c r="I3507">
        <v>1.8145999999999999E-2</v>
      </c>
      <c r="J3507">
        <v>0</v>
      </c>
      <c r="K3507">
        <v>0</v>
      </c>
      <c r="L3507">
        <v>20</v>
      </c>
      <c r="M3507">
        <v>53</v>
      </c>
      <c r="N3507">
        <f>VLOOKUP(B3507,instances!$B$2:$E$21,3, FALSE)</f>
        <v>316536</v>
      </c>
      <c r="O3507">
        <f>VLOOKUP(B3507,instances!$B$2:$E$21,4, FALSE)</f>
        <v>316536</v>
      </c>
    </row>
    <row r="3508" spans="1:15">
      <c r="A3508" t="s">
        <v>55</v>
      </c>
      <c r="B3508" t="str">
        <f>RIGHT(A3508,FIND("/",A3508))</f>
        <v>rl1889.tsp</v>
      </c>
      <c r="C3508">
        <f>VLOOKUP(B3508,instances!$B$2:$E$21,2, FALSE)</f>
        <v>1889</v>
      </c>
      <c r="D3508" t="str">
        <f>IF(C3508&lt;=783,"small",IF(C3508&lt;=2103,"medium","large"))</f>
        <v>medium</v>
      </c>
      <c r="E3508" t="s">
        <v>10</v>
      </c>
      <c r="F3508" s="9">
        <v>385115</v>
      </c>
      <c r="G3508" s="7">
        <f>1-(F3508/N3508)</f>
        <v>-0.21665466171304359</v>
      </c>
      <c r="H3508" s="7">
        <f>1-(F3508/O3508)</f>
        <v>-0.21665466171304359</v>
      </c>
      <c r="I3508">
        <v>1.8138999999999999E-2</v>
      </c>
      <c r="J3508">
        <v>0</v>
      </c>
      <c r="K3508">
        <v>0</v>
      </c>
      <c r="L3508">
        <v>14</v>
      </c>
      <c r="M3508">
        <v>53</v>
      </c>
      <c r="N3508">
        <f>VLOOKUP(B3508,instances!$B$2:$E$21,3, FALSE)</f>
        <v>316536</v>
      </c>
      <c r="O3508">
        <f>VLOOKUP(B3508,instances!$B$2:$E$21,4, FALSE)</f>
        <v>316536</v>
      </c>
    </row>
    <row r="3509" spans="1:15">
      <c r="A3509" t="s">
        <v>55</v>
      </c>
      <c r="B3509" t="str">
        <f>RIGHT(A3509,FIND("/",A3509))</f>
        <v>rl1889.tsp</v>
      </c>
      <c r="C3509">
        <f>VLOOKUP(B3509,instances!$B$2:$E$21,2, FALSE)</f>
        <v>1889</v>
      </c>
      <c r="D3509" t="str">
        <f>IF(C3509&lt;=783,"small",IF(C3509&lt;=2103,"medium","large"))</f>
        <v>medium</v>
      </c>
      <c r="E3509" t="s">
        <v>10</v>
      </c>
      <c r="F3509" s="9">
        <v>385115</v>
      </c>
      <c r="G3509" s="7">
        <f>1-(F3509/N3509)</f>
        <v>-0.21665466171304359</v>
      </c>
      <c r="H3509" s="7">
        <f>1-(F3509/O3509)</f>
        <v>-0.21665466171304359</v>
      </c>
      <c r="I3509">
        <v>1.8119E-2</v>
      </c>
      <c r="J3509">
        <v>0</v>
      </c>
      <c r="K3509">
        <v>0</v>
      </c>
      <c r="L3509">
        <v>16</v>
      </c>
      <c r="M3509">
        <v>60</v>
      </c>
      <c r="N3509">
        <f>VLOOKUP(B3509,instances!$B$2:$E$21,3, FALSE)</f>
        <v>316536</v>
      </c>
      <c r="O3509">
        <f>VLOOKUP(B3509,instances!$B$2:$E$21,4, FALSE)</f>
        <v>316536</v>
      </c>
    </row>
    <row r="3510" spans="1:15">
      <c r="A3510" t="s">
        <v>55</v>
      </c>
      <c r="B3510" t="str">
        <f>RIGHT(A3510,FIND("/",A3510))</f>
        <v>rl1889.tsp</v>
      </c>
      <c r="C3510">
        <f>VLOOKUP(B3510,instances!$B$2:$E$21,2, FALSE)</f>
        <v>1889</v>
      </c>
      <c r="D3510" t="str">
        <f>IF(C3510&lt;=783,"small",IF(C3510&lt;=2103,"medium","large"))</f>
        <v>medium</v>
      </c>
      <c r="E3510" t="s">
        <v>10</v>
      </c>
      <c r="F3510" s="9">
        <v>385115</v>
      </c>
      <c r="G3510" s="7">
        <f>1-(F3510/N3510)</f>
        <v>-0.21665466171304359</v>
      </c>
      <c r="H3510" s="7">
        <f>1-(F3510/O3510)</f>
        <v>-0.21665466171304359</v>
      </c>
      <c r="I3510">
        <v>1.8055000000000002E-2</v>
      </c>
      <c r="J3510">
        <v>0</v>
      </c>
      <c r="K3510">
        <v>0</v>
      </c>
      <c r="L3510">
        <v>20</v>
      </c>
      <c r="M3510">
        <v>52</v>
      </c>
      <c r="N3510">
        <f>VLOOKUP(B3510,instances!$B$2:$E$21,3, FALSE)</f>
        <v>316536</v>
      </c>
      <c r="O3510">
        <f>VLOOKUP(B3510,instances!$B$2:$E$21,4, FALSE)</f>
        <v>316536</v>
      </c>
    </row>
    <row r="3511" spans="1:15">
      <c r="A3511" t="s">
        <v>55</v>
      </c>
      <c r="B3511" t="str">
        <f>RIGHT(A3511,FIND("/",A3511))</f>
        <v>rl1889.tsp</v>
      </c>
      <c r="C3511">
        <f>VLOOKUP(B3511,instances!$B$2:$E$21,2, FALSE)</f>
        <v>1889</v>
      </c>
      <c r="D3511" t="str">
        <f>IF(C3511&lt;=783,"small",IF(C3511&lt;=2103,"medium","large"))</f>
        <v>medium</v>
      </c>
      <c r="E3511" t="s">
        <v>10</v>
      </c>
      <c r="F3511" s="9">
        <v>385115</v>
      </c>
      <c r="G3511" s="7">
        <f>1-(F3511/N3511)</f>
        <v>-0.21665466171304359</v>
      </c>
      <c r="H3511" s="7">
        <f>1-(F3511/O3511)</f>
        <v>-0.21665466171304359</v>
      </c>
      <c r="I3511">
        <v>1.8030999999999998E-2</v>
      </c>
      <c r="J3511">
        <v>0</v>
      </c>
      <c r="K3511">
        <v>0</v>
      </c>
      <c r="L3511">
        <v>20</v>
      </c>
      <c r="M3511">
        <v>55</v>
      </c>
      <c r="N3511">
        <f>VLOOKUP(B3511,instances!$B$2:$E$21,3, FALSE)</f>
        <v>316536</v>
      </c>
      <c r="O3511">
        <f>VLOOKUP(B3511,instances!$B$2:$E$21,4, FALSE)</f>
        <v>316536</v>
      </c>
    </row>
    <row r="3512" spans="1:15">
      <c r="A3512" t="s">
        <v>55</v>
      </c>
      <c r="B3512" t="str">
        <f>RIGHT(A3512,FIND("/",A3512))</f>
        <v>rl1889.tsp</v>
      </c>
      <c r="C3512">
        <f>VLOOKUP(B3512,instances!$B$2:$E$21,2, FALSE)</f>
        <v>1889</v>
      </c>
      <c r="D3512" t="str">
        <f>IF(C3512&lt;=783,"small",IF(C3512&lt;=2103,"medium","large"))</f>
        <v>medium</v>
      </c>
      <c r="E3512" t="s">
        <v>10</v>
      </c>
      <c r="F3512" s="9">
        <v>385115</v>
      </c>
      <c r="G3512" s="7">
        <f>1-(F3512/N3512)</f>
        <v>-0.21665466171304359</v>
      </c>
      <c r="H3512" s="7">
        <f>1-(F3512/O3512)</f>
        <v>-0.21665466171304359</v>
      </c>
      <c r="I3512">
        <v>1.8022E-2</v>
      </c>
      <c r="J3512">
        <v>0</v>
      </c>
      <c r="K3512">
        <v>0</v>
      </c>
      <c r="L3512">
        <v>20</v>
      </c>
      <c r="M3512">
        <v>59</v>
      </c>
      <c r="N3512">
        <f>VLOOKUP(B3512,instances!$B$2:$E$21,3, FALSE)</f>
        <v>316536</v>
      </c>
      <c r="O3512">
        <f>VLOOKUP(B3512,instances!$B$2:$E$21,4, FALSE)</f>
        <v>316536</v>
      </c>
    </row>
    <row r="3513" spans="1:15">
      <c r="A3513" t="s">
        <v>55</v>
      </c>
      <c r="B3513" t="str">
        <f>RIGHT(A3513,FIND("/",A3513))</f>
        <v>rl1889.tsp</v>
      </c>
      <c r="C3513">
        <f>VLOOKUP(B3513,instances!$B$2:$E$21,2, FALSE)</f>
        <v>1889</v>
      </c>
      <c r="D3513" t="str">
        <f>IF(C3513&lt;=783,"small",IF(C3513&lt;=2103,"medium","large"))</f>
        <v>medium</v>
      </c>
      <c r="E3513" t="s">
        <v>10</v>
      </c>
      <c r="F3513" s="9">
        <v>385115</v>
      </c>
      <c r="G3513" s="7">
        <f>1-(F3513/N3513)</f>
        <v>-0.21665466171304359</v>
      </c>
      <c r="H3513" s="7">
        <f>1-(F3513/O3513)</f>
        <v>-0.21665466171304359</v>
      </c>
      <c r="I3513">
        <v>1.7974E-2</v>
      </c>
      <c r="J3513">
        <v>0</v>
      </c>
      <c r="K3513">
        <v>0</v>
      </c>
      <c r="L3513">
        <v>16</v>
      </c>
      <c r="M3513">
        <v>52</v>
      </c>
      <c r="N3513">
        <f>VLOOKUP(B3513,instances!$B$2:$E$21,3, FALSE)</f>
        <v>316536</v>
      </c>
      <c r="O3513">
        <f>VLOOKUP(B3513,instances!$B$2:$E$21,4, FALSE)</f>
        <v>316536</v>
      </c>
    </row>
    <row r="3514" spans="1:15">
      <c r="A3514" t="s">
        <v>55</v>
      </c>
      <c r="B3514" t="str">
        <f>RIGHT(A3514,FIND("/",A3514))</f>
        <v>rl1889.tsp</v>
      </c>
      <c r="C3514">
        <f>VLOOKUP(B3514,instances!$B$2:$E$21,2, FALSE)</f>
        <v>1889</v>
      </c>
      <c r="D3514" t="str">
        <f>IF(C3514&lt;=783,"small",IF(C3514&lt;=2103,"medium","large"))</f>
        <v>medium</v>
      </c>
      <c r="E3514" t="s">
        <v>10</v>
      </c>
      <c r="F3514" s="9">
        <v>385115</v>
      </c>
      <c r="G3514" s="7">
        <f>1-(F3514/N3514)</f>
        <v>-0.21665466171304359</v>
      </c>
      <c r="H3514" s="7">
        <f>1-(F3514/O3514)</f>
        <v>-0.21665466171304359</v>
      </c>
      <c r="I3514">
        <v>1.7968999999999999E-2</v>
      </c>
      <c r="J3514">
        <v>0</v>
      </c>
      <c r="K3514">
        <v>0</v>
      </c>
      <c r="L3514">
        <v>14</v>
      </c>
      <c r="M3514">
        <v>58</v>
      </c>
      <c r="N3514">
        <f>VLOOKUP(B3514,instances!$B$2:$E$21,3, FALSE)</f>
        <v>316536</v>
      </c>
      <c r="O3514">
        <f>VLOOKUP(B3514,instances!$B$2:$E$21,4, FALSE)</f>
        <v>316536</v>
      </c>
    </row>
    <row r="3515" spans="1:15">
      <c r="A3515" t="s">
        <v>55</v>
      </c>
      <c r="B3515" t="str">
        <f>RIGHT(A3515,FIND("/",A3515))</f>
        <v>rl1889.tsp</v>
      </c>
      <c r="C3515">
        <f>VLOOKUP(B3515,instances!$B$2:$E$21,2, FALSE)</f>
        <v>1889</v>
      </c>
      <c r="D3515" t="str">
        <f>IF(C3515&lt;=783,"small",IF(C3515&lt;=2103,"medium","large"))</f>
        <v>medium</v>
      </c>
      <c r="E3515" t="s">
        <v>10</v>
      </c>
      <c r="F3515" s="9">
        <v>385115</v>
      </c>
      <c r="G3515" s="7">
        <f>1-(F3515/N3515)</f>
        <v>-0.21665466171304359</v>
      </c>
      <c r="H3515" s="7">
        <f>1-(F3515/O3515)</f>
        <v>-0.21665466171304359</v>
      </c>
      <c r="I3515">
        <v>1.7957000000000001E-2</v>
      </c>
      <c r="J3515">
        <v>0</v>
      </c>
      <c r="K3515">
        <v>0</v>
      </c>
      <c r="L3515">
        <v>10</v>
      </c>
      <c r="M3515">
        <v>61</v>
      </c>
      <c r="N3515">
        <f>VLOOKUP(B3515,instances!$B$2:$E$21,3, FALSE)</f>
        <v>316536</v>
      </c>
      <c r="O3515">
        <f>VLOOKUP(B3515,instances!$B$2:$E$21,4, FALSE)</f>
        <v>316536</v>
      </c>
    </row>
    <row r="3516" spans="1:15">
      <c r="A3516" t="s">
        <v>55</v>
      </c>
      <c r="B3516" t="str">
        <f>RIGHT(A3516,FIND("/",A3516))</f>
        <v>rl1889.tsp</v>
      </c>
      <c r="C3516">
        <f>VLOOKUP(B3516,instances!$B$2:$E$21,2, FALSE)</f>
        <v>1889</v>
      </c>
      <c r="D3516" t="str">
        <f>IF(C3516&lt;=783,"small",IF(C3516&lt;=2103,"medium","large"))</f>
        <v>medium</v>
      </c>
      <c r="E3516" t="s">
        <v>10</v>
      </c>
      <c r="F3516" s="9">
        <v>385115</v>
      </c>
      <c r="G3516" s="7">
        <f>1-(F3516/N3516)</f>
        <v>-0.21665466171304359</v>
      </c>
      <c r="H3516" s="7">
        <f>1-(F3516/O3516)</f>
        <v>-0.21665466171304359</v>
      </c>
      <c r="I3516">
        <v>1.7947999999999999E-2</v>
      </c>
      <c r="J3516">
        <v>0</v>
      </c>
      <c r="K3516">
        <v>0</v>
      </c>
      <c r="L3516">
        <v>16</v>
      </c>
      <c r="M3516">
        <v>58</v>
      </c>
      <c r="N3516">
        <f>VLOOKUP(B3516,instances!$B$2:$E$21,3, FALSE)</f>
        <v>316536</v>
      </c>
      <c r="O3516">
        <f>VLOOKUP(B3516,instances!$B$2:$E$21,4, FALSE)</f>
        <v>316536</v>
      </c>
    </row>
    <row r="3517" spans="1:15">
      <c r="A3517" t="s">
        <v>55</v>
      </c>
      <c r="B3517" t="str">
        <f>RIGHT(A3517,FIND("/",A3517))</f>
        <v>rl1889.tsp</v>
      </c>
      <c r="C3517">
        <f>VLOOKUP(B3517,instances!$B$2:$E$21,2, FALSE)</f>
        <v>1889</v>
      </c>
      <c r="D3517" t="str">
        <f>IF(C3517&lt;=783,"small",IF(C3517&lt;=2103,"medium","large"))</f>
        <v>medium</v>
      </c>
      <c r="E3517" t="s">
        <v>10</v>
      </c>
      <c r="F3517" s="9">
        <v>385115</v>
      </c>
      <c r="G3517" s="7">
        <f>1-(F3517/N3517)</f>
        <v>-0.21665466171304359</v>
      </c>
      <c r="H3517" s="7">
        <f>1-(F3517/O3517)</f>
        <v>-0.21665466171304359</v>
      </c>
      <c r="I3517">
        <v>1.7933000000000001E-2</v>
      </c>
      <c r="J3517">
        <v>0</v>
      </c>
      <c r="K3517">
        <v>0</v>
      </c>
      <c r="L3517">
        <v>14</v>
      </c>
      <c r="M3517">
        <v>54</v>
      </c>
      <c r="N3517">
        <f>VLOOKUP(B3517,instances!$B$2:$E$21,3, FALSE)</f>
        <v>316536</v>
      </c>
      <c r="O3517">
        <f>VLOOKUP(B3517,instances!$B$2:$E$21,4, FALSE)</f>
        <v>316536</v>
      </c>
    </row>
    <row r="3518" spans="1:15">
      <c r="A3518" t="s">
        <v>55</v>
      </c>
      <c r="B3518" t="str">
        <f>RIGHT(A3518,FIND("/",A3518))</f>
        <v>rl1889.tsp</v>
      </c>
      <c r="C3518">
        <f>VLOOKUP(B3518,instances!$B$2:$E$21,2, FALSE)</f>
        <v>1889</v>
      </c>
      <c r="D3518" t="str">
        <f>IF(C3518&lt;=783,"small",IF(C3518&lt;=2103,"medium","large"))</f>
        <v>medium</v>
      </c>
      <c r="E3518" t="s">
        <v>10</v>
      </c>
      <c r="F3518" s="9">
        <v>385115</v>
      </c>
      <c r="G3518" s="7">
        <f>1-(F3518/N3518)</f>
        <v>-0.21665466171304359</v>
      </c>
      <c r="H3518" s="7">
        <f>1-(F3518/O3518)</f>
        <v>-0.21665466171304359</v>
      </c>
      <c r="I3518">
        <v>1.7932E-2</v>
      </c>
      <c r="J3518">
        <v>0</v>
      </c>
      <c r="K3518">
        <v>0</v>
      </c>
      <c r="L3518">
        <v>18</v>
      </c>
      <c r="M3518">
        <v>61</v>
      </c>
      <c r="N3518">
        <f>VLOOKUP(B3518,instances!$B$2:$E$21,3, FALSE)</f>
        <v>316536</v>
      </c>
      <c r="O3518">
        <f>VLOOKUP(B3518,instances!$B$2:$E$21,4, FALSE)</f>
        <v>316536</v>
      </c>
    </row>
    <row r="3519" spans="1:15">
      <c r="A3519" t="s">
        <v>55</v>
      </c>
      <c r="B3519" t="str">
        <f>RIGHT(A3519,FIND("/",A3519))</f>
        <v>rl1889.tsp</v>
      </c>
      <c r="C3519">
        <f>VLOOKUP(B3519,instances!$B$2:$E$21,2, FALSE)</f>
        <v>1889</v>
      </c>
      <c r="D3519" t="str">
        <f>IF(C3519&lt;=783,"small",IF(C3519&lt;=2103,"medium","large"))</f>
        <v>medium</v>
      </c>
      <c r="E3519" t="s">
        <v>10</v>
      </c>
      <c r="F3519" s="9">
        <v>385115</v>
      </c>
      <c r="G3519" s="7">
        <f>1-(F3519/N3519)</f>
        <v>-0.21665466171304359</v>
      </c>
      <c r="H3519" s="7">
        <f>1-(F3519/O3519)</f>
        <v>-0.21665466171304359</v>
      </c>
      <c r="I3519">
        <v>1.7895000000000001E-2</v>
      </c>
      <c r="J3519">
        <v>0</v>
      </c>
      <c r="K3519">
        <v>0</v>
      </c>
      <c r="L3519">
        <v>12</v>
      </c>
      <c r="M3519">
        <v>57</v>
      </c>
      <c r="N3519">
        <f>VLOOKUP(B3519,instances!$B$2:$E$21,3, FALSE)</f>
        <v>316536</v>
      </c>
      <c r="O3519">
        <f>VLOOKUP(B3519,instances!$B$2:$E$21,4, FALSE)</f>
        <v>316536</v>
      </c>
    </row>
    <row r="3520" spans="1:15">
      <c r="A3520" t="s">
        <v>55</v>
      </c>
      <c r="B3520" t="str">
        <f>RIGHT(A3520,FIND("/",A3520))</f>
        <v>rl1889.tsp</v>
      </c>
      <c r="C3520">
        <f>VLOOKUP(B3520,instances!$B$2:$E$21,2, FALSE)</f>
        <v>1889</v>
      </c>
      <c r="D3520" t="str">
        <f>IF(C3520&lt;=783,"small",IF(C3520&lt;=2103,"medium","large"))</f>
        <v>medium</v>
      </c>
      <c r="E3520" t="s">
        <v>10</v>
      </c>
      <c r="F3520" s="9">
        <v>385115</v>
      </c>
      <c r="G3520" s="7">
        <f>1-(F3520/N3520)</f>
        <v>-0.21665466171304359</v>
      </c>
      <c r="H3520" s="7">
        <f>1-(F3520/O3520)</f>
        <v>-0.21665466171304359</v>
      </c>
      <c r="I3520">
        <v>1.7861999999999999E-2</v>
      </c>
      <c r="J3520">
        <v>0</v>
      </c>
      <c r="K3520">
        <v>0</v>
      </c>
      <c r="L3520">
        <v>12</v>
      </c>
      <c r="M3520">
        <v>60</v>
      </c>
      <c r="N3520">
        <f>VLOOKUP(B3520,instances!$B$2:$E$21,3, FALSE)</f>
        <v>316536</v>
      </c>
      <c r="O3520">
        <f>VLOOKUP(B3520,instances!$B$2:$E$21,4, FALSE)</f>
        <v>316536</v>
      </c>
    </row>
    <row r="3521" spans="1:15">
      <c r="A3521" t="s">
        <v>55</v>
      </c>
      <c r="B3521" t="str">
        <f>RIGHT(A3521,FIND("/",A3521))</f>
        <v>rl1889.tsp</v>
      </c>
      <c r="C3521">
        <f>VLOOKUP(B3521,instances!$B$2:$E$21,2, FALSE)</f>
        <v>1889</v>
      </c>
      <c r="D3521" t="str">
        <f>IF(C3521&lt;=783,"small",IF(C3521&lt;=2103,"medium","large"))</f>
        <v>medium</v>
      </c>
      <c r="E3521" t="s">
        <v>10</v>
      </c>
      <c r="F3521" s="9">
        <v>385115</v>
      </c>
      <c r="G3521" s="7">
        <f>1-(F3521/N3521)</f>
        <v>-0.21665466171304359</v>
      </c>
      <c r="H3521" s="7">
        <f>1-(F3521/O3521)</f>
        <v>-0.21665466171304359</v>
      </c>
      <c r="I3521">
        <v>1.7860999999999998E-2</v>
      </c>
      <c r="J3521">
        <v>0</v>
      </c>
      <c r="K3521">
        <v>0</v>
      </c>
      <c r="L3521">
        <v>14</v>
      </c>
      <c r="M3521">
        <v>52</v>
      </c>
      <c r="N3521">
        <f>VLOOKUP(B3521,instances!$B$2:$E$21,3, FALSE)</f>
        <v>316536</v>
      </c>
      <c r="O3521">
        <f>VLOOKUP(B3521,instances!$B$2:$E$21,4, FALSE)</f>
        <v>316536</v>
      </c>
    </row>
    <row r="3522" spans="1:15">
      <c r="A3522" t="s">
        <v>55</v>
      </c>
      <c r="B3522" t="str">
        <f>RIGHT(A3522,FIND("/",A3522))</f>
        <v>rl1889.tsp</v>
      </c>
      <c r="C3522">
        <f>VLOOKUP(B3522,instances!$B$2:$E$21,2, FALSE)</f>
        <v>1889</v>
      </c>
      <c r="D3522" t="str">
        <f>IF(C3522&lt;=783,"small",IF(C3522&lt;=2103,"medium","large"))</f>
        <v>medium</v>
      </c>
      <c r="E3522" t="s">
        <v>10</v>
      </c>
      <c r="F3522" s="9">
        <v>385115</v>
      </c>
      <c r="G3522" s="7">
        <f>1-(F3522/N3522)</f>
        <v>-0.21665466171304359</v>
      </c>
      <c r="H3522" s="7">
        <f>1-(F3522/O3522)</f>
        <v>-0.21665466171304359</v>
      </c>
      <c r="I3522">
        <v>1.7860000000000001E-2</v>
      </c>
      <c r="J3522">
        <v>0</v>
      </c>
      <c r="K3522">
        <v>0</v>
      </c>
      <c r="L3522">
        <v>16</v>
      </c>
      <c r="M3522">
        <v>55</v>
      </c>
      <c r="N3522">
        <f>VLOOKUP(B3522,instances!$B$2:$E$21,3, FALSE)</f>
        <v>316536</v>
      </c>
      <c r="O3522">
        <f>VLOOKUP(B3522,instances!$B$2:$E$21,4, FALSE)</f>
        <v>316536</v>
      </c>
    </row>
    <row r="3523" spans="1:15">
      <c r="A3523" t="s">
        <v>55</v>
      </c>
      <c r="B3523" t="str">
        <f>RIGHT(A3523,FIND("/",A3523))</f>
        <v>rl1889.tsp</v>
      </c>
      <c r="C3523">
        <f>VLOOKUP(B3523,instances!$B$2:$E$21,2, FALSE)</f>
        <v>1889</v>
      </c>
      <c r="D3523" t="str">
        <f>IF(C3523&lt;=783,"small",IF(C3523&lt;=2103,"medium","large"))</f>
        <v>medium</v>
      </c>
      <c r="E3523" t="s">
        <v>10</v>
      </c>
      <c r="F3523" s="9">
        <v>385115</v>
      </c>
      <c r="G3523" s="7">
        <f>1-(F3523/N3523)</f>
        <v>-0.21665466171304359</v>
      </c>
      <c r="H3523" s="7">
        <f>1-(F3523/O3523)</f>
        <v>-0.21665466171304359</v>
      </c>
      <c r="I3523">
        <v>1.7846999999999998E-2</v>
      </c>
      <c r="J3523">
        <v>0</v>
      </c>
      <c r="K3523">
        <v>0</v>
      </c>
      <c r="L3523">
        <v>12</v>
      </c>
      <c r="M3523">
        <v>56</v>
      </c>
      <c r="N3523">
        <f>VLOOKUP(B3523,instances!$B$2:$E$21,3, FALSE)</f>
        <v>316536</v>
      </c>
      <c r="O3523">
        <f>VLOOKUP(B3523,instances!$B$2:$E$21,4, FALSE)</f>
        <v>316536</v>
      </c>
    </row>
    <row r="3524" spans="1:15">
      <c r="A3524" t="s">
        <v>55</v>
      </c>
      <c r="B3524" t="str">
        <f>RIGHT(A3524,FIND("/",A3524))</f>
        <v>rl1889.tsp</v>
      </c>
      <c r="C3524">
        <f>VLOOKUP(B3524,instances!$B$2:$E$21,2, FALSE)</f>
        <v>1889</v>
      </c>
      <c r="D3524" t="str">
        <f>IF(C3524&lt;=783,"small",IF(C3524&lt;=2103,"medium","large"))</f>
        <v>medium</v>
      </c>
      <c r="E3524" t="s">
        <v>10</v>
      </c>
      <c r="F3524" s="9">
        <v>385115</v>
      </c>
      <c r="G3524" s="7">
        <f>1-(F3524/N3524)</f>
        <v>-0.21665466171304359</v>
      </c>
      <c r="H3524" s="7">
        <f>1-(F3524/O3524)</f>
        <v>-0.21665466171304359</v>
      </c>
      <c r="I3524">
        <v>1.7833999999999999E-2</v>
      </c>
      <c r="J3524">
        <v>0</v>
      </c>
      <c r="K3524">
        <v>0</v>
      </c>
      <c r="L3524">
        <v>16</v>
      </c>
      <c r="M3524">
        <v>53</v>
      </c>
      <c r="N3524">
        <f>VLOOKUP(B3524,instances!$B$2:$E$21,3, FALSE)</f>
        <v>316536</v>
      </c>
      <c r="O3524">
        <f>VLOOKUP(B3524,instances!$B$2:$E$21,4, FALSE)</f>
        <v>316536</v>
      </c>
    </row>
    <row r="3525" spans="1:15">
      <c r="A3525" t="s">
        <v>55</v>
      </c>
      <c r="B3525" t="str">
        <f>RIGHT(A3525,FIND("/",A3525))</f>
        <v>rl1889.tsp</v>
      </c>
      <c r="C3525">
        <f>VLOOKUP(B3525,instances!$B$2:$E$21,2, FALSE)</f>
        <v>1889</v>
      </c>
      <c r="D3525" t="str">
        <f>IF(C3525&lt;=783,"small",IF(C3525&lt;=2103,"medium","large"))</f>
        <v>medium</v>
      </c>
      <c r="E3525" t="s">
        <v>10</v>
      </c>
      <c r="F3525" s="9">
        <v>385115</v>
      </c>
      <c r="G3525" s="7">
        <f>1-(F3525/N3525)</f>
        <v>-0.21665466171304359</v>
      </c>
      <c r="H3525" s="7">
        <f>1-(F3525/O3525)</f>
        <v>-0.21665466171304359</v>
      </c>
      <c r="I3525">
        <v>1.7833000000000002E-2</v>
      </c>
      <c r="J3525">
        <v>0</v>
      </c>
      <c r="K3525">
        <v>0</v>
      </c>
      <c r="L3525">
        <v>10</v>
      </c>
      <c r="M3525">
        <v>56</v>
      </c>
      <c r="N3525">
        <f>VLOOKUP(B3525,instances!$B$2:$E$21,3, FALSE)</f>
        <v>316536</v>
      </c>
      <c r="O3525">
        <f>VLOOKUP(B3525,instances!$B$2:$E$21,4, FALSE)</f>
        <v>316536</v>
      </c>
    </row>
    <row r="3526" spans="1:15">
      <c r="A3526" t="s">
        <v>55</v>
      </c>
      <c r="B3526" t="str">
        <f>RIGHT(A3526,FIND("/",A3526))</f>
        <v>rl1889.tsp</v>
      </c>
      <c r="C3526">
        <f>VLOOKUP(B3526,instances!$B$2:$E$21,2, FALSE)</f>
        <v>1889</v>
      </c>
      <c r="D3526" t="str">
        <f>IF(C3526&lt;=783,"small",IF(C3526&lt;=2103,"medium","large"))</f>
        <v>medium</v>
      </c>
      <c r="E3526" t="s">
        <v>10</v>
      </c>
      <c r="F3526" s="9">
        <v>385115</v>
      </c>
      <c r="G3526" s="7">
        <f>1-(F3526/N3526)</f>
        <v>-0.21665466171304359</v>
      </c>
      <c r="H3526" s="7">
        <f>1-(F3526/O3526)</f>
        <v>-0.21665466171304359</v>
      </c>
      <c r="I3526">
        <v>1.7804E-2</v>
      </c>
      <c r="J3526">
        <v>0</v>
      </c>
      <c r="K3526">
        <v>0</v>
      </c>
      <c r="L3526">
        <v>10</v>
      </c>
      <c r="M3526">
        <v>55</v>
      </c>
      <c r="N3526">
        <f>VLOOKUP(B3526,instances!$B$2:$E$21,3, FALSE)</f>
        <v>316536</v>
      </c>
      <c r="O3526">
        <f>VLOOKUP(B3526,instances!$B$2:$E$21,4, FALSE)</f>
        <v>316536</v>
      </c>
    </row>
    <row r="3527" spans="1:15">
      <c r="A3527" t="s">
        <v>55</v>
      </c>
      <c r="B3527" t="str">
        <f>RIGHT(A3527,FIND("/",A3527))</f>
        <v>rl1889.tsp</v>
      </c>
      <c r="C3527">
        <f>VLOOKUP(B3527,instances!$B$2:$E$21,2, FALSE)</f>
        <v>1889</v>
      </c>
      <c r="D3527" t="str">
        <f>IF(C3527&lt;=783,"small",IF(C3527&lt;=2103,"medium","large"))</f>
        <v>medium</v>
      </c>
      <c r="E3527" t="s">
        <v>10</v>
      </c>
      <c r="F3527" s="9">
        <v>385115</v>
      </c>
      <c r="G3527" s="7">
        <f>1-(F3527/N3527)</f>
        <v>-0.21665466171304359</v>
      </c>
      <c r="H3527" s="7">
        <f>1-(F3527/O3527)</f>
        <v>-0.21665466171304359</v>
      </c>
      <c r="I3527">
        <v>1.7798999999999999E-2</v>
      </c>
      <c r="J3527">
        <v>0</v>
      </c>
      <c r="K3527">
        <v>0</v>
      </c>
      <c r="L3527">
        <v>10</v>
      </c>
      <c r="M3527">
        <v>60</v>
      </c>
      <c r="N3527">
        <f>VLOOKUP(B3527,instances!$B$2:$E$21,3, FALSE)</f>
        <v>316536</v>
      </c>
      <c r="O3527">
        <f>VLOOKUP(B3527,instances!$B$2:$E$21,4, FALSE)</f>
        <v>316536</v>
      </c>
    </row>
    <row r="3528" spans="1:15">
      <c r="A3528" t="s">
        <v>55</v>
      </c>
      <c r="B3528" t="str">
        <f>RIGHT(A3528,FIND("/",A3528))</f>
        <v>rl1889.tsp</v>
      </c>
      <c r="C3528">
        <f>VLOOKUP(B3528,instances!$B$2:$E$21,2, FALSE)</f>
        <v>1889</v>
      </c>
      <c r="D3528" t="str">
        <f>IF(C3528&lt;=783,"small",IF(C3528&lt;=2103,"medium","large"))</f>
        <v>medium</v>
      </c>
      <c r="E3528" t="s">
        <v>10</v>
      </c>
      <c r="F3528" s="9">
        <v>385115</v>
      </c>
      <c r="G3528" s="7">
        <f>1-(F3528/N3528)</f>
        <v>-0.21665466171304359</v>
      </c>
      <c r="H3528" s="7">
        <f>1-(F3528/O3528)</f>
        <v>-0.21665466171304359</v>
      </c>
      <c r="I3528">
        <v>1.779E-2</v>
      </c>
      <c r="J3528">
        <v>0</v>
      </c>
      <c r="K3528">
        <v>0</v>
      </c>
      <c r="L3528">
        <v>12</v>
      </c>
      <c r="M3528">
        <v>52</v>
      </c>
      <c r="N3528">
        <f>VLOOKUP(B3528,instances!$B$2:$E$21,3, FALSE)</f>
        <v>316536</v>
      </c>
      <c r="O3528">
        <f>VLOOKUP(B3528,instances!$B$2:$E$21,4, FALSE)</f>
        <v>316536</v>
      </c>
    </row>
    <row r="3529" spans="1:15">
      <c r="A3529" t="s">
        <v>55</v>
      </c>
      <c r="B3529" t="str">
        <f>RIGHT(A3529,FIND("/",A3529))</f>
        <v>rl1889.tsp</v>
      </c>
      <c r="C3529">
        <f>VLOOKUP(B3529,instances!$B$2:$E$21,2, FALSE)</f>
        <v>1889</v>
      </c>
      <c r="D3529" t="str">
        <f>IF(C3529&lt;=783,"small",IF(C3529&lt;=2103,"medium","large"))</f>
        <v>medium</v>
      </c>
      <c r="E3529" t="s">
        <v>10</v>
      </c>
      <c r="F3529" s="9">
        <v>385115</v>
      </c>
      <c r="G3529" s="7">
        <f>1-(F3529/N3529)</f>
        <v>-0.21665466171304359</v>
      </c>
      <c r="H3529" s="7">
        <f>1-(F3529/O3529)</f>
        <v>-0.21665466171304359</v>
      </c>
      <c r="I3529">
        <v>1.7762E-2</v>
      </c>
      <c r="J3529">
        <v>0</v>
      </c>
      <c r="K3529">
        <v>0</v>
      </c>
      <c r="L3529">
        <v>10</v>
      </c>
      <c r="M3529">
        <v>53</v>
      </c>
      <c r="N3529">
        <f>VLOOKUP(B3529,instances!$B$2:$E$21,3, FALSE)</f>
        <v>316536</v>
      </c>
      <c r="O3529">
        <f>VLOOKUP(B3529,instances!$B$2:$E$21,4, FALSE)</f>
        <v>316536</v>
      </c>
    </row>
    <row r="3530" spans="1:15">
      <c r="A3530" t="s">
        <v>55</v>
      </c>
      <c r="B3530" t="str">
        <f>RIGHT(A3530,FIND("/",A3530))</f>
        <v>rl1889.tsp</v>
      </c>
      <c r="C3530">
        <f>VLOOKUP(B3530,instances!$B$2:$E$21,2, FALSE)</f>
        <v>1889</v>
      </c>
      <c r="D3530" t="str">
        <f>IF(C3530&lt;=783,"small",IF(C3530&lt;=2103,"medium","large"))</f>
        <v>medium</v>
      </c>
      <c r="E3530" t="s">
        <v>10</v>
      </c>
      <c r="F3530" s="9">
        <v>385115</v>
      </c>
      <c r="G3530" s="7">
        <f>1-(F3530/N3530)</f>
        <v>-0.21665466171304359</v>
      </c>
      <c r="H3530" s="7">
        <f>1-(F3530/O3530)</f>
        <v>-0.21665466171304359</v>
      </c>
      <c r="I3530">
        <v>1.7755E-2</v>
      </c>
      <c r="J3530">
        <v>0</v>
      </c>
      <c r="K3530">
        <v>0</v>
      </c>
      <c r="L3530">
        <v>18</v>
      </c>
      <c r="M3530">
        <v>57</v>
      </c>
      <c r="N3530">
        <f>VLOOKUP(B3530,instances!$B$2:$E$21,3, FALSE)</f>
        <v>316536</v>
      </c>
      <c r="O3530">
        <f>VLOOKUP(B3530,instances!$B$2:$E$21,4, FALSE)</f>
        <v>316536</v>
      </c>
    </row>
    <row r="3531" spans="1:15">
      <c r="A3531" t="s">
        <v>55</v>
      </c>
      <c r="B3531" t="str">
        <f>RIGHT(A3531,FIND("/",A3531))</f>
        <v>rl1889.tsp</v>
      </c>
      <c r="C3531">
        <f>VLOOKUP(B3531,instances!$B$2:$E$21,2, FALSE)</f>
        <v>1889</v>
      </c>
      <c r="D3531" t="str">
        <f>IF(C3531&lt;=783,"small",IF(C3531&lt;=2103,"medium","large"))</f>
        <v>medium</v>
      </c>
      <c r="E3531" t="s">
        <v>10</v>
      </c>
      <c r="F3531" s="9">
        <v>385115</v>
      </c>
      <c r="G3531" s="7">
        <f>1-(F3531/N3531)</f>
        <v>-0.21665466171304359</v>
      </c>
      <c r="H3531" s="7">
        <f>1-(F3531/O3531)</f>
        <v>-0.21665466171304359</v>
      </c>
      <c r="I3531">
        <v>1.7741E-2</v>
      </c>
      <c r="J3531">
        <v>0</v>
      </c>
      <c r="K3531">
        <v>0</v>
      </c>
      <c r="L3531">
        <v>10</v>
      </c>
      <c r="M3531">
        <v>58</v>
      </c>
      <c r="N3531">
        <f>VLOOKUP(B3531,instances!$B$2:$E$21,3, FALSE)</f>
        <v>316536</v>
      </c>
      <c r="O3531">
        <f>VLOOKUP(B3531,instances!$B$2:$E$21,4, FALSE)</f>
        <v>316536</v>
      </c>
    </row>
    <row r="3532" spans="1:15">
      <c r="A3532" t="s">
        <v>55</v>
      </c>
      <c r="B3532" t="str">
        <f>RIGHT(A3532,FIND("/",A3532))</f>
        <v>rl1889.tsp</v>
      </c>
      <c r="C3532">
        <f>VLOOKUP(B3532,instances!$B$2:$E$21,2, FALSE)</f>
        <v>1889</v>
      </c>
      <c r="D3532" t="str">
        <f>IF(C3532&lt;=783,"small",IF(C3532&lt;=2103,"medium","large"))</f>
        <v>medium</v>
      </c>
      <c r="E3532" t="s">
        <v>10</v>
      </c>
      <c r="F3532" s="9">
        <v>385115</v>
      </c>
      <c r="G3532" s="7">
        <f>1-(F3532/N3532)</f>
        <v>-0.21665466171304359</v>
      </c>
      <c r="H3532" s="7">
        <f>1-(F3532/O3532)</f>
        <v>-0.21665466171304359</v>
      </c>
      <c r="I3532">
        <v>1.7739000000000001E-2</v>
      </c>
      <c r="J3532">
        <v>0</v>
      </c>
      <c r="K3532">
        <v>0</v>
      </c>
      <c r="L3532">
        <v>10</v>
      </c>
      <c r="M3532">
        <v>59</v>
      </c>
      <c r="N3532">
        <f>VLOOKUP(B3532,instances!$B$2:$E$21,3, FALSE)</f>
        <v>316536</v>
      </c>
      <c r="O3532">
        <f>VLOOKUP(B3532,instances!$B$2:$E$21,4, FALSE)</f>
        <v>316536</v>
      </c>
    </row>
    <row r="3533" spans="1:15">
      <c r="A3533" t="s">
        <v>55</v>
      </c>
      <c r="B3533" t="str">
        <f>RIGHT(A3533,FIND("/",A3533))</f>
        <v>rl1889.tsp</v>
      </c>
      <c r="C3533">
        <f>VLOOKUP(B3533,instances!$B$2:$E$21,2, FALSE)</f>
        <v>1889</v>
      </c>
      <c r="D3533" t="str">
        <f>IF(C3533&lt;=783,"small",IF(C3533&lt;=2103,"medium","large"))</f>
        <v>medium</v>
      </c>
      <c r="E3533" t="s">
        <v>10</v>
      </c>
      <c r="F3533" s="9">
        <v>385115</v>
      </c>
      <c r="G3533" s="7">
        <f>1-(F3533/N3533)</f>
        <v>-0.21665466171304359</v>
      </c>
      <c r="H3533" s="7">
        <f>1-(F3533/O3533)</f>
        <v>-0.21665466171304359</v>
      </c>
      <c r="I3533">
        <v>1.7725999999999999E-2</v>
      </c>
      <c r="J3533">
        <v>0</v>
      </c>
      <c r="K3533">
        <v>0</v>
      </c>
      <c r="L3533">
        <v>18</v>
      </c>
      <c r="M3533">
        <v>58</v>
      </c>
      <c r="N3533">
        <f>VLOOKUP(B3533,instances!$B$2:$E$21,3, FALSE)</f>
        <v>316536</v>
      </c>
      <c r="O3533">
        <f>VLOOKUP(B3533,instances!$B$2:$E$21,4, FALSE)</f>
        <v>316536</v>
      </c>
    </row>
    <row r="3534" spans="1:15">
      <c r="A3534" t="s">
        <v>55</v>
      </c>
      <c r="B3534" t="str">
        <f>RIGHT(A3534,FIND("/",A3534))</f>
        <v>rl1889.tsp</v>
      </c>
      <c r="C3534">
        <f>VLOOKUP(B3534,instances!$B$2:$E$21,2, FALSE)</f>
        <v>1889</v>
      </c>
      <c r="D3534" t="str">
        <f>IF(C3534&lt;=783,"small",IF(C3534&lt;=2103,"medium","large"))</f>
        <v>medium</v>
      </c>
      <c r="E3534" t="s">
        <v>10</v>
      </c>
      <c r="F3534" s="9">
        <v>385115</v>
      </c>
      <c r="G3534" s="7">
        <f>1-(F3534/N3534)</f>
        <v>-0.21665466171304359</v>
      </c>
      <c r="H3534" s="7">
        <f>1-(F3534/O3534)</f>
        <v>-0.21665466171304359</v>
      </c>
      <c r="I3534">
        <v>1.7715000000000002E-2</v>
      </c>
      <c r="J3534">
        <v>0</v>
      </c>
      <c r="K3534">
        <v>0</v>
      </c>
      <c r="L3534">
        <v>16</v>
      </c>
      <c r="M3534">
        <v>59</v>
      </c>
      <c r="N3534">
        <f>VLOOKUP(B3534,instances!$B$2:$E$21,3, FALSE)</f>
        <v>316536</v>
      </c>
      <c r="O3534">
        <f>VLOOKUP(B3534,instances!$B$2:$E$21,4, FALSE)</f>
        <v>316536</v>
      </c>
    </row>
    <row r="3535" spans="1:15">
      <c r="A3535" t="s">
        <v>55</v>
      </c>
      <c r="B3535" t="str">
        <f>RIGHT(A3535,FIND("/",A3535))</f>
        <v>rl1889.tsp</v>
      </c>
      <c r="C3535">
        <f>VLOOKUP(B3535,instances!$B$2:$E$21,2, FALSE)</f>
        <v>1889</v>
      </c>
      <c r="D3535" t="str">
        <f>IF(C3535&lt;=783,"small",IF(C3535&lt;=2103,"medium","large"))</f>
        <v>medium</v>
      </c>
      <c r="E3535" t="s">
        <v>10</v>
      </c>
      <c r="F3535" s="9">
        <v>385115</v>
      </c>
      <c r="G3535" s="7">
        <f>1-(F3535/N3535)</f>
        <v>-0.21665466171304359</v>
      </c>
      <c r="H3535" s="7">
        <f>1-(F3535/O3535)</f>
        <v>-0.21665466171304359</v>
      </c>
      <c r="I3535">
        <v>1.7711000000000001E-2</v>
      </c>
      <c r="J3535">
        <v>0</v>
      </c>
      <c r="K3535">
        <v>0</v>
      </c>
      <c r="L3535">
        <v>18</v>
      </c>
      <c r="M3535">
        <v>54</v>
      </c>
      <c r="N3535">
        <f>VLOOKUP(B3535,instances!$B$2:$E$21,3, FALSE)</f>
        <v>316536</v>
      </c>
      <c r="O3535">
        <f>VLOOKUP(B3535,instances!$B$2:$E$21,4, FALSE)</f>
        <v>316536</v>
      </c>
    </row>
    <row r="3536" spans="1:15">
      <c r="A3536" t="s">
        <v>55</v>
      </c>
      <c r="B3536" t="str">
        <f>RIGHT(A3536,FIND("/",A3536))</f>
        <v>rl1889.tsp</v>
      </c>
      <c r="C3536">
        <f>VLOOKUP(B3536,instances!$B$2:$E$21,2, FALSE)</f>
        <v>1889</v>
      </c>
      <c r="D3536" t="str">
        <f>IF(C3536&lt;=783,"small",IF(C3536&lt;=2103,"medium","large"))</f>
        <v>medium</v>
      </c>
      <c r="E3536" t="s">
        <v>10</v>
      </c>
      <c r="F3536" s="9">
        <v>385115</v>
      </c>
      <c r="G3536" s="7">
        <f>1-(F3536/N3536)</f>
        <v>-0.21665466171304359</v>
      </c>
      <c r="H3536" s="7">
        <f>1-(F3536/O3536)</f>
        <v>-0.21665466171304359</v>
      </c>
      <c r="I3536">
        <v>1.7689E-2</v>
      </c>
      <c r="J3536">
        <v>0</v>
      </c>
      <c r="K3536">
        <v>0</v>
      </c>
      <c r="L3536">
        <v>16</v>
      </c>
      <c r="M3536">
        <v>57</v>
      </c>
      <c r="N3536">
        <f>VLOOKUP(B3536,instances!$B$2:$E$21,3, FALSE)</f>
        <v>316536</v>
      </c>
      <c r="O3536">
        <f>VLOOKUP(B3536,instances!$B$2:$E$21,4, FALSE)</f>
        <v>316536</v>
      </c>
    </row>
    <row r="3537" spans="1:15">
      <c r="A3537" t="s">
        <v>55</v>
      </c>
      <c r="B3537" t="str">
        <f>RIGHT(A3537,FIND("/",A3537))</f>
        <v>rl1889.tsp</v>
      </c>
      <c r="C3537">
        <f>VLOOKUP(B3537,instances!$B$2:$E$21,2, FALSE)</f>
        <v>1889</v>
      </c>
      <c r="D3537" t="str">
        <f>IF(C3537&lt;=783,"small",IF(C3537&lt;=2103,"medium","large"))</f>
        <v>medium</v>
      </c>
      <c r="E3537" t="s">
        <v>10</v>
      </c>
      <c r="F3537" s="9">
        <v>385115</v>
      </c>
      <c r="G3537" s="7">
        <f>1-(F3537/N3537)</f>
        <v>-0.21665466171304359</v>
      </c>
      <c r="H3537" s="7">
        <f>1-(F3537/O3537)</f>
        <v>-0.21665466171304359</v>
      </c>
      <c r="I3537">
        <v>1.7666000000000001E-2</v>
      </c>
      <c r="J3537">
        <v>0</v>
      </c>
      <c r="K3537">
        <v>0</v>
      </c>
      <c r="L3537">
        <v>20</v>
      </c>
      <c r="M3537">
        <v>60</v>
      </c>
      <c r="N3537">
        <f>VLOOKUP(B3537,instances!$B$2:$E$21,3, FALSE)</f>
        <v>316536</v>
      </c>
      <c r="O3537">
        <f>VLOOKUP(B3537,instances!$B$2:$E$21,4, FALSE)</f>
        <v>316536</v>
      </c>
    </row>
    <row r="3538" spans="1:15">
      <c r="A3538" t="s">
        <v>55</v>
      </c>
      <c r="B3538" t="str">
        <f>RIGHT(A3538,FIND("/",A3538))</f>
        <v>rl1889.tsp</v>
      </c>
      <c r="C3538">
        <f>VLOOKUP(B3538,instances!$B$2:$E$21,2, FALSE)</f>
        <v>1889</v>
      </c>
      <c r="D3538" t="str">
        <f>IF(C3538&lt;=783,"small",IF(C3538&lt;=2103,"medium","large"))</f>
        <v>medium</v>
      </c>
      <c r="E3538" t="s">
        <v>10</v>
      </c>
      <c r="F3538" s="9">
        <v>385115</v>
      </c>
      <c r="G3538" s="7">
        <f>1-(F3538/N3538)</f>
        <v>-0.21665466171304359</v>
      </c>
      <c r="H3538" s="7">
        <f>1-(F3538/O3538)</f>
        <v>-0.21665466171304359</v>
      </c>
      <c r="I3538">
        <v>1.7662000000000001E-2</v>
      </c>
      <c r="J3538">
        <v>0</v>
      </c>
      <c r="K3538">
        <v>0</v>
      </c>
      <c r="L3538">
        <v>16</v>
      </c>
      <c r="M3538">
        <v>56</v>
      </c>
      <c r="N3538">
        <f>VLOOKUP(B3538,instances!$B$2:$E$21,3, FALSE)</f>
        <v>316536</v>
      </c>
      <c r="O3538">
        <f>VLOOKUP(B3538,instances!$B$2:$E$21,4, FALSE)</f>
        <v>316536</v>
      </c>
    </row>
    <row r="3539" spans="1:15">
      <c r="A3539" t="s">
        <v>55</v>
      </c>
      <c r="B3539" t="str">
        <f>RIGHT(A3539,FIND("/",A3539))</f>
        <v>rl1889.tsp</v>
      </c>
      <c r="C3539">
        <f>VLOOKUP(B3539,instances!$B$2:$E$21,2, FALSE)</f>
        <v>1889</v>
      </c>
      <c r="D3539" t="str">
        <f>IF(C3539&lt;=783,"small",IF(C3539&lt;=2103,"medium","large"))</f>
        <v>medium</v>
      </c>
      <c r="E3539" t="s">
        <v>10</v>
      </c>
      <c r="F3539" s="9">
        <v>385115</v>
      </c>
      <c r="G3539" s="7">
        <f>1-(F3539/N3539)</f>
        <v>-0.21665466171304359</v>
      </c>
      <c r="H3539" s="7">
        <f>1-(F3539/O3539)</f>
        <v>-0.21665466171304359</v>
      </c>
      <c r="I3539">
        <v>1.7651E-2</v>
      </c>
      <c r="J3539">
        <v>0</v>
      </c>
      <c r="K3539">
        <v>0</v>
      </c>
      <c r="L3539">
        <v>10</v>
      </c>
      <c r="M3539">
        <v>54</v>
      </c>
      <c r="N3539">
        <f>VLOOKUP(B3539,instances!$B$2:$E$21,3, FALSE)</f>
        <v>316536</v>
      </c>
      <c r="O3539">
        <f>VLOOKUP(B3539,instances!$B$2:$E$21,4, FALSE)</f>
        <v>316536</v>
      </c>
    </row>
    <row r="3540" spans="1:15">
      <c r="A3540" t="s">
        <v>55</v>
      </c>
      <c r="B3540" t="str">
        <f>RIGHT(A3540,FIND("/",A3540))</f>
        <v>rl1889.tsp</v>
      </c>
      <c r="C3540">
        <f>VLOOKUP(B3540,instances!$B$2:$E$21,2, FALSE)</f>
        <v>1889</v>
      </c>
      <c r="D3540" t="str">
        <f>IF(C3540&lt;=783,"small",IF(C3540&lt;=2103,"medium","large"))</f>
        <v>medium</v>
      </c>
      <c r="E3540" t="s">
        <v>10</v>
      </c>
      <c r="F3540" s="9">
        <v>385115</v>
      </c>
      <c r="G3540" s="7">
        <f>1-(F3540/N3540)</f>
        <v>-0.21665466171304359</v>
      </c>
      <c r="H3540" s="7">
        <f>1-(F3540/O3540)</f>
        <v>-0.21665466171304359</v>
      </c>
      <c r="I3540">
        <v>1.7632999999999999E-2</v>
      </c>
      <c r="J3540">
        <v>0</v>
      </c>
      <c r="K3540">
        <v>0</v>
      </c>
      <c r="L3540">
        <v>14</v>
      </c>
      <c r="M3540">
        <v>60</v>
      </c>
      <c r="N3540">
        <f>VLOOKUP(B3540,instances!$B$2:$E$21,3, FALSE)</f>
        <v>316536</v>
      </c>
      <c r="O3540">
        <f>VLOOKUP(B3540,instances!$B$2:$E$21,4, FALSE)</f>
        <v>316536</v>
      </c>
    </row>
    <row r="3541" spans="1:15">
      <c r="A3541" t="s">
        <v>55</v>
      </c>
      <c r="B3541" t="str">
        <f>RIGHT(A3541,FIND("/",A3541))</f>
        <v>rl1889.tsp</v>
      </c>
      <c r="C3541">
        <f>VLOOKUP(B3541,instances!$B$2:$E$21,2, FALSE)</f>
        <v>1889</v>
      </c>
      <c r="D3541" t="str">
        <f>IF(C3541&lt;=783,"small",IF(C3541&lt;=2103,"medium","large"))</f>
        <v>medium</v>
      </c>
      <c r="E3541" t="s">
        <v>10</v>
      </c>
      <c r="F3541" s="9">
        <v>385115</v>
      </c>
      <c r="G3541" s="7">
        <f>1-(F3541/N3541)</f>
        <v>-0.21665466171304359</v>
      </c>
      <c r="H3541" s="7">
        <f>1-(F3541/O3541)</f>
        <v>-0.21665466171304359</v>
      </c>
      <c r="I3541">
        <v>1.7618999999999999E-2</v>
      </c>
      <c r="J3541">
        <v>0</v>
      </c>
      <c r="K3541">
        <v>0</v>
      </c>
      <c r="L3541">
        <v>12</v>
      </c>
      <c r="M3541">
        <v>55</v>
      </c>
      <c r="N3541">
        <f>VLOOKUP(B3541,instances!$B$2:$E$21,3, FALSE)</f>
        <v>316536</v>
      </c>
      <c r="O3541">
        <f>VLOOKUP(B3541,instances!$B$2:$E$21,4, FALSE)</f>
        <v>316536</v>
      </c>
    </row>
    <row r="3542" spans="1:15">
      <c r="A3542" t="s">
        <v>55</v>
      </c>
      <c r="B3542" t="str">
        <f>RIGHT(A3542,FIND("/",A3542))</f>
        <v>rl1889.tsp</v>
      </c>
      <c r="C3542">
        <f>VLOOKUP(B3542,instances!$B$2:$E$21,2, FALSE)</f>
        <v>1889</v>
      </c>
      <c r="D3542" t="str">
        <f>IF(C3542&lt;=783,"small",IF(C3542&lt;=2103,"medium","large"))</f>
        <v>medium</v>
      </c>
      <c r="E3542" t="s">
        <v>9</v>
      </c>
      <c r="F3542" s="9">
        <v>386388</v>
      </c>
      <c r="G3542" s="7">
        <f>1-(F3542/N3542)</f>
        <v>-0.22067632117673819</v>
      </c>
      <c r="H3542" s="7">
        <f>1-(F3542/O3542)</f>
        <v>-0.22067632117673819</v>
      </c>
      <c r="I3542">
        <v>1.1619000000000001E-2</v>
      </c>
      <c r="J3542">
        <v>0</v>
      </c>
      <c r="K3542">
        <v>0</v>
      </c>
      <c r="L3542">
        <v>14</v>
      </c>
      <c r="M3542">
        <v>60</v>
      </c>
      <c r="N3542">
        <f>VLOOKUP(B3542,instances!$B$2:$E$21,3, FALSE)</f>
        <v>316536</v>
      </c>
      <c r="O3542">
        <f>VLOOKUP(B3542,instances!$B$2:$E$21,4, FALSE)</f>
        <v>316536</v>
      </c>
    </row>
    <row r="3543" spans="1:15">
      <c r="A3543" t="s">
        <v>55</v>
      </c>
      <c r="B3543" t="str">
        <f>RIGHT(A3543,FIND("/",A3543))</f>
        <v>rl1889.tsp</v>
      </c>
      <c r="C3543">
        <f>VLOOKUP(B3543,instances!$B$2:$E$21,2, FALSE)</f>
        <v>1889</v>
      </c>
      <c r="D3543" t="str">
        <f>IF(C3543&lt;=783,"small",IF(C3543&lt;=2103,"medium","large"))</f>
        <v>medium</v>
      </c>
      <c r="E3543" t="s">
        <v>9</v>
      </c>
      <c r="F3543" s="9">
        <v>386388</v>
      </c>
      <c r="G3543" s="7">
        <f>1-(F3543/N3543)</f>
        <v>-0.22067632117673819</v>
      </c>
      <c r="H3543" s="7">
        <f>1-(F3543/O3543)</f>
        <v>-0.22067632117673819</v>
      </c>
      <c r="I3543">
        <v>9.8709999999999996E-3</v>
      </c>
      <c r="J3543">
        <v>0</v>
      </c>
      <c r="K3543">
        <v>0</v>
      </c>
      <c r="L3543">
        <v>18</v>
      </c>
      <c r="M3543">
        <v>61</v>
      </c>
      <c r="N3543">
        <f>VLOOKUP(B3543,instances!$B$2:$E$21,3, FALSE)</f>
        <v>316536</v>
      </c>
      <c r="O3543">
        <f>VLOOKUP(B3543,instances!$B$2:$E$21,4, FALSE)</f>
        <v>316536</v>
      </c>
    </row>
    <row r="3544" spans="1:15">
      <c r="A3544" t="s">
        <v>55</v>
      </c>
      <c r="B3544" t="str">
        <f>RIGHT(A3544,FIND("/",A3544))</f>
        <v>rl1889.tsp</v>
      </c>
      <c r="C3544">
        <f>VLOOKUP(B3544,instances!$B$2:$E$21,2, FALSE)</f>
        <v>1889</v>
      </c>
      <c r="D3544" t="str">
        <f>IF(C3544&lt;=783,"small",IF(C3544&lt;=2103,"medium","large"))</f>
        <v>medium</v>
      </c>
      <c r="E3544" t="s">
        <v>9</v>
      </c>
      <c r="F3544" s="9">
        <v>386388</v>
      </c>
      <c r="G3544" s="7">
        <f>1-(F3544/N3544)</f>
        <v>-0.22067632117673819</v>
      </c>
      <c r="H3544" s="7">
        <f>1-(F3544/O3544)</f>
        <v>-0.22067632117673819</v>
      </c>
      <c r="I3544">
        <v>9.8539999999999999E-3</v>
      </c>
      <c r="J3544">
        <v>0</v>
      </c>
      <c r="K3544">
        <v>0</v>
      </c>
      <c r="L3544">
        <v>12</v>
      </c>
      <c r="M3544">
        <v>61</v>
      </c>
      <c r="N3544">
        <f>VLOOKUP(B3544,instances!$B$2:$E$21,3, FALSE)</f>
        <v>316536</v>
      </c>
      <c r="O3544">
        <f>VLOOKUP(B3544,instances!$B$2:$E$21,4, FALSE)</f>
        <v>316536</v>
      </c>
    </row>
    <row r="3545" spans="1:15">
      <c r="A3545" t="s">
        <v>55</v>
      </c>
      <c r="B3545" t="str">
        <f>RIGHT(A3545,FIND("/",A3545))</f>
        <v>rl1889.tsp</v>
      </c>
      <c r="C3545">
        <f>VLOOKUP(B3545,instances!$B$2:$E$21,2, FALSE)</f>
        <v>1889</v>
      </c>
      <c r="D3545" t="str">
        <f>IF(C3545&lt;=783,"small",IF(C3545&lt;=2103,"medium","large"))</f>
        <v>medium</v>
      </c>
      <c r="E3545" t="s">
        <v>9</v>
      </c>
      <c r="F3545" s="9">
        <v>386388</v>
      </c>
      <c r="G3545" s="7">
        <f>1-(F3545/N3545)</f>
        <v>-0.22067632117673819</v>
      </c>
      <c r="H3545" s="7">
        <f>1-(F3545/O3545)</f>
        <v>-0.22067632117673819</v>
      </c>
      <c r="I3545">
        <v>9.7040000000000008E-3</v>
      </c>
      <c r="J3545">
        <v>0</v>
      </c>
      <c r="K3545">
        <v>0</v>
      </c>
      <c r="L3545">
        <v>20</v>
      </c>
      <c r="M3545">
        <v>58</v>
      </c>
      <c r="N3545">
        <f>VLOOKUP(B3545,instances!$B$2:$E$21,3, FALSE)</f>
        <v>316536</v>
      </c>
      <c r="O3545">
        <f>VLOOKUP(B3545,instances!$B$2:$E$21,4, FALSE)</f>
        <v>316536</v>
      </c>
    </row>
    <row r="3546" spans="1:15">
      <c r="A3546" t="s">
        <v>55</v>
      </c>
      <c r="B3546" t="str">
        <f>RIGHT(A3546,FIND("/",A3546))</f>
        <v>rl1889.tsp</v>
      </c>
      <c r="C3546">
        <f>VLOOKUP(B3546,instances!$B$2:$E$21,2, FALSE)</f>
        <v>1889</v>
      </c>
      <c r="D3546" t="str">
        <f>IF(C3546&lt;=783,"small",IF(C3546&lt;=2103,"medium","large"))</f>
        <v>medium</v>
      </c>
      <c r="E3546" t="s">
        <v>9</v>
      </c>
      <c r="F3546" s="9">
        <v>386388</v>
      </c>
      <c r="G3546" s="7">
        <f>1-(F3546/N3546)</f>
        <v>-0.22067632117673819</v>
      </c>
      <c r="H3546" s="7">
        <f>1-(F3546/O3546)</f>
        <v>-0.22067632117673819</v>
      </c>
      <c r="I3546">
        <v>9.6240000000000006E-3</v>
      </c>
      <c r="J3546">
        <v>0</v>
      </c>
      <c r="K3546">
        <v>0</v>
      </c>
      <c r="L3546">
        <v>14</v>
      </c>
      <c r="M3546">
        <v>54</v>
      </c>
      <c r="N3546">
        <f>VLOOKUP(B3546,instances!$B$2:$E$21,3, FALSE)</f>
        <v>316536</v>
      </c>
      <c r="O3546">
        <f>VLOOKUP(B3546,instances!$B$2:$E$21,4, FALSE)</f>
        <v>316536</v>
      </c>
    </row>
    <row r="3547" spans="1:15">
      <c r="A3547" t="s">
        <v>55</v>
      </c>
      <c r="B3547" t="str">
        <f>RIGHT(A3547,FIND("/",A3547))</f>
        <v>rl1889.tsp</v>
      </c>
      <c r="C3547">
        <f>VLOOKUP(B3547,instances!$B$2:$E$21,2, FALSE)</f>
        <v>1889</v>
      </c>
      <c r="D3547" t="str">
        <f>IF(C3547&lt;=783,"small",IF(C3547&lt;=2103,"medium","large"))</f>
        <v>medium</v>
      </c>
      <c r="E3547" t="s">
        <v>9</v>
      </c>
      <c r="F3547" s="9">
        <v>386388</v>
      </c>
      <c r="G3547" s="7">
        <f>1-(F3547/N3547)</f>
        <v>-0.22067632117673819</v>
      </c>
      <c r="H3547" s="7">
        <f>1-(F3547/O3547)</f>
        <v>-0.22067632117673819</v>
      </c>
      <c r="I3547">
        <v>9.6209999999999993E-3</v>
      </c>
      <c r="J3547">
        <v>0</v>
      </c>
      <c r="K3547">
        <v>0</v>
      </c>
      <c r="L3547">
        <v>14</v>
      </c>
      <c r="M3547">
        <v>56</v>
      </c>
      <c r="N3547">
        <f>VLOOKUP(B3547,instances!$B$2:$E$21,3, FALSE)</f>
        <v>316536</v>
      </c>
      <c r="O3547">
        <f>VLOOKUP(B3547,instances!$B$2:$E$21,4, FALSE)</f>
        <v>316536</v>
      </c>
    </row>
    <row r="3548" spans="1:15">
      <c r="A3548" t="s">
        <v>55</v>
      </c>
      <c r="B3548" t="str">
        <f>RIGHT(A3548,FIND("/",A3548))</f>
        <v>rl1889.tsp</v>
      </c>
      <c r="C3548">
        <f>VLOOKUP(B3548,instances!$B$2:$E$21,2, FALSE)</f>
        <v>1889</v>
      </c>
      <c r="D3548" t="str">
        <f>IF(C3548&lt;=783,"small",IF(C3548&lt;=2103,"medium","large"))</f>
        <v>medium</v>
      </c>
      <c r="E3548" t="s">
        <v>9</v>
      </c>
      <c r="F3548" s="9">
        <v>386388</v>
      </c>
      <c r="G3548" s="7">
        <f>1-(F3548/N3548)</f>
        <v>-0.22067632117673819</v>
      </c>
      <c r="H3548" s="7">
        <f>1-(F3548/O3548)</f>
        <v>-0.22067632117673819</v>
      </c>
      <c r="I3548">
        <v>9.5069999999999998E-3</v>
      </c>
      <c r="J3548">
        <v>0</v>
      </c>
      <c r="K3548">
        <v>0</v>
      </c>
      <c r="L3548">
        <v>18</v>
      </c>
      <c r="M3548">
        <v>55</v>
      </c>
      <c r="N3548">
        <f>VLOOKUP(B3548,instances!$B$2:$E$21,3, FALSE)</f>
        <v>316536</v>
      </c>
      <c r="O3548">
        <f>VLOOKUP(B3548,instances!$B$2:$E$21,4, FALSE)</f>
        <v>316536</v>
      </c>
    </row>
    <row r="3549" spans="1:15">
      <c r="A3549" t="s">
        <v>55</v>
      </c>
      <c r="B3549" t="str">
        <f>RIGHT(A3549,FIND("/",A3549))</f>
        <v>rl1889.tsp</v>
      </c>
      <c r="C3549">
        <f>VLOOKUP(B3549,instances!$B$2:$E$21,2, FALSE)</f>
        <v>1889</v>
      </c>
      <c r="D3549" t="str">
        <f>IF(C3549&lt;=783,"small",IF(C3549&lt;=2103,"medium","large"))</f>
        <v>medium</v>
      </c>
      <c r="E3549" t="s">
        <v>9</v>
      </c>
      <c r="F3549" s="9">
        <v>386388</v>
      </c>
      <c r="G3549" s="7">
        <f>1-(F3549/N3549)</f>
        <v>-0.22067632117673819</v>
      </c>
      <c r="H3549" s="7">
        <f>1-(F3549/O3549)</f>
        <v>-0.22067632117673819</v>
      </c>
      <c r="I3549">
        <v>9.5060000000000006E-3</v>
      </c>
      <c r="J3549">
        <v>0</v>
      </c>
      <c r="K3549">
        <v>0</v>
      </c>
      <c r="L3549">
        <v>14</v>
      </c>
      <c r="M3549">
        <v>59</v>
      </c>
      <c r="N3549">
        <f>VLOOKUP(B3549,instances!$B$2:$E$21,3, FALSE)</f>
        <v>316536</v>
      </c>
      <c r="O3549">
        <f>VLOOKUP(B3549,instances!$B$2:$E$21,4, FALSE)</f>
        <v>316536</v>
      </c>
    </row>
    <row r="3550" spans="1:15">
      <c r="A3550" t="s">
        <v>55</v>
      </c>
      <c r="B3550" t="str">
        <f>RIGHT(A3550,FIND("/",A3550))</f>
        <v>rl1889.tsp</v>
      </c>
      <c r="C3550">
        <f>VLOOKUP(B3550,instances!$B$2:$E$21,2, FALSE)</f>
        <v>1889</v>
      </c>
      <c r="D3550" t="str">
        <f>IF(C3550&lt;=783,"small",IF(C3550&lt;=2103,"medium","large"))</f>
        <v>medium</v>
      </c>
      <c r="E3550" t="s">
        <v>9</v>
      </c>
      <c r="F3550" s="9">
        <v>386388</v>
      </c>
      <c r="G3550" s="7">
        <f>1-(F3550/N3550)</f>
        <v>-0.22067632117673819</v>
      </c>
      <c r="H3550" s="7">
        <f>1-(F3550/O3550)</f>
        <v>-0.22067632117673819</v>
      </c>
      <c r="I3550">
        <v>9.4319999999999994E-3</v>
      </c>
      <c r="J3550">
        <v>0</v>
      </c>
      <c r="K3550">
        <v>0</v>
      </c>
      <c r="L3550">
        <v>14</v>
      </c>
      <c r="M3550">
        <v>58</v>
      </c>
      <c r="N3550">
        <f>VLOOKUP(B3550,instances!$B$2:$E$21,3, FALSE)</f>
        <v>316536</v>
      </c>
      <c r="O3550">
        <f>VLOOKUP(B3550,instances!$B$2:$E$21,4, FALSE)</f>
        <v>316536</v>
      </c>
    </row>
    <row r="3551" spans="1:15">
      <c r="A3551" t="s">
        <v>55</v>
      </c>
      <c r="B3551" t="str">
        <f>RIGHT(A3551,FIND("/",A3551))</f>
        <v>rl1889.tsp</v>
      </c>
      <c r="C3551">
        <f>VLOOKUP(B3551,instances!$B$2:$E$21,2, FALSE)</f>
        <v>1889</v>
      </c>
      <c r="D3551" t="str">
        <f>IF(C3551&lt;=783,"small",IF(C3551&lt;=2103,"medium","large"))</f>
        <v>medium</v>
      </c>
      <c r="E3551" t="s">
        <v>9</v>
      </c>
      <c r="F3551" s="9">
        <v>386388</v>
      </c>
      <c r="G3551" s="7">
        <f>1-(F3551/N3551)</f>
        <v>-0.22067632117673819</v>
      </c>
      <c r="H3551" s="7">
        <f>1-(F3551/O3551)</f>
        <v>-0.22067632117673819</v>
      </c>
      <c r="I3551">
        <v>9.4149999999999998E-3</v>
      </c>
      <c r="J3551">
        <v>0</v>
      </c>
      <c r="K3551">
        <v>0</v>
      </c>
      <c r="L3551">
        <v>12</v>
      </c>
      <c r="M3551">
        <v>53</v>
      </c>
      <c r="N3551">
        <f>VLOOKUP(B3551,instances!$B$2:$E$21,3, FALSE)</f>
        <v>316536</v>
      </c>
      <c r="O3551">
        <f>VLOOKUP(B3551,instances!$B$2:$E$21,4, FALSE)</f>
        <v>316536</v>
      </c>
    </row>
    <row r="3552" spans="1:15">
      <c r="A3552" t="s">
        <v>55</v>
      </c>
      <c r="B3552" t="str">
        <f>RIGHT(A3552,FIND("/",A3552))</f>
        <v>rl1889.tsp</v>
      </c>
      <c r="C3552">
        <f>VLOOKUP(B3552,instances!$B$2:$E$21,2, FALSE)</f>
        <v>1889</v>
      </c>
      <c r="D3552" t="str">
        <f>IF(C3552&lt;=783,"small",IF(C3552&lt;=2103,"medium","large"))</f>
        <v>medium</v>
      </c>
      <c r="E3552" t="s">
        <v>9</v>
      </c>
      <c r="F3552" s="9">
        <v>386388</v>
      </c>
      <c r="G3552" s="7">
        <f>1-(F3552/N3552)</f>
        <v>-0.22067632117673819</v>
      </c>
      <c r="H3552" s="7">
        <f>1-(F3552/O3552)</f>
        <v>-0.22067632117673819</v>
      </c>
      <c r="I3552">
        <v>9.4059999999999994E-3</v>
      </c>
      <c r="J3552">
        <v>0</v>
      </c>
      <c r="K3552">
        <v>0</v>
      </c>
      <c r="L3552">
        <v>16</v>
      </c>
      <c r="M3552">
        <v>61</v>
      </c>
      <c r="N3552">
        <f>VLOOKUP(B3552,instances!$B$2:$E$21,3, FALSE)</f>
        <v>316536</v>
      </c>
      <c r="O3552">
        <f>VLOOKUP(B3552,instances!$B$2:$E$21,4, FALSE)</f>
        <v>316536</v>
      </c>
    </row>
    <row r="3553" spans="1:15">
      <c r="A3553" t="s">
        <v>55</v>
      </c>
      <c r="B3553" t="str">
        <f>RIGHT(A3553,FIND("/",A3553))</f>
        <v>rl1889.tsp</v>
      </c>
      <c r="C3553">
        <f>VLOOKUP(B3553,instances!$B$2:$E$21,2, FALSE)</f>
        <v>1889</v>
      </c>
      <c r="D3553" t="str">
        <f>IF(C3553&lt;=783,"small",IF(C3553&lt;=2103,"medium","large"))</f>
        <v>medium</v>
      </c>
      <c r="E3553" t="s">
        <v>9</v>
      </c>
      <c r="F3553" s="9">
        <v>386388</v>
      </c>
      <c r="G3553" s="7">
        <f>1-(F3553/N3553)</f>
        <v>-0.22067632117673819</v>
      </c>
      <c r="H3553" s="7">
        <f>1-(F3553/O3553)</f>
        <v>-0.22067632117673819</v>
      </c>
      <c r="I3553">
        <v>9.3980000000000001E-3</v>
      </c>
      <c r="J3553">
        <v>6.4972000000000002E-2</v>
      </c>
      <c r="K3553">
        <v>1.684E-3</v>
      </c>
      <c r="L3553">
        <v>10</v>
      </c>
      <c r="M3553">
        <v>52</v>
      </c>
      <c r="N3553">
        <f>VLOOKUP(B3553,instances!$B$2:$E$21,3, FALSE)</f>
        <v>316536</v>
      </c>
      <c r="O3553">
        <f>VLOOKUP(B3553,instances!$B$2:$E$21,4, FALSE)</f>
        <v>316536</v>
      </c>
    </row>
    <row r="3554" spans="1:15">
      <c r="A3554" t="s">
        <v>55</v>
      </c>
      <c r="B3554" t="str">
        <f>RIGHT(A3554,FIND("/",A3554))</f>
        <v>rl1889.tsp</v>
      </c>
      <c r="C3554">
        <f>VLOOKUP(B3554,instances!$B$2:$E$21,2, FALSE)</f>
        <v>1889</v>
      </c>
      <c r="D3554" t="str">
        <f>IF(C3554&lt;=783,"small",IF(C3554&lt;=2103,"medium","large"))</f>
        <v>medium</v>
      </c>
      <c r="E3554" t="s">
        <v>9</v>
      </c>
      <c r="F3554" s="9">
        <v>386388</v>
      </c>
      <c r="G3554" s="7">
        <f>1-(F3554/N3554)</f>
        <v>-0.22067632117673819</v>
      </c>
      <c r="H3554" s="7">
        <f>1-(F3554/O3554)</f>
        <v>-0.22067632117673819</v>
      </c>
      <c r="I3554">
        <v>9.3500000000000007E-3</v>
      </c>
      <c r="J3554">
        <v>0</v>
      </c>
      <c r="K3554">
        <v>0</v>
      </c>
      <c r="L3554">
        <v>16</v>
      </c>
      <c r="M3554">
        <v>58</v>
      </c>
      <c r="N3554">
        <f>VLOOKUP(B3554,instances!$B$2:$E$21,3, FALSE)</f>
        <v>316536</v>
      </c>
      <c r="O3554">
        <f>VLOOKUP(B3554,instances!$B$2:$E$21,4, FALSE)</f>
        <v>316536</v>
      </c>
    </row>
    <row r="3555" spans="1:15">
      <c r="A3555" t="s">
        <v>55</v>
      </c>
      <c r="B3555" t="str">
        <f>RIGHT(A3555,FIND("/",A3555))</f>
        <v>rl1889.tsp</v>
      </c>
      <c r="C3555">
        <f>VLOOKUP(B3555,instances!$B$2:$E$21,2, FALSE)</f>
        <v>1889</v>
      </c>
      <c r="D3555" t="str">
        <f>IF(C3555&lt;=783,"small",IF(C3555&lt;=2103,"medium","large"))</f>
        <v>medium</v>
      </c>
      <c r="E3555" t="s">
        <v>9</v>
      </c>
      <c r="F3555" s="9">
        <v>386388</v>
      </c>
      <c r="G3555" s="7">
        <f>1-(F3555/N3555)</f>
        <v>-0.22067632117673819</v>
      </c>
      <c r="H3555" s="7">
        <f>1-(F3555/O3555)</f>
        <v>-0.22067632117673819</v>
      </c>
      <c r="I3555">
        <v>9.3399999999999993E-3</v>
      </c>
      <c r="J3555">
        <v>0</v>
      </c>
      <c r="K3555">
        <v>0</v>
      </c>
      <c r="L3555">
        <v>18</v>
      </c>
      <c r="M3555">
        <v>58</v>
      </c>
      <c r="N3555">
        <f>VLOOKUP(B3555,instances!$B$2:$E$21,3, FALSE)</f>
        <v>316536</v>
      </c>
      <c r="O3555">
        <f>VLOOKUP(B3555,instances!$B$2:$E$21,4, FALSE)</f>
        <v>316536</v>
      </c>
    </row>
    <row r="3556" spans="1:15">
      <c r="A3556" t="s">
        <v>55</v>
      </c>
      <c r="B3556" t="str">
        <f>RIGHT(A3556,FIND("/",A3556))</f>
        <v>rl1889.tsp</v>
      </c>
      <c r="C3556">
        <f>VLOOKUP(B3556,instances!$B$2:$E$21,2, FALSE)</f>
        <v>1889</v>
      </c>
      <c r="D3556" t="str">
        <f>IF(C3556&lt;=783,"small",IF(C3556&lt;=2103,"medium","large"))</f>
        <v>medium</v>
      </c>
      <c r="E3556" t="s">
        <v>9</v>
      </c>
      <c r="F3556" s="9">
        <v>386388</v>
      </c>
      <c r="G3556" s="7">
        <f>1-(F3556/N3556)</f>
        <v>-0.22067632117673819</v>
      </c>
      <c r="H3556" s="7">
        <f>1-(F3556/O3556)</f>
        <v>-0.22067632117673819</v>
      </c>
      <c r="I3556">
        <v>9.3179999999999999E-3</v>
      </c>
      <c r="J3556">
        <v>0</v>
      </c>
      <c r="K3556">
        <v>0</v>
      </c>
      <c r="L3556">
        <v>20</v>
      </c>
      <c r="M3556">
        <v>59</v>
      </c>
      <c r="N3556">
        <f>VLOOKUP(B3556,instances!$B$2:$E$21,3, FALSE)</f>
        <v>316536</v>
      </c>
      <c r="O3556">
        <f>VLOOKUP(B3556,instances!$B$2:$E$21,4, FALSE)</f>
        <v>316536</v>
      </c>
    </row>
    <row r="3557" spans="1:15">
      <c r="A3557" t="s">
        <v>55</v>
      </c>
      <c r="B3557" t="str">
        <f>RIGHT(A3557,FIND("/",A3557))</f>
        <v>rl1889.tsp</v>
      </c>
      <c r="C3557">
        <f>VLOOKUP(B3557,instances!$B$2:$E$21,2, FALSE)</f>
        <v>1889</v>
      </c>
      <c r="D3557" t="str">
        <f>IF(C3557&lt;=783,"small",IF(C3557&lt;=2103,"medium","large"))</f>
        <v>medium</v>
      </c>
      <c r="E3557" t="s">
        <v>9</v>
      </c>
      <c r="F3557" s="9">
        <v>386388</v>
      </c>
      <c r="G3557" s="7">
        <f>1-(F3557/N3557)</f>
        <v>-0.22067632117673819</v>
      </c>
      <c r="H3557" s="7">
        <f>1-(F3557/O3557)</f>
        <v>-0.22067632117673819</v>
      </c>
      <c r="I3557">
        <v>9.2779999999999998E-3</v>
      </c>
      <c r="J3557">
        <v>0</v>
      </c>
      <c r="K3557">
        <v>0</v>
      </c>
      <c r="L3557">
        <v>18</v>
      </c>
      <c r="M3557">
        <v>60</v>
      </c>
      <c r="N3557">
        <f>VLOOKUP(B3557,instances!$B$2:$E$21,3, FALSE)</f>
        <v>316536</v>
      </c>
      <c r="O3557">
        <f>VLOOKUP(B3557,instances!$B$2:$E$21,4, FALSE)</f>
        <v>316536</v>
      </c>
    </row>
    <row r="3558" spans="1:15">
      <c r="A3558" t="s">
        <v>55</v>
      </c>
      <c r="B3558" t="str">
        <f>RIGHT(A3558,FIND("/",A3558))</f>
        <v>rl1889.tsp</v>
      </c>
      <c r="C3558">
        <f>VLOOKUP(B3558,instances!$B$2:$E$21,2, FALSE)</f>
        <v>1889</v>
      </c>
      <c r="D3558" t="str">
        <f>IF(C3558&lt;=783,"small",IF(C3558&lt;=2103,"medium","large"))</f>
        <v>medium</v>
      </c>
      <c r="E3558" t="s">
        <v>9</v>
      </c>
      <c r="F3558" s="9">
        <v>386388</v>
      </c>
      <c r="G3558" s="7">
        <f>1-(F3558/N3558)</f>
        <v>-0.22067632117673819</v>
      </c>
      <c r="H3558" s="7">
        <f>1-(F3558/O3558)</f>
        <v>-0.22067632117673819</v>
      </c>
      <c r="I3558">
        <v>9.2770000000000005E-3</v>
      </c>
      <c r="J3558">
        <v>0</v>
      </c>
      <c r="K3558">
        <v>0</v>
      </c>
      <c r="L3558">
        <v>16</v>
      </c>
      <c r="M3558">
        <v>60</v>
      </c>
      <c r="N3558">
        <f>VLOOKUP(B3558,instances!$B$2:$E$21,3, FALSE)</f>
        <v>316536</v>
      </c>
      <c r="O3558">
        <f>VLOOKUP(B3558,instances!$B$2:$E$21,4, FALSE)</f>
        <v>316536</v>
      </c>
    </row>
    <row r="3559" spans="1:15">
      <c r="A3559" t="s">
        <v>55</v>
      </c>
      <c r="B3559" t="str">
        <f>RIGHT(A3559,FIND("/",A3559))</f>
        <v>rl1889.tsp</v>
      </c>
      <c r="C3559">
        <f>VLOOKUP(B3559,instances!$B$2:$E$21,2, FALSE)</f>
        <v>1889</v>
      </c>
      <c r="D3559" t="str">
        <f>IF(C3559&lt;=783,"small",IF(C3559&lt;=2103,"medium","large"))</f>
        <v>medium</v>
      </c>
      <c r="E3559" t="s">
        <v>9</v>
      </c>
      <c r="F3559" s="9">
        <v>386388</v>
      </c>
      <c r="G3559" s="7">
        <f>1-(F3559/N3559)</f>
        <v>-0.22067632117673819</v>
      </c>
      <c r="H3559" s="7">
        <f>1-(F3559/O3559)</f>
        <v>-0.22067632117673819</v>
      </c>
      <c r="I3559">
        <v>9.2309999999999996E-3</v>
      </c>
      <c r="J3559">
        <v>0</v>
      </c>
      <c r="K3559">
        <v>0</v>
      </c>
      <c r="L3559">
        <v>12</v>
      </c>
      <c r="M3559">
        <v>58</v>
      </c>
      <c r="N3559">
        <f>VLOOKUP(B3559,instances!$B$2:$E$21,3, FALSE)</f>
        <v>316536</v>
      </c>
      <c r="O3559">
        <f>VLOOKUP(B3559,instances!$B$2:$E$21,4, FALSE)</f>
        <v>316536</v>
      </c>
    </row>
    <row r="3560" spans="1:15">
      <c r="A3560" t="s">
        <v>55</v>
      </c>
      <c r="B3560" t="str">
        <f>RIGHT(A3560,FIND("/",A3560))</f>
        <v>rl1889.tsp</v>
      </c>
      <c r="C3560">
        <f>VLOOKUP(B3560,instances!$B$2:$E$21,2, FALSE)</f>
        <v>1889</v>
      </c>
      <c r="D3560" t="str">
        <f>IF(C3560&lt;=783,"small",IF(C3560&lt;=2103,"medium","large"))</f>
        <v>medium</v>
      </c>
      <c r="E3560" t="s">
        <v>9</v>
      </c>
      <c r="F3560" s="9">
        <v>386388</v>
      </c>
      <c r="G3560" s="7">
        <f>1-(F3560/N3560)</f>
        <v>-0.22067632117673819</v>
      </c>
      <c r="H3560" s="7">
        <f>1-(F3560/O3560)</f>
        <v>-0.22067632117673819</v>
      </c>
      <c r="I3560">
        <v>9.2219999999999993E-3</v>
      </c>
      <c r="J3560">
        <v>0</v>
      </c>
      <c r="K3560">
        <v>0</v>
      </c>
      <c r="L3560">
        <v>16</v>
      </c>
      <c r="M3560">
        <v>59</v>
      </c>
      <c r="N3560">
        <f>VLOOKUP(B3560,instances!$B$2:$E$21,3, FALSE)</f>
        <v>316536</v>
      </c>
      <c r="O3560">
        <f>VLOOKUP(B3560,instances!$B$2:$E$21,4, FALSE)</f>
        <v>316536</v>
      </c>
    </row>
    <row r="3561" spans="1:15">
      <c r="A3561" t="s">
        <v>55</v>
      </c>
      <c r="B3561" t="str">
        <f>RIGHT(A3561,FIND("/",A3561))</f>
        <v>rl1889.tsp</v>
      </c>
      <c r="C3561">
        <f>VLOOKUP(B3561,instances!$B$2:$E$21,2, FALSE)</f>
        <v>1889</v>
      </c>
      <c r="D3561" t="str">
        <f>IF(C3561&lt;=783,"small",IF(C3561&lt;=2103,"medium","large"))</f>
        <v>medium</v>
      </c>
      <c r="E3561" t="s">
        <v>9</v>
      </c>
      <c r="F3561" s="9">
        <v>386388</v>
      </c>
      <c r="G3561" s="7">
        <f>1-(F3561/N3561)</f>
        <v>-0.22067632117673819</v>
      </c>
      <c r="H3561" s="7">
        <f>1-(F3561/O3561)</f>
        <v>-0.22067632117673819</v>
      </c>
      <c r="I3561">
        <v>9.1640000000000003E-3</v>
      </c>
      <c r="J3561">
        <v>0</v>
      </c>
      <c r="K3561">
        <v>0</v>
      </c>
      <c r="L3561">
        <v>20</v>
      </c>
      <c r="M3561">
        <v>54</v>
      </c>
      <c r="N3561">
        <f>VLOOKUP(B3561,instances!$B$2:$E$21,3, FALSE)</f>
        <v>316536</v>
      </c>
      <c r="O3561">
        <f>VLOOKUP(B3561,instances!$B$2:$E$21,4, FALSE)</f>
        <v>316536</v>
      </c>
    </row>
    <row r="3562" spans="1:15">
      <c r="A3562" t="s">
        <v>55</v>
      </c>
      <c r="B3562" t="str">
        <f>RIGHT(A3562,FIND("/",A3562))</f>
        <v>rl1889.tsp</v>
      </c>
      <c r="C3562">
        <f>VLOOKUP(B3562,instances!$B$2:$E$21,2, FALSE)</f>
        <v>1889</v>
      </c>
      <c r="D3562" t="str">
        <f>IF(C3562&lt;=783,"small",IF(C3562&lt;=2103,"medium","large"))</f>
        <v>medium</v>
      </c>
      <c r="E3562" t="s">
        <v>9</v>
      </c>
      <c r="F3562" s="9">
        <v>386388</v>
      </c>
      <c r="G3562" s="7">
        <f>1-(F3562/N3562)</f>
        <v>-0.22067632117673819</v>
      </c>
      <c r="H3562" s="7">
        <f>1-(F3562/O3562)</f>
        <v>-0.22067632117673819</v>
      </c>
      <c r="I3562">
        <v>9.0489999999999998E-3</v>
      </c>
      <c r="J3562">
        <v>0</v>
      </c>
      <c r="K3562">
        <v>0</v>
      </c>
      <c r="L3562">
        <v>14</v>
      </c>
      <c r="M3562">
        <v>53</v>
      </c>
      <c r="N3562">
        <f>VLOOKUP(B3562,instances!$B$2:$E$21,3, FALSE)</f>
        <v>316536</v>
      </c>
      <c r="O3562">
        <f>VLOOKUP(B3562,instances!$B$2:$E$21,4, FALSE)</f>
        <v>316536</v>
      </c>
    </row>
    <row r="3563" spans="1:15">
      <c r="A3563" t="s">
        <v>55</v>
      </c>
      <c r="B3563" t="str">
        <f>RIGHT(A3563,FIND("/",A3563))</f>
        <v>rl1889.tsp</v>
      </c>
      <c r="C3563">
        <f>VLOOKUP(B3563,instances!$B$2:$E$21,2, FALSE)</f>
        <v>1889</v>
      </c>
      <c r="D3563" t="str">
        <f>IF(C3563&lt;=783,"small",IF(C3563&lt;=2103,"medium","large"))</f>
        <v>medium</v>
      </c>
      <c r="E3563" t="s">
        <v>9</v>
      </c>
      <c r="F3563" s="9">
        <v>386388</v>
      </c>
      <c r="G3563" s="7">
        <f>1-(F3563/N3563)</f>
        <v>-0.22067632117673819</v>
      </c>
      <c r="H3563" s="7">
        <f>1-(F3563/O3563)</f>
        <v>-0.22067632117673819</v>
      </c>
      <c r="I3563">
        <v>8.9820000000000004E-3</v>
      </c>
      <c r="J3563">
        <v>0</v>
      </c>
      <c r="K3563">
        <v>0</v>
      </c>
      <c r="L3563">
        <v>12</v>
      </c>
      <c r="M3563">
        <v>60</v>
      </c>
      <c r="N3563">
        <f>VLOOKUP(B3563,instances!$B$2:$E$21,3, FALSE)</f>
        <v>316536</v>
      </c>
      <c r="O3563">
        <f>VLOOKUP(B3563,instances!$B$2:$E$21,4, FALSE)</f>
        <v>316536</v>
      </c>
    </row>
    <row r="3564" spans="1:15">
      <c r="A3564" t="s">
        <v>55</v>
      </c>
      <c r="B3564" t="str">
        <f>RIGHT(A3564,FIND("/",A3564))</f>
        <v>rl1889.tsp</v>
      </c>
      <c r="C3564">
        <f>VLOOKUP(B3564,instances!$B$2:$E$21,2, FALSE)</f>
        <v>1889</v>
      </c>
      <c r="D3564" t="str">
        <f>IF(C3564&lt;=783,"small",IF(C3564&lt;=2103,"medium","large"))</f>
        <v>medium</v>
      </c>
      <c r="E3564" t="s">
        <v>9</v>
      </c>
      <c r="F3564" s="9">
        <v>386388</v>
      </c>
      <c r="G3564" s="7">
        <f>1-(F3564/N3564)</f>
        <v>-0.22067632117673819</v>
      </c>
      <c r="H3564" s="7">
        <f>1-(F3564/O3564)</f>
        <v>-0.22067632117673819</v>
      </c>
      <c r="I3564">
        <v>8.9739999999999993E-3</v>
      </c>
      <c r="J3564">
        <v>0</v>
      </c>
      <c r="K3564">
        <v>0</v>
      </c>
      <c r="L3564">
        <v>20</v>
      </c>
      <c r="M3564">
        <v>61</v>
      </c>
      <c r="N3564">
        <f>VLOOKUP(B3564,instances!$B$2:$E$21,3, FALSE)</f>
        <v>316536</v>
      </c>
      <c r="O3564">
        <f>VLOOKUP(B3564,instances!$B$2:$E$21,4, FALSE)</f>
        <v>316536</v>
      </c>
    </row>
    <row r="3565" spans="1:15">
      <c r="A3565" t="s">
        <v>55</v>
      </c>
      <c r="B3565" t="str">
        <f>RIGHT(A3565,FIND("/",A3565))</f>
        <v>rl1889.tsp</v>
      </c>
      <c r="C3565">
        <f>VLOOKUP(B3565,instances!$B$2:$E$21,2, FALSE)</f>
        <v>1889</v>
      </c>
      <c r="D3565" t="str">
        <f>IF(C3565&lt;=783,"small",IF(C3565&lt;=2103,"medium","large"))</f>
        <v>medium</v>
      </c>
      <c r="E3565" t="s">
        <v>9</v>
      </c>
      <c r="F3565" s="9">
        <v>386388</v>
      </c>
      <c r="G3565" s="7">
        <f>1-(F3565/N3565)</f>
        <v>-0.22067632117673819</v>
      </c>
      <c r="H3565" s="7">
        <f>1-(F3565/O3565)</f>
        <v>-0.22067632117673819</v>
      </c>
      <c r="I3565">
        <v>8.9359999999999995E-3</v>
      </c>
      <c r="J3565">
        <v>0</v>
      </c>
      <c r="K3565">
        <v>0</v>
      </c>
      <c r="L3565">
        <v>10</v>
      </c>
      <c r="M3565">
        <v>61</v>
      </c>
      <c r="N3565">
        <f>VLOOKUP(B3565,instances!$B$2:$E$21,3, FALSE)</f>
        <v>316536</v>
      </c>
      <c r="O3565">
        <f>VLOOKUP(B3565,instances!$B$2:$E$21,4, FALSE)</f>
        <v>316536</v>
      </c>
    </row>
    <row r="3566" spans="1:15">
      <c r="A3566" t="s">
        <v>55</v>
      </c>
      <c r="B3566" t="str">
        <f>RIGHT(A3566,FIND("/",A3566))</f>
        <v>rl1889.tsp</v>
      </c>
      <c r="C3566">
        <f>VLOOKUP(B3566,instances!$B$2:$E$21,2, FALSE)</f>
        <v>1889</v>
      </c>
      <c r="D3566" t="str">
        <f>IF(C3566&lt;=783,"small",IF(C3566&lt;=2103,"medium","large"))</f>
        <v>medium</v>
      </c>
      <c r="E3566" t="s">
        <v>9</v>
      </c>
      <c r="F3566" s="9">
        <v>386388</v>
      </c>
      <c r="G3566" s="7">
        <f>1-(F3566/N3566)</f>
        <v>-0.22067632117673819</v>
      </c>
      <c r="H3566" s="7">
        <f>1-(F3566/O3566)</f>
        <v>-0.22067632117673819</v>
      </c>
      <c r="I3566">
        <v>8.9269999999999992E-3</v>
      </c>
      <c r="J3566">
        <v>0</v>
      </c>
      <c r="K3566">
        <v>0</v>
      </c>
      <c r="L3566">
        <v>14</v>
      </c>
      <c r="M3566">
        <v>61</v>
      </c>
      <c r="N3566">
        <f>VLOOKUP(B3566,instances!$B$2:$E$21,3, FALSE)</f>
        <v>316536</v>
      </c>
      <c r="O3566">
        <f>VLOOKUP(B3566,instances!$B$2:$E$21,4, FALSE)</f>
        <v>316536</v>
      </c>
    </row>
    <row r="3567" spans="1:15">
      <c r="A3567" t="s">
        <v>55</v>
      </c>
      <c r="B3567" t="str">
        <f>RIGHT(A3567,FIND("/",A3567))</f>
        <v>rl1889.tsp</v>
      </c>
      <c r="C3567">
        <f>VLOOKUP(B3567,instances!$B$2:$E$21,2, FALSE)</f>
        <v>1889</v>
      </c>
      <c r="D3567" t="str">
        <f>IF(C3567&lt;=783,"small",IF(C3567&lt;=2103,"medium","large"))</f>
        <v>medium</v>
      </c>
      <c r="E3567" t="s">
        <v>9</v>
      </c>
      <c r="F3567" s="9">
        <v>386388</v>
      </c>
      <c r="G3567" s="7">
        <f>1-(F3567/N3567)</f>
        <v>-0.22067632117673819</v>
      </c>
      <c r="H3567" s="7">
        <f>1-(F3567/O3567)</f>
        <v>-0.22067632117673819</v>
      </c>
      <c r="I3567">
        <v>8.8950000000000001E-3</v>
      </c>
      <c r="J3567">
        <v>0</v>
      </c>
      <c r="K3567">
        <v>0</v>
      </c>
      <c r="L3567">
        <v>14</v>
      </c>
      <c r="M3567">
        <v>55</v>
      </c>
      <c r="N3567">
        <f>VLOOKUP(B3567,instances!$B$2:$E$21,3, FALSE)</f>
        <v>316536</v>
      </c>
      <c r="O3567">
        <f>VLOOKUP(B3567,instances!$B$2:$E$21,4, FALSE)</f>
        <v>316536</v>
      </c>
    </row>
    <row r="3568" spans="1:15">
      <c r="A3568" t="s">
        <v>55</v>
      </c>
      <c r="B3568" t="str">
        <f>RIGHT(A3568,FIND("/",A3568))</f>
        <v>rl1889.tsp</v>
      </c>
      <c r="C3568">
        <f>VLOOKUP(B3568,instances!$B$2:$E$21,2, FALSE)</f>
        <v>1889</v>
      </c>
      <c r="D3568" t="str">
        <f>IF(C3568&lt;=783,"small",IF(C3568&lt;=2103,"medium","large"))</f>
        <v>medium</v>
      </c>
      <c r="E3568" t="s">
        <v>9</v>
      </c>
      <c r="F3568" s="9">
        <v>386388</v>
      </c>
      <c r="G3568" s="7">
        <f>1-(F3568/N3568)</f>
        <v>-0.22067632117673819</v>
      </c>
      <c r="H3568" s="7">
        <f>1-(F3568/O3568)</f>
        <v>-0.22067632117673819</v>
      </c>
      <c r="I3568">
        <v>8.8920000000000006E-3</v>
      </c>
      <c r="J3568">
        <v>0</v>
      </c>
      <c r="K3568">
        <v>0</v>
      </c>
      <c r="L3568">
        <v>20</v>
      </c>
      <c r="M3568">
        <v>55</v>
      </c>
      <c r="N3568">
        <f>VLOOKUP(B3568,instances!$B$2:$E$21,3, FALSE)</f>
        <v>316536</v>
      </c>
      <c r="O3568">
        <f>VLOOKUP(B3568,instances!$B$2:$E$21,4, FALSE)</f>
        <v>316536</v>
      </c>
    </row>
    <row r="3569" spans="1:15">
      <c r="A3569" t="s">
        <v>55</v>
      </c>
      <c r="B3569" t="str">
        <f>RIGHT(A3569,FIND("/",A3569))</f>
        <v>rl1889.tsp</v>
      </c>
      <c r="C3569">
        <f>VLOOKUP(B3569,instances!$B$2:$E$21,2, FALSE)</f>
        <v>1889</v>
      </c>
      <c r="D3569" t="str">
        <f>IF(C3569&lt;=783,"small",IF(C3569&lt;=2103,"medium","large"))</f>
        <v>medium</v>
      </c>
      <c r="E3569" t="s">
        <v>9</v>
      </c>
      <c r="F3569" s="9">
        <v>386388</v>
      </c>
      <c r="G3569" s="7">
        <f>1-(F3569/N3569)</f>
        <v>-0.22067632117673819</v>
      </c>
      <c r="H3569" s="7">
        <f>1-(F3569/O3569)</f>
        <v>-0.22067632117673819</v>
      </c>
      <c r="I3569">
        <v>8.8690000000000001E-3</v>
      </c>
      <c r="J3569">
        <v>0</v>
      </c>
      <c r="K3569">
        <v>0</v>
      </c>
      <c r="L3569">
        <v>20</v>
      </c>
      <c r="M3569">
        <v>57</v>
      </c>
      <c r="N3569">
        <f>VLOOKUP(B3569,instances!$B$2:$E$21,3, FALSE)</f>
        <v>316536</v>
      </c>
      <c r="O3569">
        <f>VLOOKUP(B3569,instances!$B$2:$E$21,4, FALSE)</f>
        <v>316536</v>
      </c>
    </row>
    <row r="3570" spans="1:15">
      <c r="A3570" t="s">
        <v>55</v>
      </c>
      <c r="B3570" t="str">
        <f>RIGHT(A3570,FIND("/",A3570))</f>
        <v>rl1889.tsp</v>
      </c>
      <c r="C3570">
        <f>VLOOKUP(B3570,instances!$B$2:$E$21,2, FALSE)</f>
        <v>1889</v>
      </c>
      <c r="D3570" t="str">
        <f>IF(C3570&lt;=783,"small",IF(C3570&lt;=2103,"medium","large"))</f>
        <v>medium</v>
      </c>
      <c r="E3570" t="s">
        <v>9</v>
      </c>
      <c r="F3570" s="9">
        <v>386388</v>
      </c>
      <c r="G3570" s="7">
        <f>1-(F3570/N3570)</f>
        <v>-0.22067632117673819</v>
      </c>
      <c r="H3570" s="7">
        <f>1-(F3570/O3570)</f>
        <v>-0.22067632117673819</v>
      </c>
      <c r="I3570">
        <v>8.8430000000000002E-3</v>
      </c>
      <c r="J3570">
        <v>0</v>
      </c>
      <c r="K3570">
        <v>0</v>
      </c>
      <c r="L3570">
        <v>10</v>
      </c>
      <c r="M3570">
        <v>59</v>
      </c>
      <c r="N3570">
        <f>VLOOKUP(B3570,instances!$B$2:$E$21,3, FALSE)</f>
        <v>316536</v>
      </c>
      <c r="O3570">
        <f>VLOOKUP(B3570,instances!$B$2:$E$21,4, FALSE)</f>
        <v>316536</v>
      </c>
    </row>
    <row r="3571" spans="1:15">
      <c r="A3571" t="s">
        <v>55</v>
      </c>
      <c r="B3571" t="str">
        <f>RIGHT(A3571,FIND("/",A3571))</f>
        <v>rl1889.tsp</v>
      </c>
      <c r="C3571">
        <f>VLOOKUP(B3571,instances!$B$2:$E$21,2, FALSE)</f>
        <v>1889</v>
      </c>
      <c r="D3571" t="str">
        <f>IF(C3571&lt;=783,"small",IF(C3571&lt;=2103,"medium","large"))</f>
        <v>medium</v>
      </c>
      <c r="E3571" t="s">
        <v>9</v>
      </c>
      <c r="F3571" s="9">
        <v>386388</v>
      </c>
      <c r="G3571" s="7">
        <f>1-(F3571/N3571)</f>
        <v>-0.22067632117673819</v>
      </c>
      <c r="H3571" s="7">
        <f>1-(F3571/O3571)</f>
        <v>-0.22067632117673819</v>
      </c>
      <c r="I3571">
        <v>8.8269999999999998E-3</v>
      </c>
      <c r="J3571">
        <v>0</v>
      </c>
      <c r="K3571">
        <v>0</v>
      </c>
      <c r="L3571">
        <v>18</v>
      </c>
      <c r="M3571">
        <v>57</v>
      </c>
      <c r="N3571">
        <f>VLOOKUP(B3571,instances!$B$2:$E$21,3, FALSE)</f>
        <v>316536</v>
      </c>
      <c r="O3571">
        <f>VLOOKUP(B3571,instances!$B$2:$E$21,4, FALSE)</f>
        <v>316536</v>
      </c>
    </row>
    <row r="3572" spans="1:15">
      <c r="A3572" t="s">
        <v>55</v>
      </c>
      <c r="B3572" t="str">
        <f>RIGHT(A3572,FIND("/",A3572))</f>
        <v>rl1889.tsp</v>
      </c>
      <c r="C3572">
        <f>VLOOKUP(B3572,instances!$B$2:$E$21,2, FALSE)</f>
        <v>1889</v>
      </c>
      <c r="D3572" t="str">
        <f>IF(C3572&lt;=783,"small",IF(C3572&lt;=2103,"medium","large"))</f>
        <v>medium</v>
      </c>
      <c r="E3572" t="s">
        <v>9</v>
      </c>
      <c r="F3572" s="9">
        <v>386388</v>
      </c>
      <c r="G3572" s="7">
        <f>1-(F3572/N3572)</f>
        <v>-0.22067632117673819</v>
      </c>
      <c r="H3572" s="7">
        <f>1-(F3572/O3572)</f>
        <v>-0.22067632117673819</v>
      </c>
      <c r="I3572">
        <v>8.8240000000000002E-3</v>
      </c>
      <c r="J3572">
        <v>0</v>
      </c>
      <c r="K3572">
        <v>0</v>
      </c>
      <c r="L3572">
        <v>20</v>
      </c>
      <c r="M3572">
        <v>56</v>
      </c>
      <c r="N3572">
        <f>VLOOKUP(B3572,instances!$B$2:$E$21,3, FALSE)</f>
        <v>316536</v>
      </c>
      <c r="O3572">
        <f>VLOOKUP(B3572,instances!$B$2:$E$21,4, FALSE)</f>
        <v>316536</v>
      </c>
    </row>
    <row r="3573" spans="1:15">
      <c r="A3573" t="s">
        <v>55</v>
      </c>
      <c r="B3573" t="str">
        <f>RIGHT(A3573,FIND("/",A3573))</f>
        <v>rl1889.tsp</v>
      </c>
      <c r="C3573">
        <f>VLOOKUP(B3573,instances!$B$2:$E$21,2, FALSE)</f>
        <v>1889</v>
      </c>
      <c r="D3573" t="str">
        <f>IF(C3573&lt;=783,"small",IF(C3573&lt;=2103,"medium","large"))</f>
        <v>medium</v>
      </c>
      <c r="E3573" t="s">
        <v>9</v>
      </c>
      <c r="F3573" s="9">
        <v>386388</v>
      </c>
      <c r="G3573" s="7">
        <f>1-(F3573/N3573)</f>
        <v>-0.22067632117673819</v>
      </c>
      <c r="H3573" s="7">
        <f>1-(F3573/O3573)</f>
        <v>-0.22067632117673819</v>
      </c>
      <c r="I3573">
        <v>8.822E-3</v>
      </c>
      <c r="J3573">
        <v>0</v>
      </c>
      <c r="K3573">
        <v>0</v>
      </c>
      <c r="L3573">
        <v>16</v>
      </c>
      <c r="M3573">
        <v>56</v>
      </c>
      <c r="N3573">
        <f>VLOOKUP(B3573,instances!$B$2:$E$21,3, FALSE)</f>
        <v>316536</v>
      </c>
      <c r="O3573">
        <f>VLOOKUP(B3573,instances!$B$2:$E$21,4, FALSE)</f>
        <v>316536</v>
      </c>
    </row>
    <row r="3574" spans="1:15">
      <c r="A3574" t="s">
        <v>55</v>
      </c>
      <c r="B3574" t="str">
        <f>RIGHT(A3574,FIND("/",A3574))</f>
        <v>rl1889.tsp</v>
      </c>
      <c r="C3574">
        <f>VLOOKUP(B3574,instances!$B$2:$E$21,2, FALSE)</f>
        <v>1889</v>
      </c>
      <c r="D3574" t="str">
        <f>IF(C3574&lt;=783,"small",IF(C3574&lt;=2103,"medium","large"))</f>
        <v>medium</v>
      </c>
      <c r="E3574" t="s">
        <v>9</v>
      </c>
      <c r="F3574" s="9">
        <v>386388</v>
      </c>
      <c r="G3574" s="7">
        <f>1-(F3574/N3574)</f>
        <v>-0.22067632117673819</v>
      </c>
      <c r="H3574" s="7">
        <f>1-(F3574/O3574)</f>
        <v>-0.22067632117673819</v>
      </c>
      <c r="I3574">
        <v>8.8100000000000001E-3</v>
      </c>
      <c r="J3574">
        <v>0</v>
      </c>
      <c r="K3574">
        <v>0</v>
      </c>
      <c r="L3574">
        <v>20</v>
      </c>
      <c r="M3574">
        <v>60</v>
      </c>
      <c r="N3574">
        <f>VLOOKUP(B3574,instances!$B$2:$E$21,3, FALSE)</f>
        <v>316536</v>
      </c>
      <c r="O3574">
        <f>VLOOKUP(B3574,instances!$B$2:$E$21,4, FALSE)</f>
        <v>316536</v>
      </c>
    </row>
    <row r="3575" spans="1:15">
      <c r="A3575" t="s">
        <v>55</v>
      </c>
      <c r="B3575" t="str">
        <f>RIGHT(A3575,FIND("/",A3575))</f>
        <v>rl1889.tsp</v>
      </c>
      <c r="C3575">
        <f>VLOOKUP(B3575,instances!$B$2:$E$21,2, FALSE)</f>
        <v>1889</v>
      </c>
      <c r="D3575" t="str">
        <f>IF(C3575&lt;=783,"small",IF(C3575&lt;=2103,"medium","large"))</f>
        <v>medium</v>
      </c>
      <c r="E3575" t="s">
        <v>9</v>
      </c>
      <c r="F3575" s="9">
        <v>386388</v>
      </c>
      <c r="G3575" s="7">
        <f>1-(F3575/N3575)</f>
        <v>-0.22067632117673819</v>
      </c>
      <c r="H3575" s="7">
        <f>1-(F3575/O3575)</f>
        <v>-0.22067632117673819</v>
      </c>
      <c r="I3575">
        <v>8.8090000000000009E-3</v>
      </c>
      <c r="J3575">
        <v>0</v>
      </c>
      <c r="K3575">
        <v>0</v>
      </c>
      <c r="L3575">
        <v>18</v>
      </c>
      <c r="M3575">
        <v>54</v>
      </c>
      <c r="N3575">
        <f>VLOOKUP(B3575,instances!$B$2:$E$21,3, FALSE)</f>
        <v>316536</v>
      </c>
      <c r="O3575">
        <f>VLOOKUP(B3575,instances!$B$2:$E$21,4, FALSE)</f>
        <v>316536</v>
      </c>
    </row>
    <row r="3576" spans="1:15">
      <c r="A3576" t="s">
        <v>55</v>
      </c>
      <c r="B3576" t="str">
        <f>RIGHT(A3576,FIND("/",A3576))</f>
        <v>rl1889.tsp</v>
      </c>
      <c r="C3576">
        <f>VLOOKUP(B3576,instances!$B$2:$E$21,2, FALSE)</f>
        <v>1889</v>
      </c>
      <c r="D3576" t="str">
        <f>IF(C3576&lt;=783,"small",IF(C3576&lt;=2103,"medium","large"))</f>
        <v>medium</v>
      </c>
      <c r="E3576" t="s">
        <v>9</v>
      </c>
      <c r="F3576" s="9">
        <v>386388</v>
      </c>
      <c r="G3576" s="7">
        <f>1-(F3576/N3576)</f>
        <v>-0.22067632117673819</v>
      </c>
      <c r="H3576" s="7">
        <f>1-(F3576/O3576)</f>
        <v>-0.22067632117673819</v>
      </c>
      <c r="I3576">
        <v>8.8050000000000003E-3</v>
      </c>
      <c r="J3576">
        <v>0</v>
      </c>
      <c r="K3576">
        <v>0</v>
      </c>
      <c r="L3576">
        <v>16</v>
      </c>
      <c r="M3576">
        <v>55</v>
      </c>
      <c r="N3576">
        <f>VLOOKUP(B3576,instances!$B$2:$E$21,3, FALSE)</f>
        <v>316536</v>
      </c>
      <c r="O3576">
        <f>VLOOKUP(B3576,instances!$B$2:$E$21,4, FALSE)</f>
        <v>316536</v>
      </c>
    </row>
    <row r="3577" spans="1:15">
      <c r="A3577" t="s">
        <v>55</v>
      </c>
      <c r="B3577" t="str">
        <f>RIGHT(A3577,FIND("/",A3577))</f>
        <v>rl1889.tsp</v>
      </c>
      <c r="C3577">
        <f>VLOOKUP(B3577,instances!$B$2:$E$21,2, FALSE)</f>
        <v>1889</v>
      </c>
      <c r="D3577" t="str">
        <f>IF(C3577&lt;=783,"small",IF(C3577&lt;=2103,"medium","large"))</f>
        <v>medium</v>
      </c>
      <c r="E3577" t="s">
        <v>9</v>
      </c>
      <c r="F3577" s="9">
        <v>386388</v>
      </c>
      <c r="G3577" s="7">
        <f>1-(F3577/N3577)</f>
        <v>-0.22067632117673819</v>
      </c>
      <c r="H3577" s="7">
        <f>1-(F3577/O3577)</f>
        <v>-0.22067632117673819</v>
      </c>
      <c r="I3577">
        <v>8.8020000000000008E-3</v>
      </c>
      <c r="J3577">
        <v>0</v>
      </c>
      <c r="K3577">
        <v>0</v>
      </c>
      <c r="L3577">
        <v>18</v>
      </c>
      <c r="M3577">
        <v>53</v>
      </c>
      <c r="N3577">
        <f>VLOOKUP(B3577,instances!$B$2:$E$21,3, FALSE)</f>
        <v>316536</v>
      </c>
      <c r="O3577">
        <f>VLOOKUP(B3577,instances!$B$2:$E$21,4, FALSE)</f>
        <v>316536</v>
      </c>
    </row>
    <row r="3578" spans="1:15">
      <c r="A3578" t="s">
        <v>55</v>
      </c>
      <c r="B3578" t="str">
        <f>RIGHT(A3578,FIND("/",A3578))</f>
        <v>rl1889.tsp</v>
      </c>
      <c r="C3578">
        <f>VLOOKUP(B3578,instances!$B$2:$E$21,2, FALSE)</f>
        <v>1889</v>
      </c>
      <c r="D3578" t="str">
        <f>IF(C3578&lt;=783,"small",IF(C3578&lt;=2103,"medium","large"))</f>
        <v>medium</v>
      </c>
      <c r="E3578" t="s">
        <v>9</v>
      </c>
      <c r="F3578" s="9">
        <v>386388</v>
      </c>
      <c r="G3578" s="7">
        <f>1-(F3578/N3578)</f>
        <v>-0.22067632117673819</v>
      </c>
      <c r="H3578" s="7">
        <f>1-(F3578/O3578)</f>
        <v>-0.22067632117673819</v>
      </c>
      <c r="I3578">
        <v>8.8020000000000008E-3</v>
      </c>
      <c r="J3578">
        <v>0</v>
      </c>
      <c r="K3578">
        <v>0</v>
      </c>
      <c r="L3578">
        <v>18</v>
      </c>
      <c r="M3578">
        <v>59</v>
      </c>
      <c r="N3578">
        <f>VLOOKUP(B3578,instances!$B$2:$E$21,3, FALSE)</f>
        <v>316536</v>
      </c>
      <c r="O3578">
        <f>VLOOKUP(B3578,instances!$B$2:$E$21,4, FALSE)</f>
        <v>316536</v>
      </c>
    </row>
    <row r="3579" spans="1:15">
      <c r="A3579" t="s">
        <v>55</v>
      </c>
      <c r="B3579" t="str">
        <f>RIGHT(A3579,FIND("/",A3579))</f>
        <v>rl1889.tsp</v>
      </c>
      <c r="C3579">
        <f>VLOOKUP(B3579,instances!$B$2:$E$21,2, FALSE)</f>
        <v>1889</v>
      </c>
      <c r="D3579" t="str">
        <f>IF(C3579&lt;=783,"small",IF(C3579&lt;=2103,"medium","large"))</f>
        <v>medium</v>
      </c>
      <c r="E3579" t="s">
        <v>9</v>
      </c>
      <c r="F3579" s="9">
        <v>386388</v>
      </c>
      <c r="G3579" s="7">
        <f>1-(F3579/N3579)</f>
        <v>-0.22067632117673819</v>
      </c>
      <c r="H3579" s="7">
        <f>1-(F3579/O3579)</f>
        <v>-0.22067632117673819</v>
      </c>
      <c r="I3579">
        <v>8.8020000000000008E-3</v>
      </c>
      <c r="J3579">
        <v>0</v>
      </c>
      <c r="K3579">
        <v>0</v>
      </c>
      <c r="L3579">
        <v>20</v>
      </c>
      <c r="M3579">
        <v>53</v>
      </c>
      <c r="N3579">
        <f>VLOOKUP(B3579,instances!$B$2:$E$21,3, FALSE)</f>
        <v>316536</v>
      </c>
      <c r="O3579">
        <f>VLOOKUP(B3579,instances!$B$2:$E$21,4, FALSE)</f>
        <v>316536</v>
      </c>
    </row>
    <row r="3580" spans="1:15">
      <c r="A3580" t="s">
        <v>55</v>
      </c>
      <c r="B3580" t="str">
        <f>RIGHT(A3580,FIND("/",A3580))</f>
        <v>rl1889.tsp</v>
      </c>
      <c r="C3580">
        <f>VLOOKUP(B3580,instances!$B$2:$E$21,2, FALSE)</f>
        <v>1889</v>
      </c>
      <c r="D3580" t="str">
        <f>IF(C3580&lt;=783,"small",IF(C3580&lt;=2103,"medium","large"))</f>
        <v>medium</v>
      </c>
      <c r="E3580" t="s">
        <v>9</v>
      </c>
      <c r="F3580" s="9">
        <v>386388</v>
      </c>
      <c r="G3580" s="7">
        <f>1-(F3580/N3580)</f>
        <v>-0.22067632117673819</v>
      </c>
      <c r="H3580" s="7">
        <f>1-(F3580/O3580)</f>
        <v>-0.22067632117673819</v>
      </c>
      <c r="I3580">
        <v>8.7980000000000003E-3</v>
      </c>
      <c r="J3580">
        <v>0</v>
      </c>
      <c r="K3580">
        <v>0</v>
      </c>
      <c r="L3580">
        <v>12</v>
      </c>
      <c r="M3580">
        <v>59</v>
      </c>
      <c r="N3580">
        <f>VLOOKUP(B3580,instances!$B$2:$E$21,3, FALSE)</f>
        <v>316536</v>
      </c>
      <c r="O3580">
        <f>VLOOKUP(B3580,instances!$B$2:$E$21,4, FALSE)</f>
        <v>316536</v>
      </c>
    </row>
    <row r="3581" spans="1:15">
      <c r="A3581" t="s">
        <v>55</v>
      </c>
      <c r="B3581" t="str">
        <f>RIGHT(A3581,FIND("/",A3581))</f>
        <v>rl1889.tsp</v>
      </c>
      <c r="C3581">
        <f>VLOOKUP(B3581,instances!$B$2:$E$21,2, FALSE)</f>
        <v>1889</v>
      </c>
      <c r="D3581" t="str">
        <f>IF(C3581&lt;=783,"small",IF(C3581&lt;=2103,"medium","large"))</f>
        <v>medium</v>
      </c>
      <c r="E3581" t="s">
        <v>9</v>
      </c>
      <c r="F3581" s="9">
        <v>386388</v>
      </c>
      <c r="G3581" s="7">
        <f>1-(F3581/N3581)</f>
        <v>-0.22067632117673819</v>
      </c>
      <c r="H3581" s="7">
        <f>1-(F3581/O3581)</f>
        <v>-0.22067632117673819</v>
      </c>
      <c r="I3581">
        <v>8.7899999999999992E-3</v>
      </c>
      <c r="J3581">
        <v>0</v>
      </c>
      <c r="K3581">
        <v>0</v>
      </c>
      <c r="L3581">
        <v>10</v>
      </c>
      <c r="M3581">
        <v>54</v>
      </c>
      <c r="N3581">
        <f>VLOOKUP(B3581,instances!$B$2:$E$21,3, FALSE)</f>
        <v>316536</v>
      </c>
      <c r="O3581">
        <f>VLOOKUP(B3581,instances!$B$2:$E$21,4, FALSE)</f>
        <v>316536</v>
      </c>
    </row>
    <row r="3582" spans="1:15">
      <c r="A3582" t="s">
        <v>55</v>
      </c>
      <c r="B3582" t="str">
        <f>RIGHT(A3582,FIND("/",A3582))</f>
        <v>rl1889.tsp</v>
      </c>
      <c r="C3582">
        <f>VLOOKUP(B3582,instances!$B$2:$E$21,2, FALSE)</f>
        <v>1889</v>
      </c>
      <c r="D3582" t="str">
        <f>IF(C3582&lt;=783,"small",IF(C3582&lt;=2103,"medium","large"))</f>
        <v>medium</v>
      </c>
      <c r="E3582" t="s">
        <v>9</v>
      </c>
      <c r="F3582" s="9">
        <v>386388</v>
      </c>
      <c r="G3582" s="7">
        <f>1-(F3582/N3582)</f>
        <v>-0.22067632117673819</v>
      </c>
      <c r="H3582" s="7">
        <f>1-(F3582/O3582)</f>
        <v>-0.22067632117673819</v>
      </c>
      <c r="I3582">
        <v>8.7889999999999999E-3</v>
      </c>
      <c r="J3582">
        <v>0</v>
      </c>
      <c r="K3582">
        <v>0</v>
      </c>
      <c r="L3582">
        <v>12</v>
      </c>
      <c r="M3582">
        <v>55</v>
      </c>
      <c r="N3582">
        <f>VLOOKUP(B3582,instances!$B$2:$E$21,3, FALSE)</f>
        <v>316536</v>
      </c>
      <c r="O3582">
        <f>VLOOKUP(B3582,instances!$B$2:$E$21,4, FALSE)</f>
        <v>316536</v>
      </c>
    </row>
    <row r="3583" spans="1:15">
      <c r="A3583" t="s">
        <v>55</v>
      </c>
      <c r="B3583" t="str">
        <f>RIGHT(A3583,FIND("/",A3583))</f>
        <v>rl1889.tsp</v>
      </c>
      <c r="C3583">
        <f>VLOOKUP(B3583,instances!$B$2:$E$21,2, FALSE)</f>
        <v>1889</v>
      </c>
      <c r="D3583" t="str">
        <f>IF(C3583&lt;=783,"small",IF(C3583&lt;=2103,"medium","large"))</f>
        <v>medium</v>
      </c>
      <c r="E3583" t="s">
        <v>9</v>
      </c>
      <c r="F3583" s="9">
        <v>386388</v>
      </c>
      <c r="G3583" s="7">
        <f>1-(F3583/N3583)</f>
        <v>-0.22067632117673819</v>
      </c>
      <c r="H3583" s="7">
        <f>1-(F3583/O3583)</f>
        <v>-0.22067632117673819</v>
      </c>
      <c r="I3583">
        <v>8.7860000000000004E-3</v>
      </c>
      <c r="J3583">
        <v>0</v>
      </c>
      <c r="K3583">
        <v>0</v>
      </c>
      <c r="L3583">
        <v>10</v>
      </c>
      <c r="M3583">
        <v>57</v>
      </c>
      <c r="N3583">
        <f>VLOOKUP(B3583,instances!$B$2:$E$21,3, FALSE)</f>
        <v>316536</v>
      </c>
      <c r="O3583">
        <f>VLOOKUP(B3583,instances!$B$2:$E$21,4, FALSE)</f>
        <v>316536</v>
      </c>
    </row>
    <row r="3584" spans="1:15">
      <c r="A3584" t="s">
        <v>55</v>
      </c>
      <c r="B3584" t="str">
        <f>RIGHT(A3584,FIND("/",A3584))</f>
        <v>rl1889.tsp</v>
      </c>
      <c r="C3584">
        <f>VLOOKUP(B3584,instances!$B$2:$E$21,2, FALSE)</f>
        <v>1889</v>
      </c>
      <c r="D3584" t="str">
        <f>IF(C3584&lt;=783,"small",IF(C3584&lt;=2103,"medium","large"))</f>
        <v>medium</v>
      </c>
      <c r="E3584" t="s">
        <v>9</v>
      </c>
      <c r="F3584" s="9">
        <v>386388</v>
      </c>
      <c r="G3584" s="7">
        <f>1-(F3584/N3584)</f>
        <v>-0.22067632117673819</v>
      </c>
      <c r="H3584" s="7">
        <f>1-(F3584/O3584)</f>
        <v>-0.22067632117673819</v>
      </c>
      <c r="I3584">
        <v>8.7849999999999994E-3</v>
      </c>
      <c r="J3584">
        <v>0</v>
      </c>
      <c r="K3584">
        <v>0</v>
      </c>
      <c r="L3584">
        <v>12</v>
      </c>
      <c r="M3584">
        <v>54</v>
      </c>
      <c r="N3584">
        <f>VLOOKUP(B3584,instances!$B$2:$E$21,3, FALSE)</f>
        <v>316536</v>
      </c>
      <c r="O3584">
        <f>VLOOKUP(B3584,instances!$B$2:$E$21,4, FALSE)</f>
        <v>316536</v>
      </c>
    </row>
    <row r="3585" spans="1:15">
      <c r="A3585" t="s">
        <v>55</v>
      </c>
      <c r="B3585" t="str">
        <f>RIGHT(A3585,FIND("/",A3585))</f>
        <v>rl1889.tsp</v>
      </c>
      <c r="C3585">
        <f>VLOOKUP(B3585,instances!$B$2:$E$21,2, FALSE)</f>
        <v>1889</v>
      </c>
      <c r="D3585" t="str">
        <f>IF(C3585&lt;=783,"small",IF(C3585&lt;=2103,"medium","large"))</f>
        <v>medium</v>
      </c>
      <c r="E3585" t="s">
        <v>9</v>
      </c>
      <c r="F3585" s="9">
        <v>386388</v>
      </c>
      <c r="G3585" s="7">
        <f>1-(F3585/N3585)</f>
        <v>-0.22067632117673819</v>
      </c>
      <c r="H3585" s="7">
        <f>1-(F3585/O3585)</f>
        <v>-0.22067632117673819</v>
      </c>
      <c r="I3585">
        <v>8.7740000000000005E-3</v>
      </c>
      <c r="J3585">
        <v>0</v>
      </c>
      <c r="K3585">
        <v>0</v>
      </c>
      <c r="L3585">
        <v>14</v>
      </c>
      <c r="M3585">
        <v>57</v>
      </c>
      <c r="N3585">
        <f>VLOOKUP(B3585,instances!$B$2:$E$21,3, FALSE)</f>
        <v>316536</v>
      </c>
      <c r="O3585">
        <f>VLOOKUP(B3585,instances!$B$2:$E$21,4, FALSE)</f>
        <v>316536</v>
      </c>
    </row>
    <row r="3586" spans="1:15">
      <c r="A3586" t="s">
        <v>55</v>
      </c>
      <c r="B3586" t="str">
        <f>RIGHT(A3586,FIND("/",A3586))</f>
        <v>rl1889.tsp</v>
      </c>
      <c r="C3586">
        <f>VLOOKUP(B3586,instances!$B$2:$E$21,2, FALSE)</f>
        <v>1889</v>
      </c>
      <c r="D3586" t="str">
        <f>IF(C3586&lt;=783,"small",IF(C3586&lt;=2103,"medium","large"))</f>
        <v>medium</v>
      </c>
      <c r="E3586" t="s">
        <v>9</v>
      </c>
      <c r="F3586" s="9">
        <v>386388</v>
      </c>
      <c r="G3586" s="7">
        <f>1-(F3586/N3586)</f>
        <v>-0.22067632117673819</v>
      </c>
      <c r="H3586" s="7">
        <f>1-(F3586/O3586)</f>
        <v>-0.22067632117673819</v>
      </c>
      <c r="I3586">
        <v>8.7720000000000003E-3</v>
      </c>
      <c r="J3586">
        <v>0</v>
      </c>
      <c r="K3586">
        <v>0</v>
      </c>
      <c r="L3586">
        <v>16</v>
      </c>
      <c r="M3586">
        <v>54</v>
      </c>
      <c r="N3586">
        <f>VLOOKUP(B3586,instances!$B$2:$E$21,3, FALSE)</f>
        <v>316536</v>
      </c>
      <c r="O3586">
        <f>VLOOKUP(B3586,instances!$B$2:$E$21,4, FALSE)</f>
        <v>316536</v>
      </c>
    </row>
    <row r="3587" spans="1:15">
      <c r="A3587" t="s">
        <v>55</v>
      </c>
      <c r="B3587" t="str">
        <f>RIGHT(A3587,FIND("/",A3587))</f>
        <v>rl1889.tsp</v>
      </c>
      <c r="C3587">
        <f>VLOOKUP(B3587,instances!$B$2:$E$21,2, FALSE)</f>
        <v>1889</v>
      </c>
      <c r="D3587" t="str">
        <f>IF(C3587&lt;=783,"small",IF(C3587&lt;=2103,"medium","large"))</f>
        <v>medium</v>
      </c>
      <c r="E3587" t="s">
        <v>9</v>
      </c>
      <c r="F3587" s="9">
        <v>386388</v>
      </c>
      <c r="G3587" s="7">
        <f>1-(F3587/N3587)</f>
        <v>-0.22067632117673819</v>
      </c>
      <c r="H3587" s="7">
        <f>1-(F3587/O3587)</f>
        <v>-0.22067632117673819</v>
      </c>
      <c r="I3587">
        <v>8.7690000000000008E-3</v>
      </c>
      <c r="J3587">
        <v>0</v>
      </c>
      <c r="K3587">
        <v>0</v>
      </c>
      <c r="L3587">
        <v>10</v>
      </c>
      <c r="M3587">
        <v>56</v>
      </c>
      <c r="N3587">
        <f>VLOOKUP(B3587,instances!$B$2:$E$21,3, FALSE)</f>
        <v>316536</v>
      </c>
      <c r="O3587">
        <f>VLOOKUP(B3587,instances!$B$2:$E$21,4, FALSE)</f>
        <v>316536</v>
      </c>
    </row>
    <row r="3588" spans="1:15">
      <c r="A3588" t="s">
        <v>55</v>
      </c>
      <c r="B3588" t="str">
        <f>RIGHT(A3588,FIND("/",A3588))</f>
        <v>rl1889.tsp</v>
      </c>
      <c r="C3588">
        <f>VLOOKUP(B3588,instances!$B$2:$E$21,2, FALSE)</f>
        <v>1889</v>
      </c>
      <c r="D3588" t="str">
        <f>IF(C3588&lt;=783,"small",IF(C3588&lt;=2103,"medium","large"))</f>
        <v>medium</v>
      </c>
      <c r="E3588" t="s">
        <v>9</v>
      </c>
      <c r="F3588" s="9">
        <v>386388</v>
      </c>
      <c r="G3588" s="7">
        <f>1-(F3588/N3588)</f>
        <v>-0.22067632117673819</v>
      </c>
      <c r="H3588" s="7">
        <f>1-(F3588/O3588)</f>
        <v>-0.22067632117673819</v>
      </c>
      <c r="I3588">
        <v>8.7659999999999995E-3</v>
      </c>
      <c r="J3588">
        <v>0</v>
      </c>
      <c r="K3588">
        <v>0</v>
      </c>
      <c r="L3588">
        <v>10</v>
      </c>
      <c r="M3588">
        <v>53</v>
      </c>
      <c r="N3588">
        <f>VLOOKUP(B3588,instances!$B$2:$E$21,3, FALSE)</f>
        <v>316536</v>
      </c>
      <c r="O3588">
        <f>VLOOKUP(B3588,instances!$B$2:$E$21,4, FALSE)</f>
        <v>316536</v>
      </c>
    </row>
    <row r="3589" spans="1:15">
      <c r="A3589" t="s">
        <v>55</v>
      </c>
      <c r="B3589" t="str">
        <f>RIGHT(A3589,FIND("/",A3589))</f>
        <v>rl1889.tsp</v>
      </c>
      <c r="C3589">
        <f>VLOOKUP(B3589,instances!$B$2:$E$21,2, FALSE)</f>
        <v>1889</v>
      </c>
      <c r="D3589" t="str">
        <f>IF(C3589&lt;=783,"small",IF(C3589&lt;=2103,"medium","large"))</f>
        <v>medium</v>
      </c>
      <c r="E3589" t="s">
        <v>9</v>
      </c>
      <c r="F3589" s="9">
        <v>386388</v>
      </c>
      <c r="G3589" s="7">
        <f>1-(F3589/N3589)</f>
        <v>-0.22067632117673819</v>
      </c>
      <c r="H3589" s="7">
        <f>1-(F3589/O3589)</f>
        <v>-0.22067632117673819</v>
      </c>
      <c r="I3589">
        <v>8.7639999999999992E-3</v>
      </c>
      <c r="J3589">
        <v>0</v>
      </c>
      <c r="K3589">
        <v>0</v>
      </c>
      <c r="L3589">
        <v>16</v>
      </c>
      <c r="M3589">
        <v>57</v>
      </c>
      <c r="N3589">
        <f>VLOOKUP(B3589,instances!$B$2:$E$21,3, FALSE)</f>
        <v>316536</v>
      </c>
      <c r="O3589">
        <f>VLOOKUP(B3589,instances!$B$2:$E$21,4, FALSE)</f>
        <v>316536</v>
      </c>
    </row>
    <row r="3590" spans="1:15">
      <c r="A3590" t="s">
        <v>55</v>
      </c>
      <c r="B3590" t="str">
        <f>RIGHT(A3590,FIND("/",A3590))</f>
        <v>rl1889.tsp</v>
      </c>
      <c r="C3590">
        <f>VLOOKUP(B3590,instances!$B$2:$E$21,2, FALSE)</f>
        <v>1889</v>
      </c>
      <c r="D3590" t="str">
        <f>IF(C3590&lt;=783,"small",IF(C3590&lt;=2103,"medium","large"))</f>
        <v>medium</v>
      </c>
      <c r="E3590" t="s">
        <v>9</v>
      </c>
      <c r="F3590" s="9">
        <v>386388</v>
      </c>
      <c r="G3590" s="7">
        <f>1-(F3590/N3590)</f>
        <v>-0.22067632117673819</v>
      </c>
      <c r="H3590" s="7">
        <f>1-(F3590/O3590)</f>
        <v>-0.22067632117673819</v>
      </c>
      <c r="I3590">
        <v>8.7489999999999998E-3</v>
      </c>
      <c r="J3590">
        <v>0</v>
      </c>
      <c r="K3590">
        <v>0</v>
      </c>
      <c r="L3590">
        <v>14</v>
      </c>
      <c r="M3590">
        <v>52</v>
      </c>
      <c r="N3590">
        <f>VLOOKUP(B3590,instances!$B$2:$E$21,3, FALSE)</f>
        <v>316536</v>
      </c>
      <c r="O3590">
        <f>VLOOKUP(B3590,instances!$B$2:$E$21,4, FALSE)</f>
        <v>316536</v>
      </c>
    </row>
    <row r="3591" spans="1:15">
      <c r="A3591" t="s">
        <v>55</v>
      </c>
      <c r="B3591" t="str">
        <f>RIGHT(A3591,FIND("/",A3591))</f>
        <v>rl1889.tsp</v>
      </c>
      <c r="C3591">
        <f>VLOOKUP(B3591,instances!$B$2:$E$21,2, FALSE)</f>
        <v>1889</v>
      </c>
      <c r="D3591" t="str">
        <f>IF(C3591&lt;=783,"small",IF(C3591&lt;=2103,"medium","large"))</f>
        <v>medium</v>
      </c>
      <c r="E3591" t="s">
        <v>9</v>
      </c>
      <c r="F3591" s="9">
        <v>386388</v>
      </c>
      <c r="G3591" s="7">
        <f>1-(F3591/N3591)</f>
        <v>-0.22067632117673819</v>
      </c>
      <c r="H3591" s="7">
        <f>1-(F3591/O3591)</f>
        <v>-0.22067632117673819</v>
      </c>
      <c r="I3591">
        <v>8.7469999999999996E-3</v>
      </c>
      <c r="J3591">
        <v>0</v>
      </c>
      <c r="K3591">
        <v>0</v>
      </c>
      <c r="L3591">
        <v>16</v>
      </c>
      <c r="M3591">
        <v>53</v>
      </c>
      <c r="N3591">
        <f>VLOOKUP(B3591,instances!$B$2:$E$21,3, FALSE)</f>
        <v>316536</v>
      </c>
      <c r="O3591">
        <f>VLOOKUP(B3591,instances!$B$2:$E$21,4, FALSE)</f>
        <v>316536</v>
      </c>
    </row>
    <row r="3592" spans="1:15">
      <c r="A3592" t="s">
        <v>55</v>
      </c>
      <c r="B3592" t="str">
        <f>RIGHT(A3592,FIND("/",A3592))</f>
        <v>rl1889.tsp</v>
      </c>
      <c r="C3592">
        <f>VLOOKUP(B3592,instances!$B$2:$E$21,2, FALSE)</f>
        <v>1889</v>
      </c>
      <c r="D3592" t="str">
        <f>IF(C3592&lt;=783,"small",IF(C3592&lt;=2103,"medium","large"))</f>
        <v>medium</v>
      </c>
      <c r="E3592" t="s">
        <v>9</v>
      </c>
      <c r="F3592" s="9">
        <v>386388</v>
      </c>
      <c r="G3592" s="7">
        <f>1-(F3592/N3592)</f>
        <v>-0.22067632117673819</v>
      </c>
      <c r="H3592" s="7">
        <f>1-(F3592/O3592)</f>
        <v>-0.22067632117673819</v>
      </c>
      <c r="I3592">
        <v>8.7390000000000002E-3</v>
      </c>
      <c r="J3592">
        <v>0</v>
      </c>
      <c r="K3592">
        <v>0</v>
      </c>
      <c r="L3592">
        <v>10</v>
      </c>
      <c r="M3592">
        <v>55</v>
      </c>
      <c r="N3592">
        <f>VLOOKUP(B3592,instances!$B$2:$E$21,3, FALSE)</f>
        <v>316536</v>
      </c>
      <c r="O3592">
        <f>VLOOKUP(B3592,instances!$B$2:$E$21,4, FALSE)</f>
        <v>316536</v>
      </c>
    </row>
    <row r="3593" spans="1:15">
      <c r="A3593" t="s">
        <v>55</v>
      </c>
      <c r="B3593" t="str">
        <f>RIGHT(A3593,FIND("/",A3593))</f>
        <v>rl1889.tsp</v>
      </c>
      <c r="C3593">
        <f>VLOOKUP(B3593,instances!$B$2:$E$21,2, FALSE)</f>
        <v>1889</v>
      </c>
      <c r="D3593" t="str">
        <f>IF(C3593&lt;=783,"small",IF(C3593&lt;=2103,"medium","large"))</f>
        <v>medium</v>
      </c>
      <c r="E3593" t="s">
        <v>9</v>
      </c>
      <c r="F3593" s="9">
        <v>386388</v>
      </c>
      <c r="G3593" s="7">
        <f>1-(F3593/N3593)</f>
        <v>-0.22067632117673819</v>
      </c>
      <c r="H3593" s="7">
        <f>1-(F3593/O3593)</f>
        <v>-0.22067632117673819</v>
      </c>
      <c r="I3593">
        <v>8.7320000000000002E-3</v>
      </c>
      <c r="J3593">
        <v>0</v>
      </c>
      <c r="K3593">
        <v>0</v>
      </c>
      <c r="L3593">
        <v>10</v>
      </c>
      <c r="M3593">
        <v>58</v>
      </c>
      <c r="N3593">
        <f>VLOOKUP(B3593,instances!$B$2:$E$21,3, FALSE)</f>
        <v>316536</v>
      </c>
      <c r="O3593">
        <f>VLOOKUP(B3593,instances!$B$2:$E$21,4, FALSE)</f>
        <v>316536</v>
      </c>
    </row>
    <row r="3594" spans="1:15">
      <c r="A3594" t="s">
        <v>55</v>
      </c>
      <c r="B3594" t="str">
        <f>RIGHT(A3594,FIND("/",A3594))</f>
        <v>rl1889.tsp</v>
      </c>
      <c r="C3594">
        <f>VLOOKUP(B3594,instances!$B$2:$E$21,2, FALSE)</f>
        <v>1889</v>
      </c>
      <c r="D3594" t="str">
        <f>IF(C3594&lt;=783,"small",IF(C3594&lt;=2103,"medium","large"))</f>
        <v>medium</v>
      </c>
      <c r="E3594" t="s">
        <v>9</v>
      </c>
      <c r="F3594" s="9">
        <v>386388</v>
      </c>
      <c r="G3594" s="7">
        <f>1-(F3594/N3594)</f>
        <v>-0.22067632117673819</v>
      </c>
      <c r="H3594" s="7">
        <f>1-(F3594/O3594)</f>
        <v>-0.22067632117673819</v>
      </c>
      <c r="I3594">
        <v>8.7150000000000005E-3</v>
      </c>
      <c r="J3594">
        <v>0</v>
      </c>
      <c r="K3594">
        <v>0</v>
      </c>
      <c r="L3594">
        <v>16</v>
      </c>
      <c r="M3594">
        <v>52</v>
      </c>
      <c r="N3594">
        <f>VLOOKUP(B3594,instances!$B$2:$E$21,3, FALSE)</f>
        <v>316536</v>
      </c>
      <c r="O3594">
        <f>VLOOKUP(B3594,instances!$B$2:$E$21,4, FALSE)</f>
        <v>316536</v>
      </c>
    </row>
    <row r="3595" spans="1:15">
      <c r="A3595" t="s">
        <v>55</v>
      </c>
      <c r="B3595" t="str">
        <f>RIGHT(A3595,FIND("/",A3595))</f>
        <v>rl1889.tsp</v>
      </c>
      <c r="C3595">
        <f>VLOOKUP(B3595,instances!$B$2:$E$21,2, FALSE)</f>
        <v>1889</v>
      </c>
      <c r="D3595" t="str">
        <f>IF(C3595&lt;=783,"small",IF(C3595&lt;=2103,"medium","large"))</f>
        <v>medium</v>
      </c>
      <c r="E3595" t="s">
        <v>9</v>
      </c>
      <c r="F3595" s="9">
        <v>386388</v>
      </c>
      <c r="G3595" s="7">
        <f>1-(F3595/N3595)</f>
        <v>-0.22067632117673819</v>
      </c>
      <c r="H3595" s="7">
        <f>1-(F3595/O3595)</f>
        <v>-0.22067632117673819</v>
      </c>
      <c r="I3595">
        <v>8.7100000000000007E-3</v>
      </c>
      <c r="J3595">
        <v>0</v>
      </c>
      <c r="K3595">
        <v>0</v>
      </c>
      <c r="L3595">
        <v>18</v>
      </c>
      <c r="M3595">
        <v>56</v>
      </c>
      <c r="N3595">
        <f>VLOOKUP(B3595,instances!$B$2:$E$21,3, FALSE)</f>
        <v>316536</v>
      </c>
      <c r="O3595">
        <f>VLOOKUP(B3595,instances!$B$2:$E$21,4, FALSE)</f>
        <v>316536</v>
      </c>
    </row>
    <row r="3596" spans="1:15">
      <c r="A3596" t="s">
        <v>55</v>
      </c>
      <c r="B3596" t="str">
        <f>RIGHT(A3596,FIND("/",A3596))</f>
        <v>rl1889.tsp</v>
      </c>
      <c r="C3596">
        <f>VLOOKUP(B3596,instances!$B$2:$E$21,2, FALSE)</f>
        <v>1889</v>
      </c>
      <c r="D3596" t="str">
        <f>IF(C3596&lt;=783,"small",IF(C3596&lt;=2103,"medium","large"))</f>
        <v>medium</v>
      </c>
      <c r="E3596" t="s">
        <v>9</v>
      </c>
      <c r="F3596" s="9">
        <v>386388</v>
      </c>
      <c r="G3596" s="7">
        <f>1-(F3596/N3596)</f>
        <v>-0.22067632117673819</v>
      </c>
      <c r="H3596" s="7">
        <f>1-(F3596/O3596)</f>
        <v>-0.22067632117673819</v>
      </c>
      <c r="I3596">
        <v>8.6770000000000007E-3</v>
      </c>
      <c r="J3596">
        <v>0</v>
      </c>
      <c r="K3596">
        <v>0</v>
      </c>
      <c r="L3596">
        <v>18</v>
      </c>
      <c r="M3596">
        <v>52</v>
      </c>
      <c r="N3596">
        <f>VLOOKUP(B3596,instances!$B$2:$E$21,3, FALSE)</f>
        <v>316536</v>
      </c>
      <c r="O3596">
        <f>VLOOKUP(B3596,instances!$B$2:$E$21,4, FALSE)</f>
        <v>316536</v>
      </c>
    </row>
    <row r="3597" spans="1:15">
      <c r="A3597" t="s">
        <v>55</v>
      </c>
      <c r="B3597" t="str">
        <f>RIGHT(A3597,FIND("/",A3597))</f>
        <v>rl1889.tsp</v>
      </c>
      <c r="C3597">
        <f>VLOOKUP(B3597,instances!$B$2:$E$21,2, FALSE)</f>
        <v>1889</v>
      </c>
      <c r="D3597" t="str">
        <f>IF(C3597&lt;=783,"small",IF(C3597&lt;=2103,"medium","large"))</f>
        <v>medium</v>
      </c>
      <c r="E3597" t="s">
        <v>9</v>
      </c>
      <c r="F3597" s="9">
        <v>386388</v>
      </c>
      <c r="G3597" s="7">
        <f>1-(F3597/N3597)</f>
        <v>-0.22067632117673819</v>
      </c>
      <c r="H3597" s="7">
        <f>1-(F3597/O3597)</f>
        <v>-0.22067632117673819</v>
      </c>
      <c r="I3597">
        <v>8.6619999999999996E-3</v>
      </c>
      <c r="J3597">
        <v>0</v>
      </c>
      <c r="K3597">
        <v>0</v>
      </c>
      <c r="L3597">
        <v>12</v>
      </c>
      <c r="M3597">
        <v>52</v>
      </c>
      <c r="N3597">
        <f>VLOOKUP(B3597,instances!$B$2:$E$21,3, FALSE)</f>
        <v>316536</v>
      </c>
      <c r="O3597">
        <f>VLOOKUP(B3597,instances!$B$2:$E$21,4, FALSE)</f>
        <v>316536</v>
      </c>
    </row>
    <row r="3598" spans="1:15">
      <c r="A3598" t="s">
        <v>55</v>
      </c>
      <c r="B3598" t="str">
        <f>RIGHT(A3598,FIND("/",A3598))</f>
        <v>rl1889.tsp</v>
      </c>
      <c r="C3598">
        <f>VLOOKUP(B3598,instances!$B$2:$E$21,2, FALSE)</f>
        <v>1889</v>
      </c>
      <c r="D3598" t="str">
        <f>IF(C3598&lt;=783,"small",IF(C3598&lt;=2103,"medium","large"))</f>
        <v>medium</v>
      </c>
      <c r="E3598" t="s">
        <v>9</v>
      </c>
      <c r="F3598" s="9">
        <v>386388</v>
      </c>
      <c r="G3598" s="7">
        <f>1-(F3598/N3598)</f>
        <v>-0.22067632117673819</v>
      </c>
      <c r="H3598" s="7">
        <f>1-(F3598/O3598)</f>
        <v>-0.22067632117673819</v>
      </c>
      <c r="I3598">
        <v>8.6400000000000001E-3</v>
      </c>
      <c r="J3598">
        <v>0</v>
      </c>
      <c r="K3598">
        <v>0</v>
      </c>
      <c r="L3598">
        <v>10</v>
      </c>
      <c r="M3598">
        <v>60</v>
      </c>
      <c r="N3598">
        <f>VLOOKUP(B3598,instances!$B$2:$E$21,3, FALSE)</f>
        <v>316536</v>
      </c>
      <c r="O3598">
        <f>VLOOKUP(B3598,instances!$B$2:$E$21,4, FALSE)</f>
        <v>316536</v>
      </c>
    </row>
    <row r="3599" spans="1:15">
      <c r="A3599" t="s">
        <v>55</v>
      </c>
      <c r="B3599" t="str">
        <f>RIGHT(A3599,FIND("/",A3599))</f>
        <v>rl1889.tsp</v>
      </c>
      <c r="C3599">
        <f>VLOOKUP(B3599,instances!$B$2:$E$21,2, FALSE)</f>
        <v>1889</v>
      </c>
      <c r="D3599" t="str">
        <f>IF(C3599&lt;=783,"small",IF(C3599&lt;=2103,"medium","large"))</f>
        <v>medium</v>
      </c>
      <c r="E3599" t="s">
        <v>9</v>
      </c>
      <c r="F3599" s="9">
        <v>386388</v>
      </c>
      <c r="G3599" s="7">
        <f>1-(F3599/N3599)</f>
        <v>-0.22067632117673819</v>
      </c>
      <c r="H3599" s="7">
        <f>1-(F3599/O3599)</f>
        <v>-0.22067632117673819</v>
      </c>
      <c r="I3599">
        <v>8.5950000000000002E-3</v>
      </c>
      <c r="J3599">
        <v>0</v>
      </c>
      <c r="K3599">
        <v>0</v>
      </c>
      <c r="L3599">
        <v>20</v>
      </c>
      <c r="M3599">
        <v>52</v>
      </c>
      <c r="N3599">
        <f>VLOOKUP(B3599,instances!$B$2:$E$21,3, FALSE)</f>
        <v>316536</v>
      </c>
      <c r="O3599">
        <f>VLOOKUP(B3599,instances!$B$2:$E$21,4, FALSE)</f>
        <v>316536</v>
      </c>
    </row>
    <row r="3600" spans="1:15">
      <c r="A3600" t="s">
        <v>55</v>
      </c>
      <c r="B3600" t="str">
        <f>RIGHT(A3600,FIND("/",A3600))</f>
        <v>rl1889.tsp</v>
      </c>
      <c r="C3600">
        <f>VLOOKUP(B3600,instances!$B$2:$E$21,2, FALSE)</f>
        <v>1889</v>
      </c>
      <c r="D3600" t="str">
        <f>IF(C3600&lt;=783,"small",IF(C3600&lt;=2103,"medium","large"))</f>
        <v>medium</v>
      </c>
      <c r="E3600" t="s">
        <v>9</v>
      </c>
      <c r="F3600" s="9">
        <v>386388</v>
      </c>
      <c r="G3600" s="7">
        <f>1-(F3600/N3600)</f>
        <v>-0.22067632117673819</v>
      </c>
      <c r="H3600" s="7">
        <f>1-(F3600/O3600)</f>
        <v>-0.22067632117673819</v>
      </c>
      <c r="I3600">
        <v>8.5929999999999999E-3</v>
      </c>
      <c r="J3600">
        <v>0</v>
      </c>
      <c r="K3600">
        <v>0</v>
      </c>
      <c r="L3600">
        <v>12</v>
      </c>
      <c r="M3600">
        <v>57</v>
      </c>
      <c r="N3600">
        <f>VLOOKUP(B3600,instances!$B$2:$E$21,3, FALSE)</f>
        <v>316536</v>
      </c>
      <c r="O3600">
        <f>VLOOKUP(B3600,instances!$B$2:$E$21,4, FALSE)</f>
        <v>316536</v>
      </c>
    </row>
    <row r="3601" spans="1:15">
      <c r="A3601" t="s">
        <v>55</v>
      </c>
      <c r="B3601" t="str">
        <f>RIGHT(A3601,FIND("/",A3601))</f>
        <v>rl1889.tsp</v>
      </c>
      <c r="C3601">
        <f>VLOOKUP(B3601,instances!$B$2:$E$21,2, FALSE)</f>
        <v>1889</v>
      </c>
      <c r="D3601" t="str">
        <f>IF(C3601&lt;=783,"small",IF(C3601&lt;=2103,"medium","large"))</f>
        <v>medium</v>
      </c>
      <c r="E3601" t="s">
        <v>9</v>
      </c>
      <c r="F3601" s="9">
        <v>386388</v>
      </c>
      <c r="G3601" s="7">
        <f>1-(F3601/N3601)</f>
        <v>-0.22067632117673819</v>
      </c>
      <c r="H3601" s="7">
        <f>1-(F3601/O3601)</f>
        <v>-0.22067632117673819</v>
      </c>
      <c r="I3601">
        <v>8.5629999999999994E-3</v>
      </c>
      <c r="J3601">
        <v>0</v>
      </c>
      <c r="K3601">
        <v>0</v>
      </c>
      <c r="L3601">
        <v>12</v>
      </c>
      <c r="M3601">
        <v>56</v>
      </c>
      <c r="N3601">
        <f>VLOOKUP(B3601,instances!$B$2:$E$21,3, FALSE)</f>
        <v>316536</v>
      </c>
      <c r="O3601">
        <f>VLOOKUP(B3601,instances!$B$2:$E$21,4, FALSE)</f>
        <v>316536</v>
      </c>
    </row>
    <row r="3602" spans="1:15">
      <c r="A3602" t="s">
        <v>50</v>
      </c>
      <c r="B3602" t="str">
        <f>RIGHT(A3602,FIND("/",A3602)-1)</f>
        <v>d2103.tsp</v>
      </c>
      <c r="C3602">
        <f>VLOOKUP(B3602,instances!$B$2:$E$21,2, FALSE)</f>
        <v>2103</v>
      </c>
      <c r="D3602" t="str">
        <f>IF(C3602&lt;=783,"small",IF(C3602&lt;=2103,"medium","large"))</f>
        <v>medium</v>
      </c>
      <c r="E3602" t="s">
        <v>12</v>
      </c>
      <c r="F3602" s="9">
        <v>1588664</v>
      </c>
      <c r="G3602" s="7">
        <f>1-(F3602/N3602)</f>
        <v>-18.870222133279967</v>
      </c>
      <c r="H3602" s="7">
        <f>1-(F3602/O3602)</f>
        <v>-18.747221876942199</v>
      </c>
      <c r="I3602">
        <v>0.96219200000000005</v>
      </c>
      <c r="J3602">
        <v>0</v>
      </c>
      <c r="K3602">
        <v>0</v>
      </c>
      <c r="L3602">
        <v>20</v>
      </c>
      <c r="M3602">
        <v>2</v>
      </c>
      <c r="N3602">
        <f>VLOOKUP(B3602,instances!$B$2:$E$21,3, FALSE)</f>
        <v>79952</v>
      </c>
      <c r="O3602">
        <f>VLOOKUP(B3602,instances!$B$2:$E$21,4, FALSE)</f>
        <v>80450</v>
      </c>
    </row>
    <row r="3603" spans="1:15">
      <c r="A3603" t="s">
        <v>50</v>
      </c>
      <c r="B3603" t="str">
        <f>RIGHT(A3603,FIND("/",A3603)-1)</f>
        <v>d2103.tsp</v>
      </c>
      <c r="C3603">
        <f>VLOOKUP(B3603,instances!$B$2:$E$21,2, FALSE)</f>
        <v>2103</v>
      </c>
      <c r="D3603" t="str">
        <f>IF(C3603&lt;=783,"small",IF(C3603&lt;=2103,"medium","large"))</f>
        <v>medium</v>
      </c>
      <c r="E3603" t="s">
        <v>12</v>
      </c>
      <c r="F3603" s="9">
        <v>1432748</v>
      </c>
      <c r="G3603" s="7">
        <f>1-(F3603/N3603)</f>
        <v>-16.920102061236744</v>
      </c>
      <c r="H3603" s="7">
        <f>1-(F3603/O3603)</f>
        <v>-16.809173399627099</v>
      </c>
      <c r="I3603">
        <v>0.95594100000000004</v>
      </c>
      <c r="J3603">
        <v>0</v>
      </c>
      <c r="K3603">
        <v>0</v>
      </c>
      <c r="L3603">
        <v>16</v>
      </c>
      <c r="M3603">
        <v>2</v>
      </c>
      <c r="N3603">
        <f>VLOOKUP(B3603,instances!$B$2:$E$21,3, FALSE)</f>
        <v>79952</v>
      </c>
      <c r="O3603">
        <f>VLOOKUP(B3603,instances!$B$2:$E$21,4, FALSE)</f>
        <v>80450</v>
      </c>
    </row>
    <row r="3604" spans="1:15">
      <c r="A3604" t="s">
        <v>50</v>
      </c>
      <c r="B3604" t="str">
        <f>RIGHT(A3604,FIND("/",A3604)-1)</f>
        <v>d2103.tsp</v>
      </c>
      <c r="C3604">
        <f>VLOOKUP(B3604,instances!$B$2:$E$21,2, FALSE)</f>
        <v>2103</v>
      </c>
      <c r="D3604" t="str">
        <f>IF(C3604&lt;=783,"small",IF(C3604&lt;=2103,"medium","large"))</f>
        <v>medium</v>
      </c>
      <c r="E3604" t="s">
        <v>12</v>
      </c>
      <c r="F3604" s="9">
        <v>1178086</v>
      </c>
      <c r="G3604" s="7">
        <f>1-(F3604/N3604)</f>
        <v>-13.734915949569741</v>
      </c>
      <c r="H3604" s="7">
        <f>1-(F3604/O3604)</f>
        <v>-13.643704164077066</v>
      </c>
      <c r="I3604">
        <v>0.955596</v>
      </c>
      <c r="J3604">
        <v>0</v>
      </c>
      <c r="K3604">
        <v>0</v>
      </c>
      <c r="L3604">
        <v>10</v>
      </c>
      <c r="M3604">
        <v>2</v>
      </c>
      <c r="N3604">
        <f>VLOOKUP(B3604,instances!$B$2:$E$21,3, FALSE)</f>
        <v>79952</v>
      </c>
      <c r="O3604">
        <f>VLOOKUP(B3604,instances!$B$2:$E$21,4, FALSE)</f>
        <v>80450</v>
      </c>
    </row>
    <row r="3605" spans="1:15">
      <c r="A3605" t="s">
        <v>50</v>
      </c>
      <c r="B3605" t="str">
        <f>RIGHT(A3605,FIND("/",A3605)-1)</f>
        <v>d2103.tsp</v>
      </c>
      <c r="C3605">
        <f>VLOOKUP(B3605,instances!$B$2:$E$21,2, FALSE)</f>
        <v>2103</v>
      </c>
      <c r="D3605" t="str">
        <f>IF(C3605&lt;=783,"small",IF(C3605&lt;=2103,"medium","large"))</f>
        <v>medium</v>
      </c>
      <c r="E3605" t="s">
        <v>12</v>
      </c>
      <c r="F3605" s="9">
        <v>1536197</v>
      </c>
      <c r="G3605" s="7">
        <f>1-(F3605/N3605)</f>
        <v>-18.213990894536721</v>
      </c>
      <c r="H3605" s="7">
        <f>1-(F3605/O3605)</f>
        <v>-18.095052827843382</v>
      </c>
      <c r="I3605">
        <v>0.93899600000000005</v>
      </c>
      <c r="J3605">
        <v>0</v>
      </c>
      <c r="K3605">
        <v>0</v>
      </c>
      <c r="L3605">
        <v>18</v>
      </c>
      <c r="M3605">
        <v>3</v>
      </c>
      <c r="N3605">
        <f>VLOOKUP(B3605,instances!$B$2:$E$21,3, FALSE)</f>
        <v>79952</v>
      </c>
      <c r="O3605">
        <f>VLOOKUP(B3605,instances!$B$2:$E$21,4, FALSE)</f>
        <v>80450</v>
      </c>
    </row>
    <row r="3606" spans="1:15">
      <c r="A3606" t="s">
        <v>50</v>
      </c>
      <c r="B3606" t="str">
        <f>RIGHT(A3606,FIND("/",A3606)-1)</f>
        <v>d2103.tsp</v>
      </c>
      <c r="C3606">
        <f>VLOOKUP(B3606,instances!$B$2:$E$21,2, FALSE)</f>
        <v>2103</v>
      </c>
      <c r="D3606" t="str">
        <f>IF(C3606&lt;=783,"small",IF(C3606&lt;=2103,"medium","large"))</f>
        <v>medium</v>
      </c>
      <c r="E3606" t="s">
        <v>12</v>
      </c>
      <c r="F3606" s="9">
        <v>1177188</v>
      </c>
      <c r="G3606" s="7">
        <f>1-(F3606/N3606)</f>
        <v>-13.723684210526315</v>
      </c>
      <c r="H3606" s="7">
        <f>1-(F3606/O3606)</f>
        <v>-13.632541951522684</v>
      </c>
      <c r="I3606">
        <v>0.93639499999999998</v>
      </c>
      <c r="J3606">
        <v>0</v>
      </c>
      <c r="K3606">
        <v>0</v>
      </c>
      <c r="L3606">
        <v>10</v>
      </c>
      <c r="M3606">
        <v>3</v>
      </c>
      <c r="N3606">
        <f>VLOOKUP(B3606,instances!$B$2:$E$21,3, FALSE)</f>
        <v>79952</v>
      </c>
      <c r="O3606">
        <f>VLOOKUP(B3606,instances!$B$2:$E$21,4, FALSE)</f>
        <v>80450</v>
      </c>
    </row>
    <row r="3607" spans="1:15">
      <c r="A3607" t="s">
        <v>50</v>
      </c>
      <c r="B3607" t="str">
        <f>RIGHT(A3607,FIND("/",A3607)-1)</f>
        <v>d2103.tsp</v>
      </c>
      <c r="C3607">
        <f>VLOOKUP(B3607,instances!$B$2:$E$21,2, FALSE)</f>
        <v>2103</v>
      </c>
      <c r="D3607" t="str">
        <f>IF(C3607&lt;=783,"small",IF(C3607&lt;=2103,"medium","large"))</f>
        <v>medium</v>
      </c>
      <c r="E3607" t="s">
        <v>12</v>
      </c>
      <c r="F3607" s="9">
        <v>1502553</v>
      </c>
      <c r="G3607" s="7">
        <f>1-(F3607/N3607)</f>
        <v>-17.793188413047829</v>
      </c>
      <c r="H3607" s="7">
        <f>1-(F3607/O3607)</f>
        <v>-17.676855189558733</v>
      </c>
      <c r="I3607">
        <v>0.93494299999999997</v>
      </c>
      <c r="J3607">
        <v>0</v>
      </c>
      <c r="K3607">
        <v>0</v>
      </c>
      <c r="L3607">
        <v>16</v>
      </c>
      <c r="M3607">
        <v>10</v>
      </c>
      <c r="N3607">
        <f>VLOOKUP(B3607,instances!$B$2:$E$21,3, FALSE)</f>
        <v>79952</v>
      </c>
      <c r="O3607">
        <f>VLOOKUP(B3607,instances!$B$2:$E$21,4, FALSE)</f>
        <v>80450</v>
      </c>
    </row>
    <row r="3608" spans="1:15">
      <c r="A3608" t="s">
        <v>50</v>
      </c>
      <c r="B3608" t="str">
        <f>RIGHT(A3608,FIND("/",A3608)-1)</f>
        <v>d2103.tsp</v>
      </c>
      <c r="C3608">
        <f>VLOOKUP(B3608,instances!$B$2:$E$21,2, FALSE)</f>
        <v>2103</v>
      </c>
      <c r="D3608" t="str">
        <f>IF(C3608&lt;=783,"small",IF(C3608&lt;=2103,"medium","large"))</f>
        <v>medium</v>
      </c>
      <c r="E3608" t="s">
        <v>12</v>
      </c>
      <c r="F3608" s="9">
        <v>1549349</v>
      </c>
      <c r="G3608" s="7">
        <f>1-(F3608/N3608)</f>
        <v>-18.378489593756253</v>
      </c>
      <c r="H3608" s="7">
        <f>1-(F3608/O3608)</f>
        <v>-18.25853325046613</v>
      </c>
      <c r="I3608">
        <v>0.933203</v>
      </c>
      <c r="J3608">
        <v>0</v>
      </c>
      <c r="K3608">
        <v>0</v>
      </c>
      <c r="L3608">
        <v>20</v>
      </c>
      <c r="M3608">
        <v>8</v>
      </c>
      <c r="N3608">
        <f>VLOOKUP(B3608,instances!$B$2:$E$21,3, FALSE)</f>
        <v>79952</v>
      </c>
      <c r="O3608">
        <f>VLOOKUP(B3608,instances!$B$2:$E$21,4, FALSE)</f>
        <v>80450</v>
      </c>
    </row>
    <row r="3609" spans="1:15">
      <c r="A3609" t="s">
        <v>50</v>
      </c>
      <c r="B3609" t="str">
        <f>RIGHT(A3609,FIND("/",A3609)-1)</f>
        <v>d2103.tsp</v>
      </c>
      <c r="C3609">
        <f>VLOOKUP(B3609,instances!$B$2:$E$21,2, FALSE)</f>
        <v>2103</v>
      </c>
      <c r="D3609" t="str">
        <f>IF(C3609&lt;=783,"small",IF(C3609&lt;=2103,"medium","large"))</f>
        <v>medium</v>
      </c>
      <c r="E3609" t="s">
        <v>12</v>
      </c>
      <c r="F3609" s="9">
        <v>1410723</v>
      </c>
      <c r="G3609" s="7">
        <f>1-(F3609/N3609)</f>
        <v>-16.644624274564737</v>
      </c>
      <c r="H3609" s="7">
        <f>1-(F3609/O3609)</f>
        <v>-16.535400870105654</v>
      </c>
      <c r="I3609">
        <v>0.93301400000000001</v>
      </c>
      <c r="J3609">
        <v>0</v>
      </c>
      <c r="K3609">
        <v>0</v>
      </c>
      <c r="L3609">
        <v>14</v>
      </c>
      <c r="M3609">
        <v>2</v>
      </c>
      <c r="N3609">
        <f>VLOOKUP(B3609,instances!$B$2:$E$21,3, FALSE)</f>
        <v>79952</v>
      </c>
      <c r="O3609">
        <f>VLOOKUP(B3609,instances!$B$2:$E$21,4, FALSE)</f>
        <v>80450</v>
      </c>
    </row>
    <row r="3610" spans="1:15">
      <c r="A3610" t="s">
        <v>50</v>
      </c>
      <c r="B3610" t="str">
        <f>RIGHT(A3610,FIND("/",A3610)-1)</f>
        <v>d2103.tsp</v>
      </c>
      <c r="C3610">
        <f>VLOOKUP(B3610,instances!$B$2:$E$21,2, FALSE)</f>
        <v>2103</v>
      </c>
      <c r="D3610" t="str">
        <f>IF(C3610&lt;=783,"small",IF(C3610&lt;=2103,"medium","large"))</f>
        <v>medium</v>
      </c>
      <c r="E3610" t="s">
        <v>12</v>
      </c>
      <c r="F3610" s="9">
        <v>1379753</v>
      </c>
      <c r="G3610" s="7">
        <f>1-(F3610/N3610)</f>
        <v>-16.257266860116069</v>
      </c>
      <c r="H3610" s="7">
        <f>1-(F3610/O3610)</f>
        <v>-16.150441267868242</v>
      </c>
      <c r="I3610">
        <v>0.932755</v>
      </c>
      <c r="J3610">
        <v>0</v>
      </c>
      <c r="K3610">
        <v>0</v>
      </c>
      <c r="L3610">
        <v>14</v>
      </c>
      <c r="M3610">
        <v>10</v>
      </c>
      <c r="N3610">
        <f>VLOOKUP(B3610,instances!$B$2:$E$21,3, FALSE)</f>
        <v>79952</v>
      </c>
      <c r="O3610">
        <f>VLOOKUP(B3610,instances!$B$2:$E$21,4, FALSE)</f>
        <v>80450</v>
      </c>
    </row>
    <row r="3611" spans="1:15">
      <c r="A3611" t="s">
        <v>50</v>
      </c>
      <c r="B3611" t="str">
        <f>RIGHT(A3611,FIND("/",A3611)-1)</f>
        <v>d2103.tsp</v>
      </c>
      <c r="C3611">
        <f>VLOOKUP(B3611,instances!$B$2:$E$21,2, FALSE)</f>
        <v>2103</v>
      </c>
      <c r="D3611" t="str">
        <f>IF(C3611&lt;=783,"small",IF(C3611&lt;=2103,"medium","large"))</f>
        <v>medium</v>
      </c>
      <c r="E3611" t="s">
        <v>12</v>
      </c>
      <c r="F3611" s="9">
        <v>1280607</v>
      </c>
      <c r="G3611" s="7">
        <f>1-(F3611/N3611)</f>
        <v>-15.017197818691216</v>
      </c>
      <c r="H3611" s="7">
        <f>1-(F3611/O3611)</f>
        <v>-14.918048477315102</v>
      </c>
      <c r="I3611">
        <v>0.93188199999999999</v>
      </c>
      <c r="J3611">
        <v>0</v>
      </c>
      <c r="K3611">
        <v>0</v>
      </c>
      <c r="L3611">
        <v>12</v>
      </c>
      <c r="M3611">
        <v>10</v>
      </c>
      <c r="N3611">
        <f>VLOOKUP(B3611,instances!$B$2:$E$21,3, FALSE)</f>
        <v>79952</v>
      </c>
      <c r="O3611">
        <f>VLOOKUP(B3611,instances!$B$2:$E$21,4, FALSE)</f>
        <v>80450</v>
      </c>
    </row>
    <row r="3612" spans="1:15">
      <c r="A3612" t="s">
        <v>50</v>
      </c>
      <c r="B3612" t="str">
        <f>RIGHT(A3612,FIND("/",A3612)-1)</f>
        <v>d2103.tsp</v>
      </c>
      <c r="C3612">
        <f>VLOOKUP(B3612,instances!$B$2:$E$21,2, FALSE)</f>
        <v>2103</v>
      </c>
      <c r="D3612" t="str">
        <f>IF(C3612&lt;=783,"small",IF(C3612&lt;=2103,"medium","large"))</f>
        <v>medium</v>
      </c>
      <c r="E3612" t="s">
        <v>12</v>
      </c>
      <c r="F3612" s="9">
        <v>1443311</v>
      </c>
      <c r="G3612" s="7">
        <f>1-(F3612/N3612)</f>
        <v>-17.052218831298781</v>
      </c>
      <c r="H3612" s="7">
        <f>1-(F3612/O3612)</f>
        <v>-16.94047234307023</v>
      </c>
      <c r="I3612">
        <v>0.93162400000000001</v>
      </c>
      <c r="J3612">
        <v>0</v>
      </c>
      <c r="K3612">
        <v>0</v>
      </c>
      <c r="L3612">
        <v>16</v>
      </c>
      <c r="M3612">
        <v>11</v>
      </c>
      <c r="N3612">
        <f>VLOOKUP(B3612,instances!$B$2:$E$21,3, FALSE)</f>
        <v>79952</v>
      </c>
      <c r="O3612">
        <f>VLOOKUP(B3612,instances!$B$2:$E$21,4, FALSE)</f>
        <v>80450</v>
      </c>
    </row>
    <row r="3613" spans="1:15">
      <c r="A3613" t="s">
        <v>50</v>
      </c>
      <c r="B3613" t="str">
        <f>RIGHT(A3613,FIND("/",A3613)-1)</f>
        <v>d2103.tsp</v>
      </c>
      <c r="C3613">
        <f>VLOOKUP(B3613,instances!$B$2:$E$21,2, FALSE)</f>
        <v>2103</v>
      </c>
      <c r="D3613" t="str">
        <f>IF(C3613&lt;=783,"small",IF(C3613&lt;=2103,"medium","large"))</f>
        <v>medium</v>
      </c>
      <c r="E3613" t="s">
        <v>12</v>
      </c>
      <c r="F3613" s="9">
        <v>1585369</v>
      </c>
      <c r="G3613" s="7">
        <f>1-(F3613/N3613)</f>
        <v>-18.829009905943565</v>
      </c>
      <c r="H3613" s="7">
        <f>1-(F3613/O3613)</f>
        <v>-18.706264760720945</v>
      </c>
      <c r="I3613">
        <v>0.93134499999999998</v>
      </c>
      <c r="J3613">
        <v>0</v>
      </c>
      <c r="K3613">
        <v>0</v>
      </c>
      <c r="L3613">
        <v>20</v>
      </c>
      <c r="M3613">
        <v>5</v>
      </c>
      <c r="N3613">
        <f>VLOOKUP(B3613,instances!$B$2:$E$21,3, FALSE)</f>
        <v>79952</v>
      </c>
      <c r="O3613">
        <f>VLOOKUP(B3613,instances!$B$2:$E$21,4, FALSE)</f>
        <v>80450</v>
      </c>
    </row>
    <row r="3614" spans="1:15">
      <c r="A3614" t="s">
        <v>50</v>
      </c>
      <c r="B3614" t="str">
        <f>RIGHT(A3614,FIND("/",A3614)-1)</f>
        <v>d2103.tsp</v>
      </c>
      <c r="C3614">
        <f>VLOOKUP(B3614,instances!$B$2:$E$21,2, FALSE)</f>
        <v>2103</v>
      </c>
      <c r="D3614" t="str">
        <f>IF(C3614&lt;=783,"small",IF(C3614&lt;=2103,"medium","large"))</f>
        <v>medium</v>
      </c>
      <c r="E3614" t="s">
        <v>12</v>
      </c>
      <c r="F3614" s="9">
        <v>1634333</v>
      </c>
      <c r="G3614" s="7">
        <f>1-(F3614/N3614)</f>
        <v>-19.441427356413847</v>
      </c>
      <c r="H3614" s="7">
        <f>1-(F3614/O3614)</f>
        <v>-19.314891236793038</v>
      </c>
      <c r="I3614">
        <v>0.92749800000000004</v>
      </c>
      <c r="J3614">
        <v>0</v>
      </c>
      <c r="K3614">
        <v>0</v>
      </c>
      <c r="L3614">
        <v>20</v>
      </c>
      <c r="M3614">
        <v>4</v>
      </c>
      <c r="N3614">
        <f>VLOOKUP(B3614,instances!$B$2:$E$21,3, FALSE)</f>
        <v>79952</v>
      </c>
      <c r="O3614">
        <f>VLOOKUP(B3614,instances!$B$2:$E$21,4, FALSE)</f>
        <v>80450</v>
      </c>
    </row>
    <row r="3615" spans="1:15">
      <c r="A3615" t="s">
        <v>50</v>
      </c>
      <c r="B3615" t="str">
        <f>RIGHT(A3615,FIND("/",A3615)-1)</f>
        <v>d2103.tsp</v>
      </c>
      <c r="C3615">
        <f>VLOOKUP(B3615,instances!$B$2:$E$21,2, FALSE)</f>
        <v>2103</v>
      </c>
      <c r="D3615" t="str">
        <f>IF(C3615&lt;=783,"small",IF(C3615&lt;=2103,"medium","large"))</f>
        <v>medium</v>
      </c>
      <c r="E3615" t="s">
        <v>12</v>
      </c>
      <c r="F3615" s="9">
        <v>1604974</v>
      </c>
      <c r="G3615" s="7">
        <f>1-(F3615/N3615)</f>
        <v>-19.074219531719031</v>
      </c>
      <c r="H3615" s="7">
        <f>1-(F3615/O3615)</f>
        <v>-18.949956494717217</v>
      </c>
      <c r="I3615">
        <v>0.92682399999999998</v>
      </c>
      <c r="J3615">
        <v>0</v>
      </c>
      <c r="K3615">
        <v>0</v>
      </c>
      <c r="L3615">
        <v>20</v>
      </c>
      <c r="M3615">
        <v>9</v>
      </c>
      <c r="N3615">
        <f>VLOOKUP(B3615,instances!$B$2:$E$21,3, FALSE)</f>
        <v>79952</v>
      </c>
      <c r="O3615">
        <f>VLOOKUP(B3615,instances!$B$2:$E$21,4, FALSE)</f>
        <v>80450</v>
      </c>
    </row>
    <row r="3616" spans="1:15">
      <c r="A3616" t="s">
        <v>50</v>
      </c>
      <c r="B3616" t="str">
        <f>RIGHT(A3616,FIND("/",A3616)-1)</f>
        <v>d2103.tsp</v>
      </c>
      <c r="C3616">
        <f>VLOOKUP(B3616,instances!$B$2:$E$21,2, FALSE)</f>
        <v>2103</v>
      </c>
      <c r="D3616" t="str">
        <f>IF(C3616&lt;=783,"small",IF(C3616&lt;=2103,"medium","large"))</f>
        <v>medium</v>
      </c>
      <c r="E3616" t="s">
        <v>12</v>
      </c>
      <c r="F3616" s="9">
        <v>1519520</v>
      </c>
      <c r="G3616" s="7">
        <f>1-(F3616/N3616)</f>
        <v>-18.005403241945167</v>
      </c>
      <c r="H3616" s="7">
        <f>1-(F3616/O3616)</f>
        <v>-17.887756370416408</v>
      </c>
      <c r="I3616">
        <v>0.92610199999999998</v>
      </c>
      <c r="J3616">
        <v>0</v>
      </c>
      <c r="K3616">
        <v>0</v>
      </c>
      <c r="L3616">
        <v>18</v>
      </c>
      <c r="M3616">
        <v>8</v>
      </c>
      <c r="N3616">
        <f>VLOOKUP(B3616,instances!$B$2:$E$21,3, FALSE)</f>
        <v>79952</v>
      </c>
      <c r="O3616">
        <f>VLOOKUP(B3616,instances!$B$2:$E$21,4, FALSE)</f>
        <v>80450</v>
      </c>
    </row>
    <row r="3617" spans="1:15">
      <c r="A3617" t="s">
        <v>50</v>
      </c>
      <c r="B3617" t="str">
        <f>RIGHT(A3617,FIND("/",A3617)-1)</f>
        <v>d2103.tsp</v>
      </c>
      <c r="C3617">
        <f>VLOOKUP(B3617,instances!$B$2:$E$21,2, FALSE)</f>
        <v>2103</v>
      </c>
      <c r="D3617" t="str">
        <f>IF(C3617&lt;=783,"small",IF(C3617&lt;=2103,"medium","large"))</f>
        <v>medium</v>
      </c>
      <c r="E3617" t="s">
        <v>12</v>
      </c>
      <c r="F3617" s="9">
        <v>1387747</v>
      </c>
      <c r="G3617" s="7">
        <f>1-(F3617/N3617)</f>
        <v>-16.357251851110668</v>
      </c>
      <c r="H3617" s="7">
        <f>1-(F3617/O3617)</f>
        <v>-16.249807333747668</v>
      </c>
      <c r="I3617">
        <v>0.92534499999999997</v>
      </c>
      <c r="J3617">
        <v>0</v>
      </c>
      <c r="K3617">
        <v>0</v>
      </c>
      <c r="L3617">
        <v>14</v>
      </c>
      <c r="M3617">
        <v>3</v>
      </c>
      <c r="N3617">
        <f>VLOOKUP(B3617,instances!$B$2:$E$21,3, FALSE)</f>
        <v>79952</v>
      </c>
      <c r="O3617">
        <f>VLOOKUP(B3617,instances!$B$2:$E$21,4, FALSE)</f>
        <v>80450</v>
      </c>
    </row>
    <row r="3618" spans="1:15">
      <c r="A3618" t="s">
        <v>50</v>
      </c>
      <c r="B3618" t="str">
        <f>RIGHT(A3618,FIND("/",A3618)-1)</f>
        <v>d2103.tsp</v>
      </c>
      <c r="C3618">
        <f>VLOOKUP(B3618,instances!$B$2:$E$21,2, FALSE)</f>
        <v>2103</v>
      </c>
      <c r="D3618" t="str">
        <f>IF(C3618&lt;=783,"small",IF(C3618&lt;=2103,"medium","large"))</f>
        <v>medium</v>
      </c>
      <c r="E3618" t="s">
        <v>12</v>
      </c>
      <c r="F3618" s="9">
        <v>1525662</v>
      </c>
      <c r="G3618" s="7">
        <f>1-(F3618/N3618)</f>
        <v>-18.08222433460076</v>
      </c>
      <c r="H3618" s="7">
        <f>1-(F3618/O3618)</f>
        <v>-17.964101926662522</v>
      </c>
      <c r="I3618">
        <v>0.92526900000000001</v>
      </c>
      <c r="J3618">
        <v>0</v>
      </c>
      <c r="K3618">
        <v>0</v>
      </c>
      <c r="L3618">
        <v>18</v>
      </c>
      <c r="M3618">
        <v>7</v>
      </c>
      <c r="N3618">
        <f>VLOOKUP(B3618,instances!$B$2:$E$21,3, FALSE)</f>
        <v>79952</v>
      </c>
      <c r="O3618">
        <f>VLOOKUP(B3618,instances!$B$2:$E$21,4, FALSE)</f>
        <v>80450</v>
      </c>
    </row>
    <row r="3619" spans="1:15">
      <c r="A3619" t="s">
        <v>50</v>
      </c>
      <c r="B3619" t="str">
        <f>RIGHT(A3619,FIND("/",A3619)-1)</f>
        <v>d2103.tsp</v>
      </c>
      <c r="C3619">
        <f>VLOOKUP(B3619,instances!$B$2:$E$21,2, FALSE)</f>
        <v>2103</v>
      </c>
      <c r="D3619" t="str">
        <f>IF(C3619&lt;=783,"small",IF(C3619&lt;=2103,"medium","large"))</f>
        <v>medium</v>
      </c>
      <c r="E3619" t="s">
        <v>12</v>
      </c>
      <c r="F3619" s="9">
        <v>1514893</v>
      </c>
      <c r="G3619" s="7">
        <f>1-(F3619/N3619)</f>
        <v>-17.947531018611166</v>
      </c>
      <c r="H3619" s="7">
        <f>1-(F3619/O3619)</f>
        <v>-17.830242386575513</v>
      </c>
      <c r="I3619">
        <v>0.92395400000000005</v>
      </c>
      <c r="J3619">
        <v>0</v>
      </c>
      <c r="K3619">
        <v>0</v>
      </c>
      <c r="L3619">
        <v>18</v>
      </c>
      <c r="M3619">
        <v>4</v>
      </c>
      <c r="N3619">
        <f>VLOOKUP(B3619,instances!$B$2:$E$21,3, FALSE)</f>
        <v>79952</v>
      </c>
      <c r="O3619">
        <f>VLOOKUP(B3619,instances!$B$2:$E$21,4, FALSE)</f>
        <v>80450</v>
      </c>
    </row>
    <row r="3620" spans="1:15">
      <c r="A3620" t="s">
        <v>50</v>
      </c>
      <c r="B3620" t="str">
        <f>RIGHT(A3620,FIND("/",A3620)-1)</f>
        <v>d2103.tsp</v>
      </c>
      <c r="C3620">
        <f>VLOOKUP(B3620,instances!$B$2:$E$21,2, FALSE)</f>
        <v>2103</v>
      </c>
      <c r="D3620" t="str">
        <f>IF(C3620&lt;=783,"small",IF(C3620&lt;=2103,"medium","large"))</f>
        <v>medium</v>
      </c>
      <c r="E3620" t="s">
        <v>12</v>
      </c>
      <c r="F3620" s="9">
        <v>1518118</v>
      </c>
      <c r="G3620" s="7">
        <f>1-(F3620/N3620)</f>
        <v>-17.98786772063238</v>
      </c>
      <c r="H3620" s="7">
        <f>1-(F3620/O3620)</f>
        <v>-17.870329397141081</v>
      </c>
      <c r="I3620">
        <v>0.92348600000000003</v>
      </c>
      <c r="J3620">
        <v>0</v>
      </c>
      <c r="K3620">
        <v>0</v>
      </c>
      <c r="L3620">
        <v>18</v>
      </c>
      <c r="M3620">
        <v>11</v>
      </c>
      <c r="N3620">
        <f>VLOOKUP(B3620,instances!$B$2:$E$21,3, FALSE)</f>
        <v>79952</v>
      </c>
      <c r="O3620">
        <f>VLOOKUP(B3620,instances!$B$2:$E$21,4, FALSE)</f>
        <v>80450</v>
      </c>
    </row>
    <row r="3621" spans="1:15">
      <c r="A3621" t="s">
        <v>50</v>
      </c>
      <c r="B3621" t="str">
        <f>RIGHT(A3621,FIND("/",A3621)-1)</f>
        <v>d2103.tsp</v>
      </c>
      <c r="C3621">
        <f>VLOOKUP(B3621,instances!$B$2:$E$21,2, FALSE)</f>
        <v>2103</v>
      </c>
      <c r="D3621" t="str">
        <f>IF(C3621&lt;=783,"small",IF(C3621&lt;=2103,"medium","large"))</f>
        <v>medium</v>
      </c>
      <c r="E3621" t="s">
        <v>12</v>
      </c>
      <c r="F3621" s="9">
        <v>1520295</v>
      </c>
      <c r="G3621" s="7">
        <f>1-(F3621/N3621)</f>
        <v>-18.015096557934761</v>
      </c>
      <c r="H3621" s="7">
        <f>1-(F3621/O3621)</f>
        <v>-17.897389683032941</v>
      </c>
      <c r="I3621">
        <v>0.92289100000000002</v>
      </c>
      <c r="J3621">
        <v>0</v>
      </c>
      <c r="K3621">
        <v>0</v>
      </c>
      <c r="L3621">
        <v>18</v>
      </c>
      <c r="M3621">
        <v>2</v>
      </c>
      <c r="N3621">
        <f>VLOOKUP(B3621,instances!$B$2:$E$21,3, FALSE)</f>
        <v>79952</v>
      </c>
      <c r="O3621">
        <f>VLOOKUP(B3621,instances!$B$2:$E$21,4, FALSE)</f>
        <v>80450</v>
      </c>
    </row>
    <row r="3622" spans="1:15">
      <c r="A3622" t="s">
        <v>50</v>
      </c>
      <c r="B3622" t="str">
        <f>RIGHT(A3622,FIND("/",A3622)-1)</f>
        <v>d2103.tsp</v>
      </c>
      <c r="C3622">
        <f>VLOOKUP(B3622,instances!$B$2:$E$21,2, FALSE)</f>
        <v>2103</v>
      </c>
      <c r="D3622" t="str">
        <f>IF(C3622&lt;=783,"small",IF(C3622&lt;=2103,"medium","large"))</f>
        <v>medium</v>
      </c>
      <c r="E3622" t="s">
        <v>12</v>
      </c>
      <c r="F3622" s="9">
        <v>1390815</v>
      </c>
      <c r="G3622" s="7">
        <f>1-(F3622/N3622)</f>
        <v>-16.395624874924955</v>
      </c>
      <c r="H3622" s="7">
        <f>1-(F3622/O3622)</f>
        <v>-16.287942821628342</v>
      </c>
      <c r="I3622">
        <v>0.92279199999999995</v>
      </c>
      <c r="J3622">
        <v>0</v>
      </c>
      <c r="K3622">
        <v>0</v>
      </c>
      <c r="L3622">
        <v>14</v>
      </c>
      <c r="M3622">
        <v>6</v>
      </c>
      <c r="N3622">
        <f>VLOOKUP(B3622,instances!$B$2:$E$21,3, FALSE)</f>
        <v>79952</v>
      </c>
      <c r="O3622">
        <f>VLOOKUP(B3622,instances!$B$2:$E$21,4, FALSE)</f>
        <v>80450</v>
      </c>
    </row>
    <row r="3623" spans="1:15">
      <c r="A3623" t="s">
        <v>50</v>
      </c>
      <c r="B3623" t="str">
        <f>RIGHT(A3623,FIND("/",A3623)-1)</f>
        <v>d2103.tsp</v>
      </c>
      <c r="C3623">
        <f>VLOOKUP(B3623,instances!$B$2:$E$21,2, FALSE)</f>
        <v>2103</v>
      </c>
      <c r="D3623" t="str">
        <f>IF(C3623&lt;=783,"small",IF(C3623&lt;=2103,"medium","large"))</f>
        <v>medium</v>
      </c>
      <c r="E3623" t="s">
        <v>12</v>
      </c>
      <c r="F3623" s="9">
        <v>1288298</v>
      </c>
      <c r="G3623" s="7">
        <f>1-(F3623/N3623)</f>
        <v>-15.113393035821492</v>
      </c>
      <c r="H3623" s="7">
        <f>1-(F3623/O3623)</f>
        <v>-15.013648228713485</v>
      </c>
      <c r="I3623">
        <v>0.92276499999999995</v>
      </c>
      <c r="J3623">
        <v>0</v>
      </c>
      <c r="K3623">
        <v>0</v>
      </c>
      <c r="L3623">
        <v>12</v>
      </c>
      <c r="M3623">
        <v>9</v>
      </c>
      <c r="N3623">
        <f>VLOOKUP(B3623,instances!$B$2:$E$21,3, FALSE)</f>
        <v>79952</v>
      </c>
      <c r="O3623">
        <f>VLOOKUP(B3623,instances!$B$2:$E$21,4, FALSE)</f>
        <v>80450</v>
      </c>
    </row>
    <row r="3624" spans="1:15">
      <c r="A3624" t="s">
        <v>50</v>
      </c>
      <c r="B3624" t="str">
        <f>RIGHT(A3624,FIND("/",A3624)-1)</f>
        <v>d2103.tsp</v>
      </c>
      <c r="C3624">
        <f>VLOOKUP(B3624,instances!$B$2:$E$21,2, FALSE)</f>
        <v>2103</v>
      </c>
      <c r="D3624" t="str">
        <f>IF(C3624&lt;=783,"small",IF(C3624&lt;=2103,"medium","large"))</f>
        <v>medium</v>
      </c>
      <c r="E3624" t="s">
        <v>12</v>
      </c>
      <c r="F3624" s="9">
        <v>1454950</v>
      </c>
      <c r="G3624" s="7">
        <f>1-(F3624/N3624)</f>
        <v>-17.197793676205723</v>
      </c>
      <c r="H3624" s="7">
        <f>1-(F3624/O3624)</f>
        <v>-17.085146053449346</v>
      </c>
      <c r="I3624">
        <v>0.92276000000000002</v>
      </c>
      <c r="J3624">
        <v>0</v>
      </c>
      <c r="K3624">
        <v>0</v>
      </c>
      <c r="L3624">
        <v>16</v>
      </c>
      <c r="M3624">
        <v>6</v>
      </c>
      <c r="N3624">
        <f>VLOOKUP(B3624,instances!$B$2:$E$21,3, FALSE)</f>
        <v>79952</v>
      </c>
      <c r="O3624">
        <f>VLOOKUP(B3624,instances!$B$2:$E$21,4, FALSE)</f>
        <v>80450</v>
      </c>
    </row>
    <row r="3625" spans="1:15">
      <c r="A3625" t="s">
        <v>50</v>
      </c>
      <c r="B3625" t="str">
        <f>RIGHT(A3625,FIND("/",A3625)-1)</f>
        <v>d2103.tsp</v>
      </c>
      <c r="C3625">
        <f>VLOOKUP(B3625,instances!$B$2:$E$21,2, FALSE)</f>
        <v>2103</v>
      </c>
      <c r="D3625" t="str">
        <f>IF(C3625&lt;=783,"small",IF(C3625&lt;=2103,"medium","large"))</f>
        <v>medium</v>
      </c>
      <c r="E3625" t="s">
        <v>12</v>
      </c>
      <c r="F3625" s="9">
        <v>1453097</v>
      </c>
      <c r="G3625" s="7">
        <f>1-(F3625/N3625)</f>
        <v>-17.174617270362216</v>
      </c>
      <c r="H3625" s="7">
        <f>1-(F3625/O3625)</f>
        <v>-17.06211311373524</v>
      </c>
      <c r="I3625">
        <v>0.92160299999999995</v>
      </c>
      <c r="J3625">
        <v>0</v>
      </c>
      <c r="K3625">
        <v>0</v>
      </c>
      <c r="L3625">
        <v>16</v>
      </c>
      <c r="M3625">
        <v>7</v>
      </c>
      <c r="N3625">
        <f>VLOOKUP(B3625,instances!$B$2:$E$21,3, FALSE)</f>
        <v>79952</v>
      </c>
      <c r="O3625">
        <f>VLOOKUP(B3625,instances!$B$2:$E$21,4, FALSE)</f>
        <v>80450</v>
      </c>
    </row>
    <row r="3626" spans="1:15">
      <c r="A3626" t="s">
        <v>50</v>
      </c>
      <c r="B3626" t="str">
        <f>RIGHT(A3626,FIND("/",A3626)-1)</f>
        <v>d2103.tsp</v>
      </c>
      <c r="C3626">
        <f>VLOOKUP(B3626,instances!$B$2:$E$21,2, FALSE)</f>
        <v>2103</v>
      </c>
      <c r="D3626" t="str">
        <f>IF(C3626&lt;=783,"small",IF(C3626&lt;=2103,"medium","large"))</f>
        <v>medium</v>
      </c>
      <c r="E3626" t="s">
        <v>12</v>
      </c>
      <c r="F3626" s="9">
        <v>1488059</v>
      </c>
      <c r="G3626" s="7">
        <f>1-(F3626/N3626)</f>
        <v>-17.611904642785671</v>
      </c>
      <c r="H3626" s="7">
        <f>1-(F3626/O3626)</f>
        <v>-17.49669359850839</v>
      </c>
      <c r="I3626">
        <v>0.92135100000000003</v>
      </c>
      <c r="J3626">
        <v>0</v>
      </c>
      <c r="K3626">
        <v>0</v>
      </c>
      <c r="L3626">
        <v>16</v>
      </c>
      <c r="M3626">
        <v>3</v>
      </c>
      <c r="N3626">
        <f>VLOOKUP(B3626,instances!$B$2:$E$21,3, FALSE)</f>
        <v>79952</v>
      </c>
      <c r="O3626">
        <f>VLOOKUP(B3626,instances!$B$2:$E$21,4, FALSE)</f>
        <v>80450</v>
      </c>
    </row>
    <row r="3627" spans="1:15">
      <c r="A3627" t="s">
        <v>50</v>
      </c>
      <c r="B3627" t="str">
        <f>RIGHT(A3627,FIND("/",A3627)-1)</f>
        <v>d2103.tsp</v>
      </c>
      <c r="C3627">
        <f>VLOOKUP(B3627,instances!$B$2:$E$21,2, FALSE)</f>
        <v>2103</v>
      </c>
      <c r="D3627" t="str">
        <f>IF(C3627&lt;=783,"small",IF(C3627&lt;=2103,"medium","large"))</f>
        <v>medium</v>
      </c>
      <c r="E3627" t="s">
        <v>12</v>
      </c>
      <c r="F3627" s="9">
        <v>1294825</v>
      </c>
      <c r="G3627" s="7">
        <f>1-(F3627/N3627)</f>
        <v>-15.195029517710626</v>
      </c>
      <c r="H3627" s="7">
        <f>1-(F3627/O3627)</f>
        <v>-15.094779366065879</v>
      </c>
      <c r="I3627">
        <v>0.92091800000000001</v>
      </c>
      <c r="J3627">
        <v>0</v>
      </c>
      <c r="K3627">
        <v>0</v>
      </c>
      <c r="L3627">
        <v>12</v>
      </c>
      <c r="M3627">
        <v>8</v>
      </c>
      <c r="N3627">
        <f>VLOOKUP(B3627,instances!$B$2:$E$21,3, FALSE)</f>
        <v>79952</v>
      </c>
      <c r="O3627">
        <f>VLOOKUP(B3627,instances!$B$2:$E$21,4, FALSE)</f>
        <v>80450</v>
      </c>
    </row>
    <row r="3628" spans="1:15">
      <c r="A3628" t="s">
        <v>50</v>
      </c>
      <c r="B3628" t="str">
        <f>RIGHT(A3628,FIND("/",A3628)-1)</f>
        <v>d2103.tsp</v>
      </c>
      <c r="C3628">
        <f>VLOOKUP(B3628,instances!$B$2:$E$21,2, FALSE)</f>
        <v>2103</v>
      </c>
      <c r="D3628" t="str">
        <f>IF(C3628&lt;=783,"small",IF(C3628&lt;=2103,"medium","large"))</f>
        <v>medium</v>
      </c>
      <c r="E3628" t="s">
        <v>12</v>
      </c>
      <c r="F3628" s="9">
        <v>1396319</v>
      </c>
      <c r="G3628" s="7">
        <f>1-(F3628/N3628)</f>
        <v>-16.464466179707824</v>
      </c>
      <c r="H3628" s="7">
        <f>1-(F3628/O3628)</f>
        <v>-16.356357986326913</v>
      </c>
      <c r="I3628">
        <v>0.919937</v>
      </c>
      <c r="J3628">
        <v>0</v>
      </c>
      <c r="K3628">
        <v>0</v>
      </c>
      <c r="L3628">
        <v>14</v>
      </c>
      <c r="M3628">
        <v>5</v>
      </c>
      <c r="N3628">
        <f>VLOOKUP(B3628,instances!$B$2:$E$21,3, FALSE)</f>
        <v>79952</v>
      </c>
      <c r="O3628">
        <f>VLOOKUP(B3628,instances!$B$2:$E$21,4, FALSE)</f>
        <v>80450</v>
      </c>
    </row>
    <row r="3629" spans="1:15">
      <c r="A3629" t="s">
        <v>50</v>
      </c>
      <c r="B3629" t="str">
        <f>RIGHT(A3629,FIND("/",A3629)-1)</f>
        <v>d2103.tsp</v>
      </c>
      <c r="C3629">
        <f>VLOOKUP(B3629,instances!$B$2:$E$21,2, FALSE)</f>
        <v>2103</v>
      </c>
      <c r="D3629" t="str">
        <f>IF(C3629&lt;=783,"small",IF(C3629&lt;=2103,"medium","large"))</f>
        <v>medium</v>
      </c>
      <c r="E3629" t="s">
        <v>12</v>
      </c>
      <c r="F3629" s="9">
        <v>1403309</v>
      </c>
      <c r="G3629" s="7">
        <f>1-(F3629/N3629)</f>
        <v>-16.55189363618171</v>
      </c>
      <c r="H3629" s="7">
        <f>1-(F3629/O3629)</f>
        <v>-16.443244251087631</v>
      </c>
      <c r="I3629">
        <v>0.91869599999999996</v>
      </c>
      <c r="J3629">
        <v>0</v>
      </c>
      <c r="K3629">
        <v>0</v>
      </c>
      <c r="L3629">
        <v>14</v>
      </c>
      <c r="M3629">
        <v>9</v>
      </c>
      <c r="N3629">
        <f>VLOOKUP(B3629,instances!$B$2:$E$21,3, FALSE)</f>
        <v>79952</v>
      </c>
      <c r="O3629">
        <f>VLOOKUP(B3629,instances!$B$2:$E$21,4, FALSE)</f>
        <v>80450</v>
      </c>
    </row>
    <row r="3630" spans="1:15">
      <c r="A3630" t="s">
        <v>50</v>
      </c>
      <c r="B3630" t="str">
        <f>RIGHT(A3630,FIND("/",A3630)-1)</f>
        <v>d2103.tsp</v>
      </c>
      <c r="C3630">
        <f>VLOOKUP(B3630,instances!$B$2:$E$21,2, FALSE)</f>
        <v>2103</v>
      </c>
      <c r="D3630" t="str">
        <f>IF(C3630&lt;=783,"small",IF(C3630&lt;=2103,"medium","large"))</f>
        <v>medium</v>
      </c>
      <c r="E3630" t="s">
        <v>12</v>
      </c>
      <c r="F3630" s="9">
        <v>1649036</v>
      </c>
      <c r="G3630" s="7">
        <f>1-(F3630/N3630)</f>
        <v>-19.625325195117071</v>
      </c>
      <c r="H3630" s="7">
        <f>1-(F3630/O3630)</f>
        <v>-19.497650714729645</v>
      </c>
      <c r="I3630">
        <v>0.91785499999999998</v>
      </c>
      <c r="J3630">
        <v>0</v>
      </c>
      <c r="K3630">
        <v>0</v>
      </c>
      <c r="L3630">
        <v>20</v>
      </c>
      <c r="M3630">
        <v>3</v>
      </c>
      <c r="N3630">
        <f>VLOOKUP(B3630,instances!$B$2:$E$21,3, FALSE)</f>
        <v>79952</v>
      </c>
      <c r="O3630">
        <f>VLOOKUP(B3630,instances!$B$2:$E$21,4, FALSE)</f>
        <v>80450</v>
      </c>
    </row>
    <row r="3631" spans="1:15">
      <c r="A3631" t="s">
        <v>50</v>
      </c>
      <c r="B3631" t="str">
        <f>RIGHT(A3631,FIND("/",A3631)-1)</f>
        <v>d2103.tsp</v>
      </c>
      <c r="C3631">
        <f>VLOOKUP(B3631,instances!$B$2:$E$21,2, FALSE)</f>
        <v>2103</v>
      </c>
      <c r="D3631" t="str">
        <f>IF(C3631&lt;=783,"small",IF(C3631&lt;=2103,"medium","large"))</f>
        <v>medium</v>
      </c>
      <c r="E3631" t="s">
        <v>12</v>
      </c>
      <c r="F3631" s="9">
        <v>1286072</v>
      </c>
      <c r="G3631" s="7">
        <f>1-(F3631/N3631)</f>
        <v>-15.085551330798481</v>
      </c>
      <c r="H3631" s="7">
        <f>1-(F3631/O3631)</f>
        <v>-14.985978868862647</v>
      </c>
      <c r="I3631">
        <v>0.91671400000000003</v>
      </c>
      <c r="J3631">
        <v>0</v>
      </c>
      <c r="K3631">
        <v>0</v>
      </c>
      <c r="L3631">
        <v>12</v>
      </c>
      <c r="M3631">
        <v>4</v>
      </c>
      <c r="N3631">
        <f>VLOOKUP(B3631,instances!$B$2:$E$21,3, FALSE)</f>
        <v>79952</v>
      </c>
      <c r="O3631">
        <f>VLOOKUP(B3631,instances!$B$2:$E$21,4, FALSE)</f>
        <v>80450</v>
      </c>
    </row>
    <row r="3632" spans="1:15">
      <c r="A3632" t="s">
        <v>50</v>
      </c>
      <c r="B3632" t="str">
        <f>RIGHT(A3632,FIND("/",A3632)-1)</f>
        <v>d2103.tsp</v>
      </c>
      <c r="C3632">
        <f>VLOOKUP(B3632,instances!$B$2:$E$21,2, FALSE)</f>
        <v>2103</v>
      </c>
      <c r="D3632" t="str">
        <f>IF(C3632&lt;=783,"small",IF(C3632&lt;=2103,"medium","large"))</f>
        <v>medium</v>
      </c>
      <c r="E3632" t="s">
        <v>12</v>
      </c>
      <c r="F3632" s="9">
        <v>1524401</v>
      </c>
      <c r="G3632" s="7">
        <f>1-(F3632/N3632)</f>
        <v>-18.066452371422855</v>
      </c>
      <c r="H3632" s="7">
        <f>1-(F3632/O3632)</f>
        <v>-17.948427594779368</v>
      </c>
      <c r="I3632">
        <v>0.91562299999999996</v>
      </c>
      <c r="J3632">
        <v>0</v>
      </c>
      <c r="K3632">
        <v>0</v>
      </c>
      <c r="L3632">
        <v>18</v>
      </c>
      <c r="M3632">
        <v>9</v>
      </c>
      <c r="N3632">
        <f>VLOOKUP(B3632,instances!$B$2:$E$21,3, FALSE)</f>
        <v>79952</v>
      </c>
      <c r="O3632">
        <f>VLOOKUP(B3632,instances!$B$2:$E$21,4, FALSE)</f>
        <v>80450</v>
      </c>
    </row>
    <row r="3633" spans="1:15">
      <c r="A3633" t="s">
        <v>50</v>
      </c>
      <c r="B3633" t="str">
        <f>RIGHT(A3633,FIND("/",A3633)-1)</f>
        <v>d2103.tsp</v>
      </c>
      <c r="C3633">
        <f>VLOOKUP(B3633,instances!$B$2:$E$21,2, FALSE)</f>
        <v>2103</v>
      </c>
      <c r="D3633" t="str">
        <f>IF(C3633&lt;=783,"small",IF(C3633&lt;=2103,"medium","large"))</f>
        <v>medium</v>
      </c>
      <c r="E3633" t="s">
        <v>12</v>
      </c>
      <c r="F3633" s="9">
        <v>1295055</v>
      </c>
      <c r="G3633" s="7">
        <f>1-(F3633/N3633)</f>
        <v>-15.197906243746246</v>
      </c>
      <c r="H3633" s="7">
        <f>1-(F3633/O3633)</f>
        <v>-15.097638284648852</v>
      </c>
      <c r="I3633">
        <v>0.91533900000000001</v>
      </c>
      <c r="J3633">
        <v>0</v>
      </c>
      <c r="K3633">
        <v>0</v>
      </c>
      <c r="L3633">
        <v>12</v>
      </c>
      <c r="M3633">
        <v>3</v>
      </c>
      <c r="N3633">
        <f>VLOOKUP(B3633,instances!$B$2:$E$21,3, FALSE)</f>
        <v>79952</v>
      </c>
      <c r="O3633">
        <f>VLOOKUP(B3633,instances!$B$2:$E$21,4, FALSE)</f>
        <v>80450</v>
      </c>
    </row>
    <row r="3634" spans="1:15">
      <c r="A3634" t="s">
        <v>50</v>
      </c>
      <c r="B3634" t="str">
        <f>RIGHT(A3634,FIND("/",A3634)-1)</f>
        <v>d2103.tsp</v>
      </c>
      <c r="C3634">
        <f>VLOOKUP(B3634,instances!$B$2:$E$21,2, FALSE)</f>
        <v>2103</v>
      </c>
      <c r="D3634" t="str">
        <f>IF(C3634&lt;=783,"small",IF(C3634&lt;=2103,"medium","large"))</f>
        <v>medium</v>
      </c>
      <c r="E3634" t="s">
        <v>12</v>
      </c>
      <c r="F3634" s="9">
        <v>1618442</v>
      </c>
      <c r="G3634" s="7">
        <f>1-(F3634/N3634)</f>
        <v>-19.242670602361418</v>
      </c>
      <c r="H3634" s="7">
        <f>1-(F3634/O3634)</f>
        <v>-19.117364822871348</v>
      </c>
      <c r="I3634">
        <v>0.91514399999999996</v>
      </c>
      <c r="J3634">
        <v>0</v>
      </c>
      <c r="K3634">
        <v>0</v>
      </c>
      <c r="L3634">
        <v>20</v>
      </c>
      <c r="M3634">
        <v>6</v>
      </c>
      <c r="N3634">
        <f>VLOOKUP(B3634,instances!$B$2:$E$21,3, FALSE)</f>
        <v>79952</v>
      </c>
      <c r="O3634">
        <f>VLOOKUP(B3634,instances!$B$2:$E$21,4, FALSE)</f>
        <v>80450</v>
      </c>
    </row>
    <row r="3635" spans="1:15">
      <c r="A3635" t="s">
        <v>50</v>
      </c>
      <c r="B3635" t="str">
        <f>RIGHT(A3635,FIND("/",A3635)-1)</f>
        <v>d2103.tsp</v>
      </c>
      <c r="C3635">
        <f>VLOOKUP(B3635,instances!$B$2:$E$21,2, FALSE)</f>
        <v>2103</v>
      </c>
      <c r="D3635" t="str">
        <f>IF(C3635&lt;=783,"small",IF(C3635&lt;=2103,"medium","large"))</f>
        <v>medium</v>
      </c>
      <c r="E3635" t="s">
        <v>12</v>
      </c>
      <c r="F3635" s="9">
        <v>1587534</v>
      </c>
      <c r="G3635" s="7">
        <f>1-(F3635/N3635)</f>
        <v>-18.856088653191915</v>
      </c>
      <c r="H3635" s="7">
        <f>1-(F3635/O3635)</f>
        <v>-18.733175885643256</v>
      </c>
      <c r="I3635">
        <v>0.91487600000000002</v>
      </c>
      <c r="J3635">
        <v>0</v>
      </c>
      <c r="K3635">
        <v>0</v>
      </c>
      <c r="L3635">
        <v>20</v>
      </c>
      <c r="M3635">
        <v>7</v>
      </c>
      <c r="N3635">
        <f>VLOOKUP(B3635,instances!$B$2:$E$21,3, FALSE)</f>
        <v>79952</v>
      </c>
      <c r="O3635">
        <f>VLOOKUP(B3635,instances!$B$2:$E$21,4, FALSE)</f>
        <v>80450</v>
      </c>
    </row>
    <row r="3636" spans="1:15">
      <c r="A3636" t="s">
        <v>50</v>
      </c>
      <c r="B3636" t="str">
        <f>RIGHT(A3636,FIND("/",A3636)-1)</f>
        <v>d2103.tsp</v>
      </c>
      <c r="C3636">
        <f>VLOOKUP(B3636,instances!$B$2:$E$21,2, FALSE)</f>
        <v>2103</v>
      </c>
      <c r="D3636" t="str">
        <f>IF(C3636&lt;=783,"small",IF(C3636&lt;=2103,"medium","large"))</f>
        <v>medium</v>
      </c>
      <c r="E3636" t="s">
        <v>12</v>
      </c>
      <c r="F3636" s="9">
        <v>1505501</v>
      </c>
      <c r="G3636" s="7">
        <f>1-(F3636/N3636)</f>
        <v>-17.830060536321792</v>
      </c>
      <c r="H3636" s="7">
        <f>1-(F3636/O3636)</f>
        <v>-17.713499067743939</v>
      </c>
      <c r="I3636">
        <v>0.91482600000000003</v>
      </c>
      <c r="J3636">
        <v>0</v>
      </c>
      <c r="K3636">
        <v>0</v>
      </c>
      <c r="L3636">
        <v>18</v>
      </c>
      <c r="M3636">
        <v>5</v>
      </c>
      <c r="N3636">
        <f>VLOOKUP(B3636,instances!$B$2:$E$21,3, FALSE)</f>
        <v>79952</v>
      </c>
      <c r="O3636">
        <f>VLOOKUP(B3636,instances!$B$2:$E$21,4, FALSE)</f>
        <v>80450</v>
      </c>
    </row>
    <row r="3637" spans="1:15">
      <c r="A3637" t="s">
        <v>50</v>
      </c>
      <c r="B3637" t="str">
        <f>RIGHT(A3637,FIND("/",A3637)-1)</f>
        <v>d2103.tsp</v>
      </c>
      <c r="C3637">
        <f>VLOOKUP(B3637,instances!$B$2:$E$21,2, FALSE)</f>
        <v>2103</v>
      </c>
      <c r="D3637" t="str">
        <f>IF(C3637&lt;=783,"small",IF(C3637&lt;=2103,"medium","large"))</f>
        <v>medium</v>
      </c>
      <c r="E3637" t="s">
        <v>12</v>
      </c>
      <c r="F3637" s="9">
        <v>1633432</v>
      </c>
      <c r="G3637" s="7">
        <f>1-(F3637/N3637)</f>
        <v>-19.430158094856914</v>
      </c>
      <c r="H3637" s="7">
        <f>1-(F3637/O3637)</f>
        <v>-19.303691733996271</v>
      </c>
      <c r="I3637">
        <v>0.91439700000000002</v>
      </c>
      <c r="J3637">
        <v>0</v>
      </c>
      <c r="K3637">
        <v>0</v>
      </c>
      <c r="L3637">
        <v>20</v>
      </c>
      <c r="M3637">
        <v>10</v>
      </c>
      <c r="N3637">
        <f>VLOOKUP(B3637,instances!$B$2:$E$21,3, FALSE)</f>
        <v>79952</v>
      </c>
      <c r="O3637">
        <f>VLOOKUP(B3637,instances!$B$2:$E$21,4, FALSE)</f>
        <v>80450</v>
      </c>
    </row>
    <row r="3638" spans="1:15">
      <c r="A3638" t="s">
        <v>50</v>
      </c>
      <c r="B3638" t="str">
        <f>RIGHT(A3638,FIND("/",A3638)-1)</f>
        <v>d2103.tsp</v>
      </c>
      <c r="C3638">
        <f>VLOOKUP(B3638,instances!$B$2:$E$21,2, FALSE)</f>
        <v>2103</v>
      </c>
      <c r="D3638" t="str">
        <f>IF(C3638&lt;=783,"small",IF(C3638&lt;=2103,"medium","large"))</f>
        <v>medium</v>
      </c>
      <c r="E3638" t="s">
        <v>12</v>
      </c>
      <c r="F3638" s="9">
        <v>1325702</v>
      </c>
      <c r="G3638" s="7">
        <f>1-(F3638/N3638)</f>
        <v>-15.581223734240545</v>
      </c>
      <c r="H3638" s="7">
        <f>1-(F3638/O3638)</f>
        <v>-15.478582970789311</v>
      </c>
      <c r="I3638">
        <v>0.91389399999999998</v>
      </c>
      <c r="J3638">
        <v>0</v>
      </c>
      <c r="K3638">
        <v>0</v>
      </c>
      <c r="L3638">
        <v>12</v>
      </c>
      <c r="M3638">
        <v>2</v>
      </c>
      <c r="N3638">
        <f>VLOOKUP(B3638,instances!$B$2:$E$21,3, FALSE)</f>
        <v>79952</v>
      </c>
      <c r="O3638">
        <f>VLOOKUP(B3638,instances!$B$2:$E$21,4, FALSE)</f>
        <v>80450</v>
      </c>
    </row>
    <row r="3639" spans="1:15">
      <c r="A3639" t="s">
        <v>50</v>
      </c>
      <c r="B3639" t="str">
        <f>RIGHT(A3639,FIND("/",A3639)-1)</f>
        <v>d2103.tsp</v>
      </c>
      <c r="C3639">
        <f>VLOOKUP(B3639,instances!$B$2:$E$21,2, FALSE)</f>
        <v>2103</v>
      </c>
      <c r="D3639" t="str">
        <f>IF(C3639&lt;=783,"small",IF(C3639&lt;=2103,"medium","large"))</f>
        <v>medium</v>
      </c>
      <c r="E3639" t="s">
        <v>12</v>
      </c>
      <c r="F3639" s="9">
        <v>1637159</v>
      </c>
      <c r="G3639" s="7">
        <f>1-(F3639/N3639)</f>
        <v>-19.476773564138483</v>
      </c>
      <c r="H3639" s="7">
        <f>1-(F3639/O3639)</f>
        <v>-19.350018645121192</v>
      </c>
      <c r="I3639">
        <v>0.91374100000000003</v>
      </c>
      <c r="J3639">
        <v>0</v>
      </c>
      <c r="K3639">
        <v>0</v>
      </c>
      <c r="L3639">
        <v>20</v>
      </c>
      <c r="M3639">
        <v>11</v>
      </c>
      <c r="N3639">
        <f>VLOOKUP(B3639,instances!$B$2:$E$21,3, FALSE)</f>
        <v>79952</v>
      </c>
      <c r="O3639">
        <f>VLOOKUP(B3639,instances!$B$2:$E$21,4, FALSE)</f>
        <v>80450</v>
      </c>
    </row>
    <row r="3640" spans="1:15">
      <c r="A3640" t="s">
        <v>50</v>
      </c>
      <c r="B3640" t="str">
        <f>RIGHT(A3640,FIND("/",A3640)-1)</f>
        <v>d2103.tsp</v>
      </c>
      <c r="C3640">
        <f>VLOOKUP(B3640,instances!$B$2:$E$21,2, FALSE)</f>
        <v>2103</v>
      </c>
      <c r="D3640" t="str">
        <f>IF(C3640&lt;=783,"small",IF(C3640&lt;=2103,"medium","large"))</f>
        <v>medium</v>
      </c>
      <c r="E3640" t="s">
        <v>12</v>
      </c>
      <c r="F3640" s="9">
        <v>1363973</v>
      </c>
      <c r="G3640" s="7">
        <f>1-(F3640/N3640)</f>
        <v>-16.059898439063439</v>
      </c>
      <c r="H3640" s="7">
        <f>1-(F3640/O3640)</f>
        <v>-15.954294592914852</v>
      </c>
      <c r="I3640">
        <v>0.91369199999999995</v>
      </c>
      <c r="J3640">
        <v>0</v>
      </c>
      <c r="K3640">
        <v>0</v>
      </c>
      <c r="L3640">
        <v>14</v>
      </c>
      <c r="M3640">
        <v>4</v>
      </c>
      <c r="N3640">
        <f>VLOOKUP(B3640,instances!$B$2:$E$21,3, FALSE)</f>
        <v>79952</v>
      </c>
      <c r="O3640">
        <f>VLOOKUP(B3640,instances!$B$2:$E$21,4, FALSE)</f>
        <v>80450</v>
      </c>
    </row>
    <row r="3641" spans="1:15">
      <c r="A3641" t="s">
        <v>50</v>
      </c>
      <c r="B3641" t="str">
        <f>RIGHT(A3641,FIND("/",A3641)-1)</f>
        <v>d2103.tsp</v>
      </c>
      <c r="C3641">
        <f>VLOOKUP(B3641,instances!$B$2:$E$21,2, FALSE)</f>
        <v>2103</v>
      </c>
      <c r="D3641" t="str">
        <f>IF(C3641&lt;=783,"small",IF(C3641&lt;=2103,"medium","large"))</f>
        <v>medium</v>
      </c>
      <c r="E3641" t="s">
        <v>12</v>
      </c>
      <c r="F3641" s="9">
        <v>1178972</v>
      </c>
      <c r="G3641" s="7">
        <f>1-(F3641/N3641)</f>
        <v>-13.745997598559136</v>
      </c>
      <c r="H3641" s="7">
        <f>1-(F3641/O3641)</f>
        <v>-13.654717215661902</v>
      </c>
      <c r="I3641">
        <v>0.91303900000000004</v>
      </c>
      <c r="J3641">
        <v>0</v>
      </c>
      <c r="K3641">
        <v>0</v>
      </c>
      <c r="L3641">
        <v>10</v>
      </c>
      <c r="M3641">
        <v>7</v>
      </c>
      <c r="N3641">
        <f>VLOOKUP(B3641,instances!$B$2:$E$21,3, FALSE)</f>
        <v>79952</v>
      </c>
      <c r="O3641">
        <f>VLOOKUP(B3641,instances!$B$2:$E$21,4, FALSE)</f>
        <v>80450</v>
      </c>
    </row>
    <row r="3642" spans="1:15">
      <c r="A3642" t="s">
        <v>50</v>
      </c>
      <c r="B3642" t="str">
        <f>RIGHT(A3642,FIND("/",A3642)-1)</f>
        <v>d2103.tsp</v>
      </c>
      <c r="C3642">
        <f>VLOOKUP(B3642,instances!$B$2:$E$21,2, FALSE)</f>
        <v>2103</v>
      </c>
      <c r="D3642" t="str">
        <f>IF(C3642&lt;=783,"small",IF(C3642&lt;=2103,"medium","large"))</f>
        <v>medium</v>
      </c>
      <c r="E3642" t="s">
        <v>12</v>
      </c>
      <c r="F3642" s="9">
        <v>1174184</v>
      </c>
      <c r="G3642" s="7">
        <f>1-(F3642/N3642)</f>
        <v>-13.686111667000199</v>
      </c>
      <c r="H3642" s="7">
        <f>1-(F3642/O3642)</f>
        <v>-13.595201988812928</v>
      </c>
      <c r="I3642">
        <v>0.912829</v>
      </c>
      <c r="J3642">
        <v>0</v>
      </c>
      <c r="K3642">
        <v>0</v>
      </c>
      <c r="L3642">
        <v>10</v>
      </c>
      <c r="M3642">
        <v>11</v>
      </c>
      <c r="N3642">
        <f>VLOOKUP(B3642,instances!$B$2:$E$21,3, FALSE)</f>
        <v>79952</v>
      </c>
      <c r="O3642">
        <f>VLOOKUP(B3642,instances!$B$2:$E$21,4, FALSE)</f>
        <v>80450</v>
      </c>
    </row>
    <row r="3643" spans="1:15">
      <c r="A3643" t="s">
        <v>50</v>
      </c>
      <c r="B3643" t="str">
        <f>RIGHT(A3643,FIND("/",A3643)-1)</f>
        <v>d2103.tsp</v>
      </c>
      <c r="C3643">
        <f>VLOOKUP(B3643,instances!$B$2:$E$21,2, FALSE)</f>
        <v>2103</v>
      </c>
      <c r="D3643" t="str">
        <f>IF(C3643&lt;=783,"small",IF(C3643&lt;=2103,"medium","large"))</f>
        <v>medium</v>
      </c>
      <c r="E3643" t="s">
        <v>12</v>
      </c>
      <c r="F3643" s="9">
        <v>1532102</v>
      </c>
      <c r="G3643" s="7">
        <f>1-(F3643/N3643)</f>
        <v>-18.162772663598158</v>
      </c>
      <c r="H3643" s="7">
        <f>1-(F3643/O3643)</f>
        <v>-18.044151646985707</v>
      </c>
      <c r="I3643">
        <v>0.91226099999999999</v>
      </c>
      <c r="J3643">
        <v>0</v>
      </c>
      <c r="K3643">
        <v>0</v>
      </c>
      <c r="L3643">
        <v>18</v>
      </c>
      <c r="M3643">
        <v>6</v>
      </c>
      <c r="N3643">
        <f>VLOOKUP(B3643,instances!$B$2:$E$21,3, FALSE)</f>
        <v>79952</v>
      </c>
      <c r="O3643">
        <f>VLOOKUP(B3643,instances!$B$2:$E$21,4, FALSE)</f>
        <v>80450</v>
      </c>
    </row>
    <row r="3644" spans="1:15">
      <c r="A3644" t="s">
        <v>50</v>
      </c>
      <c r="B3644" t="str">
        <f>RIGHT(A3644,FIND("/",A3644)-1)</f>
        <v>d2103.tsp</v>
      </c>
      <c r="C3644">
        <f>VLOOKUP(B3644,instances!$B$2:$E$21,2, FALSE)</f>
        <v>2103</v>
      </c>
      <c r="D3644" t="str">
        <f>IF(C3644&lt;=783,"small",IF(C3644&lt;=2103,"medium","large"))</f>
        <v>medium</v>
      </c>
      <c r="E3644" t="s">
        <v>12</v>
      </c>
      <c r="F3644" s="9">
        <v>1444096</v>
      </c>
      <c r="G3644" s="7">
        <f>1-(F3644/N3644)</f>
        <v>-17.062037222333402</v>
      </c>
      <c r="H3644" s="7">
        <f>1-(F3644/O3644)</f>
        <v>-16.950229956494717</v>
      </c>
      <c r="I3644">
        <v>0.91093299999999999</v>
      </c>
      <c r="J3644">
        <v>0</v>
      </c>
      <c r="K3644">
        <v>0</v>
      </c>
      <c r="L3644">
        <v>16</v>
      </c>
      <c r="M3644">
        <v>8</v>
      </c>
      <c r="N3644">
        <f>VLOOKUP(B3644,instances!$B$2:$E$21,3, FALSE)</f>
        <v>79952</v>
      </c>
      <c r="O3644">
        <f>VLOOKUP(B3644,instances!$B$2:$E$21,4, FALSE)</f>
        <v>80450</v>
      </c>
    </row>
    <row r="3645" spans="1:15">
      <c r="A3645" t="s">
        <v>50</v>
      </c>
      <c r="B3645" t="str">
        <f>RIGHT(A3645,FIND("/",A3645)-1)</f>
        <v>d2103.tsp</v>
      </c>
      <c r="C3645">
        <f>VLOOKUP(B3645,instances!$B$2:$E$21,2, FALSE)</f>
        <v>2103</v>
      </c>
      <c r="D3645" t="str">
        <f>IF(C3645&lt;=783,"small",IF(C3645&lt;=2103,"medium","large"))</f>
        <v>medium</v>
      </c>
      <c r="E3645" t="s">
        <v>12</v>
      </c>
      <c r="F3645" s="9">
        <v>1167793</v>
      </c>
      <c r="G3645" s="7">
        <f>1-(F3645/N3645)</f>
        <v>-13.606176205723434</v>
      </c>
      <c r="H3645" s="7">
        <f>1-(F3645/O3645)</f>
        <v>-13.515761342448727</v>
      </c>
      <c r="I3645">
        <v>0.91019600000000001</v>
      </c>
      <c r="J3645">
        <v>0</v>
      </c>
      <c r="K3645">
        <v>0</v>
      </c>
      <c r="L3645">
        <v>10</v>
      </c>
      <c r="M3645">
        <v>6</v>
      </c>
      <c r="N3645">
        <f>VLOOKUP(B3645,instances!$B$2:$E$21,3, FALSE)</f>
        <v>79952</v>
      </c>
      <c r="O3645">
        <f>VLOOKUP(B3645,instances!$B$2:$E$21,4, FALSE)</f>
        <v>80450</v>
      </c>
    </row>
    <row r="3646" spans="1:15">
      <c r="A3646" t="s">
        <v>50</v>
      </c>
      <c r="B3646" t="str">
        <f>RIGHT(A3646,FIND("/",A3646)-1)</f>
        <v>d2103.tsp</v>
      </c>
      <c r="C3646">
        <f>VLOOKUP(B3646,instances!$B$2:$E$21,2, FALSE)</f>
        <v>2103</v>
      </c>
      <c r="D3646" t="str">
        <f>IF(C3646&lt;=783,"small",IF(C3646&lt;=2103,"medium","large"))</f>
        <v>medium</v>
      </c>
      <c r="E3646" t="s">
        <v>12</v>
      </c>
      <c r="F3646" s="9">
        <v>1523630</v>
      </c>
      <c r="G3646" s="7">
        <f>1-(F3646/N3646)</f>
        <v>-18.05680908545127</v>
      </c>
      <c r="H3646" s="7">
        <f>1-(F3646/O3646)</f>
        <v>-17.938844002486015</v>
      </c>
      <c r="I3646">
        <v>0.90970799999999996</v>
      </c>
      <c r="J3646">
        <v>0</v>
      </c>
      <c r="K3646">
        <v>0</v>
      </c>
      <c r="L3646">
        <v>16</v>
      </c>
      <c r="M3646">
        <v>5</v>
      </c>
      <c r="N3646">
        <f>VLOOKUP(B3646,instances!$B$2:$E$21,3, FALSE)</f>
        <v>79952</v>
      </c>
      <c r="O3646">
        <f>VLOOKUP(B3646,instances!$B$2:$E$21,4, FALSE)</f>
        <v>80450</v>
      </c>
    </row>
    <row r="3647" spans="1:15">
      <c r="A3647" t="s">
        <v>50</v>
      </c>
      <c r="B3647" t="str">
        <f>RIGHT(A3647,FIND("/",A3647)-1)</f>
        <v>d2103.tsp</v>
      </c>
      <c r="C3647">
        <f>VLOOKUP(B3647,instances!$B$2:$E$21,2, FALSE)</f>
        <v>2103</v>
      </c>
      <c r="D3647" t="str">
        <f>IF(C3647&lt;=783,"small",IF(C3647&lt;=2103,"medium","large"))</f>
        <v>medium</v>
      </c>
      <c r="E3647" t="s">
        <v>12</v>
      </c>
      <c r="F3647" s="9">
        <v>1518824</v>
      </c>
      <c r="G3647" s="7">
        <f>1-(F3647/N3647)</f>
        <v>-17.996698018811287</v>
      </c>
      <c r="H3647" s="7">
        <f>1-(F3647/O3647)</f>
        <v>-17.879105034182722</v>
      </c>
      <c r="I3647">
        <v>0.90953899999999999</v>
      </c>
      <c r="J3647">
        <v>0</v>
      </c>
      <c r="K3647">
        <v>0</v>
      </c>
      <c r="L3647">
        <v>18</v>
      </c>
      <c r="M3647">
        <v>10</v>
      </c>
      <c r="N3647">
        <f>VLOOKUP(B3647,instances!$B$2:$E$21,3, FALSE)</f>
        <v>79952</v>
      </c>
      <c r="O3647">
        <f>VLOOKUP(B3647,instances!$B$2:$E$21,4, FALSE)</f>
        <v>80450</v>
      </c>
    </row>
    <row r="3648" spans="1:15">
      <c r="A3648" t="s">
        <v>50</v>
      </c>
      <c r="B3648" t="str">
        <f>RIGHT(A3648,FIND("/",A3648)-1)</f>
        <v>d2103.tsp</v>
      </c>
      <c r="C3648">
        <f>VLOOKUP(B3648,instances!$B$2:$E$21,2, FALSE)</f>
        <v>2103</v>
      </c>
      <c r="D3648" t="str">
        <f>IF(C3648&lt;=783,"small",IF(C3648&lt;=2103,"medium","large"))</f>
        <v>medium</v>
      </c>
      <c r="E3648" t="s">
        <v>12</v>
      </c>
      <c r="F3648" s="9">
        <v>1453380</v>
      </c>
      <c r="G3648" s="7">
        <f>1-(F3648/N3648)</f>
        <v>-17.178156894136482</v>
      </c>
      <c r="H3648" s="7">
        <f>1-(F3648/O3648)</f>
        <v>-17.065630826600373</v>
      </c>
      <c r="I3648">
        <v>0.90916200000000003</v>
      </c>
      <c r="J3648">
        <v>0</v>
      </c>
      <c r="K3648">
        <v>0</v>
      </c>
      <c r="L3648">
        <v>16</v>
      </c>
      <c r="M3648">
        <v>9</v>
      </c>
      <c r="N3648">
        <f>VLOOKUP(B3648,instances!$B$2:$E$21,3, FALSE)</f>
        <v>79952</v>
      </c>
      <c r="O3648">
        <f>VLOOKUP(B3648,instances!$B$2:$E$21,4, FALSE)</f>
        <v>80450</v>
      </c>
    </row>
    <row r="3649" spans="1:15">
      <c r="A3649" t="s">
        <v>50</v>
      </c>
      <c r="B3649" t="str">
        <f>RIGHT(A3649,FIND("/",A3649)-1)</f>
        <v>d2103.tsp</v>
      </c>
      <c r="C3649">
        <f>VLOOKUP(B3649,instances!$B$2:$E$21,2, FALSE)</f>
        <v>2103</v>
      </c>
      <c r="D3649" t="str">
        <f>IF(C3649&lt;=783,"small",IF(C3649&lt;=2103,"medium","large"))</f>
        <v>medium</v>
      </c>
      <c r="E3649" t="s">
        <v>12</v>
      </c>
      <c r="F3649" s="9">
        <v>1443821</v>
      </c>
      <c r="G3649" s="7">
        <f>1-(F3649/N3649)</f>
        <v>-17.058597658595158</v>
      </c>
      <c r="H3649" s="7">
        <f>1-(F3649/O3649)</f>
        <v>-16.946811684275946</v>
      </c>
      <c r="I3649">
        <v>0.906636</v>
      </c>
      <c r="J3649">
        <v>0</v>
      </c>
      <c r="K3649">
        <v>0</v>
      </c>
      <c r="L3649">
        <v>16</v>
      </c>
      <c r="M3649">
        <v>4</v>
      </c>
      <c r="N3649">
        <f>VLOOKUP(B3649,instances!$B$2:$E$21,3, FALSE)</f>
        <v>79952</v>
      </c>
      <c r="O3649">
        <f>VLOOKUP(B3649,instances!$B$2:$E$21,4, FALSE)</f>
        <v>80450</v>
      </c>
    </row>
    <row r="3650" spans="1:15">
      <c r="A3650" t="s">
        <v>50</v>
      </c>
      <c r="B3650" t="str">
        <f>RIGHT(A3650,FIND("/",A3650)-1)</f>
        <v>d2103.tsp</v>
      </c>
      <c r="C3650">
        <f>VLOOKUP(B3650,instances!$B$2:$E$21,2, FALSE)</f>
        <v>2103</v>
      </c>
      <c r="D3650" t="str">
        <f>IF(C3650&lt;=783,"small",IF(C3650&lt;=2103,"medium","large"))</f>
        <v>medium</v>
      </c>
      <c r="E3650" t="s">
        <v>12</v>
      </c>
      <c r="F3650" s="9">
        <v>1391010</v>
      </c>
      <c r="G3650" s="7">
        <f>1-(F3650/N3650)</f>
        <v>-16.398063838302981</v>
      </c>
      <c r="H3650" s="7">
        <f>1-(F3650/O3650)</f>
        <v>-16.290366687383468</v>
      </c>
      <c r="I3650">
        <v>0.90612499999999996</v>
      </c>
      <c r="J3650">
        <v>0</v>
      </c>
      <c r="K3650">
        <v>0</v>
      </c>
      <c r="L3650">
        <v>14</v>
      </c>
      <c r="M3650">
        <v>7</v>
      </c>
      <c r="N3650">
        <f>VLOOKUP(B3650,instances!$B$2:$E$21,3, FALSE)</f>
        <v>79952</v>
      </c>
      <c r="O3650">
        <f>VLOOKUP(B3650,instances!$B$2:$E$21,4, FALSE)</f>
        <v>80450</v>
      </c>
    </row>
    <row r="3651" spans="1:15">
      <c r="A3651" t="s">
        <v>50</v>
      </c>
      <c r="B3651" t="str">
        <f>RIGHT(A3651,FIND("/",A3651)-1)</f>
        <v>d2103.tsp</v>
      </c>
      <c r="C3651">
        <f>VLOOKUP(B3651,instances!$B$2:$E$21,2, FALSE)</f>
        <v>2103</v>
      </c>
      <c r="D3651" t="str">
        <f>IF(C3651&lt;=783,"small",IF(C3651&lt;=2103,"medium","large"))</f>
        <v>medium</v>
      </c>
      <c r="E3651" t="s">
        <v>12</v>
      </c>
      <c r="F3651" s="9">
        <v>1398065</v>
      </c>
      <c r="G3651" s="7">
        <f>1-(F3651/N3651)</f>
        <v>-16.486304282569542</v>
      </c>
      <c r="H3651" s="7">
        <f>1-(F3651/O3651)</f>
        <v>-16.378060907395898</v>
      </c>
      <c r="I3651">
        <v>0.90595300000000001</v>
      </c>
      <c r="J3651">
        <v>0</v>
      </c>
      <c r="K3651">
        <v>0</v>
      </c>
      <c r="L3651">
        <v>14</v>
      </c>
      <c r="M3651">
        <v>8</v>
      </c>
      <c r="N3651">
        <f>VLOOKUP(B3651,instances!$B$2:$E$21,3, FALSE)</f>
        <v>79952</v>
      </c>
      <c r="O3651">
        <f>VLOOKUP(B3651,instances!$B$2:$E$21,4, FALSE)</f>
        <v>80450</v>
      </c>
    </row>
    <row r="3652" spans="1:15">
      <c r="A3652" t="s">
        <v>50</v>
      </c>
      <c r="B3652" t="str">
        <f>RIGHT(A3652,FIND("/",A3652)-1)</f>
        <v>d2103.tsp</v>
      </c>
      <c r="C3652">
        <f>VLOOKUP(B3652,instances!$B$2:$E$21,2, FALSE)</f>
        <v>2103</v>
      </c>
      <c r="D3652" t="str">
        <f>IF(C3652&lt;=783,"small",IF(C3652&lt;=2103,"medium","large"))</f>
        <v>medium</v>
      </c>
      <c r="E3652" t="s">
        <v>12</v>
      </c>
      <c r="F3652" s="9">
        <v>1183431</v>
      </c>
      <c r="G3652" s="7">
        <f>1-(F3652/N3652)</f>
        <v>-13.801768561136681</v>
      </c>
      <c r="H3652" s="7">
        <f>1-(F3652/O3652)</f>
        <v>-13.710142945929148</v>
      </c>
      <c r="I3652">
        <v>0.904833</v>
      </c>
      <c r="J3652">
        <v>0</v>
      </c>
      <c r="K3652">
        <v>0</v>
      </c>
      <c r="L3652">
        <v>10</v>
      </c>
      <c r="M3652">
        <v>8</v>
      </c>
      <c r="N3652">
        <f>VLOOKUP(B3652,instances!$B$2:$E$21,3, FALSE)</f>
        <v>79952</v>
      </c>
      <c r="O3652">
        <f>VLOOKUP(B3652,instances!$B$2:$E$21,4, FALSE)</f>
        <v>80450</v>
      </c>
    </row>
    <row r="3653" spans="1:15">
      <c r="A3653" t="s">
        <v>50</v>
      </c>
      <c r="B3653" t="str">
        <f>RIGHT(A3653,FIND("/",A3653)-1)</f>
        <v>d2103.tsp</v>
      </c>
      <c r="C3653">
        <f>VLOOKUP(B3653,instances!$B$2:$E$21,2, FALSE)</f>
        <v>2103</v>
      </c>
      <c r="D3653" t="str">
        <f>IF(C3653&lt;=783,"small",IF(C3653&lt;=2103,"medium","large"))</f>
        <v>medium</v>
      </c>
      <c r="E3653" t="s">
        <v>12</v>
      </c>
      <c r="F3653" s="9">
        <v>1250013</v>
      </c>
      <c r="G3653" s="7">
        <f>1-(F3653/N3653)</f>
        <v>-14.634543225935561</v>
      </c>
      <c r="H3653" s="7">
        <f>1-(F3653/O3653)</f>
        <v>-14.537762585456806</v>
      </c>
      <c r="I3653">
        <v>0.90446599999999999</v>
      </c>
      <c r="J3653">
        <v>0</v>
      </c>
      <c r="K3653">
        <v>0</v>
      </c>
      <c r="L3653">
        <v>12</v>
      </c>
      <c r="M3653">
        <v>5</v>
      </c>
      <c r="N3653">
        <f>VLOOKUP(B3653,instances!$B$2:$E$21,3, FALSE)</f>
        <v>79952</v>
      </c>
      <c r="O3653">
        <f>VLOOKUP(B3653,instances!$B$2:$E$21,4, FALSE)</f>
        <v>80450</v>
      </c>
    </row>
    <row r="3654" spans="1:15">
      <c r="A3654" t="s">
        <v>50</v>
      </c>
      <c r="B3654" t="str">
        <f>RIGHT(A3654,FIND("/",A3654)-1)</f>
        <v>d2103.tsp</v>
      </c>
      <c r="C3654">
        <f>VLOOKUP(B3654,instances!$B$2:$E$21,2, FALSE)</f>
        <v>2103</v>
      </c>
      <c r="D3654" t="str">
        <f>IF(C3654&lt;=783,"small",IF(C3654&lt;=2103,"medium","large"))</f>
        <v>medium</v>
      </c>
      <c r="E3654" t="s">
        <v>12</v>
      </c>
      <c r="F3654" s="9">
        <v>1344933</v>
      </c>
      <c r="G3654" s="7">
        <f>1-(F3654/N3654)</f>
        <v>-15.821755553332</v>
      </c>
      <c r="H3654" s="7">
        <f>1-(F3654/O3654)</f>
        <v>-15.717625854568055</v>
      </c>
      <c r="I3654">
        <v>0.90412400000000004</v>
      </c>
      <c r="J3654">
        <v>0</v>
      </c>
      <c r="K3654">
        <v>0</v>
      </c>
      <c r="L3654">
        <v>14</v>
      </c>
      <c r="M3654">
        <v>11</v>
      </c>
      <c r="N3654">
        <f>VLOOKUP(B3654,instances!$B$2:$E$21,3, FALSE)</f>
        <v>79952</v>
      </c>
      <c r="O3654">
        <f>VLOOKUP(B3654,instances!$B$2:$E$21,4, FALSE)</f>
        <v>80450</v>
      </c>
    </row>
    <row r="3655" spans="1:15">
      <c r="A3655" t="s">
        <v>50</v>
      </c>
      <c r="B3655" t="str">
        <f>RIGHT(A3655,FIND("/",A3655)-1)</f>
        <v>d2103.tsp</v>
      </c>
      <c r="C3655">
        <f>VLOOKUP(B3655,instances!$B$2:$E$21,2, FALSE)</f>
        <v>2103</v>
      </c>
      <c r="D3655" t="str">
        <f>IF(C3655&lt;=783,"small",IF(C3655&lt;=2103,"medium","large"))</f>
        <v>medium</v>
      </c>
      <c r="E3655" t="s">
        <v>12</v>
      </c>
      <c r="F3655" s="9">
        <v>1305976</v>
      </c>
      <c r="G3655" s="7">
        <f>1-(F3655/N3655)</f>
        <v>-15.334500700420254</v>
      </c>
      <c r="H3655" s="7">
        <f>1-(F3655/O3655)</f>
        <v>-15.233387197016782</v>
      </c>
      <c r="I3655">
        <v>0.90161999999999998</v>
      </c>
      <c r="J3655">
        <v>0</v>
      </c>
      <c r="K3655">
        <v>0</v>
      </c>
      <c r="L3655">
        <v>12</v>
      </c>
      <c r="M3655">
        <v>7</v>
      </c>
      <c r="N3655">
        <f>VLOOKUP(B3655,instances!$B$2:$E$21,3, FALSE)</f>
        <v>79952</v>
      </c>
      <c r="O3655">
        <f>VLOOKUP(B3655,instances!$B$2:$E$21,4, FALSE)</f>
        <v>80450</v>
      </c>
    </row>
    <row r="3656" spans="1:15">
      <c r="A3656" t="s">
        <v>50</v>
      </c>
      <c r="B3656" t="str">
        <f>RIGHT(A3656,FIND("/",A3656)-1)</f>
        <v>d2103.tsp</v>
      </c>
      <c r="C3656">
        <f>VLOOKUP(B3656,instances!$B$2:$E$21,2, FALSE)</f>
        <v>2103</v>
      </c>
      <c r="D3656" t="str">
        <f>IF(C3656&lt;=783,"small",IF(C3656&lt;=2103,"medium","large"))</f>
        <v>medium</v>
      </c>
      <c r="E3656" t="s">
        <v>12</v>
      </c>
      <c r="F3656" s="9">
        <v>1196673</v>
      </c>
      <c r="G3656" s="7">
        <f>1-(F3656/N3656)</f>
        <v>-13.967392935761456</v>
      </c>
      <c r="H3656" s="7">
        <f>1-(F3656/O3656)</f>
        <v>-13.874742075823493</v>
      </c>
      <c r="I3656">
        <v>0.90098199999999995</v>
      </c>
      <c r="J3656">
        <v>0</v>
      </c>
      <c r="K3656">
        <v>0</v>
      </c>
      <c r="L3656">
        <v>10</v>
      </c>
      <c r="M3656">
        <v>10</v>
      </c>
      <c r="N3656">
        <f>VLOOKUP(B3656,instances!$B$2:$E$21,3, FALSE)</f>
        <v>79952</v>
      </c>
      <c r="O3656">
        <f>VLOOKUP(B3656,instances!$B$2:$E$21,4, FALSE)</f>
        <v>80450</v>
      </c>
    </row>
    <row r="3657" spans="1:15">
      <c r="A3657" t="s">
        <v>50</v>
      </c>
      <c r="B3657" t="str">
        <f>RIGHT(A3657,FIND("/",A3657)-1)</f>
        <v>d2103.tsp</v>
      </c>
      <c r="C3657">
        <f>VLOOKUP(B3657,instances!$B$2:$E$21,2, FALSE)</f>
        <v>2103</v>
      </c>
      <c r="D3657" t="str">
        <f>IF(C3657&lt;=783,"small",IF(C3657&lt;=2103,"medium","large"))</f>
        <v>medium</v>
      </c>
      <c r="E3657" t="s">
        <v>12</v>
      </c>
      <c r="F3657" s="9">
        <v>1278297</v>
      </c>
      <c r="G3657" s="7">
        <f>1-(F3657/N3657)</f>
        <v>-14.988305483289974</v>
      </c>
      <c r="H3657" s="7">
        <f>1-(F3657/O3657)</f>
        <v>-14.889334990677439</v>
      </c>
      <c r="I3657">
        <v>0.90041800000000005</v>
      </c>
      <c r="J3657">
        <v>0</v>
      </c>
      <c r="K3657">
        <v>0</v>
      </c>
      <c r="L3657">
        <v>12</v>
      </c>
      <c r="M3657">
        <v>11</v>
      </c>
      <c r="N3657">
        <f>VLOOKUP(B3657,instances!$B$2:$E$21,3, FALSE)</f>
        <v>79952</v>
      </c>
      <c r="O3657">
        <f>VLOOKUP(B3657,instances!$B$2:$E$21,4, FALSE)</f>
        <v>80450</v>
      </c>
    </row>
    <row r="3658" spans="1:15">
      <c r="A3658" t="s">
        <v>50</v>
      </c>
      <c r="B3658" t="str">
        <f>RIGHT(A3658,FIND("/",A3658)-1)</f>
        <v>d2103.tsp</v>
      </c>
      <c r="C3658">
        <f>VLOOKUP(B3658,instances!$B$2:$E$21,2, FALSE)</f>
        <v>2103</v>
      </c>
      <c r="D3658" t="str">
        <f>IF(C3658&lt;=783,"small",IF(C3658&lt;=2103,"medium","large"))</f>
        <v>medium</v>
      </c>
      <c r="E3658" t="s">
        <v>12</v>
      </c>
      <c r="F3658" s="9">
        <v>1268102</v>
      </c>
      <c r="G3658" s="7">
        <f>1-(F3658/N3658)</f>
        <v>-14.86079147488493</v>
      </c>
      <c r="H3658" s="7">
        <f>1-(F3658/O3658)</f>
        <v>-14.762610316967061</v>
      </c>
      <c r="I3658">
        <v>0.90038799999999997</v>
      </c>
      <c r="J3658">
        <v>0</v>
      </c>
      <c r="K3658">
        <v>0</v>
      </c>
      <c r="L3658">
        <v>12</v>
      </c>
      <c r="M3658">
        <v>6</v>
      </c>
      <c r="N3658">
        <f>VLOOKUP(B3658,instances!$B$2:$E$21,3, FALSE)</f>
        <v>79952</v>
      </c>
      <c r="O3658">
        <f>VLOOKUP(B3658,instances!$B$2:$E$21,4, FALSE)</f>
        <v>80450</v>
      </c>
    </row>
    <row r="3659" spans="1:15">
      <c r="A3659" t="s">
        <v>50</v>
      </c>
      <c r="B3659" t="str">
        <f>RIGHT(A3659,FIND("/",A3659)-1)</f>
        <v>d2103.tsp</v>
      </c>
      <c r="C3659">
        <f>VLOOKUP(B3659,instances!$B$2:$E$21,2, FALSE)</f>
        <v>2103</v>
      </c>
      <c r="D3659" t="str">
        <f>IF(C3659&lt;=783,"small",IF(C3659&lt;=2103,"medium","large"))</f>
        <v>medium</v>
      </c>
      <c r="E3659" t="s">
        <v>12</v>
      </c>
      <c r="F3659" s="9">
        <v>1171278</v>
      </c>
      <c r="G3659" s="7">
        <f>1-(F3659/N3659)</f>
        <v>-13.649764858915349</v>
      </c>
      <c r="H3659" s="7">
        <f>1-(F3659/O3659)</f>
        <v>-13.559080174021132</v>
      </c>
      <c r="I3659">
        <v>0.90009600000000001</v>
      </c>
      <c r="J3659">
        <v>0</v>
      </c>
      <c r="K3659">
        <v>0</v>
      </c>
      <c r="L3659">
        <v>10</v>
      </c>
      <c r="M3659">
        <v>5</v>
      </c>
      <c r="N3659">
        <f>VLOOKUP(B3659,instances!$B$2:$E$21,3, FALSE)</f>
        <v>79952</v>
      </c>
      <c r="O3659">
        <f>VLOOKUP(B3659,instances!$B$2:$E$21,4, FALSE)</f>
        <v>80450</v>
      </c>
    </row>
    <row r="3660" spans="1:15">
      <c r="A3660" t="s">
        <v>50</v>
      </c>
      <c r="B3660" t="str">
        <f>RIGHT(A3660,FIND("/",A3660)-1)</f>
        <v>d2103.tsp</v>
      </c>
      <c r="C3660">
        <f>VLOOKUP(B3660,instances!$B$2:$E$21,2, FALSE)</f>
        <v>2103</v>
      </c>
      <c r="D3660" t="str">
        <f>IF(C3660&lt;=783,"small",IF(C3660&lt;=2103,"medium","large"))</f>
        <v>medium</v>
      </c>
      <c r="E3660" t="s">
        <v>12</v>
      </c>
      <c r="F3660" s="9">
        <v>1164801</v>
      </c>
      <c r="G3660" s="7">
        <f>1-(F3660/N3660)</f>
        <v>-13.56875375225135</v>
      </c>
      <c r="H3660" s="7">
        <f>1-(F3660/O3660)</f>
        <v>-13.478570540708514</v>
      </c>
      <c r="I3660">
        <v>0.89896200000000004</v>
      </c>
      <c r="J3660">
        <v>0</v>
      </c>
      <c r="K3660">
        <v>0</v>
      </c>
      <c r="L3660">
        <v>10</v>
      </c>
      <c r="M3660">
        <v>4</v>
      </c>
      <c r="N3660">
        <f>VLOOKUP(B3660,instances!$B$2:$E$21,3, FALSE)</f>
        <v>79952</v>
      </c>
      <c r="O3660">
        <f>VLOOKUP(B3660,instances!$B$2:$E$21,4, FALSE)</f>
        <v>80450</v>
      </c>
    </row>
    <row r="3661" spans="1:15">
      <c r="A3661" t="s">
        <v>50</v>
      </c>
      <c r="B3661" t="str">
        <f>RIGHT(A3661,FIND("/",A3661)-1)</f>
        <v>d2103.tsp</v>
      </c>
      <c r="C3661">
        <f>VLOOKUP(B3661,instances!$B$2:$E$21,2, FALSE)</f>
        <v>2103</v>
      </c>
      <c r="D3661" t="str">
        <f>IF(C3661&lt;=783,"small",IF(C3661&lt;=2103,"medium","large"))</f>
        <v>medium</v>
      </c>
      <c r="E3661" t="s">
        <v>12</v>
      </c>
      <c r="F3661" s="9">
        <v>1164170</v>
      </c>
      <c r="G3661" s="7">
        <f>1-(F3661/N3661)</f>
        <v>-13.560861516910146</v>
      </c>
      <c r="H3661" s="7">
        <f>1-(F3661/O3661)</f>
        <v>-13.470727159726538</v>
      </c>
      <c r="I3661">
        <v>0.89511499999999999</v>
      </c>
      <c r="J3661">
        <v>0</v>
      </c>
      <c r="K3661">
        <v>0</v>
      </c>
      <c r="L3661">
        <v>10</v>
      </c>
      <c r="M3661">
        <v>9</v>
      </c>
      <c r="N3661">
        <f>VLOOKUP(B3661,instances!$B$2:$E$21,3, FALSE)</f>
        <v>79952</v>
      </c>
      <c r="O3661">
        <f>VLOOKUP(B3661,instances!$B$2:$E$21,4, FALSE)</f>
        <v>80450</v>
      </c>
    </row>
    <row r="3662" spans="1:15">
      <c r="A3662" t="s">
        <v>50</v>
      </c>
      <c r="B3662" t="str">
        <f>RIGHT(A3662,FIND("/",A3662)-1)</f>
        <v>d2103.tsp</v>
      </c>
      <c r="C3662">
        <f>VLOOKUP(B3662,instances!$B$2:$E$21,2, FALSE)</f>
        <v>2103</v>
      </c>
      <c r="D3662" t="str">
        <f>IF(C3662&lt;=783,"small",IF(C3662&lt;=2103,"medium","large"))</f>
        <v>medium</v>
      </c>
      <c r="E3662" t="s">
        <v>11</v>
      </c>
      <c r="F3662" s="9">
        <v>1691382</v>
      </c>
      <c r="G3662" s="7">
        <f>1-(F3662/N3662)</f>
        <v>-20.154967980788474</v>
      </c>
      <c r="H3662" s="7">
        <f>1-(F3662/O3662)</f>
        <v>-20.024014916096956</v>
      </c>
      <c r="I3662">
        <v>0.48328199999999999</v>
      </c>
      <c r="J3662">
        <v>0</v>
      </c>
      <c r="K3662">
        <v>0</v>
      </c>
      <c r="L3662">
        <v>12</v>
      </c>
      <c r="M3662">
        <v>10</v>
      </c>
      <c r="N3662">
        <f>VLOOKUP(B3662,instances!$B$2:$E$21,3, FALSE)</f>
        <v>79952</v>
      </c>
      <c r="O3662">
        <f>VLOOKUP(B3662,instances!$B$2:$E$21,4, FALSE)</f>
        <v>80450</v>
      </c>
    </row>
    <row r="3663" spans="1:15">
      <c r="A3663" t="s">
        <v>50</v>
      </c>
      <c r="B3663" t="str">
        <f>RIGHT(A3663,FIND("/",A3663)-1)</f>
        <v>d2103.tsp</v>
      </c>
      <c r="C3663">
        <f>VLOOKUP(B3663,instances!$B$2:$E$21,2, FALSE)</f>
        <v>2103</v>
      </c>
      <c r="D3663" t="str">
        <f>IF(C3663&lt;=783,"small",IF(C3663&lt;=2103,"medium","large"))</f>
        <v>medium</v>
      </c>
      <c r="E3663" t="s">
        <v>11</v>
      </c>
      <c r="F3663" s="9">
        <v>1959718</v>
      </c>
      <c r="G3663" s="7">
        <f>1-(F3663/N3663)</f>
        <v>-23.511181709025415</v>
      </c>
      <c r="H3663" s="7">
        <f>1-(F3663/O3663)</f>
        <v>-23.359453076444996</v>
      </c>
      <c r="I3663">
        <v>0.481821</v>
      </c>
      <c r="J3663">
        <v>0</v>
      </c>
      <c r="K3663">
        <v>0</v>
      </c>
      <c r="L3663">
        <v>16</v>
      </c>
      <c r="M3663">
        <v>10</v>
      </c>
      <c r="N3663">
        <f>VLOOKUP(B3663,instances!$B$2:$E$21,3, FALSE)</f>
        <v>79952</v>
      </c>
      <c r="O3663">
        <f>VLOOKUP(B3663,instances!$B$2:$E$21,4, FALSE)</f>
        <v>80450</v>
      </c>
    </row>
    <row r="3664" spans="1:15">
      <c r="A3664" t="s">
        <v>50</v>
      </c>
      <c r="B3664" t="str">
        <f>RIGHT(A3664,FIND("/",A3664)-1)</f>
        <v>d2103.tsp</v>
      </c>
      <c r="C3664">
        <f>VLOOKUP(B3664,instances!$B$2:$E$21,2, FALSE)</f>
        <v>2103</v>
      </c>
      <c r="D3664" t="str">
        <f>IF(C3664&lt;=783,"small",IF(C3664&lt;=2103,"medium","large"))</f>
        <v>medium</v>
      </c>
      <c r="E3664" t="s">
        <v>11</v>
      </c>
      <c r="F3664" s="9">
        <v>1586575</v>
      </c>
      <c r="G3664" s="7">
        <f>1-(F3664/N3664)</f>
        <v>-18.844093956373825</v>
      </c>
      <c r="H3664" s="7">
        <f>1-(F3664/O3664)</f>
        <v>-18.721255438160348</v>
      </c>
      <c r="I3664">
        <v>0.48035299999999997</v>
      </c>
      <c r="J3664">
        <v>0</v>
      </c>
      <c r="K3664">
        <v>0</v>
      </c>
      <c r="L3664">
        <v>10</v>
      </c>
      <c r="M3664">
        <v>3</v>
      </c>
      <c r="N3664">
        <f>VLOOKUP(B3664,instances!$B$2:$E$21,3, FALSE)</f>
        <v>79952</v>
      </c>
      <c r="O3664">
        <f>VLOOKUP(B3664,instances!$B$2:$E$21,4, FALSE)</f>
        <v>80450</v>
      </c>
    </row>
    <row r="3665" spans="1:15">
      <c r="A3665" t="s">
        <v>50</v>
      </c>
      <c r="B3665" t="str">
        <f>RIGHT(A3665,FIND("/",A3665)-1)</f>
        <v>d2103.tsp</v>
      </c>
      <c r="C3665">
        <f>VLOOKUP(B3665,instances!$B$2:$E$21,2, FALSE)</f>
        <v>2103</v>
      </c>
      <c r="D3665" t="str">
        <f>IF(C3665&lt;=783,"small",IF(C3665&lt;=2103,"medium","large"))</f>
        <v>medium</v>
      </c>
      <c r="E3665" t="s">
        <v>11</v>
      </c>
      <c r="F3665" s="9">
        <v>2106043</v>
      </c>
      <c r="G3665" s="7">
        <f>1-(F3665/N3665)</f>
        <v>-25.341342305383229</v>
      </c>
      <c r="H3665" s="7">
        <f>1-(F3665/O3665)</f>
        <v>-25.178284648850216</v>
      </c>
      <c r="I3665">
        <v>0.48019000000000001</v>
      </c>
      <c r="J3665">
        <v>0</v>
      </c>
      <c r="K3665">
        <v>0</v>
      </c>
      <c r="L3665">
        <v>20</v>
      </c>
      <c r="M3665">
        <v>6</v>
      </c>
      <c r="N3665">
        <f>VLOOKUP(B3665,instances!$B$2:$E$21,3, FALSE)</f>
        <v>79952</v>
      </c>
      <c r="O3665">
        <f>VLOOKUP(B3665,instances!$B$2:$E$21,4, FALSE)</f>
        <v>80450</v>
      </c>
    </row>
    <row r="3666" spans="1:15">
      <c r="A3666" t="s">
        <v>50</v>
      </c>
      <c r="B3666" t="str">
        <f>RIGHT(A3666,FIND("/",A3666)-1)</f>
        <v>d2103.tsp</v>
      </c>
      <c r="C3666">
        <f>VLOOKUP(B3666,instances!$B$2:$E$21,2, FALSE)</f>
        <v>2103</v>
      </c>
      <c r="D3666" t="str">
        <f>IF(C3666&lt;=783,"small",IF(C3666&lt;=2103,"medium","large"))</f>
        <v>medium</v>
      </c>
      <c r="E3666" t="s">
        <v>11</v>
      </c>
      <c r="F3666" s="9">
        <v>2171031</v>
      </c>
      <c r="G3666" s="7">
        <f>1-(F3666/N3666)</f>
        <v>-26.154180008004804</v>
      </c>
      <c r="H3666" s="7">
        <f>1-(F3666/O3666)</f>
        <v>-25.986090739589809</v>
      </c>
      <c r="I3666">
        <v>0.47757500000000003</v>
      </c>
      <c r="J3666">
        <v>0</v>
      </c>
      <c r="K3666">
        <v>0</v>
      </c>
      <c r="L3666">
        <v>20</v>
      </c>
      <c r="M3666">
        <v>10</v>
      </c>
      <c r="N3666">
        <f>VLOOKUP(B3666,instances!$B$2:$E$21,3, FALSE)</f>
        <v>79952</v>
      </c>
      <c r="O3666">
        <f>VLOOKUP(B3666,instances!$B$2:$E$21,4, FALSE)</f>
        <v>80450</v>
      </c>
    </row>
    <row r="3667" spans="1:15">
      <c r="A3667" t="s">
        <v>50</v>
      </c>
      <c r="B3667" t="str">
        <f>RIGHT(A3667,FIND("/",A3667)-1)</f>
        <v>d2103.tsp</v>
      </c>
      <c r="C3667">
        <f>VLOOKUP(B3667,instances!$B$2:$E$21,2, FALSE)</f>
        <v>2103</v>
      </c>
      <c r="D3667" t="str">
        <f>IF(C3667&lt;=783,"small",IF(C3667&lt;=2103,"medium","large"))</f>
        <v>medium</v>
      </c>
      <c r="E3667" t="s">
        <v>11</v>
      </c>
      <c r="F3667" s="9">
        <v>2160807</v>
      </c>
      <c r="G3667" s="7">
        <f>1-(F3667/N3667)</f>
        <v>-26.026303281969181</v>
      </c>
      <c r="H3667" s="7">
        <f>1-(F3667/O3667)</f>
        <v>-25.859005593536359</v>
      </c>
      <c r="I3667">
        <v>0.475964</v>
      </c>
      <c r="J3667">
        <v>0</v>
      </c>
      <c r="K3667">
        <v>0</v>
      </c>
      <c r="L3667">
        <v>20</v>
      </c>
      <c r="M3667">
        <v>2</v>
      </c>
      <c r="N3667">
        <f>VLOOKUP(B3667,instances!$B$2:$E$21,3, FALSE)</f>
        <v>79952</v>
      </c>
      <c r="O3667">
        <f>VLOOKUP(B3667,instances!$B$2:$E$21,4, FALSE)</f>
        <v>80450</v>
      </c>
    </row>
    <row r="3668" spans="1:15">
      <c r="A3668" t="s">
        <v>50</v>
      </c>
      <c r="B3668" t="str">
        <f>RIGHT(A3668,FIND("/",A3668)-1)</f>
        <v>d2103.tsp</v>
      </c>
      <c r="C3668">
        <f>VLOOKUP(B3668,instances!$B$2:$E$21,2, FALSE)</f>
        <v>2103</v>
      </c>
      <c r="D3668" t="str">
        <f>IF(C3668&lt;=783,"small",IF(C3668&lt;=2103,"medium","large"))</f>
        <v>medium</v>
      </c>
      <c r="E3668" t="s">
        <v>11</v>
      </c>
      <c r="F3668" s="9">
        <v>1579209</v>
      </c>
      <c r="G3668" s="7">
        <f>1-(F3668/N3668)</f>
        <v>-18.751963678206923</v>
      </c>
      <c r="H3668" s="7">
        <f>1-(F3668/O3668)</f>
        <v>-18.629695463020511</v>
      </c>
      <c r="I3668">
        <v>0.47436600000000001</v>
      </c>
      <c r="J3668">
        <v>0</v>
      </c>
      <c r="K3668">
        <v>0</v>
      </c>
      <c r="L3668">
        <v>10</v>
      </c>
      <c r="M3668">
        <v>2</v>
      </c>
      <c r="N3668">
        <f>VLOOKUP(B3668,instances!$B$2:$E$21,3, FALSE)</f>
        <v>79952</v>
      </c>
      <c r="O3668">
        <f>VLOOKUP(B3668,instances!$B$2:$E$21,4, FALSE)</f>
        <v>80450</v>
      </c>
    </row>
    <row r="3669" spans="1:15">
      <c r="A3669" t="s">
        <v>50</v>
      </c>
      <c r="B3669" t="str">
        <f>RIGHT(A3669,FIND("/",A3669)-1)</f>
        <v>d2103.tsp</v>
      </c>
      <c r="C3669">
        <f>VLOOKUP(B3669,instances!$B$2:$E$21,2, FALSE)</f>
        <v>2103</v>
      </c>
      <c r="D3669" t="str">
        <f>IF(C3669&lt;=783,"small",IF(C3669&lt;=2103,"medium","large"))</f>
        <v>medium</v>
      </c>
      <c r="E3669" t="s">
        <v>11</v>
      </c>
      <c r="F3669" s="9">
        <v>2017171</v>
      </c>
      <c r="G3669" s="7">
        <f>1-(F3669/N3669)</f>
        <v>-24.229775365219133</v>
      </c>
      <c r="H3669" s="7">
        <f>1-(F3669/O3669)</f>
        <v>-24.073598508390305</v>
      </c>
      <c r="I3669">
        <v>0.47371600000000003</v>
      </c>
      <c r="J3669">
        <v>0</v>
      </c>
      <c r="K3669">
        <v>0</v>
      </c>
      <c r="L3669">
        <v>18</v>
      </c>
      <c r="M3669">
        <v>5</v>
      </c>
      <c r="N3669">
        <f>VLOOKUP(B3669,instances!$B$2:$E$21,3, FALSE)</f>
        <v>79952</v>
      </c>
      <c r="O3669">
        <f>VLOOKUP(B3669,instances!$B$2:$E$21,4, FALSE)</f>
        <v>80450</v>
      </c>
    </row>
    <row r="3670" spans="1:15">
      <c r="A3670" t="s">
        <v>50</v>
      </c>
      <c r="B3670" t="str">
        <f>RIGHT(A3670,FIND("/",A3670)-1)</f>
        <v>d2103.tsp</v>
      </c>
      <c r="C3670">
        <f>VLOOKUP(B3670,instances!$B$2:$E$21,2, FALSE)</f>
        <v>2103</v>
      </c>
      <c r="D3670" t="str">
        <f>IF(C3670&lt;=783,"small",IF(C3670&lt;=2103,"medium","large"))</f>
        <v>medium</v>
      </c>
      <c r="E3670" t="s">
        <v>11</v>
      </c>
      <c r="F3670" s="9">
        <v>1989255</v>
      </c>
      <c r="G3670" s="7">
        <f>1-(F3670/N3670)</f>
        <v>-23.880615869521712</v>
      </c>
      <c r="H3670" s="7">
        <f>1-(F3670/O3670)</f>
        <v>-23.726600372902425</v>
      </c>
      <c r="I3670">
        <v>0.47119499999999997</v>
      </c>
      <c r="J3670">
        <v>0</v>
      </c>
      <c r="K3670">
        <v>0</v>
      </c>
      <c r="L3670">
        <v>16</v>
      </c>
      <c r="M3670">
        <v>4</v>
      </c>
      <c r="N3670">
        <f>VLOOKUP(B3670,instances!$B$2:$E$21,3, FALSE)</f>
        <v>79952</v>
      </c>
      <c r="O3670">
        <f>VLOOKUP(B3670,instances!$B$2:$E$21,4, FALSE)</f>
        <v>80450</v>
      </c>
    </row>
    <row r="3671" spans="1:15">
      <c r="A3671" t="s">
        <v>50</v>
      </c>
      <c r="B3671" t="str">
        <f>RIGHT(A3671,FIND("/",A3671)-1)</f>
        <v>d2103.tsp</v>
      </c>
      <c r="C3671">
        <f>VLOOKUP(B3671,instances!$B$2:$E$21,2, FALSE)</f>
        <v>2103</v>
      </c>
      <c r="D3671" t="str">
        <f>IF(C3671&lt;=783,"small",IF(C3671&lt;=2103,"medium","large"))</f>
        <v>medium</v>
      </c>
      <c r="E3671" t="s">
        <v>11</v>
      </c>
      <c r="F3671" s="9">
        <v>2097913</v>
      </c>
      <c r="G3671" s="7">
        <f>1-(F3671/N3671)</f>
        <v>-25.239656293776267</v>
      </c>
      <c r="H3671" s="7">
        <f>1-(F3671/O3671)</f>
        <v>-25.077228091982597</v>
      </c>
      <c r="I3671">
        <v>0.47104400000000002</v>
      </c>
      <c r="J3671">
        <v>0</v>
      </c>
      <c r="K3671">
        <v>0</v>
      </c>
      <c r="L3671">
        <v>18</v>
      </c>
      <c r="M3671">
        <v>9</v>
      </c>
      <c r="N3671">
        <f>VLOOKUP(B3671,instances!$B$2:$E$21,3, FALSE)</f>
        <v>79952</v>
      </c>
      <c r="O3671">
        <f>VLOOKUP(B3671,instances!$B$2:$E$21,4, FALSE)</f>
        <v>80450</v>
      </c>
    </row>
    <row r="3672" spans="1:15">
      <c r="A3672" t="s">
        <v>50</v>
      </c>
      <c r="B3672" t="str">
        <f>RIGHT(A3672,FIND("/",A3672)-1)</f>
        <v>d2103.tsp</v>
      </c>
      <c r="C3672">
        <f>VLOOKUP(B3672,instances!$B$2:$E$21,2, FALSE)</f>
        <v>2103</v>
      </c>
      <c r="D3672" t="str">
        <f>IF(C3672&lt;=783,"small",IF(C3672&lt;=2103,"medium","large"))</f>
        <v>medium</v>
      </c>
      <c r="E3672" t="s">
        <v>11</v>
      </c>
      <c r="F3672" s="9">
        <v>1940936</v>
      </c>
      <c r="G3672" s="7">
        <f>1-(F3672/N3672)</f>
        <v>-23.276265759455672</v>
      </c>
      <c r="H3672" s="7">
        <f>1-(F3672/O3672)</f>
        <v>-23.125991298943443</v>
      </c>
      <c r="I3672">
        <v>0.468995</v>
      </c>
      <c r="J3672">
        <v>0</v>
      </c>
      <c r="K3672">
        <v>0</v>
      </c>
      <c r="L3672">
        <v>16</v>
      </c>
      <c r="M3672">
        <v>8</v>
      </c>
      <c r="N3672">
        <f>VLOOKUP(B3672,instances!$B$2:$E$21,3, FALSE)</f>
        <v>79952</v>
      </c>
      <c r="O3672">
        <f>VLOOKUP(B3672,instances!$B$2:$E$21,4, FALSE)</f>
        <v>80450</v>
      </c>
    </row>
    <row r="3673" spans="1:15">
      <c r="A3673" t="s">
        <v>50</v>
      </c>
      <c r="B3673" t="str">
        <f>RIGHT(A3673,FIND("/",A3673)-1)</f>
        <v>d2103.tsp</v>
      </c>
      <c r="C3673">
        <f>VLOOKUP(B3673,instances!$B$2:$E$21,2, FALSE)</f>
        <v>2103</v>
      </c>
      <c r="D3673" t="str">
        <f>IF(C3673&lt;=783,"small",IF(C3673&lt;=2103,"medium","large"))</f>
        <v>medium</v>
      </c>
      <c r="E3673" t="s">
        <v>11</v>
      </c>
      <c r="F3673" s="9">
        <v>1950302</v>
      </c>
      <c r="G3673" s="7">
        <f>1-(F3673/N3673)</f>
        <v>-23.393411046627978</v>
      </c>
      <c r="H3673" s="7">
        <f>1-(F3673/O3673)</f>
        <v>-23.242411435674331</v>
      </c>
      <c r="I3673">
        <v>0.46856700000000001</v>
      </c>
      <c r="J3673">
        <v>0</v>
      </c>
      <c r="K3673">
        <v>0</v>
      </c>
      <c r="L3673">
        <v>16</v>
      </c>
      <c r="M3673">
        <v>5</v>
      </c>
      <c r="N3673">
        <f>VLOOKUP(B3673,instances!$B$2:$E$21,3, FALSE)</f>
        <v>79952</v>
      </c>
      <c r="O3673">
        <f>VLOOKUP(B3673,instances!$B$2:$E$21,4, FALSE)</f>
        <v>80450</v>
      </c>
    </row>
    <row r="3674" spans="1:15">
      <c r="A3674" t="s">
        <v>50</v>
      </c>
      <c r="B3674" t="str">
        <f>RIGHT(A3674,FIND("/",A3674)-1)</f>
        <v>d2103.tsp</v>
      </c>
      <c r="C3674">
        <f>VLOOKUP(B3674,instances!$B$2:$E$21,2, FALSE)</f>
        <v>2103</v>
      </c>
      <c r="D3674" t="str">
        <f>IF(C3674&lt;=783,"small",IF(C3674&lt;=2103,"medium","large"))</f>
        <v>medium</v>
      </c>
      <c r="E3674" t="s">
        <v>11</v>
      </c>
      <c r="F3674" s="9">
        <v>1698414</v>
      </c>
      <c r="G3674" s="7">
        <f>1-(F3674/N3674)</f>
        <v>-20.242920752451472</v>
      </c>
      <c r="H3674" s="7">
        <f>1-(F3674/O3674)</f>
        <v>-20.111423244251089</v>
      </c>
      <c r="I3674">
        <v>0.46782099999999999</v>
      </c>
      <c r="J3674">
        <v>0</v>
      </c>
      <c r="K3674">
        <v>0</v>
      </c>
      <c r="L3674">
        <v>12</v>
      </c>
      <c r="M3674">
        <v>2</v>
      </c>
      <c r="N3674">
        <f>VLOOKUP(B3674,instances!$B$2:$E$21,3, FALSE)</f>
        <v>79952</v>
      </c>
      <c r="O3674">
        <f>VLOOKUP(B3674,instances!$B$2:$E$21,4, FALSE)</f>
        <v>80450</v>
      </c>
    </row>
    <row r="3675" spans="1:15">
      <c r="A3675" t="s">
        <v>50</v>
      </c>
      <c r="B3675" t="str">
        <f>RIGHT(A3675,FIND("/",A3675)-1)</f>
        <v>d2103.tsp</v>
      </c>
      <c r="C3675">
        <f>VLOOKUP(B3675,instances!$B$2:$E$21,2, FALSE)</f>
        <v>2103</v>
      </c>
      <c r="D3675" t="str">
        <f>IF(C3675&lt;=783,"small",IF(C3675&lt;=2103,"medium","large"))</f>
        <v>medium</v>
      </c>
      <c r="E3675" t="s">
        <v>11</v>
      </c>
      <c r="F3675" s="9">
        <v>1722103</v>
      </c>
      <c r="G3675" s="7">
        <f>1-(F3675/N3675)</f>
        <v>-20.53921102661597</v>
      </c>
      <c r="H3675" s="7">
        <f>1-(F3675/O3675)</f>
        <v>-20.405879428216284</v>
      </c>
      <c r="I3675">
        <v>0.467001</v>
      </c>
      <c r="J3675">
        <v>0</v>
      </c>
      <c r="K3675">
        <v>0</v>
      </c>
      <c r="L3675">
        <v>12</v>
      </c>
      <c r="M3675">
        <v>5</v>
      </c>
      <c r="N3675">
        <f>VLOOKUP(B3675,instances!$B$2:$E$21,3, FALSE)</f>
        <v>79952</v>
      </c>
      <c r="O3675">
        <f>VLOOKUP(B3675,instances!$B$2:$E$21,4, FALSE)</f>
        <v>80450</v>
      </c>
    </row>
    <row r="3676" spans="1:15">
      <c r="A3676" t="s">
        <v>50</v>
      </c>
      <c r="B3676" t="str">
        <f>RIGHT(A3676,FIND("/",A3676)-1)</f>
        <v>d2103.tsp</v>
      </c>
      <c r="C3676">
        <f>VLOOKUP(B3676,instances!$B$2:$E$21,2, FALSE)</f>
        <v>2103</v>
      </c>
      <c r="D3676" t="str">
        <f>IF(C3676&lt;=783,"small",IF(C3676&lt;=2103,"medium","large"))</f>
        <v>medium</v>
      </c>
      <c r="E3676" t="s">
        <v>11</v>
      </c>
      <c r="F3676" s="9">
        <v>1822755</v>
      </c>
      <c r="G3676" s="7">
        <f>1-(F3676/N3676)</f>
        <v>-21.798116369821894</v>
      </c>
      <c r="H3676" s="7">
        <f>1-(F3676/O3676)</f>
        <v>-21.656991920447481</v>
      </c>
      <c r="I3676">
        <v>0.46692899999999998</v>
      </c>
      <c r="J3676">
        <v>0</v>
      </c>
      <c r="K3676">
        <v>0</v>
      </c>
      <c r="L3676">
        <v>14</v>
      </c>
      <c r="M3676">
        <v>11</v>
      </c>
      <c r="N3676">
        <f>VLOOKUP(B3676,instances!$B$2:$E$21,3, FALSE)</f>
        <v>79952</v>
      </c>
      <c r="O3676">
        <f>VLOOKUP(B3676,instances!$B$2:$E$21,4, FALSE)</f>
        <v>80450</v>
      </c>
    </row>
    <row r="3677" spans="1:15">
      <c r="A3677" t="s">
        <v>50</v>
      </c>
      <c r="B3677" t="str">
        <f>RIGHT(A3677,FIND("/",A3677)-1)</f>
        <v>d2103.tsp</v>
      </c>
      <c r="C3677">
        <f>VLOOKUP(B3677,instances!$B$2:$E$21,2, FALSE)</f>
        <v>2103</v>
      </c>
      <c r="D3677" t="str">
        <f>IF(C3677&lt;=783,"small",IF(C3677&lt;=2103,"medium","large"))</f>
        <v>medium</v>
      </c>
      <c r="E3677" t="s">
        <v>11</v>
      </c>
      <c r="F3677" s="9">
        <v>1571290</v>
      </c>
      <c r="G3677" s="7">
        <f>1-(F3677/N3677)</f>
        <v>-18.652916750050029</v>
      </c>
      <c r="H3677" s="7">
        <f>1-(F3677/O3677)</f>
        <v>-18.531261653200747</v>
      </c>
      <c r="I3677">
        <v>0.46618999999999999</v>
      </c>
      <c r="J3677">
        <v>0</v>
      </c>
      <c r="K3677">
        <v>0</v>
      </c>
      <c r="L3677">
        <v>10</v>
      </c>
      <c r="M3677">
        <v>6</v>
      </c>
      <c r="N3677">
        <f>VLOOKUP(B3677,instances!$B$2:$E$21,3, FALSE)</f>
        <v>79952</v>
      </c>
      <c r="O3677">
        <f>VLOOKUP(B3677,instances!$B$2:$E$21,4, FALSE)</f>
        <v>80450</v>
      </c>
    </row>
    <row r="3678" spans="1:15">
      <c r="A3678" t="s">
        <v>50</v>
      </c>
      <c r="B3678" t="str">
        <f>RIGHT(A3678,FIND("/",A3678)-1)</f>
        <v>d2103.tsp</v>
      </c>
      <c r="C3678">
        <f>VLOOKUP(B3678,instances!$B$2:$E$21,2, FALSE)</f>
        <v>2103</v>
      </c>
      <c r="D3678" t="str">
        <f>IF(C3678&lt;=783,"small",IF(C3678&lt;=2103,"medium","large"))</f>
        <v>medium</v>
      </c>
      <c r="E3678" t="s">
        <v>11</v>
      </c>
      <c r="F3678" s="9">
        <v>1839914</v>
      </c>
      <c r="G3678" s="7">
        <f>1-(F3678/N3678)</f>
        <v>-22.012732639583749</v>
      </c>
      <c r="H3678" s="7">
        <f>1-(F3678/O3678)</f>
        <v>-21.870279676817898</v>
      </c>
      <c r="I3678">
        <v>0.465283</v>
      </c>
      <c r="J3678">
        <v>0</v>
      </c>
      <c r="K3678">
        <v>0</v>
      </c>
      <c r="L3678">
        <v>14</v>
      </c>
      <c r="M3678">
        <v>7</v>
      </c>
      <c r="N3678">
        <f>VLOOKUP(B3678,instances!$B$2:$E$21,3, FALSE)</f>
        <v>79952</v>
      </c>
      <c r="O3678">
        <f>VLOOKUP(B3678,instances!$B$2:$E$21,4, FALSE)</f>
        <v>80450</v>
      </c>
    </row>
    <row r="3679" spans="1:15">
      <c r="A3679" t="s">
        <v>50</v>
      </c>
      <c r="B3679" t="str">
        <f>RIGHT(A3679,FIND("/",A3679)-1)</f>
        <v>d2103.tsp</v>
      </c>
      <c r="C3679">
        <f>VLOOKUP(B3679,instances!$B$2:$E$21,2, FALSE)</f>
        <v>2103</v>
      </c>
      <c r="D3679" t="str">
        <f>IF(C3679&lt;=783,"small",IF(C3679&lt;=2103,"medium","large"))</f>
        <v>medium</v>
      </c>
      <c r="E3679" t="s">
        <v>11</v>
      </c>
      <c r="F3679" s="9">
        <v>1585031</v>
      </c>
      <c r="G3679" s="7">
        <f>1-(F3679/N3679)</f>
        <v>-18.824782369421651</v>
      </c>
      <c r="H3679" s="7">
        <f>1-(F3679/O3679)</f>
        <v>-18.702063393412057</v>
      </c>
      <c r="I3679">
        <v>0.464754</v>
      </c>
      <c r="J3679">
        <v>0</v>
      </c>
      <c r="K3679">
        <v>0</v>
      </c>
      <c r="L3679">
        <v>10</v>
      </c>
      <c r="M3679">
        <v>8</v>
      </c>
      <c r="N3679">
        <f>VLOOKUP(B3679,instances!$B$2:$E$21,3, FALSE)</f>
        <v>79952</v>
      </c>
      <c r="O3679">
        <f>VLOOKUP(B3679,instances!$B$2:$E$21,4, FALSE)</f>
        <v>80450</v>
      </c>
    </row>
    <row r="3680" spans="1:15">
      <c r="A3680" t="s">
        <v>50</v>
      </c>
      <c r="B3680" t="str">
        <f>RIGHT(A3680,FIND("/",A3680)-1)</f>
        <v>d2103.tsp</v>
      </c>
      <c r="C3680">
        <f>VLOOKUP(B3680,instances!$B$2:$E$21,2, FALSE)</f>
        <v>2103</v>
      </c>
      <c r="D3680" t="str">
        <f>IF(C3680&lt;=783,"small",IF(C3680&lt;=2103,"medium","large"))</f>
        <v>medium</v>
      </c>
      <c r="E3680" t="s">
        <v>11</v>
      </c>
      <c r="F3680" s="9">
        <v>1588398</v>
      </c>
      <c r="G3680" s="7">
        <f>1-(F3680/N3680)</f>
        <v>-18.866895137082249</v>
      </c>
      <c r="H3680" s="7">
        <f>1-(F3680/O3680)</f>
        <v>-18.743915475450592</v>
      </c>
      <c r="I3680">
        <v>0.46401300000000001</v>
      </c>
      <c r="J3680">
        <v>0</v>
      </c>
      <c r="K3680">
        <v>0</v>
      </c>
      <c r="L3680">
        <v>10</v>
      </c>
      <c r="M3680">
        <v>4</v>
      </c>
      <c r="N3680">
        <f>VLOOKUP(B3680,instances!$B$2:$E$21,3, FALSE)</f>
        <v>79952</v>
      </c>
      <c r="O3680">
        <f>VLOOKUP(B3680,instances!$B$2:$E$21,4, FALSE)</f>
        <v>80450</v>
      </c>
    </row>
    <row r="3681" spans="1:15">
      <c r="A3681" t="s">
        <v>50</v>
      </c>
      <c r="B3681" t="str">
        <f>RIGHT(A3681,FIND("/",A3681)-1)</f>
        <v>d2103.tsp</v>
      </c>
      <c r="C3681">
        <f>VLOOKUP(B3681,instances!$B$2:$E$21,2, FALSE)</f>
        <v>2103</v>
      </c>
      <c r="D3681" t="str">
        <f>IF(C3681&lt;=783,"small",IF(C3681&lt;=2103,"medium","large"))</f>
        <v>medium</v>
      </c>
      <c r="E3681" t="s">
        <v>11</v>
      </c>
      <c r="F3681" s="9">
        <v>1850817</v>
      </c>
      <c r="G3681" s="7">
        <f>1-(F3681/N3681)</f>
        <v>-22.149101961176704</v>
      </c>
      <c r="H3681" s="7">
        <f>1-(F3681/O3681)</f>
        <v>-22.005804847731511</v>
      </c>
      <c r="I3681">
        <v>0.462974</v>
      </c>
      <c r="J3681">
        <v>0</v>
      </c>
      <c r="K3681">
        <v>0</v>
      </c>
      <c r="L3681">
        <v>14</v>
      </c>
      <c r="M3681">
        <v>10</v>
      </c>
      <c r="N3681">
        <f>VLOOKUP(B3681,instances!$B$2:$E$21,3, FALSE)</f>
        <v>79952</v>
      </c>
      <c r="O3681">
        <f>VLOOKUP(B3681,instances!$B$2:$E$21,4, FALSE)</f>
        <v>80450</v>
      </c>
    </row>
    <row r="3682" spans="1:15">
      <c r="A3682" t="s">
        <v>50</v>
      </c>
      <c r="B3682" t="str">
        <f>RIGHT(A3682,FIND("/",A3682)-1)</f>
        <v>d2103.tsp</v>
      </c>
      <c r="C3682">
        <f>VLOOKUP(B3682,instances!$B$2:$E$21,2, FALSE)</f>
        <v>2103</v>
      </c>
      <c r="D3682" t="str">
        <f>IF(C3682&lt;=783,"small",IF(C3682&lt;=2103,"medium","large"))</f>
        <v>medium</v>
      </c>
      <c r="E3682" t="s">
        <v>11</v>
      </c>
      <c r="F3682" s="9">
        <v>2093936</v>
      </c>
      <c r="G3682" s="7">
        <f>1-(F3682/N3682)</f>
        <v>-25.189913948369021</v>
      </c>
      <c r="H3682" s="7">
        <f>1-(F3682/O3682)</f>
        <v>-25.027793660658794</v>
      </c>
      <c r="I3682">
        <v>0.462868</v>
      </c>
      <c r="J3682">
        <v>0</v>
      </c>
      <c r="K3682">
        <v>0</v>
      </c>
      <c r="L3682">
        <v>18</v>
      </c>
      <c r="M3682">
        <v>2</v>
      </c>
      <c r="N3682">
        <f>VLOOKUP(B3682,instances!$B$2:$E$21,3, FALSE)</f>
        <v>79952</v>
      </c>
      <c r="O3682">
        <f>VLOOKUP(B3682,instances!$B$2:$E$21,4, FALSE)</f>
        <v>80450</v>
      </c>
    </row>
    <row r="3683" spans="1:15">
      <c r="A3683" t="s">
        <v>50</v>
      </c>
      <c r="B3683" t="str">
        <f>RIGHT(A3683,FIND("/",A3683)-1)</f>
        <v>d2103.tsp</v>
      </c>
      <c r="C3683">
        <f>VLOOKUP(B3683,instances!$B$2:$E$21,2, FALSE)</f>
        <v>2103</v>
      </c>
      <c r="D3683" t="str">
        <f>IF(C3683&lt;=783,"small",IF(C3683&lt;=2103,"medium","large"))</f>
        <v>medium</v>
      </c>
      <c r="E3683" t="s">
        <v>11</v>
      </c>
      <c r="F3683" s="9">
        <v>2070731</v>
      </c>
      <c r="G3683" s="7">
        <f>1-(F3683/N3683)</f>
        <v>-24.899677306383829</v>
      </c>
      <c r="H3683" s="7">
        <f>1-(F3683/O3683)</f>
        <v>-24.739353635798633</v>
      </c>
      <c r="I3683">
        <v>0.46090300000000001</v>
      </c>
      <c r="J3683">
        <v>0</v>
      </c>
      <c r="K3683">
        <v>0</v>
      </c>
      <c r="L3683">
        <v>18</v>
      </c>
      <c r="M3683">
        <v>10</v>
      </c>
      <c r="N3683">
        <f>VLOOKUP(B3683,instances!$B$2:$E$21,3, FALSE)</f>
        <v>79952</v>
      </c>
      <c r="O3683">
        <f>VLOOKUP(B3683,instances!$B$2:$E$21,4, FALSE)</f>
        <v>80450</v>
      </c>
    </row>
    <row r="3684" spans="1:15">
      <c r="A3684" t="s">
        <v>50</v>
      </c>
      <c r="B3684" t="str">
        <f>RIGHT(A3684,FIND("/",A3684)-1)</f>
        <v>d2103.tsp</v>
      </c>
      <c r="C3684">
        <f>VLOOKUP(B3684,instances!$B$2:$E$21,2, FALSE)</f>
        <v>2103</v>
      </c>
      <c r="D3684" t="str">
        <f>IF(C3684&lt;=783,"small",IF(C3684&lt;=2103,"medium","large"))</f>
        <v>medium</v>
      </c>
      <c r="E3684" t="s">
        <v>11</v>
      </c>
      <c r="F3684" s="9">
        <v>2126522</v>
      </c>
      <c r="G3684" s="7">
        <f>1-(F3684/N3684)</f>
        <v>-25.597483490094056</v>
      </c>
      <c r="H3684" s="7">
        <f>1-(F3684/O3684)</f>
        <v>-25.432840273461778</v>
      </c>
      <c r="I3684">
        <v>0.45955200000000002</v>
      </c>
      <c r="J3684">
        <v>0</v>
      </c>
      <c r="K3684">
        <v>0</v>
      </c>
      <c r="L3684">
        <v>20</v>
      </c>
      <c r="M3684">
        <v>4</v>
      </c>
      <c r="N3684">
        <f>VLOOKUP(B3684,instances!$B$2:$E$21,3, FALSE)</f>
        <v>79952</v>
      </c>
      <c r="O3684">
        <f>VLOOKUP(B3684,instances!$B$2:$E$21,4, FALSE)</f>
        <v>80450</v>
      </c>
    </row>
    <row r="3685" spans="1:15">
      <c r="A3685" t="s">
        <v>50</v>
      </c>
      <c r="B3685" t="str">
        <f>RIGHT(A3685,FIND("/",A3685)-1)</f>
        <v>d2103.tsp</v>
      </c>
      <c r="C3685">
        <f>VLOOKUP(B3685,instances!$B$2:$E$21,2, FALSE)</f>
        <v>2103</v>
      </c>
      <c r="D3685" t="str">
        <f>IF(C3685&lt;=783,"small",IF(C3685&lt;=2103,"medium","large"))</f>
        <v>medium</v>
      </c>
      <c r="E3685" t="s">
        <v>11</v>
      </c>
      <c r="F3685" s="9">
        <v>1969152</v>
      </c>
      <c r="G3685" s="7">
        <f>1-(F3685/N3685)</f>
        <v>-23.629177506503904</v>
      </c>
      <c r="H3685" s="7">
        <f>1-(F3685/O3685)</f>
        <v>-23.476718458669982</v>
      </c>
      <c r="I3685">
        <v>0.45952999999999999</v>
      </c>
      <c r="J3685">
        <v>0</v>
      </c>
      <c r="K3685">
        <v>0</v>
      </c>
      <c r="L3685">
        <v>16</v>
      </c>
      <c r="M3685">
        <v>2</v>
      </c>
      <c r="N3685">
        <f>VLOOKUP(B3685,instances!$B$2:$E$21,3, FALSE)</f>
        <v>79952</v>
      </c>
      <c r="O3685">
        <f>VLOOKUP(B3685,instances!$B$2:$E$21,4, FALSE)</f>
        <v>80450</v>
      </c>
    </row>
    <row r="3686" spans="1:15">
      <c r="A3686" t="s">
        <v>50</v>
      </c>
      <c r="B3686" t="str">
        <f>RIGHT(A3686,FIND("/",A3686)-1)</f>
        <v>d2103.tsp</v>
      </c>
      <c r="C3686">
        <f>VLOOKUP(B3686,instances!$B$2:$E$21,2, FALSE)</f>
        <v>2103</v>
      </c>
      <c r="D3686" t="str">
        <f>IF(C3686&lt;=783,"small",IF(C3686&lt;=2103,"medium","large"))</f>
        <v>medium</v>
      </c>
      <c r="E3686" t="s">
        <v>11</v>
      </c>
      <c r="F3686" s="9">
        <v>1833866</v>
      </c>
      <c r="G3686" s="7">
        <f>1-(F3686/N3686)</f>
        <v>-21.937087252351411</v>
      </c>
      <c r="H3686" s="7">
        <f>1-(F3686/O3686)</f>
        <v>-21.795102548166565</v>
      </c>
      <c r="I3686">
        <v>0.45946399999999998</v>
      </c>
      <c r="J3686">
        <v>0</v>
      </c>
      <c r="K3686">
        <v>0</v>
      </c>
      <c r="L3686">
        <v>14</v>
      </c>
      <c r="M3686">
        <v>3</v>
      </c>
      <c r="N3686">
        <f>VLOOKUP(B3686,instances!$B$2:$E$21,3, FALSE)</f>
        <v>79952</v>
      </c>
      <c r="O3686">
        <f>VLOOKUP(B3686,instances!$B$2:$E$21,4, FALSE)</f>
        <v>80450</v>
      </c>
    </row>
    <row r="3687" spans="1:15">
      <c r="A3687" t="s">
        <v>50</v>
      </c>
      <c r="B3687" t="str">
        <f>RIGHT(A3687,FIND("/",A3687)-1)</f>
        <v>d2103.tsp</v>
      </c>
      <c r="C3687">
        <f>VLOOKUP(B3687,instances!$B$2:$E$21,2, FALSE)</f>
        <v>2103</v>
      </c>
      <c r="D3687" t="str">
        <f>IF(C3687&lt;=783,"small",IF(C3687&lt;=2103,"medium","large"))</f>
        <v>medium</v>
      </c>
      <c r="E3687" t="s">
        <v>11</v>
      </c>
      <c r="F3687" s="9">
        <v>1857190</v>
      </c>
      <c r="G3687" s="7">
        <f>1-(F3687/N3687)</f>
        <v>-22.228812287372424</v>
      </c>
      <c r="H3687" s="7">
        <f>1-(F3687/O3687)</f>
        <v>-22.085021752641392</v>
      </c>
      <c r="I3687">
        <v>0.459372</v>
      </c>
      <c r="J3687">
        <v>0</v>
      </c>
      <c r="K3687">
        <v>0</v>
      </c>
      <c r="L3687">
        <v>14</v>
      </c>
      <c r="M3687">
        <v>9</v>
      </c>
      <c r="N3687">
        <f>VLOOKUP(B3687,instances!$B$2:$E$21,3, FALSE)</f>
        <v>79952</v>
      </c>
      <c r="O3687">
        <f>VLOOKUP(B3687,instances!$B$2:$E$21,4, FALSE)</f>
        <v>80450</v>
      </c>
    </row>
    <row r="3688" spans="1:15">
      <c r="A3688" t="s">
        <v>50</v>
      </c>
      <c r="B3688" t="str">
        <f>RIGHT(A3688,FIND("/",A3688)-1)</f>
        <v>d2103.tsp</v>
      </c>
      <c r="C3688">
        <f>VLOOKUP(B3688,instances!$B$2:$E$21,2, FALSE)</f>
        <v>2103</v>
      </c>
      <c r="D3688" t="str">
        <f>IF(C3688&lt;=783,"small",IF(C3688&lt;=2103,"medium","large"))</f>
        <v>medium</v>
      </c>
      <c r="E3688" t="s">
        <v>11</v>
      </c>
      <c r="F3688" s="9">
        <v>2040183</v>
      </c>
      <c r="G3688" s="7">
        <f>1-(F3688/N3688)</f>
        <v>-24.517598058835301</v>
      </c>
      <c r="H3688" s="7">
        <f>1-(F3688/O3688)</f>
        <v>-24.359639527656931</v>
      </c>
      <c r="I3688">
        <v>0.45907599999999998</v>
      </c>
      <c r="J3688">
        <v>0</v>
      </c>
      <c r="K3688">
        <v>0</v>
      </c>
      <c r="L3688">
        <v>18</v>
      </c>
      <c r="M3688">
        <v>11</v>
      </c>
      <c r="N3688">
        <f>VLOOKUP(B3688,instances!$B$2:$E$21,3, FALSE)</f>
        <v>79952</v>
      </c>
      <c r="O3688">
        <f>VLOOKUP(B3688,instances!$B$2:$E$21,4, FALSE)</f>
        <v>80450</v>
      </c>
    </row>
    <row r="3689" spans="1:15">
      <c r="A3689" t="s">
        <v>50</v>
      </c>
      <c r="B3689" t="str">
        <f>RIGHT(A3689,FIND("/",A3689)-1)</f>
        <v>d2103.tsp</v>
      </c>
      <c r="C3689">
        <f>VLOOKUP(B3689,instances!$B$2:$E$21,2, FALSE)</f>
        <v>2103</v>
      </c>
      <c r="D3689" t="str">
        <f>IF(C3689&lt;=783,"small",IF(C3689&lt;=2103,"medium","large"))</f>
        <v>medium</v>
      </c>
      <c r="E3689" t="s">
        <v>11</v>
      </c>
      <c r="F3689" s="9">
        <v>1854831</v>
      </c>
      <c r="G3689" s="7">
        <f>1-(F3689/N3689)</f>
        <v>-22.199307084250549</v>
      </c>
      <c r="H3689" s="7">
        <f>1-(F3689/O3689)</f>
        <v>-22.055699192044749</v>
      </c>
      <c r="I3689">
        <v>0.45907500000000001</v>
      </c>
      <c r="J3689">
        <v>0</v>
      </c>
      <c r="K3689">
        <v>0</v>
      </c>
      <c r="L3689">
        <v>14</v>
      </c>
      <c r="M3689">
        <v>2</v>
      </c>
      <c r="N3689">
        <f>VLOOKUP(B3689,instances!$B$2:$E$21,3, FALSE)</f>
        <v>79952</v>
      </c>
      <c r="O3689">
        <f>VLOOKUP(B3689,instances!$B$2:$E$21,4, FALSE)</f>
        <v>80450</v>
      </c>
    </row>
    <row r="3690" spans="1:15">
      <c r="A3690" t="s">
        <v>50</v>
      </c>
      <c r="B3690" t="str">
        <f>RIGHT(A3690,FIND("/",A3690)-1)</f>
        <v>d2103.tsp</v>
      </c>
      <c r="C3690">
        <f>VLOOKUP(B3690,instances!$B$2:$E$21,2, FALSE)</f>
        <v>2103</v>
      </c>
      <c r="D3690" t="str">
        <f>IF(C3690&lt;=783,"small",IF(C3690&lt;=2103,"medium","large"))</f>
        <v>medium</v>
      </c>
      <c r="E3690" t="s">
        <v>11</v>
      </c>
      <c r="F3690" s="9">
        <v>2099120</v>
      </c>
      <c r="G3690" s="7">
        <f>1-(F3690/N3690)</f>
        <v>-25.254752851711025</v>
      </c>
      <c r="H3690" s="7">
        <f>1-(F3690/O3690)</f>
        <v>-25.092231199502798</v>
      </c>
      <c r="I3690">
        <v>0.45874900000000002</v>
      </c>
      <c r="J3690">
        <v>0</v>
      </c>
      <c r="K3690">
        <v>0</v>
      </c>
      <c r="L3690">
        <v>20</v>
      </c>
      <c r="M3690">
        <v>9</v>
      </c>
      <c r="N3690">
        <f>VLOOKUP(B3690,instances!$B$2:$E$21,3, FALSE)</f>
        <v>79952</v>
      </c>
      <c r="O3690">
        <f>VLOOKUP(B3690,instances!$B$2:$E$21,4, FALSE)</f>
        <v>80450</v>
      </c>
    </row>
    <row r="3691" spans="1:15">
      <c r="A3691" t="s">
        <v>50</v>
      </c>
      <c r="B3691" t="str">
        <f>RIGHT(A3691,FIND("/",A3691)-1)</f>
        <v>d2103.tsp</v>
      </c>
      <c r="C3691">
        <f>VLOOKUP(B3691,instances!$B$2:$E$21,2, FALSE)</f>
        <v>2103</v>
      </c>
      <c r="D3691" t="str">
        <f>IF(C3691&lt;=783,"small",IF(C3691&lt;=2103,"medium","large"))</f>
        <v>medium</v>
      </c>
      <c r="E3691" t="s">
        <v>11</v>
      </c>
      <c r="F3691" s="9">
        <v>1723769</v>
      </c>
      <c r="G3691" s="7">
        <f>1-(F3691/N3691)</f>
        <v>-20.56004852911747</v>
      </c>
      <c r="H3691" s="7">
        <f>1-(F3691/O3691)</f>
        <v>-20.426587942821627</v>
      </c>
      <c r="I3691">
        <v>0.45797599999999999</v>
      </c>
      <c r="J3691">
        <v>0</v>
      </c>
      <c r="K3691">
        <v>0</v>
      </c>
      <c r="L3691">
        <v>12</v>
      </c>
      <c r="M3691">
        <v>11</v>
      </c>
      <c r="N3691">
        <f>VLOOKUP(B3691,instances!$B$2:$E$21,3, FALSE)</f>
        <v>79952</v>
      </c>
      <c r="O3691">
        <f>VLOOKUP(B3691,instances!$B$2:$E$21,4, FALSE)</f>
        <v>80450</v>
      </c>
    </row>
    <row r="3692" spans="1:15">
      <c r="A3692" t="s">
        <v>50</v>
      </c>
      <c r="B3692" t="str">
        <f>RIGHT(A3692,FIND("/",A3692)-1)</f>
        <v>d2103.tsp</v>
      </c>
      <c r="C3692">
        <f>VLOOKUP(B3692,instances!$B$2:$E$21,2, FALSE)</f>
        <v>2103</v>
      </c>
      <c r="D3692" t="str">
        <f>IF(C3692&lt;=783,"small",IF(C3692&lt;=2103,"medium","large"))</f>
        <v>medium</v>
      </c>
      <c r="E3692" t="s">
        <v>11</v>
      </c>
      <c r="F3692" s="9">
        <v>2152106</v>
      </c>
      <c r="G3692" s="7">
        <f>1-(F3692/N3692)</f>
        <v>-25.917475485291174</v>
      </c>
      <c r="H3692" s="7">
        <f>1-(F3692/O3692)</f>
        <v>-25.750851460534495</v>
      </c>
      <c r="I3692">
        <v>0.457816</v>
      </c>
      <c r="J3692">
        <v>0</v>
      </c>
      <c r="K3692">
        <v>0</v>
      </c>
      <c r="L3692">
        <v>20</v>
      </c>
      <c r="M3692">
        <v>8</v>
      </c>
      <c r="N3692">
        <f>VLOOKUP(B3692,instances!$B$2:$E$21,3, FALSE)</f>
        <v>79952</v>
      </c>
      <c r="O3692">
        <f>VLOOKUP(B3692,instances!$B$2:$E$21,4, FALSE)</f>
        <v>80450</v>
      </c>
    </row>
    <row r="3693" spans="1:15">
      <c r="A3693" t="s">
        <v>50</v>
      </c>
      <c r="B3693" t="str">
        <f>RIGHT(A3693,FIND("/",A3693)-1)</f>
        <v>d2103.tsp</v>
      </c>
      <c r="C3693">
        <f>VLOOKUP(B3693,instances!$B$2:$E$21,2, FALSE)</f>
        <v>2103</v>
      </c>
      <c r="D3693" t="str">
        <f>IF(C3693&lt;=783,"small",IF(C3693&lt;=2103,"medium","large"))</f>
        <v>medium</v>
      </c>
      <c r="E3693" t="s">
        <v>11</v>
      </c>
      <c r="F3693" s="9">
        <v>2024687</v>
      </c>
      <c r="G3693" s="7">
        <f>1-(F3693/N3693)</f>
        <v>-24.323781769061437</v>
      </c>
      <c r="H3693" s="7">
        <f>1-(F3693/O3693)</f>
        <v>-24.167022995649472</v>
      </c>
      <c r="I3693">
        <v>0.45778400000000002</v>
      </c>
      <c r="J3693">
        <v>0</v>
      </c>
      <c r="K3693">
        <v>0</v>
      </c>
      <c r="L3693">
        <v>18</v>
      </c>
      <c r="M3693">
        <v>8</v>
      </c>
      <c r="N3693">
        <f>VLOOKUP(B3693,instances!$B$2:$E$21,3, FALSE)</f>
        <v>79952</v>
      </c>
      <c r="O3693">
        <f>VLOOKUP(B3693,instances!$B$2:$E$21,4, FALSE)</f>
        <v>80450</v>
      </c>
    </row>
    <row r="3694" spans="1:15">
      <c r="A3694" t="s">
        <v>50</v>
      </c>
      <c r="B3694" t="str">
        <f>RIGHT(A3694,FIND("/",A3694)-1)</f>
        <v>d2103.tsp</v>
      </c>
      <c r="C3694">
        <f>VLOOKUP(B3694,instances!$B$2:$E$21,2, FALSE)</f>
        <v>2103</v>
      </c>
      <c r="D3694" t="str">
        <f>IF(C3694&lt;=783,"small",IF(C3694&lt;=2103,"medium","large"))</f>
        <v>medium</v>
      </c>
      <c r="E3694" t="s">
        <v>11</v>
      </c>
      <c r="F3694" s="9">
        <v>2112812</v>
      </c>
      <c r="G3694" s="7">
        <f>1-(F3694/N3694)</f>
        <v>-25.426005603362018</v>
      </c>
      <c r="H3694" s="7">
        <f>1-(F3694/O3694)</f>
        <v>-25.262423865755128</v>
      </c>
      <c r="I3694">
        <v>0.45776</v>
      </c>
      <c r="J3694">
        <v>0</v>
      </c>
      <c r="K3694">
        <v>0</v>
      </c>
      <c r="L3694">
        <v>20</v>
      </c>
      <c r="M3694">
        <v>7</v>
      </c>
      <c r="N3694">
        <f>VLOOKUP(B3694,instances!$B$2:$E$21,3, FALSE)</f>
        <v>79952</v>
      </c>
      <c r="O3694">
        <f>VLOOKUP(B3694,instances!$B$2:$E$21,4, FALSE)</f>
        <v>80450</v>
      </c>
    </row>
    <row r="3695" spans="1:15">
      <c r="A3695" t="s">
        <v>50</v>
      </c>
      <c r="B3695" t="str">
        <f>RIGHT(A3695,FIND("/",A3695)-1)</f>
        <v>d2103.tsp</v>
      </c>
      <c r="C3695">
        <f>VLOOKUP(B3695,instances!$B$2:$E$21,2, FALSE)</f>
        <v>2103</v>
      </c>
      <c r="D3695" t="str">
        <f>IF(C3695&lt;=783,"small",IF(C3695&lt;=2103,"medium","large"))</f>
        <v>medium</v>
      </c>
      <c r="E3695" t="s">
        <v>11</v>
      </c>
      <c r="F3695" s="9">
        <v>2044011</v>
      </c>
      <c r="G3695" s="7">
        <f>1-(F3695/N3695)</f>
        <v>-24.565476786071642</v>
      </c>
      <c r="H3695" s="7">
        <f>1-(F3695/O3695)</f>
        <v>-24.407221876942199</v>
      </c>
      <c r="I3695">
        <v>0.45759699999999998</v>
      </c>
      <c r="J3695">
        <v>0</v>
      </c>
      <c r="K3695">
        <v>0</v>
      </c>
      <c r="L3695">
        <v>18</v>
      </c>
      <c r="M3695">
        <v>6</v>
      </c>
      <c r="N3695">
        <f>VLOOKUP(B3695,instances!$B$2:$E$21,3, FALSE)</f>
        <v>79952</v>
      </c>
      <c r="O3695">
        <f>VLOOKUP(B3695,instances!$B$2:$E$21,4, FALSE)</f>
        <v>80450</v>
      </c>
    </row>
    <row r="3696" spans="1:15">
      <c r="A3696" t="s">
        <v>50</v>
      </c>
      <c r="B3696" t="str">
        <f>RIGHT(A3696,FIND("/",A3696)-1)</f>
        <v>d2103.tsp</v>
      </c>
      <c r="C3696">
        <f>VLOOKUP(B3696,instances!$B$2:$E$21,2, FALSE)</f>
        <v>2103</v>
      </c>
      <c r="D3696" t="str">
        <f>IF(C3696&lt;=783,"small",IF(C3696&lt;=2103,"medium","large"))</f>
        <v>medium</v>
      </c>
      <c r="E3696" t="s">
        <v>11</v>
      </c>
      <c r="F3696" s="9">
        <v>2152288</v>
      </c>
      <c r="G3696" s="7">
        <f>1-(F3696/N3696)</f>
        <v>-25.919751851110668</v>
      </c>
      <c r="H3696" s="7">
        <f>1-(F3696/O3696)</f>
        <v>-25.753113735239278</v>
      </c>
      <c r="I3696">
        <v>0.45759100000000003</v>
      </c>
      <c r="J3696">
        <v>0</v>
      </c>
      <c r="K3696">
        <v>0</v>
      </c>
      <c r="L3696">
        <v>20</v>
      </c>
      <c r="M3696">
        <v>11</v>
      </c>
      <c r="N3696">
        <f>VLOOKUP(B3696,instances!$B$2:$E$21,3, FALSE)</f>
        <v>79952</v>
      </c>
      <c r="O3696">
        <f>VLOOKUP(B3696,instances!$B$2:$E$21,4, FALSE)</f>
        <v>80450</v>
      </c>
    </row>
    <row r="3697" spans="1:15">
      <c r="A3697" t="s">
        <v>50</v>
      </c>
      <c r="B3697" t="str">
        <f>RIGHT(A3697,FIND("/",A3697)-1)</f>
        <v>d2103.tsp</v>
      </c>
      <c r="C3697">
        <f>VLOOKUP(B3697,instances!$B$2:$E$21,2, FALSE)</f>
        <v>2103</v>
      </c>
      <c r="D3697" t="str">
        <f>IF(C3697&lt;=783,"small",IF(C3697&lt;=2103,"medium","large"))</f>
        <v>medium</v>
      </c>
      <c r="E3697" t="s">
        <v>11</v>
      </c>
      <c r="F3697" s="9">
        <v>2122108</v>
      </c>
      <c r="G3697" s="7">
        <f>1-(F3697/N3697)</f>
        <v>-25.542275365219133</v>
      </c>
      <c r="H3697" s="7">
        <f>1-(F3697/O3697)</f>
        <v>-25.37797389683033</v>
      </c>
      <c r="I3697">
        <v>0.45754400000000001</v>
      </c>
      <c r="J3697">
        <v>0</v>
      </c>
      <c r="K3697">
        <v>0</v>
      </c>
      <c r="L3697">
        <v>20</v>
      </c>
      <c r="M3697">
        <v>5</v>
      </c>
      <c r="N3697">
        <f>VLOOKUP(B3697,instances!$B$2:$E$21,3, FALSE)</f>
        <v>79952</v>
      </c>
      <c r="O3697">
        <f>VLOOKUP(B3697,instances!$B$2:$E$21,4, FALSE)</f>
        <v>80450</v>
      </c>
    </row>
    <row r="3698" spans="1:15">
      <c r="A3698" t="s">
        <v>50</v>
      </c>
      <c r="B3698" t="str">
        <f>RIGHT(A3698,FIND("/",A3698)-1)</f>
        <v>d2103.tsp</v>
      </c>
      <c r="C3698">
        <f>VLOOKUP(B3698,instances!$B$2:$E$21,2, FALSE)</f>
        <v>2103</v>
      </c>
      <c r="D3698" t="str">
        <f>IF(C3698&lt;=783,"small",IF(C3698&lt;=2103,"medium","large"))</f>
        <v>medium</v>
      </c>
      <c r="E3698" t="s">
        <v>11</v>
      </c>
      <c r="F3698" s="9">
        <v>2144361</v>
      </c>
      <c r="G3698" s="7">
        <f>1-(F3698/N3698)</f>
        <v>-25.820604862917751</v>
      </c>
      <c r="H3698" s="7">
        <f>1-(F3698/O3698)</f>
        <v>-25.654580484773152</v>
      </c>
      <c r="I3698">
        <v>0.457457</v>
      </c>
      <c r="J3698">
        <v>0</v>
      </c>
      <c r="K3698">
        <v>0</v>
      </c>
      <c r="L3698">
        <v>20</v>
      </c>
      <c r="M3698">
        <v>3</v>
      </c>
      <c r="N3698">
        <f>VLOOKUP(B3698,instances!$B$2:$E$21,3, FALSE)</f>
        <v>79952</v>
      </c>
      <c r="O3698">
        <f>VLOOKUP(B3698,instances!$B$2:$E$21,4, FALSE)</f>
        <v>80450</v>
      </c>
    </row>
    <row r="3699" spans="1:15">
      <c r="A3699" t="s">
        <v>50</v>
      </c>
      <c r="B3699" t="str">
        <f>RIGHT(A3699,FIND("/",A3699)-1)</f>
        <v>d2103.tsp</v>
      </c>
      <c r="C3699">
        <f>VLOOKUP(B3699,instances!$B$2:$E$21,2, FALSE)</f>
        <v>2103</v>
      </c>
      <c r="D3699" t="str">
        <f>IF(C3699&lt;=783,"small",IF(C3699&lt;=2103,"medium","large"))</f>
        <v>medium</v>
      </c>
      <c r="E3699" t="s">
        <v>11</v>
      </c>
      <c r="F3699" s="9">
        <v>2076059</v>
      </c>
      <c r="G3699" s="7">
        <f>1-(F3699/N3699)</f>
        <v>-24.966317290374224</v>
      </c>
      <c r="H3699" s="7">
        <f>1-(F3699/O3699)</f>
        <v>-24.805581106277192</v>
      </c>
      <c r="I3699">
        <v>0.45741100000000001</v>
      </c>
      <c r="J3699">
        <v>0</v>
      </c>
      <c r="K3699">
        <v>0</v>
      </c>
      <c r="L3699">
        <v>18</v>
      </c>
      <c r="M3699">
        <v>4</v>
      </c>
      <c r="N3699">
        <f>VLOOKUP(B3699,instances!$B$2:$E$21,3, FALSE)</f>
        <v>79952</v>
      </c>
      <c r="O3699">
        <f>VLOOKUP(B3699,instances!$B$2:$E$21,4, FALSE)</f>
        <v>80450</v>
      </c>
    </row>
    <row r="3700" spans="1:15">
      <c r="A3700" t="s">
        <v>50</v>
      </c>
      <c r="B3700" t="str">
        <f>RIGHT(A3700,FIND("/",A3700)-1)</f>
        <v>d2103.tsp</v>
      </c>
      <c r="C3700">
        <f>VLOOKUP(B3700,instances!$B$2:$E$21,2, FALSE)</f>
        <v>2103</v>
      </c>
      <c r="D3700" t="str">
        <f>IF(C3700&lt;=783,"small",IF(C3700&lt;=2103,"medium","large"))</f>
        <v>medium</v>
      </c>
      <c r="E3700" t="s">
        <v>11</v>
      </c>
      <c r="F3700" s="9">
        <v>1829036</v>
      </c>
      <c r="G3700" s="7">
        <f>1-(F3700/N3700)</f>
        <v>-21.876676005603361</v>
      </c>
      <c r="H3700" s="7">
        <f>1-(F3700/O3700)</f>
        <v>-21.735065257924177</v>
      </c>
      <c r="I3700">
        <v>0.45726299999999998</v>
      </c>
      <c r="J3700">
        <v>0</v>
      </c>
      <c r="K3700">
        <v>0</v>
      </c>
      <c r="L3700">
        <v>14</v>
      </c>
      <c r="M3700">
        <v>8</v>
      </c>
      <c r="N3700">
        <f>VLOOKUP(B3700,instances!$B$2:$E$21,3, FALSE)</f>
        <v>79952</v>
      </c>
      <c r="O3700">
        <f>VLOOKUP(B3700,instances!$B$2:$E$21,4, FALSE)</f>
        <v>80450</v>
      </c>
    </row>
    <row r="3701" spans="1:15">
      <c r="A3701" t="s">
        <v>50</v>
      </c>
      <c r="B3701" t="str">
        <f>RIGHT(A3701,FIND("/",A3701)-1)</f>
        <v>d2103.tsp</v>
      </c>
      <c r="C3701">
        <f>VLOOKUP(B3701,instances!$B$2:$E$21,2, FALSE)</f>
        <v>2103</v>
      </c>
      <c r="D3701" t="str">
        <f>IF(C3701&lt;=783,"small",IF(C3701&lt;=2103,"medium","large"))</f>
        <v>medium</v>
      </c>
      <c r="E3701" t="s">
        <v>11</v>
      </c>
      <c r="F3701" s="9">
        <v>1725898</v>
      </c>
      <c r="G3701" s="7">
        <f>1-(F3701/N3701)</f>
        <v>-20.586677006203722</v>
      </c>
      <c r="H3701" s="7">
        <f>1-(F3701/O3701)</f>
        <v>-20.453051584835301</v>
      </c>
      <c r="I3701">
        <v>0.457237</v>
      </c>
      <c r="J3701">
        <v>0</v>
      </c>
      <c r="K3701">
        <v>0</v>
      </c>
      <c r="L3701">
        <v>12</v>
      </c>
      <c r="M3701">
        <v>3</v>
      </c>
      <c r="N3701">
        <f>VLOOKUP(B3701,instances!$B$2:$E$21,3, FALSE)</f>
        <v>79952</v>
      </c>
      <c r="O3701">
        <f>VLOOKUP(B3701,instances!$B$2:$E$21,4, FALSE)</f>
        <v>80450</v>
      </c>
    </row>
    <row r="3702" spans="1:15">
      <c r="A3702" t="s">
        <v>50</v>
      </c>
      <c r="B3702" t="str">
        <f>RIGHT(A3702,FIND("/",A3702)-1)</f>
        <v>d2103.tsp</v>
      </c>
      <c r="C3702">
        <f>VLOOKUP(B3702,instances!$B$2:$E$21,2, FALSE)</f>
        <v>2103</v>
      </c>
      <c r="D3702" t="str">
        <f>IF(C3702&lt;=783,"small",IF(C3702&lt;=2103,"medium","large"))</f>
        <v>medium</v>
      </c>
      <c r="E3702" t="s">
        <v>11</v>
      </c>
      <c r="F3702" s="9">
        <v>1911686</v>
      </c>
      <c r="G3702" s="7">
        <f>1-(F3702/N3702)</f>
        <v>-22.91042125275165</v>
      </c>
      <c r="H3702" s="7">
        <f>1-(F3702/O3702)</f>
        <v>-22.762411435674331</v>
      </c>
      <c r="I3702">
        <v>0.45685100000000001</v>
      </c>
      <c r="J3702">
        <v>0</v>
      </c>
      <c r="K3702">
        <v>0</v>
      </c>
      <c r="L3702">
        <v>16</v>
      </c>
      <c r="M3702">
        <v>11</v>
      </c>
      <c r="N3702">
        <f>VLOOKUP(B3702,instances!$B$2:$E$21,3, FALSE)</f>
        <v>79952</v>
      </c>
      <c r="O3702">
        <f>VLOOKUP(B3702,instances!$B$2:$E$21,4, FALSE)</f>
        <v>80450</v>
      </c>
    </row>
    <row r="3703" spans="1:15">
      <c r="A3703" t="s">
        <v>50</v>
      </c>
      <c r="B3703" t="str">
        <f>RIGHT(A3703,FIND("/",A3703)-1)</f>
        <v>d2103.tsp</v>
      </c>
      <c r="C3703">
        <f>VLOOKUP(B3703,instances!$B$2:$E$21,2, FALSE)</f>
        <v>2103</v>
      </c>
      <c r="D3703" t="str">
        <f>IF(C3703&lt;=783,"small",IF(C3703&lt;=2103,"medium","large"))</f>
        <v>medium</v>
      </c>
      <c r="E3703" t="s">
        <v>11</v>
      </c>
      <c r="F3703" s="9">
        <v>1964862</v>
      </c>
      <c r="G3703" s="7">
        <f>1-(F3703/N3703)</f>
        <v>-23.575520312187312</v>
      </c>
      <c r="H3703" s="7">
        <f>1-(F3703/O3703)</f>
        <v>-23.423393412057177</v>
      </c>
      <c r="I3703">
        <v>0.456507</v>
      </c>
      <c r="J3703">
        <v>0</v>
      </c>
      <c r="K3703">
        <v>0</v>
      </c>
      <c r="L3703">
        <v>16</v>
      </c>
      <c r="M3703">
        <v>7</v>
      </c>
      <c r="N3703">
        <f>VLOOKUP(B3703,instances!$B$2:$E$21,3, FALSE)</f>
        <v>79952</v>
      </c>
      <c r="O3703">
        <f>VLOOKUP(B3703,instances!$B$2:$E$21,4, FALSE)</f>
        <v>80450</v>
      </c>
    </row>
    <row r="3704" spans="1:15">
      <c r="A3704" t="s">
        <v>50</v>
      </c>
      <c r="B3704" t="str">
        <f>RIGHT(A3704,FIND("/",A3704)-1)</f>
        <v>d2103.tsp</v>
      </c>
      <c r="C3704">
        <f>VLOOKUP(B3704,instances!$B$2:$E$21,2, FALSE)</f>
        <v>2103</v>
      </c>
      <c r="D3704" t="str">
        <f>IF(C3704&lt;=783,"small",IF(C3704&lt;=2103,"medium","large"))</f>
        <v>medium</v>
      </c>
      <c r="E3704" t="s">
        <v>11</v>
      </c>
      <c r="F3704" s="9">
        <v>1609635</v>
      </c>
      <c r="G3704" s="7">
        <f>1-(F3704/N3704)</f>
        <v>-19.132517010206122</v>
      </c>
      <c r="H3704" s="7">
        <f>1-(F3704/O3704)</f>
        <v>-19.007893101305157</v>
      </c>
      <c r="I3704">
        <v>0.45616899999999999</v>
      </c>
      <c r="J3704">
        <v>0</v>
      </c>
      <c r="K3704">
        <v>0</v>
      </c>
      <c r="L3704">
        <v>10</v>
      </c>
      <c r="M3704">
        <v>7</v>
      </c>
      <c r="N3704">
        <f>VLOOKUP(B3704,instances!$B$2:$E$21,3, FALSE)</f>
        <v>79952</v>
      </c>
      <c r="O3704">
        <f>VLOOKUP(B3704,instances!$B$2:$E$21,4, FALSE)</f>
        <v>80450</v>
      </c>
    </row>
    <row r="3705" spans="1:15">
      <c r="A3705" t="s">
        <v>50</v>
      </c>
      <c r="B3705" t="str">
        <f>RIGHT(A3705,FIND("/",A3705)-1)</f>
        <v>d2103.tsp</v>
      </c>
      <c r="C3705">
        <f>VLOOKUP(B3705,instances!$B$2:$E$21,2, FALSE)</f>
        <v>2103</v>
      </c>
      <c r="D3705" t="str">
        <f>IF(C3705&lt;=783,"small",IF(C3705&lt;=2103,"medium","large"))</f>
        <v>medium</v>
      </c>
      <c r="E3705" t="s">
        <v>11</v>
      </c>
      <c r="F3705" s="9">
        <v>1976503</v>
      </c>
      <c r="G3705" s="7">
        <f>1-(F3705/N3705)</f>
        <v>-23.721120172103262</v>
      </c>
      <c r="H3705" s="7">
        <f>1-(F3705/O3705)</f>
        <v>-23.568091982597888</v>
      </c>
      <c r="I3705">
        <v>0.455955</v>
      </c>
      <c r="J3705">
        <v>0</v>
      </c>
      <c r="K3705">
        <v>0</v>
      </c>
      <c r="L3705">
        <v>16</v>
      </c>
      <c r="M3705">
        <v>3</v>
      </c>
      <c r="N3705">
        <f>VLOOKUP(B3705,instances!$B$2:$E$21,3, FALSE)</f>
        <v>79952</v>
      </c>
      <c r="O3705">
        <f>VLOOKUP(B3705,instances!$B$2:$E$21,4, FALSE)</f>
        <v>80450</v>
      </c>
    </row>
    <row r="3706" spans="1:15">
      <c r="A3706" t="s">
        <v>50</v>
      </c>
      <c r="B3706" t="str">
        <f>RIGHT(A3706,FIND("/",A3706)-1)</f>
        <v>d2103.tsp</v>
      </c>
      <c r="C3706">
        <f>VLOOKUP(B3706,instances!$B$2:$E$21,2, FALSE)</f>
        <v>2103</v>
      </c>
      <c r="D3706" t="str">
        <f>IF(C3706&lt;=783,"small",IF(C3706&lt;=2103,"medium","large"))</f>
        <v>medium</v>
      </c>
      <c r="E3706" t="s">
        <v>11</v>
      </c>
      <c r="F3706" s="9">
        <v>1944444</v>
      </c>
      <c r="G3706" s="7">
        <f>1-(F3706/N3706)</f>
        <v>-23.320142085251149</v>
      </c>
      <c r="H3706" s="7">
        <f>1-(F3706/O3706)</f>
        <v>-23.169596022374144</v>
      </c>
      <c r="I3706">
        <v>0.45569199999999999</v>
      </c>
      <c r="J3706">
        <v>0</v>
      </c>
      <c r="K3706">
        <v>0</v>
      </c>
      <c r="L3706">
        <v>16</v>
      </c>
      <c r="M3706">
        <v>9</v>
      </c>
      <c r="N3706">
        <f>VLOOKUP(B3706,instances!$B$2:$E$21,3, FALSE)</f>
        <v>79952</v>
      </c>
      <c r="O3706">
        <f>VLOOKUP(B3706,instances!$B$2:$E$21,4, FALSE)</f>
        <v>80450</v>
      </c>
    </row>
    <row r="3707" spans="1:15">
      <c r="A3707" t="s">
        <v>50</v>
      </c>
      <c r="B3707" t="str">
        <f>RIGHT(A3707,FIND("/",A3707)-1)</f>
        <v>d2103.tsp</v>
      </c>
      <c r="C3707">
        <f>VLOOKUP(B3707,instances!$B$2:$E$21,2, FALSE)</f>
        <v>2103</v>
      </c>
      <c r="D3707" t="str">
        <f>IF(C3707&lt;=783,"small",IF(C3707&lt;=2103,"medium","large"))</f>
        <v>medium</v>
      </c>
      <c r="E3707" t="s">
        <v>11</v>
      </c>
      <c r="F3707" s="9">
        <v>2066778</v>
      </c>
      <c r="G3707" s="7">
        <f>1-(F3707/N3707)</f>
        <v>-24.850235141084649</v>
      </c>
      <c r="H3707" s="7">
        <f>1-(F3707/O3707)</f>
        <v>-24.690217526413921</v>
      </c>
      <c r="I3707">
        <v>0.45546999999999999</v>
      </c>
      <c r="J3707">
        <v>0</v>
      </c>
      <c r="K3707">
        <v>0</v>
      </c>
      <c r="L3707">
        <v>18</v>
      </c>
      <c r="M3707">
        <v>3</v>
      </c>
      <c r="N3707">
        <f>VLOOKUP(B3707,instances!$B$2:$E$21,3, FALSE)</f>
        <v>79952</v>
      </c>
      <c r="O3707">
        <f>VLOOKUP(B3707,instances!$B$2:$E$21,4, FALSE)</f>
        <v>80450</v>
      </c>
    </row>
    <row r="3708" spans="1:15">
      <c r="A3708" t="s">
        <v>50</v>
      </c>
      <c r="B3708" t="str">
        <f>RIGHT(A3708,FIND("/",A3708)-1)</f>
        <v>d2103.tsp</v>
      </c>
      <c r="C3708">
        <f>VLOOKUP(B3708,instances!$B$2:$E$21,2, FALSE)</f>
        <v>2103</v>
      </c>
      <c r="D3708" t="str">
        <f>IF(C3708&lt;=783,"small",IF(C3708&lt;=2103,"medium","large"))</f>
        <v>medium</v>
      </c>
      <c r="E3708" t="s">
        <v>11</v>
      </c>
      <c r="F3708" s="9">
        <v>2063514</v>
      </c>
      <c r="G3708" s="7">
        <f>1-(F3708/N3708)</f>
        <v>-24.809410646387832</v>
      </c>
      <c r="H3708" s="7">
        <f>1-(F3708/O3708)</f>
        <v>-24.649645742697327</v>
      </c>
      <c r="I3708">
        <v>0.45488299999999998</v>
      </c>
      <c r="J3708">
        <v>0</v>
      </c>
      <c r="K3708">
        <v>0</v>
      </c>
      <c r="L3708">
        <v>18</v>
      </c>
      <c r="M3708">
        <v>7</v>
      </c>
      <c r="N3708">
        <f>VLOOKUP(B3708,instances!$B$2:$E$21,3, FALSE)</f>
        <v>79952</v>
      </c>
      <c r="O3708">
        <f>VLOOKUP(B3708,instances!$B$2:$E$21,4, FALSE)</f>
        <v>80450</v>
      </c>
    </row>
    <row r="3709" spans="1:15">
      <c r="A3709" t="s">
        <v>50</v>
      </c>
      <c r="B3709" t="str">
        <f>RIGHT(A3709,FIND("/",A3709)-1)</f>
        <v>d2103.tsp</v>
      </c>
      <c r="C3709">
        <f>VLOOKUP(B3709,instances!$B$2:$E$21,2, FALSE)</f>
        <v>2103</v>
      </c>
      <c r="D3709" t="str">
        <f>IF(C3709&lt;=783,"small",IF(C3709&lt;=2103,"medium","large"))</f>
        <v>medium</v>
      </c>
      <c r="E3709" t="s">
        <v>11</v>
      </c>
      <c r="F3709" s="9">
        <v>1833575</v>
      </c>
      <c r="G3709" s="7">
        <f>1-(F3709/N3709)</f>
        <v>-21.933447568541126</v>
      </c>
      <c r="H3709" s="7">
        <f>1-(F3709/O3709)</f>
        <v>-21.791485394655066</v>
      </c>
      <c r="I3709">
        <v>0.454565</v>
      </c>
      <c r="J3709">
        <v>0</v>
      </c>
      <c r="K3709">
        <v>0</v>
      </c>
      <c r="L3709">
        <v>14</v>
      </c>
      <c r="M3709">
        <v>5</v>
      </c>
      <c r="N3709">
        <f>VLOOKUP(B3709,instances!$B$2:$E$21,3, FALSE)</f>
        <v>79952</v>
      </c>
      <c r="O3709">
        <f>VLOOKUP(B3709,instances!$B$2:$E$21,4, FALSE)</f>
        <v>80450</v>
      </c>
    </row>
    <row r="3710" spans="1:15">
      <c r="A3710" t="s">
        <v>50</v>
      </c>
      <c r="B3710" t="str">
        <f>RIGHT(A3710,FIND("/",A3710)-1)</f>
        <v>d2103.tsp</v>
      </c>
      <c r="C3710">
        <f>VLOOKUP(B3710,instances!$B$2:$E$21,2, FALSE)</f>
        <v>2103</v>
      </c>
      <c r="D3710" t="str">
        <f>IF(C3710&lt;=783,"small",IF(C3710&lt;=2103,"medium","large"))</f>
        <v>medium</v>
      </c>
      <c r="E3710" t="s">
        <v>11</v>
      </c>
      <c r="F3710" s="9">
        <v>1974472</v>
      </c>
      <c r="G3710" s="7">
        <f>1-(F3710/N3710)</f>
        <v>-23.695717430458274</v>
      </c>
      <c r="H3710" s="7">
        <f>1-(F3710/O3710)</f>
        <v>-23.542846488502175</v>
      </c>
      <c r="I3710">
        <v>0.454509</v>
      </c>
      <c r="J3710">
        <v>0</v>
      </c>
      <c r="K3710">
        <v>0</v>
      </c>
      <c r="L3710">
        <v>16</v>
      </c>
      <c r="M3710">
        <v>6</v>
      </c>
      <c r="N3710">
        <f>VLOOKUP(B3710,instances!$B$2:$E$21,3, FALSE)</f>
        <v>79952</v>
      </c>
      <c r="O3710">
        <f>VLOOKUP(B3710,instances!$B$2:$E$21,4, FALSE)</f>
        <v>80450</v>
      </c>
    </row>
    <row r="3711" spans="1:15">
      <c r="A3711" t="s">
        <v>50</v>
      </c>
      <c r="B3711" t="str">
        <f>RIGHT(A3711,FIND("/",A3711)-1)</f>
        <v>d2103.tsp</v>
      </c>
      <c r="C3711">
        <f>VLOOKUP(B3711,instances!$B$2:$E$21,2, FALSE)</f>
        <v>2103</v>
      </c>
      <c r="D3711" t="str">
        <f>IF(C3711&lt;=783,"small",IF(C3711&lt;=2103,"medium","large"))</f>
        <v>medium</v>
      </c>
      <c r="E3711" t="s">
        <v>11</v>
      </c>
      <c r="F3711" s="9">
        <v>1792177</v>
      </c>
      <c r="G3711" s="7">
        <f>1-(F3711/N3711)</f>
        <v>-21.415661897138282</v>
      </c>
      <c r="H3711" s="7">
        <f>1-(F3711/O3711)</f>
        <v>-21.276904909881914</v>
      </c>
      <c r="I3711">
        <v>0.45398100000000002</v>
      </c>
      <c r="J3711">
        <v>0</v>
      </c>
      <c r="K3711">
        <v>0</v>
      </c>
      <c r="L3711">
        <v>14</v>
      </c>
      <c r="M3711">
        <v>6</v>
      </c>
      <c r="N3711">
        <f>VLOOKUP(B3711,instances!$B$2:$E$21,3, FALSE)</f>
        <v>79952</v>
      </c>
      <c r="O3711">
        <f>VLOOKUP(B3711,instances!$B$2:$E$21,4, FALSE)</f>
        <v>80450</v>
      </c>
    </row>
    <row r="3712" spans="1:15">
      <c r="A3712" t="s">
        <v>50</v>
      </c>
      <c r="B3712" t="str">
        <f>RIGHT(A3712,FIND("/",A3712)-1)</f>
        <v>d2103.tsp</v>
      </c>
      <c r="C3712">
        <f>VLOOKUP(B3712,instances!$B$2:$E$21,2, FALSE)</f>
        <v>2103</v>
      </c>
      <c r="D3712" t="str">
        <f>IF(C3712&lt;=783,"small",IF(C3712&lt;=2103,"medium","large"))</f>
        <v>medium</v>
      </c>
      <c r="E3712" t="s">
        <v>11</v>
      </c>
      <c r="F3712" s="9">
        <v>1830496</v>
      </c>
      <c r="G3712" s="7">
        <f>1-(F3712/N3712)</f>
        <v>-21.894936962177308</v>
      </c>
      <c r="H3712" s="7">
        <f>1-(F3712/O3712)</f>
        <v>-21.753213175885644</v>
      </c>
      <c r="I3712">
        <v>0.45377899999999999</v>
      </c>
      <c r="J3712">
        <v>0</v>
      </c>
      <c r="K3712">
        <v>0</v>
      </c>
      <c r="L3712">
        <v>14</v>
      </c>
      <c r="M3712">
        <v>4</v>
      </c>
      <c r="N3712">
        <f>VLOOKUP(B3712,instances!$B$2:$E$21,3, FALSE)</f>
        <v>79952</v>
      </c>
      <c r="O3712">
        <f>VLOOKUP(B3712,instances!$B$2:$E$21,4, FALSE)</f>
        <v>80450</v>
      </c>
    </row>
    <row r="3713" spans="1:15">
      <c r="A3713" t="s">
        <v>50</v>
      </c>
      <c r="B3713" t="str">
        <f>RIGHT(A3713,FIND("/",A3713)-1)</f>
        <v>d2103.tsp</v>
      </c>
      <c r="C3713">
        <f>VLOOKUP(B3713,instances!$B$2:$E$21,2, FALSE)</f>
        <v>2103</v>
      </c>
      <c r="D3713" t="str">
        <f>IF(C3713&lt;=783,"small",IF(C3713&lt;=2103,"medium","large"))</f>
        <v>medium</v>
      </c>
      <c r="E3713" t="s">
        <v>11</v>
      </c>
      <c r="F3713" s="9">
        <v>1707786</v>
      </c>
      <c r="G3713" s="7">
        <f>1-(F3713/N3713)</f>
        <v>-20.360141084650792</v>
      </c>
      <c r="H3713" s="7">
        <f>1-(F3713/O3713)</f>
        <v>-20.227917961466751</v>
      </c>
      <c r="I3713">
        <v>0.453351</v>
      </c>
      <c r="J3713">
        <v>0</v>
      </c>
      <c r="K3713">
        <v>0</v>
      </c>
      <c r="L3713">
        <v>12</v>
      </c>
      <c r="M3713">
        <v>8</v>
      </c>
      <c r="N3713">
        <f>VLOOKUP(B3713,instances!$B$2:$E$21,3, FALSE)</f>
        <v>79952</v>
      </c>
      <c r="O3713">
        <f>VLOOKUP(B3713,instances!$B$2:$E$21,4, FALSE)</f>
        <v>80450</v>
      </c>
    </row>
    <row r="3714" spans="1:15">
      <c r="A3714" t="s">
        <v>50</v>
      </c>
      <c r="B3714" t="str">
        <f>RIGHT(A3714,FIND("/",A3714)-1)</f>
        <v>d2103.tsp</v>
      </c>
      <c r="C3714">
        <f>VLOOKUP(B3714,instances!$B$2:$E$21,2, FALSE)</f>
        <v>2103</v>
      </c>
      <c r="D3714" t="str">
        <f>IF(C3714&lt;=783,"small",IF(C3714&lt;=2103,"medium","large"))</f>
        <v>medium</v>
      </c>
      <c r="E3714" t="s">
        <v>11</v>
      </c>
      <c r="F3714" s="9">
        <v>1700136</v>
      </c>
      <c r="G3714" s="7">
        <f>1-(F3714/N3714)</f>
        <v>-20.264458675205123</v>
      </c>
      <c r="H3714" s="7">
        <f>1-(F3714/O3714)</f>
        <v>-20.132827843380984</v>
      </c>
      <c r="I3714">
        <v>0.45315699999999998</v>
      </c>
      <c r="J3714">
        <v>0</v>
      </c>
      <c r="K3714">
        <v>0</v>
      </c>
      <c r="L3714">
        <v>12</v>
      </c>
      <c r="M3714">
        <v>4</v>
      </c>
      <c r="N3714">
        <f>VLOOKUP(B3714,instances!$B$2:$E$21,3, FALSE)</f>
        <v>79952</v>
      </c>
      <c r="O3714">
        <f>VLOOKUP(B3714,instances!$B$2:$E$21,4, FALSE)</f>
        <v>80450</v>
      </c>
    </row>
    <row r="3715" spans="1:15">
      <c r="A3715" t="s">
        <v>50</v>
      </c>
      <c r="B3715" t="str">
        <f>RIGHT(A3715,FIND("/",A3715)-1)</f>
        <v>d2103.tsp</v>
      </c>
      <c r="C3715">
        <f>VLOOKUP(B3715,instances!$B$2:$E$21,2, FALSE)</f>
        <v>2103</v>
      </c>
      <c r="D3715" t="str">
        <f>IF(C3715&lt;=783,"small",IF(C3715&lt;=2103,"medium","large"))</f>
        <v>medium</v>
      </c>
      <c r="E3715" t="s">
        <v>11</v>
      </c>
      <c r="F3715" s="9">
        <v>1692985</v>
      </c>
      <c r="G3715" s="7">
        <f>1-(F3715/N3715)</f>
        <v>-20.175017510506304</v>
      </c>
      <c r="H3715" s="7">
        <f>1-(F3715/O3715)</f>
        <v>-20.043940335612181</v>
      </c>
      <c r="I3715">
        <v>0.45201000000000002</v>
      </c>
      <c r="J3715">
        <v>0</v>
      </c>
      <c r="K3715">
        <v>0</v>
      </c>
      <c r="L3715">
        <v>12</v>
      </c>
      <c r="M3715">
        <v>7</v>
      </c>
      <c r="N3715">
        <f>VLOOKUP(B3715,instances!$B$2:$E$21,3, FALSE)</f>
        <v>79952</v>
      </c>
      <c r="O3715">
        <f>VLOOKUP(B3715,instances!$B$2:$E$21,4, FALSE)</f>
        <v>80450</v>
      </c>
    </row>
    <row r="3716" spans="1:15">
      <c r="A3716" t="s">
        <v>50</v>
      </c>
      <c r="B3716" t="str">
        <f>RIGHT(A3716,FIND("/",A3716)-1)</f>
        <v>d2103.tsp</v>
      </c>
      <c r="C3716">
        <f>VLOOKUP(B3716,instances!$B$2:$E$21,2, FALSE)</f>
        <v>2103</v>
      </c>
      <c r="D3716" t="str">
        <f>IF(C3716&lt;=783,"small",IF(C3716&lt;=2103,"medium","large"))</f>
        <v>medium</v>
      </c>
      <c r="E3716" t="s">
        <v>11</v>
      </c>
      <c r="F3716" s="9">
        <v>1720948</v>
      </c>
      <c r="G3716" s="7">
        <f>1-(F3716/N3716)</f>
        <v>-20.524764858915351</v>
      </c>
      <c r="H3716" s="7">
        <f>1-(F3716/O3716)</f>
        <v>-20.391522684897453</v>
      </c>
      <c r="I3716">
        <v>0.45187500000000003</v>
      </c>
      <c r="J3716">
        <v>0</v>
      </c>
      <c r="K3716">
        <v>0</v>
      </c>
      <c r="L3716">
        <v>12</v>
      </c>
      <c r="M3716">
        <v>9</v>
      </c>
      <c r="N3716">
        <f>VLOOKUP(B3716,instances!$B$2:$E$21,3, FALSE)</f>
        <v>79952</v>
      </c>
      <c r="O3716">
        <f>VLOOKUP(B3716,instances!$B$2:$E$21,4, FALSE)</f>
        <v>80450</v>
      </c>
    </row>
    <row r="3717" spans="1:15">
      <c r="A3717" t="s">
        <v>50</v>
      </c>
      <c r="B3717" t="str">
        <f>RIGHT(A3717,FIND("/",A3717)-1)</f>
        <v>d2103.tsp</v>
      </c>
      <c r="C3717">
        <f>VLOOKUP(B3717,instances!$B$2:$E$21,2, FALSE)</f>
        <v>2103</v>
      </c>
      <c r="D3717" t="str">
        <f>IF(C3717&lt;=783,"small",IF(C3717&lt;=2103,"medium","large"))</f>
        <v>medium</v>
      </c>
      <c r="E3717" t="s">
        <v>11</v>
      </c>
      <c r="F3717" s="9">
        <v>1731478</v>
      </c>
      <c r="G3717" s="7">
        <f>1-(F3717/N3717)</f>
        <v>-20.656468881328799</v>
      </c>
      <c r="H3717" s="7">
        <f>1-(F3717/O3717)</f>
        <v>-20.522411435674332</v>
      </c>
      <c r="I3717">
        <v>0.451154</v>
      </c>
      <c r="J3717">
        <v>0</v>
      </c>
      <c r="K3717">
        <v>0</v>
      </c>
      <c r="L3717">
        <v>12</v>
      </c>
      <c r="M3717">
        <v>6</v>
      </c>
      <c r="N3717">
        <f>VLOOKUP(B3717,instances!$B$2:$E$21,3, FALSE)</f>
        <v>79952</v>
      </c>
      <c r="O3717">
        <f>VLOOKUP(B3717,instances!$B$2:$E$21,4, FALSE)</f>
        <v>80450</v>
      </c>
    </row>
    <row r="3718" spans="1:15">
      <c r="A3718" t="s">
        <v>50</v>
      </c>
      <c r="B3718" t="str">
        <f>RIGHT(A3718,FIND("/",A3718)-1)</f>
        <v>d2103.tsp</v>
      </c>
      <c r="C3718">
        <f>VLOOKUP(B3718,instances!$B$2:$E$21,2, FALSE)</f>
        <v>2103</v>
      </c>
      <c r="D3718" t="str">
        <f>IF(C3718&lt;=783,"small",IF(C3718&lt;=2103,"medium","large"))</f>
        <v>medium</v>
      </c>
      <c r="E3718" t="s">
        <v>11</v>
      </c>
      <c r="F3718" s="9">
        <v>1599958</v>
      </c>
      <c r="G3718" s="7">
        <f>1-(F3718/N3718)</f>
        <v>-19.011481889133481</v>
      </c>
      <c r="H3718" s="7">
        <f>1-(F3718/O3718)</f>
        <v>-18.887607209446863</v>
      </c>
      <c r="I3718">
        <v>0.45111600000000002</v>
      </c>
      <c r="J3718">
        <v>0</v>
      </c>
      <c r="K3718">
        <v>0</v>
      </c>
      <c r="L3718">
        <v>10</v>
      </c>
      <c r="M3718">
        <v>11</v>
      </c>
      <c r="N3718">
        <f>VLOOKUP(B3718,instances!$B$2:$E$21,3, FALSE)</f>
        <v>79952</v>
      </c>
      <c r="O3718">
        <f>VLOOKUP(B3718,instances!$B$2:$E$21,4, FALSE)</f>
        <v>80450</v>
      </c>
    </row>
    <row r="3719" spans="1:15">
      <c r="A3719" t="s">
        <v>50</v>
      </c>
      <c r="B3719" t="str">
        <f>RIGHT(A3719,FIND("/",A3719)-1)</f>
        <v>d2103.tsp</v>
      </c>
      <c r="C3719">
        <f>VLOOKUP(B3719,instances!$B$2:$E$21,2, FALSE)</f>
        <v>2103</v>
      </c>
      <c r="D3719" t="str">
        <f>IF(C3719&lt;=783,"small",IF(C3719&lt;=2103,"medium","large"))</f>
        <v>medium</v>
      </c>
      <c r="E3719" t="s">
        <v>11</v>
      </c>
      <c r="F3719" s="9">
        <v>1562396</v>
      </c>
      <c r="G3719" s="7">
        <f>1-(F3719/N3719)</f>
        <v>-18.541675005003</v>
      </c>
      <c r="H3719" s="7">
        <f>1-(F3719/O3719)</f>
        <v>-18.420708514605344</v>
      </c>
      <c r="I3719">
        <v>0.450681</v>
      </c>
      <c r="J3719">
        <v>0</v>
      </c>
      <c r="K3719">
        <v>0</v>
      </c>
      <c r="L3719">
        <v>10</v>
      </c>
      <c r="M3719">
        <v>9</v>
      </c>
      <c r="N3719">
        <f>VLOOKUP(B3719,instances!$B$2:$E$21,3, FALSE)</f>
        <v>79952</v>
      </c>
      <c r="O3719">
        <f>VLOOKUP(B3719,instances!$B$2:$E$21,4, FALSE)</f>
        <v>80450</v>
      </c>
    </row>
    <row r="3720" spans="1:15">
      <c r="A3720" t="s">
        <v>50</v>
      </c>
      <c r="B3720" t="str">
        <f>RIGHT(A3720,FIND("/",A3720)-1)</f>
        <v>d2103.tsp</v>
      </c>
      <c r="C3720">
        <f>VLOOKUP(B3720,instances!$B$2:$E$21,2, FALSE)</f>
        <v>2103</v>
      </c>
      <c r="D3720" t="str">
        <f>IF(C3720&lt;=783,"small",IF(C3720&lt;=2103,"medium","large"))</f>
        <v>medium</v>
      </c>
      <c r="E3720" t="s">
        <v>11</v>
      </c>
      <c r="F3720" s="9">
        <v>1581362</v>
      </c>
      <c r="G3720" s="7">
        <f>1-(F3720/N3720)</f>
        <v>-18.778892335401242</v>
      </c>
      <c r="H3720" s="7">
        <f>1-(F3720/O3720)</f>
        <v>-18.656457426973276</v>
      </c>
      <c r="I3720">
        <v>0.450436</v>
      </c>
      <c r="J3720">
        <v>0</v>
      </c>
      <c r="K3720">
        <v>0</v>
      </c>
      <c r="L3720">
        <v>10</v>
      </c>
      <c r="M3720">
        <v>5</v>
      </c>
      <c r="N3720">
        <f>VLOOKUP(B3720,instances!$B$2:$E$21,3, FALSE)</f>
        <v>79952</v>
      </c>
      <c r="O3720">
        <f>VLOOKUP(B3720,instances!$B$2:$E$21,4, FALSE)</f>
        <v>80450</v>
      </c>
    </row>
    <row r="3721" spans="1:15">
      <c r="A3721" t="s">
        <v>50</v>
      </c>
      <c r="B3721" t="str">
        <f>RIGHT(A3721,FIND("/",A3721)-1)</f>
        <v>d2103.tsp</v>
      </c>
      <c r="C3721">
        <f>VLOOKUP(B3721,instances!$B$2:$E$21,2, FALSE)</f>
        <v>2103</v>
      </c>
      <c r="D3721" t="str">
        <f>IF(C3721&lt;=783,"small",IF(C3721&lt;=2103,"medium","large"))</f>
        <v>medium</v>
      </c>
      <c r="E3721" t="s">
        <v>11</v>
      </c>
      <c r="F3721" s="9">
        <v>1571767</v>
      </c>
      <c r="G3721" s="7">
        <f>1-(F3721/N3721)</f>
        <v>-18.65888282969782</v>
      </c>
      <c r="H3721" s="7">
        <f>1-(F3721/O3721)</f>
        <v>-18.537190801740213</v>
      </c>
      <c r="I3721">
        <v>0.449096</v>
      </c>
      <c r="J3721">
        <v>0</v>
      </c>
      <c r="K3721">
        <v>0</v>
      </c>
      <c r="L3721">
        <v>10</v>
      </c>
      <c r="M3721">
        <v>10</v>
      </c>
      <c r="N3721">
        <f>VLOOKUP(B3721,instances!$B$2:$E$21,3, FALSE)</f>
        <v>79952</v>
      </c>
      <c r="O3721">
        <f>VLOOKUP(B3721,instances!$B$2:$E$21,4, FALSE)</f>
        <v>80450</v>
      </c>
    </row>
    <row r="3722" spans="1:15">
      <c r="A3722" t="s">
        <v>50</v>
      </c>
      <c r="B3722" t="str">
        <f>RIGHT(A3722,FIND("/",A3722)-1)</f>
        <v>d2103.tsp</v>
      </c>
      <c r="C3722">
        <f>VLOOKUP(B3722,instances!$B$2:$E$21,2, FALSE)</f>
        <v>2103</v>
      </c>
      <c r="D3722" t="str">
        <f>IF(C3722&lt;=783,"small",IF(C3722&lt;=2103,"medium","large"))</f>
        <v>medium</v>
      </c>
      <c r="E3722" t="s">
        <v>10</v>
      </c>
      <c r="F3722" s="9">
        <v>86247</v>
      </c>
      <c r="G3722" s="7">
        <f>1-(F3722/N3722)</f>
        <v>-7.8734740844506712E-2</v>
      </c>
      <c r="H3722" s="7">
        <f>1-(F3722/O3722)</f>
        <v>-7.205717837165948E-2</v>
      </c>
      <c r="I3722">
        <v>2.6488999999999999E-2</v>
      </c>
      <c r="J3722">
        <v>0</v>
      </c>
      <c r="K3722">
        <v>0</v>
      </c>
      <c r="L3722">
        <v>20</v>
      </c>
      <c r="M3722">
        <v>10</v>
      </c>
      <c r="N3722">
        <f>VLOOKUP(B3722,instances!$B$2:$E$21,3, FALSE)</f>
        <v>79952</v>
      </c>
      <c r="O3722">
        <f>VLOOKUP(B3722,instances!$B$2:$E$21,4, FALSE)</f>
        <v>80450</v>
      </c>
    </row>
    <row r="3723" spans="1:15">
      <c r="A3723" t="s">
        <v>50</v>
      </c>
      <c r="B3723" t="str">
        <f>RIGHT(A3723,FIND("/",A3723)-1)</f>
        <v>d2103.tsp</v>
      </c>
      <c r="C3723">
        <f>VLOOKUP(B3723,instances!$B$2:$E$21,2, FALSE)</f>
        <v>2103</v>
      </c>
      <c r="D3723" t="str">
        <f>IF(C3723&lt;=783,"small",IF(C3723&lt;=2103,"medium","large"))</f>
        <v>medium</v>
      </c>
      <c r="E3723" t="s">
        <v>10</v>
      </c>
      <c r="F3723" s="9">
        <v>86247</v>
      </c>
      <c r="G3723" s="7">
        <f>1-(F3723/N3723)</f>
        <v>-7.8734740844506712E-2</v>
      </c>
      <c r="H3723" s="7">
        <f>1-(F3723/O3723)</f>
        <v>-7.205717837165948E-2</v>
      </c>
      <c r="I3723">
        <v>2.4892000000000001E-2</v>
      </c>
      <c r="J3723">
        <v>0</v>
      </c>
      <c r="K3723">
        <v>0</v>
      </c>
      <c r="L3723">
        <v>10</v>
      </c>
      <c r="M3723">
        <v>3</v>
      </c>
      <c r="N3723">
        <f>VLOOKUP(B3723,instances!$B$2:$E$21,3, FALSE)</f>
        <v>79952</v>
      </c>
      <c r="O3723">
        <f>VLOOKUP(B3723,instances!$B$2:$E$21,4, FALSE)</f>
        <v>80450</v>
      </c>
    </row>
    <row r="3724" spans="1:15">
      <c r="A3724" t="s">
        <v>50</v>
      </c>
      <c r="B3724" t="str">
        <f>RIGHT(A3724,FIND("/",A3724)-1)</f>
        <v>d2103.tsp</v>
      </c>
      <c r="C3724">
        <f>VLOOKUP(B3724,instances!$B$2:$E$21,2, FALSE)</f>
        <v>2103</v>
      </c>
      <c r="D3724" t="str">
        <f>IF(C3724&lt;=783,"small",IF(C3724&lt;=2103,"medium","large"))</f>
        <v>medium</v>
      </c>
      <c r="E3724" t="s">
        <v>10</v>
      </c>
      <c r="F3724" s="9">
        <v>86247</v>
      </c>
      <c r="G3724" s="7">
        <f>1-(F3724/N3724)</f>
        <v>-7.8734740844506712E-2</v>
      </c>
      <c r="H3724" s="7">
        <f>1-(F3724/O3724)</f>
        <v>-7.205717837165948E-2</v>
      </c>
      <c r="I3724">
        <v>2.4268000000000001E-2</v>
      </c>
      <c r="J3724">
        <v>0</v>
      </c>
      <c r="K3724">
        <v>0</v>
      </c>
      <c r="L3724">
        <v>14</v>
      </c>
      <c r="M3724">
        <v>7</v>
      </c>
      <c r="N3724">
        <f>VLOOKUP(B3724,instances!$B$2:$E$21,3, FALSE)</f>
        <v>79952</v>
      </c>
      <c r="O3724">
        <f>VLOOKUP(B3724,instances!$B$2:$E$21,4, FALSE)</f>
        <v>80450</v>
      </c>
    </row>
    <row r="3725" spans="1:15">
      <c r="A3725" t="s">
        <v>50</v>
      </c>
      <c r="B3725" t="str">
        <f>RIGHT(A3725,FIND("/",A3725)-1)</f>
        <v>d2103.tsp</v>
      </c>
      <c r="C3725">
        <f>VLOOKUP(B3725,instances!$B$2:$E$21,2, FALSE)</f>
        <v>2103</v>
      </c>
      <c r="D3725" t="str">
        <f>IF(C3725&lt;=783,"small",IF(C3725&lt;=2103,"medium","large"))</f>
        <v>medium</v>
      </c>
      <c r="E3725" t="s">
        <v>10</v>
      </c>
      <c r="F3725" s="9">
        <v>86247</v>
      </c>
      <c r="G3725" s="7">
        <f>1-(F3725/N3725)</f>
        <v>-7.8734740844506712E-2</v>
      </c>
      <c r="H3725" s="7">
        <f>1-(F3725/O3725)</f>
        <v>-7.205717837165948E-2</v>
      </c>
      <c r="I3725">
        <v>2.4115000000000001E-2</v>
      </c>
      <c r="J3725">
        <v>0</v>
      </c>
      <c r="K3725">
        <v>0</v>
      </c>
      <c r="L3725">
        <v>14</v>
      </c>
      <c r="M3725">
        <v>3</v>
      </c>
      <c r="N3725">
        <f>VLOOKUP(B3725,instances!$B$2:$E$21,3, FALSE)</f>
        <v>79952</v>
      </c>
      <c r="O3725">
        <f>VLOOKUP(B3725,instances!$B$2:$E$21,4, FALSE)</f>
        <v>80450</v>
      </c>
    </row>
    <row r="3726" spans="1:15">
      <c r="A3726" t="s">
        <v>50</v>
      </c>
      <c r="B3726" t="str">
        <f>RIGHT(A3726,FIND("/",A3726)-1)</f>
        <v>d2103.tsp</v>
      </c>
      <c r="C3726">
        <f>VLOOKUP(B3726,instances!$B$2:$E$21,2, FALSE)</f>
        <v>2103</v>
      </c>
      <c r="D3726" t="str">
        <f>IF(C3726&lt;=783,"small",IF(C3726&lt;=2103,"medium","large"))</f>
        <v>medium</v>
      </c>
      <c r="E3726" t="s">
        <v>10</v>
      </c>
      <c r="F3726" s="9">
        <v>86247</v>
      </c>
      <c r="G3726" s="7">
        <f>1-(F3726/N3726)</f>
        <v>-7.8734740844506712E-2</v>
      </c>
      <c r="H3726" s="7">
        <f>1-(F3726/O3726)</f>
        <v>-7.205717837165948E-2</v>
      </c>
      <c r="I3726">
        <v>2.3983999999999998E-2</v>
      </c>
      <c r="J3726">
        <v>0</v>
      </c>
      <c r="K3726">
        <v>0</v>
      </c>
      <c r="L3726">
        <v>10</v>
      </c>
      <c r="M3726">
        <v>7</v>
      </c>
      <c r="N3726">
        <f>VLOOKUP(B3726,instances!$B$2:$E$21,3, FALSE)</f>
        <v>79952</v>
      </c>
      <c r="O3726">
        <f>VLOOKUP(B3726,instances!$B$2:$E$21,4, FALSE)</f>
        <v>80450</v>
      </c>
    </row>
    <row r="3727" spans="1:15">
      <c r="A3727" t="s">
        <v>50</v>
      </c>
      <c r="B3727" t="str">
        <f>RIGHT(A3727,FIND("/",A3727)-1)</f>
        <v>d2103.tsp</v>
      </c>
      <c r="C3727">
        <f>VLOOKUP(B3727,instances!$B$2:$E$21,2, FALSE)</f>
        <v>2103</v>
      </c>
      <c r="D3727" t="str">
        <f>IF(C3727&lt;=783,"small",IF(C3727&lt;=2103,"medium","large"))</f>
        <v>medium</v>
      </c>
      <c r="E3727" t="s">
        <v>10</v>
      </c>
      <c r="F3727" s="9">
        <v>86247</v>
      </c>
      <c r="G3727" s="7">
        <f>1-(F3727/N3727)</f>
        <v>-7.8734740844506712E-2</v>
      </c>
      <c r="H3727" s="7">
        <f>1-(F3727/O3727)</f>
        <v>-7.205717837165948E-2</v>
      </c>
      <c r="I3727">
        <v>2.3127999999999999E-2</v>
      </c>
      <c r="J3727">
        <v>0</v>
      </c>
      <c r="K3727">
        <v>0</v>
      </c>
      <c r="L3727">
        <v>18</v>
      </c>
      <c r="M3727">
        <v>10</v>
      </c>
      <c r="N3727">
        <f>VLOOKUP(B3727,instances!$B$2:$E$21,3, FALSE)</f>
        <v>79952</v>
      </c>
      <c r="O3727">
        <f>VLOOKUP(B3727,instances!$B$2:$E$21,4, FALSE)</f>
        <v>80450</v>
      </c>
    </row>
    <row r="3728" spans="1:15">
      <c r="A3728" t="s">
        <v>50</v>
      </c>
      <c r="B3728" t="str">
        <f>RIGHT(A3728,FIND("/",A3728)-1)</f>
        <v>d2103.tsp</v>
      </c>
      <c r="C3728">
        <f>VLOOKUP(B3728,instances!$B$2:$E$21,2, FALSE)</f>
        <v>2103</v>
      </c>
      <c r="D3728" t="str">
        <f>IF(C3728&lt;=783,"small",IF(C3728&lt;=2103,"medium","large"))</f>
        <v>medium</v>
      </c>
      <c r="E3728" t="s">
        <v>10</v>
      </c>
      <c r="F3728" s="9">
        <v>86247</v>
      </c>
      <c r="G3728" s="7">
        <f>1-(F3728/N3728)</f>
        <v>-7.8734740844506712E-2</v>
      </c>
      <c r="H3728" s="7">
        <f>1-(F3728/O3728)</f>
        <v>-7.205717837165948E-2</v>
      </c>
      <c r="I3728">
        <v>2.3040999999999999E-2</v>
      </c>
      <c r="J3728">
        <v>0</v>
      </c>
      <c r="K3728">
        <v>0</v>
      </c>
      <c r="L3728">
        <v>14</v>
      </c>
      <c r="M3728">
        <v>2</v>
      </c>
      <c r="N3728">
        <f>VLOOKUP(B3728,instances!$B$2:$E$21,3, FALSE)</f>
        <v>79952</v>
      </c>
      <c r="O3728">
        <f>VLOOKUP(B3728,instances!$B$2:$E$21,4, FALSE)</f>
        <v>80450</v>
      </c>
    </row>
    <row r="3729" spans="1:15">
      <c r="A3729" t="s">
        <v>50</v>
      </c>
      <c r="B3729" t="str">
        <f>RIGHT(A3729,FIND("/",A3729)-1)</f>
        <v>d2103.tsp</v>
      </c>
      <c r="C3729">
        <f>VLOOKUP(B3729,instances!$B$2:$E$21,2, FALSE)</f>
        <v>2103</v>
      </c>
      <c r="D3729" t="str">
        <f>IF(C3729&lt;=783,"small",IF(C3729&lt;=2103,"medium","large"))</f>
        <v>medium</v>
      </c>
      <c r="E3729" t="s">
        <v>10</v>
      </c>
      <c r="F3729" s="9">
        <v>86247</v>
      </c>
      <c r="G3729" s="7">
        <f>1-(F3729/N3729)</f>
        <v>-7.8734740844506712E-2</v>
      </c>
      <c r="H3729" s="7">
        <f>1-(F3729/O3729)</f>
        <v>-7.205717837165948E-2</v>
      </c>
      <c r="I3729">
        <v>2.2855E-2</v>
      </c>
      <c r="J3729">
        <v>0</v>
      </c>
      <c r="K3729">
        <v>0</v>
      </c>
      <c r="L3729">
        <v>18</v>
      </c>
      <c r="M3729">
        <v>2</v>
      </c>
      <c r="N3729">
        <f>VLOOKUP(B3729,instances!$B$2:$E$21,3, FALSE)</f>
        <v>79952</v>
      </c>
      <c r="O3729">
        <f>VLOOKUP(B3729,instances!$B$2:$E$21,4, FALSE)</f>
        <v>80450</v>
      </c>
    </row>
    <row r="3730" spans="1:15">
      <c r="A3730" t="s">
        <v>50</v>
      </c>
      <c r="B3730" t="str">
        <f>RIGHT(A3730,FIND("/",A3730)-1)</f>
        <v>d2103.tsp</v>
      </c>
      <c r="C3730">
        <f>VLOOKUP(B3730,instances!$B$2:$E$21,2, FALSE)</f>
        <v>2103</v>
      </c>
      <c r="D3730" t="str">
        <f>IF(C3730&lt;=783,"small",IF(C3730&lt;=2103,"medium","large"))</f>
        <v>medium</v>
      </c>
      <c r="E3730" t="s">
        <v>10</v>
      </c>
      <c r="F3730" s="9">
        <v>86247</v>
      </c>
      <c r="G3730" s="7">
        <f>1-(F3730/N3730)</f>
        <v>-7.8734740844506712E-2</v>
      </c>
      <c r="H3730" s="7">
        <f>1-(F3730/O3730)</f>
        <v>-7.205717837165948E-2</v>
      </c>
      <c r="I3730">
        <v>2.2734000000000001E-2</v>
      </c>
      <c r="J3730">
        <v>0</v>
      </c>
      <c r="K3730">
        <v>0</v>
      </c>
      <c r="L3730">
        <v>16</v>
      </c>
      <c r="M3730">
        <v>3</v>
      </c>
      <c r="N3730">
        <f>VLOOKUP(B3730,instances!$B$2:$E$21,3, FALSE)</f>
        <v>79952</v>
      </c>
      <c r="O3730">
        <f>VLOOKUP(B3730,instances!$B$2:$E$21,4, FALSE)</f>
        <v>80450</v>
      </c>
    </row>
    <row r="3731" spans="1:15">
      <c r="A3731" t="s">
        <v>50</v>
      </c>
      <c r="B3731" t="str">
        <f>RIGHT(A3731,FIND("/",A3731)-1)</f>
        <v>d2103.tsp</v>
      </c>
      <c r="C3731">
        <f>VLOOKUP(B3731,instances!$B$2:$E$21,2, FALSE)</f>
        <v>2103</v>
      </c>
      <c r="D3731" t="str">
        <f>IF(C3731&lt;=783,"small",IF(C3731&lt;=2103,"medium","large"))</f>
        <v>medium</v>
      </c>
      <c r="E3731" t="s">
        <v>10</v>
      </c>
      <c r="F3731" s="9">
        <v>86247</v>
      </c>
      <c r="G3731" s="7">
        <f>1-(F3731/N3731)</f>
        <v>-7.8734740844506712E-2</v>
      </c>
      <c r="H3731" s="7">
        <f>1-(F3731/O3731)</f>
        <v>-7.205717837165948E-2</v>
      </c>
      <c r="I3731">
        <v>2.2529E-2</v>
      </c>
      <c r="J3731">
        <v>0</v>
      </c>
      <c r="K3731">
        <v>0</v>
      </c>
      <c r="L3731">
        <v>16</v>
      </c>
      <c r="M3731">
        <v>4</v>
      </c>
      <c r="N3731">
        <f>VLOOKUP(B3731,instances!$B$2:$E$21,3, FALSE)</f>
        <v>79952</v>
      </c>
      <c r="O3731">
        <f>VLOOKUP(B3731,instances!$B$2:$E$21,4, FALSE)</f>
        <v>80450</v>
      </c>
    </row>
    <row r="3732" spans="1:15">
      <c r="A3732" t="s">
        <v>50</v>
      </c>
      <c r="B3732" t="str">
        <f>RIGHT(A3732,FIND("/",A3732)-1)</f>
        <v>d2103.tsp</v>
      </c>
      <c r="C3732">
        <f>VLOOKUP(B3732,instances!$B$2:$E$21,2, FALSE)</f>
        <v>2103</v>
      </c>
      <c r="D3732" t="str">
        <f>IF(C3732&lt;=783,"small",IF(C3732&lt;=2103,"medium","large"))</f>
        <v>medium</v>
      </c>
      <c r="E3732" t="s">
        <v>10</v>
      </c>
      <c r="F3732" s="9">
        <v>86247</v>
      </c>
      <c r="G3732" s="7">
        <f>1-(F3732/N3732)</f>
        <v>-7.8734740844506712E-2</v>
      </c>
      <c r="H3732" s="7">
        <f>1-(F3732/O3732)</f>
        <v>-7.205717837165948E-2</v>
      </c>
      <c r="I3732">
        <v>2.2506000000000002E-2</v>
      </c>
      <c r="J3732">
        <v>0</v>
      </c>
      <c r="K3732">
        <v>0</v>
      </c>
      <c r="L3732">
        <v>12</v>
      </c>
      <c r="M3732">
        <v>9</v>
      </c>
      <c r="N3732">
        <f>VLOOKUP(B3732,instances!$B$2:$E$21,3, FALSE)</f>
        <v>79952</v>
      </c>
      <c r="O3732">
        <f>VLOOKUP(B3732,instances!$B$2:$E$21,4, FALSE)</f>
        <v>80450</v>
      </c>
    </row>
    <row r="3733" spans="1:15">
      <c r="A3733" t="s">
        <v>50</v>
      </c>
      <c r="B3733" t="str">
        <f>RIGHT(A3733,FIND("/",A3733)-1)</f>
        <v>d2103.tsp</v>
      </c>
      <c r="C3733">
        <f>VLOOKUP(B3733,instances!$B$2:$E$21,2, FALSE)</f>
        <v>2103</v>
      </c>
      <c r="D3733" t="str">
        <f>IF(C3733&lt;=783,"small",IF(C3733&lt;=2103,"medium","large"))</f>
        <v>medium</v>
      </c>
      <c r="E3733" t="s">
        <v>10</v>
      </c>
      <c r="F3733" s="9">
        <v>86247</v>
      </c>
      <c r="G3733" s="7">
        <f>1-(F3733/N3733)</f>
        <v>-7.8734740844506712E-2</v>
      </c>
      <c r="H3733" s="7">
        <f>1-(F3733/O3733)</f>
        <v>-7.205717837165948E-2</v>
      </c>
      <c r="I3733">
        <v>2.2488000000000001E-2</v>
      </c>
      <c r="J3733">
        <v>0</v>
      </c>
      <c r="K3733">
        <v>0</v>
      </c>
      <c r="L3733">
        <v>20</v>
      </c>
      <c r="M3733">
        <v>3</v>
      </c>
      <c r="N3733">
        <f>VLOOKUP(B3733,instances!$B$2:$E$21,3, FALSE)</f>
        <v>79952</v>
      </c>
      <c r="O3733">
        <f>VLOOKUP(B3733,instances!$B$2:$E$21,4, FALSE)</f>
        <v>80450</v>
      </c>
    </row>
    <row r="3734" spans="1:15">
      <c r="A3734" t="s">
        <v>50</v>
      </c>
      <c r="B3734" t="str">
        <f>RIGHT(A3734,FIND("/",A3734)-1)</f>
        <v>d2103.tsp</v>
      </c>
      <c r="C3734">
        <f>VLOOKUP(B3734,instances!$B$2:$E$21,2, FALSE)</f>
        <v>2103</v>
      </c>
      <c r="D3734" t="str">
        <f>IF(C3734&lt;=783,"small",IF(C3734&lt;=2103,"medium","large"))</f>
        <v>medium</v>
      </c>
      <c r="E3734" t="s">
        <v>10</v>
      </c>
      <c r="F3734" s="9">
        <v>86247</v>
      </c>
      <c r="G3734" s="7">
        <f>1-(F3734/N3734)</f>
        <v>-7.8734740844506712E-2</v>
      </c>
      <c r="H3734" s="7">
        <f>1-(F3734/O3734)</f>
        <v>-7.205717837165948E-2</v>
      </c>
      <c r="I3734">
        <v>2.2426000000000001E-2</v>
      </c>
      <c r="J3734">
        <v>0</v>
      </c>
      <c r="K3734">
        <v>0</v>
      </c>
      <c r="L3734">
        <v>18</v>
      </c>
      <c r="M3734">
        <v>5</v>
      </c>
      <c r="N3734">
        <f>VLOOKUP(B3734,instances!$B$2:$E$21,3, FALSE)</f>
        <v>79952</v>
      </c>
      <c r="O3734">
        <f>VLOOKUP(B3734,instances!$B$2:$E$21,4, FALSE)</f>
        <v>80450</v>
      </c>
    </row>
    <row r="3735" spans="1:15">
      <c r="A3735" t="s">
        <v>50</v>
      </c>
      <c r="B3735" t="str">
        <f>RIGHT(A3735,FIND("/",A3735)-1)</f>
        <v>d2103.tsp</v>
      </c>
      <c r="C3735">
        <f>VLOOKUP(B3735,instances!$B$2:$E$21,2, FALSE)</f>
        <v>2103</v>
      </c>
      <c r="D3735" t="str">
        <f>IF(C3735&lt;=783,"small",IF(C3735&lt;=2103,"medium","large"))</f>
        <v>medium</v>
      </c>
      <c r="E3735" t="s">
        <v>10</v>
      </c>
      <c r="F3735" s="9">
        <v>86247</v>
      </c>
      <c r="G3735" s="7">
        <f>1-(F3735/N3735)</f>
        <v>-7.8734740844506712E-2</v>
      </c>
      <c r="H3735" s="7">
        <f>1-(F3735/O3735)</f>
        <v>-7.205717837165948E-2</v>
      </c>
      <c r="I3735">
        <v>2.2297999999999998E-2</v>
      </c>
      <c r="J3735">
        <v>0</v>
      </c>
      <c r="K3735">
        <v>0</v>
      </c>
      <c r="L3735">
        <v>20</v>
      </c>
      <c r="M3735">
        <v>2</v>
      </c>
      <c r="N3735">
        <f>VLOOKUP(B3735,instances!$B$2:$E$21,3, FALSE)</f>
        <v>79952</v>
      </c>
      <c r="O3735">
        <f>VLOOKUP(B3735,instances!$B$2:$E$21,4, FALSE)</f>
        <v>80450</v>
      </c>
    </row>
    <row r="3736" spans="1:15">
      <c r="A3736" t="s">
        <v>50</v>
      </c>
      <c r="B3736" t="str">
        <f>RIGHT(A3736,FIND("/",A3736)-1)</f>
        <v>d2103.tsp</v>
      </c>
      <c r="C3736">
        <f>VLOOKUP(B3736,instances!$B$2:$E$21,2, FALSE)</f>
        <v>2103</v>
      </c>
      <c r="D3736" t="str">
        <f>IF(C3736&lt;=783,"small",IF(C3736&lt;=2103,"medium","large"))</f>
        <v>medium</v>
      </c>
      <c r="E3736" t="s">
        <v>10</v>
      </c>
      <c r="F3736" s="9">
        <v>86247</v>
      </c>
      <c r="G3736" s="7">
        <f>1-(F3736/N3736)</f>
        <v>-7.8734740844506712E-2</v>
      </c>
      <c r="H3736" s="7">
        <f>1-(F3736/O3736)</f>
        <v>-7.205717837165948E-2</v>
      </c>
      <c r="I3736">
        <v>2.2255E-2</v>
      </c>
      <c r="J3736">
        <v>0</v>
      </c>
      <c r="K3736">
        <v>0</v>
      </c>
      <c r="L3736">
        <v>12</v>
      </c>
      <c r="M3736">
        <v>6</v>
      </c>
      <c r="N3736">
        <f>VLOOKUP(B3736,instances!$B$2:$E$21,3, FALSE)</f>
        <v>79952</v>
      </c>
      <c r="O3736">
        <f>VLOOKUP(B3736,instances!$B$2:$E$21,4, FALSE)</f>
        <v>80450</v>
      </c>
    </row>
    <row r="3737" spans="1:15">
      <c r="A3737" t="s">
        <v>50</v>
      </c>
      <c r="B3737" t="str">
        <f>RIGHT(A3737,FIND("/",A3737)-1)</f>
        <v>d2103.tsp</v>
      </c>
      <c r="C3737">
        <f>VLOOKUP(B3737,instances!$B$2:$E$21,2, FALSE)</f>
        <v>2103</v>
      </c>
      <c r="D3737" t="str">
        <f>IF(C3737&lt;=783,"small",IF(C3737&lt;=2103,"medium","large"))</f>
        <v>medium</v>
      </c>
      <c r="E3737" t="s">
        <v>10</v>
      </c>
      <c r="F3737" s="9">
        <v>86247</v>
      </c>
      <c r="G3737" s="7">
        <f>1-(F3737/N3737)</f>
        <v>-7.8734740844506712E-2</v>
      </c>
      <c r="H3737" s="7">
        <f>1-(F3737/O3737)</f>
        <v>-7.205717837165948E-2</v>
      </c>
      <c r="I3737">
        <v>2.2173999999999999E-2</v>
      </c>
      <c r="J3737">
        <v>0</v>
      </c>
      <c r="K3737">
        <v>0</v>
      </c>
      <c r="L3737">
        <v>20</v>
      </c>
      <c r="M3737">
        <v>6</v>
      </c>
      <c r="N3737">
        <f>VLOOKUP(B3737,instances!$B$2:$E$21,3, FALSE)</f>
        <v>79952</v>
      </c>
      <c r="O3737">
        <f>VLOOKUP(B3737,instances!$B$2:$E$21,4, FALSE)</f>
        <v>80450</v>
      </c>
    </row>
    <row r="3738" spans="1:15">
      <c r="A3738" t="s">
        <v>50</v>
      </c>
      <c r="B3738" t="str">
        <f>RIGHT(A3738,FIND("/",A3738)-1)</f>
        <v>d2103.tsp</v>
      </c>
      <c r="C3738">
        <f>VLOOKUP(B3738,instances!$B$2:$E$21,2, FALSE)</f>
        <v>2103</v>
      </c>
      <c r="D3738" t="str">
        <f>IF(C3738&lt;=783,"small",IF(C3738&lt;=2103,"medium","large"))</f>
        <v>medium</v>
      </c>
      <c r="E3738" t="s">
        <v>10</v>
      </c>
      <c r="F3738" s="9">
        <v>86247</v>
      </c>
      <c r="G3738" s="7">
        <f>1-(F3738/N3738)</f>
        <v>-7.8734740844506712E-2</v>
      </c>
      <c r="H3738" s="7">
        <f>1-(F3738/O3738)</f>
        <v>-7.205717837165948E-2</v>
      </c>
      <c r="I3738">
        <v>2.2152000000000002E-2</v>
      </c>
      <c r="J3738">
        <v>0</v>
      </c>
      <c r="K3738">
        <v>0</v>
      </c>
      <c r="L3738">
        <v>12</v>
      </c>
      <c r="M3738">
        <v>2</v>
      </c>
      <c r="N3738">
        <f>VLOOKUP(B3738,instances!$B$2:$E$21,3, FALSE)</f>
        <v>79952</v>
      </c>
      <c r="O3738">
        <f>VLOOKUP(B3738,instances!$B$2:$E$21,4, FALSE)</f>
        <v>80450</v>
      </c>
    </row>
    <row r="3739" spans="1:15">
      <c r="A3739" t="s">
        <v>50</v>
      </c>
      <c r="B3739" t="str">
        <f>RIGHT(A3739,FIND("/",A3739)-1)</f>
        <v>d2103.tsp</v>
      </c>
      <c r="C3739">
        <f>VLOOKUP(B3739,instances!$B$2:$E$21,2, FALSE)</f>
        <v>2103</v>
      </c>
      <c r="D3739" t="str">
        <f>IF(C3739&lt;=783,"small",IF(C3739&lt;=2103,"medium","large"))</f>
        <v>medium</v>
      </c>
      <c r="E3739" t="s">
        <v>10</v>
      </c>
      <c r="F3739" s="9">
        <v>86247</v>
      </c>
      <c r="G3739" s="7">
        <f>1-(F3739/N3739)</f>
        <v>-7.8734740844506712E-2</v>
      </c>
      <c r="H3739" s="7">
        <f>1-(F3739/O3739)</f>
        <v>-7.205717837165948E-2</v>
      </c>
      <c r="I3739">
        <v>2.2098E-2</v>
      </c>
      <c r="J3739">
        <v>0</v>
      </c>
      <c r="K3739">
        <v>0</v>
      </c>
      <c r="L3739">
        <v>10</v>
      </c>
      <c r="M3739">
        <v>10</v>
      </c>
      <c r="N3739">
        <f>VLOOKUP(B3739,instances!$B$2:$E$21,3, FALSE)</f>
        <v>79952</v>
      </c>
      <c r="O3739">
        <f>VLOOKUP(B3739,instances!$B$2:$E$21,4, FALSE)</f>
        <v>80450</v>
      </c>
    </row>
    <row r="3740" spans="1:15">
      <c r="A3740" t="s">
        <v>50</v>
      </c>
      <c r="B3740" t="str">
        <f>RIGHT(A3740,FIND("/",A3740)-1)</f>
        <v>d2103.tsp</v>
      </c>
      <c r="C3740">
        <f>VLOOKUP(B3740,instances!$B$2:$E$21,2, FALSE)</f>
        <v>2103</v>
      </c>
      <c r="D3740" t="str">
        <f>IF(C3740&lt;=783,"small",IF(C3740&lt;=2103,"medium","large"))</f>
        <v>medium</v>
      </c>
      <c r="E3740" t="s">
        <v>10</v>
      </c>
      <c r="F3740" s="9">
        <v>86247</v>
      </c>
      <c r="G3740" s="7">
        <f>1-(F3740/N3740)</f>
        <v>-7.8734740844506712E-2</v>
      </c>
      <c r="H3740" s="7">
        <f>1-(F3740/O3740)</f>
        <v>-7.205717837165948E-2</v>
      </c>
      <c r="I3740">
        <v>2.2082999999999998E-2</v>
      </c>
      <c r="J3740">
        <v>0</v>
      </c>
      <c r="K3740">
        <v>0</v>
      </c>
      <c r="L3740">
        <v>12</v>
      </c>
      <c r="M3740">
        <v>4</v>
      </c>
      <c r="N3740">
        <f>VLOOKUP(B3740,instances!$B$2:$E$21,3, FALSE)</f>
        <v>79952</v>
      </c>
      <c r="O3740">
        <f>VLOOKUP(B3740,instances!$B$2:$E$21,4, FALSE)</f>
        <v>80450</v>
      </c>
    </row>
    <row r="3741" spans="1:15">
      <c r="A3741" t="s">
        <v>50</v>
      </c>
      <c r="B3741" t="str">
        <f>RIGHT(A3741,FIND("/",A3741)-1)</f>
        <v>d2103.tsp</v>
      </c>
      <c r="C3741">
        <f>VLOOKUP(B3741,instances!$B$2:$E$21,2, FALSE)</f>
        <v>2103</v>
      </c>
      <c r="D3741" t="str">
        <f>IF(C3741&lt;=783,"small",IF(C3741&lt;=2103,"medium","large"))</f>
        <v>medium</v>
      </c>
      <c r="E3741" t="s">
        <v>10</v>
      </c>
      <c r="F3741" s="9">
        <v>86247</v>
      </c>
      <c r="G3741" s="7">
        <f>1-(F3741/N3741)</f>
        <v>-7.8734740844506712E-2</v>
      </c>
      <c r="H3741" s="7">
        <f>1-(F3741/O3741)</f>
        <v>-7.205717837165948E-2</v>
      </c>
      <c r="I3741">
        <v>2.2082000000000001E-2</v>
      </c>
      <c r="J3741">
        <v>0</v>
      </c>
      <c r="K3741">
        <v>0</v>
      </c>
      <c r="L3741">
        <v>20</v>
      </c>
      <c r="M3741">
        <v>8</v>
      </c>
      <c r="N3741">
        <f>VLOOKUP(B3741,instances!$B$2:$E$21,3, FALSE)</f>
        <v>79952</v>
      </c>
      <c r="O3741">
        <f>VLOOKUP(B3741,instances!$B$2:$E$21,4, FALSE)</f>
        <v>80450</v>
      </c>
    </row>
    <row r="3742" spans="1:15">
      <c r="A3742" t="s">
        <v>50</v>
      </c>
      <c r="B3742" t="str">
        <f>RIGHT(A3742,FIND("/",A3742)-1)</f>
        <v>d2103.tsp</v>
      </c>
      <c r="C3742">
        <f>VLOOKUP(B3742,instances!$B$2:$E$21,2, FALSE)</f>
        <v>2103</v>
      </c>
      <c r="D3742" t="str">
        <f>IF(C3742&lt;=783,"small",IF(C3742&lt;=2103,"medium","large"))</f>
        <v>medium</v>
      </c>
      <c r="E3742" t="s">
        <v>10</v>
      </c>
      <c r="F3742" s="9">
        <v>86247</v>
      </c>
      <c r="G3742" s="7">
        <f>1-(F3742/N3742)</f>
        <v>-7.8734740844506712E-2</v>
      </c>
      <c r="H3742" s="7">
        <f>1-(F3742/O3742)</f>
        <v>-7.205717837165948E-2</v>
      </c>
      <c r="I3742">
        <v>2.2071E-2</v>
      </c>
      <c r="J3742">
        <v>0</v>
      </c>
      <c r="K3742">
        <v>0</v>
      </c>
      <c r="L3742">
        <v>18</v>
      </c>
      <c r="M3742">
        <v>11</v>
      </c>
      <c r="N3742">
        <f>VLOOKUP(B3742,instances!$B$2:$E$21,3, FALSE)</f>
        <v>79952</v>
      </c>
      <c r="O3742">
        <f>VLOOKUP(B3742,instances!$B$2:$E$21,4, FALSE)</f>
        <v>80450</v>
      </c>
    </row>
    <row r="3743" spans="1:15">
      <c r="A3743" t="s">
        <v>50</v>
      </c>
      <c r="B3743" t="str">
        <f>RIGHT(A3743,FIND("/",A3743)-1)</f>
        <v>d2103.tsp</v>
      </c>
      <c r="C3743">
        <f>VLOOKUP(B3743,instances!$B$2:$E$21,2, FALSE)</f>
        <v>2103</v>
      </c>
      <c r="D3743" t="str">
        <f>IF(C3743&lt;=783,"small",IF(C3743&lt;=2103,"medium","large"))</f>
        <v>medium</v>
      </c>
      <c r="E3743" t="s">
        <v>10</v>
      </c>
      <c r="F3743" s="9">
        <v>86247</v>
      </c>
      <c r="G3743" s="7">
        <f>1-(F3743/N3743)</f>
        <v>-7.8734740844506712E-2</v>
      </c>
      <c r="H3743" s="7">
        <f>1-(F3743/O3743)</f>
        <v>-7.205717837165948E-2</v>
      </c>
      <c r="I3743">
        <v>2.2016999999999998E-2</v>
      </c>
      <c r="J3743">
        <v>0</v>
      </c>
      <c r="K3743">
        <v>0</v>
      </c>
      <c r="L3743">
        <v>16</v>
      </c>
      <c r="M3743">
        <v>10</v>
      </c>
      <c r="N3743">
        <f>VLOOKUP(B3743,instances!$B$2:$E$21,3, FALSE)</f>
        <v>79952</v>
      </c>
      <c r="O3743">
        <f>VLOOKUP(B3743,instances!$B$2:$E$21,4, FALSE)</f>
        <v>80450</v>
      </c>
    </row>
    <row r="3744" spans="1:15">
      <c r="A3744" t="s">
        <v>50</v>
      </c>
      <c r="B3744" t="str">
        <f>RIGHT(A3744,FIND("/",A3744)-1)</f>
        <v>d2103.tsp</v>
      </c>
      <c r="C3744">
        <f>VLOOKUP(B3744,instances!$B$2:$E$21,2, FALSE)</f>
        <v>2103</v>
      </c>
      <c r="D3744" t="str">
        <f>IF(C3744&lt;=783,"small",IF(C3744&lt;=2103,"medium","large"))</f>
        <v>medium</v>
      </c>
      <c r="E3744" t="s">
        <v>10</v>
      </c>
      <c r="F3744" s="9">
        <v>86247</v>
      </c>
      <c r="G3744" s="7">
        <f>1-(F3744/N3744)</f>
        <v>-7.8734740844506712E-2</v>
      </c>
      <c r="H3744" s="7">
        <f>1-(F3744/O3744)</f>
        <v>-7.205717837165948E-2</v>
      </c>
      <c r="I3744">
        <v>2.2003000000000002E-2</v>
      </c>
      <c r="J3744">
        <v>0</v>
      </c>
      <c r="K3744">
        <v>0</v>
      </c>
      <c r="L3744">
        <v>12</v>
      </c>
      <c r="M3744">
        <v>7</v>
      </c>
      <c r="N3744">
        <f>VLOOKUP(B3744,instances!$B$2:$E$21,3, FALSE)</f>
        <v>79952</v>
      </c>
      <c r="O3744">
        <f>VLOOKUP(B3744,instances!$B$2:$E$21,4, FALSE)</f>
        <v>80450</v>
      </c>
    </row>
    <row r="3745" spans="1:15">
      <c r="A3745" t="s">
        <v>50</v>
      </c>
      <c r="B3745" t="str">
        <f>RIGHT(A3745,FIND("/",A3745)-1)</f>
        <v>d2103.tsp</v>
      </c>
      <c r="C3745">
        <f>VLOOKUP(B3745,instances!$B$2:$E$21,2, FALSE)</f>
        <v>2103</v>
      </c>
      <c r="D3745" t="str">
        <f>IF(C3745&lt;=783,"small",IF(C3745&lt;=2103,"medium","large"))</f>
        <v>medium</v>
      </c>
      <c r="E3745" t="s">
        <v>10</v>
      </c>
      <c r="F3745" s="9">
        <v>86247</v>
      </c>
      <c r="G3745" s="7">
        <f>1-(F3745/N3745)</f>
        <v>-7.8734740844506712E-2</v>
      </c>
      <c r="H3745" s="7">
        <f>1-(F3745/O3745)</f>
        <v>-7.205717837165948E-2</v>
      </c>
      <c r="I3745">
        <v>2.1918E-2</v>
      </c>
      <c r="J3745">
        <v>0</v>
      </c>
      <c r="K3745">
        <v>0</v>
      </c>
      <c r="L3745">
        <v>12</v>
      </c>
      <c r="M3745">
        <v>8</v>
      </c>
      <c r="N3745">
        <f>VLOOKUP(B3745,instances!$B$2:$E$21,3, FALSE)</f>
        <v>79952</v>
      </c>
      <c r="O3745">
        <f>VLOOKUP(B3745,instances!$B$2:$E$21,4, FALSE)</f>
        <v>80450</v>
      </c>
    </row>
    <row r="3746" spans="1:15">
      <c r="A3746" t="s">
        <v>50</v>
      </c>
      <c r="B3746" t="str">
        <f>RIGHT(A3746,FIND("/",A3746)-1)</f>
        <v>d2103.tsp</v>
      </c>
      <c r="C3746">
        <f>VLOOKUP(B3746,instances!$B$2:$E$21,2, FALSE)</f>
        <v>2103</v>
      </c>
      <c r="D3746" t="str">
        <f>IF(C3746&lt;=783,"small",IF(C3746&lt;=2103,"medium","large"))</f>
        <v>medium</v>
      </c>
      <c r="E3746" t="s">
        <v>10</v>
      </c>
      <c r="F3746" s="9">
        <v>86247</v>
      </c>
      <c r="G3746" s="7">
        <f>1-(F3746/N3746)</f>
        <v>-7.8734740844506712E-2</v>
      </c>
      <c r="H3746" s="7">
        <f>1-(F3746/O3746)</f>
        <v>-7.205717837165948E-2</v>
      </c>
      <c r="I3746">
        <v>2.1899999999999999E-2</v>
      </c>
      <c r="J3746">
        <v>0</v>
      </c>
      <c r="K3746">
        <v>0</v>
      </c>
      <c r="L3746">
        <v>14</v>
      </c>
      <c r="M3746">
        <v>4</v>
      </c>
      <c r="N3746">
        <f>VLOOKUP(B3746,instances!$B$2:$E$21,3, FALSE)</f>
        <v>79952</v>
      </c>
      <c r="O3746">
        <f>VLOOKUP(B3746,instances!$B$2:$E$21,4, FALSE)</f>
        <v>80450</v>
      </c>
    </row>
    <row r="3747" spans="1:15">
      <c r="A3747" t="s">
        <v>50</v>
      </c>
      <c r="B3747" t="str">
        <f>RIGHT(A3747,FIND("/",A3747)-1)</f>
        <v>d2103.tsp</v>
      </c>
      <c r="C3747">
        <f>VLOOKUP(B3747,instances!$B$2:$E$21,2, FALSE)</f>
        <v>2103</v>
      </c>
      <c r="D3747" t="str">
        <f>IF(C3747&lt;=783,"small",IF(C3747&lt;=2103,"medium","large"))</f>
        <v>medium</v>
      </c>
      <c r="E3747" t="s">
        <v>10</v>
      </c>
      <c r="F3747" s="9">
        <v>86247</v>
      </c>
      <c r="G3747" s="7">
        <f>1-(F3747/N3747)</f>
        <v>-7.8734740844506712E-2</v>
      </c>
      <c r="H3747" s="7">
        <f>1-(F3747/O3747)</f>
        <v>-7.205717837165948E-2</v>
      </c>
      <c r="I3747">
        <v>2.1898000000000001E-2</v>
      </c>
      <c r="J3747">
        <v>0</v>
      </c>
      <c r="K3747">
        <v>0</v>
      </c>
      <c r="L3747">
        <v>18</v>
      </c>
      <c r="M3747">
        <v>7</v>
      </c>
      <c r="N3747">
        <f>VLOOKUP(B3747,instances!$B$2:$E$21,3, FALSE)</f>
        <v>79952</v>
      </c>
      <c r="O3747">
        <f>VLOOKUP(B3747,instances!$B$2:$E$21,4, FALSE)</f>
        <v>80450</v>
      </c>
    </row>
    <row r="3748" spans="1:15">
      <c r="A3748" t="s">
        <v>50</v>
      </c>
      <c r="B3748" t="str">
        <f>RIGHT(A3748,FIND("/",A3748)-1)</f>
        <v>d2103.tsp</v>
      </c>
      <c r="C3748">
        <f>VLOOKUP(B3748,instances!$B$2:$E$21,2, FALSE)</f>
        <v>2103</v>
      </c>
      <c r="D3748" t="str">
        <f>IF(C3748&lt;=783,"small",IF(C3748&lt;=2103,"medium","large"))</f>
        <v>medium</v>
      </c>
      <c r="E3748" t="s">
        <v>10</v>
      </c>
      <c r="F3748" s="9">
        <v>86247</v>
      </c>
      <c r="G3748" s="7">
        <f>1-(F3748/N3748)</f>
        <v>-7.8734740844506712E-2</v>
      </c>
      <c r="H3748" s="7">
        <f>1-(F3748/O3748)</f>
        <v>-7.205717837165948E-2</v>
      </c>
      <c r="I3748">
        <v>2.1867000000000001E-2</v>
      </c>
      <c r="J3748">
        <v>0</v>
      </c>
      <c r="K3748">
        <v>0</v>
      </c>
      <c r="L3748">
        <v>18</v>
      </c>
      <c r="M3748">
        <v>8</v>
      </c>
      <c r="N3748">
        <f>VLOOKUP(B3748,instances!$B$2:$E$21,3, FALSE)</f>
        <v>79952</v>
      </c>
      <c r="O3748">
        <f>VLOOKUP(B3748,instances!$B$2:$E$21,4, FALSE)</f>
        <v>80450</v>
      </c>
    </row>
    <row r="3749" spans="1:15">
      <c r="A3749" t="s">
        <v>50</v>
      </c>
      <c r="B3749" t="str">
        <f>RIGHT(A3749,FIND("/",A3749)-1)</f>
        <v>d2103.tsp</v>
      </c>
      <c r="C3749">
        <f>VLOOKUP(B3749,instances!$B$2:$E$21,2, FALSE)</f>
        <v>2103</v>
      </c>
      <c r="D3749" t="str">
        <f>IF(C3749&lt;=783,"small",IF(C3749&lt;=2103,"medium","large"))</f>
        <v>medium</v>
      </c>
      <c r="E3749" t="s">
        <v>10</v>
      </c>
      <c r="F3749" s="9">
        <v>86247</v>
      </c>
      <c r="G3749" s="7">
        <f>1-(F3749/N3749)</f>
        <v>-7.8734740844506712E-2</v>
      </c>
      <c r="H3749" s="7">
        <f>1-(F3749/O3749)</f>
        <v>-7.205717837165948E-2</v>
      </c>
      <c r="I3749">
        <v>2.1840999999999999E-2</v>
      </c>
      <c r="J3749">
        <v>0</v>
      </c>
      <c r="K3749">
        <v>0</v>
      </c>
      <c r="L3749">
        <v>14</v>
      </c>
      <c r="M3749">
        <v>5</v>
      </c>
      <c r="N3749">
        <f>VLOOKUP(B3749,instances!$B$2:$E$21,3, FALSE)</f>
        <v>79952</v>
      </c>
      <c r="O3749">
        <f>VLOOKUP(B3749,instances!$B$2:$E$21,4, FALSE)</f>
        <v>80450</v>
      </c>
    </row>
    <row r="3750" spans="1:15">
      <c r="A3750" t="s">
        <v>50</v>
      </c>
      <c r="B3750" t="str">
        <f>RIGHT(A3750,FIND("/",A3750)-1)</f>
        <v>d2103.tsp</v>
      </c>
      <c r="C3750">
        <f>VLOOKUP(B3750,instances!$B$2:$E$21,2, FALSE)</f>
        <v>2103</v>
      </c>
      <c r="D3750" t="str">
        <f>IF(C3750&lt;=783,"small",IF(C3750&lt;=2103,"medium","large"))</f>
        <v>medium</v>
      </c>
      <c r="E3750" t="s">
        <v>10</v>
      </c>
      <c r="F3750" s="9">
        <v>86247</v>
      </c>
      <c r="G3750" s="7">
        <f>1-(F3750/N3750)</f>
        <v>-7.8734740844506712E-2</v>
      </c>
      <c r="H3750" s="7">
        <f>1-(F3750/O3750)</f>
        <v>-7.205717837165948E-2</v>
      </c>
      <c r="I3750">
        <v>2.1824E-2</v>
      </c>
      <c r="J3750">
        <v>0</v>
      </c>
      <c r="K3750">
        <v>0</v>
      </c>
      <c r="L3750">
        <v>18</v>
      </c>
      <c r="M3750">
        <v>6</v>
      </c>
      <c r="N3750">
        <f>VLOOKUP(B3750,instances!$B$2:$E$21,3, FALSE)</f>
        <v>79952</v>
      </c>
      <c r="O3750">
        <f>VLOOKUP(B3750,instances!$B$2:$E$21,4, FALSE)</f>
        <v>80450</v>
      </c>
    </row>
    <row r="3751" spans="1:15">
      <c r="A3751" t="s">
        <v>50</v>
      </c>
      <c r="B3751" t="str">
        <f>RIGHT(A3751,FIND("/",A3751)-1)</f>
        <v>d2103.tsp</v>
      </c>
      <c r="C3751">
        <f>VLOOKUP(B3751,instances!$B$2:$E$21,2, FALSE)</f>
        <v>2103</v>
      </c>
      <c r="D3751" t="str">
        <f>IF(C3751&lt;=783,"small",IF(C3751&lt;=2103,"medium","large"))</f>
        <v>medium</v>
      </c>
      <c r="E3751" t="s">
        <v>10</v>
      </c>
      <c r="F3751" s="9">
        <v>86247</v>
      </c>
      <c r="G3751" s="7">
        <f>1-(F3751/N3751)</f>
        <v>-7.8734740844506712E-2</v>
      </c>
      <c r="H3751" s="7">
        <f>1-(F3751/O3751)</f>
        <v>-7.205717837165948E-2</v>
      </c>
      <c r="I3751">
        <v>2.1821E-2</v>
      </c>
      <c r="J3751">
        <v>0</v>
      </c>
      <c r="K3751">
        <v>0</v>
      </c>
      <c r="L3751">
        <v>16</v>
      </c>
      <c r="M3751">
        <v>11</v>
      </c>
      <c r="N3751">
        <f>VLOOKUP(B3751,instances!$B$2:$E$21,3, FALSE)</f>
        <v>79952</v>
      </c>
      <c r="O3751">
        <f>VLOOKUP(B3751,instances!$B$2:$E$21,4, FALSE)</f>
        <v>80450</v>
      </c>
    </row>
    <row r="3752" spans="1:15">
      <c r="A3752" t="s">
        <v>50</v>
      </c>
      <c r="B3752" t="str">
        <f>RIGHT(A3752,FIND("/",A3752)-1)</f>
        <v>d2103.tsp</v>
      </c>
      <c r="C3752">
        <f>VLOOKUP(B3752,instances!$B$2:$E$21,2, FALSE)</f>
        <v>2103</v>
      </c>
      <c r="D3752" t="str">
        <f>IF(C3752&lt;=783,"small",IF(C3752&lt;=2103,"medium","large"))</f>
        <v>medium</v>
      </c>
      <c r="E3752" t="s">
        <v>10</v>
      </c>
      <c r="F3752" s="9">
        <v>86247</v>
      </c>
      <c r="G3752" s="7">
        <f>1-(F3752/N3752)</f>
        <v>-7.8734740844506712E-2</v>
      </c>
      <c r="H3752" s="7">
        <f>1-(F3752/O3752)</f>
        <v>-7.205717837165948E-2</v>
      </c>
      <c r="I3752">
        <v>2.1798999999999999E-2</v>
      </c>
      <c r="J3752">
        <v>0</v>
      </c>
      <c r="K3752">
        <v>0</v>
      </c>
      <c r="L3752">
        <v>14</v>
      </c>
      <c r="M3752">
        <v>6</v>
      </c>
      <c r="N3752">
        <f>VLOOKUP(B3752,instances!$B$2:$E$21,3, FALSE)</f>
        <v>79952</v>
      </c>
      <c r="O3752">
        <f>VLOOKUP(B3752,instances!$B$2:$E$21,4, FALSE)</f>
        <v>80450</v>
      </c>
    </row>
    <row r="3753" spans="1:15">
      <c r="A3753" t="s">
        <v>50</v>
      </c>
      <c r="B3753" t="str">
        <f>RIGHT(A3753,FIND("/",A3753)-1)</f>
        <v>d2103.tsp</v>
      </c>
      <c r="C3753">
        <f>VLOOKUP(B3753,instances!$B$2:$E$21,2, FALSE)</f>
        <v>2103</v>
      </c>
      <c r="D3753" t="str">
        <f>IF(C3753&lt;=783,"small",IF(C3753&lt;=2103,"medium","large"))</f>
        <v>medium</v>
      </c>
      <c r="E3753" t="s">
        <v>10</v>
      </c>
      <c r="F3753" s="9">
        <v>86247</v>
      </c>
      <c r="G3753" s="7">
        <f>1-(F3753/N3753)</f>
        <v>-7.8734740844506712E-2</v>
      </c>
      <c r="H3753" s="7">
        <f>1-(F3753/O3753)</f>
        <v>-7.205717837165948E-2</v>
      </c>
      <c r="I3753">
        <v>2.1762E-2</v>
      </c>
      <c r="J3753">
        <v>0</v>
      </c>
      <c r="K3753">
        <v>0</v>
      </c>
      <c r="L3753">
        <v>14</v>
      </c>
      <c r="M3753">
        <v>10</v>
      </c>
      <c r="N3753">
        <f>VLOOKUP(B3753,instances!$B$2:$E$21,3, FALSE)</f>
        <v>79952</v>
      </c>
      <c r="O3753">
        <f>VLOOKUP(B3753,instances!$B$2:$E$21,4, FALSE)</f>
        <v>80450</v>
      </c>
    </row>
    <row r="3754" spans="1:15">
      <c r="A3754" t="s">
        <v>50</v>
      </c>
      <c r="B3754" t="str">
        <f>RIGHT(A3754,FIND("/",A3754)-1)</f>
        <v>d2103.tsp</v>
      </c>
      <c r="C3754">
        <f>VLOOKUP(B3754,instances!$B$2:$E$21,2, FALSE)</f>
        <v>2103</v>
      </c>
      <c r="D3754" t="str">
        <f>IF(C3754&lt;=783,"small",IF(C3754&lt;=2103,"medium","large"))</f>
        <v>medium</v>
      </c>
      <c r="E3754" t="s">
        <v>10</v>
      </c>
      <c r="F3754" s="9">
        <v>86247</v>
      </c>
      <c r="G3754" s="7">
        <f>1-(F3754/N3754)</f>
        <v>-7.8734740844506712E-2</v>
      </c>
      <c r="H3754" s="7">
        <f>1-(F3754/O3754)</f>
        <v>-7.205717837165948E-2</v>
      </c>
      <c r="I3754">
        <v>2.1746000000000001E-2</v>
      </c>
      <c r="J3754">
        <v>0</v>
      </c>
      <c r="K3754">
        <v>0</v>
      </c>
      <c r="L3754">
        <v>18</v>
      </c>
      <c r="M3754">
        <v>3</v>
      </c>
      <c r="N3754">
        <f>VLOOKUP(B3754,instances!$B$2:$E$21,3, FALSE)</f>
        <v>79952</v>
      </c>
      <c r="O3754">
        <f>VLOOKUP(B3754,instances!$B$2:$E$21,4, FALSE)</f>
        <v>80450</v>
      </c>
    </row>
    <row r="3755" spans="1:15">
      <c r="A3755" t="s">
        <v>50</v>
      </c>
      <c r="B3755" t="str">
        <f>RIGHT(A3755,FIND("/",A3755)-1)</f>
        <v>d2103.tsp</v>
      </c>
      <c r="C3755">
        <f>VLOOKUP(B3755,instances!$B$2:$E$21,2, FALSE)</f>
        <v>2103</v>
      </c>
      <c r="D3755" t="str">
        <f>IF(C3755&lt;=783,"small",IF(C3755&lt;=2103,"medium","large"))</f>
        <v>medium</v>
      </c>
      <c r="E3755" t="s">
        <v>10</v>
      </c>
      <c r="F3755" s="9">
        <v>86247</v>
      </c>
      <c r="G3755" s="7">
        <f>1-(F3755/N3755)</f>
        <v>-7.8734740844506712E-2</v>
      </c>
      <c r="H3755" s="7">
        <f>1-(F3755/O3755)</f>
        <v>-7.205717837165948E-2</v>
      </c>
      <c r="I3755">
        <v>2.1725999999999999E-2</v>
      </c>
      <c r="J3755">
        <v>0</v>
      </c>
      <c r="K3755">
        <v>0</v>
      </c>
      <c r="L3755">
        <v>20</v>
      </c>
      <c r="M3755">
        <v>7</v>
      </c>
      <c r="N3755">
        <f>VLOOKUP(B3755,instances!$B$2:$E$21,3, FALSE)</f>
        <v>79952</v>
      </c>
      <c r="O3755">
        <f>VLOOKUP(B3755,instances!$B$2:$E$21,4, FALSE)</f>
        <v>80450</v>
      </c>
    </row>
    <row r="3756" spans="1:15">
      <c r="A3756" t="s">
        <v>50</v>
      </c>
      <c r="B3756" t="str">
        <f>RIGHT(A3756,FIND("/",A3756)-1)</f>
        <v>d2103.tsp</v>
      </c>
      <c r="C3756">
        <f>VLOOKUP(B3756,instances!$B$2:$E$21,2, FALSE)</f>
        <v>2103</v>
      </c>
      <c r="D3756" t="str">
        <f>IF(C3756&lt;=783,"small",IF(C3756&lt;=2103,"medium","large"))</f>
        <v>medium</v>
      </c>
      <c r="E3756" t="s">
        <v>10</v>
      </c>
      <c r="F3756" s="9">
        <v>86247</v>
      </c>
      <c r="G3756" s="7">
        <f>1-(F3756/N3756)</f>
        <v>-7.8734740844506712E-2</v>
      </c>
      <c r="H3756" s="7">
        <f>1-(F3756/O3756)</f>
        <v>-7.205717837165948E-2</v>
      </c>
      <c r="I3756">
        <v>2.1689E-2</v>
      </c>
      <c r="J3756">
        <v>0</v>
      </c>
      <c r="K3756">
        <v>0</v>
      </c>
      <c r="L3756">
        <v>16</v>
      </c>
      <c r="M3756">
        <v>8</v>
      </c>
      <c r="N3756">
        <f>VLOOKUP(B3756,instances!$B$2:$E$21,3, FALSE)</f>
        <v>79952</v>
      </c>
      <c r="O3756">
        <f>VLOOKUP(B3756,instances!$B$2:$E$21,4, FALSE)</f>
        <v>80450</v>
      </c>
    </row>
    <row r="3757" spans="1:15">
      <c r="A3757" t="s">
        <v>50</v>
      </c>
      <c r="B3757" t="str">
        <f>RIGHT(A3757,FIND("/",A3757)-1)</f>
        <v>d2103.tsp</v>
      </c>
      <c r="C3757">
        <f>VLOOKUP(B3757,instances!$B$2:$E$21,2, FALSE)</f>
        <v>2103</v>
      </c>
      <c r="D3757" t="str">
        <f>IF(C3757&lt;=783,"small",IF(C3757&lt;=2103,"medium","large"))</f>
        <v>medium</v>
      </c>
      <c r="E3757" t="s">
        <v>10</v>
      </c>
      <c r="F3757" s="9">
        <v>86247</v>
      </c>
      <c r="G3757" s="7">
        <f>1-(F3757/N3757)</f>
        <v>-7.8734740844506712E-2</v>
      </c>
      <c r="H3757" s="7">
        <f>1-(F3757/O3757)</f>
        <v>-7.205717837165948E-2</v>
      </c>
      <c r="I3757">
        <v>2.1687000000000001E-2</v>
      </c>
      <c r="J3757">
        <v>0</v>
      </c>
      <c r="K3757">
        <v>0</v>
      </c>
      <c r="L3757">
        <v>10</v>
      </c>
      <c r="M3757">
        <v>9</v>
      </c>
      <c r="N3757">
        <f>VLOOKUP(B3757,instances!$B$2:$E$21,3, FALSE)</f>
        <v>79952</v>
      </c>
      <c r="O3757">
        <f>VLOOKUP(B3757,instances!$B$2:$E$21,4, FALSE)</f>
        <v>80450</v>
      </c>
    </row>
    <row r="3758" spans="1:15">
      <c r="A3758" t="s">
        <v>50</v>
      </c>
      <c r="B3758" t="str">
        <f>RIGHT(A3758,FIND("/",A3758)-1)</f>
        <v>d2103.tsp</v>
      </c>
      <c r="C3758">
        <f>VLOOKUP(B3758,instances!$B$2:$E$21,2, FALSE)</f>
        <v>2103</v>
      </c>
      <c r="D3758" t="str">
        <f>IF(C3758&lt;=783,"small",IF(C3758&lt;=2103,"medium","large"))</f>
        <v>medium</v>
      </c>
      <c r="E3758" t="s">
        <v>10</v>
      </c>
      <c r="F3758" s="9">
        <v>86247</v>
      </c>
      <c r="G3758" s="7">
        <f>1-(F3758/N3758)</f>
        <v>-7.8734740844506712E-2</v>
      </c>
      <c r="H3758" s="7">
        <f>1-(F3758/O3758)</f>
        <v>-7.205717837165948E-2</v>
      </c>
      <c r="I3758">
        <v>2.1684999999999999E-2</v>
      </c>
      <c r="J3758">
        <v>0</v>
      </c>
      <c r="K3758">
        <v>0</v>
      </c>
      <c r="L3758">
        <v>10</v>
      </c>
      <c r="M3758">
        <v>11</v>
      </c>
      <c r="N3758">
        <f>VLOOKUP(B3758,instances!$B$2:$E$21,3, FALSE)</f>
        <v>79952</v>
      </c>
      <c r="O3758">
        <f>VLOOKUP(B3758,instances!$B$2:$E$21,4, FALSE)</f>
        <v>80450</v>
      </c>
    </row>
    <row r="3759" spans="1:15">
      <c r="A3759" t="s">
        <v>50</v>
      </c>
      <c r="B3759" t="str">
        <f>RIGHT(A3759,FIND("/",A3759)-1)</f>
        <v>d2103.tsp</v>
      </c>
      <c r="C3759">
        <f>VLOOKUP(B3759,instances!$B$2:$E$21,2, FALSE)</f>
        <v>2103</v>
      </c>
      <c r="D3759" t="str">
        <f>IF(C3759&lt;=783,"small",IF(C3759&lt;=2103,"medium","large"))</f>
        <v>medium</v>
      </c>
      <c r="E3759" t="s">
        <v>10</v>
      </c>
      <c r="F3759" s="9">
        <v>86247</v>
      </c>
      <c r="G3759" s="7">
        <f>1-(F3759/N3759)</f>
        <v>-7.8734740844506712E-2</v>
      </c>
      <c r="H3759" s="7">
        <f>1-(F3759/O3759)</f>
        <v>-7.205717837165948E-2</v>
      </c>
      <c r="I3759">
        <v>2.1668E-2</v>
      </c>
      <c r="J3759">
        <v>0</v>
      </c>
      <c r="K3759">
        <v>0</v>
      </c>
      <c r="L3759">
        <v>16</v>
      </c>
      <c r="M3759">
        <v>2</v>
      </c>
      <c r="N3759">
        <f>VLOOKUP(B3759,instances!$B$2:$E$21,3, FALSE)</f>
        <v>79952</v>
      </c>
      <c r="O3759">
        <f>VLOOKUP(B3759,instances!$B$2:$E$21,4, FALSE)</f>
        <v>80450</v>
      </c>
    </row>
    <row r="3760" spans="1:15">
      <c r="A3760" t="s">
        <v>50</v>
      </c>
      <c r="B3760" t="str">
        <f>RIGHT(A3760,FIND("/",A3760)-1)</f>
        <v>d2103.tsp</v>
      </c>
      <c r="C3760">
        <f>VLOOKUP(B3760,instances!$B$2:$E$21,2, FALSE)</f>
        <v>2103</v>
      </c>
      <c r="D3760" t="str">
        <f>IF(C3760&lt;=783,"small",IF(C3760&lt;=2103,"medium","large"))</f>
        <v>medium</v>
      </c>
      <c r="E3760" t="s">
        <v>10</v>
      </c>
      <c r="F3760" s="9">
        <v>86247</v>
      </c>
      <c r="G3760" s="7">
        <f>1-(F3760/N3760)</f>
        <v>-7.8734740844506712E-2</v>
      </c>
      <c r="H3760" s="7">
        <f>1-(F3760/O3760)</f>
        <v>-7.205717837165948E-2</v>
      </c>
      <c r="I3760">
        <v>2.1658E-2</v>
      </c>
      <c r="J3760">
        <v>0</v>
      </c>
      <c r="K3760">
        <v>0</v>
      </c>
      <c r="L3760">
        <v>16</v>
      </c>
      <c r="M3760">
        <v>5</v>
      </c>
      <c r="N3760">
        <f>VLOOKUP(B3760,instances!$B$2:$E$21,3, FALSE)</f>
        <v>79952</v>
      </c>
      <c r="O3760">
        <f>VLOOKUP(B3760,instances!$B$2:$E$21,4, FALSE)</f>
        <v>80450</v>
      </c>
    </row>
    <row r="3761" spans="1:15">
      <c r="A3761" t="s">
        <v>50</v>
      </c>
      <c r="B3761" t="str">
        <f>RIGHT(A3761,FIND("/",A3761)-1)</f>
        <v>d2103.tsp</v>
      </c>
      <c r="C3761">
        <f>VLOOKUP(B3761,instances!$B$2:$E$21,2, FALSE)</f>
        <v>2103</v>
      </c>
      <c r="D3761" t="str">
        <f>IF(C3761&lt;=783,"small",IF(C3761&lt;=2103,"medium","large"))</f>
        <v>medium</v>
      </c>
      <c r="E3761" t="s">
        <v>10</v>
      </c>
      <c r="F3761" s="9">
        <v>86247</v>
      </c>
      <c r="G3761" s="7">
        <f>1-(F3761/N3761)</f>
        <v>-7.8734740844506712E-2</v>
      </c>
      <c r="H3761" s="7">
        <f>1-(F3761/O3761)</f>
        <v>-7.205717837165948E-2</v>
      </c>
      <c r="I3761">
        <v>2.1656999999999999E-2</v>
      </c>
      <c r="J3761">
        <v>0</v>
      </c>
      <c r="K3761">
        <v>0</v>
      </c>
      <c r="L3761">
        <v>10</v>
      </c>
      <c r="M3761">
        <v>8</v>
      </c>
      <c r="N3761">
        <f>VLOOKUP(B3761,instances!$B$2:$E$21,3, FALSE)</f>
        <v>79952</v>
      </c>
      <c r="O3761">
        <f>VLOOKUP(B3761,instances!$B$2:$E$21,4, FALSE)</f>
        <v>80450</v>
      </c>
    </row>
    <row r="3762" spans="1:15">
      <c r="A3762" t="s">
        <v>50</v>
      </c>
      <c r="B3762" t="str">
        <f>RIGHT(A3762,FIND("/",A3762)-1)</f>
        <v>d2103.tsp</v>
      </c>
      <c r="C3762">
        <f>VLOOKUP(B3762,instances!$B$2:$E$21,2, FALSE)</f>
        <v>2103</v>
      </c>
      <c r="D3762" t="str">
        <f>IF(C3762&lt;=783,"small",IF(C3762&lt;=2103,"medium","large"))</f>
        <v>medium</v>
      </c>
      <c r="E3762" t="s">
        <v>10</v>
      </c>
      <c r="F3762" s="9">
        <v>86247</v>
      </c>
      <c r="G3762" s="7">
        <f>1-(F3762/N3762)</f>
        <v>-7.8734740844506712E-2</v>
      </c>
      <c r="H3762" s="7">
        <f>1-(F3762/O3762)</f>
        <v>-7.205717837165948E-2</v>
      </c>
      <c r="I3762">
        <v>2.1652000000000001E-2</v>
      </c>
      <c r="J3762">
        <v>0</v>
      </c>
      <c r="K3762">
        <v>0</v>
      </c>
      <c r="L3762">
        <v>20</v>
      </c>
      <c r="M3762">
        <v>5</v>
      </c>
      <c r="N3762">
        <f>VLOOKUP(B3762,instances!$B$2:$E$21,3, FALSE)</f>
        <v>79952</v>
      </c>
      <c r="O3762">
        <f>VLOOKUP(B3762,instances!$B$2:$E$21,4, FALSE)</f>
        <v>80450</v>
      </c>
    </row>
    <row r="3763" spans="1:15">
      <c r="A3763" t="s">
        <v>50</v>
      </c>
      <c r="B3763" t="str">
        <f>RIGHT(A3763,FIND("/",A3763)-1)</f>
        <v>d2103.tsp</v>
      </c>
      <c r="C3763">
        <f>VLOOKUP(B3763,instances!$B$2:$E$21,2, FALSE)</f>
        <v>2103</v>
      </c>
      <c r="D3763" t="str">
        <f>IF(C3763&lt;=783,"small",IF(C3763&lt;=2103,"medium","large"))</f>
        <v>medium</v>
      </c>
      <c r="E3763" t="s">
        <v>10</v>
      </c>
      <c r="F3763" s="9">
        <v>86247</v>
      </c>
      <c r="G3763" s="7">
        <f>1-(F3763/N3763)</f>
        <v>-7.8734740844506712E-2</v>
      </c>
      <c r="H3763" s="7">
        <f>1-(F3763/O3763)</f>
        <v>-7.205717837165948E-2</v>
      </c>
      <c r="I3763">
        <v>2.1647E-2</v>
      </c>
      <c r="J3763">
        <v>0</v>
      </c>
      <c r="K3763">
        <v>0</v>
      </c>
      <c r="L3763">
        <v>10</v>
      </c>
      <c r="M3763">
        <v>4</v>
      </c>
      <c r="N3763">
        <f>VLOOKUP(B3763,instances!$B$2:$E$21,3, FALSE)</f>
        <v>79952</v>
      </c>
      <c r="O3763">
        <f>VLOOKUP(B3763,instances!$B$2:$E$21,4, FALSE)</f>
        <v>80450</v>
      </c>
    </row>
    <row r="3764" spans="1:15">
      <c r="A3764" t="s">
        <v>50</v>
      </c>
      <c r="B3764" t="str">
        <f>RIGHT(A3764,FIND("/",A3764)-1)</f>
        <v>d2103.tsp</v>
      </c>
      <c r="C3764">
        <f>VLOOKUP(B3764,instances!$B$2:$E$21,2, FALSE)</f>
        <v>2103</v>
      </c>
      <c r="D3764" t="str">
        <f>IF(C3764&lt;=783,"small",IF(C3764&lt;=2103,"medium","large"))</f>
        <v>medium</v>
      </c>
      <c r="E3764" t="s">
        <v>10</v>
      </c>
      <c r="F3764" s="9">
        <v>86247</v>
      </c>
      <c r="G3764" s="7">
        <f>1-(F3764/N3764)</f>
        <v>-7.8734740844506712E-2</v>
      </c>
      <c r="H3764" s="7">
        <f>1-(F3764/O3764)</f>
        <v>-7.205717837165948E-2</v>
      </c>
      <c r="I3764">
        <v>2.1642999999999999E-2</v>
      </c>
      <c r="J3764">
        <v>0</v>
      </c>
      <c r="K3764">
        <v>0</v>
      </c>
      <c r="L3764">
        <v>12</v>
      </c>
      <c r="M3764">
        <v>3</v>
      </c>
      <c r="N3764">
        <f>VLOOKUP(B3764,instances!$B$2:$E$21,3, FALSE)</f>
        <v>79952</v>
      </c>
      <c r="O3764">
        <f>VLOOKUP(B3764,instances!$B$2:$E$21,4, FALSE)</f>
        <v>80450</v>
      </c>
    </row>
    <row r="3765" spans="1:15">
      <c r="A3765" t="s">
        <v>50</v>
      </c>
      <c r="B3765" t="str">
        <f>RIGHT(A3765,FIND("/",A3765)-1)</f>
        <v>d2103.tsp</v>
      </c>
      <c r="C3765">
        <f>VLOOKUP(B3765,instances!$B$2:$E$21,2, FALSE)</f>
        <v>2103</v>
      </c>
      <c r="D3765" t="str">
        <f>IF(C3765&lt;=783,"small",IF(C3765&lt;=2103,"medium","large"))</f>
        <v>medium</v>
      </c>
      <c r="E3765" t="s">
        <v>10</v>
      </c>
      <c r="F3765" s="9">
        <v>86247</v>
      </c>
      <c r="G3765" s="7">
        <f>1-(F3765/N3765)</f>
        <v>-7.8734740844506712E-2</v>
      </c>
      <c r="H3765" s="7">
        <f>1-(F3765/O3765)</f>
        <v>-7.205717837165948E-2</v>
      </c>
      <c r="I3765">
        <v>2.1624999999999998E-2</v>
      </c>
      <c r="J3765">
        <v>0</v>
      </c>
      <c r="K3765">
        <v>0</v>
      </c>
      <c r="L3765">
        <v>18</v>
      </c>
      <c r="M3765">
        <v>4</v>
      </c>
      <c r="N3765">
        <f>VLOOKUP(B3765,instances!$B$2:$E$21,3, FALSE)</f>
        <v>79952</v>
      </c>
      <c r="O3765">
        <f>VLOOKUP(B3765,instances!$B$2:$E$21,4, FALSE)</f>
        <v>80450</v>
      </c>
    </row>
    <row r="3766" spans="1:15">
      <c r="A3766" t="s">
        <v>50</v>
      </c>
      <c r="B3766" t="str">
        <f>RIGHT(A3766,FIND("/",A3766)-1)</f>
        <v>d2103.tsp</v>
      </c>
      <c r="C3766">
        <f>VLOOKUP(B3766,instances!$B$2:$E$21,2, FALSE)</f>
        <v>2103</v>
      </c>
      <c r="D3766" t="str">
        <f>IF(C3766&lt;=783,"small",IF(C3766&lt;=2103,"medium","large"))</f>
        <v>medium</v>
      </c>
      <c r="E3766" t="s">
        <v>10</v>
      </c>
      <c r="F3766" s="9">
        <v>86247</v>
      </c>
      <c r="G3766" s="7">
        <f>1-(F3766/N3766)</f>
        <v>-7.8734740844506712E-2</v>
      </c>
      <c r="H3766" s="7">
        <f>1-(F3766/O3766)</f>
        <v>-7.205717837165948E-2</v>
      </c>
      <c r="I3766">
        <v>2.1607000000000001E-2</v>
      </c>
      <c r="J3766">
        <v>0</v>
      </c>
      <c r="K3766">
        <v>0</v>
      </c>
      <c r="L3766">
        <v>14</v>
      </c>
      <c r="M3766">
        <v>11</v>
      </c>
      <c r="N3766">
        <f>VLOOKUP(B3766,instances!$B$2:$E$21,3, FALSE)</f>
        <v>79952</v>
      </c>
      <c r="O3766">
        <f>VLOOKUP(B3766,instances!$B$2:$E$21,4, FALSE)</f>
        <v>80450</v>
      </c>
    </row>
    <row r="3767" spans="1:15">
      <c r="A3767" t="s">
        <v>50</v>
      </c>
      <c r="B3767" t="str">
        <f>RIGHT(A3767,FIND("/",A3767)-1)</f>
        <v>d2103.tsp</v>
      </c>
      <c r="C3767">
        <f>VLOOKUP(B3767,instances!$B$2:$E$21,2, FALSE)</f>
        <v>2103</v>
      </c>
      <c r="D3767" t="str">
        <f>IF(C3767&lt;=783,"small",IF(C3767&lt;=2103,"medium","large"))</f>
        <v>medium</v>
      </c>
      <c r="E3767" t="s">
        <v>10</v>
      </c>
      <c r="F3767" s="9">
        <v>86247</v>
      </c>
      <c r="G3767" s="7">
        <f>1-(F3767/N3767)</f>
        <v>-7.8734740844506712E-2</v>
      </c>
      <c r="H3767" s="7">
        <f>1-(F3767/O3767)</f>
        <v>-7.205717837165948E-2</v>
      </c>
      <c r="I3767">
        <v>2.1600999999999999E-2</v>
      </c>
      <c r="J3767">
        <v>0</v>
      </c>
      <c r="K3767">
        <v>0</v>
      </c>
      <c r="L3767">
        <v>18</v>
      </c>
      <c r="M3767">
        <v>9</v>
      </c>
      <c r="N3767">
        <f>VLOOKUP(B3767,instances!$B$2:$E$21,3, FALSE)</f>
        <v>79952</v>
      </c>
      <c r="O3767">
        <f>VLOOKUP(B3767,instances!$B$2:$E$21,4, FALSE)</f>
        <v>80450</v>
      </c>
    </row>
    <row r="3768" spans="1:15">
      <c r="A3768" t="s">
        <v>50</v>
      </c>
      <c r="B3768" t="str">
        <f>RIGHT(A3768,FIND("/",A3768)-1)</f>
        <v>d2103.tsp</v>
      </c>
      <c r="C3768">
        <f>VLOOKUP(B3768,instances!$B$2:$E$21,2, FALSE)</f>
        <v>2103</v>
      </c>
      <c r="D3768" t="str">
        <f>IF(C3768&lt;=783,"small",IF(C3768&lt;=2103,"medium","large"))</f>
        <v>medium</v>
      </c>
      <c r="E3768" t="s">
        <v>10</v>
      </c>
      <c r="F3768" s="9">
        <v>86247</v>
      </c>
      <c r="G3768" s="7">
        <f>1-(F3768/N3768)</f>
        <v>-7.8734740844506712E-2</v>
      </c>
      <c r="H3768" s="7">
        <f>1-(F3768/O3768)</f>
        <v>-7.205717837165948E-2</v>
      </c>
      <c r="I3768">
        <v>2.1585E-2</v>
      </c>
      <c r="J3768">
        <v>0</v>
      </c>
      <c r="K3768">
        <v>0</v>
      </c>
      <c r="L3768">
        <v>20</v>
      </c>
      <c r="M3768">
        <v>11</v>
      </c>
      <c r="N3768">
        <f>VLOOKUP(B3768,instances!$B$2:$E$21,3, FALSE)</f>
        <v>79952</v>
      </c>
      <c r="O3768">
        <f>VLOOKUP(B3768,instances!$B$2:$E$21,4, FALSE)</f>
        <v>80450</v>
      </c>
    </row>
    <row r="3769" spans="1:15">
      <c r="A3769" t="s">
        <v>50</v>
      </c>
      <c r="B3769" t="str">
        <f>RIGHT(A3769,FIND("/",A3769)-1)</f>
        <v>d2103.tsp</v>
      </c>
      <c r="C3769">
        <f>VLOOKUP(B3769,instances!$B$2:$E$21,2, FALSE)</f>
        <v>2103</v>
      </c>
      <c r="D3769" t="str">
        <f>IF(C3769&lt;=783,"small",IF(C3769&lt;=2103,"medium","large"))</f>
        <v>medium</v>
      </c>
      <c r="E3769" t="s">
        <v>10</v>
      </c>
      <c r="F3769" s="9">
        <v>86247</v>
      </c>
      <c r="G3769" s="7">
        <f>1-(F3769/N3769)</f>
        <v>-7.8734740844506712E-2</v>
      </c>
      <c r="H3769" s="7">
        <f>1-(F3769/O3769)</f>
        <v>-7.205717837165948E-2</v>
      </c>
      <c r="I3769">
        <v>2.1569999999999999E-2</v>
      </c>
      <c r="J3769">
        <v>0</v>
      </c>
      <c r="K3769">
        <v>0</v>
      </c>
      <c r="L3769">
        <v>20</v>
      </c>
      <c r="M3769">
        <v>4</v>
      </c>
      <c r="N3769">
        <f>VLOOKUP(B3769,instances!$B$2:$E$21,3, FALSE)</f>
        <v>79952</v>
      </c>
      <c r="O3769">
        <f>VLOOKUP(B3769,instances!$B$2:$E$21,4, FALSE)</f>
        <v>80450</v>
      </c>
    </row>
    <row r="3770" spans="1:15">
      <c r="A3770" t="s">
        <v>50</v>
      </c>
      <c r="B3770" t="str">
        <f>RIGHT(A3770,FIND("/",A3770)-1)</f>
        <v>d2103.tsp</v>
      </c>
      <c r="C3770">
        <f>VLOOKUP(B3770,instances!$B$2:$E$21,2, FALSE)</f>
        <v>2103</v>
      </c>
      <c r="D3770" t="str">
        <f>IF(C3770&lt;=783,"small",IF(C3770&lt;=2103,"medium","large"))</f>
        <v>medium</v>
      </c>
      <c r="E3770" t="s">
        <v>10</v>
      </c>
      <c r="F3770" s="9">
        <v>86247</v>
      </c>
      <c r="G3770" s="7">
        <f>1-(F3770/N3770)</f>
        <v>-7.8734740844506712E-2</v>
      </c>
      <c r="H3770" s="7">
        <f>1-(F3770/O3770)</f>
        <v>-7.205717837165948E-2</v>
      </c>
      <c r="I3770">
        <v>2.1530000000000001E-2</v>
      </c>
      <c r="J3770">
        <v>0</v>
      </c>
      <c r="K3770">
        <v>0</v>
      </c>
      <c r="L3770">
        <v>12</v>
      </c>
      <c r="M3770">
        <v>11</v>
      </c>
      <c r="N3770">
        <f>VLOOKUP(B3770,instances!$B$2:$E$21,3, FALSE)</f>
        <v>79952</v>
      </c>
      <c r="O3770">
        <f>VLOOKUP(B3770,instances!$B$2:$E$21,4, FALSE)</f>
        <v>80450</v>
      </c>
    </row>
    <row r="3771" spans="1:15">
      <c r="A3771" t="s">
        <v>50</v>
      </c>
      <c r="B3771" t="str">
        <f>RIGHT(A3771,FIND("/",A3771)-1)</f>
        <v>d2103.tsp</v>
      </c>
      <c r="C3771">
        <f>VLOOKUP(B3771,instances!$B$2:$E$21,2, FALSE)</f>
        <v>2103</v>
      </c>
      <c r="D3771" t="str">
        <f>IF(C3771&lt;=783,"small",IF(C3771&lt;=2103,"medium","large"))</f>
        <v>medium</v>
      </c>
      <c r="E3771" t="s">
        <v>10</v>
      </c>
      <c r="F3771" s="9">
        <v>86247</v>
      </c>
      <c r="G3771" s="7">
        <f>1-(F3771/N3771)</f>
        <v>-7.8734740844506712E-2</v>
      </c>
      <c r="H3771" s="7">
        <f>1-(F3771/O3771)</f>
        <v>-7.205717837165948E-2</v>
      </c>
      <c r="I3771">
        <v>2.1530000000000001E-2</v>
      </c>
      <c r="J3771">
        <v>0</v>
      </c>
      <c r="K3771">
        <v>0</v>
      </c>
      <c r="L3771">
        <v>14</v>
      </c>
      <c r="M3771">
        <v>9</v>
      </c>
      <c r="N3771">
        <f>VLOOKUP(B3771,instances!$B$2:$E$21,3, FALSE)</f>
        <v>79952</v>
      </c>
      <c r="O3771">
        <f>VLOOKUP(B3771,instances!$B$2:$E$21,4, FALSE)</f>
        <v>80450</v>
      </c>
    </row>
    <row r="3772" spans="1:15">
      <c r="A3772" t="s">
        <v>50</v>
      </c>
      <c r="B3772" t="str">
        <f>RIGHT(A3772,FIND("/",A3772)-1)</f>
        <v>d2103.tsp</v>
      </c>
      <c r="C3772">
        <f>VLOOKUP(B3772,instances!$B$2:$E$21,2, FALSE)</f>
        <v>2103</v>
      </c>
      <c r="D3772" t="str">
        <f>IF(C3772&lt;=783,"small",IF(C3772&lt;=2103,"medium","large"))</f>
        <v>medium</v>
      </c>
      <c r="E3772" t="s">
        <v>10</v>
      </c>
      <c r="F3772" s="9">
        <v>86247</v>
      </c>
      <c r="G3772" s="7">
        <f>1-(F3772/N3772)</f>
        <v>-7.8734740844506712E-2</v>
      </c>
      <c r="H3772" s="7">
        <f>1-(F3772/O3772)</f>
        <v>-7.205717837165948E-2</v>
      </c>
      <c r="I3772">
        <v>2.1524999999999999E-2</v>
      </c>
      <c r="J3772">
        <v>0</v>
      </c>
      <c r="K3772">
        <v>0</v>
      </c>
      <c r="L3772">
        <v>10</v>
      </c>
      <c r="M3772">
        <v>2</v>
      </c>
      <c r="N3772">
        <f>VLOOKUP(B3772,instances!$B$2:$E$21,3, FALSE)</f>
        <v>79952</v>
      </c>
      <c r="O3772">
        <f>VLOOKUP(B3772,instances!$B$2:$E$21,4, FALSE)</f>
        <v>80450</v>
      </c>
    </row>
    <row r="3773" spans="1:15">
      <c r="A3773" t="s">
        <v>50</v>
      </c>
      <c r="B3773" t="str">
        <f>RIGHT(A3773,FIND("/",A3773)-1)</f>
        <v>d2103.tsp</v>
      </c>
      <c r="C3773">
        <f>VLOOKUP(B3773,instances!$B$2:$E$21,2, FALSE)</f>
        <v>2103</v>
      </c>
      <c r="D3773" t="str">
        <f>IF(C3773&lt;=783,"small",IF(C3773&lt;=2103,"medium","large"))</f>
        <v>medium</v>
      </c>
      <c r="E3773" t="s">
        <v>10</v>
      </c>
      <c r="F3773" s="9">
        <v>86247</v>
      </c>
      <c r="G3773" s="7">
        <f>1-(F3773/N3773)</f>
        <v>-7.8734740844506712E-2</v>
      </c>
      <c r="H3773" s="7">
        <f>1-(F3773/O3773)</f>
        <v>-7.205717837165948E-2</v>
      </c>
      <c r="I3773">
        <v>2.1519E-2</v>
      </c>
      <c r="J3773">
        <v>0</v>
      </c>
      <c r="K3773">
        <v>0</v>
      </c>
      <c r="L3773">
        <v>12</v>
      </c>
      <c r="M3773">
        <v>10</v>
      </c>
      <c r="N3773">
        <f>VLOOKUP(B3773,instances!$B$2:$E$21,3, FALSE)</f>
        <v>79952</v>
      </c>
      <c r="O3773">
        <f>VLOOKUP(B3773,instances!$B$2:$E$21,4, FALSE)</f>
        <v>80450</v>
      </c>
    </row>
    <row r="3774" spans="1:15">
      <c r="A3774" t="s">
        <v>50</v>
      </c>
      <c r="B3774" t="str">
        <f>RIGHT(A3774,FIND("/",A3774)-1)</f>
        <v>d2103.tsp</v>
      </c>
      <c r="C3774">
        <f>VLOOKUP(B3774,instances!$B$2:$E$21,2, FALSE)</f>
        <v>2103</v>
      </c>
      <c r="D3774" t="str">
        <f>IF(C3774&lt;=783,"small",IF(C3774&lt;=2103,"medium","large"))</f>
        <v>medium</v>
      </c>
      <c r="E3774" t="s">
        <v>10</v>
      </c>
      <c r="F3774" s="9">
        <v>86247</v>
      </c>
      <c r="G3774" s="7">
        <f>1-(F3774/N3774)</f>
        <v>-7.8734740844506712E-2</v>
      </c>
      <c r="H3774" s="7">
        <f>1-(F3774/O3774)</f>
        <v>-7.205717837165948E-2</v>
      </c>
      <c r="I3774">
        <v>2.1488E-2</v>
      </c>
      <c r="J3774">
        <v>0</v>
      </c>
      <c r="K3774">
        <v>0</v>
      </c>
      <c r="L3774">
        <v>10</v>
      </c>
      <c r="M3774">
        <v>6</v>
      </c>
      <c r="N3774">
        <f>VLOOKUP(B3774,instances!$B$2:$E$21,3, FALSE)</f>
        <v>79952</v>
      </c>
      <c r="O3774">
        <f>VLOOKUP(B3774,instances!$B$2:$E$21,4, FALSE)</f>
        <v>80450</v>
      </c>
    </row>
    <row r="3775" spans="1:15">
      <c r="A3775" t="s">
        <v>50</v>
      </c>
      <c r="B3775" t="str">
        <f>RIGHT(A3775,FIND("/",A3775)-1)</f>
        <v>d2103.tsp</v>
      </c>
      <c r="C3775">
        <f>VLOOKUP(B3775,instances!$B$2:$E$21,2, FALSE)</f>
        <v>2103</v>
      </c>
      <c r="D3775" t="str">
        <f>IF(C3775&lt;=783,"small",IF(C3775&lt;=2103,"medium","large"))</f>
        <v>medium</v>
      </c>
      <c r="E3775" t="s">
        <v>10</v>
      </c>
      <c r="F3775" s="9">
        <v>86247</v>
      </c>
      <c r="G3775" s="7">
        <f>1-(F3775/N3775)</f>
        <v>-7.8734740844506712E-2</v>
      </c>
      <c r="H3775" s="7">
        <f>1-(F3775/O3775)</f>
        <v>-7.205717837165948E-2</v>
      </c>
      <c r="I3775">
        <v>2.1479000000000002E-2</v>
      </c>
      <c r="J3775">
        <v>0</v>
      </c>
      <c r="K3775">
        <v>0</v>
      </c>
      <c r="L3775">
        <v>16</v>
      </c>
      <c r="M3775">
        <v>7</v>
      </c>
      <c r="N3775">
        <f>VLOOKUP(B3775,instances!$B$2:$E$21,3, FALSE)</f>
        <v>79952</v>
      </c>
      <c r="O3775">
        <f>VLOOKUP(B3775,instances!$B$2:$E$21,4, FALSE)</f>
        <v>80450</v>
      </c>
    </row>
    <row r="3776" spans="1:15">
      <c r="A3776" t="s">
        <v>50</v>
      </c>
      <c r="B3776" t="str">
        <f>RIGHT(A3776,FIND("/",A3776)-1)</f>
        <v>d2103.tsp</v>
      </c>
      <c r="C3776">
        <f>VLOOKUP(B3776,instances!$B$2:$E$21,2, FALSE)</f>
        <v>2103</v>
      </c>
      <c r="D3776" t="str">
        <f>IF(C3776&lt;=783,"small",IF(C3776&lt;=2103,"medium","large"))</f>
        <v>medium</v>
      </c>
      <c r="E3776" t="s">
        <v>10</v>
      </c>
      <c r="F3776" s="9">
        <v>86247</v>
      </c>
      <c r="G3776" s="7">
        <f>1-(F3776/N3776)</f>
        <v>-7.8734740844506712E-2</v>
      </c>
      <c r="H3776" s="7">
        <f>1-(F3776/O3776)</f>
        <v>-7.205717837165948E-2</v>
      </c>
      <c r="I3776">
        <v>2.1475999999999999E-2</v>
      </c>
      <c r="J3776">
        <v>0</v>
      </c>
      <c r="K3776">
        <v>0</v>
      </c>
      <c r="L3776">
        <v>10</v>
      </c>
      <c r="M3776">
        <v>5</v>
      </c>
      <c r="N3776">
        <f>VLOOKUP(B3776,instances!$B$2:$E$21,3, FALSE)</f>
        <v>79952</v>
      </c>
      <c r="O3776">
        <f>VLOOKUP(B3776,instances!$B$2:$E$21,4, FALSE)</f>
        <v>80450</v>
      </c>
    </row>
    <row r="3777" spans="1:15">
      <c r="A3777" t="s">
        <v>50</v>
      </c>
      <c r="B3777" t="str">
        <f>RIGHT(A3777,FIND("/",A3777)-1)</f>
        <v>d2103.tsp</v>
      </c>
      <c r="C3777">
        <f>VLOOKUP(B3777,instances!$B$2:$E$21,2, FALSE)</f>
        <v>2103</v>
      </c>
      <c r="D3777" t="str">
        <f>IF(C3777&lt;=783,"small",IF(C3777&lt;=2103,"medium","large"))</f>
        <v>medium</v>
      </c>
      <c r="E3777" t="s">
        <v>10</v>
      </c>
      <c r="F3777" s="9">
        <v>86247</v>
      </c>
      <c r="G3777" s="7">
        <f>1-(F3777/N3777)</f>
        <v>-7.8734740844506712E-2</v>
      </c>
      <c r="H3777" s="7">
        <f>1-(F3777/O3777)</f>
        <v>-7.205717837165948E-2</v>
      </c>
      <c r="I3777">
        <v>2.1468000000000001E-2</v>
      </c>
      <c r="J3777">
        <v>0</v>
      </c>
      <c r="K3777">
        <v>0</v>
      </c>
      <c r="L3777">
        <v>20</v>
      </c>
      <c r="M3777">
        <v>9</v>
      </c>
      <c r="N3777">
        <f>VLOOKUP(B3777,instances!$B$2:$E$21,3, FALSE)</f>
        <v>79952</v>
      </c>
      <c r="O3777">
        <f>VLOOKUP(B3777,instances!$B$2:$E$21,4, FALSE)</f>
        <v>80450</v>
      </c>
    </row>
    <row r="3778" spans="1:15">
      <c r="A3778" t="s">
        <v>50</v>
      </c>
      <c r="B3778" t="str">
        <f>RIGHT(A3778,FIND("/",A3778)-1)</f>
        <v>d2103.tsp</v>
      </c>
      <c r="C3778">
        <f>VLOOKUP(B3778,instances!$B$2:$E$21,2, FALSE)</f>
        <v>2103</v>
      </c>
      <c r="D3778" t="str">
        <f>IF(C3778&lt;=783,"small",IF(C3778&lt;=2103,"medium","large"))</f>
        <v>medium</v>
      </c>
      <c r="E3778" t="s">
        <v>10</v>
      </c>
      <c r="F3778" s="9">
        <v>86247</v>
      </c>
      <c r="G3778" s="7">
        <f>1-(F3778/N3778)</f>
        <v>-7.8734740844506712E-2</v>
      </c>
      <c r="H3778" s="7">
        <f>1-(F3778/O3778)</f>
        <v>-7.205717837165948E-2</v>
      </c>
      <c r="I3778">
        <v>2.1444000000000001E-2</v>
      </c>
      <c r="J3778">
        <v>0</v>
      </c>
      <c r="K3778">
        <v>0</v>
      </c>
      <c r="L3778">
        <v>12</v>
      </c>
      <c r="M3778">
        <v>5</v>
      </c>
      <c r="N3778">
        <f>VLOOKUP(B3778,instances!$B$2:$E$21,3, FALSE)</f>
        <v>79952</v>
      </c>
      <c r="O3778">
        <f>VLOOKUP(B3778,instances!$B$2:$E$21,4, FALSE)</f>
        <v>80450</v>
      </c>
    </row>
    <row r="3779" spans="1:15">
      <c r="A3779" t="s">
        <v>50</v>
      </c>
      <c r="B3779" t="str">
        <f>RIGHT(A3779,FIND("/",A3779)-1)</f>
        <v>d2103.tsp</v>
      </c>
      <c r="C3779">
        <f>VLOOKUP(B3779,instances!$B$2:$E$21,2, FALSE)</f>
        <v>2103</v>
      </c>
      <c r="D3779" t="str">
        <f>IF(C3779&lt;=783,"small",IF(C3779&lt;=2103,"medium","large"))</f>
        <v>medium</v>
      </c>
      <c r="E3779" t="s">
        <v>10</v>
      </c>
      <c r="F3779" s="9">
        <v>86247</v>
      </c>
      <c r="G3779" s="7">
        <f>1-(F3779/N3779)</f>
        <v>-7.8734740844506712E-2</v>
      </c>
      <c r="H3779" s="7">
        <f>1-(F3779/O3779)</f>
        <v>-7.205717837165948E-2</v>
      </c>
      <c r="I3779">
        <v>2.1371999999999999E-2</v>
      </c>
      <c r="J3779">
        <v>0</v>
      </c>
      <c r="K3779">
        <v>0</v>
      </c>
      <c r="L3779">
        <v>14</v>
      </c>
      <c r="M3779">
        <v>8</v>
      </c>
      <c r="N3779">
        <f>VLOOKUP(B3779,instances!$B$2:$E$21,3, FALSE)</f>
        <v>79952</v>
      </c>
      <c r="O3779">
        <f>VLOOKUP(B3779,instances!$B$2:$E$21,4, FALSE)</f>
        <v>80450</v>
      </c>
    </row>
    <row r="3780" spans="1:15">
      <c r="A3780" t="s">
        <v>50</v>
      </c>
      <c r="B3780" t="str">
        <f>RIGHT(A3780,FIND("/",A3780)-1)</f>
        <v>d2103.tsp</v>
      </c>
      <c r="C3780">
        <f>VLOOKUP(B3780,instances!$B$2:$E$21,2, FALSE)</f>
        <v>2103</v>
      </c>
      <c r="D3780" t="str">
        <f>IF(C3780&lt;=783,"small",IF(C3780&lt;=2103,"medium","large"))</f>
        <v>medium</v>
      </c>
      <c r="E3780" t="s">
        <v>10</v>
      </c>
      <c r="F3780" s="9">
        <v>86247</v>
      </c>
      <c r="G3780" s="7">
        <f>1-(F3780/N3780)</f>
        <v>-7.8734740844506712E-2</v>
      </c>
      <c r="H3780" s="7">
        <f>1-(F3780/O3780)</f>
        <v>-7.205717837165948E-2</v>
      </c>
      <c r="I3780">
        <v>2.1315000000000001E-2</v>
      </c>
      <c r="J3780">
        <v>0</v>
      </c>
      <c r="K3780">
        <v>0</v>
      </c>
      <c r="L3780">
        <v>16</v>
      </c>
      <c r="M3780">
        <v>6</v>
      </c>
      <c r="N3780">
        <f>VLOOKUP(B3780,instances!$B$2:$E$21,3, FALSE)</f>
        <v>79952</v>
      </c>
      <c r="O3780">
        <f>VLOOKUP(B3780,instances!$B$2:$E$21,4, FALSE)</f>
        <v>80450</v>
      </c>
    </row>
    <row r="3781" spans="1:15">
      <c r="A3781" t="s">
        <v>50</v>
      </c>
      <c r="B3781" t="str">
        <f>RIGHT(A3781,FIND("/",A3781)-1)</f>
        <v>d2103.tsp</v>
      </c>
      <c r="C3781">
        <f>VLOOKUP(B3781,instances!$B$2:$E$21,2, FALSE)</f>
        <v>2103</v>
      </c>
      <c r="D3781" t="str">
        <f>IF(C3781&lt;=783,"small",IF(C3781&lt;=2103,"medium","large"))</f>
        <v>medium</v>
      </c>
      <c r="E3781" t="s">
        <v>10</v>
      </c>
      <c r="F3781" s="9">
        <v>86247</v>
      </c>
      <c r="G3781" s="7">
        <f>1-(F3781/N3781)</f>
        <v>-7.8734740844506712E-2</v>
      </c>
      <c r="H3781" s="7">
        <f>1-(F3781/O3781)</f>
        <v>-7.205717837165948E-2</v>
      </c>
      <c r="I3781">
        <v>2.1271000000000002E-2</v>
      </c>
      <c r="J3781">
        <v>0</v>
      </c>
      <c r="K3781">
        <v>0</v>
      </c>
      <c r="L3781">
        <v>16</v>
      </c>
      <c r="M3781">
        <v>9</v>
      </c>
      <c r="N3781">
        <f>VLOOKUP(B3781,instances!$B$2:$E$21,3, FALSE)</f>
        <v>79952</v>
      </c>
      <c r="O3781">
        <f>VLOOKUP(B3781,instances!$B$2:$E$21,4, FALSE)</f>
        <v>80450</v>
      </c>
    </row>
    <row r="3782" spans="1:15">
      <c r="A3782" t="s">
        <v>50</v>
      </c>
      <c r="B3782" t="str">
        <f>RIGHT(A3782,FIND("/",A3782)-1)</f>
        <v>d2103.tsp</v>
      </c>
      <c r="C3782">
        <f>VLOOKUP(B3782,instances!$B$2:$E$21,2, FALSE)</f>
        <v>2103</v>
      </c>
      <c r="D3782" t="str">
        <f>IF(C3782&lt;=783,"small",IF(C3782&lt;=2103,"medium","large"))</f>
        <v>medium</v>
      </c>
      <c r="E3782" t="s">
        <v>9</v>
      </c>
      <c r="F3782" s="9">
        <v>85513</v>
      </c>
      <c r="G3782" s="7">
        <f>1-(F3782/N3782)</f>
        <v>-6.9554232539523753E-2</v>
      </c>
      <c r="H3782" s="7">
        <f>1-(F3782/O3782)</f>
        <v>-6.2933499067743925E-2</v>
      </c>
      <c r="I3782">
        <v>1.8370000000000001E-2</v>
      </c>
      <c r="J3782">
        <v>0</v>
      </c>
      <c r="K3782">
        <v>0</v>
      </c>
      <c r="L3782">
        <v>14</v>
      </c>
      <c r="M3782">
        <v>7</v>
      </c>
      <c r="N3782">
        <f>VLOOKUP(B3782,instances!$B$2:$E$21,3, FALSE)</f>
        <v>79952</v>
      </c>
      <c r="O3782">
        <f>VLOOKUP(B3782,instances!$B$2:$E$21,4, FALSE)</f>
        <v>80450</v>
      </c>
    </row>
    <row r="3783" spans="1:15">
      <c r="A3783" t="s">
        <v>50</v>
      </c>
      <c r="B3783" t="str">
        <f>RIGHT(A3783,FIND("/",A3783)-1)</f>
        <v>d2103.tsp</v>
      </c>
      <c r="C3783">
        <f>VLOOKUP(B3783,instances!$B$2:$E$21,2, FALSE)</f>
        <v>2103</v>
      </c>
      <c r="D3783" t="str">
        <f>IF(C3783&lt;=783,"small",IF(C3783&lt;=2103,"medium","large"))</f>
        <v>medium</v>
      </c>
      <c r="E3783" t="s">
        <v>9</v>
      </c>
      <c r="F3783" s="9">
        <v>85513</v>
      </c>
      <c r="G3783" s="7">
        <f>1-(F3783/N3783)</f>
        <v>-6.9554232539523753E-2</v>
      </c>
      <c r="H3783" s="7">
        <f>1-(F3783/O3783)</f>
        <v>-6.2933499067743925E-2</v>
      </c>
      <c r="I3783">
        <v>1.3757999999999999E-2</v>
      </c>
      <c r="J3783">
        <v>0</v>
      </c>
      <c r="K3783">
        <v>0</v>
      </c>
      <c r="L3783">
        <v>10</v>
      </c>
      <c r="M3783">
        <v>3</v>
      </c>
      <c r="N3783">
        <f>VLOOKUP(B3783,instances!$B$2:$E$21,3, FALSE)</f>
        <v>79952</v>
      </c>
      <c r="O3783">
        <f>VLOOKUP(B3783,instances!$B$2:$E$21,4, FALSE)</f>
        <v>80450</v>
      </c>
    </row>
    <row r="3784" spans="1:15">
      <c r="A3784" t="s">
        <v>50</v>
      </c>
      <c r="B3784" t="str">
        <f>RIGHT(A3784,FIND("/",A3784)-1)</f>
        <v>d2103.tsp</v>
      </c>
      <c r="C3784">
        <f>VLOOKUP(B3784,instances!$B$2:$E$21,2, FALSE)</f>
        <v>2103</v>
      </c>
      <c r="D3784" t="str">
        <f>IF(C3784&lt;=783,"small",IF(C3784&lt;=2103,"medium","large"))</f>
        <v>medium</v>
      </c>
      <c r="E3784" t="s">
        <v>9</v>
      </c>
      <c r="F3784" s="9">
        <v>85513</v>
      </c>
      <c r="G3784" s="7">
        <f>1-(F3784/N3784)</f>
        <v>-6.9554232539523753E-2</v>
      </c>
      <c r="H3784" s="7">
        <f>1-(F3784/O3784)</f>
        <v>-6.2933499067743925E-2</v>
      </c>
      <c r="I3784">
        <v>1.3564E-2</v>
      </c>
      <c r="J3784">
        <v>0</v>
      </c>
      <c r="K3784">
        <v>0</v>
      </c>
      <c r="L3784">
        <v>12</v>
      </c>
      <c r="M3784">
        <v>2</v>
      </c>
      <c r="N3784">
        <f>VLOOKUP(B3784,instances!$B$2:$E$21,3, FALSE)</f>
        <v>79952</v>
      </c>
      <c r="O3784">
        <f>VLOOKUP(B3784,instances!$B$2:$E$21,4, FALSE)</f>
        <v>80450</v>
      </c>
    </row>
    <row r="3785" spans="1:15">
      <c r="A3785" t="s">
        <v>50</v>
      </c>
      <c r="B3785" t="str">
        <f>RIGHT(A3785,FIND("/",A3785)-1)</f>
        <v>d2103.tsp</v>
      </c>
      <c r="C3785">
        <f>VLOOKUP(B3785,instances!$B$2:$E$21,2, FALSE)</f>
        <v>2103</v>
      </c>
      <c r="D3785" t="str">
        <f>IF(C3785&lt;=783,"small",IF(C3785&lt;=2103,"medium","large"))</f>
        <v>medium</v>
      </c>
      <c r="E3785" t="s">
        <v>9</v>
      </c>
      <c r="F3785" s="9">
        <v>85513</v>
      </c>
      <c r="G3785" s="7">
        <f>1-(F3785/N3785)</f>
        <v>-6.9554232539523753E-2</v>
      </c>
      <c r="H3785" s="7">
        <f>1-(F3785/O3785)</f>
        <v>-6.2933499067743925E-2</v>
      </c>
      <c r="I3785">
        <v>1.2999999999999999E-2</v>
      </c>
      <c r="J3785">
        <v>0</v>
      </c>
      <c r="K3785">
        <v>0</v>
      </c>
      <c r="L3785">
        <v>10</v>
      </c>
      <c r="M3785">
        <v>7</v>
      </c>
      <c r="N3785">
        <f>VLOOKUP(B3785,instances!$B$2:$E$21,3, FALSE)</f>
        <v>79952</v>
      </c>
      <c r="O3785">
        <f>VLOOKUP(B3785,instances!$B$2:$E$21,4, FALSE)</f>
        <v>80450</v>
      </c>
    </row>
    <row r="3786" spans="1:15">
      <c r="A3786" t="s">
        <v>50</v>
      </c>
      <c r="B3786" t="str">
        <f>RIGHT(A3786,FIND("/",A3786)-1)</f>
        <v>d2103.tsp</v>
      </c>
      <c r="C3786">
        <f>VLOOKUP(B3786,instances!$B$2:$E$21,2, FALSE)</f>
        <v>2103</v>
      </c>
      <c r="D3786" t="str">
        <f>IF(C3786&lt;=783,"small",IF(C3786&lt;=2103,"medium","large"))</f>
        <v>medium</v>
      </c>
      <c r="E3786" t="s">
        <v>9</v>
      </c>
      <c r="F3786" s="9">
        <v>85513</v>
      </c>
      <c r="G3786" s="7">
        <f>1-(F3786/N3786)</f>
        <v>-6.9554232539523753E-2</v>
      </c>
      <c r="H3786" s="7">
        <f>1-(F3786/O3786)</f>
        <v>-6.2933499067743925E-2</v>
      </c>
      <c r="I3786">
        <v>1.2923E-2</v>
      </c>
      <c r="J3786">
        <v>0</v>
      </c>
      <c r="K3786">
        <v>0</v>
      </c>
      <c r="L3786">
        <v>12</v>
      </c>
      <c r="M3786">
        <v>6</v>
      </c>
      <c r="N3786">
        <f>VLOOKUP(B3786,instances!$B$2:$E$21,3, FALSE)</f>
        <v>79952</v>
      </c>
      <c r="O3786">
        <f>VLOOKUP(B3786,instances!$B$2:$E$21,4, FALSE)</f>
        <v>80450</v>
      </c>
    </row>
    <row r="3787" spans="1:15">
      <c r="A3787" t="s">
        <v>50</v>
      </c>
      <c r="B3787" t="str">
        <f>RIGHT(A3787,FIND("/",A3787)-1)</f>
        <v>d2103.tsp</v>
      </c>
      <c r="C3787">
        <f>VLOOKUP(B3787,instances!$B$2:$E$21,2, FALSE)</f>
        <v>2103</v>
      </c>
      <c r="D3787" t="str">
        <f>IF(C3787&lt;=783,"small",IF(C3787&lt;=2103,"medium","large"))</f>
        <v>medium</v>
      </c>
      <c r="E3787" t="s">
        <v>9</v>
      </c>
      <c r="F3787" s="9">
        <v>85513</v>
      </c>
      <c r="G3787" s="7">
        <f>1-(F3787/N3787)</f>
        <v>-6.9554232539523753E-2</v>
      </c>
      <c r="H3787" s="7">
        <f>1-(F3787/O3787)</f>
        <v>-6.2933499067743925E-2</v>
      </c>
      <c r="I3787">
        <v>1.2500000000000001E-2</v>
      </c>
      <c r="J3787">
        <v>0</v>
      </c>
      <c r="K3787">
        <v>0</v>
      </c>
      <c r="L3787">
        <v>14</v>
      </c>
      <c r="M3787">
        <v>3</v>
      </c>
      <c r="N3787">
        <f>VLOOKUP(B3787,instances!$B$2:$E$21,3, FALSE)</f>
        <v>79952</v>
      </c>
      <c r="O3787">
        <f>VLOOKUP(B3787,instances!$B$2:$E$21,4, FALSE)</f>
        <v>80450</v>
      </c>
    </row>
    <row r="3788" spans="1:15">
      <c r="A3788" t="s">
        <v>50</v>
      </c>
      <c r="B3788" t="str">
        <f>RIGHT(A3788,FIND("/",A3788)-1)</f>
        <v>d2103.tsp</v>
      </c>
      <c r="C3788">
        <f>VLOOKUP(B3788,instances!$B$2:$E$21,2, FALSE)</f>
        <v>2103</v>
      </c>
      <c r="D3788" t="str">
        <f>IF(C3788&lt;=783,"small",IF(C3788&lt;=2103,"medium","large"))</f>
        <v>medium</v>
      </c>
      <c r="E3788" t="s">
        <v>9</v>
      </c>
      <c r="F3788" s="9">
        <v>85513</v>
      </c>
      <c r="G3788" s="7">
        <f>1-(F3788/N3788)</f>
        <v>-6.9554232539523753E-2</v>
      </c>
      <c r="H3788" s="7">
        <f>1-(F3788/O3788)</f>
        <v>-6.2933499067743925E-2</v>
      </c>
      <c r="I3788">
        <v>1.206E-2</v>
      </c>
      <c r="J3788">
        <v>0</v>
      </c>
      <c r="K3788">
        <v>0</v>
      </c>
      <c r="L3788">
        <v>12</v>
      </c>
      <c r="M3788">
        <v>3</v>
      </c>
      <c r="N3788">
        <f>VLOOKUP(B3788,instances!$B$2:$E$21,3, FALSE)</f>
        <v>79952</v>
      </c>
      <c r="O3788">
        <f>VLOOKUP(B3788,instances!$B$2:$E$21,4, FALSE)</f>
        <v>80450</v>
      </c>
    </row>
    <row r="3789" spans="1:15">
      <c r="A3789" t="s">
        <v>50</v>
      </c>
      <c r="B3789" t="str">
        <f>RIGHT(A3789,FIND("/",A3789)-1)</f>
        <v>d2103.tsp</v>
      </c>
      <c r="C3789">
        <f>VLOOKUP(B3789,instances!$B$2:$E$21,2, FALSE)</f>
        <v>2103</v>
      </c>
      <c r="D3789" t="str">
        <f>IF(C3789&lt;=783,"small",IF(C3789&lt;=2103,"medium","large"))</f>
        <v>medium</v>
      </c>
      <c r="E3789" t="s">
        <v>9</v>
      </c>
      <c r="F3789" s="9">
        <v>85513</v>
      </c>
      <c r="G3789" s="7">
        <f>1-(F3789/N3789)</f>
        <v>-6.9554232539523753E-2</v>
      </c>
      <c r="H3789" s="7">
        <f>1-(F3789/O3789)</f>
        <v>-6.2933499067743925E-2</v>
      </c>
      <c r="I3789">
        <v>1.2056000000000001E-2</v>
      </c>
      <c r="J3789">
        <v>0</v>
      </c>
      <c r="K3789">
        <v>0</v>
      </c>
      <c r="L3789">
        <v>16</v>
      </c>
      <c r="M3789">
        <v>11</v>
      </c>
      <c r="N3789">
        <f>VLOOKUP(B3789,instances!$B$2:$E$21,3, FALSE)</f>
        <v>79952</v>
      </c>
      <c r="O3789">
        <f>VLOOKUP(B3789,instances!$B$2:$E$21,4, FALSE)</f>
        <v>80450</v>
      </c>
    </row>
    <row r="3790" spans="1:15">
      <c r="A3790" t="s">
        <v>50</v>
      </c>
      <c r="B3790" t="str">
        <f>RIGHT(A3790,FIND("/",A3790)-1)</f>
        <v>d2103.tsp</v>
      </c>
      <c r="C3790">
        <f>VLOOKUP(B3790,instances!$B$2:$E$21,2, FALSE)</f>
        <v>2103</v>
      </c>
      <c r="D3790" t="str">
        <f>IF(C3790&lt;=783,"small",IF(C3790&lt;=2103,"medium","large"))</f>
        <v>medium</v>
      </c>
      <c r="E3790" t="s">
        <v>9</v>
      </c>
      <c r="F3790" s="9">
        <v>85513</v>
      </c>
      <c r="G3790" s="7">
        <f>1-(F3790/N3790)</f>
        <v>-6.9554232539523753E-2</v>
      </c>
      <c r="H3790" s="7">
        <f>1-(F3790/O3790)</f>
        <v>-6.2933499067743925E-2</v>
      </c>
      <c r="I3790">
        <v>1.1962E-2</v>
      </c>
      <c r="J3790">
        <v>0</v>
      </c>
      <c r="K3790">
        <v>0</v>
      </c>
      <c r="L3790">
        <v>12</v>
      </c>
      <c r="M3790">
        <v>9</v>
      </c>
      <c r="N3790">
        <f>VLOOKUP(B3790,instances!$B$2:$E$21,3, FALSE)</f>
        <v>79952</v>
      </c>
      <c r="O3790">
        <f>VLOOKUP(B3790,instances!$B$2:$E$21,4, FALSE)</f>
        <v>80450</v>
      </c>
    </row>
    <row r="3791" spans="1:15">
      <c r="A3791" t="s">
        <v>50</v>
      </c>
      <c r="B3791" t="str">
        <f>RIGHT(A3791,FIND("/",A3791)-1)</f>
        <v>d2103.tsp</v>
      </c>
      <c r="C3791">
        <f>VLOOKUP(B3791,instances!$B$2:$E$21,2, FALSE)</f>
        <v>2103</v>
      </c>
      <c r="D3791" t="str">
        <f>IF(C3791&lt;=783,"small",IF(C3791&lt;=2103,"medium","large"))</f>
        <v>medium</v>
      </c>
      <c r="E3791" t="s">
        <v>9</v>
      </c>
      <c r="F3791" s="9">
        <v>85513</v>
      </c>
      <c r="G3791" s="7">
        <f>1-(F3791/N3791)</f>
        <v>-6.9554232539523753E-2</v>
      </c>
      <c r="H3791" s="7">
        <f>1-(F3791/O3791)</f>
        <v>-6.2933499067743925E-2</v>
      </c>
      <c r="I3791">
        <v>1.1949E-2</v>
      </c>
      <c r="J3791">
        <v>0</v>
      </c>
      <c r="K3791">
        <v>0</v>
      </c>
      <c r="L3791">
        <v>18</v>
      </c>
      <c r="M3791">
        <v>5</v>
      </c>
      <c r="N3791">
        <f>VLOOKUP(B3791,instances!$B$2:$E$21,3, FALSE)</f>
        <v>79952</v>
      </c>
      <c r="O3791">
        <f>VLOOKUP(B3791,instances!$B$2:$E$21,4, FALSE)</f>
        <v>80450</v>
      </c>
    </row>
    <row r="3792" spans="1:15">
      <c r="A3792" t="s">
        <v>50</v>
      </c>
      <c r="B3792" t="str">
        <f>RIGHT(A3792,FIND("/",A3792)-1)</f>
        <v>d2103.tsp</v>
      </c>
      <c r="C3792">
        <f>VLOOKUP(B3792,instances!$B$2:$E$21,2, FALSE)</f>
        <v>2103</v>
      </c>
      <c r="D3792" t="str">
        <f>IF(C3792&lt;=783,"small",IF(C3792&lt;=2103,"medium","large"))</f>
        <v>medium</v>
      </c>
      <c r="E3792" t="s">
        <v>9</v>
      </c>
      <c r="F3792" s="9">
        <v>85513</v>
      </c>
      <c r="G3792" s="7">
        <f>1-(F3792/N3792)</f>
        <v>-6.9554232539523753E-2</v>
      </c>
      <c r="H3792" s="7">
        <f>1-(F3792/O3792)</f>
        <v>-6.2933499067743925E-2</v>
      </c>
      <c r="I3792">
        <v>1.1893000000000001E-2</v>
      </c>
      <c r="J3792">
        <v>0</v>
      </c>
      <c r="K3792">
        <v>0</v>
      </c>
      <c r="L3792">
        <v>20</v>
      </c>
      <c r="M3792">
        <v>10</v>
      </c>
      <c r="N3792">
        <f>VLOOKUP(B3792,instances!$B$2:$E$21,3, FALSE)</f>
        <v>79952</v>
      </c>
      <c r="O3792">
        <f>VLOOKUP(B3792,instances!$B$2:$E$21,4, FALSE)</f>
        <v>80450</v>
      </c>
    </row>
    <row r="3793" spans="1:15">
      <c r="A3793" t="s">
        <v>50</v>
      </c>
      <c r="B3793" t="str">
        <f>RIGHT(A3793,FIND("/",A3793)-1)</f>
        <v>d2103.tsp</v>
      </c>
      <c r="C3793">
        <f>VLOOKUP(B3793,instances!$B$2:$E$21,2, FALSE)</f>
        <v>2103</v>
      </c>
      <c r="D3793" t="str">
        <f>IF(C3793&lt;=783,"small",IF(C3793&lt;=2103,"medium","large"))</f>
        <v>medium</v>
      </c>
      <c r="E3793" t="s">
        <v>9</v>
      </c>
      <c r="F3793" s="9">
        <v>85513</v>
      </c>
      <c r="G3793" s="7">
        <f>1-(F3793/N3793)</f>
        <v>-6.9554232539523753E-2</v>
      </c>
      <c r="H3793" s="7">
        <f>1-(F3793/O3793)</f>
        <v>-6.2933499067743925E-2</v>
      </c>
      <c r="I3793">
        <v>1.1847999999999999E-2</v>
      </c>
      <c r="J3793">
        <v>0</v>
      </c>
      <c r="K3793">
        <v>0</v>
      </c>
      <c r="L3793">
        <v>18</v>
      </c>
      <c r="M3793">
        <v>3</v>
      </c>
      <c r="N3793">
        <f>VLOOKUP(B3793,instances!$B$2:$E$21,3, FALSE)</f>
        <v>79952</v>
      </c>
      <c r="O3793">
        <f>VLOOKUP(B3793,instances!$B$2:$E$21,4, FALSE)</f>
        <v>80450</v>
      </c>
    </row>
    <row r="3794" spans="1:15">
      <c r="A3794" t="s">
        <v>50</v>
      </c>
      <c r="B3794" t="str">
        <f>RIGHT(A3794,FIND("/",A3794)-1)</f>
        <v>d2103.tsp</v>
      </c>
      <c r="C3794">
        <f>VLOOKUP(B3794,instances!$B$2:$E$21,2, FALSE)</f>
        <v>2103</v>
      </c>
      <c r="D3794" t="str">
        <f>IF(C3794&lt;=783,"small",IF(C3794&lt;=2103,"medium","large"))</f>
        <v>medium</v>
      </c>
      <c r="E3794" t="s">
        <v>9</v>
      </c>
      <c r="F3794" s="9">
        <v>85513</v>
      </c>
      <c r="G3794" s="7">
        <f>1-(F3794/N3794)</f>
        <v>-6.9554232539523753E-2</v>
      </c>
      <c r="H3794" s="7">
        <f>1-(F3794/O3794)</f>
        <v>-6.2933499067743925E-2</v>
      </c>
      <c r="I3794">
        <v>1.1712E-2</v>
      </c>
      <c r="J3794">
        <v>0</v>
      </c>
      <c r="K3794">
        <v>0</v>
      </c>
      <c r="L3794">
        <v>20</v>
      </c>
      <c r="M3794">
        <v>4</v>
      </c>
      <c r="N3794">
        <f>VLOOKUP(B3794,instances!$B$2:$E$21,3, FALSE)</f>
        <v>79952</v>
      </c>
      <c r="O3794">
        <f>VLOOKUP(B3794,instances!$B$2:$E$21,4, FALSE)</f>
        <v>80450</v>
      </c>
    </row>
    <row r="3795" spans="1:15">
      <c r="A3795" t="s">
        <v>50</v>
      </c>
      <c r="B3795" t="str">
        <f>RIGHT(A3795,FIND("/",A3795)-1)</f>
        <v>d2103.tsp</v>
      </c>
      <c r="C3795">
        <f>VLOOKUP(B3795,instances!$B$2:$E$21,2, FALSE)</f>
        <v>2103</v>
      </c>
      <c r="D3795" t="str">
        <f>IF(C3795&lt;=783,"small",IF(C3795&lt;=2103,"medium","large"))</f>
        <v>medium</v>
      </c>
      <c r="E3795" t="s">
        <v>9</v>
      </c>
      <c r="F3795" s="9">
        <v>85513</v>
      </c>
      <c r="G3795" s="7">
        <f>1-(F3795/N3795)</f>
        <v>-6.9554232539523753E-2</v>
      </c>
      <c r="H3795" s="7">
        <f>1-(F3795/O3795)</f>
        <v>-6.2933499067743925E-2</v>
      </c>
      <c r="I3795">
        <v>1.1613E-2</v>
      </c>
      <c r="J3795">
        <v>0</v>
      </c>
      <c r="K3795">
        <v>0</v>
      </c>
      <c r="L3795">
        <v>20</v>
      </c>
      <c r="M3795">
        <v>11</v>
      </c>
      <c r="N3795">
        <f>VLOOKUP(B3795,instances!$B$2:$E$21,3, FALSE)</f>
        <v>79952</v>
      </c>
      <c r="O3795">
        <f>VLOOKUP(B3795,instances!$B$2:$E$21,4, FALSE)</f>
        <v>80450</v>
      </c>
    </row>
    <row r="3796" spans="1:15">
      <c r="A3796" t="s">
        <v>50</v>
      </c>
      <c r="B3796" t="str">
        <f>RIGHT(A3796,FIND("/",A3796)-1)</f>
        <v>d2103.tsp</v>
      </c>
      <c r="C3796">
        <f>VLOOKUP(B3796,instances!$B$2:$E$21,2, FALSE)</f>
        <v>2103</v>
      </c>
      <c r="D3796" t="str">
        <f>IF(C3796&lt;=783,"small",IF(C3796&lt;=2103,"medium","large"))</f>
        <v>medium</v>
      </c>
      <c r="E3796" t="s">
        <v>9</v>
      </c>
      <c r="F3796" s="9">
        <v>85513</v>
      </c>
      <c r="G3796" s="7">
        <f>1-(F3796/N3796)</f>
        <v>-6.9554232539523753E-2</v>
      </c>
      <c r="H3796" s="7">
        <f>1-(F3796/O3796)</f>
        <v>-6.2933499067743925E-2</v>
      </c>
      <c r="I3796">
        <v>1.1583E-2</v>
      </c>
      <c r="J3796">
        <v>0</v>
      </c>
      <c r="K3796">
        <v>0</v>
      </c>
      <c r="L3796">
        <v>10</v>
      </c>
      <c r="M3796">
        <v>4</v>
      </c>
      <c r="N3796">
        <f>VLOOKUP(B3796,instances!$B$2:$E$21,3, FALSE)</f>
        <v>79952</v>
      </c>
      <c r="O3796">
        <f>VLOOKUP(B3796,instances!$B$2:$E$21,4, FALSE)</f>
        <v>80450</v>
      </c>
    </row>
    <row r="3797" spans="1:15">
      <c r="A3797" t="s">
        <v>50</v>
      </c>
      <c r="B3797" t="str">
        <f>RIGHT(A3797,FIND("/",A3797)-1)</f>
        <v>d2103.tsp</v>
      </c>
      <c r="C3797">
        <f>VLOOKUP(B3797,instances!$B$2:$E$21,2, FALSE)</f>
        <v>2103</v>
      </c>
      <c r="D3797" t="str">
        <f>IF(C3797&lt;=783,"small",IF(C3797&lt;=2103,"medium","large"))</f>
        <v>medium</v>
      </c>
      <c r="E3797" t="s">
        <v>9</v>
      </c>
      <c r="F3797" s="9">
        <v>85513</v>
      </c>
      <c r="G3797" s="7">
        <f>1-(F3797/N3797)</f>
        <v>-6.9554232539523753E-2</v>
      </c>
      <c r="H3797" s="7">
        <f>1-(F3797/O3797)</f>
        <v>-6.2933499067743925E-2</v>
      </c>
      <c r="I3797">
        <v>1.1572000000000001E-2</v>
      </c>
      <c r="J3797">
        <v>0</v>
      </c>
      <c r="K3797">
        <v>0</v>
      </c>
      <c r="L3797">
        <v>18</v>
      </c>
      <c r="M3797">
        <v>11</v>
      </c>
      <c r="N3797">
        <f>VLOOKUP(B3797,instances!$B$2:$E$21,3, FALSE)</f>
        <v>79952</v>
      </c>
      <c r="O3797">
        <f>VLOOKUP(B3797,instances!$B$2:$E$21,4, FALSE)</f>
        <v>80450</v>
      </c>
    </row>
    <row r="3798" spans="1:15">
      <c r="A3798" t="s">
        <v>50</v>
      </c>
      <c r="B3798" t="str">
        <f>RIGHT(A3798,FIND("/",A3798)-1)</f>
        <v>d2103.tsp</v>
      </c>
      <c r="C3798">
        <f>VLOOKUP(B3798,instances!$B$2:$E$21,2, FALSE)</f>
        <v>2103</v>
      </c>
      <c r="D3798" t="str">
        <f>IF(C3798&lt;=783,"small",IF(C3798&lt;=2103,"medium","large"))</f>
        <v>medium</v>
      </c>
      <c r="E3798" t="s">
        <v>9</v>
      </c>
      <c r="F3798" s="9">
        <v>85513</v>
      </c>
      <c r="G3798" s="7">
        <f>1-(F3798/N3798)</f>
        <v>-6.9554232539523753E-2</v>
      </c>
      <c r="H3798" s="7">
        <f>1-(F3798/O3798)</f>
        <v>-6.2933499067743925E-2</v>
      </c>
      <c r="I3798">
        <v>1.1566999999999999E-2</v>
      </c>
      <c r="J3798">
        <v>0</v>
      </c>
      <c r="K3798">
        <v>0</v>
      </c>
      <c r="L3798">
        <v>18</v>
      </c>
      <c r="M3798">
        <v>6</v>
      </c>
      <c r="N3798">
        <f>VLOOKUP(B3798,instances!$B$2:$E$21,3, FALSE)</f>
        <v>79952</v>
      </c>
      <c r="O3798">
        <f>VLOOKUP(B3798,instances!$B$2:$E$21,4, FALSE)</f>
        <v>80450</v>
      </c>
    </row>
    <row r="3799" spans="1:15">
      <c r="A3799" t="s">
        <v>50</v>
      </c>
      <c r="B3799" t="str">
        <f>RIGHT(A3799,FIND("/",A3799)-1)</f>
        <v>d2103.tsp</v>
      </c>
      <c r="C3799">
        <f>VLOOKUP(B3799,instances!$B$2:$E$21,2, FALSE)</f>
        <v>2103</v>
      </c>
      <c r="D3799" t="str">
        <f>IF(C3799&lt;=783,"small",IF(C3799&lt;=2103,"medium","large"))</f>
        <v>medium</v>
      </c>
      <c r="E3799" t="s">
        <v>9</v>
      </c>
      <c r="F3799" s="9">
        <v>85513</v>
      </c>
      <c r="G3799" s="7">
        <f>1-(F3799/N3799)</f>
        <v>-6.9554232539523753E-2</v>
      </c>
      <c r="H3799" s="7">
        <f>1-(F3799/O3799)</f>
        <v>-6.2933499067743925E-2</v>
      </c>
      <c r="I3799">
        <v>1.1546000000000001E-2</v>
      </c>
      <c r="J3799">
        <v>0</v>
      </c>
      <c r="K3799">
        <v>0</v>
      </c>
      <c r="L3799">
        <v>16</v>
      </c>
      <c r="M3799">
        <v>10</v>
      </c>
      <c r="N3799">
        <f>VLOOKUP(B3799,instances!$B$2:$E$21,3, FALSE)</f>
        <v>79952</v>
      </c>
      <c r="O3799">
        <f>VLOOKUP(B3799,instances!$B$2:$E$21,4, FALSE)</f>
        <v>80450</v>
      </c>
    </row>
    <row r="3800" spans="1:15">
      <c r="A3800" t="s">
        <v>50</v>
      </c>
      <c r="B3800" t="str">
        <f>RIGHT(A3800,FIND("/",A3800)-1)</f>
        <v>d2103.tsp</v>
      </c>
      <c r="C3800">
        <f>VLOOKUP(B3800,instances!$B$2:$E$21,2, FALSE)</f>
        <v>2103</v>
      </c>
      <c r="D3800" t="str">
        <f>IF(C3800&lt;=783,"small",IF(C3800&lt;=2103,"medium","large"))</f>
        <v>medium</v>
      </c>
      <c r="E3800" t="s">
        <v>9</v>
      </c>
      <c r="F3800" s="9">
        <v>85513</v>
      </c>
      <c r="G3800" s="7">
        <f>1-(F3800/N3800)</f>
        <v>-6.9554232539523753E-2</v>
      </c>
      <c r="H3800" s="7">
        <f>1-(F3800/O3800)</f>
        <v>-6.2933499067743925E-2</v>
      </c>
      <c r="I3800">
        <v>1.154E-2</v>
      </c>
      <c r="J3800">
        <v>0</v>
      </c>
      <c r="K3800">
        <v>0</v>
      </c>
      <c r="L3800">
        <v>18</v>
      </c>
      <c r="M3800">
        <v>2</v>
      </c>
      <c r="N3800">
        <f>VLOOKUP(B3800,instances!$B$2:$E$21,3, FALSE)</f>
        <v>79952</v>
      </c>
      <c r="O3800">
        <f>VLOOKUP(B3800,instances!$B$2:$E$21,4, FALSE)</f>
        <v>80450</v>
      </c>
    </row>
    <row r="3801" spans="1:15">
      <c r="A3801" t="s">
        <v>50</v>
      </c>
      <c r="B3801" t="str">
        <f>RIGHT(A3801,FIND("/",A3801)-1)</f>
        <v>d2103.tsp</v>
      </c>
      <c r="C3801">
        <f>VLOOKUP(B3801,instances!$B$2:$E$21,2, FALSE)</f>
        <v>2103</v>
      </c>
      <c r="D3801" t="str">
        <f>IF(C3801&lt;=783,"small",IF(C3801&lt;=2103,"medium","large"))</f>
        <v>medium</v>
      </c>
      <c r="E3801" t="s">
        <v>9</v>
      </c>
      <c r="F3801" s="9">
        <v>85513</v>
      </c>
      <c r="G3801" s="7">
        <f>1-(F3801/N3801)</f>
        <v>-6.9554232539523753E-2</v>
      </c>
      <c r="H3801" s="7">
        <f>1-(F3801/O3801)</f>
        <v>-6.2933499067743925E-2</v>
      </c>
      <c r="I3801">
        <v>1.1527000000000001E-2</v>
      </c>
      <c r="J3801">
        <v>0</v>
      </c>
      <c r="K3801">
        <v>0</v>
      </c>
      <c r="L3801">
        <v>20</v>
      </c>
      <c r="M3801">
        <v>3</v>
      </c>
      <c r="N3801">
        <f>VLOOKUP(B3801,instances!$B$2:$E$21,3, FALSE)</f>
        <v>79952</v>
      </c>
      <c r="O3801">
        <f>VLOOKUP(B3801,instances!$B$2:$E$21,4, FALSE)</f>
        <v>80450</v>
      </c>
    </row>
    <row r="3802" spans="1:15">
      <c r="A3802" t="s">
        <v>50</v>
      </c>
      <c r="B3802" t="str">
        <f>RIGHT(A3802,FIND("/",A3802)-1)</f>
        <v>d2103.tsp</v>
      </c>
      <c r="C3802">
        <f>VLOOKUP(B3802,instances!$B$2:$E$21,2, FALSE)</f>
        <v>2103</v>
      </c>
      <c r="D3802" t="str">
        <f>IF(C3802&lt;=783,"small",IF(C3802&lt;=2103,"medium","large"))</f>
        <v>medium</v>
      </c>
      <c r="E3802" t="s">
        <v>9</v>
      </c>
      <c r="F3802" s="9">
        <v>85513</v>
      </c>
      <c r="G3802" s="7">
        <f>1-(F3802/N3802)</f>
        <v>-6.9554232539523753E-2</v>
      </c>
      <c r="H3802" s="7">
        <f>1-(F3802/O3802)</f>
        <v>-6.2933499067743925E-2</v>
      </c>
      <c r="I3802">
        <v>1.1488999999999999E-2</v>
      </c>
      <c r="J3802">
        <v>0</v>
      </c>
      <c r="K3802">
        <v>0</v>
      </c>
      <c r="L3802">
        <v>12</v>
      </c>
      <c r="M3802">
        <v>11</v>
      </c>
      <c r="N3802">
        <f>VLOOKUP(B3802,instances!$B$2:$E$21,3, FALSE)</f>
        <v>79952</v>
      </c>
      <c r="O3802">
        <f>VLOOKUP(B3802,instances!$B$2:$E$21,4, FALSE)</f>
        <v>80450</v>
      </c>
    </row>
    <row r="3803" spans="1:15">
      <c r="A3803" t="s">
        <v>50</v>
      </c>
      <c r="B3803" t="str">
        <f>RIGHT(A3803,FIND("/",A3803)-1)</f>
        <v>d2103.tsp</v>
      </c>
      <c r="C3803">
        <f>VLOOKUP(B3803,instances!$B$2:$E$21,2, FALSE)</f>
        <v>2103</v>
      </c>
      <c r="D3803" t="str">
        <f>IF(C3803&lt;=783,"small",IF(C3803&lt;=2103,"medium","large"))</f>
        <v>medium</v>
      </c>
      <c r="E3803" t="s">
        <v>9</v>
      </c>
      <c r="F3803" s="9">
        <v>85513</v>
      </c>
      <c r="G3803" s="7">
        <f>1-(F3803/N3803)</f>
        <v>-6.9554232539523753E-2</v>
      </c>
      <c r="H3803" s="7">
        <f>1-(F3803/O3803)</f>
        <v>-6.2933499067743925E-2</v>
      </c>
      <c r="I3803">
        <v>1.1483999999999999E-2</v>
      </c>
      <c r="J3803">
        <v>0.10520500000000001</v>
      </c>
      <c r="K3803">
        <v>1.1100000000000001E-3</v>
      </c>
      <c r="L3803">
        <v>10</v>
      </c>
      <c r="M3803">
        <v>2</v>
      </c>
      <c r="N3803">
        <f>VLOOKUP(B3803,instances!$B$2:$E$21,3, FALSE)</f>
        <v>79952</v>
      </c>
      <c r="O3803">
        <f>VLOOKUP(B3803,instances!$B$2:$E$21,4, FALSE)</f>
        <v>80450</v>
      </c>
    </row>
    <row r="3804" spans="1:15">
      <c r="A3804" t="s">
        <v>50</v>
      </c>
      <c r="B3804" t="str">
        <f>RIGHT(A3804,FIND("/",A3804)-1)</f>
        <v>d2103.tsp</v>
      </c>
      <c r="C3804">
        <f>VLOOKUP(B3804,instances!$B$2:$E$21,2, FALSE)</f>
        <v>2103</v>
      </c>
      <c r="D3804" t="str">
        <f>IF(C3804&lt;=783,"small",IF(C3804&lt;=2103,"medium","large"))</f>
        <v>medium</v>
      </c>
      <c r="E3804" t="s">
        <v>9</v>
      </c>
      <c r="F3804" s="9">
        <v>85513</v>
      </c>
      <c r="G3804" s="7">
        <f>1-(F3804/N3804)</f>
        <v>-6.9554232539523753E-2</v>
      </c>
      <c r="H3804" s="7">
        <f>1-(F3804/O3804)</f>
        <v>-6.2933499067743925E-2</v>
      </c>
      <c r="I3804">
        <v>1.1445E-2</v>
      </c>
      <c r="J3804">
        <v>0</v>
      </c>
      <c r="K3804">
        <v>0</v>
      </c>
      <c r="L3804">
        <v>12</v>
      </c>
      <c r="M3804">
        <v>8</v>
      </c>
      <c r="N3804">
        <f>VLOOKUP(B3804,instances!$B$2:$E$21,3, FALSE)</f>
        <v>79952</v>
      </c>
      <c r="O3804">
        <f>VLOOKUP(B3804,instances!$B$2:$E$21,4, FALSE)</f>
        <v>80450</v>
      </c>
    </row>
    <row r="3805" spans="1:15">
      <c r="A3805" t="s">
        <v>50</v>
      </c>
      <c r="B3805" t="str">
        <f>RIGHT(A3805,FIND("/",A3805)-1)</f>
        <v>d2103.tsp</v>
      </c>
      <c r="C3805">
        <f>VLOOKUP(B3805,instances!$B$2:$E$21,2, FALSE)</f>
        <v>2103</v>
      </c>
      <c r="D3805" t="str">
        <f>IF(C3805&lt;=783,"small",IF(C3805&lt;=2103,"medium","large"))</f>
        <v>medium</v>
      </c>
      <c r="E3805" t="s">
        <v>9</v>
      </c>
      <c r="F3805" s="9">
        <v>85513</v>
      </c>
      <c r="G3805" s="7">
        <f>1-(F3805/N3805)</f>
        <v>-6.9554232539523753E-2</v>
      </c>
      <c r="H3805" s="7">
        <f>1-(F3805/O3805)</f>
        <v>-6.2933499067743925E-2</v>
      </c>
      <c r="I3805">
        <v>1.1441E-2</v>
      </c>
      <c r="J3805">
        <v>0</v>
      </c>
      <c r="K3805">
        <v>0</v>
      </c>
      <c r="L3805">
        <v>12</v>
      </c>
      <c r="M3805">
        <v>7</v>
      </c>
      <c r="N3805">
        <f>VLOOKUP(B3805,instances!$B$2:$E$21,3, FALSE)</f>
        <v>79952</v>
      </c>
      <c r="O3805">
        <f>VLOOKUP(B3805,instances!$B$2:$E$21,4, FALSE)</f>
        <v>80450</v>
      </c>
    </row>
    <row r="3806" spans="1:15">
      <c r="A3806" t="s">
        <v>50</v>
      </c>
      <c r="B3806" t="str">
        <f>RIGHT(A3806,FIND("/",A3806)-1)</f>
        <v>d2103.tsp</v>
      </c>
      <c r="C3806">
        <f>VLOOKUP(B3806,instances!$B$2:$E$21,2, FALSE)</f>
        <v>2103</v>
      </c>
      <c r="D3806" t="str">
        <f>IF(C3806&lt;=783,"small",IF(C3806&lt;=2103,"medium","large"))</f>
        <v>medium</v>
      </c>
      <c r="E3806" t="s">
        <v>9</v>
      </c>
      <c r="F3806" s="9">
        <v>85513</v>
      </c>
      <c r="G3806" s="7">
        <f>1-(F3806/N3806)</f>
        <v>-6.9554232539523753E-2</v>
      </c>
      <c r="H3806" s="7">
        <f>1-(F3806/O3806)</f>
        <v>-6.2933499067743925E-2</v>
      </c>
      <c r="I3806">
        <v>1.1403999999999999E-2</v>
      </c>
      <c r="J3806">
        <v>0</v>
      </c>
      <c r="K3806">
        <v>0</v>
      </c>
      <c r="L3806">
        <v>20</v>
      </c>
      <c r="M3806">
        <v>8</v>
      </c>
      <c r="N3806">
        <f>VLOOKUP(B3806,instances!$B$2:$E$21,3, FALSE)</f>
        <v>79952</v>
      </c>
      <c r="O3806">
        <f>VLOOKUP(B3806,instances!$B$2:$E$21,4, FALSE)</f>
        <v>80450</v>
      </c>
    </row>
    <row r="3807" spans="1:15">
      <c r="A3807" t="s">
        <v>50</v>
      </c>
      <c r="B3807" t="str">
        <f>RIGHT(A3807,FIND("/",A3807)-1)</f>
        <v>d2103.tsp</v>
      </c>
      <c r="C3807">
        <f>VLOOKUP(B3807,instances!$B$2:$E$21,2, FALSE)</f>
        <v>2103</v>
      </c>
      <c r="D3807" t="str">
        <f>IF(C3807&lt;=783,"small",IF(C3807&lt;=2103,"medium","large"))</f>
        <v>medium</v>
      </c>
      <c r="E3807" t="s">
        <v>9</v>
      </c>
      <c r="F3807" s="9">
        <v>85513</v>
      </c>
      <c r="G3807" s="7">
        <f>1-(F3807/N3807)</f>
        <v>-6.9554232539523753E-2</v>
      </c>
      <c r="H3807" s="7">
        <f>1-(F3807/O3807)</f>
        <v>-6.2933499067743925E-2</v>
      </c>
      <c r="I3807">
        <v>1.1327E-2</v>
      </c>
      <c r="J3807">
        <v>0</v>
      </c>
      <c r="K3807">
        <v>0</v>
      </c>
      <c r="L3807">
        <v>10</v>
      </c>
      <c r="M3807">
        <v>6</v>
      </c>
      <c r="N3807">
        <f>VLOOKUP(B3807,instances!$B$2:$E$21,3, FALSE)</f>
        <v>79952</v>
      </c>
      <c r="O3807">
        <f>VLOOKUP(B3807,instances!$B$2:$E$21,4, FALSE)</f>
        <v>80450</v>
      </c>
    </row>
    <row r="3808" spans="1:15">
      <c r="A3808" t="s">
        <v>50</v>
      </c>
      <c r="B3808" t="str">
        <f>RIGHT(A3808,FIND("/",A3808)-1)</f>
        <v>d2103.tsp</v>
      </c>
      <c r="C3808">
        <f>VLOOKUP(B3808,instances!$B$2:$E$21,2, FALSE)</f>
        <v>2103</v>
      </c>
      <c r="D3808" t="str">
        <f>IF(C3808&lt;=783,"small",IF(C3808&lt;=2103,"medium","large"))</f>
        <v>medium</v>
      </c>
      <c r="E3808" t="s">
        <v>9</v>
      </c>
      <c r="F3808" s="9">
        <v>85513</v>
      </c>
      <c r="G3808" s="7">
        <f>1-(F3808/N3808)</f>
        <v>-6.9554232539523753E-2</v>
      </c>
      <c r="H3808" s="7">
        <f>1-(F3808/O3808)</f>
        <v>-6.2933499067743925E-2</v>
      </c>
      <c r="I3808">
        <v>1.1313999999999999E-2</v>
      </c>
      <c r="J3808">
        <v>0</v>
      </c>
      <c r="K3808">
        <v>0</v>
      </c>
      <c r="L3808">
        <v>18</v>
      </c>
      <c r="M3808">
        <v>8</v>
      </c>
      <c r="N3808">
        <f>VLOOKUP(B3808,instances!$B$2:$E$21,3, FALSE)</f>
        <v>79952</v>
      </c>
      <c r="O3808">
        <f>VLOOKUP(B3808,instances!$B$2:$E$21,4, FALSE)</f>
        <v>80450</v>
      </c>
    </row>
    <row r="3809" spans="1:15">
      <c r="A3809" t="s">
        <v>50</v>
      </c>
      <c r="B3809" t="str">
        <f>RIGHT(A3809,FIND("/",A3809)-1)</f>
        <v>d2103.tsp</v>
      </c>
      <c r="C3809">
        <f>VLOOKUP(B3809,instances!$B$2:$E$21,2, FALSE)</f>
        <v>2103</v>
      </c>
      <c r="D3809" t="str">
        <f>IF(C3809&lt;=783,"small",IF(C3809&lt;=2103,"medium","large"))</f>
        <v>medium</v>
      </c>
      <c r="E3809" t="s">
        <v>9</v>
      </c>
      <c r="F3809" s="9">
        <v>85513</v>
      </c>
      <c r="G3809" s="7">
        <f>1-(F3809/N3809)</f>
        <v>-6.9554232539523753E-2</v>
      </c>
      <c r="H3809" s="7">
        <f>1-(F3809/O3809)</f>
        <v>-6.2933499067743925E-2</v>
      </c>
      <c r="I3809">
        <v>1.1292999999999999E-2</v>
      </c>
      <c r="J3809">
        <v>0</v>
      </c>
      <c r="K3809">
        <v>0</v>
      </c>
      <c r="L3809">
        <v>14</v>
      </c>
      <c r="M3809">
        <v>4</v>
      </c>
      <c r="N3809">
        <f>VLOOKUP(B3809,instances!$B$2:$E$21,3, FALSE)</f>
        <v>79952</v>
      </c>
      <c r="O3809">
        <f>VLOOKUP(B3809,instances!$B$2:$E$21,4, FALSE)</f>
        <v>80450</v>
      </c>
    </row>
    <row r="3810" spans="1:15">
      <c r="A3810" t="s">
        <v>50</v>
      </c>
      <c r="B3810" t="str">
        <f>RIGHT(A3810,FIND("/",A3810)-1)</f>
        <v>d2103.tsp</v>
      </c>
      <c r="C3810">
        <f>VLOOKUP(B3810,instances!$B$2:$E$21,2, FALSE)</f>
        <v>2103</v>
      </c>
      <c r="D3810" t="str">
        <f>IF(C3810&lt;=783,"small",IF(C3810&lt;=2103,"medium","large"))</f>
        <v>medium</v>
      </c>
      <c r="E3810" t="s">
        <v>9</v>
      </c>
      <c r="F3810" s="9">
        <v>85513</v>
      </c>
      <c r="G3810" s="7">
        <f>1-(F3810/N3810)</f>
        <v>-6.9554232539523753E-2</v>
      </c>
      <c r="H3810" s="7">
        <f>1-(F3810/O3810)</f>
        <v>-6.2933499067743925E-2</v>
      </c>
      <c r="I3810">
        <v>1.1261999999999999E-2</v>
      </c>
      <c r="J3810">
        <v>0</v>
      </c>
      <c r="K3810">
        <v>0</v>
      </c>
      <c r="L3810">
        <v>18</v>
      </c>
      <c r="M3810">
        <v>10</v>
      </c>
      <c r="N3810">
        <f>VLOOKUP(B3810,instances!$B$2:$E$21,3, FALSE)</f>
        <v>79952</v>
      </c>
      <c r="O3810">
        <f>VLOOKUP(B3810,instances!$B$2:$E$21,4, FALSE)</f>
        <v>80450</v>
      </c>
    </row>
    <row r="3811" spans="1:15">
      <c r="A3811" t="s">
        <v>50</v>
      </c>
      <c r="B3811" t="str">
        <f>RIGHT(A3811,FIND("/",A3811)-1)</f>
        <v>d2103.tsp</v>
      </c>
      <c r="C3811">
        <f>VLOOKUP(B3811,instances!$B$2:$E$21,2, FALSE)</f>
        <v>2103</v>
      </c>
      <c r="D3811" t="str">
        <f>IF(C3811&lt;=783,"small",IF(C3811&lt;=2103,"medium","large"))</f>
        <v>medium</v>
      </c>
      <c r="E3811" t="s">
        <v>9</v>
      </c>
      <c r="F3811" s="9">
        <v>85513</v>
      </c>
      <c r="G3811" s="7">
        <f>1-(F3811/N3811)</f>
        <v>-6.9554232539523753E-2</v>
      </c>
      <c r="H3811" s="7">
        <f>1-(F3811/O3811)</f>
        <v>-6.2933499067743925E-2</v>
      </c>
      <c r="I3811">
        <v>1.1254999999999999E-2</v>
      </c>
      <c r="J3811">
        <v>0</v>
      </c>
      <c r="K3811">
        <v>0</v>
      </c>
      <c r="L3811">
        <v>20</v>
      </c>
      <c r="M3811">
        <v>2</v>
      </c>
      <c r="N3811">
        <f>VLOOKUP(B3811,instances!$B$2:$E$21,3, FALSE)</f>
        <v>79952</v>
      </c>
      <c r="O3811">
        <f>VLOOKUP(B3811,instances!$B$2:$E$21,4, FALSE)</f>
        <v>80450</v>
      </c>
    </row>
    <row r="3812" spans="1:15">
      <c r="A3812" t="s">
        <v>50</v>
      </c>
      <c r="B3812" t="str">
        <f>RIGHT(A3812,FIND("/",A3812)-1)</f>
        <v>d2103.tsp</v>
      </c>
      <c r="C3812">
        <f>VLOOKUP(B3812,instances!$B$2:$E$21,2, FALSE)</f>
        <v>2103</v>
      </c>
      <c r="D3812" t="str">
        <f>IF(C3812&lt;=783,"small",IF(C3812&lt;=2103,"medium","large"))</f>
        <v>medium</v>
      </c>
      <c r="E3812" t="s">
        <v>9</v>
      </c>
      <c r="F3812" s="9">
        <v>85513</v>
      </c>
      <c r="G3812" s="7">
        <f>1-(F3812/N3812)</f>
        <v>-6.9554232539523753E-2</v>
      </c>
      <c r="H3812" s="7">
        <f>1-(F3812/O3812)</f>
        <v>-6.2933499067743925E-2</v>
      </c>
      <c r="I3812">
        <v>1.1251000000000001E-2</v>
      </c>
      <c r="J3812">
        <v>0</v>
      </c>
      <c r="K3812">
        <v>0</v>
      </c>
      <c r="L3812">
        <v>16</v>
      </c>
      <c r="M3812">
        <v>3</v>
      </c>
      <c r="N3812">
        <f>VLOOKUP(B3812,instances!$B$2:$E$21,3, FALSE)</f>
        <v>79952</v>
      </c>
      <c r="O3812">
        <f>VLOOKUP(B3812,instances!$B$2:$E$21,4, FALSE)</f>
        <v>80450</v>
      </c>
    </row>
    <row r="3813" spans="1:15">
      <c r="A3813" t="s">
        <v>50</v>
      </c>
      <c r="B3813" t="str">
        <f>RIGHT(A3813,FIND("/",A3813)-1)</f>
        <v>d2103.tsp</v>
      </c>
      <c r="C3813">
        <f>VLOOKUP(B3813,instances!$B$2:$E$21,2, FALSE)</f>
        <v>2103</v>
      </c>
      <c r="D3813" t="str">
        <f>IF(C3813&lt;=783,"small",IF(C3813&lt;=2103,"medium","large"))</f>
        <v>medium</v>
      </c>
      <c r="E3813" t="s">
        <v>9</v>
      </c>
      <c r="F3813" s="9">
        <v>85513</v>
      </c>
      <c r="G3813" s="7">
        <f>1-(F3813/N3813)</f>
        <v>-6.9554232539523753E-2</v>
      </c>
      <c r="H3813" s="7">
        <f>1-(F3813/O3813)</f>
        <v>-6.2933499067743925E-2</v>
      </c>
      <c r="I3813">
        <v>1.124E-2</v>
      </c>
      <c r="J3813">
        <v>0</v>
      </c>
      <c r="K3813">
        <v>0</v>
      </c>
      <c r="L3813">
        <v>14</v>
      </c>
      <c r="M3813">
        <v>9</v>
      </c>
      <c r="N3813">
        <f>VLOOKUP(B3813,instances!$B$2:$E$21,3, FALSE)</f>
        <v>79952</v>
      </c>
      <c r="O3813">
        <f>VLOOKUP(B3813,instances!$B$2:$E$21,4, FALSE)</f>
        <v>80450</v>
      </c>
    </row>
    <row r="3814" spans="1:15">
      <c r="A3814" t="s">
        <v>50</v>
      </c>
      <c r="B3814" t="str">
        <f>RIGHT(A3814,FIND("/",A3814)-1)</f>
        <v>d2103.tsp</v>
      </c>
      <c r="C3814">
        <f>VLOOKUP(B3814,instances!$B$2:$E$21,2, FALSE)</f>
        <v>2103</v>
      </c>
      <c r="D3814" t="str">
        <f>IF(C3814&lt;=783,"small",IF(C3814&lt;=2103,"medium","large"))</f>
        <v>medium</v>
      </c>
      <c r="E3814" t="s">
        <v>9</v>
      </c>
      <c r="F3814" s="9">
        <v>85513</v>
      </c>
      <c r="G3814" s="7">
        <f>1-(F3814/N3814)</f>
        <v>-6.9554232539523753E-2</v>
      </c>
      <c r="H3814" s="7">
        <f>1-(F3814/O3814)</f>
        <v>-6.2933499067743925E-2</v>
      </c>
      <c r="I3814">
        <v>1.1233999999999999E-2</v>
      </c>
      <c r="J3814">
        <v>0</v>
      </c>
      <c r="K3814">
        <v>0</v>
      </c>
      <c r="L3814">
        <v>16</v>
      </c>
      <c r="M3814">
        <v>2</v>
      </c>
      <c r="N3814">
        <f>VLOOKUP(B3814,instances!$B$2:$E$21,3, FALSE)</f>
        <v>79952</v>
      </c>
      <c r="O3814">
        <f>VLOOKUP(B3814,instances!$B$2:$E$21,4, FALSE)</f>
        <v>80450</v>
      </c>
    </row>
    <row r="3815" spans="1:15">
      <c r="A3815" t="s">
        <v>50</v>
      </c>
      <c r="B3815" t="str">
        <f>RIGHT(A3815,FIND("/",A3815)-1)</f>
        <v>d2103.tsp</v>
      </c>
      <c r="C3815">
        <f>VLOOKUP(B3815,instances!$B$2:$E$21,2, FALSE)</f>
        <v>2103</v>
      </c>
      <c r="D3815" t="str">
        <f>IF(C3815&lt;=783,"small",IF(C3815&lt;=2103,"medium","large"))</f>
        <v>medium</v>
      </c>
      <c r="E3815" t="s">
        <v>9</v>
      </c>
      <c r="F3815" s="9">
        <v>85513</v>
      </c>
      <c r="G3815" s="7">
        <f>1-(F3815/N3815)</f>
        <v>-6.9554232539523753E-2</v>
      </c>
      <c r="H3815" s="7">
        <f>1-(F3815/O3815)</f>
        <v>-6.2933499067743925E-2</v>
      </c>
      <c r="I3815">
        <v>1.1227000000000001E-2</v>
      </c>
      <c r="J3815">
        <v>0</v>
      </c>
      <c r="K3815">
        <v>0</v>
      </c>
      <c r="L3815">
        <v>14</v>
      </c>
      <c r="M3815">
        <v>6</v>
      </c>
      <c r="N3815">
        <f>VLOOKUP(B3815,instances!$B$2:$E$21,3, FALSE)</f>
        <v>79952</v>
      </c>
      <c r="O3815">
        <f>VLOOKUP(B3815,instances!$B$2:$E$21,4, FALSE)</f>
        <v>80450</v>
      </c>
    </row>
    <row r="3816" spans="1:15">
      <c r="A3816" t="s">
        <v>50</v>
      </c>
      <c r="B3816" t="str">
        <f>RIGHT(A3816,FIND("/",A3816)-1)</f>
        <v>d2103.tsp</v>
      </c>
      <c r="C3816">
        <f>VLOOKUP(B3816,instances!$B$2:$E$21,2, FALSE)</f>
        <v>2103</v>
      </c>
      <c r="D3816" t="str">
        <f>IF(C3816&lt;=783,"small",IF(C3816&lt;=2103,"medium","large"))</f>
        <v>medium</v>
      </c>
      <c r="E3816" t="s">
        <v>9</v>
      </c>
      <c r="F3816" s="9">
        <v>85513</v>
      </c>
      <c r="G3816" s="7">
        <f>1-(F3816/N3816)</f>
        <v>-6.9554232539523753E-2</v>
      </c>
      <c r="H3816" s="7">
        <f>1-(F3816/O3816)</f>
        <v>-6.2933499067743925E-2</v>
      </c>
      <c r="I3816">
        <v>1.1209999999999999E-2</v>
      </c>
      <c r="J3816">
        <v>0</v>
      </c>
      <c r="K3816">
        <v>0</v>
      </c>
      <c r="L3816">
        <v>20</v>
      </c>
      <c r="M3816">
        <v>5</v>
      </c>
      <c r="N3816">
        <f>VLOOKUP(B3816,instances!$B$2:$E$21,3, FALSE)</f>
        <v>79952</v>
      </c>
      <c r="O3816">
        <f>VLOOKUP(B3816,instances!$B$2:$E$21,4, FALSE)</f>
        <v>80450</v>
      </c>
    </row>
    <row r="3817" spans="1:15">
      <c r="A3817" t="s">
        <v>50</v>
      </c>
      <c r="B3817" t="str">
        <f>RIGHT(A3817,FIND("/",A3817)-1)</f>
        <v>d2103.tsp</v>
      </c>
      <c r="C3817">
        <f>VLOOKUP(B3817,instances!$B$2:$E$21,2, FALSE)</f>
        <v>2103</v>
      </c>
      <c r="D3817" t="str">
        <f>IF(C3817&lt;=783,"small",IF(C3817&lt;=2103,"medium","large"))</f>
        <v>medium</v>
      </c>
      <c r="E3817" t="s">
        <v>9</v>
      </c>
      <c r="F3817" s="9">
        <v>85513</v>
      </c>
      <c r="G3817" s="7">
        <f>1-(F3817/N3817)</f>
        <v>-6.9554232539523753E-2</v>
      </c>
      <c r="H3817" s="7">
        <f>1-(F3817/O3817)</f>
        <v>-6.2933499067743925E-2</v>
      </c>
      <c r="I3817">
        <v>1.1204E-2</v>
      </c>
      <c r="J3817">
        <v>0</v>
      </c>
      <c r="K3817">
        <v>0</v>
      </c>
      <c r="L3817">
        <v>12</v>
      </c>
      <c r="M3817">
        <v>5</v>
      </c>
      <c r="N3817">
        <f>VLOOKUP(B3817,instances!$B$2:$E$21,3, FALSE)</f>
        <v>79952</v>
      </c>
      <c r="O3817">
        <f>VLOOKUP(B3817,instances!$B$2:$E$21,4, FALSE)</f>
        <v>80450</v>
      </c>
    </row>
    <row r="3818" spans="1:15">
      <c r="A3818" t="s">
        <v>50</v>
      </c>
      <c r="B3818" t="str">
        <f>RIGHT(A3818,FIND("/",A3818)-1)</f>
        <v>d2103.tsp</v>
      </c>
      <c r="C3818">
        <f>VLOOKUP(B3818,instances!$B$2:$E$21,2, FALSE)</f>
        <v>2103</v>
      </c>
      <c r="D3818" t="str">
        <f>IF(C3818&lt;=783,"small",IF(C3818&lt;=2103,"medium","large"))</f>
        <v>medium</v>
      </c>
      <c r="E3818" t="s">
        <v>9</v>
      </c>
      <c r="F3818" s="9">
        <v>85513</v>
      </c>
      <c r="G3818" s="7">
        <f>1-(F3818/N3818)</f>
        <v>-6.9554232539523753E-2</v>
      </c>
      <c r="H3818" s="7">
        <f>1-(F3818/O3818)</f>
        <v>-6.2933499067743925E-2</v>
      </c>
      <c r="I3818">
        <v>1.1204E-2</v>
      </c>
      <c r="J3818">
        <v>0</v>
      </c>
      <c r="K3818">
        <v>0</v>
      </c>
      <c r="L3818">
        <v>14</v>
      </c>
      <c r="M3818">
        <v>8</v>
      </c>
      <c r="N3818">
        <f>VLOOKUP(B3818,instances!$B$2:$E$21,3, FALSE)</f>
        <v>79952</v>
      </c>
      <c r="O3818">
        <f>VLOOKUP(B3818,instances!$B$2:$E$21,4, FALSE)</f>
        <v>80450</v>
      </c>
    </row>
    <row r="3819" spans="1:15">
      <c r="A3819" t="s">
        <v>50</v>
      </c>
      <c r="B3819" t="str">
        <f>RIGHT(A3819,FIND("/",A3819)-1)</f>
        <v>d2103.tsp</v>
      </c>
      <c r="C3819">
        <f>VLOOKUP(B3819,instances!$B$2:$E$21,2, FALSE)</f>
        <v>2103</v>
      </c>
      <c r="D3819" t="str">
        <f>IF(C3819&lt;=783,"small",IF(C3819&lt;=2103,"medium","large"))</f>
        <v>medium</v>
      </c>
      <c r="E3819" t="s">
        <v>9</v>
      </c>
      <c r="F3819" s="9">
        <v>85513</v>
      </c>
      <c r="G3819" s="7">
        <f>1-(F3819/N3819)</f>
        <v>-6.9554232539523753E-2</v>
      </c>
      <c r="H3819" s="7">
        <f>1-(F3819/O3819)</f>
        <v>-6.2933499067743925E-2</v>
      </c>
      <c r="I3819">
        <v>1.1202E-2</v>
      </c>
      <c r="J3819">
        <v>0</v>
      </c>
      <c r="K3819">
        <v>0</v>
      </c>
      <c r="L3819">
        <v>20</v>
      </c>
      <c r="M3819">
        <v>7</v>
      </c>
      <c r="N3819">
        <f>VLOOKUP(B3819,instances!$B$2:$E$21,3, FALSE)</f>
        <v>79952</v>
      </c>
      <c r="O3819">
        <f>VLOOKUP(B3819,instances!$B$2:$E$21,4, FALSE)</f>
        <v>80450</v>
      </c>
    </row>
    <row r="3820" spans="1:15">
      <c r="A3820" t="s">
        <v>50</v>
      </c>
      <c r="B3820" t="str">
        <f>RIGHT(A3820,FIND("/",A3820)-1)</f>
        <v>d2103.tsp</v>
      </c>
      <c r="C3820">
        <f>VLOOKUP(B3820,instances!$B$2:$E$21,2, FALSE)</f>
        <v>2103</v>
      </c>
      <c r="D3820" t="str">
        <f>IF(C3820&lt;=783,"small",IF(C3820&lt;=2103,"medium","large"))</f>
        <v>medium</v>
      </c>
      <c r="E3820" t="s">
        <v>9</v>
      </c>
      <c r="F3820" s="9">
        <v>85513</v>
      </c>
      <c r="G3820" s="7">
        <f>1-(F3820/N3820)</f>
        <v>-6.9554232539523753E-2</v>
      </c>
      <c r="H3820" s="7">
        <f>1-(F3820/O3820)</f>
        <v>-6.2933499067743925E-2</v>
      </c>
      <c r="I3820">
        <v>1.12E-2</v>
      </c>
      <c r="J3820">
        <v>0</v>
      </c>
      <c r="K3820">
        <v>0</v>
      </c>
      <c r="L3820">
        <v>18</v>
      </c>
      <c r="M3820">
        <v>7</v>
      </c>
      <c r="N3820">
        <f>VLOOKUP(B3820,instances!$B$2:$E$21,3, FALSE)</f>
        <v>79952</v>
      </c>
      <c r="O3820">
        <f>VLOOKUP(B3820,instances!$B$2:$E$21,4, FALSE)</f>
        <v>80450</v>
      </c>
    </row>
    <row r="3821" spans="1:15">
      <c r="A3821" t="s">
        <v>50</v>
      </c>
      <c r="B3821" t="str">
        <f>RIGHT(A3821,FIND("/",A3821)-1)</f>
        <v>d2103.tsp</v>
      </c>
      <c r="C3821">
        <f>VLOOKUP(B3821,instances!$B$2:$E$21,2, FALSE)</f>
        <v>2103</v>
      </c>
      <c r="D3821" t="str">
        <f>IF(C3821&lt;=783,"small",IF(C3821&lt;=2103,"medium","large"))</f>
        <v>medium</v>
      </c>
      <c r="E3821" t="s">
        <v>9</v>
      </c>
      <c r="F3821" s="9">
        <v>85513</v>
      </c>
      <c r="G3821" s="7">
        <f>1-(F3821/N3821)</f>
        <v>-6.9554232539523753E-2</v>
      </c>
      <c r="H3821" s="7">
        <f>1-(F3821/O3821)</f>
        <v>-6.2933499067743925E-2</v>
      </c>
      <c r="I3821">
        <v>1.1191E-2</v>
      </c>
      <c r="J3821">
        <v>0</v>
      </c>
      <c r="K3821">
        <v>0</v>
      </c>
      <c r="L3821">
        <v>16</v>
      </c>
      <c r="M3821">
        <v>8</v>
      </c>
      <c r="N3821">
        <f>VLOOKUP(B3821,instances!$B$2:$E$21,3, FALSE)</f>
        <v>79952</v>
      </c>
      <c r="O3821">
        <f>VLOOKUP(B3821,instances!$B$2:$E$21,4, FALSE)</f>
        <v>80450</v>
      </c>
    </row>
    <row r="3822" spans="1:15">
      <c r="A3822" t="s">
        <v>50</v>
      </c>
      <c r="B3822" t="str">
        <f>RIGHT(A3822,FIND("/",A3822)-1)</f>
        <v>d2103.tsp</v>
      </c>
      <c r="C3822">
        <f>VLOOKUP(B3822,instances!$B$2:$E$21,2, FALSE)</f>
        <v>2103</v>
      </c>
      <c r="D3822" t="str">
        <f>IF(C3822&lt;=783,"small",IF(C3822&lt;=2103,"medium","large"))</f>
        <v>medium</v>
      </c>
      <c r="E3822" t="s">
        <v>9</v>
      </c>
      <c r="F3822" s="9">
        <v>85513</v>
      </c>
      <c r="G3822" s="7">
        <f>1-(F3822/N3822)</f>
        <v>-6.9554232539523753E-2</v>
      </c>
      <c r="H3822" s="7">
        <f>1-(F3822/O3822)</f>
        <v>-6.2933499067743925E-2</v>
      </c>
      <c r="I3822">
        <v>1.119E-2</v>
      </c>
      <c r="J3822">
        <v>0</v>
      </c>
      <c r="K3822">
        <v>0</v>
      </c>
      <c r="L3822">
        <v>16</v>
      </c>
      <c r="M3822">
        <v>4</v>
      </c>
      <c r="N3822">
        <f>VLOOKUP(B3822,instances!$B$2:$E$21,3, FALSE)</f>
        <v>79952</v>
      </c>
      <c r="O3822">
        <f>VLOOKUP(B3822,instances!$B$2:$E$21,4, FALSE)</f>
        <v>80450</v>
      </c>
    </row>
    <row r="3823" spans="1:15">
      <c r="A3823" t="s">
        <v>50</v>
      </c>
      <c r="B3823" t="str">
        <f>RIGHT(A3823,FIND("/",A3823)-1)</f>
        <v>d2103.tsp</v>
      </c>
      <c r="C3823">
        <f>VLOOKUP(B3823,instances!$B$2:$E$21,2, FALSE)</f>
        <v>2103</v>
      </c>
      <c r="D3823" t="str">
        <f>IF(C3823&lt;=783,"small",IF(C3823&lt;=2103,"medium","large"))</f>
        <v>medium</v>
      </c>
      <c r="E3823" t="s">
        <v>9</v>
      </c>
      <c r="F3823" s="9">
        <v>85513</v>
      </c>
      <c r="G3823" s="7">
        <f>1-(F3823/N3823)</f>
        <v>-6.9554232539523753E-2</v>
      </c>
      <c r="H3823" s="7">
        <f>1-(F3823/O3823)</f>
        <v>-6.2933499067743925E-2</v>
      </c>
      <c r="I3823">
        <v>1.1188999999999999E-2</v>
      </c>
      <c r="J3823">
        <v>0</v>
      </c>
      <c r="K3823">
        <v>0</v>
      </c>
      <c r="L3823">
        <v>12</v>
      </c>
      <c r="M3823">
        <v>4</v>
      </c>
      <c r="N3823">
        <f>VLOOKUP(B3823,instances!$B$2:$E$21,3, FALSE)</f>
        <v>79952</v>
      </c>
      <c r="O3823">
        <f>VLOOKUP(B3823,instances!$B$2:$E$21,4, FALSE)</f>
        <v>80450</v>
      </c>
    </row>
    <row r="3824" spans="1:15">
      <c r="A3824" t="s">
        <v>50</v>
      </c>
      <c r="B3824" t="str">
        <f>RIGHT(A3824,FIND("/",A3824)-1)</f>
        <v>d2103.tsp</v>
      </c>
      <c r="C3824">
        <f>VLOOKUP(B3824,instances!$B$2:$E$21,2, FALSE)</f>
        <v>2103</v>
      </c>
      <c r="D3824" t="str">
        <f>IF(C3824&lt;=783,"small",IF(C3824&lt;=2103,"medium","large"))</f>
        <v>medium</v>
      </c>
      <c r="E3824" t="s">
        <v>9</v>
      </c>
      <c r="F3824" s="9">
        <v>85513</v>
      </c>
      <c r="G3824" s="7">
        <f>1-(F3824/N3824)</f>
        <v>-6.9554232539523753E-2</v>
      </c>
      <c r="H3824" s="7">
        <f>1-(F3824/O3824)</f>
        <v>-6.2933499067743925E-2</v>
      </c>
      <c r="I3824">
        <v>1.1185E-2</v>
      </c>
      <c r="J3824">
        <v>0</v>
      </c>
      <c r="K3824">
        <v>0</v>
      </c>
      <c r="L3824">
        <v>20</v>
      </c>
      <c r="M3824">
        <v>9</v>
      </c>
      <c r="N3824">
        <f>VLOOKUP(B3824,instances!$B$2:$E$21,3, FALSE)</f>
        <v>79952</v>
      </c>
      <c r="O3824">
        <f>VLOOKUP(B3824,instances!$B$2:$E$21,4, FALSE)</f>
        <v>80450</v>
      </c>
    </row>
    <row r="3825" spans="1:15">
      <c r="A3825" t="s">
        <v>50</v>
      </c>
      <c r="B3825" t="str">
        <f>RIGHT(A3825,FIND("/",A3825)-1)</f>
        <v>d2103.tsp</v>
      </c>
      <c r="C3825">
        <f>VLOOKUP(B3825,instances!$B$2:$E$21,2, FALSE)</f>
        <v>2103</v>
      </c>
      <c r="D3825" t="str">
        <f>IF(C3825&lt;=783,"small",IF(C3825&lt;=2103,"medium","large"))</f>
        <v>medium</v>
      </c>
      <c r="E3825" t="s">
        <v>9</v>
      </c>
      <c r="F3825" s="9">
        <v>85513</v>
      </c>
      <c r="G3825" s="7">
        <f>1-(F3825/N3825)</f>
        <v>-6.9554232539523753E-2</v>
      </c>
      <c r="H3825" s="7">
        <f>1-(F3825/O3825)</f>
        <v>-6.2933499067743925E-2</v>
      </c>
      <c r="I3825">
        <v>1.1176E-2</v>
      </c>
      <c r="J3825">
        <v>0</v>
      </c>
      <c r="K3825">
        <v>0</v>
      </c>
      <c r="L3825">
        <v>10</v>
      </c>
      <c r="M3825">
        <v>8</v>
      </c>
      <c r="N3825">
        <f>VLOOKUP(B3825,instances!$B$2:$E$21,3, FALSE)</f>
        <v>79952</v>
      </c>
      <c r="O3825">
        <f>VLOOKUP(B3825,instances!$B$2:$E$21,4, FALSE)</f>
        <v>80450</v>
      </c>
    </row>
    <row r="3826" spans="1:15">
      <c r="A3826" t="s">
        <v>50</v>
      </c>
      <c r="B3826" t="str">
        <f>RIGHT(A3826,FIND("/",A3826)-1)</f>
        <v>d2103.tsp</v>
      </c>
      <c r="C3826">
        <f>VLOOKUP(B3826,instances!$B$2:$E$21,2, FALSE)</f>
        <v>2103</v>
      </c>
      <c r="D3826" t="str">
        <f>IF(C3826&lt;=783,"small",IF(C3826&lt;=2103,"medium","large"))</f>
        <v>medium</v>
      </c>
      <c r="E3826" t="s">
        <v>9</v>
      </c>
      <c r="F3826" s="9">
        <v>85513</v>
      </c>
      <c r="G3826" s="7">
        <f>1-(F3826/N3826)</f>
        <v>-6.9554232539523753E-2</v>
      </c>
      <c r="H3826" s="7">
        <f>1-(F3826/O3826)</f>
        <v>-6.2933499067743925E-2</v>
      </c>
      <c r="I3826">
        <v>1.1173000000000001E-2</v>
      </c>
      <c r="J3826">
        <v>0</v>
      </c>
      <c r="K3826">
        <v>0</v>
      </c>
      <c r="L3826">
        <v>14</v>
      </c>
      <c r="M3826">
        <v>11</v>
      </c>
      <c r="N3826">
        <f>VLOOKUP(B3826,instances!$B$2:$E$21,3, FALSE)</f>
        <v>79952</v>
      </c>
      <c r="O3826">
        <f>VLOOKUP(B3826,instances!$B$2:$E$21,4, FALSE)</f>
        <v>80450</v>
      </c>
    </row>
    <row r="3827" spans="1:15">
      <c r="A3827" t="s">
        <v>50</v>
      </c>
      <c r="B3827" t="str">
        <f>RIGHT(A3827,FIND("/",A3827)-1)</f>
        <v>d2103.tsp</v>
      </c>
      <c r="C3827">
        <f>VLOOKUP(B3827,instances!$B$2:$E$21,2, FALSE)</f>
        <v>2103</v>
      </c>
      <c r="D3827" t="str">
        <f>IF(C3827&lt;=783,"small",IF(C3827&lt;=2103,"medium","large"))</f>
        <v>medium</v>
      </c>
      <c r="E3827" t="s">
        <v>9</v>
      </c>
      <c r="F3827" s="9">
        <v>85513</v>
      </c>
      <c r="G3827" s="7">
        <f>1-(F3827/N3827)</f>
        <v>-6.9554232539523753E-2</v>
      </c>
      <c r="H3827" s="7">
        <f>1-(F3827/O3827)</f>
        <v>-6.2933499067743925E-2</v>
      </c>
      <c r="I3827">
        <v>1.1173000000000001E-2</v>
      </c>
      <c r="J3827">
        <v>0</v>
      </c>
      <c r="K3827">
        <v>0</v>
      </c>
      <c r="L3827">
        <v>16</v>
      </c>
      <c r="M3827">
        <v>7</v>
      </c>
      <c r="N3827">
        <f>VLOOKUP(B3827,instances!$B$2:$E$21,3, FALSE)</f>
        <v>79952</v>
      </c>
      <c r="O3827">
        <f>VLOOKUP(B3827,instances!$B$2:$E$21,4, FALSE)</f>
        <v>80450</v>
      </c>
    </row>
    <row r="3828" spans="1:15">
      <c r="A3828" t="s">
        <v>50</v>
      </c>
      <c r="B3828" t="str">
        <f>RIGHT(A3828,FIND("/",A3828)-1)</f>
        <v>d2103.tsp</v>
      </c>
      <c r="C3828">
        <f>VLOOKUP(B3828,instances!$B$2:$E$21,2, FALSE)</f>
        <v>2103</v>
      </c>
      <c r="D3828" t="str">
        <f>IF(C3828&lt;=783,"small",IF(C3828&lt;=2103,"medium","large"))</f>
        <v>medium</v>
      </c>
      <c r="E3828" t="s">
        <v>9</v>
      </c>
      <c r="F3828" s="9">
        <v>85513</v>
      </c>
      <c r="G3828" s="7">
        <f>1-(F3828/N3828)</f>
        <v>-6.9554232539523753E-2</v>
      </c>
      <c r="H3828" s="7">
        <f>1-(F3828/O3828)</f>
        <v>-6.2933499067743925E-2</v>
      </c>
      <c r="I3828">
        <v>1.1172E-2</v>
      </c>
      <c r="J3828">
        <v>0</v>
      </c>
      <c r="K3828">
        <v>0</v>
      </c>
      <c r="L3828">
        <v>18</v>
      </c>
      <c r="M3828">
        <v>4</v>
      </c>
      <c r="N3828">
        <f>VLOOKUP(B3828,instances!$B$2:$E$21,3, FALSE)</f>
        <v>79952</v>
      </c>
      <c r="O3828">
        <f>VLOOKUP(B3828,instances!$B$2:$E$21,4, FALSE)</f>
        <v>80450</v>
      </c>
    </row>
    <row r="3829" spans="1:15">
      <c r="A3829" t="s">
        <v>50</v>
      </c>
      <c r="B3829" t="str">
        <f>RIGHT(A3829,FIND("/",A3829)-1)</f>
        <v>d2103.tsp</v>
      </c>
      <c r="C3829">
        <f>VLOOKUP(B3829,instances!$B$2:$E$21,2, FALSE)</f>
        <v>2103</v>
      </c>
      <c r="D3829" t="str">
        <f>IF(C3829&lt;=783,"small",IF(C3829&lt;=2103,"medium","large"))</f>
        <v>medium</v>
      </c>
      <c r="E3829" t="s">
        <v>9</v>
      </c>
      <c r="F3829" s="9">
        <v>85513</v>
      </c>
      <c r="G3829" s="7">
        <f>1-(F3829/N3829)</f>
        <v>-6.9554232539523753E-2</v>
      </c>
      <c r="H3829" s="7">
        <f>1-(F3829/O3829)</f>
        <v>-6.2933499067743925E-2</v>
      </c>
      <c r="I3829">
        <v>1.1165E-2</v>
      </c>
      <c r="J3829">
        <v>0</v>
      </c>
      <c r="K3829">
        <v>0</v>
      </c>
      <c r="L3829">
        <v>10</v>
      </c>
      <c r="M3829">
        <v>10</v>
      </c>
      <c r="N3829">
        <f>VLOOKUP(B3829,instances!$B$2:$E$21,3, FALSE)</f>
        <v>79952</v>
      </c>
      <c r="O3829">
        <f>VLOOKUP(B3829,instances!$B$2:$E$21,4, FALSE)</f>
        <v>80450</v>
      </c>
    </row>
    <row r="3830" spans="1:15">
      <c r="A3830" t="s">
        <v>50</v>
      </c>
      <c r="B3830" t="str">
        <f>RIGHT(A3830,FIND("/",A3830)-1)</f>
        <v>d2103.tsp</v>
      </c>
      <c r="C3830">
        <f>VLOOKUP(B3830,instances!$B$2:$E$21,2, FALSE)</f>
        <v>2103</v>
      </c>
      <c r="D3830" t="str">
        <f>IF(C3830&lt;=783,"small",IF(C3830&lt;=2103,"medium","large"))</f>
        <v>medium</v>
      </c>
      <c r="E3830" t="s">
        <v>9</v>
      </c>
      <c r="F3830" s="9">
        <v>85513</v>
      </c>
      <c r="G3830" s="7">
        <f>1-(F3830/N3830)</f>
        <v>-6.9554232539523753E-2</v>
      </c>
      <c r="H3830" s="7">
        <f>1-(F3830/O3830)</f>
        <v>-6.2933499067743925E-2</v>
      </c>
      <c r="I3830">
        <v>1.1159000000000001E-2</v>
      </c>
      <c r="J3830">
        <v>0</v>
      </c>
      <c r="K3830">
        <v>0</v>
      </c>
      <c r="L3830">
        <v>14</v>
      </c>
      <c r="M3830">
        <v>5</v>
      </c>
      <c r="N3830">
        <f>VLOOKUP(B3830,instances!$B$2:$E$21,3, FALSE)</f>
        <v>79952</v>
      </c>
      <c r="O3830">
        <f>VLOOKUP(B3830,instances!$B$2:$E$21,4, FALSE)</f>
        <v>80450</v>
      </c>
    </row>
    <row r="3831" spans="1:15">
      <c r="A3831" t="s">
        <v>50</v>
      </c>
      <c r="B3831" t="str">
        <f>RIGHT(A3831,FIND("/",A3831)-1)</f>
        <v>d2103.tsp</v>
      </c>
      <c r="C3831">
        <f>VLOOKUP(B3831,instances!$B$2:$E$21,2, FALSE)</f>
        <v>2103</v>
      </c>
      <c r="D3831" t="str">
        <f>IF(C3831&lt;=783,"small",IF(C3831&lt;=2103,"medium","large"))</f>
        <v>medium</v>
      </c>
      <c r="E3831" t="s">
        <v>9</v>
      </c>
      <c r="F3831" s="9">
        <v>85513</v>
      </c>
      <c r="G3831" s="7">
        <f>1-(F3831/N3831)</f>
        <v>-6.9554232539523753E-2</v>
      </c>
      <c r="H3831" s="7">
        <f>1-(F3831/O3831)</f>
        <v>-6.2933499067743925E-2</v>
      </c>
      <c r="I3831">
        <v>1.1155999999999999E-2</v>
      </c>
      <c r="J3831">
        <v>0</v>
      </c>
      <c r="K3831">
        <v>0</v>
      </c>
      <c r="L3831">
        <v>14</v>
      </c>
      <c r="M3831">
        <v>2</v>
      </c>
      <c r="N3831">
        <f>VLOOKUP(B3831,instances!$B$2:$E$21,3, FALSE)</f>
        <v>79952</v>
      </c>
      <c r="O3831">
        <f>VLOOKUP(B3831,instances!$B$2:$E$21,4, FALSE)</f>
        <v>80450</v>
      </c>
    </row>
    <row r="3832" spans="1:15">
      <c r="A3832" t="s">
        <v>50</v>
      </c>
      <c r="B3832" t="str">
        <f>RIGHT(A3832,FIND("/",A3832)-1)</f>
        <v>d2103.tsp</v>
      </c>
      <c r="C3832">
        <f>VLOOKUP(B3832,instances!$B$2:$E$21,2, FALSE)</f>
        <v>2103</v>
      </c>
      <c r="D3832" t="str">
        <f>IF(C3832&lt;=783,"small",IF(C3832&lt;=2103,"medium","large"))</f>
        <v>medium</v>
      </c>
      <c r="E3832" t="s">
        <v>9</v>
      </c>
      <c r="F3832" s="9">
        <v>85513</v>
      </c>
      <c r="G3832" s="7">
        <f>1-(F3832/N3832)</f>
        <v>-6.9554232539523753E-2</v>
      </c>
      <c r="H3832" s="7">
        <f>1-(F3832/O3832)</f>
        <v>-6.2933499067743925E-2</v>
      </c>
      <c r="I3832">
        <v>1.1136999999999999E-2</v>
      </c>
      <c r="J3832">
        <v>0</v>
      </c>
      <c r="K3832">
        <v>0</v>
      </c>
      <c r="L3832">
        <v>18</v>
      </c>
      <c r="M3832">
        <v>9</v>
      </c>
      <c r="N3832">
        <f>VLOOKUP(B3832,instances!$B$2:$E$21,3, FALSE)</f>
        <v>79952</v>
      </c>
      <c r="O3832">
        <f>VLOOKUP(B3832,instances!$B$2:$E$21,4, FALSE)</f>
        <v>80450</v>
      </c>
    </row>
    <row r="3833" spans="1:15">
      <c r="A3833" t="s">
        <v>50</v>
      </c>
      <c r="B3833" t="str">
        <f>RIGHT(A3833,FIND("/",A3833)-1)</f>
        <v>d2103.tsp</v>
      </c>
      <c r="C3833">
        <f>VLOOKUP(B3833,instances!$B$2:$E$21,2, FALSE)</f>
        <v>2103</v>
      </c>
      <c r="D3833" t="str">
        <f>IF(C3833&lt;=783,"small",IF(C3833&lt;=2103,"medium","large"))</f>
        <v>medium</v>
      </c>
      <c r="E3833" t="s">
        <v>9</v>
      </c>
      <c r="F3833" s="9">
        <v>85513</v>
      </c>
      <c r="G3833" s="7">
        <f>1-(F3833/N3833)</f>
        <v>-6.9554232539523753E-2</v>
      </c>
      <c r="H3833" s="7">
        <f>1-(F3833/O3833)</f>
        <v>-6.2933499067743925E-2</v>
      </c>
      <c r="I3833">
        <v>1.1131E-2</v>
      </c>
      <c r="J3833">
        <v>0</v>
      </c>
      <c r="K3833">
        <v>0</v>
      </c>
      <c r="L3833">
        <v>20</v>
      </c>
      <c r="M3833">
        <v>6</v>
      </c>
      <c r="N3833">
        <f>VLOOKUP(B3833,instances!$B$2:$E$21,3, FALSE)</f>
        <v>79952</v>
      </c>
      <c r="O3833">
        <f>VLOOKUP(B3833,instances!$B$2:$E$21,4, FALSE)</f>
        <v>80450</v>
      </c>
    </row>
    <row r="3834" spans="1:15">
      <c r="A3834" t="s">
        <v>50</v>
      </c>
      <c r="B3834" t="str">
        <f>RIGHT(A3834,FIND("/",A3834)-1)</f>
        <v>d2103.tsp</v>
      </c>
      <c r="C3834">
        <f>VLOOKUP(B3834,instances!$B$2:$E$21,2, FALSE)</f>
        <v>2103</v>
      </c>
      <c r="D3834" t="str">
        <f>IF(C3834&lt;=783,"small",IF(C3834&lt;=2103,"medium","large"))</f>
        <v>medium</v>
      </c>
      <c r="E3834" t="s">
        <v>9</v>
      </c>
      <c r="F3834" s="9">
        <v>85513</v>
      </c>
      <c r="G3834" s="7">
        <f>1-(F3834/N3834)</f>
        <v>-6.9554232539523753E-2</v>
      </c>
      <c r="H3834" s="7">
        <f>1-(F3834/O3834)</f>
        <v>-6.2933499067743925E-2</v>
      </c>
      <c r="I3834">
        <v>1.1127E-2</v>
      </c>
      <c r="J3834">
        <v>0</v>
      </c>
      <c r="K3834">
        <v>0</v>
      </c>
      <c r="L3834">
        <v>16</v>
      </c>
      <c r="M3834">
        <v>9</v>
      </c>
      <c r="N3834">
        <f>VLOOKUP(B3834,instances!$B$2:$E$21,3, FALSE)</f>
        <v>79952</v>
      </c>
      <c r="O3834">
        <f>VLOOKUP(B3834,instances!$B$2:$E$21,4, FALSE)</f>
        <v>80450</v>
      </c>
    </row>
    <row r="3835" spans="1:15">
      <c r="A3835" t="s">
        <v>50</v>
      </c>
      <c r="B3835" t="str">
        <f>RIGHT(A3835,FIND("/",A3835)-1)</f>
        <v>d2103.tsp</v>
      </c>
      <c r="C3835">
        <f>VLOOKUP(B3835,instances!$B$2:$E$21,2, FALSE)</f>
        <v>2103</v>
      </c>
      <c r="D3835" t="str">
        <f>IF(C3835&lt;=783,"small",IF(C3835&lt;=2103,"medium","large"))</f>
        <v>medium</v>
      </c>
      <c r="E3835" t="s">
        <v>9</v>
      </c>
      <c r="F3835" s="9">
        <v>85513</v>
      </c>
      <c r="G3835" s="7">
        <f>1-(F3835/N3835)</f>
        <v>-6.9554232539523753E-2</v>
      </c>
      <c r="H3835" s="7">
        <f>1-(F3835/O3835)</f>
        <v>-6.2933499067743925E-2</v>
      </c>
      <c r="I3835">
        <v>1.1122999999999999E-2</v>
      </c>
      <c r="J3835">
        <v>0</v>
      </c>
      <c r="K3835">
        <v>0</v>
      </c>
      <c r="L3835">
        <v>10</v>
      </c>
      <c r="M3835">
        <v>9</v>
      </c>
      <c r="N3835">
        <f>VLOOKUP(B3835,instances!$B$2:$E$21,3, FALSE)</f>
        <v>79952</v>
      </c>
      <c r="O3835">
        <f>VLOOKUP(B3835,instances!$B$2:$E$21,4, FALSE)</f>
        <v>80450</v>
      </c>
    </row>
    <row r="3836" spans="1:15">
      <c r="A3836" t="s">
        <v>50</v>
      </c>
      <c r="B3836" t="str">
        <f>RIGHT(A3836,FIND("/",A3836)-1)</f>
        <v>d2103.tsp</v>
      </c>
      <c r="C3836">
        <f>VLOOKUP(B3836,instances!$B$2:$E$21,2, FALSE)</f>
        <v>2103</v>
      </c>
      <c r="D3836" t="str">
        <f>IF(C3836&lt;=783,"small",IF(C3836&lt;=2103,"medium","large"))</f>
        <v>medium</v>
      </c>
      <c r="E3836" t="s">
        <v>9</v>
      </c>
      <c r="F3836" s="9">
        <v>85513</v>
      </c>
      <c r="G3836" s="7">
        <f>1-(F3836/N3836)</f>
        <v>-6.9554232539523753E-2</v>
      </c>
      <c r="H3836" s="7">
        <f>1-(F3836/O3836)</f>
        <v>-6.2933499067743925E-2</v>
      </c>
      <c r="I3836">
        <v>1.1122E-2</v>
      </c>
      <c r="J3836">
        <v>0</v>
      </c>
      <c r="K3836">
        <v>0</v>
      </c>
      <c r="L3836">
        <v>12</v>
      </c>
      <c r="M3836">
        <v>10</v>
      </c>
      <c r="N3836">
        <f>VLOOKUP(B3836,instances!$B$2:$E$21,3, FALSE)</f>
        <v>79952</v>
      </c>
      <c r="O3836">
        <f>VLOOKUP(B3836,instances!$B$2:$E$21,4, FALSE)</f>
        <v>80450</v>
      </c>
    </row>
    <row r="3837" spans="1:15">
      <c r="A3837" t="s">
        <v>50</v>
      </c>
      <c r="B3837" t="str">
        <f>RIGHT(A3837,FIND("/",A3837)-1)</f>
        <v>d2103.tsp</v>
      </c>
      <c r="C3837">
        <f>VLOOKUP(B3837,instances!$B$2:$E$21,2, FALSE)</f>
        <v>2103</v>
      </c>
      <c r="D3837" t="str">
        <f>IF(C3837&lt;=783,"small",IF(C3837&lt;=2103,"medium","large"))</f>
        <v>medium</v>
      </c>
      <c r="E3837" t="s">
        <v>9</v>
      </c>
      <c r="F3837" s="9">
        <v>85513</v>
      </c>
      <c r="G3837" s="7">
        <f>1-(F3837/N3837)</f>
        <v>-6.9554232539523753E-2</v>
      </c>
      <c r="H3837" s="7">
        <f>1-(F3837/O3837)</f>
        <v>-6.2933499067743925E-2</v>
      </c>
      <c r="I3837">
        <v>1.1117999999999999E-2</v>
      </c>
      <c r="J3837">
        <v>0</v>
      </c>
      <c r="K3837">
        <v>0</v>
      </c>
      <c r="L3837">
        <v>16</v>
      </c>
      <c r="M3837">
        <v>6</v>
      </c>
      <c r="N3837">
        <f>VLOOKUP(B3837,instances!$B$2:$E$21,3, FALSE)</f>
        <v>79952</v>
      </c>
      <c r="O3837">
        <f>VLOOKUP(B3837,instances!$B$2:$E$21,4, FALSE)</f>
        <v>80450</v>
      </c>
    </row>
    <row r="3838" spans="1:15">
      <c r="A3838" t="s">
        <v>50</v>
      </c>
      <c r="B3838" t="str">
        <f>RIGHT(A3838,FIND("/",A3838)-1)</f>
        <v>d2103.tsp</v>
      </c>
      <c r="C3838">
        <f>VLOOKUP(B3838,instances!$B$2:$E$21,2, FALSE)</f>
        <v>2103</v>
      </c>
      <c r="D3838" t="str">
        <f>IF(C3838&lt;=783,"small",IF(C3838&lt;=2103,"medium","large"))</f>
        <v>medium</v>
      </c>
      <c r="E3838" t="s">
        <v>9</v>
      </c>
      <c r="F3838" s="9">
        <v>85513</v>
      </c>
      <c r="G3838" s="7">
        <f>1-(F3838/N3838)</f>
        <v>-6.9554232539523753E-2</v>
      </c>
      <c r="H3838" s="7">
        <f>1-(F3838/O3838)</f>
        <v>-6.2933499067743925E-2</v>
      </c>
      <c r="I3838">
        <v>1.1103999999999999E-2</v>
      </c>
      <c r="J3838">
        <v>0</v>
      </c>
      <c r="K3838">
        <v>0</v>
      </c>
      <c r="L3838">
        <v>16</v>
      </c>
      <c r="M3838">
        <v>5</v>
      </c>
      <c r="N3838">
        <f>VLOOKUP(B3838,instances!$B$2:$E$21,3, FALSE)</f>
        <v>79952</v>
      </c>
      <c r="O3838">
        <f>VLOOKUP(B3838,instances!$B$2:$E$21,4, FALSE)</f>
        <v>80450</v>
      </c>
    </row>
    <row r="3839" spans="1:15">
      <c r="A3839" t="s">
        <v>50</v>
      </c>
      <c r="B3839" t="str">
        <f>RIGHT(A3839,FIND("/",A3839)-1)</f>
        <v>d2103.tsp</v>
      </c>
      <c r="C3839">
        <f>VLOOKUP(B3839,instances!$B$2:$E$21,2, FALSE)</f>
        <v>2103</v>
      </c>
      <c r="D3839" t="str">
        <f>IF(C3839&lt;=783,"small",IF(C3839&lt;=2103,"medium","large"))</f>
        <v>medium</v>
      </c>
      <c r="E3839" t="s">
        <v>9</v>
      </c>
      <c r="F3839" s="9">
        <v>85513</v>
      </c>
      <c r="G3839" s="7">
        <f>1-(F3839/N3839)</f>
        <v>-6.9554232539523753E-2</v>
      </c>
      <c r="H3839" s="7">
        <f>1-(F3839/O3839)</f>
        <v>-6.2933499067743925E-2</v>
      </c>
      <c r="I3839">
        <v>1.1101E-2</v>
      </c>
      <c r="J3839">
        <v>0</v>
      </c>
      <c r="K3839">
        <v>0</v>
      </c>
      <c r="L3839">
        <v>10</v>
      </c>
      <c r="M3839">
        <v>5</v>
      </c>
      <c r="N3839">
        <f>VLOOKUP(B3839,instances!$B$2:$E$21,3, FALSE)</f>
        <v>79952</v>
      </c>
      <c r="O3839">
        <f>VLOOKUP(B3839,instances!$B$2:$E$21,4, FALSE)</f>
        <v>80450</v>
      </c>
    </row>
    <row r="3840" spans="1:15">
      <c r="A3840" t="s">
        <v>50</v>
      </c>
      <c r="B3840" t="str">
        <f>RIGHT(A3840,FIND("/",A3840)-1)</f>
        <v>d2103.tsp</v>
      </c>
      <c r="C3840">
        <f>VLOOKUP(B3840,instances!$B$2:$E$21,2, FALSE)</f>
        <v>2103</v>
      </c>
      <c r="D3840" t="str">
        <f>IF(C3840&lt;=783,"small",IF(C3840&lt;=2103,"medium","large"))</f>
        <v>medium</v>
      </c>
      <c r="E3840" t="s">
        <v>9</v>
      </c>
      <c r="F3840" s="9">
        <v>85513</v>
      </c>
      <c r="G3840" s="7">
        <f>1-(F3840/N3840)</f>
        <v>-6.9554232539523753E-2</v>
      </c>
      <c r="H3840" s="7">
        <f>1-(F3840/O3840)</f>
        <v>-6.2933499067743925E-2</v>
      </c>
      <c r="I3840">
        <v>1.1098E-2</v>
      </c>
      <c r="J3840">
        <v>0</v>
      </c>
      <c r="K3840">
        <v>0</v>
      </c>
      <c r="L3840">
        <v>14</v>
      </c>
      <c r="M3840">
        <v>10</v>
      </c>
      <c r="N3840">
        <f>VLOOKUP(B3840,instances!$B$2:$E$21,3, FALSE)</f>
        <v>79952</v>
      </c>
      <c r="O3840">
        <f>VLOOKUP(B3840,instances!$B$2:$E$21,4, FALSE)</f>
        <v>80450</v>
      </c>
    </row>
    <row r="3841" spans="1:15">
      <c r="A3841" t="s">
        <v>50</v>
      </c>
      <c r="B3841" t="str">
        <f>RIGHT(A3841,FIND("/",A3841)-1)</f>
        <v>d2103.tsp</v>
      </c>
      <c r="C3841">
        <f>VLOOKUP(B3841,instances!$B$2:$E$21,2, FALSE)</f>
        <v>2103</v>
      </c>
      <c r="D3841" t="str">
        <f>IF(C3841&lt;=783,"small",IF(C3841&lt;=2103,"medium","large"))</f>
        <v>medium</v>
      </c>
      <c r="E3841" t="s">
        <v>9</v>
      </c>
      <c r="F3841" s="9">
        <v>85513</v>
      </c>
      <c r="G3841" s="7">
        <f>1-(F3841/N3841)</f>
        <v>-6.9554232539523753E-2</v>
      </c>
      <c r="H3841" s="7">
        <f>1-(F3841/O3841)</f>
        <v>-6.2933499067743925E-2</v>
      </c>
      <c r="I3841">
        <v>1.1084999999999999E-2</v>
      </c>
      <c r="J3841">
        <v>0</v>
      </c>
      <c r="K3841">
        <v>0</v>
      </c>
      <c r="L3841">
        <v>10</v>
      </c>
      <c r="M3841">
        <v>11</v>
      </c>
      <c r="N3841">
        <f>VLOOKUP(B3841,instances!$B$2:$E$21,3, FALSE)</f>
        <v>79952</v>
      </c>
      <c r="O3841">
        <f>VLOOKUP(B3841,instances!$B$2:$E$21,4, FALSE)</f>
        <v>80450</v>
      </c>
    </row>
    <row r="3842" spans="1:15">
      <c r="A3842" s="5" t="s">
        <v>60</v>
      </c>
      <c r="B3842" s="5" t="s">
        <v>66</v>
      </c>
      <c r="C3842" s="5">
        <v>13509</v>
      </c>
      <c r="D3842" t="str">
        <f>IF(C3842&lt;=783,"small",IF(C3842&lt;=2103,"medium","large"))</f>
        <v>large</v>
      </c>
      <c r="E3842" s="5" t="s">
        <v>12</v>
      </c>
      <c r="F3842" s="10">
        <v>976875524</v>
      </c>
      <c r="G3842" s="8">
        <v>-47.97354</v>
      </c>
      <c r="H3842" s="8">
        <v>-47.885599999999997</v>
      </c>
      <c r="I3842" s="5">
        <v>58.936539000000003</v>
      </c>
      <c r="J3842" s="5">
        <v>0</v>
      </c>
      <c r="K3842" s="5">
        <v>0</v>
      </c>
      <c r="L3842" s="5">
        <v>18</v>
      </c>
      <c r="M3842" s="5">
        <v>25</v>
      </c>
      <c r="N3842" s="5">
        <v>19947008</v>
      </c>
      <c r="O3842" s="5">
        <v>19982889</v>
      </c>
    </row>
    <row r="3843" spans="1:15">
      <c r="A3843" s="5" t="s">
        <v>60</v>
      </c>
      <c r="B3843" s="5" t="s">
        <v>66</v>
      </c>
      <c r="C3843" s="5">
        <v>13509</v>
      </c>
      <c r="D3843" t="str">
        <f>IF(C3843&lt;=783,"small",IF(C3843&lt;=2103,"medium","large"))</f>
        <v>large</v>
      </c>
      <c r="E3843" s="5" t="s">
        <v>12</v>
      </c>
      <c r="F3843" s="10">
        <v>913963339</v>
      </c>
      <c r="G3843" s="8">
        <v>-44.819569999999999</v>
      </c>
      <c r="H3843" s="8">
        <v>-44.737299999999998</v>
      </c>
      <c r="I3843" s="5">
        <v>58.888413</v>
      </c>
      <c r="J3843" s="5">
        <v>0</v>
      </c>
      <c r="K3843" s="5">
        <v>0</v>
      </c>
      <c r="L3843" s="5">
        <v>16</v>
      </c>
      <c r="M3843" s="5">
        <v>24</v>
      </c>
      <c r="N3843" s="5">
        <v>19947008</v>
      </c>
      <c r="O3843" s="5">
        <v>19982889</v>
      </c>
    </row>
    <row r="3844" spans="1:15">
      <c r="A3844" s="5" t="s">
        <v>60</v>
      </c>
      <c r="B3844" s="5" t="s">
        <v>66</v>
      </c>
      <c r="C3844" s="5">
        <v>13509</v>
      </c>
      <c r="D3844" t="str">
        <f>IF(C3844&lt;=783,"small",IF(C3844&lt;=2103,"medium","large"))</f>
        <v>large</v>
      </c>
      <c r="E3844" s="5" t="s">
        <v>12</v>
      </c>
      <c r="F3844" s="10">
        <v>1011515474</v>
      </c>
      <c r="G3844" s="8">
        <v>-49.710140000000003</v>
      </c>
      <c r="H3844" s="8">
        <v>-49.619079999999997</v>
      </c>
      <c r="I3844" s="5">
        <v>58.774870999999997</v>
      </c>
      <c r="J3844" s="5">
        <v>0</v>
      </c>
      <c r="K3844" s="5">
        <v>0</v>
      </c>
      <c r="L3844" s="5">
        <v>20</v>
      </c>
      <c r="M3844" s="5">
        <v>25</v>
      </c>
      <c r="N3844" s="5">
        <v>19947008</v>
      </c>
      <c r="O3844" s="5">
        <v>19982889</v>
      </c>
    </row>
    <row r="3845" spans="1:15">
      <c r="A3845" s="5" t="s">
        <v>60</v>
      </c>
      <c r="B3845" s="5" t="s">
        <v>66</v>
      </c>
      <c r="C3845" s="5">
        <v>13509</v>
      </c>
      <c r="D3845" t="str">
        <f>IF(C3845&lt;=783,"small",IF(C3845&lt;=2103,"medium","large"))</f>
        <v>large</v>
      </c>
      <c r="E3845" s="5" t="s">
        <v>12</v>
      </c>
      <c r="F3845" s="10">
        <v>1017561833</v>
      </c>
      <c r="G3845" s="8">
        <v>-50.013260000000002</v>
      </c>
      <c r="H3845" s="8">
        <v>-49.921660000000003</v>
      </c>
      <c r="I3845" s="5">
        <v>58.760165999999998</v>
      </c>
      <c r="J3845" s="5">
        <v>0</v>
      </c>
      <c r="K3845" s="5">
        <v>0</v>
      </c>
      <c r="L3845" s="5">
        <v>20</v>
      </c>
      <c r="M3845" s="5">
        <v>22</v>
      </c>
      <c r="N3845" s="5">
        <v>19947008</v>
      </c>
      <c r="O3845" s="5">
        <v>19982889</v>
      </c>
    </row>
    <row r="3846" spans="1:15">
      <c r="A3846" s="5" t="s">
        <v>60</v>
      </c>
      <c r="B3846" s="5" t="s">
        <v>66</v>
      </c>
      <c r="C3846" s="5">
        <v>13509</v>
      </c>
      <c r="D3846" t="str">
        <f>IF(C3846&lt;=783,"small",IF(C3846&lt;=2103,"medium","large"))</f>
        <v>large</v>
      </c>
      <c r="E3846" s="5" t="s">
        <v>12</v>
      </c>
      <c r="F3846" s="10">
        <v>982351948</v>
      </c>
      <c r="G3846" s="8">
        <v>-48.248089999999998</v>
      </c>
      <c r="H3846" s="8">
        <v>-48.159660000000002</v>
      </c>
      <c r="I3846" s="5">
        <v>58.743619000000002</v>
      </c>
      <c r="J3846" s="5">
        <v>0</v>
      </c>
      <c r="K3846" s="5">
        <v>0</v>
      </c>
      <c r="L3846" s="5">
        <v>18</v>
      </c>
      <c r="M3846" s="5">
        <v>22</v>
      </c>
      <c r="N3846" s="5">
        <v>19947008</v>
      </c>
      <c r="O3846" s="5">
        <v>19982889</v>
      </c>
    </row>
    <row r="3847" spans="1:15">
      <c r="A3847" s="5" t="s">
        <v>60</v>
      </c>
      <c r="B3847" s="5" t="s">
        <v>66</v>
      </c>
      <c r="C3847" s="5">
        <v>13509</v>
      </c>
      <c r="D3847" t="str">
        <f>IF(C3847&lt;=783,"small",IF(C3847&lt;=2103,"medium","large"))</f>
        <v>large</v>
      </c>
      <c r="E3847" s="5" t="s">
        <v>12</v>
      </c>
      <c r="F3847" s="10">
        <v>961500625</v>
      </c>
      <c r="G3847" s="8">
        <v>-47.202750000000002</v>
      </c>
      <c r="H3847" s="8">
        <v>-47.116199999999999</v>
      </c>
      <c r="I3847" s="5">
        <v>58.737746000000001</v>
      </c>
      <c r="J3847" s="5">
        <v>0</v>
      </c>
      <c r="K3847" s="5">
        <v>0</v>
      </c>
      <c r="L3847" s="5">
        <v>18</v>
      </c>
      <c r="M3847" s="5">
        <v>24</v>
      </c>
      <c r="N3847" s="5">
        <v>19947008</v>
      </c>
      <c r="O3847" s="5">
        <v>19982889</v>
      </c>
    </row>
    <row r="3848" spans="1:15">
      <c r="A3848" s="5" t="s">
        <v>60</v>
      </c>
      <c r="B3848" s="5" t="s">
        <v>66</v>
      </c>
      <c r="C3848" s="5">
        <v>13509</v>
      </c>
      <c r="D3848" t="str">
        <f>IF(C3848&lt;=783,"small",IF(C3848&lt;=2103,"medium","large"))</f>
        <v>large</v>
      </c>
      <c r="E3848" s="5" t="s">
        <v>12</v>
      </c>
      <c r="F3848" s="10">
        <v>1012189214</v>
      </c>
      <c r="G3848" s="8">
        <v>-49.74391</v>
      </c>
      <c r="H3848" s="8">
        <v>-49.652799999999999</v>
      </c>
      <c r="I3848" s="5">
        <v>58.712871</v>
      </c>
      <c r="J3848" s="5">
        <v>0</v>
      </c>
      <c r="K3848" s="5">
        <v>0</v>
      </c>
      <c r="L3848" s="5">
        <v>20</v>
      </c>
      <c r="M3848" s="5">
        <v>24</v>
      </c>
      <c r="N3848" s="5">
        <v>19947008</v>
      </c>
      <c r="O3848" s="5">
        <v>19982889</v>
      </c>
    </row>
    <row r="3849" spans="1:15">
      <c r="A3849" s="5" t="s">
        <v>60</v>
      </c>
      <c r="B3849" s="5" t="s">
        <v>66</v>
      </c>
      <c r="C3849" s="5">
        <v>13509</v>
      </c>
      <c r="D3849" t="str">
        <f>IF(C3849&lt;=783,"small",IF(C3849&lt;=2103,"medium","large"))</f>
        <v>large</v>
      </c>
      <c r="E3849" s="5" t="s">
        <v>12</v>
      </c>
      <c r="F3849" s="10">
        <v>1018384336</v>
      </c>
      <c r="G3849" s="8">
        <v>-50.054490000000001</v>
      </c>
      <c r="H3849" s="8">
        <v>-49.962820000000001</v>
      </c>
      <c r="I3849" s="5">
        <v>58.675015999999999</v>
      </c>
      <c r="J3849" s="5">
        <v>0</v>
      </c>
      <c r="K3849" s="5">
        <v>0</v>
      </c>
      <c r="L3849" s="5">
        <v>20</v>
      </c>
      <c r="M3849" s="5">
        <v>23</v>
      </c>
      <c r="N3849" s="5">
        <v>19947008</v>
      </c>
      <c r="O3849" s="5">
        <v>19982889</v>
      </c>
    </row>
    <row r="3850" spans="1:15">
      <c r="A3850" s="5" t="s">
        <v>60</v>
      </c>
      <c r="B3850" s="5" t="s">
        <v>66</v>
      </c>
      <c r="C3850" s="5">
        <v>13509</v>
      </c>
      <c r="D3850" t="str">
        <f>IF(C3850&lt;=783,"small",IF(C3850&lt;=2103,"medium","large"))</f>
        <v>large</v>
      </c>
      <c r="E3850" s="5" t="s">
        <v>12</v>
      </c>
      <c r="F3850" s="10">
        <v>922729478</v>
      </c>
      <c r="G3850" s="8">
        <v>-45.259039999999999</v>
      </c>
      <c r="H3850" s="8">
        <v>-45.175980000000003</v>
      </c>
      <c r="I3850" s="5">
        <v>58.622393000000002</v>
      </c>
      <c r="J3850" s="5">
        <v>0</v>
      </c>
      <c r="K3850" s="5">
        <v>0</v>
      </c>
      <c r="L3850" s="5">
        <v>16</v>
      </c>
      <c r="M3850" s="5">
        <v>23</v>
      </c>
      <c r="N3850" s="5">
        <v>19947008</v>
      </c>
      <c r="O3850" s="5">
        <v>19982889</v>
      </c>
    </row>
    <row r="3851" spans="1:15">
      <c r="A3851" s="5" t="s">
        <v>60</v>
      </c>
      <c r="B3851" s="5" t="s">
        <v>66</v>
      </c>
      <c r="C3851" s="5">
        <v>13509</v>
      </c>
      <c r="D3851" t="str">
        <f>IF(C3851&lt;=783,"small",IF(C3851&lt;=2103,"medium","large"))</f>
        <v>large</v>
      </c>
      <c r="E3851" s="5" t="s">
        <v>12</v>
      </c>
      <c r="F3851" s="10">
        <v>922316347</v>
      </c>
      <c r="G3851" s="8">
        <v>-45.238329999999998</v>
      </c>
      <c r="H3851" s="8">
        <v>-45.15531</v>
      </c>
      <c r="I3851" s="5">
        <v>58.560319</v>
      </c>
      <c r="J3851" s="5">
        <v>0</v>
      </c>
      <c r="K3851" s="5">
        <v>0</v>
      </c>
      <c r="L3851" s="5">
        <v>16</v>
      </c>
      <c r="M3851" s="5">
        <v>25</v>
      </c>
      <c r="N3851" s="5">
        <v>19947008</v>
      </c>
      <c r="O3851" s="5">
        <v>19982889</v>
      </c>
    </row>
    <row r="3852" spans="1:15">
      <c r="A3852" s="5" t="s">
        <v>60</v>
      </c>
      <c r="B3852" s="5" t="s">
        <v>66</v>
      </c>
      <c r="C3852" s="5">
        <v>13509</v>
      </c>
      <c r="D3852" t="str">
        <f>IF(C3852&lt;=783,"small",IF(C3852&lt;=2103,"medium","large"))</f>
        <v>large</v>
      </c>
      <c r="E3852" s="5" t="s">
        <v>12</v>
      </c>
      <c r="F3852" s="10">
        <v>982231510</v>
      </c>
      <c r="G3852" s="8">
        <v>-48.242049999999999</v>
      </c>
      <c r="H3852" s="8">
        <v>-48.15363</v>
      </c>
      <c r="I3852" s="5">
        <v>58.503379000000002</v>
      </c>
      <c r="J3852" s="5">
        <v>0</v>
      </c>
      <c r="K3852" s="5">
        <v>0</v>
      </c>
      <c r="L3852" s="5">
        <v>18</v>
      </c>
      <c r="M3852" s="5">
        <v>23</v>
      </c>
      <c r="N3852" s="5">
        <v>19947008</v>
      </c>
      <c r="O3852" s="5">
        <v>19982889</v>
      </c>
    </row>
    <row r="3853" spans="1:15">
      <c r="A3853" s="5" t="s">
        <v>60</v>
      </c>
      <c r="B3853" s="5" t="s">
        <v>66</v>
      </c>
      <c r="C3853" s="5">
        <v>13509</v>
      </c>
      <c r="D3853" t="str">
        <f>IF(C3853&lt;=783,"small",IF(C3853&lt;=2103,"medium","large"))</f>
        <v>large</v>
      </c>
      <c r="E3853" s="5" t="s">
        <v>12</v>
      </c>
      <c r="F3853" s="10">
        <v>926721781</v>
      </c>
      <c r="G3853" s="8">
        <v>-45.45919</v>
      </c>
      <c r="H3853" s="8">
        <v>-45.375770000000003</v>
      </c>
      <c r="I3853" s="5">
        <v>58.466664000000002</v>
      </c>
      <c r="J3853" s="5">
        <v>0</v>
      </c>
      <c r="K3853" s="5">
        <v>0</v>
      </c>
      <c r="L3853" s="5">
        <v>16</v>
      </c>
      <c r="M3853" s="5">
        <v>22</v>
      </c>
      <c r="N3853" s="5">
        <v>19947008</v>
      </c>
      <c r="O3853" s="5">
        <v>19982889</v>
      </c>
    </row>
    <row r="3854" spans="1:15">
      <c r="A3854" s="5" t="s">
        <v>60</v>
      </c>
      <c r="B3854" s="5" t="s">
        <v>66</v>
      </c>
      <c r="C3854" s="5">
        <v>13509</v>
      </c>
      <c r="D3854" t="str">
        <f>IF(C3854&lt;=783,"small",IF(C3854&lt;=2103,"medium","large"))</f>
        <v>large</v>
      </c>
      <c r="E3854" s="5" t="s">
        <v>12</v>
      </c>
      <c r="F3854" s="10">
        <v>878689373</v>
      </c>
      <c r="G3854" s="8">
        <v>-43.051189999999998</v>
      </c>
      <c r="H3854" s="8">
        <v>-42.972090000000001</v>
      </c>
      <c r="I3854" s="5">
        <v>58.465122999999998</v>
      </c>
      <c r="J3854" s="5">
        <v>0</v>
      </c>
      <c r="K3854" s="5">
        <v>0</v>
      </c>
      <c r="L3854" s="5">
        <v>14</v>
      </c>
      <c r="M3854" s="5">
        <v>22</v>
      </c>
      <c r="N3854" s="5">
        <v>19947008</v>
      </c>
      <c r="O3854" s="5">
        <v>19982889</v>
      </c>
    </row>
    <row r="3855" spans="1:15">
      <c r="A3855" s="5" t="s">
        <v>60</v>
      </c>
      <c r="B3855" s="5" t="s">
        <v>66</v>
      </c>
      <c r="C3855" s="5">
        <v>13509</v>
      </c>
      <c r="D3855" t="str">
        <f>IF(C3855&lt;=783,"small",IF(C3855&lt;=2103,"medium","large"))</f>
        <v>large</v>
      </c>
      <c r="E3855" s="5" t="s">
        <v>12</v>
      </c>
      <c r="F3855" s="10">
        <v>974272800</v>
      </c>
      <c r="G3855" s="8">
        <v>-47.843049999999998</v>
      </c>
      <c r="H3855" s="8">
        <v>-47.75535</v>
      </c>
      <c r="I3855" s="5">
        <v>58.453882</v>
      </c>
      <c r="J3855" s="5">
        <v>0</v>
      </c>
      <c r="K3855" s="5">
        <v>0</v>
      </c>
      <c r="L3855" s="5">
        <v>18</v>
      </c>
      <c r="M3855" s="5">
        <v>29</v>
      </c>
      <c r="N3855" s="5">
        <v>19947008</v>
      </c>
      <c r="O3855" s="5">
        <v>19982889</v>
      </c>
    </row>
    <row r="3856" spans="1:15">
      <c r="A3856" s="5" t="s">
        <v>60</v>
      </c>
      <c r="B3856" s="5" t="s">
        <v>66</v>
      </c>
      <c r="C3856" s="5">
        <v>13509</v>
      </c>
      <c r="D3856" t="str">
        <f>IF(C3856&lt;=783,"small",IF(C3856&lt;=2103,"medium","large"))</f>
        <v>large</v>
      </c>
      <c r="E3856" s="5" t="s">
        <v>12</v>
      </c>
      <c r="F3856" s="10">
        <v>879600126</v>
      </c>
      <c r="G3856" s="8">
        <v>-43.096850000000003</v>
      </c>
      <c r="H3856" s="8">
        <v>-43.017670000000003</v>
      </c>
      <c r="I3856" s="5">
        <v>58.448016000000003</v>
      </c>
      <c r="J3856" s="5">
        <v>0</v>
      </c>
      <c r="K3856" s="5">
        <v>0</v>
      </c>
      <c r="L3856" s="5">
        <v>14</v>
      </c>
      <c r="M3856" s="5">
        <v>24</v>
      </c>
      <c r="N3856" s="5">
        <v>19947008</v>
      </c>
      <c r="O3856" s="5">
        <v>19982889</v>
      </c>
    </row>
    <row r="3857" spans="1:15">
      <c r="A3857" s="5" t="s">
        <v>60</v>
      </c>
      <c r="B3857" s="5" t="s">
        <v>66</v>
      </c>
      <c r="C3857" s="5">
        <v>13509</v>
      </c>
      <c r="D3857" t="str">
        <f>IF(C3857&lt;=783,"small",IF(C3857&lt;=2103,"medium","large"))</f>
        <v>large</v>
      </c>
      <c r="E3857" s="5" t="s">
        <v>12</v>
      </c>
      <c r="F3857" s="10">
        <v>1024415505</v>
      </c>
      <c r="G3857" s="8">
        <v>-50.356850000000001</v>
      </c>
      <c r="H3857" s="8">
        <v>-50.264629999999997</v>
      </c>
      <c r="I3857" s="5">
        <v>58.395926000000003</v>
      </c>
      <c r="J3857" s="5">
        <v>0</v>
      </c>
      <c r="K3857" s="5">
        <v>0</v>
      </c>
      <c r="L3857" s="5">
        <v>20</v>
      </c>
      <c r="M3857" s="5">
        <v>30</v>
      </c>
      <c r="N3857" s="5">
        <v>19947008</v>
      </c>
      <c r="O3857" s="5">
        <v>19982889</v>
      </c>
    </row>
    <row r="3858" spans="1:15">
      <c r="A3858" s="5" t="s">
        <v>60</v>
      </c>
      <c r="B3858" s="5" t="s">
        <v>66</v>
      </c>
      <c r="C3858" s="5">
        <v>13509</v>
      </c>
      <c r="D3858" t="str">
        <f>IF(C3858&lt;=783,"small",IF(C3858&lt;=2103,"medium","large"))</f>
        <v>large</v>
      </c>
      <c r="E3858" s="5" t="s">
        <v>12</v>
      </c>
      <c r="F3858" s="10">
        <v>1023101657</v>
      </c>
      <c r="G3858" s="8">
        <v>-50.290979999999998</v>
      </c>
      <c r="H3858" s="8">
        <v>-50.198889999999999</v>
      </c>
      <c r="I3858" s="5">
        <v>58.358353000000001</v>
      </c>
      <c r="J3858" s="5">
        <v>0</v>
      </c>
      <c r="K3858" s="5">
        <v>0</v>
      </c>
      <c r="L3858" s="5">
        <v>20</v>
      </c>
      <c r="M3858" s="5">
        <v>28</v>
      </c>
      <c r="N3858" s="5">
        <v>19947008</v>
      </c>
      <c r="O3858" s="5">
        <v>19982889</v>
      </c>
    </row>
    <row r="3859" spans="1:15">
      <c r="A3859" s="5" t="s">
        <v>60</v>
      </c>
      <c r="B3859" s="5" t="s">
        <v>66</v>
      </c>
      <c r="C3859" s="5">
        <v>13509</v>
      </c>
      <c r="D3859" t="str">
        <f>IF(C3859&lt;=783,"small",IF(C3859&lt;=2103,"medium","large"))</f>
        <v>large</v>
      </c>
      <c r="E3859" s="5" t="s">
        <v>12</v>
      </c>
      <c r="F3859" s="10">
        <v>737711092</v>
      </c>
      <c r="G3859" s="8">
        <v>-35.983550000000001</v>
      </c>
      <c r="H3859" s="8">
        <v>-35.917140000000003</v>
      </c>
      <c r="I3859" s="5">
        <v>58.305152999999997</v>
      </c>
      <c r="J3859" s="5">
        <v>0</v>
      </c>
      <c r="K3859" s="5">
        <v>0</v>
      </c>
      <c r="L3859" s="5">
        <v>10</v>
      </c>
      <c r="M3859" s="5">
        <v>24</v>
      </c>
      <c r="N3859" s="5">
        <v>19947008</v>
      </c>
      <c r="O3859" s="5">
        <v>19982889</v>
      </c>
    </row>
    <row r="3860" spans="1:15">
      <c r="A3860" s="5" t="s">
        <v>60</v>
      </c>
      <c r="B3860" s="5" t="s">
        <v>66</v>
      </c>
      <c r="C3860" s="5">
        <v>13509</v>
      </c>
      <c r="D3860" t="str">
        <f>IF(C3860&lt;=783,"small",IF(C3860&lt;=2103,"medium","large"))</f>
        <v>large</v>
      </c>
      <c r="E3860" s="5" t="s">
        <v>12</v>
      </c>
      <c r="F3860" s="10">
        <v>1030485590</v>
      </c>
      <c r="G3860" s="8">
        <v>-50.661160000000002</v>
      </c>
      <c r="H3860" s="8">
        <v>-50.568399999999997</v>
      </c>
      <c r="I3860" s="5">
        <v>58.295003999999999</v>
      </c>
      <c r="J3860" s="5">
        <v>0</v>
      </c>
      <c r="K3860" s="5">
        <v>0</v>
      </c>
      <c r="L3860" s="5">
        <v>20</v>
      </c>
      <c r="M3860" s="5">
        <v>29</v>
      </c>
      <c r="N3860" s="5">
        <v>19947008</v>
      </c>
      <c r="O3860" s="5">
        <v>19982889</v>
      </c>
    </row>
    <row r="3861" spans="1:15">
      <c r="A3861" s="5" t="s">
        <v>60</v>
      </c>
      <c r="B3861" s="5" t="s">
        <v>66</v>
      </c>
      <c r="C3861" s="5">
        <v>13509</v>
      </c>
      <c r="D3861" t="str">
        <f>IF(C3861&lt;=783,"small",IF(C3861&lt;=2103,"medium","large"))</f>
        <v>large</v>
      </c>
      <c r="E3861" s="5" t="s">
        <v>12</v>
      </c>
      <c r="F3861" s="10">
        <v>1014744094</v>
      </c>
      <c r="G3861" s="8">
        <v>-49.872</v>
      </c>
      <c r="H3861" s="8">
        <v>-49.780650000000001</v>
      </c>
      <c r="I3861" s="5">
        <v>58.265270000000001</v>
      </c>
      <c r="J3861" s="5">
        <v>0</v>
      </c>
      <c r="K3861" s="5">
        <v>0</v>
      </c>
      <c r="L3861" s="5">
        <v>20</v>
      </c>
      <c r="M3861" s="5">
        <v>26</v>
      </c>
      <c r="N3861" s="5">
        <v>19947008</v>
      </c>
      <c r="O3861" s="5">
        <v>19982889</v>
      </c>
    </row>
    <row r="3862" spans="1:15">
      <c r="A3862" s="5" t="s">
        <v>60</v>
      </c>
      <c r="B3862" s="5" t="s">
        <v>66</v>
      </c>
      <c r="C3862" s="5">
        <v>13509</v>
      </c>
      <c r="D3862" t="str">
        <f>IF(C3862&lt;=783,"small",IF(C3862&lt;=2103,"medium","large"))</f>
        <v>large</v>
      </c>
      <c r="E3862" s="5" t="s">
        <v>12</v>
      </c>
      <c r="F3862" s="10">
        <v>871479468</v>
      </c>
      <c r="G3862" s="8">
        <v>-42.689729999999997</v>
      </c>
      <c r="H3862" s="8">
        <v>-42.611289999999997</v>
      </c>
      <c r="I3862" s="5">
        <v>58.228363000000002</v>
      </c>
      <c r="J3862" s="5">
        <v>0</v>
      </c>
      <c r="K3862" s="5">
        <v>0</v>
      </c>
      <c r="L3862" s="5">
        <v>14</v>
      </c>
      <c r="M3862" s="5">
        <v>23</v>
      </c>
      <c r="N3862" s="5">
        <v>19947008</v>
      </c>
      <c r="O3862" s="5">
        <v>19982889</v>
      </c>
    </row>
    <row r="3863" spans="1:15">
      <c r="A3863" s="5" t="s">
        <v>60</v>
      </c>
      <c r="B3863" s="5" t="s">
        <v>66</v>
      </c>
      <c r="C3863" s="5">
        <v>13509</v>
      </c>
      <c r="D3863" t="str">
        <f>IF(C3863&lt;=783,"small",IF(C3863&lt;=2103,"medium","large"))</f>
        <v>large</v>
      </c>
      <c r="E3863" s="5" t="s">
        <v>12</v>
      </c>
      <c r="F3863" s="10">
        <v>930891554</v>
      </c>
      <c r="G3863" s="8">
        <v>-45.668230000000001</v>
      </c>
      <c r="H3863" s="8">
        <v>-45.584429999999998</v>
      </c>
      <c r="I3863" s="5">
        <v>58.194245000000002</v>
      </c>
      <c r="J3863" s="5">
        <v>0</v>
      </c>
      <c r="K3863" s="5">
        <v>0</v>
      </c>
      <c r="L3863" s="5">
        <v>16</v>
      </c>
      <c r="M3863" s="5">
        <v>26</v>
      </c>
      <c r="N3863" s="5">
        <v>19947008</v>
      </c>
      <c r="O3863" s="5">
        <v>19982889</v>
      </c>
    </row>
    <row r="3864" spans="1:15">
      <c r="A3864" s="5" t="s">
        <v>60</v>
      </c>
      <c r="B3864" s="5" t="s">
        <v>66</v>
      </c>
      <c r="C3864" s="5">
        <v>13509</v>
      </c>
      <c r="D3864" t="str">
        <f>IF(C3864&lt;=783,"small",IF(C3864&lt;=2103,"medium","large"))</f>
        <v>large</v>
      </c>
      <c r="E3864" s="5" t="s">
        <v>12</v>
      </c>
      <c r="F3864" s="10">
        <v>807957011</v>
      </c>
      <c r="G3864" s="8">
        <v>-39.50517</v>
      </c>
      <c r="H3864" s="8">
        <v>-39.43244</v>
      </c>
      <c r="I3864" s="5">
        <v>58.174824000000001</v>
      </c>
      <c r="J3864" s="5">
        <v>0</v>
      </c>
      <c r="K3864" s="5">
        <v>0</v>
      </c>
      <c r="L3864" s="5">
        <v>12</v>
      </c>
      <c r="M3864" s="5">
        <v>23</v>
      </c>
      <c r="N3864" s="5">
        <v>19947008</v>
      </c>
      <c r="O3864" s="5">
        <v>19982889</v>
      </c>
    </row>
    <row r="3865" spans="1:15">
      <c r="A3865" s="5" t="s">
        <v>60</v>
      </c>
      <c r="B3865" s="5" t="s">
        <v>66</v>
      </c>
      <c r="C3865" s="5">
        <v>13509</v>
      </c>
      <c r="D3865" t="str">
        <f>IF(C3865&lt;=783,"small",IF(C3865&lt;=2103,"medium","large"))</f>
        <v>large</v>
      </c>
      <c r="E3865" s="5" t="s">
        <v>12</v>
      </c>
      <c r="F3865" s="10">
        <v>983989478</v>
      </c>
      <c r="G3865" s="8">
        <v>-48.330179999999999</v>
      </c>
      <c r="H3865" s="8">
        <v>-48.241599999999998</v>
      </c>
      <c r="I3865" s="5">
        <v>58.152197000000001</v>
      </c>
      <c r="J3865" s="5">
        <v>0</v>
      </c>
      <c r="K3865" s="5">
        <v>0</v>
      </c>
      <c r="L3865" s="5">
        <v>18</v>
      </c>
      <c r="M3865" s="5">
        <v>30</v>
      </c>
      <c r="N3865" s="5">
        <v>19947008</v>
      </c>
      <c r="O3865" s="5">
        <v>19982889</v>
      </c>
    </row>
    <row r="3866" spans="1:15">
      <c r="A3866" s="5" t="s">
        <v>60</v>
      </c>
      <c r="B3866" s="5" t="s">
        <v>66</v>
      </c>
      <c r="C3866" s="5">
        <v>13509</v>
      </c>
      <c r="D3866" t="str">
        <f>IF(C3866&lt;=783,"small",IF(C3866&lt;=2103,"medium","large"))</f>
        <v>large</v>
      </c>
      <c r="E3866" s="5" t="s">
        <v>12</v>
      </c>
      <c r="F3866" s="10">
        <v>807925166</v>
      </c>
      <c r="G3866" s="8">
        <v>-39.503579999999999</v>
      </c>
      <c r="H3866" s="8">
        <v>-39.43085</v>
      </c>
      <c r="I3866" s="5">
        <v>58.13946</v>
      </c>
      <c r="J3866" s="5">
        <v>0</v>
      </c>
      <c r="K3866" s="5">
        <v>0</v>
      </c>
      <c r="L3866" s="5">
        <v>12</v>
      </c>
      <c r="M3866" s="5">
        <v>24</v>
      </c>
      <c r="N3866" s="5">
        <v>19947008</v>
      </c>
      <c r="O3866" s="5">
        <v>19982889</v>
      </c>
    </row>
    <row r="3867" spans="1:15">
      <c r="A3867" s="5" t="s">
        <v>60</v>
      </c>
      <c r="B3867" s="5" t="s">
        <v>66</v>
      </c>
      <c r="C3867" s="5">
        <v>13509</v>
      </c>
      <c r="D3867" t="str">
        <f>IF(C3867&lt;=783,"small",IF(C3867&lt;=2103,"medium","large"))</f>
        <v>large</v>
      </c>
      <c r="E3867" s="5" t="s">
        <v>12</v>
      </c>
      <c r="F3867" s="10">
        <v>970194890</v>
      </c>
      <c r="G3867" s="8">
        <v>-47.638620000000003</v>
      </c>
      <c r="H3867" s="8">
        <v>-47.551279999999998</v>
      </c>
      <c r="I3867" s="5">
        <v>58.113663000000003</v>
      </c>
      <c r="J3867" s="5">
        <v>0</v>
      </c>
      <c r="K3867" s="5">
        <v>0</v>
      </c>
      <c r="L3867" s="5">
        <v>18</v>
      </c>
      <c r="M3867" s="5">
        <v>26</v>
      </c>
      <c r="N3867" s="5">
        <v>19947008</v>
      </c>
      <c r="O3867" s="5">
        <v>19982889</v>
      </c>
    </row>
    <row r="3868" spans="1:15">
      <c r="A3868" s="5" t="s">
        <v>60</v>
      </c>
      <c r="B3868" s="5" t="s">
        <v>66</v>
      </c>
      <c r="C3868" s="5">
        <v>13509</v>
      </c>
      <c r="D3868" t="str">
        <f>IF(C3868&lt;=783,"small",IF(C3868&lt;=2103,"medium","large"))</f>
        <v>large</v>
      </c>
      <c r="E3868" s="5" t="s">
        <v>12</v>
      </c>
      <c r="F3868" s="10">
        <v>881348959</v>
      </c>
      <c r="G3868" s="8">
        <v>-43.184519999999999</v>
      </c>
      <c r="H3868" s="8">
        <v>-43.105179999999997</v>
      </c>
      <c r="I3868" s="5">
        <v>58.106879999999997</v>
      </c>
      <c r="J3868" s="5">
        <v>0</v>
      </c>
      <c r="K3868" s="5">
        <v>0</v>
      </c>
      <c r="L3868" s="5">
        <v>14</v>
      </c>
      <c r="M3868" s="5">
        <v>26</v>
      </c>
      <c r="N3868" s="5">
        <v>19947008</v>
      </c>
      <c r="O3868" s="5">
        <v>19982889</v>
      </c>
    </row>
    <row r="3869" spans="1:15">
      <c r="A3869" s="5" t="s">
        <v>60</v>
      </c>
      <c r="B3869" s="5" t="s">
        <v>66</v>
      </c>
      <c r="C3869" s="5">
        <v>13509</v>
      </c>
      <c r="D3869" t="str">
        <f>IF(C3869&lt;=783,"small",IF(C3869&lt;=2103,"medium","large"))</f>
        <v>large</v>
      </c>
      <c r="E3869" s="5" t="s">
        <v>12</v>
      </c>
      <c r="F3869" s="10">
        <v>803519278</v>
      </c>
      <c r="G3869" s="8">
        <v>-39.282699999999998</v>
      </c>
      <c r="H3869" s="8">
        <v>-39.210369999999998</v>
      </c>
      <c r="I3869" s="5">
        <v>58.063139999999997</v>
      </c>
      <c r="J3869" s="5">
        <v>0</v>
      </c>
      <c r="K3869" s="5">
        <v>0</v>
      </c>
      <c r="L3869" s="5">
        <v>12</v>
      </c>
      <c r="M3869" s="5">
        <v>22</v>
      </c>
      <c r="N3869" s="5">
        <v>19947008</v>
      </c>
      <c r="O3869" s="5">
        <v>19982889</v>
      </c>
    </row>
    <row r="3870" spans="1:15">
      <c r="A3870" s="5" t="s">
        <v>60</v>
      </c>
      <c r="B3870" s="5" t="s">
        <v>66</v>
      </c>
      <c r="C3870" s="5">
        <v>13509</v>
      </c>
      <c r="D3870" t="str">
        <f>IF(C3870&lt;=783,"small",IF(C3870&lt;=2103,"medium","large"))</f>
        <v>large</v>
      </c>
      <c r="E3870" s="5" t="s">
        <v>12</v>
      </c>
      <c r="F3870" s="10">
        <v>931886218</v>
      </c>
      <c r="G3870" s="8">
        <v>-45.7181</v>
      </c>
      <c r="H3870" s="8">
        <v>-45.634210000000003</v>
      </c>
      <c r="I3870" s="5">
        <v>58.050908999999997</v>
      </c>
      <c r="J3870" s="5">
        <v>0</v>
      </c>
      <c r="K3870" s="5">
        <v>0</v>
      </c>
      <c r="L3870" s="5">
        <v>16</v>
      </c>
      <c r="M3870" s="5">
        <v>30</v>
      </c>
      <c r="N3870" s="5">
        <v>19947008</v>
      </c>
      <c r="O3870" s="5">
        <v>19982889</v>
      </c>
    </row>
    <row r="3871" spans="1:15">
      <c r="A3871" s="5" t="s">
        <v>60</v>
      </c>
      <c r="B3871" s="5" t="s">
        <v>66</v>
      </c>
      <c r="C3871" s="5">
        <v>13509</v>
      </c>
      <c r="D3871" t="str">
        <f>IF(C3871&lt;=783,"small",IF(C3871&lt;=2103,"medium","large"))</f>
        <v>large</v>
      </c>
      <c r="E3871" s="5" t="s">
        <v>12</v>
      </c>
      <c r="F3871" s="10">
        <v>873316998</v>
      </c>
      <c r="G3871" s="8">
        <v>-42.781849999999999</v>
      </c>
      <c r="H3871" s="8">
        <v>-42.703240000000001</v>
      </c>
      <c r="I3871" s="5">
        <v>58.045875000000002</v>
      </c>
      <c r="J3871" s="5">
        <v>0</v>
      </c>
      <c r="K3871" s="5">
        <v>0</v>
      </c>
      <c r="L3871" s="5">
        <v>14</v>
      </c>
      <c r="M3871" s="5">
        <v>29</v>
      </c>
      <c r="N3871" s="5">
        <v>19947008</v>
      </c>
      <c r="O3871" s="5">
        <v>19982889</v>
      </c>
    </row>
    <row r="3872" spans="1:15">
      <c r="A3872" s="5" t="s">
        <v>60</v>
      </c>
      <c r="B3872" s="5" t="s">
        <v>66</v>
      </c>
      <c r="C3872" s="5">
        <v>13509</v>
      </c>
      <c r="D3872" t="str">
        <f>IF(C3872&lt;=783,"small",IF(C3872&lt;=2103,"medium","large"))</f>
        <v>large</v>
      </c>
      <c r="E3872" s="5" t="s">
        <v>12</v>
      </c>
      <c r="F3872" s="10">
        <v>824316771</v>
      </c>
      <c r="G3872" s="8">
        <v>-40.325330000000001</v>
      </c>
      <c r="H3872" s="8">
        <v>-40.251130000000003</v>
      </c>
      <c r="I3872" s="5">
        <v>58.037474000000003</v>
      </c>
      <c r="J3872" s="5">
        <v>0</v>
      </c>
      <c r="K3872" s="5">
        <v>0</v>
      </c>
      <c r="L3872" s="5">
        <v>12</v>
      </c>
      <c r="M3872" s="5">
        <v>29</v>
      </c>
      <c r="N3872" s="5">
        <v>19947008</v>
      </c>
      <c r="O3872" s="5">
        <v>19982889</v>
      </c>
    </row>
    <row r="3873" spans="1:15">
      <c r="A3873" s="5" t="s">
        <v>60</v>
      </c>
      <c r="B3873" s="5" t="s">
        <v>66</v>
      </c>
      <c r="C3873" s="5">
        <v>13509</v>
      </c>
      <c r="D3873" t="str">
        <f>IF(C3873&lt;=783,"small",IF(C3873&lt;=2103,"medium","large"))</f>
        <v>large</v>
      </c>
      <c r="E3873" s="5" t="s">
        <v>12</v>
      </c>
      <c r="F3873" s="10">
        <v>874268147</v>
      </c>
      <c r="G3873" s="8">
        <v>-42.829540000000001</v>
      </c>
      <c r="H3873" s="8">
        <v>-42.750839999999997</v>
      </c>
      <c r="I3873" s="5">
        <v>58.035134999999997</v>
      </c>
      <c r="J3873" s="5">
        <v>0</v>
      </c>
      <c r="K3873" s="5">
        <v>0</v>
      </c>
      <c r="L3873" s="5">
        <v>14</v>
      </c>
      <c r="M3873" s="5">
        <v>27</v>
      </c>
      <c r="N3873" s="5">
        <v>19947008</v>
      </c>
      <c r="O3873" s="5">
        <v>19982889</v>
      </c>
    </row>
    <row r="3874" spans="1:15">
      <c r="A3874" s="5" t="s">
        <v>60</v>
      </c>
      <c r="B3874" s="5" t="s">
        <v>66</v>
      </c>
      <c r="C3874" s="5">
        <v>13509</v>
      </c>
      <c r="D3874" t="str">
        <f>IF(C3874&lt;=783,"small",IF(C3874&lt;=2103,"medium","large"))</f>
        <v>large</v>
      </c>
      <c r="E3874" s="5" t="s">
        <v>12</v>
      </c>
      <c r="F3874" s="10">
        <v>740944239</v>
      </c>
      <c r="G3874" s="8">
        <v>-36.145629999999997</v>
      </c>
      <c r="H3874" s="8">
        <v>-36.07893</v>
      </c>
      <c r="I3874" s="5">
        <v>57.980313000000002</v>
      </c>
      <c r="J3874" s="5">
        <v>0</v>
      </c>
      <c r="K3874" s="5">
        <v>0</v>
      </c>
      <c r="L3874" s="5">
        <v>10</v>
      </c>
      <c r="M3874" s="5">
        <v>23</v>
      </c>
      <c r="N3874" s="5">
        <v>19947008</v>
      </c>
      <c r="O3874" s="5">
        <v>19982889</v>
      </c>
    </row>
    <row r="3875" spans="1:15">
      <c r="A3875" s="5" t="s">
        <v>60</v>
      </c>
      <c r="B3875" s="5" t="s">
        <v>66</v>
      </c>
      <c r="C3875" s="5">
        <v>13509</v>
      </c>
      <c r="D3875" t="str">
        <f>IF(C3875&lt;=783,"small",IF(C3875&lt;=2103,"medium","large"))</f>
        <v>large</v>
      </c>
      <c r="E3875" s="5" t="s">
        <v>12</v>
      </c>
      <c r="F3875" s="10">
        <v>741107181</v>
      </c>
      <c r="G3875" s="8">
        <v>-36.153799999999997</v>
      </c>
      <c r="H3875" s="8">
        <v>-36.087090000000003</v>
      </c>
      <c r="I3875" s="5">
        <v>57.964955000000003</v>
      </c>
      <c r="J3875" s="5">
        <v>0</v>
      </c>
      <c r="K3875" s="5">
        <v>0</v>
      </c>
      <c r="L3875" s="5">
        <v>10</v>
      </c>
      <c r="M3875" s="5">
        <v>22</v>
      </c>
      <c r="N3875" s="5">
        <v>19947008</v>
      </c>
      <c r="O3875" s="5">
        <v>19982889</v>
      </c>
    </row>
    <row r="3876" spans="1:15">
      <c r="A3876" s="5" t="s">
        <v>60</v>
      </c>
      <c r="B3876" s="5" t="s">
        <v>66</v>
      </c>
      <c r="C3876" s="5">
        <v>13509</v>
      </c>
      <c r="D3876" t="str">
        <f>IF(C3876&lt;=783,"small",IF(C3876&lt;=2103,"medium","large"))</f>
        <v>large</v>
      </c>
      <c r="E3876" s="5" t="s">
        <v>12</v>
      </c>
      <c r="F3876" s="10">
        <v>742279973</v>
      </c>
      <c r="G3876" s="8">
        <v>-36.212600000000002</v>
      </c>
      <c r="H3876" s="8">
        <v>-36.145780000000002</v>
      </c>
      <c r="I3876" s="5">
        <v>57.906269000000002</v>
      </c>
      <c r="J3876" s="5">
        <v>0</v>
      </c>
      <c r="K3876" s="5">
        <v>0</v>
      </c>
      <c r="L3876" s="5">
        <v>10</v>
      </c>
      <c r="M3876" s="5">
        <v>27</v>
      </c>
      <c r="N3876" s="5">
        <v>19947008</v>
      </c>
      <c r="O3876" s="5">
        <v>19982889</v>
      </c>
    </row>
    <row r="3877" spans="1:15">
      <c r="A3877" s="5" t="s">
        <v>60</v>
      </c>
      <c r="B3877" s="5" t="s">
        <v>66</v>
      </c>
      <c r="C3877" s="5">
        <v>13509</v>
      </c>
      <c r="D3877" t="str">
        <f>IF(C3877&lt;=783,"small",IF(C3877&lt;=2103,"medium","large"))</f>
        <v>large</v>
      </c>
      <c r="E3877" s="5" t="s">
        <v>12</v>
      </c>
      <c r="F3877" s="10">
        <v>813038490</v>
      </c>
      <c r="G3877" s="8">
        <v>-39.759920000000001</v>
      </c>
      <c r="H3877" s="8">
        <v>-39.686729999999997</v>
      </c>
      <c r="I3877" s="5">
        <v>57.884780999999997</v>
      </c>
      <c r="J3877" s="5">
        <v>0</v>
      </c>
      <c r="K3877" s="5">
        <v>0</v>
      </c>
      <c r="L3877" s="5">
        <v>12</v>
      </c>
      <c r="M3877" s="5">
        <v>27</v>
      </c>
      <c r="N3877" s="5">
        <v>19947008</v>
      </c>
      <c r="O3877" s="5">
        <v>19982889</v>
      </c>
    </row>
    <row r="3878" spans="1:15">
      <c r="A3878" s="5" t="s">
        <v>60</v>
      </c>
      <c r="B3878" s="5" t="s">
        <v>66</v>
      </c>
      <c r="C3878" s="5">
        <v>13509</v>
      </c>
      <c r="D3878" t="str">
        <f>IF(C3878&lt;=783,"small",IF(C3878&lt;=2103,"medium","large"))</f>
        <v>large</v>
      </c>
      <c r="E3878" s="5" t="s">
        <v>12</v>
      </c>
      <c r="F3878" s="10">
        <v>923039400</v>
      </c>
      <c r="G3878" s="8">
        <v>-45.27458</v>
      </c>
      <c r="H3878" s="8">
        <v>-45.191490000000002</v>
      </c>
      <c r="I3878" s="5">
        <v>57.867646999999998</v>
      </c>
      <c r="J3878" s="5">
        <v>0</v>
      </c>
      <c r="K3878" s="5">
        <v>0</v>
      </c>
      <c r="L3878" s="5">
        <v>16</v>
      </c>
      <c r="M3878" s="5">
        <v>29</v>
      </c>
      <c r="N3878" s="5">
        <v>19947008</v>
      </c>
      <c r="O3878" s="5">
        <v>19982889</v>
      </c>
    </row>
    <row r="3879" spans="1:15">
      <c r="A3879" s="5" t="s">
        <v>60</v>
      </c>
      <c r="B3879" s="5" t="s">
        <v>66</v>
      </c>
      <c r="C3879" s="5">
        <v>13509</v>
      </c>
      <c r="D3879" t="str">
        <f>IF(C3879&lt;=783,"small",IF(C3879&lt;=2103,"medium","large"))</f>
        <v>large</v>
      </c>
      <c r="E3879" s="5" t="s">
        <v>12</v>
      </c>
      <c r="F3879" s="10">
        <v>816730651</v>
      </c>
      <c r="G3879" s="8">
        <v>-39.94502</v>
      </c>
      <c r="H3879" s="8">
        <v>-39.871499999999997</v>
      </c>
      <c r="I3879" s="5">
        <v>57.833429000000002</v>
      </c>
      <c r="J3879" s="5">
        <v>0</v>
      </c>
      <c r="K3879" s="5">
        <v>0</v>
      </c>
      <c r="L3879" s="5">
        <v>12</v>
      </c>
      <c r="M3879" s="5">
        <v>26</v>
      </c>
      <c r="N3879" s="5">
        <v>19947008</v>
      </c>
      <c r="O3879" s="5">
        <v>19982889</v>
      </c>
    </row>
    <row r="3880" spans="1:15">
      <c r="A3880" s="5" t="s">
        <v>60</v>
      </c>
      <c r="B3880" s="5" t="s">
        <v>66</v>
      </c>
      <c r="C3880" s="5">
        <v>13509</v>
      </c>
      <c r="D3880" t="str">
        <f>IF(C3880&lt;=783,"small",IF(C3880&lt;=2103,"medium","large"))</f>
        <v>large</v>
      </c>
      <c r="E3880" s="5" t="s">
        <v>12</v>
      </c>
      <c r="F3880" s="10">
        <v>740407448</v>
      </c>
      <c r="G3880" s="8">
        <v>-36.118720000000003</v>
      </c>
      <c r="H3880" s="8">
        <v>-36.052070000000001</v>
      </c>
      <c r="I3880" s="5">
        <v>57.780102999999997</v>
      </c>
      <c r="J3880" s="5">
        <v>0</v>
      </c>
      <c r="K3880" s="5">
        <v>0</v>
      </c>
      <c r="L3880" s="5">
        <v>10</v>
      </c>
      <c r="M3880" s="5">
        <v>25</v>
      </c>
      <c r="N3880" s="5">
        <v>19947008</v>
      </c>
      <c r="O3880" s="5">
        <v>19982889</v>
      </c>
    </row>
    <row r="3881" spans="1:15">
      <c r="A3881" s="5" t="s">
        <v>60</v>
      </c>
      <c r="B3881" s="5" t="s">
        <v>66</v>
      </c>
      <c r="C3881" s="5">
        <v>13509</v>
      </c>
      <c r="D3881" t="str">
        <f>IF(C3881&lt;=783,"small",IF(C3881&lt;=2103,"medium","large"))</f>
        <v>large</v>
      </c>
      <c r="E3881" s="5" t="s">
        <v>12</v>
      </c>
      <c r="F3881" s="10">
        <v>877660359</v>
      </c>
      <c r="G3881" s="8">
        <v>-42.999600000000001</v>
      </c>
      <c r="H3881" s="8">
        <v>-42.920589999999997</v>
      </c>
      <c r="I3881" s="5">
        <v>57.692</v>
      </c>
      <c r="J3881" s="5">
        <v>0</v>
      </c>
      <c r="K3881" s="5">
        <v>0</v>
      </c>
      <c r="L3881" s="5">
        <v>14</v>
      </c>
      <c r="M3881" s="5">
        <v>30</v>
      </c>
      <c r="N3881" s="5">
        <v>19947008</v>
      </c>
      <c r="O3881" s="5">
        <v>19982889</v>
      </c>
    </row>
    <row r="3882" spans="1:15">
      <c r="A3882" s="5" t="s">
        <v>60</v>
      </c>
      <c r="B3882" s="5" t="s">
        <v>66</v>
      </c>
      <c r="C3882" s="5">
        <v>13509</v>
      </c>
      <c r="D3882" t="str">
        <f>IF(C3882&lt;=783,"small",IF(C3882&lt;=2103,"medium","large"))</f>
        <v>large</v>
      </c>
      <c r="E3882" s="5" t="s">
        <v>12</v>
      </c>
      <c r="F3882" s="10">
        <v>1025221463</v>
      </c>
      <c r="G3882" s="8">
        <v>-50.397260000000003</v>
      </c>
      <c r="H3882" s="8">
        <v>-50.304969999999997</v>
      </c>
      <c r="I3882" s="5">
        <v>57.686878</v>
      </c>
      <c r="J3882" s="5">
        <v>0</v>
      </c>
      <c r="K3882" s="5">
        <v>0</v>
      </c>
      <c r="L3882" s="5">
        <v>20</v>
      </c>
      <c r="M3882" s="5">
        <v>31</v>
      </c>
      <c r="N3882" s="5">
        <v>19947008</v>
      </c>
      <c r="O3882" s="5">
        <v>19982889</v>
      </c>
    </row>
    <row r="3883" spans="1:15">
      <c r="A3883" s="5" t="s">
        <v>60</v>
      </c>
      <c r="B3883" s="5" t="s">
        <v>66</v>
      </c>
      <c r="C3883" s="5">
        <v>13509</v>
      </c>
      <c r="D3883" t="str">
        <f>IF(C3883&lt;=783,"small",IF(C3883&lt;=2103,"medium","large"))</f>
        <v>large</v>
      </c>
      <c r="E3883" s="5" t="s">
        <v>12</v>
      </c>
      <c r="F3883" s="10">
        <v>742569297</v>
      </c>
      <c r="G3883" s="8">
        <v>-36.2271</v>
      </c>
      <c r="H3883" s="8">
        <v>-36.160260000000001</v>
      </c>
      <c r="I3883" s="5">
        <v>57.647855999999997</v>
      </c>
      <c r="J3883" s="5">
        <v>0</v>
      </c>
      <c r="K3883" s="5">
        <v>0</v>
      </c>
      <c r="L3883" s="5">
        <v>10</v>
      </c>
      <c r="M3883" s="5">
        <v>30</v>
      </c>
      <c r="N3883" s="5">
        <v>19947008</v>
      </c>
      <c r="O3883" s="5">
        <v>19982889</v>
      </c>
    </row>
    <row r="3884" spans="1:15">
      <c r="A3884" s="5" t="s">
        <v>60</v>
      </c>
      <c r="B3884" s="5" t="s">
        <v>66</v>
      </c>
      <c r="C3884" s="5">
        <v>13509</v>
      </c>
      <c r="D3884" t="str">
        <f>IF(C3884&lt;=783,"small",IF(C3884&lt;=2103,"medium","large"))</f>
        <v>large</v>
      </c>
      <c r="E3884" s="5" t="s">
        <v>12</v>
      </c>
      <c r="F3884" s="10">
        <v>946343026</v>
      </c>
      <c r="G3884" s="8">
        <v>-46.442860000000003</v>
      </c>
      <c r="H3884" s="8">
        <v>-46.357669999999999</v>
      </c>
      <c r="I3884" s="5">
        <v>57.632516000000003</v>
      </c>
      <c r="J3884" s="5">
        <v>0</v>
      </c>
      <c r="K3884" s="5">
        <v>0</v>
      </c>
      <c r="L3884" s="5">
        <v>16</v>
      </c>
      <c r="M3884" s="5">
        <v>31</v>
      </c>
      <c r="N3884" s="5">
        <v>19947008</v>
      </c>
      <c r="O3884" s="5">
        <v>19982889</v>
      </c>
    </row>
    <row r="3885" spans="1:15">
      <c r="A3885" s="5" t="s">
        <v>60</v>
      </c>
      <c r="B3885" s="5" t="s">
        <v>66</v>
      </c>
      <c r="C3885" s="5">
        <v>13509</v>
      </c>
      <c r="D3885" t="str">
        <f>IF(C3885&lt;=783,"small",IF(C3885&lt;=2103,"medium","large"))</f>
        <v>large</v>
      </c>
      <c r="E3885" s="5" t="s">
        <v>12</v>
      </c>
      <c r="F3885" s="10">
        <v>993331741</v>
      </c>
      <c r="G3885" s="8">
        <v>-48.79853</v>
      </c>
      <c r="H3885" s="8">
        <v>-48.709119999999999</v>
      </c>
      <c r="I3885" s="5">
        <v>57.632406000000003</v>
      </c>
      <c r="J3885" s="5">
        <v>0</v>
      </c>
      <c r="K3885" s="5">
        <v>0</v>
      </c>
      <c r="L3885" s="5">
        <v>18</v>
      </c>
      <c r="M3885" s="5">
        <v>31</v>
      </c>
      <c r="N3885" s="5">
        <v>19947008</v>
      </c>
      <c r="O3885" s="5">
        <v>19982889</v>
      </c>
    </row>
    <row r="3886" spans="1:15">
      <c r="A3886" s="5" t="s">
        <v>60</v>
      </c>
      <c r="B3886" s="5" t="s">
        <v>66</v>
      </c>
      <c r="C3886" s="5">
        <v>13509</v>
      </c>
      <c r="D3886" t="str">
        <f>IF(C3886&lt;=783,"small",IF(C3886&lt;=2103,"medium","large"))</f>
        <v>large</v>
      </c>
      <c r="E3886" s="5" t="s">
        <v>12</v>
      </c>
      <c r="F3886" s="10">
        <v>751279012</v>
      </c>
      <c r="G3886" s="8">
        <v>-36.663739999999997</v>
      </c>
      <c r="H3886" s="8">
        <v>-36.596119999999999</v>
      </c>
      <c r="I3886" s="5">
        <v>57.619641000000001</v>
      </c>
      <c r="J3886" s="5">
        <v>0</v>
      </c>
      <c r="K3886" s="5">
        <v>0</v>
      </c>
      <c r="L3886" s="5">
        <v>10</v>
      </c>
      <c r="M3886" s="5">
        <v>26</v>
      </c>
      <c r="N3886" s="5">
        <v>19947008</v>
      </c>
      <c r="O3886" s="5">
        <v>19982889</v>
      </c>
    </row>
    <row r="3887" spans="1:15">
      <c r="A3887" s="5" t="s">
        <v>60</v>
      </c>
      <c r="B3887" s="5" t="s">
        <v>66</v>
      </c>
      <c r="C3887" s="5">
        <v>13509</v>
      </c>
      <c r="D3887" t="str">
        <f>IF(C3887&lt;=783,"small",IF(C3887&lt;=2103,"medium","large"))</f>
        <v>large</v>
      </c>
      <c r="E3887" s="5" t="s">
        <v>12</v>
      </c>
      <c r="F3887" s="10">
        <v>741850509</v>
      </c>
      <c r="G3887" s="8">
        <v>-36.191070000000003</v>
      </c>
      <c r="H3887" s="8">
        <v>-36.124290000000002</v>
      </c>
      <c r="I3887" s="5">
        <v>57.577472</v>
      </c>
      <c r="J3887" s="5">
        <v>0</v>
      </c>
      <c r="K3887" s="5">
        <v>0</v>
      </c>
      <c r="L3887" s="5">
        <v>10</v>
      </c>
      <c r="M3887" s="5">
        <v>29</v>
      </c>
      <c r="N3887" s="5">
        <v>19947008</v>
      </c>
      <c r="O3887" s="5">
        <v>19982889</v>
      </c>
    </row>
    <row r="3888" spans="1:15">
      <c r="A3888" s="5" t="s">
        <v>60</v>
      </c>
      <c r="B3888" s="5" t="s">
        <v>66</v>
      </c>
      <c r="C3888" s="5">
        <v>13509</v>
      </c>
      <c r="D3888" t="str">
        <f>IF(C3888&lt;=783,"small",IF(C3888&lt;=2103,"medium","large"))</f>
        <v>large</v>
      </c>
      <c r="E3888" s="5" t="s">
        <v>12</v>
      </c>
      <c r="F3888" s="10">
        <v>874616221</v>
      </c>
      <c r="G3888" s="8">
        <v>-42.846989999999998</v>
      </c>
      <c r="H3888" s="8">
        <v>-42.768259999999998</v>
      </c>
      <c r="I3888" s="5">
        <v>57.505201</v>
      </c>
      <c r="J3888" s="5">
        <v>0</v>
      </c>
      <c r="K3888" s="5">
        <v>0</v>
      </c>
      <c r="L3888" s="5">
        <v>14</v>
      </c>
      <c r="M3888" s="5">
        <v>28</v>
      </c>
      <c r="N3888" s="5">
        <v>19947008</v>
      </c>
      <c r="O3888" s="5">
        <v>19982889</v>
      </c>
    </row>
    <row r="3889" spans="1:15">
      <c r="A3889" s="5" t="s">
        <v>60</v>
      </c>
      <c r="B3889" s="5" t="s">
        <v>66</v>
      </c>
      <c r="C3889" s="5">
        <v>13509</v>
      </c>
      <c r="D3889" t="str">
        <f>IF(C3889&lt;=783,"small",IF(C3889&lt;=2103,"medium","large"))</f>
        <v>large</v>
      </c>
      <c r="E3889" s="5" t="s">
        <v>12</v>
      </c>
      <c r="F3889" s="10">
        <v>798762862</v>
      </c>
      <c r="G3889" s="8">
        <v>-39.044240000000002</v>
      </c>
      <c r="H3889" s="8">
        <v>-38.972340000000003</v>
      </c>
      <c r="I3889" s="5">
        <v>57.484667999999999</v>
      </c>
      <c r="J3889" s="5">
        <v>0</v>
      </c>
      <c r="K3889" s="5">
        <v>0</v>
      </c>
      <c r="L3889" s="5">
        <v>12</v>
      </c>
      <c r="M3889" s="5">
        <v>30</v>
      </c>
      <c r="N3889" s="5">
        <v>19947008</v>
      </c>
      <c r="O3889" s="5">
        <v>19982889</v>
      </c>
    </row>
    <row r="3890" spans="1:15">
      <c r="A3890" s="5" t="s">
        <v>60</v>
      </c>
      <c r="B3890" s="5" t="s">
        <v>66</v>
      </c>
      <c r="C3890" s="5">
        <v>13509</v>
      </c>
      <c r="D3890" t="str">
        <f>IF(C3890&lt;=783,"small",IF(C3890&lt;=2103,"medium","large"))</f>
        <v>large</v>
      </c>
      <c r="E3890" s="5" t="s">
        <v>12</v>
      </c>
      <c r="F3890" s="10">
        <v>807092166</v>
      </c>
      <c r="G3890" s="8">
        <v>-39.461820000000003</v>
      </c>
      <c r="H3890" s="8">
        <v>-39.389159999999997</v>
      </c>
      <c r="I3890" s="5">
        <v>57.475839999999998</v>
      </c>
      <c r="J3890" s="5">
        <v>0</v>
      </c>
      <c r="K3890" s="5">
        <v>0</v>
      </c>
      <c r="L3890" s="5">
        <v>12</v>
      </c>
      <c r="M3890" s="5">
        <v>25</v>
      </c>
      <c r="N3890" s="5">
        <v>19947008</v>
      </c>
      <c r="O3890" s="5">
        <v>19982889</v>
      </c>
    </row>
    <row r="3891" spans="1:15">
      <c r="A3891" s="5" t="s">
        <v>60</v>
      </c>
      <c r="B3891" s="5" t="s">
        <v>66</v>
      </c>
      <c r="C3891" s="5">
        <v>13509</v>
      </c>
      <c r="D3891" t="str">
        <f>IF(C3891&lt;=783,"small",IF(C3891&lt;=2103,"medium","large"))</f>
        <v>large</v>
      </c>
      <c r="E3891" s="5" t="s">
        <v>12</v>
      </c>
      <c r="F3891" s="10">
        <v>888866935</v>
      </c>
      <c r="G3891" s="8">
        <v>-43.561419999999998</v>
      </c>
      <c r="H3891" s="8">
        <v>-43.481400000000001</v>
      </c>
      <c r="I3891" s="5">
        <v>57.403170000000003</v>
      </c>
      <c r="J3891" s="5">
        <v>0</v>
      </c>
      <c r="K3891" s="5">
        <v>0</v>
      </c>
      <c r="L3891" s="5">
        <v>14</v>
      </c>
      <c r="M3891" s="5">
        <v>31</v>
      </c>
      <c r="N3891" s="5">
        <v>19947008</v>
      </c>
      <c r="O3891" s="5">
        <v>19982889</v>
      </c>
    </row>
    <row r="3892" spans="1:15">
      <c r="A3892" s="5" t="s">
        <v>60</v>
      </c>
      <c r="B3892" s="5" t="s">
        <v>66</v>
      </c>
      <c r="C3892" s="5">
        <v>13509</v>
      </c>
      <c r="D3892" t="str">
        <f>IF(C3892&lt;=783,"small",IF(C3892&lt;=2103,"medium","large"))</f>
        <v>large</v>
      </c>
      <c r="E3892" s="5" t="s">
        <v>12</v>
      </c>
      <c r="F3892" s="10">
        <v>868375650</v>
      </c>
      <c r="G3892" s="8">
        <v>-42.534129999999998</v>
      </c>
      <c r="H3892" s="8">
        <v>-42.455959999999997</v>
      </c>
      <c r="I3892" s="5">
        <v>57.342289999999998</v>
      </c>
      <c r="J3892" s="5">
        <v>0</v>
      </c>
      <c r="K3892" s="5">
        <v>0</v>
      </c>
      <c r="L3892" s="5">
        <v>14</v>
      </c>
      <c r="M3892" s="5">
        <v>25</v>
      </c>
      <c r="N3892" s="5">
        <v>19947008</v>
      </c>
      <c r="O3892" s="5">
        <v>19982889</v>
      </c>
    </row>
    <row r="3893" spans="1:15">
      <c r="A3893" s="5" t="s">
        <v>60</v>
      </c>
      <c r="B3893" s="5" t="s">
        <v>66</v>
      </c>
      <c r="C3893" s="5">
        <v>13509</v>
      </c>
      <c r="D3893" t="str">
        <f>IF(C3893&lt;=783,"small",IF(C3893&lt;=2103,"medium","large"))</f>
        <v>large</v>
      </c>
      <c r="E3893" s="5" t="s">
        <v>12</v>
      </c>
      <c r="F3893" s="10">
        <v>1016509636</v>
      </c>
      <c r="G3893" s="8">
        <v>-49.960509999999999</v>
      </c>
      <c r="H3893" s="8">
        <v>-49.869</v>
      </c>
      <c r="I3893" s="5">
        <v>57.329531000000003</v>
      </c>
      <c r="J3893" s="5">
        <v>0</v>
      </c>
      <c r="K3893" s="5">
        <v>0</v>
      </c>
      <c r="L3893" s="5">
        <v>20</v>
      </c>
      <c r="M3893" s="5">
        <v>27</v>
      </c>
      <c r="N3893" s="5">
        <v>19947008</v>
      </c>
      <c r="O3893" s="5">
        <v>19982889</v>
      </c>
    </row>
    <row r="3894" spans="1:15">
      <c r="A3894" s="5" t="s">
        <v>60</v>
      </c>
      <c r="B3894" s="5" t="s">
        <v>66</v>
      </c>
      <c r="C3894" s="5">
        <v>13509</v>
      </c>
      <c r="D3894" t="str">
        <f>IF(C3894&lt;=783,"small",IF(C3894&lt;=2103,"medium","large"))</f>
        <v>large</v>
      </c>
      <c r="E3894" s="5" t="s">
        <v>12</v>
      </c>
      <c r="F3894" s="10">
        <v>929322948</v>
      </c>
      <c r="G3894" s="8">
        <v>-45.589590000000001</v>
      </c>
      <c r="H3894" s="8">
        <v>-45.505940000000002</v>
      </c>
      <c r="I3894" s="5">
        <v>57.314256</v>
      </c>
      <c r="J3894" s="5">
        <v>0</v>
      </c>
      <c r="K3894" s="5">
        <v>0</v>
      </c>
      <c r="L3894" s="5">
        <v>16</v>
      </c>
      <c r="M3894" s="5">
        <v>28</v>
      </c>
      <c r="N3894" s="5">
        <v>19947008</v>
      </c>
      <c r="O3894" s="5">
        <v>19982889</v>
      </c>
    </row>
    <row r="3895" spans="1:15">
      <c r="A3895" s="5" t="s">
        <v>60</v>
      </c>
      <c r="B3895" s="5" t="s">
        <v>66</v>
      </c>
      <c r="C3895" s="5">
        <v>13509</v>
      </c>
      <c r="D3895" t="str">
        <f>IF(C3895&lt;=783,"small",IF(C3895&lt;=2103,"medium","large"))</f>
        <v>large</v>
      </c>
      <c r="E3895" s="5" t="s">
        <v>12</v>
      </c>
      <c r="F3895" s="10">
        <v>965385738</v>
      </c>
      <c r="G3895" s="8">
        <v>-47.39752</v>
      </c>
      <c r="H3895" s="8">
        <v>-47.31062</v>
      </c>
      <c r="I3895" s="5">
        <v>57.301687999999999</v>
      </c>
      <c r="J3895" s="5">
        <v>0</v>
      </c>
      <c r="K3895" s="5">
        <v>0</v>
      </c>
      <c r="L3895" s="5">
        <v>18</v>
      </c>
      <c r="M3895" s="5">
        <v>27</v>
      </c>
      <c r="N3895" s="5">
        <v>19947008</v>
      </c>
      <c r="O3895" s="5">
        <v>19982889</v>
      </c>
    </row>
    <row r="3896" spans="1:15">
      <c r="A3896" s="5" t="s">
        <v>60</v>
      </c>
      <c r="B3896" s="5" t="s">
        <v>66</v>
      </c>
      <c r="C3896" s="5">
        <v>13509</v>
      </c>
      <c r="D3896" t="str">
        <f>IF(C3896&lt;=783,"small",IF(C3896&lt;=2103,"medium","large"))</f>
        <v>large</v>
      </c>
      <c r="E3896" s="5" t="s">
        <v>12</v>
      </c>
      <c r="F3896" s="10">
        <v>742706040</v>
      </c>
      <c r="G3896" s="8">
        <v>-36.233960000000003</v>
      </c>
      <c r="H3896" s="8">
        <v>-36.167099999999998</v>
      </c>
      <c r="I3896" s="5">
        <v>57.196084999999997</v>
      </c>
      <c r="J3896" s="5">
        <v>0</v>
      </c>
      <c r="K3896" s="5">
        <v>0</v>
      </c>
      <c r="L3896" s="5">
        <v>10</v>
      </c>
      <c r="M3896" s="5">
        <v>31</v>
      </c>
      <c r="N3896" s="5">
        <v>19947008</v>
      </c>
      <c r="O3896" s="5">
        <v>19982889</v>
      </c>
    </row>
    <row r="3897" spans="1:15">
      <c r="A3897" s="5" t="s">
        <v>60</v>
      </c>
      <c r="B3897" s="5" t="s">
        <v>66</v>
      </c>
      <c r="C3897" s="5">
        <v>13509</v>
      </c>
      <c r="D3897" t="str">
        <f>IF(C3897&lt;=783,"small",IF(C3897&lt;=2103,"medium","large"))</f>
        <v>large</v>
      </c>
      <c r="E3897" s="5" t="s">
        <v>12</v>
      </c>
      <c r="F3897" s="10">
        <v>923573825</v>
      </c>
      <c r="G3897" s="8">
        <v>-45.301369999999999</v>
      </c>
      <c r="H3897" s="8">
        <v>-45.218229999999998</v>
      </c>
      <c r="I3897" s="5">
        <v>57.134659999999997</v>
      </c>
      <c r="J3897" s="5">
        <v>0</v>
      </c>
      <c r="K3897" s="5">
        <v>0</v>
      </c>
      <c r="L3897" s="5">
        <v>16</v>
      </c>
      <c r="M3897" s="5">
        <v>27</v>
      </c>
      <c r="N3897" s="5">
        <v>19947008</v>
      </c>
      <c r="O3897" s="5">
        <v>19982889</v>
      </c>
    </row>
    <row r="3898" spans="1:15">
      <c r="A3898" s="5" t="s">
        <v>60</v>
      </c>
      <c r="B3898" s="5" t="s">
        <v>66</v>
      </c>
      <c r="C3898" s="5">
        <v>13509</v>
      </c>
      <c r="D3898" t="str">
        <f>IF(C3898&lt;=783,"small",IF(C3898&lt;=2103,"medium","large"))</f>
        <v>large</v>
      </c>
      <c r="E3898" s="5" t="s">
        <v>12</v>
      </c>
      <c r="F3898" s="10">
        <v>984390561</v>
      </c>
      <c r="G3898" s="8">
        <v>-48.350290000000001</v>
      </c>
      <c r="H3898" s="8">
        <v>-48.261670000000002</v>
      </c>
      <c r="I3898" s="5">
        <v>57.124997999999998</v>
      </c>
      <c r="J3898" s="5">
        <v>0</v>
      </c>
      <c r="K3898" s="5">
        <v>0</v>
      </c>
      <c r="L3898" s="5">
        <v>18</v>
      </c>
      <c r="M3898" s="5">
        <v>28</v>
      </c>
      <c r="N3898" s="5">
        <v>19947008</v>
      </c>
      <c r="O3898" s="5">
        <v>19982889</v>
      </c>
    </row>
    <row r="3899" spans="1:15">
      <c r="A3899" s="5" t="s">
        <v>60</v>
      </c>
      <c r="B3899" s="5" t="s">
        <v>66</v>
      </c>
      <c r="C3899" s="5">
        <v>13509</v>
      </c>
      <c r="D3899" t="str">
        <f>IF(C3899&lt;=783,"small",IF(C3899&lt;=2103,"medium","large"))</f>
        <v>large</v>
      </c>
      <c r="E3899" s="5" t="s">
        <v>12</v>
      </c>
      <c r="F3899" s="10">
        <v>818330919</v>
      </c>
      <c r="G3899" s="8">
        <v>-40.02525</v>
      </c>
      <c r="H3899" s="8">
        <v>-39.95158</v>
      </c>
      <c r="I3899" s="5">
        <v>56.921278000000001</v>
      </c>
      <c r="J3899" s="5">
        <v>0</v>
      </c>
      <c r="K3899" s="5">
        <v>0</v>
      </c>
      <c r="L3899" s="5">
        <v>12</v>
      </c>
      <c r="M3899" s="5">
        <v>28</v>
      </c>
      <c r="N3899" s="5">
        <v>19947008</v>
      </c>
      <c r="O3899" s="5">
        <v>19982889</v>
      </c>
    </row>
    <row r="3900" spans="1:15">
      <c r="A3900" s="5" t="s">
        <v>60</v>
      </c>
      <c r="B3900" s="5" t="s">
        <v>66</v>
      </c>
      <c r="C3900" s="5">
        <v>13509</v>
      </c>
      <c r="D3900" t="str">
        <f>IF(C3900&lt;=783,"small",IF(C3900&lt;=2103,"medium","large"))</f>
        <v>large</v>
      </c>
      <c r="E3900" s="5" t="s">
        <v>12</v>
      </c>
      <c r="F3900" s="10">
        <v>812004195</v>
      </c>
      <c r="G3900" s="8">
        <v>-39.708069999999999</v>
      </c>
      <c r="H3900" s="8">
        <v>-39.634979999999999</v>
      </c>
      <c r="I3900" s="5">
        <v>56.792285</v>
      </c>
      <c r="J3900" s="5">
        <v>0</v>
      </c>
      <c r="K3900" s="5">
        <v>0</v>
      </c>
      <c r="L3900" s="5">
        <v>12</v>
      </c>
      <c r="M3900" s="5">
        <v>31</v>
      </c>
      <c r="N3900" s="5">
        <v>19947008</v>
      </c>
      <c r="O3900" s="5">
        <v>19982889</v>
      </c>
    </row>
    <row r="3901" spans="1:15">
      <c r="A3901" s="5" t="s">
        <v>60</v>
      </c>
      <c r="B3901" s="5" t="s">
        <v>66</v>
      </c>
      <c r="C3901" s="5">
        <v>13509</v>
      </c>
      <c r="D3901" t="str">
        <f>IF(C3901&lt;=783,"small",IF(C3901&lt;=2103,"medium","large"))</f>
        <v>large</v>
      </c>
      <c r="E3901" s="5" t="s">
        <v>12</v>
      </c>
      <c r="F3901" s="10">
        <v>740934263</v>
      </c>
      <c r="G3901" s="8">
        <v>-36.145130000000002</v>
      </c>
      <c r="H3901" s="8">
        <v>-36.078440000000001</v>
      </c>
      <c r="I3901" s="5">
        <v>56.586972000000003</v>
      </c>
      <c r="J3901" s="5">
        <v>0</v>
      </c>
      <c r="K3901" s="5">
        <v>0</v>
      </c>
      <c r="L3901" s="5">
        <v>10</v>
      </c>
      <c r="M3901" s="5">
        <v>28</v>
      </c>
      <c r="N3901" s="5">
        <v>19947008</v>
      </c>
      <c r="O3901" s="5">
        <v>19982889</v>
      </c>
    </row>
    <row r="3902" spans="1:15">
      <c r="A3902" s="5" t="s">
        <v>60</v>
      </c>
      <c r="B3902" s="5" t="s">
        <v>66</v>
      </c>
      <c r="C3902" s="5">
        <v>13509</v>
      </c>
      <c r="D3902" t="str">
        <f>IF(C3902&lt;=783,"small",IF(C3902&lt;=2103,"medium","large"))</f>
        <v>large</v>
      </c>
      <c r="E3902" s="5" t="s">
        <v>11</v>
      </c>
      <c r="F3902" s="10">
        <v>1470748620</v>
      </c>
      <c r="G3902" s="8">
        <v>-72.732789999999994</v>
      </c>
      <c r="H3902" s="8">
        <v>-72.600399999999993</v>
      </c>
      <c r="I3902" s="5">
        <v>29.500171999999999</v>
      </c>
      <c r="J3902" s="5">
        <v>0</v>
      </c>
      <c r="K3902" s="5">
        <v>0</v>
      </c>
      <c r="L3902" s="5">
        <v>20</v>
      </c>
      <c r="M3902" s="5">
        <v>24</v>
      </c>
      <c r="N3902" s="5">
        <v>19947008</v>
      </c>
      <c r="O3902" s="5">
        <v>19982889</v>
      </c>
    </row>
    <row r="3903" spans="1:15">
      <c r="A3903" s="5" t="s">
        <v>60</v>
      </c>
      <c r="B3903" s="5" t="s">
        <v>66</v>
      </c>
      <c r="C3903" s="5">
        <v>13509</v>
      </c>
      <c r="D3903" t="str">
        <f>IF(C3903&lt;=783,"small",IF(C3903&lt;=2103,"medium","large"))</f>
        <v>large</v>
      </c>
      <c r="E3903" s="5" t="s">
        <v>11</v>
      </c>
      <c r="F3903" s="10">
        <v>1475802113</v>
      </c>
      <c r="G3903" s="8">
        <v>-72.986140000000006</v>
      </c>
      <c r="H3903" s="8">
        <v>-72.853290000000001</v>
      </c>
      <c r="I3903" s="5">
        <v>29.469296</v>
      </c>
      <c r="J3903" s="5">
        <v>0</v>
      </c>
      <c r="K3903" s="5">
        <v>0</v>
      </c>
      <c r="L3903" s="5">
        <v>20</v>
      </c>
      <c r="M3903" s="5">
        <v>23</v>
      </c>
      <c r="N3903" s="5">
        <v>19947008</v>
      </c>
      <c r="O3903" s="5">
        <v>19982889</v>
      </c>
    </row>
    <row r="3904" spans="1:15">
      <c r="A3904" s="5" t="s">
        <v>60</v>
      </c>
      <c r="B3904" s="5" t="s">
        <v>66</v>
      </c>
      <c r="C3904" s="5">
        <v>13509</v>
      </c>
      <c r="D3904" t="str">
        <f>IF(C3904&lt;=783,"small",IF(C3904&lt;=2103,"medium","large"))</f>
        <v>large</v>
      </c>
      <c r="E3904" s="5" t="s">
        <v>11</v>
      </c>
      <c r="F3904" s="10">
        <v>1462445490</v>
      </c>
      <c r="G3904" s="8">
        <v>-72.31653</v>
      </c>
      <c r="H3904" s="8">
        <v>-72.184889999999996</v>
      </c>
      <c r="I3904" s="5">
        <v>29.443774999999999</v>
      </c>
      <c r="J3904" s="5">
        <v>0</v>
      </c>
      <c r="K3904" s="5">
        <v>0</v>
      </c>
      <c r="L3904" s="5">
        <v>20</v>
      </c>
      <c r="M3904" s="5">
        <v>22</v>
      </c>
      <c r="N3904" s="5">
        <v>19947008</v>
      </c>
      <c r="O3904" s="5">
        <v>19982889</v>
      </c>
    </row>
    <row r="3905" spans="1:15">
      <c r="A3905" s="5" t="s">
        <v>60</v>
      </c>
      <c r="B3905" s="5" t="s">
        <v>66</v>
      </c>
      <c r="C3905" s="5">
        <v>13509</v>
      </c>
      <c r="D3905" t="str">
        <f>IF(C3905&lt;=783,"small",IF(C3905&lt;=2103,"medium","large"))</f>
        <v>large</v>
      </c>
      <c r="E3905" s="5" t="s">
        <v>11</v>
      </c>
      <c r="F3905" s="10">
        <v>1473628024</v>
      </c>
      <c r="G3905" s="8">
        <v>-72.87715</v>
      </c>
      <c r="H3905" s="8">
        <v>-72.744489999999999</v>
      </c>
      <c r="I3905" s="5">
        <v>29.380929999999999</v>
      </c>
      <c r="J3905" s="5">
        <v>0</v>
      </c>
      <c r="K3905" s="5">
        <v>0</v>
      </c>
      <c r="L3905" s="5">
        <v>20</v>
      </c>
      <c r="M3905" s="5">
        <v>30</v>
      </c>
      <c r="N3905" s="5">
        <v>19947008</v>
      </c>
      <c r="O3905" s="5">
        <v>19982889</v>
      </c>
    </row>
    <row r="3906" spans="1:15">
      <c r="A3906" s="5" t="s">
        <v>60</v>
      </c>
      <c r="B3906" s="5" t="s">
        <v>66</v>
      </c>
      <c r="C3906" s="5">
        <v>13509</v>
      </c>
      <c r="D3906" t="str">
        <f>IF(C3906&lt;=783,"small",IF(C3906&lt;=2103,"medium","large"))</f>
        <v>large</v>
      </c>
      <c r="E3906" s="5" t="s">
        <v>11</v>
      </c>
      <c r="F3906" s="10">
        <v>1328606976</v>
      </c>
      <c r="G3906" s="8">
        <v>-65.606830000000002</v>
      </c>
      <c r="H3906" s="8">
        <v>-65.487229999999997</v>
      </c>
      <c r="I3906" s="5">
        <v>29.379897</v>
      </c>
      <c r="J3906" s="5">
        <v>0</v>
      </c>
      <c r="K3906" s="5">
        <v>0</v>
      </c>
      <c r="L3906" s="5">
        <v>16</v>
      </c>
      <c r="M3906" s="5">
        <v>24</v>
      </c>
      <c r="N3906" s="5">
        <v>19947008</v>
      </c>
      <c r="O3906" s="5">
        <v>19982889</v>
      </c>
    </row>
    <row r="3907" spans="1:15">
      <c r="A3907" s="5" t="s">
        <v>60</v>
      </c>
      <c r="B3907" s="5" t="s">
        <v>66</v>
      </c>
      <c r="C3907" s="5">
        <v>13509</v>
      </c>
      <c r="D3907" t="str">
        <f>IF(C3907&lt;=783,"small",IF(C3907&lt;=2103,"medium","large"))</f>
        <v>large</v>
      </c>
      <c r="E3907" s="5" t="s">
        <v>11</v>
      </c>
      <c r="F3907" s="10">
        <v>1410072387</v>
      </c>
      <c r="G3907" s="8">
        <v>-69.690920000000006</v>
      </c>
      <c r="H3907" s="8">
        <v>-69.563990000000004</v>
      </c>
      <c r="I3907" s="5">
        <v>29.348452999999999</v>
      </c>
      <c r="J3907" s="5">
        <v>0</v>
      </c>
      <c r="K3907" s="5">
        <v>0</v>
      </c>
      <c r="L3907" s="5">
        <v>18</v>
      </c>
      <c r="M3907" s="5">
        <v>23</v>
      </c>
      <c r="N3907" s="5">
        <v>19947008</v>
      </c>
      <c r="O3907" s="5">
        <v>19982889</v>
      </c>
    </row>
    <row r="3908" spans="1:15">
      <c r="A3908" s="5" t="s">
        <v>60</v>
      </c>
      <c r="B3908" s="5" t="s">
        <v>66</v>
      </c>
      <c r="C3908" s="5">
        <v>13509</v>
      </c>
      <c r="D3908" t="str">
        <f>IF(C3908&lt;=783,"small",IF(C3908&lt;=2103,"medium","large"))</f>
        <v>large</v>
      </c>
      <c r="E3908" s="5" t="s">
        <v>11</v>
      </c>
      <c r="F3908" s="10">
        <v>1471762104</v>
      </c>
      <c r="G3908" s="8">
        <v>-72.783600000000007</v>
      </c>
      <c r="H3908" s="8">
        <v>-72.651120000000006</v>
      </c>
      <c r="I3908" s="5">
        <v>29.347652</v>
      </c>
      <c r="J3908" s="5">
        <v>0</v>
      </c>
      <c r="K3908" s="5">
        <v>0</v>
      </c>
      <c r="L3908" s="5">
        <v>20</v>
      </c>
      <c r="M3908" s="5">
        <v>28</v>
      </c>
      <c r="N3908" s="5">
        <v>19947008</v>
      </c>
      <c r="O3908" s="5">
        <v>19982889</v>
      </c>
    </row>
    <row r="3909" spans="1:15">
      <c r="A3909" s="5" t="s">
        <v>60</v>
      </c>
      <c r="B3909" s="5" t="s">
        <v>66</v>
      </c>
      <c r="C3909" s="5">
        <v>13509</v>
      </c>
      <c r="D3909" t="str">
        <f>IF(C3909&lt;=783,"small",IF(C3909&lt;=2103,"medium","large"))</f>
        <v>large</v>
      </c>
      <c r="E3909" s="5" t="s">
        <v>11</v>
      </c>
      <c r="F3909" s="10">
        <v>1322330473</v>
      </c>
      <c r="G3909" s="8">
        <v>-65.292169999999999</v>
      </c>
      <c r="H3909" s="8">
        <v>-65.173140000000004</v>
      </c>
      <c r="I3909" s="5">
        <v>29.346184000000001</v>
      </c>
      <c r="J3909" s="5">
        <v>0</v>
      </c>
      <c r="K3909" s="5">
        <v>0</v>
      </c>
      <c r="L3909" s="5">
        <v>16</v>
      </c>
      <c r="M3909" s="5">
        <v>25</v>
      </c>
      <c r="N3909" s="5">
        <v>19947008</v>
      </c>
      <c r="O3909" s="5">
        <v>19982889</v>
      </c>
    </row>
    <row r="3910" spans="1:15">
      <c r="A3910" s="5" t="s">
        <v>60</v>
      </c>
      <c r="B3910" s="5" t="s">
        <v>66</v>
      </c>
      <c r="C3910" s="5">
        <v>13509</v>
      </c>
      <c r="D3910" t="str">
        <f>IF(C3910&lt;=783,"small",IF(C3910&lt;=2103,"medium","large"))</f>
        <v>large</v>
      </c>
      <c r="E3910" s="5" t="s">
        <v>11</v>
      </c>
      <c r="F3910" s="10">
        <v>1452762087</v>
      </c>
      <c r="G3910" s="8">
        <v>-71.83108</v>
      </c>
      <c r="H3910" s="8">
        <v>-71.700299999999999</v>
      </c>
      <c r="I3910" s="5">
        <v>29.333030999999998</v>
      </c>
      <c r="J3910" s="5">
        <v>0</v>
      </c>
      <c r="K3910" s="5">
        <v>0</v>
      </c>
      <c r="L3910" s="5">
        <v>20</v>
      </c>
      <c r="M3910" s="5">
        <v>29</v>
      </c>
      <c r="N3910" s="5">
        <v>19947008</v>
      </c>
      <c r="O3910" s="5">
        <v>19982889</v>
      </c>
    </row>
    <row r="3911" spans="1:15">
      <c r="A3911" s="5" t="s">
        <v>60</v>
      </c>
      <c r="B3911" s="5" t="s">
        <v>66</v>
      </c>
      <c r="C3911" s="5">
        <v>13509</v>
      </c>
      <c r="D3911" t="str">
        <f>IF(C3911&lt;=783,"small",IF(C3911&lt;=2103,"medium","large"))</f>
        <v>large</v>
      </c>
      <c r="E3911" s="5" t="s">
        <v>11</v>
      </c>
      <c r="F3911" s="10">
        <v>1400749909</v>
      </c>
      <c r="G3911" s="8">
        <v>-69.223560000000006</v>
      </c>
      <c r="H3911" s="8">
        <v>-69.097470000000001</v>
      </c>
      <c r="I3911" s="5">
        <v>29.321082000000001</v>
      </c>
      <c r="J3911" s="5">
        <v>0</v>
      </c>
      <c r="K3911" s="5">
        <v>0</v>
      </c>
      <c r="L3911" s="5">
        <v>18</v>
      </c>
      <c r="M3911" s="5">
        <v>22</v>
      </c>
      <c r="N3911" s="5">
        <v>19947008</v>
      </c>
      <c r="O3911" s="5">
        <v>19982889</v>
      </c>
    </row>
    <row r="3912" spans="1:15">
      <c r="A3912" s="5" t="s">
        <v>60</v>
      </c>
      <c r="B3912" s="5" t="s">
        <v>66</v>
      </c>
      <c r="C3912" s="5">
        <v>13509</v>
      </c>
      <c r="D3912" t="str">
        <f>IF(C3912&lt;=783,"small",IF(C3912&lt;=2103,"medium","large"))</f>
        <v>large</v>
      </c>
      <c r="E3912" s="5" t="s">
        <v>11</v>
      </c>
      <c r="F3912" s="10">
        <v>1339724904</v>
      </c>
      <c r="G3912" s="8">
        <v>-66.164199999999994</v>
      </c>
      <c r="H3912" s="8">
        <v>-66.043599999999998</v>
      </c>
      <c r="I3912" s="5">
        <v>29.312104999999999</v>
      </c>
      <c r="J3912" s="5">
        <v>0</v>
      </c>
      <c r="K3912" s="5">
        <v>0</v>
      </c>
      <c r="L3912" s="5">
        <v>16</v>
      </c>
      <c r="M3912" s="5">
        <v>23</v>
      </c>
      <c r="N3912" s="5">
        <v>19947008</v>
      </c>
      <c r="O3912" s="5">
        <v>19982889</v>
      </c>
    </row>
    <row r="3913" spans="1:15">
      <c r="A3913" s="5" t="s">
        <v>60</v>
      </c>
      <c r="B3913" s="5" t="s">
        <v>66</v>
      </c>
      <c r="C3913" s="5">
        <v>13509</v>
      </c>
      <c r="D3913" t="str">
        <f>IF(C3913&lt;=783,"small",IF(C3913&lt;=2103,"medium","large"))</f>
        <v>large</v>
      </c>
      <c r="E3913" s="5" t="s">
        <v>11</v>
      </c>
      <c r="F3913" s="10">
        <v>1326424338</v>
      </c>
      <c r="G3913" s="8">
        <v>-65.497410000000002</v>
      </c>
      <c r="H3913" s="8">
        <v>-65.378010000000003</v>
      </c>
      <c r="I3913" s="5">
        <v>29.306432000000001</v>
      </c>
      <c r="J3913" s="5">
        <v>0</v>
      </c>
      <c r="K3913" s="5">
        <v>0</v>
      </c>
      <c r="L3913" s="5">
        <v>16</v>
      </c>
      <c r="M3913" s="5">
        <v>22</v>
      </c>
      <c r="N3913" s="5">
        <v>19947008</v>
      </c>
      <c r="O3913" s="5">
        <v>19982889</v>
      </c>
    </row>
    <row r="3914" spans="1:15">
      <c r="A3914" s="5" t="s">
        <v>60</v>
      </c>
      <c r="B3914" s="5" t="s">
        <v>66</v>
      </c>
      <c r="C3914" s="5">
        <v>13509</v>
      </c>
      <c r="D3914" t="str">
        <f>IF(C3914&lt;=783,"small",IF(C3914&lt;=2103,"medium","large"))</f>
        <v>large</v>
      </c>
      <c r="E3914" s="5" t="s">
        <v>11</v>
      </c>
      <c r="F3914" s="10">
        <v>1260709755</v>
      </c>
      <c r="G3914" s="8">
        <v>-62.202950000000001</v>
      </c>
      <c r="H3914" s="8">
        <v>-62.089460000000003</v>
      </c>
      <c r="I3914" s="5">
        <v>29.271559</v>
      </c>
      <c r="J3914" s="5">
        <v>0</v>
      </c>
      <c r="K3914" s="5">
        <v>0</v>
      </c>
      <c r="L3914" s="5">
        <v>14</v>
      </c>
      <c r="M3914" s="5">
        <v>24</v>
      </c>
      <c r="N3914" s="5">
        <v>19947008</v>
      </c>
      <c r="O3914" s="5">
        <v>19982889</v>
      </c>
    </row>
    <row r="3915" spans="1:15">
      <c r="A3915" s="5" t="s">
        <v>60</v>
      </c>
      <c r="B3915" s="5" t="s">
        <v>66</v>
      </c>
      <c r="C3915" s="5">
        <v>13509</v>
      </c>
      <c r="D3915" t="str">
        <f>IF(C3915&lt;=783,"small",IF(C3915&lt;=2103,"medium","large"))</f>
        <v>large</v>
      </c>
      <c r="E3915" s="5" t="s">
        <v>11</v>
      </c>
      <c r="F3915" s="10">
        <v>1460619555</v>
      </c>
      <c r="G3915" s="8">
        <v>-72.224990000000005</v>
      </c>
      <c r="H3915" s="8">
        <v>-72.093509999999995</v>
      </c>
      <c r="I3915" s="5">
        <v>29.260546000000001</v>
      </c>
      <c r="J3915" s="5">
        <v>0</v>
      </c>
      <c r="K3915" s="5">
        <v>0</v>
      </c>
      <c r="L3915" s="5">
        <v>20</v>
      </c>
      <c r="M3915" s="5">
        <v>31</v>
      </c>
      <c r="N3915" s="5">
        <v>19947008</v>
      </c>
      <c r="O3915" s="5">
        <v>19982889</v>
      </c>
    </row>
    <row r="3916" spans="1:15">
      <c r="A3916" s="5" t="s">
        <v>60</v>
      </c>
      <c r="B3916" s="5" t="s">
        <v>66</v>
      </c>
      <c r="C3916" s="5">
        <v>13509</v>
      </c>
      <c r="D3916" t="str">
        <f>IF(C3916&lt;=783,"small",IF(C3916&lt;=2103,"medium","large"))</f>
        <v>large</v>
      </c>
      <c r="E3916" s="5" t="s">
        <v>11</v>
      </c>
      <c r="F3916" s="10">
        <v>1418720728</v>
      </c>
      <c r="G3916" s="8">
        <v>-70.124489999999994</v>
      </c>
      <c r="H3916" s="8">
        <v>-69.996780000000001</v>
      </c>
      <c r="I3916" s="5">
        <v>29.243825000000001</v>
      </c>
      <c r="J3916" s="5">
        <v>0</v>
      </c>
      <c r="K3916" s="5">
        <v>0</v>
      </c>
      <c r="L3916" s="5">
        <v>18</v>
      </c>
      <c r="M3916" s="5">
        <v>24</v>
      </c>
      <c r="N3916" s="5">
        <v>19947008</v>
      </c>
      <c r="O3916" s="5">
        <v>19982889</v>
      </c>
    </row>
    <row r="3917" spans="1:15">
      <c r="A3917" s="5" t="s">
        <v>60</v>
      </c>
      <c r="B3917" s="5" t="s">
        <v>66</v>
      </c>
      <c r="C3917" s="5">
        <v>13509</v>
      </c>
      <c r="D3917" t="str">
        <f>IF(C3917&lt;=783,"small",IF(C3917&lt;=2103,"medium","large"))</f>
        <v>large</v>
      </c>
      <c r="E3917" s="5" t="s">
        <v>11</v>
      </c>
      <c r="F3917" s="10">
        <v>1167318370</v>
      </c>
      <c r="G3917" s="8">
        <v>-57.520980000000002</v>
      </c>
      <c r="H3917" s="8">
        <v>-57.415900000000001</v>
      </c>
      <c r="I3917" s="5">
        <v>29.217177</v>
      </c>
      <c r="J3917" s="5">
        <v>0</v>
      </c>
      <c r="K3917" s="5">
        <v>0</v>
      </c>
      <c r="L3917" s="5">
        <v>12</v>
      </c>
      <c r="M3917" s="5">
        <v>22</v>
      </c>
      <c r="N3917" s="5">
        <v>19947008</v>
      </c>
      <c r="O3917" s="5">
        <v>19982889</v>
      </c>
    </row>
    <row r="3918" spans="1:15">
      <c r="A3918" s="5" t="s">
        <v>60</v>
      </c>
      <c r="B3918" s="5" t="s">
        <v>66</v>
      </c>
      <c r="C3918" s="5">
        <v>13509</v>
      </c>
      <c r="D3918" t="str">
        <f>IF(C3918&lt;=783,"small",IF(C3918&lt;=2103,"medium","large"))</f>
        <v>large</v>
      </c>
      <c r="E3918" s="5" t="s">
        <v>11</v>
      </c>
      <c r="F3918" s="10">
        <v>1157559564</v>
      </c>
      <c r="G3918" s="8">
        <v>-57.031739999999999</v>
      </c>
      <c r="H3918" s="8">
        <v>-56.92754</v>
      </c>
      <c r="I3918" s="5">
        <v>29.194991999999999</v>
      </c>
      <c r="J3918" s="5">
        <v>0</v>
      </c>
      <c r="K3918" s="5">
        <v>0</v>
      </c>
      <c r="L3918" s="5">
        <v>12</v>
      </c>
      <c r="M3918" s="5">
        <v>24</v>
      </c>
      <c r="N3918" s="5">
        <v>19947008</v>
      </c>
      <c r="O3918" s="5">
        <v>19982889</v>
      </c>
    </row>
    <row r="3919" spans="1:15">
      <c r="A3919" s="5" t="s">
        <v>60</v>
      </c>
      <c r="B3919" s="5" t="s">
        <v>66</v>
      </c>
      <c r="C3919" s="5">
        <v>13509</v>
      </c>
      <c r="D3919" t="str">
        <f>IF(C3919&lt;=783,"small",IF(C3919&lt;=2103,"medium","large"))</f>
        <v>large</v>
      </c>
      <c r="E3919" s="5" t="s">
        <v>11</v>
      </c>
      <c r="F3919" s="10">
        <v>1171614076</v>
      </c>
      <c r="G3919" s="8">
        <v>-57.736330000000002</v>
      </c>
      <c r="H3919" s="8">
        <v>-57.630870000000002</v>
      </c>
      <c r="I3919" s="5">
        <v>29.191576000000001</v>
      </c>
      <c r="J3919" s="5">
        <v>0</v>
      </c>
      <c r="K3919" s="5">
        <v>0</v>
      </c>
      <c r="L3919" s="5">
        <v>12</v>
      </c>
      <c r="M3919" s="5">
        <v>23</v>
      </c>
      <c r="N3919" s="5">
        <v>19947008</v>
      </c>
      <c r="O3919" s="5">
        <v>19982889</v>
      </c>
    </row>
    <row r="3920" spans="1:15">
      <c r="A3920" s="5" t="s">
        <v>60</v>
      </c>
      <c r="B3920" s="5" t="s">
        <v>66</v>
      </c>
      <c r="C3920" s="5">
        <v>13509</v>
      </c>
      <c r="D3920" t="str">
        <f>IF(C3920&lt;=783,"small",IF(C3920&lt;=2103,"medium","large"))</f>
        <v>large</v>
      </c>
      <c r="E3920" s="5" t="s">
        <v>11</v>
      </c>
      <c r="F3920" s="10">
        <v>1464389510</v>
      </c>
      <c r="G3920" s="8">
        <v>-72.413989999999998</v>
      </c>
      <c r="H3920" s="8">
        <v>-72.282169999999994</v>
      </c>
      <c r="I3920" s="5">
        <v>29.178571000000002</v>
      </c>
      <c r="J3920" s="5">
        <v>0</v>
      </c>
      <c r="K3920" s="5">
        <v>0</v>
      </c>
      <c r="L3920" s="5">
        <v>20</v>
      </c>
      <c r="M3920" s="5">
        <v>26</v>
      </c>
      <c r="N3920" s="5">
        <v>19947008</v>
      </c>
      <c r="O3920" s="5">
        <v>19982889</v>
      </c>
    </row>
    <row r="3921" spans="1:15">
      <c r="A3921" s="5" t="s">
        <v>60</v>
      </c>
      <c r="B3921" s="5" t="s">
        <v>66</v>
      </c>
      <c r="C3921" s="5">
        <v>13509</v>
      </c>
      <c r="D3921" t="str">
        <f>IF(C3921&lt;=783,"small",IF(C3921&lt;=2103,"medium","large"))</f>
        <v>large</v>
      </c>
      <c r="E3921" s="5" t="s">
        <v>11</v>
      </c>
      <c r="F3921" s="10">
        <v>1155686068</v>
      </c>
      <c r="G3921" s="8">
        <v>-56.937820000000002</v>
      </c>
      <c r="H3921" s="8">
        <v>-56.833779999999997</v>
      </c>
      <c r="I3921" s="5">
        <v>29.169215999999999</v>
      </c>
      <c r="J3921" s="5">
        <v>0</v>
      </c>
      <c r="K3921" s="5">
        <v>0</v>
      </c>
      <c r="L3921" s="5">
        <v>12</v>
      </c>
      <c r="M3921" s="5">
        <v>29</v>
      </c>
      <c r="N3921" s="5">
        <v>19947008</v>
      </c>
      <c r="O3921" s="5">
        <v>19982889</v>
      </c>
    </row>
    <row r="3922" spans="1:15">
      <c r="A3922" s="5" t="s">
        <v>60</v>
      </c>
      <c r="B3922" s="5" t="s">
        <v>66</v>
      </c>
      <c r="C3922" s="5">
        <v>13509</v>
      </c>
      <c r="D3922" t="str">
        <f>IF(C3922&lt;=783,"small",IF(C3922&lt;=2103,"medium","large"))</f>
        <v>large</v>
      </c>
      <c r="E3922" s="5" t="s">
        <v>11</v>
      </c>
      <c r="F3922" s="10">
        <v>1256848526</v>
      </c>
      <c r="G3922" s="8">
        <v>-62.00938</v>
      </c>
      <c r="H3922" s="8">
        <v>-61.896239999999999</v>
      </c>
      <c r="I3922" s="5">
        <v>29.142431999999999</v>
      </c>
      <c r="J3922" s="5">
        <v>0</v>
      </c>
      <c r="K3922" s="5">
        <v>0</v>
      </c>
      <c r="L3922" s="5">
        <v>14</v>
      </c>
      <c r="M3922" s="5">
        <v>22</v>
      </c>
      <c r="N3922" s="5">
        <v>19947008</v>
      </c>
      <c r="O3922" s="5">
        <v>19982889</v>
      </c>
    </row>
    <row r="3923" spans="1:15">
      <c r="A3923" s="5" t="s">
        <v>60</v>
      </c>
      <c r="B3923" s="5" t="s">
        <v>66</v>
      </c>
      <c r="C3923" s="5">
        <v>13509</v>
      </c>
      <c r="D3923" t="str">
        <f>IF(C3923&lt;=783,"small",IF(C3923&lt;=2103,"medium","large"))</f>
        <v>large</v>
      </c>
      <c r="E3923" s="5" t="s">
        <v>11</v>
      </c>
      <c r="F3923" s="10">
        <v>1477222300</v>
      </c>
      <c r="G3923" s="8">
        <v>-73.057339999999996</v>
      </c>
      <c r="H3923" s="8">
        <v>-72.924359999999993</v>
      </c>
      <c r="I3923" s="5">
        <v>29.140981</v>
      </c>
      <c r="J3923" s="5">
        <v>0</v>
      </c>
      <c r="K3923" s="5">
        <v>0</v>
      </c>
      <c r="L3923" s="5">
        <v>20</v>
      </c>
      <c r="M3923" s="5">
        <v>25</v>
      </c>
      <c r="N3923" s="5">
        <v>19947008</v>
      </c>
      <c r="O3923" s="5">
        <v>19982889</v>
      </c>
    </row>
    <row r="3924" spans="1:15">
      <c r="A3924" s="5" t="s">
        <v>60</v>
      </c>
      <c r="B3924" s="5" t="s">
        <v>66</v>
      </c>
      <c r="C3924" s="5">
        <v>13509</v>
      </c>
      <c r="D3924" t="str">
        <f>IF(C3924&lt;=783,"small",IF(C3924&lt;=2103,"medium","large"))</f>
        <v>large</v>
      </c>
      <c r="E3924" s="5" t="s">
        <v>11</v>
      </c>
      <c r="F3924" s="10">
        <v>1339663072</v>
      </c>
      <c r="G3924" s="8">
        <v>-66.161100000000005</v>
      </c>
      <c r="H3924" s="8">
        <v>-66.040509999999998</v>
      </c>
      <c r="I3924" s="5">
        <v>29.138309</v>
      </c>
      <c r="J3924" s="5">
        <v>0</v>
      </c>
      <c r="K3924" s="5">
        <v>0</v>
      </c>
      <c r="L3924" s="5">
        <v>16</v>
      </c>
      <c r="M3924" s="5">
        <v>29</v>
      </c>
      <c r="N3924" s="5">
        <v>19947008</v>
      </c>
      <c r="O3924" s="5">
        <v>19982889</v>
      </c>
    </row>
    <row r="3925" spans="1:15">
      <c r="A3925" s="5" t="s">
        <v>60</v>
      </c>
      <c r="B3925" s="5" t="s">
        <v>66</v>
      </c>
      <c r="C3925" s="5">
        <v>13509</v>
      </c>
      <c r="D3925" t="str">
        <f>IF(C3925&lt;=783,"small",IF(C3925&lt;=2103,"medium","large"))</f>
        <v>large</v>
      </c>
      <c r="E3925" s="5" t="s">
        <v>11</v>
      </c>
      <c r="F3925" s="10">
        <v>1246930799</v>
      </c>
      <c r="G3925" s="8">
        <v>-61.512169999999998</v>
      </c>
      <c r="H3925" s="8">
        <v>-61.399929999999998</v>
      </c>
      <c r="I3925" s="5">
        <v>29.137875999999999</v>
      </c>
      <c r="J3925" s="5">
        <v>0</v>
      </c>
      <c r="K3925" s="5">
        <v>0</v>
      </c>
      <c r="L3925" s="5">
        <v>14</v>
      </c>
      <c r="M3925" s="5">
        <v>23</v>
      </c>
      <c r="N3925" s="5">
        <v>19947008</v>
      </c>
      <c r="O3925" s="5">
        <v>19982889</v>
      </c>
    </row>
    <row r="3926" spans="1:15">
      <c r="A3926" s="5" t="s">
        <v>60</v>
      </c>
      <c r="B3926" s="5" t="s">
        <v>66</v>
      </c>
      <c r="C3926" s="5">
        <v>13509</v>
      </c>
      <c r="D3926" t="str">
        <f>IF(C3926&lt;=783,"small",IF(C3926&lt;=2103,"medium","large"))</f>
        <v>large</v>
      </c>
      <c r="E3926" s="5" t="s">
        <v>11</v>
      </c>
      <c r="F3926" s="10">
        <v>1399053316</v>
      </c>
      <c r="G3926" s="8">
        <v>-69.138499999999993</v>
      </c>
      <c r="H3926" s="8">
        <v>-69.012569999999997</v>
      </c>
      <c r="I3926" s="5">
        <v>29.126109</v>
      </c>
      <c r="J3926" s="5">
        <v>0</v>
      </c>
      <c r="K3926" s="5">
        <v>0</v>
      </c>
      <c r="L3926" s="5">
        <v>18</v>
      </c>
      <c r="M3926" s="5">
        <v>30</v>
      </c>
      <c r="N3926" s="5">
        <v>19947008</v>
      </c>
      <c r="O3926" s="5">
        <v>19982889</v>
      </c>
    </row>
    <row r="3927" spans="1:15">
      <c r="A3927" s="5" t="s">
        <v>60</v>
      </c>
      <c r="B3927" s="5" t="s">
        <v>66</v>
      </c>
      <c r="C3927" s="5">
        <v>13509</v>
      </c>
      <c r="D3927" t="str">
        <f>IF(C3927&lt;=783,"small",IF(C3927&lt;=2103,"medium","large"))</f>
        <v>large</v>
      </c>
      <c r="E3927" s="5" t="s">
        <v>11</v>
      </c>
      <c r="F3927" s="10">
        <v>1169903147</v>
      </c>
      <c r="G3927" s="8">
        <v>-57.650559999999999</v>
      </c>
      <c r="H3927" s="8">
        <v>-57.545250000000003</v>
      </c>
      <c r="I3927" s="5">
        <v>29.115202</v>
      </c>
      <c r="J3927" s="5">
        <v>0</v>
      </c>
      <c r="K3927" s="5">
        <v>0</v>
      </c>
      <c r="L3927" s="5">
        <v>12</v>
      </c>
      <c r="M3927" s="5">
        <v>25</v>
      </c>
      <c r="N3927" s="5">
        <v>19947008</v>
      </c>
      <c r="O3927" s="5">
        <v>19982889</v>
      </c>
    </row>
    <row r="3928" spans="1:15">
      <c r="A3928" s="5" t="s">
        <v>60</v>
      </c>
      <c r="B3928" s="5" t="s">
        <v>66</v>
      </c>
      <c r="C3928" s="5">
        <v>13509</v>
      </c>
      <c r="D3928" t="str">
        <f>IF(C3928&lt;=783,"small",IF(C3928&lt;=2103,"medium","large"))</f>
        <v>large</v>
      </c>
      <c r="E3928" s="5" t="s">
        <v>11</v>
      </c>
      <c r="F3928" s="10">
        <v>1401824493</v>
      </c>
      <c r="G3928" s="8">
        <v>-69.277429999999995</v>
      </c>
      <c r="H3928" s="8">
        <v>-69.151240000000001</v>
      </c>
      <c r="I3928" s="5">
        <v>29.098666999999999</v>
      </c>
      <c r="J3928" s="5">
        <v>0</v>
      </c>
      <c r="K3928" s="5">
        <v>0</v>
      </c>
      <c r="L3928" s="5">
        <v>18</v>
      </c>
      <c r="M3928" s="5">
        <v>26</v>
      </c>
      <c r="N3928" s="5">
        <v>19947008</v>
      </c>
      <c r="O3928" s="5">
        <v>19982889</v>
      </c>
    </row>
    <row r="3929" spans="1:15">
      <c r="A3929" s="5" t="s">
        <v>60</v>
      </c>
      <c r="B3929" s="5" t="s">
        <v>66</v>
      </c>
      <c r="C3929" s="5">
        <v>13509</v>
      </c>
      <c r="D3929" t="str">
        <f>IF(C3929&lt;=783,"small",IF(C3929&lt;=2103,"medium","large"))</f>
        <v>large</v>
      </c>
      <c r="E3929" s="5" t="s">
        <v>11</v>
      </c>
      <c r="F3929" s="10">
        <v>1404159186</v>
      </c>
      <c r="G3929" s="8">
        <v>-69.394480000000001</v>
      </c>
      <c r="H3929" s="8">
        <v>-69.268079999999998</v>
      </c>
      <c r="I3929" s="5">
        <v>29.081883000000001</v>
      </c>
      <c r="J3929" s="5">
        <v>0</v>
      </c>
      <c r="K3929" s="5">
        <v>0</v>
      </c>
      <c r="L3929" s="5">
        <v>18</v>
      </c>
      <c r="M3929" s="5">
        <v>25</v>
      </c>
      <c r="N3929" s="5">
        <v>19947008</v>
      </c>
      <c r="O3929" s="5">
        <v>19982889</v>
      </c>
    </row>
    <row r="3930" spans="1:15">
      <c r="A3930" s="5" t="s">
        <v>60</v>
      </c>
      <c r="B3930" s="5" t="s">
        <v>66</v>
      </c>
      <c r="C3930" s="5">
        <v>13509</v>
      </c>
      <c r="D3930" t="str">
        <f>IF(C3930&lt;=783,"small",IF(C3930&lt;=2103,"medium","large"))</f>
        <v>large</v>
      </c>
      <c r="E3930" s="5" t="s">
        <v>11</v>
      </c>
      <c r="F3930" s="10">
        <v>1069545518</v>
      </c>
      <c r="G3930" s="8">
        <v>-52.619349999999997</v>
      </c>
      <c r="H3930" s="8">
        <v>-52.523069999999997</v>
      </c>
      <c r="I3930" s="5">
        <v>29.067610999999999</v>
      </c>
      <c r="J3930" s="5">
        <v>0</v>
      </c>
      <c r="K3930" s="5">
        <v>0</v>
      </c>
      <c r="L3930" s="5">
        <v>10</v>
      </c>
      <c r="M3930" s="5">
        <v>24</v>
      </c>
      <c r="N3930" s="5">
        <v>19947008</v>
      </c>
      <c r="O3930" s="5">
        <v>19982889</v>
      </c>
    </row>
    <row r="3931" spans="1:15">
      <c r="A3931" s="5" t="s">
        <v>60</v>
      </c>
      <c r="B3931" s="5" t="s">
        <v>66</v>
      </c>
      <c r="C3931" s="5">
        <v>13509</v>
      </c>
      <c r="D3931" t="str">
        <f>IF(C3931&lt;=783,"small",IF(C3931&lt;=2103,"medium","large"))</f>
        <v>large</v>
      </c>
      <c r="E3931" s="5" t="s">
        <v>11</v>
      </c>
      <c r="F3931" s="10">
        <v>1058055794</v>
      </c>
      <c r="G3931" s="8">
        <v>-52.043329999999997</v>
      </c>
      <c r="H3931" s="8">
        <v>-51.948090000000001</v>
      </c>
      <c r="I3931" s="5">
        <v>29.025744</v>
      </c>
      <c r="J3931" s="5">
        <v>0</v>
      </c>
      <c r="K3931" s="5">
        <v>0</v>
      </c>
      <c r="L3931" s="5">
        <v>10</v>
      </c>
      <c r="M3931" s="5">
        <v>22</v>
      </c>
      <c r="N3931" s="5">
        <v>19947008</v>
      </c>
      <c r="O3931" s="5">
        <v>19982889</v>
      </c>
    </row>
    <row r="3932" spans="1:15">
      <c r="A3932" s="5" t="s">
        <v>60</v>
      </c>
      <c r="B3932" s="5" t="s">
        <v>66</v>
      </c>
      <c r="C3932" s="5">
        <v>13509</v>
      </c>
      <c r="D3932" t="str">
        <f>IF(C3932&lt;=783,"small",IF(C3932&lt;=2103,"medium","large"))</f>
        <v>large</v>
      </c>
      <c r="E3932" s="5" t="s">
        <v>11</v>
      </c>
      <c r="F3932" s="10">
        <v>1279751684</v>
      </c>
      <c r="G3932" s="8">
        <v>-63.157580000000003</v>
      </c>
      <c r="H3932" s="8">
        <v>-63.042380000000001</v>
      </c>
      <c r="I3932" s="5">
        <v>29.014759000000002</v>
      </c>
      <c r="J3932" s="5">
        <v>0</v>
      </c>
      <c r="K3932" s="5">
        <v>0</v>
      </c>
      <c r="L3932" s="5">
        <v>14</v>
      </c>
      <c r="M3932" s="5">
        <v>26</v>
      </c>
      <c r="N3932" s="5">
        <v>19947008</v>
      </c>
      <c r="O3932" s="5">
        <v>19982889</v>
      </c>
    </row>
    <row r="3933" spans="1:15">
      <c r="A3933" s="5" t="s">
        <v>60</v>
      </c>
      <c r="B3933" s="5" t="s">
        <v>66</v>
      </c>
      <c r="C3933" s="5">
        <v>13509</v>
      </c>
      <c r="D3933" t="str">
        <f>IF(C3933&lt;=783,"small",IF(C3933&lt;=2103,"medium","large"))</f>
        <v>large</v>
      </c>
      <c r="E3933" s="5" t="s">
        <v>11</v>
      </c>
      <c r="F3933" s="10">
        <v>1339147272</v>
      </c>
      <c r="G3933" s="8">
        <v>-66.135249999999999</v>
      </c>
      <c r="H3933" s="8">
        <v>-66.014700000000005</v>
      </c>
      <c r="I3933" s="5">
        <v>29.001837999999999</v>
      </c>
      <c r="J3933" s="5">
        <v>0</v>
      </c>
      <c r="K3933" s="5">
        <v>0</v>
      </c>
      <c r="L3933" s="5">
        <v>16</v>
      </c>
      <c r="M3933" s="5">
        <v>30</v>
      </c>
      <c r="N3933" s="5">
        <v>19947008</v>
      </c>
      <c r="O3933" s="5">
        <v>19982889</v>
      </c>
    </row>
    <row r="3934" spans="1:15">
      <c r="A3934" s="5" t="s">
        <v>60</v>
      </c>
      <c r="B3934" s="5" t="s">
        <v>66</v>
      </c>
      <c r="C3934" s="5">
        <v>13509</v>
      </c>
      <c r="D3934" t="str">
        <f>IF(C3934&lt;=783,"small",IF(C3934&lt;=2103,"medium","large"))</f>
        <v>large</v>
      </c>
      <c r="E3934" s="5" t="s">
        <v>11</v>
      </c>
      <c r="F3934" s="10">
        <v>1052601119</v>
      </c>
      <c r="G3934" s="8">
        <v>-51.769880000000001</v>
      </c>
      <c r="H3934" s="8">
        <v>-51.67512</v>
      </c>
      <c r="I3934" s="5">
        <v>29.000228</v>
      </c>
      <c r="J3934" s="5">
        <v>0</v>
      </c>
      <c r="K3934" s="5">
        <v>0</v>
      </c>
      <c r="L3934" s="5">
        <v>10</v>
      </c>
      <c r="M3934" s="5">
        <v>23</v>
      </c>
      <c r="N3934" s="5">
        <v>19947008</v>
      </c>
      <c r="O3934" s="5">
        <v>19982889</v>
      </c>
    </row>
    <row r="3935" spans="1:15">
      <c r="A3935" s="5" t="s">
        <v>60</v>
      </c>
      <c r="B3935" s="5" t="s">
        <v>66</v>
      </c>
      <c r="C3935" s="5">
        <v>13509</v>
      </c>
      <c r="D3935" t="str">
        <f>IF(C3935&lt;=783,"small",IF(C3935&lt;=2103,"medium","large"))</f>
        <v>large</v>
      </c>
      <c r="E3935" s="5" t="s">
        <v>11</v>
      </c>
      <c r="F3935" s="10">
        <v>1332860260</v>
      </c>
      <c r="G3935" s="8">
        <v>-65.820059999999998</v>
      </c>
      <c r="H3935" s="8">
        <v>-65.70008</v>
      </c>
      <c r="I3935" s="5">
        <v>28.988439</v>
      </c>
      <c r="J3935" s="5">
        <v>0</v>
      </c>
      <c r="K3935" s="5">
        <v>0</v>
      </c>
      <c r="L3935" s="5">
        <v>16</v>
      </c>
      <c r="M3935" s="5">
        <v>26</v>
      </c>
      <c r="N3935" s="5">
        <v>19947008</v>
      </c>
      <c r="O3935" s="5">
        <v>19982889</v>
      </c>
    </row>
    <row r="3936" spans="1:15">
      <c r="A3936" s="5" t="s">
        <v>60</v>
      </c>
      <c r="B3936" s="5" t="s">
        <v>66</v>
      </c>
      <c r="C3936" s="5">
        <v>13509</v>
      </c>
      <c r="D3936" t="str">
        <f>IF(C3936&lt;=783,"small",IF(C3936&lt;=2103,"medium","large"))</f>
        <v>large</v>
      </c>
      <c r="E3936" s="5" t="s">
        <v>11</v>
      </c>
      <c r="F3936" s="10">
        <v>1241606847</v>
      </c>
      <c r="G3936" s="8">
        <v>-61.245269999999998</v>
      </c>
      <c r="H3936" s="8">
        <v>-61.133499999999998</v>
      </c>
      <c r="I3936" s="5">
        <v>28.969768999999999</v>
      </c>
      <c r="J3936" s="5">
        <v>0</v>
      </c>
      <c r="K3936" s="5">
        <v>0</v>
      </c>
      <c r="L3936" s="5">
        <v>14</v>
      </c>
      <c r="M3936" s="5">
        <v>29</v>
      </c>
      <c r="N3936" s="5">
        <v>19947008</v>
      </c>
      <c r="O3936" s="5">
        <v>19982889</v>
      </c>
    </row>
    <row r="3937" spans="1:15">
      <c r="A3937" s="5" t="s">
        <v>60</v>
      </c>
      <c r="B3937" s="5" t="s">
        <v>66</v>
      </c>
      <c r="C3937" s="5">
        <v>13509</v>
      </c>
      <c r="D3937" t="str">
        <f>IF(C3937&lt;=783,"small",IF(C3937&lt;=2103,"medium","large"))</f>
        <v>large</v>
      </c>
      <c r="E3937" s="5" t="s">
        <v>11</v>
      </c>
      <c r="F3937" s="10">
        <v>1050915862</v>
      </c>
      <c r="G3937" s="8">
        <v>-51.685389999999998</v>
      </c>
      <c r="H3937" s="8">
        <v>-51.590789999999998</v>
      </c>
      <c r="I3937" s="5">
        <v>28.969625000000001</v>
      </c>
      <c r="J3937" s="5">
        <v>0</v>
      </c>
      <c r="K3937" s="5">
        <v>0</v>
      </c>
      <c r="L3937" s="5">
        <v>10</v>
      </c>
      <c r="M3937" s="5">
        <v>30</v>
      </c>
      <c r="N3937" s="5">
        <v>19947008</v>
      </c>
      <c r="O3937" s="5">
        <v>19982889</v>
      </c>
    </row>
    <row r="3938" spans="1:15">
      <c r="A3938" s="5" t="s">
        <v>60</v>
      </c>
      <c r="B3938" s="5" t="s">
        <v>66</v>
      </c>
      <c r="C3938" s="5">
        <v>13509</v>
      </c>
      <c r="D3938" t="str">
        <f>IF(C3938&lt;=783,"small",IF(C3938&lt;=2103,"medium","large"))</f>
        <v>large</v>
      </c>
      <c r="E3938" s="5" t="s">
        <v>11</v>
      </c>
      <c r="F3938" s="10">
        <v>1066403031</v>
      </c>
      <c r="G3938" s="8">
        <v>-52.461799999999997</v>
      </c>
      <c r="H3938" s="8">
        <v>-52.365810000000003</v>
      </c>
      <c r="I3938" s="5">
        <v>28.914218999999999</v>
      </c>
      <c r="J3938" s="5">
        <v>0</v>
      </c>
      <c r="K3938" s="5">
        <v>0</v>
      </c>
      <c r="L3938" s="5">
        <v>10</v>
      </c>
      <c r="M3938" s="5">
        <v>29</v>
      </c>
      <c r="N3938" s="5">
        <v>19947008</v>
      </c>
      <c r="O3938" s="5">
        <v>19982889</v>
      </c>
    </row>
    <row r="3939" spans="1:15">
      <c r="A3939" s="5" t="s">
        <v>60</v>
      </c>
      <c r="B3939" s="5" t="s">
        <v>66</v>
      </c>
      <c r="C3939" s="5">
        <v>13509</v>
      </c>
      <c r="D3939" t="str">
        <f>IF(C3939&lt;=783,"small",IF(C3939&lt;=2103,"medium","large"))</f>
        <v>large</v>
      </c>
      <c r="E3939" s="5" t="s">
        <v>11</v>
      </c>
      <c r="F3939" s="10">
        <v>1408036737</v>
      </c>
      <c r="G3939" s="8">
        <v>-69.58887</v>
      </c>
      <c r="H3939" s="8">
        <v>-69.462119999999999</v>
      </c>
      <c r="I3939" s="5">
        <v>28.905525999999998</v>
      </c>
      <c r="J3939" s="5">
        <v>0</v>
      </c>
      <c r="K3939" s="5">
        <v>0</v>
      </c>
      <c r="L3939" s="5">
        <v>18</v>
      </c>
      <c r="M3939" s="5">
        <v>29</v>
      </c>
      <c r="N3939" s="5">
        <v>19947008</v>
      </c>
      <c r="O3939" s="5">
        <v>19982889</v>
      </c>
    </row>
    <row r="3940" spans="1:15">
      <c r="A3940" s="5" t="s">
        <v>60</v>
      </c>
      <c r="B3940" s="5" t="s">
        <v>66</v>
      </c>
      <c r="C3940" s="5">
        <v>13509</v>
      </c>
      <c r="D3940" t="str">
        <f>IF(C3940&lt;=783,"small",IF(C3940&lt;=2103,"medium","large"))</f>
        <v>large</v>
      </c>
      <c r="E3940" s="5" t="s">
        <v>11</v>
      </c>
      <c r="F3940" s="10">
        <v>1262828892</v>
      </c>
      <c r="G3940" s="8">
        <v>-62.309190000000001</v>
      </c>
      <c r="H3940" s="8">
        <v>-62.195509999999999</v>
      </c>
      <c r="I3940" s="5">
        <v>28.895185999999999</v>
      </c>
      <c r="J3940" s="5">
        <v>0</v>
      </c>
      <c r="K3940" s="5">
        <v>0</v>
      </c>
      <c r="L3940" s="5">
        <v>14</v>
      </c>
      <c r="M3940" s="5">
        <v>30</v>
      </c>
      <c r="N3940" s="5">
        <v>19947008</v>
      </c>
      <c r="O3940" s="5">
        <v>19982889</v>
      </c>
    </row>
    <row r="3941" spans="1:15">
      <c r="A3941" s="5" t="s">
        <v>60</v>
      </c>
      <c r="B3941" s="5" t="s">
        <v>66</v>
      </c>
      <c r="C3941" s="5">
        <v>13509</v>
      </c>
      <c r="D3941" t="str">
        <f>IF(C3941&lt;=783,"small",IF(C3941&lt;=2103,"medium","large"))</f>
        <v>large</v>
      </c>
      <c r="E3941" s="5" t="s">
        <v>11</v>
      </c>
      <c r="F3941" s="10">
        <v>1264351885</v>
      </c>
      <c r="G3941" s="8">
        <v>-62.385539999999999</v>
      </c>
      <c r="H3941" s="8">
        <v>-62.271729999999998</v>
      </c>
      <c r="I3941" s="5">
        <v>28.892634000000001</v>
      </c>
      <c r="J3941" s="5">
        <v>0</v>
      </c>
      <c r="K3941" s="5">
        <v>0</v>
      </c>
      <c r="L3941" s="5">
        <v>14</v>
      </c>
      <c r="M3941" s="5">
        <v>27</v>
      </c>
      <c r="N3941" s="5">
        <v>19947008</v>
      </c>
      <c r="O3941" s="5">
        <v>19982889</v>
      </c>
    </row>
    <row r="3942" spans="1:15">
      <c r="A3942" s="5" t="s">
        <v>60</v>
      </c>
      <c r="B3942" s="5" t="s">
        <v>66</v>
      </c>
      <c r="C3942" s="5">
        <v>13509</v>
      </c>
      <c r="D3942" t="str">
        <f>IF(C3942&lt;=783,"small",IF(C3942&lt;=2103,"medium","large"))</f>
        <v>large</v>
      </c>
      <c r="E3942" s="5" t="s">
        <v>11</v>
      </c>
      <c r="F3942" s="10">
        <v>1337612697</v>
      </c>
      <c r="G3942" s="8">
        <v>-66.058310000000006</v>
      </c>
      <c r="H3942" s="8">
        <v>-65.937899999999999</v>
      </c>
      <c r="I3942" s="5">
        <v>28.883465000000001</v>
      </c>
      <c r="J3942" s="5">
        <v>0</v>
      </c>
      <c r="K3942" s="5">
        <v>0</v>
      </c>
      <c r="L3942" s="5">
        <v>16</v>
      </c>
      <c r="M3942" s="5">
        <v>31</v>
      </c>
      <c r="N3942" s="5">
        <v>19947008</v>
      </c>
      <c r="O3942" s="5">
        <v>19982889</v>
      </c>
    </row>
    <row r="3943" spans="1:15">
      <c r="A3943" s="5" t="s">
        <v>60</v>
      </c>
      <c r="B3943" s="5" t="s">
        <v>66</v>
      </c>
      <c r="C3943" s="5">
        <v>13509</v>
      </c>
      <c r="D3943" t="str">
        <f>IF(C3943&lt;=783,"small",IF(C3943&lt;=2103,"medium","large"))</f>
        <v>large</v>
      </c>
      <c r="E3943" s="5" t="s">
        <v>11</v>
      </c>
      <c r="F3943" s="10">
        <v>1057969146</v>
      </c>
      <c r="G3943" s="8">
        <v>-52.038989999999998</v>
      </c>
      <c r="H3943" s="8">
        <v>-51.943750000000001</v>
      </c>
      <c r="I3943" s="5">
        <v>28.880082000000002</v>
      </c>
      <c r="J3943" s="5">
        <v>0</v>
      </c>
      <c r="K3943" s="5">
        <v>0</v>
      </c>
      <c r="L3943" s="5">
        <v>10</v>
      </c>
      <c r="M3943" s="5">
        <v>27</v>
      </c>
      <c r="N3943" s="5">
        <v>19947008</v>
      </c>
      <c r="O3943" s="5">
        <v>19982889</v>
      </c>
    </row>
    <row r="3944" spans="1:15">
      <c r="A3944" s="5" t="s">
        <v>60</v>
      </c>
      <c r="B3944" s="5" t="s">
        <v>66</v>
      </c>
      <c r="C3944" s="5">
        <v>13509</v>
      </c>
      <c r="D3944" t="str">
        <f>IF(C3944&lt;=783,"small",IF(C3944&lt;=2103,"medium","large"))</f>
        <v>large</v>
      </c>
      <c r="E3944" s="5" t="s">
        <v>11</v>
      </c>
      <c r="F3944" s="10">
        <v>1076759250</v>
      </c>
      <c r="G3944" s="8">
        <v>-52.980989999999998</v>
      </c>
      <c r="H3944" s="8">
        <v>-52.884059999999998</v>
      </c>
      <c r="I3944" s="5">
        <v>28.861350000000002</v>
      </c>
      <c r="J3944" s="5">
        <v>0</v>
      </c>
      <c r="K3944" s="5">
        <v>0</v>
      </c>
      <c r="L3944" s="5">
        <v>10</v>
      </c>
      <c r="M3944" s="5">
        <v>26</v>
      </c>
      <c r="N3944" s="5">
        <v>19947008</v>
      </c>
      <c r="O3944" s="5">
        <v>19982889</v>
      </c>
    </row>
    <row r="3945" spans="1:15">
      <c r="A3945" s="5" t="s">
        <v>60</v>
      </c>
      <c r="B3945" s="5" t="s">
        <v>66</v>
      </c>
      <c r="C3945" s="5">
        <v>13509</v>
      </c>
      <c r="D3945" t="str">
        <f>IF(C3945&lt;=783,"small",IF(C3945&lt;=2103,"medium","large"))</f>
        <v>large</v>
      </c>
      <c r="E3945" s="5" t="s">
        <v>11</v>
      </c>
      <c r="F3945" s="10">
        <v>1166962656</v>
      </c>
      <c r="G3945" s="8">
        <v>-57.503140000000002</v>
      </c>
      <c r="H3945" s="8">
        <v>-57.398099999999999</v>
      </c>
      <c r="I3945" s="5">
        <v>28.860258000000002</v>
      </c>
      <c r="J3945" s="5">
        <v>0</v>
      </c>
      <c r="K3945" s="5">
        <v>0</v>
      </c>
      <c r="L3945" s="5">
        <v>12</v>
      </c>
      <c r="M3945" s="5">
        <v>27</v>
      </c>
      <c r="N3945" s="5">
        <v>19947008</v>
      </c>
      <c r="O3945" s="5">
        <v>19982889</v>
      </c>
    </row>
    <row r="3946" spans="1:15">
      <c r="A3946" s="5" t="s">
        <v>60</v>
      </c>
      <c r="B3946" s="5" t="s">
        <v>66</v>
      </c>
      <c r="C3946" s="5">
        <v>13509</v>
      </c>
      <c r="D3946" t="str">
        <f>IF(C3946&lt;=783,"small",IF(C3946&lt;=2103,"medium","large"))</f>
        <v>large</v>
      </c>
      <c r="E3946" s="5" t="s">
        <v>11</v>
      </c>
      <c r="F3946" s="10">
        <v>1408221609</v>
      </c>
      <c r="G3946" s="8">
        <v>-69.598140000000001</v>
      </c>
      <c r="H3946" s="8">
        <v>-69.471369999999993</v>
      </c>
      <c r="I3946" s="5">
        <v>28.832253000000001</v>
      </c>
      <c r="J3946" s="5">
        <v>0</v>
      </c>
      <c r="K3946" s="5">
        <v>0</v>
      </c>
      <c r="L3946" s="5">
        <v>18</v>
      </c>
      <c r="M3946" s="5">
        <v>31</v>
      </c>
      <c r="N3946" s="5">
        <v>19947008</v>
      </c>
      <c r="O3946" s="5">
        <v>19982889</v>
      </c>
    </row>
    <row r="3947" spans="1:15">
      <c r="A3947" s="5" t="s">
        <v>60</v>
      </c>
      <c r="B3947" s="5" t="s">
        <v>66</v>
      </c>
      <c r="C3947" s="5">
        <v>13509</v>
      </c>
      <c r="D3947" t="str">
        <f>IF(C3947&lt;=783,"small",IF(C3947&lt;=2103,"medium","large"))</f>
        <v>large</v>
      </c>
      <c r="E3947" s="5" t="s">
        <v>11</v>
      </c>
      <c r="F3947" s="10">
        <v>1050697020</v>
      </c>
      <c r="G3947" s="8">
        <v>-51.674419999999998</v>
      </c>
      <c r="H3947" s="8">
        <v>-51.579839999999997</v>
      </c>
      <c r="I3947" s="5">
        <v>28.817910999999999</v>
      </c>
      <c r="J3947" s="5">
        <v>0</v>
      </c>
      <c r="K3947" s="5">
        <v>0</v>
      </c>
      <c r="L3947" s="5">
        <v>10</v>
      </c>
      <c r="M3947" s="5">
        <v>25</v>
      </c>
      <c r="N3947" s="5">
        <v>19947008</v>
      </c>
      <c r="O3947" s="5">
        <v>19982889</v>
      </c>
    </row>
    <row r="3948" spans="1:15">
      <c r="A3948" s="5" t="s">
        <v>60</v>
      </c>
      <c r="B3948" s="5" t="s">
        <v>66</v>
      </c>
      <c r="C3948" s="5">
        <v>13509</v>
      </c>
      <c r="D3948" t="str">
        <f>IF(C3948&lt;=783,"small",IF(C3948&lt;=2103,"medium","large"))</f>
        <v>large</v>
      </c>
      <c r="E3948" s="5" t="s">
        <v>11</v>
      </c>
      <c r="F3948" s="10">
        <v>1149206594</v>
      </c>
      <c r="G3948" s="8">
        <v>-56.61298</v>
      </c>
      <c r="H3948" s="8">
        <v>-56.509529999999998</v>
      </c>
      <c r="I3948" s="5">
        <v>28.788042000000001</v>
      </c>
      <c r="J3948" s="5">
        <v>0</v>
      </c>
      <c r="K3948" s="5">
        <v>0</v>
      </c>
      <c r="L3948" s="5">
        <v>12</v>
      </c>
      <c r="M3948" s="5">
        <v>26</v>
      </c>
      <c r="N3948" s="5">
        <v>19947008</v>
      </c>
      <c r="O3948" s="5">
        <v>19982889</v>
      </c>
    </row>
    <row r="3949" spans="1:15">
      <c r="A3949" s="5" t="s">
        <v>60</v>
      </c>
      <c r="B3949" s="5" t="s">
        <v>66</v>
      </c>
      <c r="C3949" s="5">
        <v>13509</v>
      </c>
      <c r="D3949" t="str">
        <f>IF(C3949&lt;=783,"small",IF(C3949&lt;=2103,"medium","large"))</f>
        <v>large</v>
      </c>
      <c r="E3949" s="5" t="s">
        <v>11</v>
      </c>
      <c r="F3949" s="10">
        <v>1345035561</v>
      </c>
      <c r="G3949" s="8">
        <v>-66.430440000000004</v>
      </c>
      <c r="H3949" s="8">
        <v>-66.309359999999998</v>
      </c>
      <c r="I3949" s="5">
        <v>28.783622999999999</v>
      </c>
      <c r="J3949" s="5">
        <v>0</v>
      </c>
      <c r="K3949" s="5">
        <v>0</v>
      </c>
      <c r="L3949" s="5">
        <v>16</v>
      </c>
      <c r="M3949" s="5">
        <v>28</v>
      </c>
      <c r="N3949" s="5">
        <v>19947008</v>
      </c>
      <c r="O3949" s="5">
        <v>19982889</v>
      </c>
    </row>
    <row r="3950" spans="1:15">
      <c r="A3950" s="5" t="s">
        <v>60</v>
      </c>
      <c r="B3950" s="5" t="s">
        <v>66</v>
      </c>
      <c r="C3950" s="5">
        <v>13509</v>
      </c>
      <c r="D3950" t="str">
        <f>IF(C3950&lt;=783,"small",IF(C3950&lt;=2103,"medium","large"))</f>
        <v>large</v>
      </c>
      <c r="E3950" s="5" t="s">
        <v>11</v>
      </c>
      <c r="F3950" s="10">
        <v>1164466866</v>
      </c>
      <c r="G3950" s="8">
        <v>-57.378019999999999</v>
      </c>
      <c r="H3950" s="8">
        <v>-57.273200000000003</v>
      </c>
      <c r="I3950" s="5">
        <v>28.736042999999999</v>
      </c>
      <c r="J3950" s="5">
        <v>0</v>
      </c>
      <c r="K3950" s="5">
        <v>0</v>
      </c>
      <c r="L3950" s="5">
        <v>12</v>
      </c>
      <c r="M3950" s="5">
        <v>30</v>
      </c>
      <c r="N3950" s="5">
        <v>19947008</v>
      </c>
      <c r="O3950" s="5">
        <v>19982889</v>
      </c>
    </row>
    <row r="3951" spans="1:15">
      <c r="A3951" s="5" t="s">
        <v>60</v>
      </c>
      <c r="B3951" s="5" t="s">
        <v>66</v>
      </c>
      <c r="C3951" s="5">
        <v>13509</v>
      </c>
      <c r="D3951" t="str">
        <f>IF(C3951&lt;=783,"small",IF(C3951&lt;=2103,"medium","large"))</f>
        <v>large</v>
      </c>
      <c r="E3951" s="5" t="s">
        <v>11</v>
      </c>
      <c r="F3951" s="10">
        <v>1469448992</v>
      </c>
      <c r="G3951" s="8">
        <v>-72.667640000000006</v>
      </c>
      <c r="H3951" s="8">
        <v>-72.535359999999997</v>
      </c>
      <c r="I3951" s="5">
        <v>28.712018</v>
      </c>
      <c r="J3951" s="5">
        <v>0</v>
      </c>
      <c r="K3951" s="5">
        <v>0</v>
      </c>
      <c r="L3951" s="5">
        <v>20</v>
      </c>
      <c r="M3951" s="5">
        <v>27</v>
      </c>
      <c r="N3951" s="5">
        <v>19947008</v>
      </c>
      <c r="O3951" s="5">
        <v>19982889</v>
      </c>
    </row>
    <row r="3952" spans="1:15">
      <c r="A3952" s="5" t="s">
        <v>60</v>
      </c>
      <c r="B3952" s="5" t="s">
        <v>66</v>
      </c>
      <c r="C3952" s="5">
        <v>13509</v>
      </c>
      <c r="D3952" t="str">
        <f>IF(C3952&lt;=783,"small",IF(C3952&lt;=2103,"medium","large"))</f>
        <v>large</v>
      </c>
      <c r="E3952" s="5" t="s">
        <v>11</v>
      </c>
      <c r="F3952" s="10">
        <v>1255684475</v>
      </c>
      <c r="G3952" s="8">
        <v>-61.95102</v>
      </c>
      <c r="H3952" s="8">
        <v>-61.837980000000002</v>
      </c>
      <c r="I3952" s="5">
        <v>28.687183999999998</v>
      </c>
      <c r="J3952" s="5">
        <v>0</v>
      </c>
      <c r="K3952" s="5">
        <v>0</v>
      </c>
      <c r="L3952" s="5">
        <v>14</v>
      </c>
      <c r="M3952" s="5">
        <v>25</v>
      </c>
      <c r="N3952" s="5">
        <v>19947008</v>
      </c>
      <c r="O3952" s="5">
        <v>19982889</v>
      </c>
    </row>
    <row r="3953" spans="1:15">
      <c r="A3953" s="5" t="s">
        <v>60</v>
      </c>
      <c r="B3953" s="5" t="s">
        <v>66</v>
      </c>
      <c r="C3953" s="5">
        <v>13509</v>
      </c>
      <c r="D3953" t="str">
        <f>IF(C3953&lt;=783,"small",IF(C3953&lt;=2103,"medium","large"))</f>
        <v>large</v>
      </c>
      <c r="E3953" s="5" t="s">
        <v>11</v>
      </c>
      <c r="F3953" s="10">
        <v>1405036251</v>
      </c>
      <c r="G3953" s="8">
        <v>-69.438450000000003</v>
      </c>
      <c r="H3953" s="8">
        <v>-69.311970000000002</v>
      </c>
      <c r="I3953" s="5">
        <v>28.626296</v>
      </c>
      <c r="J3953" s="5">
        <v>0</v>
      </c>
      <c r="K3953" s="5">
        <v>0</v>
      </c>
      <c r="L3953" s="5">
        <v>18</v>
      </c>
      <c r="M3953" s="5">
        <v>27</v>
      </c>
      <c r="N3953" s="5">
        <v>19947008</v>
      </c>
      <c r="O3953" s="5">
        <v>19982889</v>
      </c>
    </row>
    <row r="3954" spans="1:15">
      <c r="A3954" s="5" t="s">
        <v>60</v>
      </c>
      <c r="B3954" s="5" t="s">
        <v>66</v>
      </c>
      <c r="C3954" s="5">
        <v>13509</v>
      </c>
      <c r="D3954" t="str">
        <f>IF(C3954&lt;=783,"small",IF(C3954&lt;=2103,"medium","large"))</f>
        <v>large</v>
      </c>
      <c r="E3954" s="5" t="s">
        <v>11</v>
      </c>
      <c r="F3954" s="10">
        <v>1065234416</v>
      </c>
      <c r="G3954" s="8">
        <v>-52.403219999999997</v>
      </c>
      <c r="H3954" s="8">
        <v>-52.30733</v>
      </c>
      <c r="I3954" s="5">
        <v>28.624984000000001</v>
      </c>
      <c r="J3954" s="5">
        <v>0</v>
      </c>
      <c r="K3954" s="5">
        <v>0</v>
      </c>
      <c r="L3954" s="5">
        <v>10</v>
      </c>
      <c r="M3954" s="5">
        <v>31</v>
      </c>
      <c r="N3954" s="5">
        <v>19947008</v>
      </c>
      <c r="O3954" s="5">
        <v>19982889</v>
      </c>
    </row>
    <row r="3955" spans="1:15">
      <c r="A3955" s="5" t="s">
        <v>60</v>
      </c>
      <c r="B3955" s="5" t="s">
        <v>66</v>
      </c>
      <c r="C3955" s="5">
        <v>13509</v>
      </c>
      <c r="D3955" t="str">
        <f>IF(C3955&lt;=783,"small",IF(C3955&lt;=2103,"medium","large"))</f>
        <v>large</v>
      </c>
      <c r="E3955" s="5" t="s">
        <v>11</v>
      </c>
      <c r="F3955" s="10">
        <v>1321885914</v>
      </c>
      <c r="G3955" s="8">
        <v>-65.269880000000001</v>
      </c>
      <c r="H3955" s="8">
        <v>-65.150890000000004</v>
      </c>
      <c r="I3955" s="5">
        <v>28.619724000000001</v>
      </c>
      <c r="J3955" s="5">
        <v>0</v>
      </c>
      <c r="K3955" s="5">
        <v>0</v>
      </c>
      <c r="L3955" s="5">
        <v>16</v>
      </c>
      <c r="M3955" s="5">
        <v>27</v>
      </c>
      <c r="N3955" s="5">
        <v>19947008</v>
      </c>
      <c r="O3955" s="5">
        <v>19982889</v>
      </c>
    </row>
    <row r="3956" spans="1:15">
      <c r="A3956" s="5" t="s">
        <v>60</v>
      </c>
      <c r="B3956" s="5" t="s">
        <v>66</v>
      </c>
      <c r="C3956" s="5">
        <v>13509</v>
      </c>
      <c r="D3956" t="str">
        <f>IF(C3956&lt;=783,"small",IF(C3956&lt;=2103,"medium","large"))</f>
        <v>large</v>
      </c>
      <c r="E3956" s="5" t="s">
        <v>11</v>
      </c>
      <c r="F3956" s="10">
        <v>1400496457</v>
      </c>
      <c r="G3956" s="8">
        <v>-69.210849999999994</v>
      </c>
      <c r="H3956" s="8">
        <v>-69.084779999999995</v>
      </c>
      <c r="I3956" s="5">
        <v>28.600096000000001</v>
      </c>
      <c r="J3956" s="5">
        <v>0</v>
      </c>
      <c r="K3956" s="5">
        <v>0</v>
      </c>
      <c r="L3956" s="5">
        <v>18</v>
      </c>
      <c r="M3956" s="5">
        <v>28</v>
      </c>
      <c r="N3956" s="5">
        <v>19947008</v>
      </c>
      <c r="O3956" s="5">
        <v>19982889</v>
      </c>
    </row>
    <row r="3957" spans="1:15">
      <c r="A3957" s="5" t="s">
        <v>60</v>
      </c>
      <c r="B3957" s="5" t="s">
        <v>66</v>
      </c>
      <c r="C3957" s="5">
        <v>13509</v>
      </c>
      <c r="D3957" t="str">
        <f>IF(C3957&lt;=783,"small",IF(C3957&lt;=2103,"medium","large"))</f>
        <v>large</v>
      </c>
      <c r="E3957" s="5" t="s">
        <v>11</v>
      </c>
      <c r="F3957" s="10">
        <v>1164840495</v>
      </c>
      <c r="G3957" s="8">
        <v>-57.396749999999997</v>
      </c>
      <c r="H3957" s="8">
        <v>-57.291899999999998</v>
      </c>
      <c r="I3957" s="5">
        <v>28.541965999999999</v>
      </c>
      <c r="J3957" s="5">
        <v>0</v>
      </c>
      <c r="K3957" s="5">
        <v>0</v>
      </c>
      <c r="L3957" s="5">
        <v>12</v>
      </c>
      <c r="M3957" s="5">
        <v>28</v>
      </c>
      <c r="N3957" s="5">
        <v>19947008</v>
      </c>
      <c r="O3957" s="5">
        <v>19982889</v>
      </c>
    </row>
    <row r="3958" spans="1:15">
      <c r="A3958" s="5" t="s">
        <v>60</v>
      </c>
      <c r="B3958" s="5" t="s">
        <v>66</v>
      </c>
      <c r="C3958" s="5">
        <v>13509</v>
      </c>
      <c r="D3958" t="str">
        <f>IF(C3958&lt;=783,"small",IF(C3958&lt;=2103,"medium","large"))</f>
        <v>large</v>
      </c>
      <c r="E3958" s="5" t="s">
        <v>11</v>
      </c>
      <c r="F3958" s="10">
        <v>1256016943</v>
      </c>
      <c r="G3958" s="8">
        <v>-61.967689999999997</v>
      </c>
      <c r="H3958" s="8">
        <v>-61.854619999999997</v>
      </c>
      <c r="I3958" s="5">
        <v>28.526975</v>
      </c>
      <c r="J3958" s="5">
        <v>0</v>
      </c>
      <c r="K3958" s="5">
        <v>0</v>
      </c>
      <c r="L3958" s="5">
        <v>14</v>
      </c>
      <c r="M3958" s="5">
        <v>28</v>
      </c>
      <c r="N3958" s="5">
        <v>19947008</v>
      </c>
      <c r="O3958" s="5">
        <v>19982889</v>
      </c>
    </row>
    <row r="3959" spans="1:15">
      <c r="A3959" s="5" t="s">
        <v>60</v>
      </c>
      <c r="B3959" s="5" t="s">
        <v>66</v>
      </c>
      <c r="C3959" s="5">
        <v>13509</v>
      </c>
      <c r="D3959" t="str">
        <f>IF(C3959&lt;=783,"small",IF(C3959&lt;=2103,"medium","large"))</f>
        <v>large</v>
      </c>
      <c r="E3959" s="5" t="s">
        <v>11</v>
      </c>
      <c r="F3959" s="10">
        <v>1169078307</v>
      </c>
      <c r="G3959" s="8">
        <v>-57.609209999999997</v>
      </c>
      <c r="H3959" s="8">
        <v>-57.503970000000002</v>
      </c>
      <c r="I3959" s="5">
        <v>28.484613</v>
      </c>
      <c r="J3959" s="5">
        <v>0</v>
      </c>
      <c r="K3959" s="5">
        <v>0</v>
      </c>
      <c r="L3959" s="5">
        <v>12</v>
      </c>
      <c r="M3959" s="5">
        <v>31</v>
      </c>
      <c r="N3959" s="5">
        <v>19947008</v>
      </c>
      <c r="O3959" s="5">
        <v>19982889</v>
      </c>
    </row>
    <row r="3960" spans="1:15">
      <c r="A3960" s="5" t="s">
        <v>60</v>
      </c>
      <c r="B3960" s="5" t="s">
        <v>66</v>
      </c>
      <c r="C3960" s="5">
        <v>13509</v>
      </c>
      <c r="D3960" t="str">
        <f>IF(C3960&lt;=783,"small",IF(C3960&lt;=2103,"medium","large"))</f>
        <v>large</v>
      </c>
      <c r="E3960" s="5" t="s">
        <v>11</v>
      </c>
      <c r="F3960" s="10">
        <v>1250057704</v>
      </c>
      <c r="G3960" s="8">
        <v>-61.668930000000003</v>
      </c>
      <c r="H3960" s="8">
        <v>-61.55641</v>
      </c>
      <c r="I3960" s="5">
        <v>28.471588000000001</v>
      </c>
      <c r="J3960" s="5">
        <v>0</v>
      </c>
      <c r="K3960" s="5">
        <v>0</v>
      </c>
      <c r="L3960" s="5">
        <v>14</v>
      </c>
      <c r="M3960" s="5">
        <v>31</v>
      </c>
      <c r="N3960" s="5">
        <v>19947008</v>
      </c>
      <c r="O3960" s="5">
        <v>19982889</v>
      </c>
    </row>
    <row r="3961" spans="1:15">
      <c r="A3961" s="5" t="s">
        <v>60</v>
      </c>
      <c r="B3961" s="5" t="s">
        <v>66</v>
      </c>
      <c r="C3961" s="5">
        <v>13509</v>
      </c>
      <c r="D3961" t="str">
        <f>IF(C3961&lt;=783,"small",IF(C3961&lt;=2103,"medium","large"))</f>
        <v>large</v>
      </c>
      <c r="E3961" s="5" t="s">
        <v>11</v>
      </c>
      <c r="F3961" s="10">
        <v>1056925944</v>
      </c>
      <c r="G3961" s="8">
        <v>-51.986690000000003</v>
      </c>
      <c r="H3961" s="8">
        <v>-51.891550000000002</v>
      </c>
      <c r="I3961" s="5">
        <v>28.442225000000001</v>
      </c>
      <c r="J3961" s="5">
        <v>0</v>
      </c>
      <c r="K3961" s="5">
        <v>0</v>
      </c>
      <c r="L3961" s="5">
        <v>10</v>
      </c>
      <c r="M3961" s="5">
        <v>28</v>
      </c>
      <c r="N3961" s="5">
        <v>19947008</v>
      </c>
      <c r="O3961" s="5">
        <v>19982889</v>
      </c>
    </row>
    <row r="3962" spans="1:15">
      <c r="A3962" s="5" t="s">
        <v>60</v>
      </c>
      <c r="B3962" s="5" t="s">
        <v>66</v>
      </c>
      <c r="C3962" s="5">
        <v>13509</v>
      </c>
      <c r="D3962" t="str">
        <f>IF(C3962&lt;=783,"small",IF(C3962&lt;=2103,"medium","large"))</f>
        <v>large</v>
      </c>
      <c r="E3962" s="5" t="s">
        <v>10</v>
      </c>
      <c r="F3962" s="10">
        <v>24842510</v>
      </c>
      <c r="G3962" s="8">
        <v>-0.24543000000000001</v>
      </c>
      <c r="H3962" s="8">
        <v>-0.24318999999999999</v>
      </c>
      <c r="I3962" s="5">
        <v>1.1719040000000001</v>
      </c>
      <c r="J3962" s="5">
        <v>0</v>
      </c>
      <c r="K3962" s="5">
        <v>0</v>
      </c>
      <c r="L3962" s="5">
        <v>20</v>
      </c>
      <c r="M3962" s="5">
        <v>25</v>
      </c>
      <c r="N3962" s="5">
        <v>19947008</v>
      </c>
      <c r="O3962" s="5">
        <v>19982889</v>
      </c>
    </row>
    <row r="3963" spans="1:15">
      <c r="A3963" s="5" t="s">
        <v>60</v>
      </c>
      <c r="B3963" s="5" t="s">
        <v>66</v>
      </c>
      <c r="C3963" s="5">
        <v>13509</v>
      </c>
      <c r="D3963" t="str">
        <f>IF(C3963&lt;=783,"small",IF(C3963&lt;=2103,"medium","large"))</f>
        <v>large</v>
      </c>
      <c r="E3963" s="5" t="s">
        <v>10</v>
      </c>
      <c r="F3963" s="10">
        <v>24842510</v>
      </c>
      <c r="G3963" s="8">
        <v>-0.24543000000000001</v>
      </c>
      <c r="H3963" s="8">
        <v>-0.24318999999999999</v>
      </c>
      <c r="I3963" s="5">
        <v>1.152447</v>
      </c>
      <c r="J3963" s="5">
        <v>0</v>
      </c>
      <c r="K3963" s="5">
        <v>0</v>
      </c>
      <c r="L3963" s="5">
        <v>20</v>
      </c>
      <c r="M3963" s="5">
        <v>26</v>
      </c>
      <c r="N3963" s="5">
        <v>19947008</v>
      </c>
      <c r="O3963" s="5">
        <v>19982889</v>
      </c>
    </row>
    <row r="3964" spans="1:15">
      <c r="A3964" s="5" t="s">
        <v>60</v>
      </c>
      <c r="B3964" s="5" t="s">
        <v>66</v>
      </c>
      <c r="C3964" s="5">
        <v>13509</v>
      </c>
      <c r="D3964" t="str">
        <f>IF(C3964&lt;=783,"small",IF(C3964&lt;=2103,"medium","large"))</f>
        <v>large</v>
      </c>
      <c r="E3964" s="5" t="s">
        <v>10</v>
      </c>
      <c r="F3964" s="10">
        <v>24842510</v>
      </c>
      <c r="G3964" s="8">
        <v>-0.24543000000000001</v>
      </c>
      <c r="H3964" s="8">
        <v>-0.24318999999999999</v>
      </c>
      <c r="I3964" s="5">
        <v>1.126077</v>
      </c>
      <c r="J3964" s="5">
        <v>0</v>
      </c>
      <c r="K3964" s="5">
        <v>0</v>
      </c>
      <c r="L3964" s="5">
        <v>20</v>
      </c>
      <c r="M3964" s="5">
        <v>23</v>
      </c>
      <c r="N3964" s="5">
        <v>19947008</v>
      </c>
      <c r="O3964" s="5">
        <v>19982889</v>
      </c>
    </row>
    <row r="3965" spans="1:15">
      <c r="A3965" s="5" t="s">
        <v>60</v>
      </c>
      <c r="B3965" s="5" t="s">
        <v>66</v>
      </c>
      <c r="C3965" s="5">
        <v>13509</v>
      </c>
      <c r="D3965" t="str">
        <f>IF(C3965&lt;=783,"small",IF(C3965&lt;=2103,"medium","large"))</f>
        <v>large</v>
      </c>
      <c r="E3965" s="5" t="s">
        <v>10</v>
      </c>
      <c r="F3965" s="10">
        <v>24842510</v>
      </c>
      <c r="G3965" s="8">
        <v>-0.24543000000000001</v>
      </c>
      <c r="H3965" s="8">
        <v>-0.24318999999999999</v>
      </c>
      <c r="I3965" s="5">
        <v>1.125319</v>
      </c>
      <c r="J3965" s="5">
        <v>0</v>
      </c>
      <c r="K3965" s="5">
        <v>0</v>
      </c>
      <c r="L3965" s="5">
        <v>18</v>
      </c>
      <c r="M3965" s="5">
        <v>23</v>
      </c>
      <c r="N3965" s="5">
        <v>19947008</v>
      </c>
      <c r="O3965" s="5">
        <v>19982889</v>
      </c>
    </row>
    <row r="3966" spans="1:15">
      <c r="A3966" s="5" t="s">
        <v>60</v>
      </c>
      <c r="B3966" s="5" t="s">
        <v>66</v>
      </c>
      <c r="C3966" s="5">
        <v>13509</v>
      </c>
      <c r="D3966" t="str">
        <f>IF(C3966&lt;=783,"small",IF(C3966&lt;=2103,"medium","large"))</f>
        <v>large</v>
      </c>
      <c r="E3966" s="5" t="s">
        <v>10</v>
      </c>
      <c r="F3966" s="10">
        <v>24842510</v>
      </c>
      <c r="G3966" s="8">
        <v>-0.24543000000000001</v>
      </c>
      <c r="H3966" s="8">
        <v>-0.24318999999999999</v>
      </c>
      <c r="I3966" s="5">
        <v>1.1220540000000001</v>
      </c>
      <c r="J3966" s="5">
        <v>0</v>
      </c>
      <c r="K3966" s="5">
        <v>0</v>
      </c>
      <c r="L3966" s="5">
        <v>14</v>
      </c>
      <c r="M3966" s="5">
        <v>24</v>
      </c>
      <c r="N3966" s="5">
        <v>19947008</v>
      </c>
      <c r="O3966" s="5">
        <v>19982889</v>
      </c>
    </row>
    <row r="3967" spans="1:15">
      <c r="A3967" s="5" t="s">
        <v>60</v>
      </c>
      <c r="B3967" s="5" t="s">
        <v>66</v>
      </c>
      <c r="C3967" s="5">
        <v>13509</v>
      </c>
      <c r="D3967" t="str">
        <f>IF(C3967&lt;=783,"small",IF(C3967&lt;=2103,"medium","large"))</f>
        <v>large</v>
      </c>
      <c r="E3967" s="5" t="s">
        <v>10</v>
      </c>
      <c r="F3967" s="10">
        <v>24842510</v>
      </c>
      <c r="G3967" s="8">
        <v>-0.24543000000000001</v>
      </c>
      <c r="H3967" s="8">
        <v>-0.24318999999999999</v>
      </c>
      <c r="I3967" s="5">
        <v>1.1187100000000001</v>
      </c>
      <c r="J3967" s="5">
        <v>0</v>
      </c>
      <c r="K3967" s="5">
        <v>0</v>
      </c>
      <c r="L3967" s="5">
        <v>20</v>
      </c>
      <c r="M3967" s="5">
        <v>29</v>
      </c>
      <c r="N3967" s="5">
        <v>19947008</v>
      </c>
      <c r="O3967" s="5">
        <v>19982889</v>
      </c>
    </row>
    <row r="3968" spans="1:15">
      <c r="A3968" s="5" t="s">
        <v>60</v>
      </c>
      <c r="B3968" s="5" t="s">
        <v>66</v>
      </c>
      <c r="C3968" s="5">
        <v>13509</v>
      </c>
      <c r="D3968" t="str">
        <f>IF(C3968&lt;=783,"small",IF(C3968&lt;=2103,"medium","large"))</f>
        <v>large</v>
      </c>
      <c r="E3968" s="5" t="s">
        <v>10</v>
      </c>
      <c r="F3968" s="10">
        <v>24842510</v>
      </c>
      <c r="G3968" s="8">
        <v>-0.24543000000000001</v>
      </c>
      <c r="H3968" s="8">
        <v>-0.24318999999999999</v>
      </c>
      <c r="I3968" s="5">
        <v>1.118169</v>
      </c>
      <c r="J3968" s="5">
        <v>0</v>
      </c>
      <c r="K3968" s="5">
        <v>0</v>
      </c>
      <c r="L3968" s="5">
        <v>20</v>
      </c>
      <c r="M3968" s="5">
        <v>30</v>
      </c>
      <c r="N3968" s="5">
        <v>19947008</v>
      </c>
      <c r="O3968" s="5">
        <v>19982889</v>
      </c>
    </row>
    <row r="3969" spans="1:15">
      <c r="A3969" s="5" t="s">
        <v>60</v>
      </c>
      <c r="B3969" s="5" t="s">
        <v>66</v>
      </c>
      <c r="C3969" s="5">
        <v>13509</v>
      </c>
      <c r="D3969" t="str">
        <f>IF(C3969&lt;=783,"small",IF(C3969&lt;=2103,"medium","large"))</f>
        <v>large</v>
      </c>
      <c r="E3969" s="5" t="s">
        <v>10</v>
      </c>
      <c r="F3969" s="10">
        <v>24842510</v>
      </c>
      <c r="G3969" s="8">
        <v>-0.24543000000000001</v>
      </c>
      <c r="H3969" s="8">
        <v>-0.24318999999999999</v>
      </c>
      <c r="I3969" s="5">
        <v>1.113327</v>
      </c>
      <c r="J3969" s="5">
        <v>0</v>
      </c>
      <c r="K3969" s="5">
        <v>0</v>
      </c>
      <c r="L3969" s="5">
        <v>18</v>
      </c>
      <c r="M3969" s="5">
        <v>24</v>
      </c>
      <c r="N3969" s="5">
        <v>19947008</v>
      </c>
      <c r="O3969" s="5">
        <v>19982889</v>
      </c>
    </row>
    <row r="3970" spans="1:15">
      <c r="A3970" s="5" t="s">
        <v>60</v>
      </c>
      <c r="B3970" s="5" t="s">
        <v>66</v>
      </c>
      <c r="C3970" s="5">
        <v>13509</v>
      </c>
      <c r="D3970" t="str">
        <f>IF(C3970&lt;=783,"small",IF(C3970&lt;=2103,"medium","large"))</f>
        <v>large</v>
      </c>
      <c r="E3970" s="5" t="s">
        <v>10</v>
      </c>
      <c r="F3970" s="10">
        <v>24842510</v>
      </c>
      <c r="G3970" s="8">
        <v>-0.24543000000000001</v>
      </c>
      <c r="H3970" s="8">
        <v>-0.24318999999999999</v>
      </c>
      <c r="I3970" s="5">
        <v>1.1114029999999999</v>
      </c>
      <c r="J3970" s="5">
        <v>0</v>
      </c>
      <c r="K3970" s="5">
        <v>0</v>
      </c>
      <c r="L3970" s="5">
        <v>12</v>
      </c>
      <c r="M3970" s="5">
        <v>23</v>
      </c>
      <c r="N3970" s="5">
        <v>19947008</v>
      </c>
      <c r="O3970" s="5">
        <v>19982889</v>
      </c>
    </row>
    <row r="3971" spans="1:15">
      <c r="A3971" s="5" t="s">
        <v>60</v>
      </c>
      <c r="B3971" s="5" t="s">
        <v>66</v>
      </c>
      <c r="C3971" s="5">
        <v>13509</v>
      </c>
      <c r="D3971" t="str">
        <f>IF(C3971&lt;=783,"small",IF(C3971&lt;=2103,"medium","large"))</f>
        <v>large</v>
      </c>
      <c r="E3971" s="5" t="s">
        <v>10</v>
      </c>
      <c r="F3971" s="10">
        <v>24842510</v>
      </c>
      <c r="G3971" s="8">
        <v>-0.24543000000000001</v>
      </c>
      <c r="H3971" s="8">
        <v>-0.24318999999999999</v>
      </c>
      <c r="I3971" s="5">
        <v>1.110897</v>
      </c>
      <c r="J3971" s="5">
        <v>0</v>
      </c>
      <c r="K3971" s="5">
        <v>0</v>
      </c>
      <c r="L3971" s="5">
        <v>16</v>
      </c>
      <c r="M3971" s="5">
        <v>24</v>
      </c>
      <c r="N3971" s="5">
        <v>19947008</v>
      </c>
      <c r="O3971" s="5">
        <v>19982889</v>
      </c>
    </row>
    <row r="3972" spans="1:15">
      <c r="A3972" s="5" t="s">
        <v>60</v>
      </c>
      <c r="B3972" s="5" t="s">
        <v>66</v>
      </c>
      <c r="C3972" s="5">
        <v>13509</v>
      </c>
      <c r="D3972" t="str">
        <f>IF(C3972&lt;=783,"small",IF(C3972&lt;=2103,"medium","large"))</f>
        <v>large</v>
      </c>
      <c r="E3972" s="5" t="s">
        <v>10</v>
      </c>
      <c r="F3972" s="10">
        <v>24842510</v>
      </c>
      <c r="G3972" s="8">
        <v>-0.24543000000000001</v>
      </c>
      <c r="H3972" s="8">
        <v>-0.24318999999999999</v>
      </c>
      <c r="I3972" s="5">
        <v>1.1102259999999999</v>
      </c>
      <c r="J3972" s="5">
        <v>0</v>
      </c>
      <c r="K3972" s="5">
        <v>0</v>
      </c>
      <c r="L3972" s="5">
        <v>20</v>
      </c>
      <c r="M3972" s="5">
        <v>24</v>
      </c>
      <c r="N3972" s="5">
        <v>19947008</v>
      </c>
      <c r="O3972" s="5">
        <v>19982889</v>
      </c>
    </row>
    <row r="3973" spans="1:15">
      <c r="A3973" s="5" t="s">
        <v>60</v>
      </c>
      <c r="B3973" s="5" t="s">
        <v>66</v>
      </c>
      <c r="C3973" s="5">
        <v>13509</v>
      </c>
      <c r="D3973" t="str">
        <f>IF(C3973&lt;=783,"small",IF(C3973&lt;=2103,"medium","large"))</f>
        <v>large</v>
      </c>
      <c r="E3973" s="5" t="s">
        <v>10</v>
      </c>
      <c r="F3973" s="10">
        <v>24842510</v>
      </c>
      <c r="G3973" s="8">
        <v>-0.24543000000000001</v>
      </c>
      <c r="H3973" s="8">
        <v>-0.24318999999999999</v>
      </c>
      <c r="I3973" s="5">
        <v>1.1097429999999999</v>
      </c>
      <c r="J3973" s="5">
        <v>0</v>
      </c>
      <c r="K3973" s="5">
        <v>0</v>
      </c>
      <c r="L3973" s="5">
        <v>14</v>
      </c>
      <c r="M3973" s="5">
        <v>23</v>
      </c>
      <c r="N3973" s="5">
        <v>19947008</v>
      </c>
      <c r="O3973" s="5">
        <v>19982889</v>
      </c>
    </row>
    <row r="3974" spans="1:15">
      <c r="A3974" s="5" t="s">
        <v>60</v>
      </c>
      <c r="B3974" s="5" t="s">
        <v>66</v>
      </c>
      <c r="C3974" s="5">
        <v>13509</v>
      </c>
      <c r="D3974" t="str">
        <f>IF(C3974&lt;=783,"small",IF(C3974&lt;=2103,"medium","large"))</f>
        <v>large</v>
      </c>
      <c r="E3974" s="5" t="s">
        <v>10</v>
      </c>
      <c r="F3974" s="10">
        <v>24842510</v>
      </c>
      <c r="G3974" s="8">
        <v>-0.24543000000000001</v>
      </c>
      <c r="H3974" s="8">
        <v>-0.24318999999999999</v>
      </c>
      <c r="I3974" s="5">
        <v>1.1096029999999999</v>
      </c>
      <c r="J3974" s="5">
        <v>0</v>
      </c>
      <c r="K3974" s="5">
        <v>0</v>
      </c>
      <c r="L3974" s="5">
        <v>14</v>
      </c>
      <c r="M3974" s="5">
        <v>22</v>
      </c>
      <c r="N3974" s="5">
        <v>19947008</v>
      </c>
      <c r="O3974" s="5">
        <v>19982889</v>
      </c>
    </row>
    <row r="3975" spans="1:15">
      <c r="A3975" s="5" t="s">
        <v>60</v>
      </c>
      <c r="B3975" s="5" t="s">
        <v>66</v>
      </c>
      <c r="C3975" s="5">
        <v>13509</v>
      </c>
      <c r="D3975" t="str">
        <f>IF(C3975&lt;=783,"small",IF(C3975&lt;=2103,"medium","large"))</f>
        <v>large</v>
      </c>
      <c r="E3975" s="5" t="s">
        <v>10</v>
      </c>
      <c r="F3975" s="10">
        <v>24842510</v>
      </c>
      <c r="G3975" s="8">
        <v>-0.24543000000000001</v>
      </c>
      <c r="H3975" s="8">
        <v>-0.24318999999999999</v>
      </c>
      <c r="I3975" s="5">
        <v>1.108652</v>
      </c>
      <c r="J3975" s="5">
        <v>0</v>
      </c>
      <c r="K3975" s="5">
        <v>0</v>
      </c>
      <c r="L3975" s="5">
        <v>10</v>
      </c>
      <c r="M3975" s="5">
        <v>29</v>
      </c>
      <c r="N3975" s="5">
        <v>19947008</v>
      </c>
      <c r="O3975" s="5">
        <v>19982889</v>
      </c>
    </row>
    <row r="3976" spans="1:15">
      <c r="A3976" s="5" t="s">
        <v>60</v>
      </c>
      <c r="B3976" s="5" t="s">
        <v>66</v>
      </c>
      <c r="C3976" s="5">
        <v>13509</v>
      </c>
      <c r="D3976" t="str">
        <f>IF(C3976&lt;=783,"small",IF(C3976&lt;=2103,"medium","large"))</f>
        <v>large</v>
      </c>
      <c r="E3976" s="5" t="s">
        <v>10</v>
      </c>
      <c r="F3976" s="10">
        <v>24842510</v>
      </c>
      <c r="G3976" s="8">
        <v>-0.24543000000000001</v>
      </c>
      <c r="H3976" s="8">
        <v>-0.24318999999999999</v>
      </c>
      <c r="I3976" s="5">
        <v>1.1076980000000001</v>
      </c>
      <c r="J3976" s="5">
        <v>0</v>
      </c>
      <c r="K3976" s="5">
        <v>0</v>
      </c>
      <c r="L3976" s="5">
        <v>18</v>
      </c>
      <c r="M3976" s="5">
        <v>25</v>
      </c>
      <c r="N3976" s="5">
        <v>19947008</v>
      </c>
      <c r="O3976" s="5">
        <v>19982889</v>
      </c>
    </row>
    <row r="3977" spans="1:15">
      <c r="A3977" s="5" t="s">
        <v>60</v>
      </c>
      <c r="B3977" s="5" t="s">
        <v>66</v>
      </c>
      <c r="C3977" s="5">
        <v>13509</v>
      </c>
      <c r="D3977" t="str">
        <f>IF(C3977&lt;=783,"small",IF(C3977&lt;=2103,"medium","large"))</f>
        <v>large</v>
      </c>
      <c r="E3977" s="5" t="s">
        <v>10</v>
      </c>
      <c r="F3977" s="10">
        <v>24842510</v>
      </c>
      <c r="G3977" s="8">
        <v>-0.24543000000000001</v>
      </c>
      <c r="H3977" s="8">
        <v>-0.24318999999999999</v>
      </c>
      <c r="I3977" s="5">
        <v>1.1073519999999999</v>
      </c>
      <c r="J3977" s="5">
        <v>0</v>
      </c>
      <c r="K3977" s="5">
        <v>0</v>
      </c>
      <c r="L3977" s="5">
        <v>16</v>
      </c>
      <c r="M3977" s="5">
        <v>23</v>
      </c>
      <c r="N3977" s="5">
        <v>19947008</v>
      </c>
      <c r="O3977" s="5">
        <v>19982889</v>
      </c>
    </row>
    <row r="3978" spans="1:15">
      <c r="A3978" s="5" t="s">
        <v>60</v>
      </c>
      <c r="B3978" s="5" t="s">
        <v>66</v>
      </c>
      <c r="C3978" s="5">
        <v>13509</v>
      </c>
      <c r="D3978" t="str">
        <f>IF(C3978&lt;=783,"small",IF(C3978&lt;=2103,"medium","large"))</f>
        <v>large</v>
      </c>
      <c r="E3978" s="5" t="s">
        <v>10</v>
      </c>
      <c r="F3978" s="10">
        <v>24842510</v>
      </c>
      <c r="G3978" s="8">
        <v>-0.24543000000000001</v>
      </c>
      <c r="H3978" s="8">
        <v>-0.24318999999999999</v>
      </c>
      <c r="I3978" s="5">
        <v>1.1070070000000001</v>
      </c>
      <c r="J3978" s="5">
        <v>0</v>
      </c>
      <c r="K3978" s="5">
        <v>0</v>
      </c>
      <c r="L3978" s="5">
        <v>18</v>
      </c>
      <c r="M3978" s="5">
        <v>29</v>
      </c>
      <c r="N3978" s="5">
        <v>19947008</v>
      </c>
      <c r="O3978" s="5">
        <v>19982889</v>
      </c>
    </row>
    <row r="3979" spans="1:15">
      <c r="A3979" s="5" t="s">
        <v>60</v>
      </c>
      <c r="B3979" s="5" t="s">
        <v>66</v>
      </c>
      <c r="C3979" s="5">
        <v>13509</v>
      </c>
      <c r="D3979" t="str">
        <f>IF(C3979&lt;=783,"small",IF(C3979&lt;=2103,"medium","large"))</f>
        <v>large</v>
      </c>
      <c r="E3979" s="5" t="s">
        <v>10</v>
      </c>
      <c r="F3979" s="10">
        <v>24842510</v>
      </c>
      <c r="G3979" s="8">
        <v>-0.24543000000000001</v>
      </c>
      <c r="H3979" s="8">
        <v>-0.24318999999999999</v>
      </c>
      <c r="I3979" s="5">
        <v>1.1063210000000001</v>
      </c>
      <c r="J3979" s="5">
        <v>0</v>
      </c>
      <c r="K3979" s="5">
        <v>0</v>
      </c>
      <c r="L3979" s="5">
        <v>10</v>
      </c>
      <c r="M3979" s="5">
        <v>24</v>
      </c>
      <c r="N3979" s="5">
        <v>19947008</v>
      </c>
      <c r="O3979" s="5">
        <v>19982889</v>
      </c>
    </row>
    <row r="3980" spans="1:15">
      <c r="A3980" s="5" t="s">
        <v>60</v>
      </c>
      <c r="B3980" s="5" t="s">
        <v>66</v>
      </c>
      <c r="C3980" s="5">
        <v>13509</v>
      </c>
      <c r="D3980" t="str">
        <f>IF(C3980&lt;=783,"small",IF(C3980&lt;=2103,"medium","large"))</f>
        <v>large</v>
      </c>
      <c r="E3980" s="5" t="s">
        <v>10</v>
      </c>
      <c r="F3980" s="10">
        <v>24842510</v>
      </c>
      <c r="G3980" s="8">
        <v>-0.24543000000000001</v>
      </c>
      <c r="H3980" s="8">
        <v>-0.24318999999999999</v>
      </c>
      <c r="I3980" s="5">
        <v>1.105882</v>
      </c>
      <c r="J3980" s="5">
        <v>0</v>
      </c>
      <c r="K3980" s="5">
        <v>0</v>
      </c>
      <c r="L3980" s="5">
        <v>12</v>
      </c>
      <c r="M3980" s="5">
        <v>22</v>
      </c>
      <c r="N3980" s="5">
        <v>19947008</v>
      </c>
      <c r="O3980" s="5">
        <v>19982889</v>
      </c>
    </row>
    <row r="3981" spans="1:15">
      <c r="A3981" s="5" t="s">
        <v>60</v>
      </c>
      <c r="B3981" s="5" t="s">
        <v>66</v>
      </c>
      <c r="C3981" s="5">
        <v>13509</v>
      </c>
      <c r="D3981" t="str">
        <f>IF(C3981&lt;=783,"small",IF(C3981&lt;=2103,"medium","large"))</f>
        <v>large</v>
      </c>
      <c r="E3981" s="5" t="s">
        <v>10</v>
      </c>
      <c r="F3981" s="10">
        <v>24842510</v>
      </c>
      <c r="G3981" s="8">
        <v>-0.24543000000000001</v>
      </c>
      <c r="H3981" s="8">
        <v>-0.24318999999999999</v>
      </c>
      <c r="I3981" s="5">
        <v>1.105721</v>
      </c>
      <c r="J3981" s="5">
        <v>0</v>
      </c>
      <c r="K3981" s="5">
        <v>0</v>
      </c>
      <c r="L3981" s="5">
        <v>10</v>
      </c>
      <c r="M3981" s="5">
        <v>25</v>
      </c>
      <c r="N3981" s="5">
        <v>19947008</v>
      </c>
      <c r="O3981" s="5">
        <v>19982889</v>
      </c>
    </row>
    <row r="3982" spans="1:15">
      <c r="A3982" s="5" t="s">
        <v>60</v>
      </c>
      <c r="B3982" s="5" t="s">
        <v>66</v>
      </c>
      <c r="C3982" s="5">
        <v>13509</v>
      </c>
      <c r="D3982" t="str">
        <f>IF(C3982&lt;=783,"small",IF(C3982&lt;=2103,"medium","large"))</f>
        <v>large</v>
      </c>
      <c r="E3982" s="5" t="s">
        <v>10</v>
      </c>
      <c r="F3982" s="10">
        <v>24842510</v>
      </c>
      <c r="G3982" s="8">
        <v>-0.24543000000000001</v>
      </c>
      <c r="H3982" s="8">
        <v>-0.24318999999999999</v>
      </c>
      <c r="I3982" s="5">
        <v>1.1052280000000001</v>
      </c>
      <c r="J3982" s="5">
        <v>0</v>
      </c>
      <c r="K3982" s="5">
        <v>0</v>
      </c>
      <c r="L3982" s="5">
        <v>16</v>
      </c>
      <c r="M3982" s="5">
        <v>26</v>
      </c>
      <c r="N3982" s="5">
        <v>19947008</v>
      </c>
      <c r="O3982" s="5">
        <v>19982889</v>
      </c>
    </row>
    <row r="3983" spans="1:15">
      <c r="A3983" s="5" t="s">
        <v>60</v>
      </c>
      <c r="B3983" s="5" t="s">
        <v>66</v>
      </c>
      <c r="C3983" s="5">
        <v>13509</v>
      </c>
      <c r="D3983" t="str">
        <f>IF(C3983&lt;=783,"small",IF(C3983&lt;=2103,"medium","large"))</f>
        <v>large</v>
      </c>
      <c r="E3983" s="5" t="s">
        <v>10</v>
      </c>
      <c r="F3983" s="10">
        <v>24842510</v>
      </c>
      <c r="G3983" s="8">
        <v>-0.24543000000000001</v>
      </c>
      <c r="H3983" s="8">
        <v>-0.24318999999999999</v>
      </c>
      <c r="I3983" s="5">
        <v>1.1046800000000001</v>
      </c>
      <c r="J3983" s="5">
        <v>0</v>
      </c>
      <c r="K3983" s="5">
        <v>0</v>
      </c>
      <c r="L3983" s="5">
        <v>12</v>
      </c>
      <c r="M3983" s="5">
        <v>27</v>
      </c>
      <c r="N3983" s="5">
        <v>19947008</v>
      </c>
      <c r="O3983" s="5">
        <v>19982889</v>
      </c>
    </row>
    <row r="3984" spans="1:15">
      <c r="A3984" s="5" t="s">
        <v>60</v>
      </c>
      <c r="B3984" s="5" t="s">
        <v>66</v>
      </c>
      <c r="C3984" s="5">
        <v>13509</v>
      </c>
      <c r="D3984" t="str">
        <f>IF(C3984&lt;=783,"small",IF(C3984&lt;=2103,"medium","large"))</f>
        <v>large</v>
      </c>
      <c r="E3984" s="5" t="s">
        <v>10</v>
      </c>
      <c r="F3984" s="10">
        <v>24842510</v>
      </c>
      <c r="G3984" s="8">
        <v>-0.24543000000000001</v>
      </c>
      <c r="H3984" s="8">
        <v>-0.24318999999999999</v>
      </c>
      <c r="I3984" s="5">
        <v>1.1042400000000001</v>
      </c>
      <c r="J3984" s="5">
        <v>0</v>
      </c>
      <c r="K3984" s="5">
        <v>0</v>
      </c>
      <c r="L3984" s="5">
        <v>16</v>
      </c>
      <c r="M3984" s="5">
        <v>29</v>
      </c>
      <c r="N3984" s="5">
        <v>19947008</v>
      </c>
      <c r="O3984" s="5">
        <v>19982889</v>
      </c>
    </row>
    <row r="3985" spans="1:15">
      <c r="A3985" s="5" t="s">
        <v>60</v>
      </c>
      <c r="B3985" s="5" t="s">
        <v>66</v>
      </c>
      <c r="C3985" s="5">
        <v>13509</v>
      </c>
      <c r="D3985" t="str">
        <f>IF(C3985&lt;=783,"small",IF(C3985&lt;=2103,"medium","large"))</f>
        <v>large</v>
      </c>
      <c r="E3985" s="5" t="s">
        <v>10</v>
      </c>
      <c r="F3985" s="10">
        <v>24842510</v>
      </c>
      <c r="G3985" s="8">
        <v>-0.24543000000000001</v>
      </c>
      <c r="H3985" s="8">
        <v>-0.24318999999999999</v>
      </c>
      <c r="I3985" s="5">
        <v>1.103451</v>
      </c>
      <c r="J3985" s="5">
        <v>0</v>
      </c>
      <c r="K3985" s="5">
        <v>0</v>
      </c>
      <c r="L3985" s="5">
        <v>16</v>
      </c>
      <c r="M3985" s="5">
        <v>28</v>
      </c>
      <c r="N3985" s="5">
        <v>19947008</v>
      </c>
      <c r="O3985" s="5">
        <v>19982889</v>
      </c>
    </row>
    <row r="3986" spans="1:15">
      <c r="A3986" s="5" t="s">
        <v>60</v>
      </c>
      <c r="B3986" s="5" t="s">
        <v>66</v>
      </c>
      <c r="C3986" s="5">
        <v>13509</v>
      </c>
      <c r="D3986" t="str">
        <f>IF(C3986&lt;=783,"small",IF(C3986&lt;=2103,"medium","large"))</f>
        <v>large</v>
      </c>
      <c r="E3986" s="5" t="s">
        <v>10</v>
      </c>
      <c r="F3986" s="10">
        <v>24842510</v>
      </c>
      <c r="G3986" s="8">
        <v>-0.24543000000000001</v>
      </c>
      <c r="H3986" s="8">
        <v>-0.24318999999999999</v>
      </c>
      <c r="I3986" s="5">
        <v>1.1012999999999999</v>
      </c>
      <c r="J3986" s="5">
        <v>0</v>
      </c>
      <c r="K3986" s="5">
        <v>0</v>
      </c>
      <c r="L3986" s="5">
        <v>12</v>
      </c>
      <c r="M3986" s="5">
        <v>24</v>
      </c>
      <c r="N3986" s="5">
        <v>19947008</v>
      </c>
      <c r="O3986" s="5">
        <v>19982889</v>
      </c>
    </row>
    <row r="3987" spans="1:15">
      <c r="A3987" s="5" t="s">
        <v>60</v>
      </c>
      <c r="B3987" s="5" t="s">
        <v>66</v>
      </c>
      <c r="C3987" s="5">
        <v>13509</v>
      </c>
      <c r="D3987" t="str">
        <f>IF(C3987&lt;=783,"small",IF(C3987&lt;=2103,"medium","large"))</f>
        <v>large</v>
      </c>
      <c r="E3987" s="5" t="s">
        <v>10</v>
      </c>
      <c r="F3987" s="10">
        <v>24842510</v>
      </c>
      <c r="G3987" s="8">
        <v>-0.24543000000000001</v>
      </c>
      <c r="H3987" s="8">
        <v>-0.24318999999999999</v>
      </c>
      <c r="I3987" s="5">
        <v>1.0994060000000001</v>
      </c>
      <c r="J3987" s="5">
        <v>0</v>
      </c>
      <c r="K3987" s="5">
        <v>0</v>
      </c>
      <c r="L3987" s="5">
        <v>12</v>
      </c>
      <c r="M3987" s="5">
        <v>25</v>
      </c>
      <c r="N3987" s="5">
        <v>19947008</v>
      </c>
      <c r="O3987" s="5">
        <v>19982889</v>
      </c>
    </row>
    <row r="3988" spans="1:15">
      <c r="A3988" s="5" t="s">
        <v>60</v>
      </c>
      <c r="B3988" s="5" t="s">
        <v>66</v>
      </c>
      <c r="C3988" s="5">
        <v>13509</v>
      </c>
      <c r="D3988" t="str">
        <f>IF(C3988&lt;=783,"small",IF(C3988&lt;=2103,"medium","large"))</f>
        <v>large</v>
      </c>
      <c r="E3988" s="5" t="s">
        <v>10</v>
      </c>
      <c r="F3988" s="10">
        <v>24842510</v>
      </c>
      <c r="G3988" s="8">
        <v>-0.24543000000000001</v>
      </c>
      <c r="H3988" s="8">
        <v>-0.24318999999999999</v>
      </c>
      <c r="I3988" s="5">
        <v>1.0990770000000001</v>
      </c>
      <c r="J3988" s="5">
        <v>0</v>
      </c>
      <c r="K3988" s="5">
        <v>0</v>
      </c>
      <c r="L3988" s="5">
        <v>16</v>
      </c>
      <c r="M3988" s="5">
        <v>27</v>
      </c>
      <c r="N3988" s="5">
        <v>19947008</v>
      </c>
      <c r="O3988" s="5">
        <v>19982889</v>
      </c>
    </row>
    <row r="3989" spans="1:15">
      <c r="A3989" s="5" t="s">
        <v>60</v>
      </c>
      <c r="B3989" s="5" t="s">
        <v>66</v>
      </c>
      <c r="C3989" s="5">
        <v>13509</v>
      </c>
      <c r="D3989" t="str">
        <f>IF(C3989&lt;=783,"small",IF(C3989&lt;=2103,"medium","large"))</f>
        <v>large</v>
      </c>
      <c r="E3989" s="5" t="s">
        <v>10</v>
      </c>
      <c r="F3989" s="10">
        <v>24842510</v>
      </c>
      <c r="G3989" s="8">
        <v>-0.24543000000000001</v>
      </c>
      <c r="H3989" s="8">
        <v>-0.24318999999999999</v>
      </c>
      <c r="I3989" s="5">
        <v>1.0973189999999999</v>
      </c>
      <c r="J3989" s="5">
        <v>0</v>
      </c>
      <c r="K3989" s="5">
        <v>0</v>
      </c>
      <c r="L3989" s="5">
        <v>10</v>
      </c>
      <c r="M3989" s="5">
        <v>22</v>
      </c>
      <c r="N3989" s="5">
        <v>19947008</v>
      </c>
      <c r="O3989" s="5">
        <v>19982889</v>
      </c>
    </row>
    <row r="3990" spans="1:15">
      <c r="A3990" s="5" t="s">
        <v>60</v>
      </c>
      <c r="B3990" s="5" t="s">
        <v>66</v>
      </c>
      <c r="C3990" s="5">
        <v>13509</v>
      </c>
      <c r="D3990" t="str">
        <f>IF(C3990&lt;=783,"small",IF(C3990&lt;=2103,"medium","large"))</f>
        <v>large</v>
      </c>
      <c r="E3990" s="5" t="s">
        <v>10</v>
      </c>
      <c r="F3990" s="10">
        <v>24842510</v>
      </c>
      <c r="G3990" s="8">
        <v>-0.24543000000000001</v>
      </c>
      <c r="H3990" s="8">
        <v>-0.24318999999999999</v>
      </c>
      <c r="I3990" s="5">
        <v>1.0970759999999999</v>
      </c>
      <c r="J3990" s="5">
        <v>0</v>
      </c>
      <c r="K3990" s="5">
        <v>0</v>
      </c>
      <c r="L3990" s="5">
        <v>10</v>
      </c>
      <c r="M3990" s="5">
        <v>23</v>
      </c>
      <c r="N3990" s="5">
        <v>19947008</v>
      </c>
      <c r="O3990" s="5">
        <v>19982889</v>
      </c>
    </row>
    <row r="3991" spans="1:15">
      <c r="A3991" s="5" t="s">
        <v>60</v>
      </c>
      <c r="B3991" s="5" t="s">
        <v>66</v>
      </c>
      <c r="C3991" s="5">
        <v>13509</v>
      </c>
      <c r="D3991" t="str">
        <f>IF(C3991&lt;=783,"small",IF(C3991&lt;=2103,"medium","large"))</f>
        <v>large</v>
      </c>
      <c r="E3991" s="5" t="s">
        <v>10</v>
      </c>
      <c r="F3991" s="10">
        <v>24842510</v>
      </c>
      <c r="G3991" s="8">
        <v>-0.24543000000000001</v>
      </c>
      <c r="H3991" s="8">
        <v>-0.24318999999999999</v>
      </c>
      <c r="I3991" s="5">
        <v>1.0967929999999999</v>
      </c>
      <c r="J3991" s="5">
        <v>0</v>
      </c>
      <c r="K3991" s="5">
        <v>0</v>
      </c>
      <c r="L3991" s="5">
        <v>16</v>
      </c>
      <c r="M3991" s="5">
        <v>25</v>
      </c>
      <c r="N3991" s="5">
        <v>19947008</v>
      </c>
      <c r="O3991" s="5">
        <v>19982889</v>
      </c>
    </row>
    <row r="3992" spans="1:15">
      <c r="A3992" s="5" t="s">
        <v>60</v>
      </c>
      <c r="B3992" s="5" t="s">
        <v>66</v>
      </c>
      <c r="C3992" s="5">
        <v>13509</v>
      </c>
      <c r="D3992" t="str">
        <f>IF(C3992&lt;=783,"small",IF(C3992&lt;=2103,"medium","large"))</f>
        <v>large</v>
      </c>
      <c r="E3992" s="5" t="s">
        <v>10</v>
      </c>
      <c r="F3992" s="10">
        <v>24842510</v>
      </c>
      <c r="G3992" s="8">
        <v>-0.24543000000000001</v>
      </c>
      <c r="H3992" s="8">
        <v>-0.24318999999999999</v>
      </c>
      <c r="I3992" s="5">
        <v>1.0964769999999999</v>
      </c>
      <c r="J3992" s="5">
        <v>0</v>
      </c>
      <c r="K3992" s="5">
        <v>0</v>
      </c>
      <c r="L3992" s="5">
        <v>16</v>
      </c>
      <c r="M3992" s="5">
        <v>22</v>
      </c>
      <c r="N3992" s="5">
        <v>19947008</v>
      </c>
      <c r="O3992" s="5">
        <v>19982889</v>
      </c>
    </row>
    <row r="3993" spans="1:15">
      <c r="A3993" s="5" t="s">
        <v>60</v>
      </c>
      <c r="B3993" s="5" t="s">
        <v>66</v>
      </c>
      <c r="C3993" s="5">
        <v>13509</v>
      </c>
      <c r="D3993" t="str">
        <f>IF(C3993&lt;=783,"small",IF(C3993&lt;=2103,"medium","large"))</f>
        <v>large</v>
      </c>
      <c r="E3993" s="5" t="s">
        <v>10</v>
      </c>
      <c r="F3993" s="10">
        <v>24842510</v>
      </c>
      <c r="G3993" s="8">
        <v>-0.24543000000000001</v>
      </c>
      <c r="H3993" s="8">
        <v>-0.24318999999999999</v>
      </c>
      <c r="I3993" s="5">
        <v>1.09602</v>
      </c>
      <c r="J3993" s="5">
        <v>0</v>
      </c>
      <c r="K3993" s="5">
        <v>0</v>
      </c>
      <c r="L3993" s="5">
        <v>16</v>
      </c>
      <c r="M3993" s="5">
        <v>30</v>
      </c>
      <c r="N3993" s="5">
        <v>19947008</v>
      </c>
      <c r="O3993" s="5">
        <v>19982889</v>
      </c>
    </row>
    <row r="3994" spans="1:15">
      <c r="A3994" s="5" t="s">
        <v>60</v>
      </c>
      <c r="B3994" s="5" t="s">
        <v>66</v>
      </c>
      <c r="C3994" s="5">
        <v>13509</v>
      </c>
      <c r="D3994" t="str">
        <f>IF(C3994&lt;=783,"small",IF(C3994&lt;=2103,"medium","large"))</f>
        <v>large</v>
      </c>
      <c r="E3994" s="5" t="s">
        <v>10</v>
      </c>
      <c r="F3994" s="10">
        <v>24842510</v>
      </c>
      <c r="G3994" s="8">
        <v>-0.24543000000000001</v>
      </c>
      <c r="H3994" s="8">
        <v>-0.24318999999999999</v>
      </c>
      <c r="I3994" s="5">
        <v>1.0954520000000001</v>
      </c>
      <c r="J3994" s="5">
        <v>0</v>
      </c>
      <c r="K3994" s="5">
        <v>0</v>
      </c>
      <c r="L3994" s="5">
        <v>20</v>
      </c>
      <c r="M3994" s="5">
        <v>22</v>
      </c>
      <c r="N3994" s="5">
        <v>19947008</v>
      </c>
      <c r="O3994" s="5">
        <v>19982889</v>
      </c>
    </row>
    <row r="3995" spans="1:15">
      <c r="A3995" s="5" t="s">
        <v>60</v>
      </c>
      <c r="B3995" s="5" t="s">
        <v>66</v>
      </c>
      <c r="C3995" s="5">
        <v>13509</v>
      </c>
      <c r="D3995" t="str">
        <f>IF(C3995&lt;=783,"small",IF(C3995&lt;=2103,"medium","large"))</f>
        <v>large</v>
      </c>
      <c r="E3995" s="5" t="s">
        <v>10</v>
      </c>
      <c r="F3995" s="10">
        <v>24842510</v>
      </c>
      <c r="G3995" s="8">
        <v>-0.24543000000000001</v>
      </c>
      <c r="H3995" s="8">
        <v>-0.24318999999999999</v>
      </c>
      <c r="I3995" s="5">
        <v>1.0950569999999999</v>
      </c>
      <c r="J3995" s="5">
        <v>0</v>
      </c>
      <c r="K3995" s="5">
        <v>0</v>
      </c>
      <c r="L3995" s="5">
        <v>12</v>
      </c>
      <c r="M3995" s="5">
        <v>26</v>
      </c>
      <c r="N3995" s="5">
        <v>19947008</v>
      </c>
      <c r="O3995" s="5">
        <v>19982889</v>
      </c>
    </row>
    <row r="3996" spans="1:15">
      <c r="A3996" s="5" t="s">
        <v>60</v>
      </c>
      <c r="B3996" s="5" t="s">
        <v>66</v>
      </c>
      <c r="C3996" s="5">
        <v>13509</v>
      </c>
      <c r="D3996" t="str">
        <f>IF(C3996&lt;=783,"small",IF(C3996&lt;=2103,"medium","large"))</f>
        <v>large</v>
      </c>
      <c r="E3996" s="5" t="s">
        <v>10</v>
      </c>
      <c r="F3996" s="10">
        <v>24842510</v>
      </c>
      <c r="G3996" s="8">
        <v>-0.24543000000000001</v>
      </c>
      <c r="H3996" s="8">
        <v>-0.24318999999999999</v>
      </c>
      <c r="I3996" s="5">
        <v>1.0949690000000001</v>
      </c>
      <c r="J3996" s="5">
        <v>0</v>
      </c>
      <c r="K3996" s="5">
        <v>0</v>
      </c>
      <c r="L3996" s="5">
        <v>12</v>
      </c>
      <c r="M3996" s="5">
        <v>29</v>
      </c>
      <c r="N3996" s="5">
        <v>19947008</v>
      </c>
      <c r="O3996" s="5">
        <v>19982889</v>
      </c>
    </row>
    <row r="3997" spans="1:15">
      <c r="A3997" s="5" t="s">
        <v>60</v>
      </c>
      <c r="B3997" s="5" t="s">
        <v>66</v>
      </c>
      <c r="C3997" s="5">
        <v>13509</v>
      </c>
      <c r="D3997" t="str">
        <f>IF(C3997&lt;=783,"small",IF(C3997&lt;=2103,"medium","large"))</f>
        <v>large</v>
      </c>
      <c r="E3997" s="5" t="s">
        <v>10</v>
      </c>
      <c r="F3997" s="10">
        <v>24842510</v>
      </c>
      <c r="G3997" s="8">
        <v>-0.24543000000000001</v>
      </c>
      <c r="H3997" s="8">
        <v>-0.24318999999999999</v>
      </c>
      <c r="I3997" s="5">
        <v>1.094795</v>
      </c>
      <c r="J3997" s="5">
        <v>0</v>
      </c>
      <c r="K3997" s="5">
        <v>0</v>
      </c>
      <c r="L3997" s="5">
        <v>10</v>
      </c>
      <c r="M3997" s="5">
        <v>26</v>
      </c>
      <c r="N3997" s="5">
        <v>19947008</v>
      </c>
      <c r="O3997" s="5">
        <v>19982889</v>
      </c>
    </row>
    <row r="3998" spans="1:15">
      <c r="A3998" s="5" t="s">
        <v>60</v>
      </c>
      <c r="B3998" s="5" t="s">
        <v>66</v>
      </c>
      <c r="C3998" s="5">
        <v>13509</v>
      </c>
      <c r="D3998" t="str">
        <f>IF(C3998&lt;=783,"small",IF(C3998&lt;=2103,"medium","large"))</f>
        <v>large</v>
      </c>
      <c r="E3998" s="5" t="s">
        <v>10</v>
      </c>
      <c r="F3998" s="10">
        <v>24842510</v>
      </c>
      <c r="G3998" s="8">
        <v>-0.24543000000000001</v>
      </c>
      <c r="H3998" s="8">
        <v>-0.24318999999999999</v>
      </c>
      <c r="I3998" s="5">
        <v>1.093971</v>
      </c>
      <c r="J3998" s="5">
        <v>0</v>
      </c>
      <c r="K3998" s="5">
        <v>0</v>
      </c>
      <c r="L3998" s="5">
        <v>10</v>
      </c>
      <c r="M3998" s="5">
        <v>31</v>
      </c>
      <c r="N3998" s="5">
        <v>19947008</v>
      </c>
      <c r="O3998" s="5">
        <v>19982889</v>
      </c>
    </row>
    <row r="3999" spans="1:15">
      <c r="A3999" s="5" t="s">
        <v>60</v>
      </c>
      <c r="B3999" s="5" t="s">
        <v>66</v>
      </c>
      <c r="C3999" s="5">
        <v>13509</v>
      </c>
      <c r="D3999" t="str">
        <f>IF(C3999&lt;=783,"small",IF(C3999&lt;=2103,"medium","large"))</f>
        <v>large</v>
      </c>
      <c r="E3999" s="5" t="s">
        <v>10</v>
      </c>
      <c r="F3999" s="10">
        <v>24842510</v>
      </c>
      <c r="G3999" s="8">
        <v>-0.24543000000000001</v>
      </c>
      <c r="H3999" s="8">
        <v>-0.24318999999999999</v>
      </c>
      <c r="I3999" s="5">
        <v>1.0938600000000001</v>
      </c>
      <c r="J3999" s="5">
        <v>0</v>
      </c>
      <c r="K3999" s="5">
        <v>0</v>
      </c>
      <c r="L3999" s="5">
        <v>14</v>
      </c>
      <c r="M3999" s="5">
        <v>29</v>
      </c>
      <c r="N3999" s="5">
        <v>19947008</v>
      </c>
      <c r="O3999" s="5">
        <v>19982889</v>
      </c>
    </row>
    <row r="4000" spans="1:15">
      <c r="A4000" s="5" t="s">
        <v>60</v>
      </c>
      <c r="B4000" s="5" t="s">
        <v>66</v>
      </c>
      <c r="C4000" s="5">
        <v>13509</v>
      </c>
      <c r="D4000" t="str">
        <f>IF(C4000&lt;=783,"small",IF(C4000&lt;=2103,"medium","large"))</f>
        <v>large</v>
      </c>
      <c r="E4000" s="5" t="s">
        <v>10</v>
      </c>
      <c r="F4000" s="10">
        <v>24842510</v>
      </c>
      <c r="G4000" s="8">
        <v>-0.24543000000000001</v>
      </c>
      <c r="H4000" s="8">
        <v>-0.24318999999999999</v>
      </c>
      <c r="I4000" s="5">
        <v>1.093812</v>
      </c>
      <c r="J4000" s="5">
        <v>0</v>
      </c>
      <c r="K4000" s="5">
        <v>0</v>
      </c>
      <c r="L4000" s="5">
        <v>18</v>
      </c>
      <c r="M4000" s="5">
        <v>30</v>
      </c>
      <c r="N4000" s="5">
        <v>19947008</v>
      </c>
      <c r="O4000" s="5">
        <v>19982889</v>
      </c>
    </row>
    <row r="4001" spans="1:15">
      <c r="A4001" s="5" t="s">
        <v>60</v>
      </c>
      <c r="B4001" s="5" t="s">
        <v>66</v>
      </c>
      <c r="C4001" s="5">
        <v>13509</v>
      </c>
      <c r="D4001" t="str">
        <f>IF(C4001&lt;=783,"small",IF(C4001&lt;=2103,"medium","large"))</f>
        <v>large</v>
      </c>
      <c r="E4001" s="5" t="s">
        <v>10</v>
      </c>
      <c r="F4001" s="10">
        <v>24842510</v>
      </c>
      <c r="G4001" s="8">
        <v>-0.24543000000000001</v>
      </c>
      <c r="H4001" s="8">
        <v>-0.24318999999999999</v>
      </c>
      <c r="I4001" s="5">
        <v>1.0937170000000001</v>
      </c>
      <c r="J4001" s="5">
        <v>0</v>
      </c>
      <c r="K4001" s="5">
        <v>0</v>
      </c>
      <c r="L4001" s="5">
        <v>14</v>
      </c>
      <c r="M4001" s="5">
        <v>26</v>
      </c>
      <c r="N4001" s="5">
        <v>19947008</v>
      </c>
      <c r="O4001" s="5">
        <v>19982889</v>
      </c>
    </row>
    <row r="4002" spans="1:15">
      <c r="A4002" s="5" t="s">
        <v>60</v>
      </c>
      <c r="B4002" s="5" t="s">
        <v>66</v>
      </c>
      <c r="C4002" s="5">
        <v>13509</v>
      </c>
      <c r="D4002" t="str">
        <f>IF(C4002&lt;=783,"small",IF(C4002&lt;=2103,"medium","large"))</f>
        <v>large</v>
      </c>
      <c r="E4002" s="5" t="s">
        <v>10</v>
      </c>
      <c r="F4002" s="10">
        <v>24842510</v>
      </c>
      <c r="G4002" s="8">
        <v>-0.24543000000000001</v>
      </c>
      <c r="H4002" s="8">
        <v>-0.24318999999999999</v>
      </c>
      <c r="I4002" s="5">
        <v>1.0924830000000001</v>
      </c>
      <c r="J4002" s="5">
        <v>0</v>
      </c>
      <c r="K4002" s="5">
        <v>0</v>
      </c>
      <c r="L4002" s="5">
        <v>18</v>
      </c>
      <c r="M4002" s="5">
        <v>26</v>
      </c>
      <c r="N4002" s="5">
        <v>19947008</v>
      </c>
      <c r="O4002" s="5">
        <v>19982889</v>
      </c>
    </row>
    <row r="4003" spans="1:15">
      <c r="A4003" s="5" t="s">
        <v>60</v>
      </c>
      <c r="B4003" s="5" t="s">
        <v>66</v>
      </c>
      <c r="C4003" s="5">
        <v>13509</v>
      </c>
      <c r="D4003" t="str">
        <f>IF(C4003&lt;=783,"small",IF(C4003&lt;=2103,"medium","large"))</f>
        <v>large</v>
      </c>
      <c r="E4003" s="5" t="s">
        <v>10</v>
      </c>
      <c r="F4003" s="10">
        <v>24842510</v>
      </c>
      <c r="G4003" s="8">
        <v>-0.24543000000000001</v>
      </c>
      <c r="H4003" s="8">
        <v>-0.24318999999999999</v>
      </c>
      <c r="I4003" s="5">
        <v>1.0915299999999999</v>
      </c>
      <c r="J4003" s="5">
        <v>0</v>
      </c>
      <c r="K4003" s="5">
        <v>0</v>
      </c>
      <c r="L4003" s="5">
        <v>10</v>
      </c>
      <c r="M4003" s="5">
        <v>30</v>
      </c>
      <c r="N4003" s="5">
        <v>19947008</v>
      </c>
      <c r="O4003" s="5">
        <v>19982889</v>
      </c>
    </row>
    <row r="4004" spans="1:15">
      <c r="A4004" s="5" t="s">
        <v>60</v>
      </c>
      <c r="B4004" s="5" t="s">
        <v>66</v>
      </c>
      <c r="C4004" s="5">
        <v>13509</v>
      </c>
      <c r="D4004" t="str">
        <f>IF(C4004&lt;=783,"small",IF(C4004&lt;=2103,"medium","large"))</f>
        <v>large</v>
      </c>
      <c r="E4004" s="5" t="s">
        <v>10</v>
      </c>
      <c r="F4004" s="10">
        <v>24842510</v>
      </c>
      <c r="G4004" s="8">
        <v>-0.24543000000000001</v>
      </c>
      <c r="H4004" s="8">
        <v>-0.24318999999999999</v>
      </c>
      <c r="I4004" s="5">
        <v>1.089874</v>
      </c>
      <c r="J4004" s="5">
        <v>0</v>
      </c>
      <c r="K4004" s="5">
        <v>0</v>
      </c>
      <c r="L4004" s="5">
        <v>18</v>
      </c>
      <c r="M4004" s="5">
        <v>22</v>
      </c>
      <c r="N4004" s="5">
        <v>19947008</v>
      </c>
      <c r="O4004" s="5">
        <v>19982889</v>
      </c>
    </row>
    <row r="4005" spans="1:15">
      <c r="A4005" s="5" t="s">
        <v>60</v>
      </c>
      <c r="B4005" s="5" t="s">
        <v>66</v>
      </c>
      <c r="C4005" s="5">
        <v>13509</v>
      </c>
      <c r="D4005" t="str">
        <f>IF(C4005&lt;=783,"small",IF(C4005&lt;=2103,"medium","large"))</f>
        <v>large</v>
      </c>
      <c r="E4005" s="5" t="s">
        <v>10</v>
      </c>
      <c r="F4005" s="10">
        <v>24842510</v>
      </c>
      <c r="G4005" s="8">
        <v>-0.24543000000000001</v>
      </c>
      <c r="H4005" s="8">
        <v>-0.24318999999999999</v>
      </c>
      <c r="I4005" s="5">
        <v>1.0881559999999999</v>
      </c>
      <c r="J4005" s="5">
        <v>0</v>
      </c>
      <c r="K4005" s="5">
        <v>0</v>
      </c>
      <c r="L4005" s="5">
        <v>10</v>
      </c>
      <c r="M4005" s="5">
        <v>27</v>
      </c>
      <c r="N4005" s="5">
        <v>19947008</v>
      </c>
      <c r="O4005" s="5">
        <v>19982889</v>
      </c>
    </row>
    <row r="4006" spans="1:15">
      <c r="A4006" s="5" t="s">
        <v>60</v>
      </c>
      <c r="B4006" s="5" t="s">
        <v>66</v>
      </c>
      <c r="C4006" s="5">
        <v>13509</v>
      </c>
      <c r="D4006" t="str">
        <f>IF(C4006&lt;=783,"small",IF(C4006&lt;=2103,"medium","large"))</f>
        <v>large</v>
      </c>
      <c r="E4006" s="5" t="s">
        <v>10</v>
      </c>
      <c r="F4006" s="10">
        <v>24842510</v>
      </c>
      <c r="G4006" s="8">
        <v>-0.24543000000000001</v>
      </c>
      <c r="H4006" s="8">
        <v>-0.24318999999999999</v>
      </c>
      <c r="I4006" s="5">
        <v>1.0881479999999999</v>
      </c>
      <c r="J4006" s="5">
        <v>0</v>
      </c>
      <c r="K4006" s="5">
        <v>0</v>
      </c>
      <c r="L4006" s="5">
        <v>12</v>
      </c>
      <c r="M4006" s="5">
        <v>31</v>
      </c>
      <c r="N4006" s="5">
        <v>19947008</v>
      </c>
      <c r="O4006" s="5">
        <v>19982889</v>
      </c>
    </row>
    <row r="4007" spans="1:15">
      <c r="A4007" s="5" t="s">
        <v>60</v>
      </c>
      <c r="B4007" s="5" t="s">
        <v>66</v>
      </c>
      <c r="C4007" s="5">
        <v>13509</v>
      </c>
      <c r="D4007" t="str">
        <f>IF(C4007&lt;=783,"small",IF(C4007&lt;=2103,"medium","large"))</f>
        <v>large</v>
      </c>
      <c r="E4007" s="5" t="s">
        <v>10</v>
      </c>
      <c r="F4007" s="10">
        <v>24842510</v>
      </c>
      <c r="G4007" s="8">
        <v>-0.24543000000000001</v>
      </c>
      <c r="H4007" s="8">
        <v>-0.24318999999999999</v>
      </c>
      <c r="I4007" s="5">
        <v>1.0876330000000001</v>
      </c>
      <c r="J4007" s="5">
        <v>0</v>
      </c>
      <c r="K4007" s="5">
        <v>0</v>
      </c>
      <c r="L4007" s="5">
        <v>14</v>
      </c>
      <c r="M4007" s="5">
        <v>27</v>
      </c>
      <c r="N4007" s="5">
        <v>19947008</v>
      </c>
      <c r="O4007" s="5">
        <v>19982889</v>
      </c>
    </row>
    <row r="4008" spans="1:15">
      <c r="A4008" s="5" t="s">
        <v>60</v>
      </c>
      <c r="B4008" s="5" t="s">
        <v>66</v>
      </c>
      <c r="C4008" s="5">
        <v>13509</v>
      </c>
      <c r="D4008" t="str">
        <f>IF(C4008&lt;=783,"small",IF(C4008&lt;=2103,"medium","large"))</f>
        <v>large</v>
      </c>
      <c r="E4008" s="5" t="s">
        <v>10</v>
      </c>
      <c r="F4008" s="10">
        <v>24842510</v>
      </c>
      <c r="G4008" s="8">
        <v>-0.24543000000000001</v>
      </c>
      <c r="H4008" s="8">
        <v>-0.24318999999999999</v>
      </c>
      <c r="I4008" s="5">
        <v>1.0874520000000001</v>
      </c>
      <c r="J4008" s="5">
        <v>0</v>
      </c>
      <c r="K4008" s="5">
        <v>0</v>
      </c>
      <c r="L4008" s="5">
        <v>14</v>
      </c>
      <c r="M4008" s="5">
        <v>25</v>
      </c>
      <c r="N4008" s="5">
        <v>19947008</v>
      </c>
      <c r="O4008" s="5">
        <v>19982889</v>
      </c>
    </row>
    <row r="4009" spans="1:15">
      <c r="A4009" s="5" t="s">
        <v>60</v>
      </c>
      <c r="B4009" s="5" t="s">
        <v>66</v>
      </c>
      <c r="C4009" s="5">
        <v>13509</v>
      </c>
      <c r="D4009" t="str">
        <f>IF(C4009&lt;=783,"small",IF(C4009&lt;=2103,"medium","large"))</f>
        <v>large</v>
      </c>
      <c r="E4009" s="5" t="s">
        <v>10</v>
      </c>
      <c r="F4009" s="10">
        <v>24842510</v>
      </c>
      <c r="G4009" s="8">
        <v>-0.24543000000000001</v>
      </c>
      <c r="H4009" s="8">
        <v>-0.24318999999999999</v>
      </c>
      <c r="I4009" s="5">
        <v>1.084535</v>
      </c>
      <c r="J4009" s="5">
        <v>0</v>
      </c>
      <c r="K4009" s="5">
        <v>0</v>
      </c>
      <c r="L4009" s="5">
        <v>12</v>
      </c>
      <c r="M4009" s="5">
        <v>30</v>
      </c>
      <c r="N4009" s="5">
        <v>19947008</v>
      </c>
      <c r="O4009" s="5">
        <v>19982889</v>
      </c>
    </row>
    <row r="4010" spans="1:15">
      <c r="A4010" s="5" t="s">
        <v>60</v>
      </c>
      <c r="B4010" s="5" t="s">
        <v>66</v>
      </c>
      <c r="C4010" s="5">
        <v>13509</v>
      </c>
      <c r="D4010" t="str">
        <f>IF(C4010&lt;=783,"small",IF(C4010&lt;=2103,"medium","large"))</f>
        <v>large</v>
      </c>
      <c r="E4010" s="5" t="s">
        <v>10</v>
      </c>
      <c r="F4010" s="10">
        <v>24842510</v>
      </c>
      <c r="G4010" s="8">
        <v>-0.24543000000000001</v>
      </c>
      <c r="H4010" s="8">
        <v>-0.24318999999999999</v>
      </c>
      <c r="I4010" s="5">
        <v>1.0834239999999999</v>
      </c>
      <c r="J4010" s="5">
        <v>0</v>
      </c>
      <c r="K4010" s="5">
        <v>0</v>
      </c>
      <c r="L4010" s="5">
        <v>18</v>
      </c>
      <c r="M4010" s="5">
        <v>31</v>
      </c>
      <c r="N4010" s="5">
        <v>19947008</v>
      </c>
      <c r="O4010" s="5">
        <v>19982889</v>
      </c>
    </row>
    <row r="4011" spans="1:15">
      <c r="A4011" s="5" t="s">
        <v>60</v>
      </c>
      <c r="B4011" s="5" t="s">
        <v>66</v>
      </c>
      <c r="C4011" s="5">
        <v>13509</v>
      </c>
      <c r="D4011" t="str">
        <f>IF(C4011&lt;=783,"small",IF(C4011&lt;=2103,"medium","large"))</f>
        <v>large</v>
      </c>
      <c r="E4011" s="5" t="s">
        <v>10</v>
      </c>
      <c r="F4011" s="10">
        <v>24842510</v>
      </c>
      <c r="G4011" s="8">
        <v>-0.24543000000000001</v>
      </c>
      <c r="H4011" s="8">
        <v>-0.24318999999999999</v>
      </c>
      <c r="I4011" s="5">
        <v>1.0826119999999999</v>
      </c>
      <c r="J4011" s="5">
        <v>0</v>
      </c>
      <c r="K4011" s="5">
        <v>0</v>
      </c>
      <c r="L4011" s="5">
        <v>14</v>
      </c>
      <c r="M4011" s="5">
        <v>30</v>
      </c>
      <c r="N4011" s="5">
        <v>19947008</v>
      </c>
      <c r="O4011" s="5">
        <v>19982889</v>
      </c>
    </row>
    <row r="4012" spans="1:15">
      <c r="A4012" s="5" t="s">
        <v>60</v>
      </c>
      <c r="B4012" s="5" t="s">
        <v>66</v>
      </c>
      <c r="C4012" s="5">
        <v>13509</v>
      </c>
      <c r="D4012" t="str">
        <f>IF(C4012&lt;=783,"small",IF(C4012&lt;=2103,"medium","large"))</f>
        <v>large</v>
      </c>
      <c r="E4012" s="5" t="s">
        <v>10</v>
      </c>
      <c r="F4012" s="10">
        <v>24842510</v>
      </c>
      <c r="G4012" s="8">
        <v>-0.24543000000000001</v>
      </c>
      <c r="H4012" s="8">
        <v>-0.24318999999999999</v>
      </c>
      <c r="I4012" s="5">
        <v>1.0822069999999999</v>
      </c>
      <c r="J4012" s="5">
        <v>0</v>
      </c>
      <c r="K4012" s="5">
        <v>0</v>
      </c>
      <c r="L4012" s="5">
        <v>12</v>
      </c>
      <c r="M4012" s="5">
        <v>28</v>
      </c>
      <c r="N4012" s="5">
        <v>19947008</v>
      </c>
      <c r="O4012" s="5">
        <v>19982889</v>
      </c>
    </row>
    <row r="4013" spans="1:15">
      <c r="A4013" s="5" t="s">
        <v>60</v>
      </c>
      <c r="B4013" s="5" t="s">
        <v>66</v>
      </c>
      <c r="C4013" s="5">
        <v>13509</v>
      </c>
      <c r="D4013" t="str">
        <f>IF(C4013&lt;=783,"small",IF(C4013&lt;=2103,"medium","large"))</f>
        <v>large</v>
      </c>
      <c r="E4013" s="5" t="s">
        <v>10</v>
      </c>
      <c r="F4013" s="10">
        <v>24842510</v>
      </c>
      <c r="G4013" s="8">
        <v>-0.24543000000000001</v>
      </c>
      <c r="H4013" s="8">
        <v>-0.24318999999999999</v>
      </c>
      <c r="I4013" s="5">
        <v>1.0813090000000001</v>
      </c>
      <c r="J4013" s="5">
        <v>0</v>
      </c>
      <c r="K4013" s="5">
        <v>0</v>
      </c>
      <c r="L4013" s="5">
        <v>16</v>
      </c>
      <c r="M4013" s="5">
        <v>31</v>
      </c>
      <c r="N4013" s="5">
        <v>19947008</v>
      </c>
      <c r="O4013" s="5">
        <v>19982889</v>
      </c>
    </row>
    <row r="4014" spans="1:15">
      <c r="A4014" s="5" t="s">
        <v>60</v>
      </c>
      <c r="B4014" s="5" t="s">
        <v>66</v>
      </c>
      <c r="C4014" s="5">
        <v>13509</v>
      </c>
      <c r="D4014" t="str">
        <f>IF(C4014&lt;=783,"small",IF(C4014&lt;=2103,"medium","large"))</f>
        <v>large</v>
      </c>
      <c r="E4014" s="5" t="s">
        <v>10</v>
      </c>
      <c r="F4014" s="10">
        <v>24842510</v>
      </c>
      <c r="G4014" s="8">
        <v>-0.24543000000000001</v>
      </c>
      <c r="H4014" s="8">
        <v>-0.24318999999999999</v>
      </c>
      <c r="I4014" s="5">
        <v>1.079167</v>
      </c>
      <c r="J4014" s="5">
        <v>0</v>
      </c>
      <c r="K4014" s="5">
        <v>0</v>
      </c>
      <c r="L4014" s="5">
        <v>20</v>
      </c>
      <c r="M4014" s="5">
        <v>27</v>
      </c>
      <c r="N4014" s="5">
        <v>19947008</v>
      </c>
      <c r="O4014" s="5">
        <v>19982889</v>
      </c>
    </row>
    <row r="4015" spans="1:15">
      <c r="A4015" s="5" t="s">
        <v>60</v>
      </c>
      <c r="B4015" s="5" t="s">
        <v>66</v>
      </c>
      <c r="C4015" s="5">
        <v>13509</v>
      </c>
      <c r="D4015" t="str">
        <f>IF(C4015&lt;=783,"small",IF(C4015&lt;=2103,"medium","large"))</f>
        <v>large</v>
      </c>
      <c r="E4015" s="5" t="s">
        <v>10</v>
      </c>
      <c r="F4015" s="10">
        <v>24842510</v>
      </c>
      <c r="G4015" s="8">
        <v>-0.24543000000000001</v>
      </c>
      <c r="H4015" s="8">
        <v>-0.24318999999999999</v>
      </c>
      <c r="I4015" s="5">
        <v>1.0779399999999999</v>
      </c>
      <c r="J4015" s="5">
        <v>0</v>
      </c>
      <c r="K4015" s="5">
        <v>0</v>
      </c>
      <c r="L4015" s="5">
        <v>20</v>
      </c>
      <c r="M4015" s="5">
        <v>28</v>
      </c>
      <c r="N4015" s="5">
        <v>19947008</v>
      </c>
      <c r="O4015" s="5">
        <v>19982889</v>
      </c>
    </row>
    <row r="4016" spans="1:15">
      <c r="A4016" s="5" t="s">
        <v>60</v>
      </c>
      <c r="B4016" s="5" t="s">
        <v>66</v>
      </c>
      <c r="C4016" s="5">
        <v>13509</v>
      </c>
      <c r="D4016" t="str">
        <f>IF(C4016&lt;=783,"small",IF(C4016&lt;=2103,"medium","large"))</f>
        <v>large</v>
      </c>
      <c r="E4016" s="5" t="s">
        <v>10</v>
      </c>
      <c r="F4016" s="10">
        <v>24842510</v>
      </c>
      <c r="G4016" s="8">
        <v>-0.24543000000000001</v>
      </c>
      <c r="H4016" s="8">
        <v>-0.24318999999999999</v>
      </c>
      <c r="I4016" s="5">
        <v>1.0776760000000001</v>
      </c>
      <c r="J4016" s="5">
        <v>0</v>
      </c>
      <c r="K4016" s="5">
        <v>0</v>
      </c>
      <c r="L4016" s="5">
        <v>10</v>
      </c>
      <c r="M4016" s="5">
        <v>28</v>
      </c>
      <c r="N4016" s="5">
        <v>19947008</v>
      </c>
      <c r="O4016" s="5">
        <v>19982889</v>
      </c>
    </row>
    <row r="4017" spans="1:15">
      <c r="A4017" s="5" t="s">
        <v>60</v>
      </c>
      <c r="B4017" s="5" t="s">
        <v>66</v>
      </c>
      <c r="C4017" s="5">
        <v>13509</v>
      </c>
      <c r="D4017" t="str">
        <f>IF(C4017&lt;=783,"small",IF(C4017&lt;=2103,"medium","large"))</f>
        <v>large</v>
      </c>
      <c r="E4017" s="5" t="s">
        <v>10</v>
      </c>
      <c r="F4017" s="10">
        <v>24842510</v>
      </c>
      <c r="G4017" s="8">
        <v>-0.24543000000000001</v>
      </c>
      <c r="H4017" s="8">
        <v>-0.24318999999999999</v>
      </c>
      <c r="I4017" s="5">
        <v>1.0773379999999999</v>
      </c>
      <c r="J4017" s="5">
        <v>0</v>
      </c>
      <c r="K4017" s="5">
        <v>0</v>
      </c>
      <c r="L4017" s="5">
        <v>20</v>
      </c>
      <c r="M4017" s="5">
        <v>31</v>
      </c>
      <c r="N4017" s="5">
        <v>19947008</v>
      </c>
      <c r="O4017" s="5">
        <v>19982889</v>
      </c>
    </row>
    <row r="4018" spans="1:15">
      <c r="A4018" s="5" t="s">
        <v>60</v>
      </c>
      <c r="B4018" s="5" t="s">
        <v>66</v>
      </c>
      <c r="C4018" s="5">
        <v>13509</v>
      </c>
      <c r="D4018" t="str">
        <f>IF(C4018&lt;=783,"small",IF(C4018&lt;=2103,"medium","large"))</f>
        <v>large</v>
      </c>
      <c r="E4018" s="5" t="s">
        <v>10</v>
      </c>
      <c r="F4018" s="10">
        <v>24842510</v>
      </c>
      <c r="G4018" s="8">
        <v>-0.24543000000000001</v>
      </c>
      <c r="H4018" s="8">
        <v>-0.24318999999999999</v>
      </c>
      <c r="I4018" s="5">
        <v>1.0754239999999999</v>
      </c>
      <c r="J4018" s="5">
        <v>0</v>
      </c>
      <c r="K4018" s="5">
        <v>0</v>
      </c>
      <c r="L4018" s="5">
        <v>14</v>
      </c>
      <c r="M4018" s="5">
        <v>31</v>
      </c>
      <c r="N4018" s="5">
        <v>19947008</v>
      </c>
      <c r="O4018" s="5">
        <v>19982889</v>
      </c>
    </row>
    <row r="4019" spans="1:15">
      <c r="A4019" s="5" t="s">
        <v>60</v>
      </c>
      <c r="B4019" s="5" t="s">
        <v>66</v>
      </c>
      <c r="C4019" s="5">
        <v>13509</v>
      </c>
      <c r="D4019" t="str">
        <f>IF(C4019&lt;=783,"small",IF(C4019&lt;=2103,"medium","large"))</f>
        <v>large</v>
      </c>
      <c r="E4019" s="5" t="s">
        <v>10</v>
      </c>
      <c r="F4019" s="10">
        <v>24842510</v>
      </c>
      <c r="G4019" s="8">
        <v>-0.24543000000000001</v>
      </c>
      <c r="H4019" s="8">
        <v>-0.24318999999999999</v>
      </c>
      <c r="I4019" s="5">
        <v>1.0749550000000001</v>
      </c>
      <c r="J4019" s="5">
        <v>0</v>
      </c>
      <c r="K4019" s="5">
        <v>0</v>
      </c>
      <c r="L4019" s="5">
        <v>18</v>
      </c>
      <c r="M4019" s="5">
        <v>28</v>
      </c>
      <c r="N4019" s="5">
        <v>19947008</v>
      </c>
      <c r="O4019" s="5">
        <v>19982889</v>
      </c>
    </row>
    <row r="4020" spans="1:15">
      <c r="A4020" s="5" t="s">
        <v>60</v>
      </c>
      <c r="B4020" s="5" t="s">
        <v>66</v>
      </c>
      <c r="C4020" s="5">
        <v>13509</v>
      </c>
      <c r="D4020" t="str">
        <f>IF(C4020&lt;=783,"small",IF(C4020&lt;=2103,"medium","large"))</f>
        <v>large</v>
      </c>
      <c r="E4020" s="5" t="s">
        <v>10</v>
      </c>
      <c r="F4020" s="10">
        <v>24842510</v>
      </c>
      <c r="G4020" s="8">
        <v>-0.24543000000000001</v>
      </c>
      <c r="H4020" s="8">
        <v>-0.24318999999999999</v>
      </c>
      <c r="I4020" s="5">
        <v>1.0740829999999999</v>
      </c>
      <c r="J4020" s="5">
        <v>0</v>
      </c>
      <c r="K4020" s="5">
        <v>0</v>
      </c>
      <c r="L4020" s="5">
        <v>18</v>
      </c>
      <c r="M4020" s="5">
        <v>27</v>
      </c>
      <c r="N4020" s="5">
        <v>19947008</v>
      </c>
      <c r="O4020" s="5">
        <v>19982889</v>
      </c>
    </row>
    <row r="4021" spans="1:15">
      <c r="A4021" s="5" t="s">
        <v>60</v>
      </c>
      <c r="B4021" s="5" t="s">
        <v>66</v>
      </c>
      <c r="C4021" s="5">
        <v>13509</v>
      </c>
      <c r="D4021" t="str">
        <f>IF(C4021&lt;=783,"small",IF(C4021&lt;=2103,"medium","large"))</f>
        <v>large</v>
      </c>
      <c r="E4021" s="5" t="s">
        <v>10</v>
      </c>
      <c r="F4021" s="10">
        <v>24842510</v>
      </c>
      <c r="G4021" s="8">
        <v>-0.24543000000000001</v>
      </c>
      <c r="H4021" s="8">
        <v>-0.24318999999999999</v>
      </c>
      <c r="I4021" s="5">
        <v>1.0732200000000001</v>
      </c>
      <c r="J4021" s="5">
        <v>0</v>
      </c>
      <c r="K4021" s="5">
        <v>0</v>
      </c>
      <c r="L4021" s="5">
        <v>14</v>
      </c>
      <c r="M4021" s="5">
        <v>28</v>
      </c>
      <c r="N4021" s="5">
        <v>19947008</v>
      </c>
      <c r="O4021" s="5">
        <v>19982889</v>
      </c>
    </row>
    <row r="4022" spans="1:15">
      <c r="A4022" s="5" t="s">
        <v>60</v>
      </c>
      <c r="B4022" s="5" t="s">
        <v>66</v>
      </c>
      <c r="C4022" s="5">
        <v>13509</v>
      </c>
      <c r="D4022" t="str">
        <f>IF(C4022&lt;=783,"small",IF(C4022&lt;=2103,"medium","large"))</f>
        <v>large</v>
      </c>
      <c r="E4022" s="5" t="s">
        <v>9</v>
      </c>
      <c r="F4022" s="10">
        <v>25041642</v>
      </c>
      <c r="G4022" s="8">
        <v>-0.25541000000000003</v>
      </c>
      <c r="H4022" s="8">
        <v>-0.25314999999999999</v>
      </c>
      <c r="I4022" s="5">
        <v>0.52108299999999996</v>
      </c>
      <c r="J4022" s="5">
        <v>0</v>
      </c>
      <c r="K4022" s="5">
        <v>0</v>
      </c>
      <c r="L4022" s="5">
        <v>20</v>
      </c>
      <c r="M4022" s="5">
        <v>30</v>
      </c>
      <c r="N4022" s="5">
        <v>19947008</v>
      </c>
      <c r="O4022" s="5">
        <v>19982889</v>
      </c>
    </row>
    <row r="4023" spans="1:15">
      <c r="A4023" s="5" t="s">
        <v>60</v>
      </c>
      <c r="B4023" s="5" t="s">
        <v>66</v>
      </c>
      <c r="C4023" s="5">
        <v>13509</v>
      </c>
      <c r="D4023" t="str">
        <f>IF(C4023&lt;=783,"small",IF(C4023&lt;=2103,"medium","large"))</f>
        <v>large</v>
      </c>
      <c r="E4023" s="5" t="s">
        <v>9</v>
      </c>
      <c r="F4023" s="10">
        <v>25041642</v>
      </c>
      <c r="G4023" s="8">
        <v>-0.25541000000000003</v>
      </c>
      <c r="H4023" s="8">
        <v>-0.25314999999999999</v>
      </c>
      <c r="I4023" s="5">
        <v>0.51677899999999999</v>
      </c>
      <c r="J4023" s="5">
        <v>0</v>
      </c>
      <c r="K4023" s="5">
        <v>0</v>
      </c>
      <c r="L4023" s="5">
        <v>18</v>
      </c>
      <c r="M4023" s="5">
        <v>23</v>
      </c>
      <c r="N4023" s="5">
        <v>19947008</v>
      </c>
      <c r="O4023" s="5">
        <v>19982889</v>
      </c>
    </row>
    <row r="4024" spans="1:15">
      <c r="A4024" s="5" t="s">
        <v>60</v>
      </c>
      <c r="B4024" s="5" t="s">
        <v>66</v>
      </c>
      <c r="C4024" s="5">
        <v>13509</v>
      </c>
      <c r="D4024" t="str">
        <f>IF(C4024&lt;=783,"small",IF(C4024&lt;=2103,"medium","large"))</f>
        <v>large</v>
      </c>
      <c r="E4024" s="5" t="s">
        <v>9</v>
      </c>
      <c r="F4024" s="10">
        <v>25041642</v>
      </c>
      <c r="G4024" s="8">
        <v>-0.25541000000000003</v>
      </c>
      <c r="H4024" s="8">
        <v>-0.25314999999999999</v>
      </c>
      <c r="I4024" s="5">
        <v>0.51078400000000002</v>
      </c>
      <c r="J4024" s="5">
        <v>0</v>
      </c>
      <c r="K4024" s="5">
        <v>0</v>
      </c>
      <c r="L4024" s="5">
        <v>20</v>
      </c>
      <c r="M4024" s="5">
        <v>25</v>
      </c>
      <c r="N4024" s="5">
        <v>19947008</v>
      </c>
      <c r="O4024" s="5">
        <v>19982889</v>
      </c>
    </row>
    <row r="4025" spans="1:15">
      <c r="A4025" s="5" t="s">
        <v>60</v>
      </c>
      <c r="B4025" s="5" t="s">
        <v>66</v>
      </c>
      <c r="C4025" s="5">
        <v>13509</v>
      </c>
      <c r="D4025" t="str">
        <f>IF(C4025&lt;=783,"small",IF(C4025&lt;=2103,"medium","large"))</f>
        <v>large</v>
      </c>
      <c r="E4025" s="5" t="s">
        <v>9</v>
      </c>
      <c r="F4025" s="10">
        <v>25041642</v>
      </c>
      <c r="G4025" s="8">
        <v>-0.25541000000000003</v>
      </c>
      <c r="H4025" s="8">
        <v>-0.25314999999999999</v>
      </c>
      <c r="I4025" s="5">
        <v>0.50620699999999996</v>
      </c>
      <c r="J4025" s="5">
        <v>0</v>
      </c>
      <c r="K4025" s="5">
        <v>0</v>
      </c>
      <c r="L4025" s="5">
        <v>14</v>
      </c>
      <c r="M4025" s="5">
        <v>23</v>
      </c>
      <c r="N4025" s="5">
        <v>19947008</v>
      </c>
      <c r="O4025" s="5">
        <v>19982889</v>
      </c>
    </row>
    <row r="4026" spans="1:15">
      <c r="A4026" s="5" t="s">
        <v>60</v>
      </c>
      <c r="B4026" s="5" t="s">
        <v>66</v>
      </c>
      <c r="C4026" s="5">
        <v>13509</v>
      </c>
      <c r="D4026" t="str">
        <f>IF(C4026&lt;=783,"small",IF(C4026&lt;=2103,"medium","large"))</f>
        <v>large</v>
      </c>
      <c r="E4026" s="5" t="s">
        <v>9</v>
      </c>
      <c r="F4026" s="10">
        <v>25041642</v>
      </c>
      <c r="G4026" s="8">
        <v>-0.25541000000000003</v>
      </c>
      <c r="H4026" s="8">
        <v>-0.25314999999999999</v>
      </c>
      <c r="I4026" s="5">
        <v>0.50605</v>
      </c>
      <c r="J4026" s="5">
        <v>0</v>
      </c>
      <c r="K4026" s="5">
        <v>0</v>
      </c>
      <c r="L4026" s="5">
        <v>12</v>
      </c>
      <c r="M4026" s="5">
        <v>24</v>
      </c>
      <c r="N4026" s="5">
        <v>19947008</v>
      </c>
      <c r="O4026" s="5">
        <v>19982889</v>
      </c>
    </row>
    <row r="4027" spans="1:15">
      <c r="A4027" s="5" t="s">
        <v>60</v>
      </c>
      <c r="B4027" s="5" t="s">
        <v>66</v>
      </c>
      <c r="C4027" s="5">
        <v>13509</v>
      </c>
      <c r="D4027" t="str">
        <f>IF(C4027&lt;=783,"small",IF(C4027&lt;=2103,"medium","large"))</f>
        <v>large</v>
      </c>
      <c r="E4027" s="5" t="s">
        <v>9</v>
      </c>
      <c r="F4027" s="10">
        <v>25041642</v>
      </c>
      <c r="G4027" s="8">
        <v>-0.25541000000000003</v>
      </c>
      <c r="H4027" s="8">
        <v>-0.25314999999999999</v>
      </c>
      <c r="I4027" s="5">
        <v>0.501946</v>
      </c>
      <c r="J4027" s="5">
        <v>0</v>
      </c>
      <c r="K4027" s="5">
        <v>0</v>
      </c>
      <c r="L4027" s="5">
        <v>18</v>
      </c>
      <c r="M4027" s="5">
        <v>29</v>
      </c>
      <c r="N4027" s="5">
        <v>19947008</v>
      </c>
      <c r="O4027" s="5">
        <v>19982889</v>
      </c>
    </row>
    <row r="4028" spans="1:15">
      <c r="A4028" s="5" t="s">
        <v>60</v>
      </c>
      <c r="B4028" s="5" t="s">
        <v>66</v>
      </c>
      <c r="C4028" s="5">
        <v>13509</v>
      </c>
      <c r="D4028" t="str">
        <f>IF(C4028&lt;=783,"small",IF(C4028&lt;=2103,"medium","large"))</f>
        <v>large</v>
      </c>
      <c r="E4028" s="5" t="s">
        <v>9</v>
      </c>
      <c r="F4028" s="10">
        <v>25041642</v>
      </c>
      <c r="G4028" s="8">
        <v>-0.25541000000000003</v>
      </c>
      <c r="H4028" s="8">
        <v>-0.25314999999999999</v>
      </c>
      <c r="I4028" s="5">
        <v>0.50128399999999995</v>
      </c>
      <c r="J4028" s="5">
        <v>0</v>
      </c>
      <c r="K4028" s="5">
        <v>0</v>
      </c>
      <c r="L4028" s="5">
        <v>10</v>
      </c>
      <c r="M4028" s="5">
        <v>25</v>
      </c>
      <c r="N4028" s="5">
        <v>19947008</v>
      </c>
      <c r="O4028" s="5">
        <v>19982889</v>
      </c>
    </row>
    <row r="4029" spans="1:15">
      <c r="A4029" s="5" t="s">
        <v>60</v>
      </c>
      <c r="B4029" s="5" t="s">
        <v>66</v>
      </c>
      <c r="C4029" s="5">
        <v>13509</v>
      </c>
      <c r="D4029" t="str">
        <f>IF(C4029&lt;=783,"small",IF(C4029&lt;=2103,"medium","large"))</f>
        <v>large</v>
      </c>
      <c r="E4029" s="5" t="s">
        <v>9</v>
      </c>
      <c r="F4029" s="10">
        <v>25041642</v>
      </c>
      <c r="G4029" s="8">
        <v>-0.25541000000000003</v>
      </c>
      <c r="H4029" s="8">
        <v>-0.25314999999999999</v>
      </c>
      <c r="I4029" s="5">
        <v>0.50044900000000003</v>
      </c>
      <c r="J4029" s="5">
        <v>0</v>
      </c>
      <c r="K4029" s="5">
        <v>0</v>
      </c>
      <c r="L4029" s="5">
        <v>18</v>
      </c>
      <c r="M4029" s="5">
        <v>22</v>
      </c>
      <c r="N4029" s="5">
        <v>19947008</v>
      </c>
      <c r="O4029" s="5">
        <v>19982889</v>
      </c>
    </row>
    <row r="4030" spans="1:15">
      <c r="A4030" s="5" t="s">
        <v>60</v>
      </c>
      <c r="B4030" s="5" t="s">
        <v>66</v>
      </c>
      <c r="C4030" s="5">
        <v>13509</v>
      </c>
      <c r="D4030" t="str">
        <f>IF(C4030&lt;=783,"small",IF(C4030&lt;=2103,"medium","large"))</f>
        <v>large</v>
      </c>
      <c r="E4030" s="5" t="s">
        <v>9</v>
      </c>
      <c r="F4030" s="10">
        <v>25041642</v>
      </c>
      <c r="G4030" s="8">
        <v>-0.25541000000000003</v>
      </c>
      <c r="H4030" s="8">
        <v>-0.25314999999999999</v>
      </c>
      <c r="I4030" s="5">
        <v>0.50024100000000005</v>
      </c>
      <c r="J4030" s="5">
        <v>0</v>
      </c>
      <c r="K4030" s="5">
        <v>0</v>
      </c>
      <c r="L4030" s="5">
        <v>16</v>
      </c>
      <c r="M4030" s="5">
        <v>29</v>
      </c>
      <c r="N4030" s="5">
        <v>19947008</v>
      </c>
      <c r="O4030" s="5">
        <v>19982889</v>
      </c>
    </row>
    <row r="4031" spans="1:15">
      <c r="A4031" s="5" t="s">
        <v>60</v>
      </c>
      <c r="B4031" s="5" t="s">
        <v>66</v>
      </c>
      <c r="C4031" s="5">
        <v>13509</v>
      </c>
      <c r="D4031" t="str">
        <f>IF(C4031&lt;=783,"small",IF(C4031&lt;=2103,"medium","large"))</f>
        <v>large</v>
      </c>
      <c r="E4031" s="5" t="s">
        <v>9</v>
      </c>
      <c r="F4031" s="10">
        <v>25041642</v>
      </c>
      <c r="G4031" s="8">
        <v>-0.25541000000000003</v>
      </c>
      <c r="H4031" s="8">
        <v>-0.25314999999999999</v>
      </c>
      <c r="I4031" s="5">
        <v>0.49925599999999998</v>
      </c>
      <c r="J4031" s="5">
        <v>0</v>
      </c>
      <c r="K4031" s="5">
        <v>0</v>
      </c>
      <c r="L4031" s="5">
        <v>18</v>
      </c>
      <c r="M4031" s="5">
        <v>31</v>
      </c>
      <c r="N4031" s="5">
        <v>19947008</v>
      </c>
      <c r="O4031" s="5">
        <v>19982889</v>
      </c>
    </row>
    <row r="4032" spans="1:15">
      <c r="A4032" s="5" t="s">
        <v>60</v>
      </c>
      <c r="B4032" s="5" t="s">
        <v>66</v>
      </c>
      <c r="C4032" s="5">
        <v>13509</v>
      </c>
      <c r="D4032" t="str">
        <f>IF(C4032&lt;=783,"small",IF(C4032&lt;=2103,"medium","large"))</f>
        <v>large</v>
      </c>
      <c r="E4032" s="5" t="s">
        <v>9</v>
      </c>
      <c r="F4032" s="10">
        <v>25041642</v>
      </c>
      <c r="G4032" s="8">
        <v>-0.25541000000000003</v>
      </c>
      <c r="H4032" s="8">
        <v>-0.25314999999999999</v>
      </c>
      <c r="I4032" s="5">
        <v>0.49867899999999998</v>
      </c>
      <c r="J4032" s="5">
        <v>0</v>
      </c>
      <c r="K4032" s="5">
        <v>0</v>
      </c>
      <c r="L4032" s="5">
        <v>18</v>
      </c>
      <c r="M4032" s="5">
        <v>25</v>
      </c>
      <c r="N4032" s="5">
        <v>19947008</v>
      </c>
      <c r="O4032" s="5">
        <v>19982889</v>
      </c>
    </row>
    <row r="4033" spans="1:15">
      <c r="A4033" s="5" t="s">
        <v>60</v>
      </c>
      <c r="B4033" s="5" t="s">
        <v>66</v>
      </c>
      <c r="C4033" s="5">
        <v>13509</v>
      </c>
      <c r="D4033" t="str">
        <f>IF(C4033&lt;=783,"small",IF(C4033&lt;=2103,"medium","large"))</f>
        <v>large</v>
      </c>
      <c r="E4033" s="5" t="s">
        <v>9</v>
      </c>
      <c r="F4033" s="10">
        <v>25041642</v>
      </c>
      <c r="G4033" s="8">
        <v>-0.25541000000000003</v>
      </c>
      <c r="H4033" s="8">
        <v>-0.25314999999999999</v>
      </c>
      <c r="I4033" s="5">
        <v>0.49846600000000002</v>
      </c>
      <c r="J4033" s="5">
        <v>0</v>
      </c>
      <c r="K4033" s="5">
        <v>0</v>
      </c>
      <c r="L4033" s="5">
        <v>18</v>
      </c>
      <c r="M4033" s="5">
        <v>26</v>
      </c>
      <c r="N4033" s="5">
        <v>19947008</v>
      </c>
      <c r="O4033" s="5">
        <v>19982889</v>
      </c>
    </row>
    <row r="4034" spans="1:15">
      <c r="A4034" s="5" t="s">
        <v>60</v>
      </c>
      <c r="B4034" s="5" t="s">
        <v>66</v>
      </c>
      <c r="C4034" s="5">
        <v>13509</v>
      </c>
      <c r="D4034" t="str">
        <f>IF(C4034&lt;=783,"small",IF(C4034&lt;=2103,"medium","large"))</f>
        <v>large</v>
      </c>
      <c r="E4034" s="5" t="s">
        <v>9</v>
      </c>
      <c r="F4034" s="10">
        <v>25041642</v>
      </c>
      <c r="G4034" s="8">
        <v>-0.25541000000000003</v>
      </c>
      <c r="H4034" s="8">
        <v>-0.25314999999999999</v>
      </c>
      <c r="I4034" s="5">
        <v>0.49761499999999997</v>
      </c>
      <c r="J4034" s="5">
        <v>0</v>
      </c>
      <c r="K4034" s="5">
        <v>0</v>
      </c>
      <c r="L4034" s="5">
        <v>18</v>
      </c>
      <c r="M4034" s="5">
        <v>30</v>
      </c>
      <c r="N4034" s="5">
        <v>19947008</v>
      </c>
      <c r="O4034" s="5">
        <v>19982889</v>
      </c>
    </row>
    <row r="4035" spans="1:15">
      <c r="A4035" s="5" t="s">
        <v>60</v>
      </c>
      <c r="B4035" s="5" t="s">
        <v>66</v>
      </c>
      <c r="C4035" s="5">
        <v>13509</v>
      </c>
      <c r="D4035" t="str">
        <f>IF(C4035&lt;=783,"small",IF(C4035&lt;=2103,"medium","large"))</f>
        <v>large</v>
      </c>
      <c r="E4035" s="5" t="s">
        <v>9</v>
      </c>
      <c r="F4035" s="10">
        <v>25041642</v>
      </c>
      <c r="G4035" s="8">
        <v>-0.25541000000000003</v>
      </c>
      <c r="H4035" s="8">
        <v>-0.25314999999999999</v>
      </c>
      <c r="I4035" s="5">
        <v>0.49744699999999997</v>
      </c>
      <c r="J4035" s="5">
        <v>0</v>
      </c>
      <c r="K4035" s="5">
        <v>0</v>
      </c>
      <c r="L4035" s="5">
        <v>10</v>
      </c>
      <c r="M4035" s="5">
        <v>23</v>
      </c>
      <c r="N4035" s="5">
        <v>19947008</v>
      </c>
      <c r="O4035" s="5">
        <v>19982889</v>
      </c>
    </row>
    <row r="4036" spans="1:15">
      <c r="A4036" s="5" t="s">
        <v>60</v>
      </c>
      <c r="B4036" s="5" t="s">
        <v>66</v>
      </c>
      <c r="C4036" s="5">
        <v>13509</v>
      </c>
      <c r="D4036" t="str">
        <f>IF(C4036&lt;=783,"small",IF(C4036&lt;=2103,"medium","large"))</f>
        <v>large</v>
      </c>
      <c r="E4036" s="5" t="s">
        <v>9</v>
      </c>
      <c r="F4036" s="10">
        <v>25041642</v>
      </c>
      <c r="G4036" s="8">
        <v>-0.25541000000000003</v>
      </c>
      <c r="H4036" s="8">
        <v>-0.25314999999999999</v>
      </c>
      <c r="I4036" s="5">
        <v>0.49667899999999998</v>
      </c>
      <c r="J4036" s="5">
        <v>0</v>
      </c>
      <c r="K4036" s="5">
        <v>0</v>
      </c>
      <c r="L4036" s="5">
        <v>10</v>
      </c>
      <c r="M4036" s="5">
        <v>30</v>
      </c>
      <c r="N4036" s="5">
        <v>19947008</v>
      </c>
      <c r="O4036" s="5">
        <v>19982889</v>
      </c>
    </row>
    <row r="4037" spans="1:15">
      <c r="A4037" s="5" t="s">
        <v>60</v>
      </c>
      <c r="B4037" s="5" t="s">
        <v>66</v>
      </c>
      <c r="C4037" s="5">
        <v>13509</v>
      </c>
      <c r="D4037" t="str">
        <f>IF(C4037&lt;=783,"small",IF(C4037&lt;=2103,"medium","large"))</f>
        <v>large</v>
      </c>
      <c r="E4037" s="5" t="s">
        <v>9</v>
      </c>
      <c r="F4037" s="10">
        <v>25041642</v>
      </c>
      <c r="G4037" s="8">
        <v>-0.25541000000000003</v>
      </c>
      <c r="H4037" s="8">
        <v>-0.25314999999999999</v>
      </c>
      <c r="I4037" s="5">
        <v>0.49622500000000003</v>
      </c>
      <c r="J4037" s="5">
        <v>0</v>
      </c>
      <c r="K4037" s="5">
        <v>0</v>
      </c>
      <c r="L4037" s="5">
        <v>20</v>
      </c>
      <c r="M4037" s="5">
        <v>29</v>
      </c>
      <c r="N4037" s="5">
        <v>19947008</v>
      </c>
      <c r="O4037" s="5">
        <v>19982889</v>
      </c>
    </row>
    <row r="4038" spans="1:15">
      <c r="A4038" s="5" t="s">
        <v>60</v>
      </c>
      <c r="B4038" s="5" t="s">
        <v>66</v>
      </c>
      <c r="C4038" s="5">
        <v>13509</v>
      </c>
      <c r="D4038" t="str">
        <f>IF(C4038&lt;=783,"small",IF(C4038&lt;=2103,"medium","large"))</f>
        <v>large</v>
      </c>
      <c r="E4038" s="5" t="s">
        <v>9</v>
      </c>
      <c r="F4038" s="10">
        <v>25041642</v>
      </c>
      <c r="G4038" s="8">
        <v>-0.25541000000000003</v>
      </c>
      <c r="H4038" s="8">
        <v>-0.25314999999999999</v>
      </c>
      <c r="I4038" s="5">
        <v>0.49621900000000002</v>
      </c>
      <c r="J4038" s="5">
        <v>0</v>
      </c>
      <c r="K4038" s="5">
        <v>0</v>
      </c>
      <c r="L4038" s="5">
        <v>20</v>
      </c>
      <c r="M4038" s="5">
        <v>26</v>
      </c>
      <c r="N4038" s="5">
        <v>19947008</v>
      </c>
      <c r="O4038" s="5">
        <v>19982889</v>
      </c>
    </row>
    <row r="4039" spans="1:15">
      <c r="A4039" s="5" t="s">
        <v>60</v>
      </c>
      <c r="B4039" s="5" t="s">
        <v>66</v>
      </c>
      <c r="C4039" s="5">
        <v>13509</v>
      </c>
      <c r="D4039" t="str">
        <f>IF(C4039&lt;=783,"small",IF(C4039&lt;=2103,"medium","large"))</f>
        <v>large</v>
      </c>
      <c r="E4039" s="5" t="s">
        <v>9</v>
      </c>
      <c r="F4039" s="10">
        <v>25041642</v>
      </c>
      <c r="G4039" s="8">
        <v>-0.25541000000000003</v>
      </c>
      <c r="H4039" s="8">
        <v>-0.25314999999999999</v>
      </c>
      <c r="I4039" s="5">
        <v>0.49572500000000003</v>
      </c>
      <c r="J4039" s="5">
        <v>0</v>
      </c>
      <c r="K4039" s="5">
        <v>0</v>
      </c>
      <c r="L4039" s="5">
        <v>20</v>
      </c>
      <c r="M4039" s="5">
        <v>27</v>
      </c>
      <c r="N4039" s="5">
        <v>19947008</v>
      </c>
      <c r="O4039" s="5">
        <v>19982889</v>
      </c>
    </row>
    <row r="4040" spans="1:15">
      <c r="A4040" s="5" t="s">
        <v>60</v>
      </c>
      <c r="B4040" s="5" t="s">
        <v>66</v>
      </c>
      <c r="C4040" s="5">
        <v>13509</v>
      </c>
      <c r="D4040" t="str">
        <f>IF(C4040&lt;=783,"small",IF(C4040&lt;=2103,"medium","large"))</f>
        <v>large</v>
      </c>
      <c r="E4040" s="5" t="s">
        <v>9</v>
      </c>
      <c r="F4040" s="10">
        <v>25041642</v>
      </c>
      <c r="G4040" s="8">
        <v>-0.25541000000000003</v>
      </c>
      <c r="H4040" s="8">
        <v>-0.25314999999999999</v>
      </c>
      <c r="I4040" s="5">
        <v>0.495529</v>
      </c>
      <c r="J4040" s="5">
        <v>0</v>
      </c>
      <c r="K4040" s="5">
        <v>0</v>
      </c>
      <c r="L4040" s="5">
        <v>14</v>
      </c>
      <c r="M4040" s="5">
        <v>27</v>
      </c>
      <c r="N4040" s="5">
        <v>19947008</v>
      </c>
      <c r="O4040" s="5">
        <v>19982889</v>
      </c>
    </row>
    <row r="4041" spans="1:15">
      <c r="A4041" s="5" t="s">
        <v>60</v>
      </c>
      <c r="B4041" s="5" t="s">
        <v>66</v>
      </c>
      <c r="C4041" s="5">
        <v>13509</v>
      </c>
      <c r="D4041" t="str">
        <f>IF(C4041&lt;=783,"small",IF(C4041&lt;=2103,"medium","large"))</f>
        <v>large</v>
      </c>
      <c r="E4041" s="5" t="s">
        <v>9</v>
      </c>
      <c r="F4041" s="10">
        <v>25041642</v>
      </c>
      <c r="G4041" s="8">
        <v>-0.25541000000000003</v>
      </c>
      <c r="H4041" s="8">
        <v>-0.25314999999999999</v>
      </c>
      <c r="I4041" s="5">
        <v>0.49533199999999999</v>
      </c>
      <c r="J4041" s="5">
        <v>0</v>
      </c>
      <c r="K4041" s="5">
        <v>0</v>
      </c>
      <c r="L4041" s="5">
        <v>16</v>
      </c>
      <c r="M4041" s="5">
        <v>31</v>
      </c>
      <c r="N4041" s="5">
        <v>19947008</v>
      </c>
      <c r="O4041" s="5">
        <v>19982889</v>
      </c>
    </row>
    <row r="4042" spans="1:15">
      <c r="A4042" s="5" t="s">
        <v>60</v>
      </c>
      <c r="B4042" s="5" t="s">
        <v>66</v>
      </c>
      <c r="C4042" s="5">
        <v>13509</v>
      </c>
      <c r="D4042" t="str">
        <f>IF(C4042&lt;=783,"small",IF(C4042&lt;=2103,"medium","large"))</f>
        <v>large</v>
      </c>
      <c r="E4042" s="5" t="s">
        <v>9</v>
      </c>
      <c r="F4042" s="10">
        <v>25041642</v>
      </c>
      <c r="G4042" s="8">
        <v>-0.25541000000000003</v>
      </c>
      <c r="H4042" s="8">
        <v>-0.25314999999999999</v>
      </c>
      <c r="I4042" s="5">
        <v>0.49396299999999999</v>
      </c>
      <c r="J4042" s="5">
        <v>0</v>
      </c>
      <c r="K4042" s="5">
        <v>0</v>
      </c>
      <c r="L4042" s="5">
        <v>14</v>
      </c>
      <c r="M4042" s="5">
        <v>24</v>
      </c>
      <c r="N4042" s="5">
        <v>19947008</v>
      </c>
      <c r="O4042" s="5">
        <v>19982889</v>
      </c>
    </row>
    <row r="4043" spans="1:15">
      <c r="A4043" s="5" t="s">
        <v>60</v>
      </c>
      <c r="B4043" s="5" t="s">
        <v>66</v>
      </c>
      <c r="C4043" s="5">
        <v>13509</v>
      </c>
      <c r="D4043" t="str">
        <f>IF(C4043&lt;=783,"small",IF(C4043&lt;=2103,"medium","large"))</f>
        <v>large</v>
      </c>
      <c r="E4043" s="5" t="s">
        <v>9</v>
      </c>
      <c r="F4043" s="10">
        <v>25041642</v>
      </c>
      <c r="G4043" s="8">
        <v>-0.25541000000000003</v>
      </c>
      <c r="H4043" s="8">
        <v>-0.25314999999999999</v>
      </c>
      <c r="I4043" s="5">
        <v>0.49274600000000002</v>
      </c>
      <c r="J4043" s="5">
        <v>0</v>
      </c>
      <c r="K4043" s="5">
        <v>0</v>
      </c>
      <c r="L4043" s="5">
        <v>16</v>
      </c>
      <c r="M4043" s="5">
        <v>26</v>
      </c>
      <c r="N4043" s="5">
        <v>19947008</v>
      </c>
      <c r="O4043" s="5">
        <v>19982889</v>
      </c>
    </row>
    <row r="4044" spans="1:15">
      <c r="A4044" s="5" t="s">
        <v>60</v>
      </c>
      <c r="B4044" s="5" t="s">
        <v>66</v>
      </c>
      <c r="C4044" s="5">
        <v>13509</v>
      </c>
      <c r="D4044" t="str">
        <f>IF(C4044&lt;=783,"small",IF(C4044&lt;=2103,"medium","large"))</f>
        <v>large</v>
      </c>
      <c r="E4044" s="5" t="s">
        <v>9</v>
      </c>
      <c r="F4044" s="10">
        <v>25041642</v>
      </c>
      <c r="G4044" s="8">
        <v>-0.25541000000000003</v>
      </c>
      <c r="H4044" s="8">
        <v>-0.25314999999999999</v>
      </c>
      <c r="I4044" s="5">
        <v>0.492622</v>
      </c>
      <c r="J4044" s="5">
        <v>0</v>
      </c>
      <c r="K4044" s="5">
        <v>0</v>
      </c>
      <c r="L4044" s="5">
        <v>14</v>
      </c>
      <c r="M4044" s="5">
        <v>22</v>
      </c>
      <c r="N4044" s="5">
        <v>19947008</v>
      </c>
      <c r="O4044" s="5">
        <v>19982889</v>
      </c>
    </row>
    <row r="4045" spans="1:15">
      <c r="A4045" s="5" t="s">
        <v>60</v>
      </c>
      <c r="B4045" s="5" t="s">
        <v>66</v>
      </c>
      <c r="C4045" s="5">
        <v>13509</v>
      </c>
      <c r="D4045" t="str">
        <f>IF(C4045&lt;=783,"small",IF(C4045&lt;=2103,"medium","large"))</f>
        <v>large</v>
      </c>
      <c r="E4045" s="5" t="s">
        <v>9</v>
      </c>
      <c r="F4045" s="10">
        <v>25041642</v>
      </c>
      <c r="G4045" s="8">
        <v>-0.25541000000000003</v>
      </c>
      <c r="H4045" s="8">
        <v>-0.25314999999999999</v>
      </c>
      <c r="I4045" s="5">
        <v>0.49237999999999998</v>
      </c>
      <c r="J4045" s="5">
        <v>0</v>
      </c>
      <c r="K4045" s="5">
        <v>0</v>
      </c>
      <c r="L4045" s="5">
        <v>16</v>
      </c>
      <c r="M4045" s="5">
        <v>23</v>
      </c>
      <c r="N4045" s="5">
        <v>19947008</v>
      </c>
      <c r="O4045" s="5">
        <v>19982889</v>
      </c>
    </row>
    <row r="4046" spans="1:15">
      <c r="A4046" s="5" t="s">
        <v>60</v>
      </c>
      <c r="B4046" s="5" t="s">
        <v>66</v>
      </c>
      <c r="C4046" s="5">
        <v>13509</v>
      </c>
      <c r="D4046" t="str">
        <f>IF(C4046&lt;=783,"small",IF(C4046&lt;=2103,"medium","large"))</f>
        <v>large</v>
      </c>
      <c r="E4046" s="5" t="s">
        <v>9</v>
      </c>
      <c r="F4046" s="10">
        <v>25041642</v>
      </c>
      <c r="G4046" s="8">
        <v>-0.25541000000000003</v>
      </c>
      <c r="H4046" s="8">
        <v>-0.25314999999999999</v>
      </c>
      <c r="I4046" s="5">
        <v>0.49206100000000003</v>
      </c>
      <c r="J4046" s="5">
        <v>0</v>
      </c>
      <c r="K4046" s="5">
        <v>0</v>
      </c>
      <c r="L4046" s="5">
        <v>12</v>
      </c>
      <c r="M4046" s="5">
        <v>23</v>
      </c>
      <c r="N4046" s="5">
        <v>19947008</v>
      </c>
      <c r="O4046" s="5">
        <v>19982889</v>
      </c>
    </row>
    <row r="4047" spans="1:15">
      <c r="A4047" s="5" t="s">
        <v>60</v>
      </c>
      <c r="B4047" s="5" t="s">
        <v>66</v>
      </c>
      <c r="C4047" s="5">
        <v>13509</v>
      </c>
      <c r="D4047" t="str">
        <f>IF(C4047&lt;=783,"small",IF(C4047&lt;=2103,"medium","large"))</f>
        <v>large</v>
      </c>
      <c r="E4047" s="5" t="s">
        <v>9</v>
      </c>
      <c r="F4047" s="10">
        <v>25041642</v>
      </c>
      <c r="G4047" s="8">
        <v>-0.25541000000000003</v>
      </c>
      <c r="H4047" s="8">
        <v>-0.25314999999999999</v>
      </c>
      <c r="I4047" s="5">
        <v>0.49144300000000002</v>
      </c>
      <c r="J4047" s="5">
        <v>0</v>
      </c>
      <c r="K4047" s="5">
        <v>0</v>
      </c>
      <c r="L4047" s="5">
        <v>20</v>
      </c>
      <c r="M4047" s="5">
        <v>23</v>
      </c>
      <c r="N4047" s="5">
        <v>19947008</v>
      </c>
      <c r="O4047" s="5">
        <v>19982889</v>
      </c>
    </row>
    <row r="4048" spans="1:15">
      <c r="A4048" s="5" t="s">
        <v>60</v>
      </c>
      <c r="B4048" s="5" t="s">
        <v>66</v>
      </c>
      <c r="C4048" s="5">
        <v>13509</v>
      </c>
      <c r="D4048" t="str">
        <f>IF(C4048&lt;=783,"small",IF(C4048&lt;=2103,"medium","large"))</f>
        <v>large</v>
      </c>
      <c r="E4048" s="5" t="s">
        <v>9</v>
      </c>
      <c r="F4048" s="10">
        <v>25041642</v>
      </c>
      <c r="G4048" s="8">
        <v>-0.25541000000000003</v>
      </c>
      <c r="H4048" s="8">
        <v>-0.25314999999999999</v>
      </c>
      <c r="I4048" s="5">
        <v>0.49102299999999999</v>
      </c>
      <c r="J4048" s="5">
        <v>0</v>
      </c>
      <c r="K4048" s="5">
        <v>0</v>
      </c>
      <c r="L4048" s="5">
        <v>16</v>
      </c>
      <c r="M4048" s="5">
        <v>28</v>
      </c>
      <c r="N4048" s="5">
        <v>19947008</v>
      </c>
      <c r="O4048" s="5">
        <v>19982889</v>
      </c>
    </row>
    <row r="4049" spans="1:15">
      <c r="A4049" s="5" t="s">
        <v>60</v>
      </c>
      <c r="B4049" s="5" t="s">
        <v>66</v>
      </c>
      <c r="C4049" s="5">
        <v>13509</v>
      </c>
      <c r="D4049" t="str">
        <f>IF(C4049&lt;=783,"small",IF(C4049&lt;=2103,"medium","large"))</f>
        <v>large</v>
      </c>
      <c r="E4049" s="5" t="s">
        <v>9</v>
      </c>
      <c r="F4049" s="10">
        <v>25041642</v>
      </c>
      <c r="G4049" s="8">
        <v>-0.25541000000000003</v>
      </c>
      <c r="H4049" s="8">
        <v>-0.25314999999999999</v>
      </c>
      <c r="I4049" s="5">
        <v>0.49101600000000001</v>
      </c>
      <c r="J4049" s="5">
        <v>0</v>
      </c>
      <c r="K4049" s="5">
        <v>0</v>
      </c>
      <c r="L4049" s="5">
        <v>16</v>
      </c>
      <c r="M4049" s="5">
        <v>24</v>
      </c>
      <c r="N4049" s="5">
        <v>19947008</v>
      </c>
      <c r="O4049" s="5">
        <v>19982889</v>
      </c>
    </row>
    <row r="4050" spans="1:15">
      <c r="A4050" s="5" t="s">
        <v>60</v>
      </c>
      <c r="B4050" s="5" t="s">
        <v>66</v>
      </c>
      <c r="C4050" s="5">
        <v>13509</v>
      </c>
      <c r="D4050" t="str">
        <f>IF(C4050&lt;=783,"small",IF(C4050&lt;=2103,"medium","large"))</f>
        <v>large</v>
      </c>
      <c r="E4050" s="5" t="s">
        <v>9</v>
      </c>
      <c r="F4050" s="10">
        <v>25041642</v>
      </c>
      <c r="G4050" s="8">
        <v>-0.25541000000000003</v>
      </c>
      <c r="H4050" s="8">
        <v>-0.25314999999999999</v>
      </c>
      <c r="I4050" s="5">
        <v>0.49092400000000003</v>
      </c>
      <c r="J4050" s="5">
        <v>3.9962409999999999</v>
      </c>
      <c r="K4050" s="5">
        <v>6.3689999999999997E-3</v>
      </c>
      <c r="L4050" s="5">
        <v>10</v>
      </c>
      <c r="M4050" s="5">
        <v>22</v>
      </c>
      <c r="N4050" s="5">
        <v>19947008</v>
      </c>
      <c r="O4050" s="5">
        <v>19982889</v>
      </c>
    </row>
    <row r="4051" spans="1:15">
      <c r="A4051" s="5" t="s">
        <v>60</v>
      </c>
      <c r="B4051" s="5" t="s">
        <v>66</v>
      </c>
      <c r="C4051" s="5">
        <v>13509</v>
      </c>
      <c r="D4051" t="str">
        <f>IF(C4051&lt;=783,"small",IF(C4051&lt;=2103,"medium","large"))</f>
        <v>large</v>
      </c>
      <c r="E4051" s="5" t="s">
        <v>9</v>
      </c>
      <c r="F4051" s="10">
        <v>25041642</v>
      </c>
      <c r="G4051" s="8">
        <v>-0.25541000000000003</v>
      </c>
      <c r="H4051" s="8">
        <v>-0.25314999999999999</v>
      </c>
      <c r="I4051" s="5">
        <v>0.49083199999999999</v>
      </c>
      <c r="J4051" s="5">
        <v>0</v>
      </c>
      <c r="K4051" s="5">
        <v>0</v>
      </c>
      <c r="L4051" s="5">
        <v>12</v>
      </c>
      <c r="M4051" s="5">
        <v>25</v>
      </c>
      <c r="N4051" s="5">
        <v>19947008</v>
      </c>
      <c r="O4051" s="5">
        <v>19982889</v>
      </c>
    </row>
    <row r="4052" spans="1:15">
      <c r="A4052" s="5" t="s">
        <v>60</v>
      </c>
      <c r="B4052" s="5" t="s">
        <v>66</v>
      </c>
      <c r="C4052" s="5">
        <v>13509</v>
      </c>
      <c r="D4052" t="str">
        <f>IF(C4052&lt;=783,"small",IF(C4052&lt;=2103,"medium","large"))</f>
        <v>large</v>
      </c>
      <c r="E4052" s="5" t="s">
        <v>9</v>
      </c>
      <c r="F4052" s="10">
        <v>25041642</v>
      </c>
      <c r="G4052" s="8">
        <v>-0.25541000000000003</v>
      </c>
      <c r="H4052" s="8">
        <v>-0.25314999999999999</v>
      </c>
      <c r="I4052" s="5">
        <v>0.490649</v>
      </c>
      <c r="J4052" s="5">
        <v>0</v>
      </c>
      <c r="K4052" s="5">
        <v>0</v>
      </c>
      <c r="L4052" s="5">
        <v>10</v>
      </c>
      <c r="M4052" s="5">
        <v>24</v>
      </c>
      <c r="N4052" s="5">
        <v>19947008</v>
      </c>
      <c r="O4052" s="5">
        <v>19982889</v>
      </c>
    </row>
    <row r="4053" spans="1:15">
      <c r="A4053" s="5" t="s">
        <v>60</v>
      </c>
      <c r="B4053" s="5" t="s">
        <v>66</v>
      </c>
      <c r="C4053" s="5">
        <v>13509</v>
      </c>
      <c r="D4053" t="str">
        <f>IF(C4053&lt;=783,"small",IF(C4053&lt;=2103,"medium","large"))</f>
        <v>large</v>
      </c>
      <c r="E4053" s="5" t="s">
        <v>9</v>
      </c>
      <c r="F4053" s="10">
        <v>25041642</v>
      </c>
      <c r="G4053" s="8">
        <v>-0.25541000000000003</v>
      </c>
      <c r="H4053" s="8">
        <v>-0.25314999999999999</v>
      </c>
      <c r="I4053" s="5">
        <v>0.49048599999999998</v>
      </c>
      <c r="J4053" s="5">
        <v>0</v>
      </c>
      <c r="K4053" s="5">
        <v>0</v>
      </c>
      <c r="L4053" s="5">
        <v>20</v>
      </c>
      <c r="M4053" s="5">
        <v>24</v>
      </c>
      <c r="N4053" s="5">
        <v>19947008</v>
      </c>
      <c r="O4053" s="5">
        <v>19982889</v>
      </c>
    </row>
    <row r="4054" spans="1:15">
      <c r="A4054" s="5" t="s">
        <v>60</v>
      </c>
      <c r="B4054" s="5" t="s">
        <v>66</v>
      </c>
      <c r="C4054" s="5">
        <v>13509</v>
      </c>
      <c r="D4054" t="str">
        <f>IF(C4054&lt;=783,"small",IF(C4054&lt;=2103,"medium","large"))</f>
        <v>large</v>
      </c>
      <c r="E4054" s="5" t="s">
        <v>9</v>
      </c>
      <c r="F4054" s="10">
        <v>25041642</v>
      </c>
      <c r="G4054" s="8">
        <v>-0.25541000000000003</v>
      </c>
      <c r="H4054" s="8">
        <v>-0.25314999999999999</v>
      </c>
      <c r="I4054" s="5">
        <v>0.48996699999999999</v>
      </c>
      <c r="J4054" s="5">
        <v>0</v>
      </c>
      <c r="K4054" s="5">
        <v>0</v>
      </c>
      <c r="L4054" s="5">
        <v>12</v>
      </c>
      <c r="M4054" s="5">
        <v>29</v>
      </c>
      <c r="N4054" s="5">
        <v>19947008</v>
      </c>
      <c r="O4054" s="5">
        <v>19982889</v>
      </c>
    </row>
    <row r="4055" spans="1:15">
      <c r="A4055" s="5" t="s">
        <v>60</v>
      </c>
      <c r="B4055" s="5" t="s">
        <v>66</v>
      </c>
      <c r="C4055" s="5">
        <v>13509</v>
      </c>
      <c r="D4055" t="str">
        <f>IF(C4055&lt;=783,"small",IF(C4055&lt;=2103,"medium","large"))</f>
        <v>large</v>
      </c>
      <c r="E4055" s="5" t="s">
        <v>9</v>
      </c>
      <c r="F4055" s="10">
        <v>25041642</v>
      </c>
      <c r="G4055" s="8">
        <v>-0.25541000000000003</v>
      </c>
      <c r="H4055" s="8">
        <v>-0.25314999999999999</v>
      </c>
      <c r="I4055" s="5">
        <v>0.48944300000000002</v>
      </c>
      <c r="J4055" s="5">
        <v>0</v>
      </c>
      <c r="K4055" s="5">
        <v>0</v>
      </c>
      <c r="L4055" s="5">
        <v>20</v>
      </c>
      <c r="M4055" s="5">
        <v>22</v>
      </c>
      <c r="N4055" s="5">
        <v>19947008</v>
      </c>
      <c r="O4055" s="5">
        <v>19982889</v>
      </c>
    </row>
    <row r="4056" spans="1:15">
      <c r="A4056" s="5" t="s">
        <v>60</v>
      </c>
      <c r="B4056" s="5" t="s">
        <v>66</v>
      </c>
      <c r="C4056" s="5">
        <v>13509</v>
      </c>
      <c r="D4056" t="str">
        <f>IF(C4056&lt;=783,"small",IF(C4056&lt;=2103,"medium","large"))</f>
        <v>large</v>
      </c>
      <c r="E4056" s="5" t="s">
        <v>9</v>
      </c>
      <c r="F4056" s="10">
        <v>25041642</v>
      </c>
      <c r="G4056" s="8">
        <v>-0.25541000000000003</v>
      </c>
      <c r="H4056" s="8">
        <v>-0.25314999999999999</v>
      </c>
      <c r="I4056" s="5">
        <v>0.48883599999999999</v>
      </c>
      <c r="J4056" s="5">
        <v>0</v>
      </c>
      <c r="K4056" s="5">
        <v>0</v>
      </c>
      <c r="L4056" s="5">
        <v>12</v>
      </c>
      <c r="M4056" s="5">
        <v>22</v>
      </c>
      <c r="N4056" s="5">
        <v>19947008</v>
      </c>
      <c r="O4056" s="5">
        <v>19982889</v>
      </c>
    </row>
    <row r="4057" spans="1:15">
      <c r="A4057" s="5" t="s">
        <v>60</v>
      </c>
      <c r="B4057" s="5" t="s">
        <v>66</v>
      </c>
      <c r="C4057" s="5">
        <v>13509</v>
      </c>
      <c r="D4057" t="str">
        <f>IF(C4057&lt;=783,"small",IF(C4057&lt;=2103,"medium","large"))</f>
        <v>large</v>
      </c>
      <c r="E4057" s="5" t="s">
        <v>9</v>
      </c>
      <c r="F4057" s="10">
        <v>25041642</v>
      </c>
      <c r="G4057" s="8">
        <v>-0.25541000000000003</v>
      </c>
      <c r="H4057" s="8">
        <v>-0.25314999999999999</v>
      </c>
      <c r="I4057" s="5">
        <v>0.48871900000000001</v>
      </c>
      <c r="J4057" s="5">
        <v>0</v>
      </c>
      <c r="K4057" s="5">
        <v>0</v>
      </c>
      <c r="L4057" s="5">
        <v>14</v>
      </c>
      <c r="M4057" s="5">
        <v>29</v>
      </c>
      <c r="N4057" s="5">
        <v>19947008</v>
      </c>
      <c r="O4057" s="5">
        <v>19982889</v>
      </c>
    </row>
    <row r="4058" spans="1:15">
      <c r="A4058" s="5" t="s">
        <v>60</v>
      </c>
      <c r="B4058" s="5" t="s">
        <v>66</v>
      </c>
      <c r="C4058" s="5">
        <v>13509</v>
      </c>
      <c r="D4058" t="str">
        <f>IF(C4058&lt;=783,"small",IF(C4058&lt;=2103,"medium","large"))</f>
        <v>large</v>
      </c>
      <c r="E4058" s="5" t="s">
        <v>9</v>
      </c>
      <c r="F4058" s="10">
        <v>25041642</v>
      </c>
      <c r="G4058" s="8">
        <v>-0.25541000000000003</v>
      </c>
      <c r="H4058" s="8">
        <v>-0.25314999999999999</v>
      </c>
      <c r="I4058" s="5">
        <v>0.48816700000000002</v>
      </c>
      <c r="J4058" s="5">
        <v>0</v>
      </c>
      <c r="K4058" s="5">
        <v>0</v>
      </c>
      <c r="L4058" s="5">
        <v>14</v>
      </c>
      <c r="M4058" s="5">
        <v>26</v>
      </c>
      <c r="N4058" s="5">
        <v>19947008</v>
      </c>
      <c r="O4058" s="5">
        <v>19982889</v>
      </c>
    </row>
    <row r="4059" spans="1:15">
      <c r="A4059" s="5" t="s">
        <v>60</v>
      </c>
      <c r="B4059" s="5" t="s">
        <v>66</v>
      </c>
      <c r="C4059" s="5">
        <v>13509</v>
      </c>
      <c r="D4059" t="str">
        <f>IF(C4059&lt;=783,"small",IF(C4059&lt;=2103,"medium","large"))</f>
        <v>large</v>
      </c>
      <c r="E4059" s="5" t="s">
        <v>9</v>
      </c>
      <c r="F4059" s="10">
        <v>25041642</v>
      </c>
      <c r="G4059" s="8">
        <v>-0.25541000000000003</v>
      </c>
      <c r="H4059" s="8">
        <v>-0.25314999999999999</v>
      </c>
      <c r="I4059" s="5">
        <v>0.48810300000000001</v>
      </c>
      <c r="J4059" s="5">
        <v>0</v>
      </c>
      <c r="K4059" s="5">
        <v>0</v>
      </c>
      <c r="L4059" s="5">
        <v>10</v>
      </c>
      <c r="M4059" s="5">
        <v>27</v>
      </c>
      <c r="N4059" s="5">
        <v>19947008</v>
      </c>
      <c r="O4059" s="5">
        <v>19982889</v>
      </c>
    </row>
    <row r="4060" spans="1:15">
      <c r="A4060" s="5" t="s">
        <v>60</v>
      </c>
      <c r="B4060" s="5" t="s">
        <v>66</v>
      </c>
      <c r="C4060" s="5">
        <v>13509</v>
      </c>
      <c r="D4060" t="str">
        <f>IF(C4060&lt;=783,"small",IF(C4060&lt;=2103,"medium","large"))</f>
        <v>large</v>
      </c>
      <c r="E4060" s="5" t="s">
        <v>9</v>
      </c>
      <c r="F4060" s="10">
        <v>25041642</v>
      </c>
      <c r="G4060" s="8">
        <v>-0.25541000000000003</v>
      </c>
      <c r="H4060" s="8">
        <v>-0.25314999999999999</v>
      </c>
      <c r="I4060" s="5">
        <v>0.48799500000000001</v>
      </c>
      <c r="J4060" s="5">
        <v>0</v>
      </c>
      <c r="K4060" s="5">
        <v>0</v>
      </c>
      <c r="L4060" s="5">
        <v>16</v>
      </c>
      <c r="M4060" s="5">
        <v>30</v>
      </c>
      <c r="N4060" s="5">
        <v>19947008</v>
      </c>
      <c r="O4060" s="5">
        <v>19982889</v>
      </c>
    </row>
    <row r="4061" spans="1:15">
      <c r="A4061" s="5" t="s">
        <v>60</v>
      </c>
      <c r="B4061" s="5" t="s">
        <v>66</v>
      </c>
      <c r="C4061" s="5">
        <v>13509</v>
      </c>
      <c r="D4061" t="str">
        <f>IF(C4061&lt;=783,"small",IF(C4061&lt;=2103,"medium","large"))</f>
        <v>large</v>
      </c>
      <c r="E4061" s="5" t="s">
        <v>9</v>
      </c>
      <c r="F4061" s="10">
        <v>25041642</v>
      </c>
      <c r="G4061" s="8">
        <v>-0.25541000000000003</v>
      </c>
      <c r="H4061" s="8">
        <v>-0.25314999999999999</v>
      </c>
      <c r="I4061" s="5">
        <v>0.48761399999999999</v>
      </c>
      <c r="J4061" s="5">
        <v>0</v>
      </c>
      <c r="K4061" s="5">
        <v>0</v>
      </c>
      <c r="L4061" s="5">
        <v>14</v>
      </c>
      <c r="M4061" s="5">
        <v>31</v>
      </c>
      <c r="N4061" s="5">
        <v>19947008</v>
      </c>
      <c r="O4061" s="5">
        <v>19982889</v>
      </c>
    </row>
    <row r="4062" spans="1:15">
      <c r="A4062" s="5" t="s">
        <v>60</v>
      </c>
      <c r="B4062" s="5" t="s">
        <v>66</v>
      </c>
      <c r="C4062" s="5">
        <v>13509</v>
      </c>
      <c r="D4062" t="str">
        <f>IF(C4062&lt;=783,"small",IF(C4062&lt;=2103,"medium","large"))</f>
        <v>large</v>
      </c>
      <c r="E4062" s="5" t="s">
        <v>9</v>
      </c>
      <c r="F4062" s="10">
        <v>25041642</v>
      </c>
      <c r="G4062" s="8">
        <v>-0.25541000000000003</v>
      </c>
      <c r="H4062" s="8">
        <v>-0.25314999999999999</v>
      </c>
      <c r="I4062" s="5">
        <v>0.48682799999999998</v>
      </c>
      <c r="J4062" s="5">
        <v>0</v>
      </c>
      <c r="K4062" s="5">
        <v>0</v>
      </c>
      <c r="L4062" s="5">
        <v>14</v>
      </c>
      <c r="M4062" s="5">
        <v>30</v>
      </c>
      <c r="N4062" s="5">
        <v>19947008</v>
      </c>
      <c r="O4062" s="5">
        <v>19982889</v>
      </c>
    </row>
    <row r="4063" spans="1:15">
      <c r="A4063" s="5" t="s">
        <v>60</v>
      </c>
      <c r="B4063" s="5" t="s">
        <v>66</v>
      </c>
      <c r="C4063" s="5">
        <v>13509</v>
      </c>
      <c r="D4063" t="str">
        <f>IF(C4063&lt;=783,"small",IF(C4063&lt;=2103,"medium","large"))</f>
        <v>large</v>
      </c>
      <c r="E4063" s="5" t="s">
        <v>9</v>
      </c>
      <c r="F4063" s="10">
        <v>25041642</v>
      </c>
      <c r="G4063" s="8">
        <v>-0.25541000000000003</v>
      </c>
      <c r="H4063" s="8">
        <v>-0.25314999999999999</v>
      </c>
      <c r="I4063" s="5">
        <v>0.48647299999999999</v>
      </c>
      <c r="J4063" s="5">
        <v>0</v>
      </c>
      <c r="K4063" s="5">
        <v>0</v>
      </c>
      <c r="L4063" s="5">
        <v>12</v>
      </c>
      <c r="M4063" s="5">
        <v>26</v>
      </c>
      <c r="N4063" s="5">
        <v>19947008</v>
      </c>
      <c r="O4063" s="5">
        <v>19982889</v>
      </c>
    </row>
    <row r="4064" spans="1:15">
      <c r="A4064" s="5" t="s">
        <v>60</v>
      </c>
      <c r="B4064" s="5" t="s">
        <v>66</v>
      </c>
      <c r="C4064" s="5">
        <v>13509</v>
      </c>
      <c r="D4064" t="str">
        <f>IF(C4064&lt;=783,"small",IF(C4064&lt;=2103,"medium","large"))</f>
        <v>large</v>
      </c>
      <c r="E4064" s="5" t="s">
        <v>9</v>
      </c>
      <c r="F4064" s="10">
        <v>25041642</v>
      </c>
      <c r="G4064" s="8">
        <v>-0.25541000000000003</v>
      </c>
      <c r="H4064" s="8">
        <v>-0.25314999999999999</v>
      </c>
      <c r="I4064" s="5">
        <v>0.486151</v>
      </c>
      <c r="J4064" s="5">
        <v>0</v>
      </c>
      <c r="K4064" s="5">
        <v>0</v>
      </c>
      <c r="L4064" s="5">
        <v>18</v>
      </c>
      <c r="M4064" s="5">
        <v>24</v>
      </c>
      <c r="N4064" s="5">
        <v>19947008</v>
      </c>
      <c r="O4064" s="5">
        <v>19982889</v>
      </c>
    </row>
    <row r="4065" spans="1:15">
      <c r="A4065" s="5" t="s">
        <v>60</v>
      </c>
      <c r="B4065" s="5" t="s">
        <v>66</v>
      </c>
      <c r="C4065" s="5">
        <v>13509</v>
      </c>
      <c r="D4065" t="str">
        <f>IF(C4065&lt;=783,"small",IF(C4065&lt;=2103,"medium","large"))</f>
        <v>large</v>
      </c>
      <c r="E4065" s="5" t="s">
        <v>9</v>
      </c>
      <c r="F4065" s="10">
        <v>25041642</v>
      </c>
      <c r="G4065" s="8">
        <v>-0.25541000000000003</v>
      </c>
      <c r="H4065" s="8">
        <v>-0.25314999999999999</v>
      </c>
      <c r="I4065" s="5">
        <v>0.485456</v>
      </c>
      <c r="J4065" s="5">
        <v>0</v>
      </c>
      <c r="K4065" s="5">
        <v>0</v>
      </c>
      <c r="L4065" s="5">
        <v>10</v>
      </c>
      <c r="M4065" s="5">
        <v>28</v>
      </c>
      <c r="N4065" s="5">
        <v>19947008</v>
      </c>
      <c r="O4065" s="5">
        <v>19982889</v>
      </c>
    </row>
    <row r="4066" spans="1:15">
      <c r="A4066" s="5" t="s">
        <v>60</v>
      </c>
      <c r="B4066" s="5" t="s">
        <v>66</v>
      </c>
      <c r="C4066" s="5">
        <v>13509</v>
      </c>
      <c r="D4066" t="str">
        <f>IF(C4066&lt;=783,"small",IF(C4066&lt;=2103,"medium","large"))</f>
        <v>large</v>
      </c>
      <c r="E4066" s="5" t="s">
        <v>9</v>
      </c>
      <c r="F4066" s="10">
        <v>25041642</v>
      </c>
      <c r="G4066" s="8">
        <v>-0.25541000000000003</v>
      </c>
      <c r="H4066" s="8">
        <v>-0.25314999999999999</v>
      </c>
      <c r="I4066" s="5">
        <v>0.485155</v>
      </c>
      <c r="J4066" s="5">
        <v>0</v>
      </c>
      <c r="K4066" s="5">
        <v>0</v>
      </c>
      <c r="L4066" s="5">
        <v>12</v>
      </c>
      <c r="M4066" s="5">
        <v>27</v>
      </c>
      <c r="N4066" s="5">
        <v>19947008</v>
      </c>
      <c r="O4066" s="5">
        <v>19982889</v>
      </c>
    </row>
    <row r="4067" spans="1:15">
      <c r="A4067" s="5" t="s">
        <v>60</v>
      </c>
      <c r="B4067" s="5" t="s">
        <v>66</v>
      </c>
      <c r="C4067" s="5">
        <v>13509</v>
      </c>
      <c r="D4067" t="str">
        <f>IF(C4067&lt;=783,"small",IF(C4067&lt;=2103,"medium","large"))</f>
        <v>large</v>
      </c>
      <c r="E4067" s="5" t="s">
        <v>9</v>
      </c>
      <c r="F4067" s="10">
        <v>25041642</v>
      </c>
      <c r="G4067" s="8">
        <v>-0.25541000000000003</v>
      </c>
      <c r="H4067" s="8">
        <v>-0.25314999999999999</v>
      </c>
      <c r="I4067" s="5">
        <v>0.483908</v>
      </c>
      <c r="J4067" s="5">
        <v>0</v>
      </c>
      <c r="K4067" s="5">
        <v>0</v>
      </c>
      <c r="L4067" s="5">
        <v>14</v>
      </c>
      <c r="M4067" s="5">
        <v>28</v>
      </c>
      <c r="N4067" s="5">
        <v>19947008</v>
      </c>
      <c r="O4067" s="5">
        <v>19982889</v>
      </c>
    </row>
    <row r="4068" spans="1:15">
      <c r="A4068" s="5" t="s">
        <v>60</v>
      </c>
      <c r="B4068" s="5" t="s">
        <v>66</v>
      </c>
      <c r="C4068" s="5">
        <v>13509</v>
      </c>
      <c r="D4068" t="str">
        <f>IF(C4068&lt;=783,"small",IF(C4068&lt;=2103,"medium","large"))</f>
        <v>large</v>
      </c>
      <c r="E4068" s="5" t="s">
        <v>9</v>
      </c>
      <c r="F4068" s="10">
        <v>25041642</v>
      </c>
      <c r="G4068" s="8">
        <v>-0.25541000000000003</v>
      </c>
      <c r="H4068" s="8">
        <v>-0.25314999999999999</v>
      </c>
      <c r="I4068" s="5">
        <v>0.48386600000000002</v>
      </c>
      <c r="J4068" s="5">
        <v>0</v>
      </c>
      <c r="K4068" s="5">
        <v>0</v>
      </c>
      <c r="L4068" s="5">
        <v>10</v>
      </c>
      <c r="M4068" s="5">
        <v>29</v>
      </c>
      <c r="N4068" s="5">
        <v>19947008</v>
      </c>
      <c r="O4068" s="5">
        <v>19982889</v>
      </c>
    </row>
    <row r="4069" spans="1:15">
      <c r="A4069" s="5" t="s">
        <v>60</v>
      </c>
      <c r="B4069" s="5" t="s">
        <v>66</v>
      </c>
      <c r="C4069" s="5">
        <v>13509</v>
      </c>
      <c r="D4069" t="str">
        <f>IF(C4069&lt;=783,"small",IF(C4069&lt;=2103,"medium","large"))</f>
        <v>large</v>
      </c>
      <c r="E4069" s="5" t="s">
        <v>9</v>
      </c>
      <c r="F4069" s="10">
        <v>25041642</v>
      </c>
      <c r="G4069" s="8">
        <v>-0.25541000000000003</v>
      </c>
      <c r="H4069" s="8">
        <v>-0.25314999999999999</v>
      </c>
      <c r="I4069" s="5">
        <v>0.48357899999999998</v>
      </c>
      <c r="J4069" s="5">
        <v>0</v>
      </c>
      <c r="K4069" s="5">
        <v>0</v>
      </c>
      <c r="L4069" s="5">
        <v>10</v>
      </c>
      <c r="M4069" s="5">
        <v>26</v>
      </c>
      <c r="N4069" s="5">
        <v>19947008</v>
      </c>
      <c r="O4069" s="5">
        <v>19982889</v>
      </c>
    </row>
    <row r="4070" spans="1:15">
      <c r="A4070" s="5" t="s">
        <v>60</v>
      </c>
      <c r="B4070" s="5" t="s">
        <v>66</v>
      </c>
      <c r="C4070" s="5">
        <v>13509</v>
      </c>
      <c r="D4070" t="str">
        <f>IF(C4070&lt;=783,"small",IF(C4070&lt;=2103,"medium","large"))</f>
        <v>large</v>
      </c>
      <c r="E4070" s="5" t="s">
        <v>9</v>
      </c>
      <c r="F4070" s="10">
        <v>25041642</v>
      </c>
      <c r="G4070" s="8">
        <v>-0.25541000000000003</v>
      </c>
      <c r="H4070" s="8">
        <v>-0.25314999999999999</v>
      </c>
      <c r="I4070" s="5">
        <v>0.483516</v>
      </c>
      <c r="J4070" s="5">
        <v>0</v>
      </c>
      <c r="K4070" s="5">
        <v>0</v>
      </c>
      <c r="L4070" s="5">
        <v>12</v>
      </c>
      <c r="M4070" s="5">
        <v>30</v>
      </c>
      <c r="N4070" s="5">
        <v>19947008</v>
      </c>
      <c r="O4070" s="5">
        <v>19982889</v>
      </c>
    </row>
    <row r="4071" spans="1:15">
      <c r="A4071" s="5" t="s">
        <v>60</v>
      </c>
      <c r="B4071" s="5" t="s">
        <v>66</v>
      </c>
      <c r="C4071" s="5">
        <v>13509</v>
      </c>
      <c r="D4071" t="str">
        <f>IF(C4071&lt;=783,"small",IF(C4071&lt;=2103,"medium","large"))</f>
        <v>large</v>
      </c>
      <c r="E4071" s="5" t="s">
        <v>9</v>
      </c>
      <c r="F4071" s="10">
        <v>25041642</v>
      </c>
      <c r="G4071" s="8">
        <v>-0.25541000000000003</v>
      </c>
      <c r="H4071" s="8">
        <v>-0.25314999999999999</v>
      </c>
      <c r="I4071" s="5">
        <v>0.48345500000000002</v>
      </c>
      <c r="J4071" s="5">
        <v>0</v>
      </c>
      <c r="K4071" s="5">
        <v>0</v>
      </c>
      <c r="L4071" s="5">
        <v>16</v>
      </c>
      <c r="M4071" s="5">
        <v>22</v>
      </c>
      <c r="N4071" s="5">
        <v>19947008</v>
      </c>
      <c r="O4071" s="5">
        <v>19982889</v>
      </c>
    </row>
    <row r="4072" spans="1:15">
      <c r="A4072" s="5" t="s">
        <v>60</v>
      </c>
      <c r="B4072" s="5" t="s">
        <v>66</v>
      </c>
      <c r="C4072" s="5">
        <v>13509</v>
      </c>
      <c r="D4072" t="str">
        <f>IF(C4072&lt;=783,"small",IF(C4072&lt;=2103,"medium","large"))</f>
        <v>large</v>
      </c>
      <c r="E4072" s="5" t="s">
        <v>9</v>
      </c>
      <c r="F4072" s="10">
        <v>25041642</v>
      </c>
      <c r="G4072" s="8">
        <v>-0.25541000000000003</v>
      </c>
      <c r="H4072" s="8">
        <v>-0.25314999999999999</v>
      </c>
      <c r="I4072" s="5">
        <v>0.482514</v>
      </c>
      <c r="J4072" s="5">
        <v>0</v>
      </c>
      <c r="K4072" s="5">
        <v>0</v>
      </c>
      <c r="L4072" s="5">
        <v>18</v>
      </c>
      <c r="M4072" s="5">
        <v>28</v>
      </c>
      <c r="N4072" s="5">
        <v>19947008</v>
      </c>
      <c r="O4072" s="5">
        <v>19982889</v>
      </c>
    </row>
    <row r="4073" spans="1:15">
      <c r="A4073" s="5" t="s">
        <v>60</v>
      </c>
      <c r="B4073" s="5" t="s">
        <v>66</v>
      </c>
      <c r="C4073" s="5">
        <v>13509</v>
      </c>
      <c r="D4073" t="str">
        <f>IF(C4073&lt;=783,"small",IF(C4073&lt;=2103,"medium","large"))</f>
        <v>large</v>
      </c>
      <c r="E4073" s="5" t="s">
        <v>9</v>
      </c>
      <c r="F4073" s="10">
        <v>25041642</v>
      </c>
      <c r="G4073" s="8">
        <v>-0.25541000000000003</v>
      </c>
      <c r="H4073" s="8">
        <v>-0.25314999999999999</v>
      </c>
      <c r="I4073" s="5">
        <v>0.48232799999999998</v>
      </c>
      <c r="J4073" s="5">
        <v>0</v>
      </c>
      <c r="K4073" s="5">
        <v>0</v>
      </c>
      <c r="L4073" s="5">
        <v>10</v>
      </c>
      <c r="M4073" s="5">
        <v>31</v>
      </c>
      <c r="N4073" s="5">
        <v>19947008</v>
      </c>
      <c r="O4073" s="5">
        <v>19982889</v>
      </c>
    </row>
    <row r="4074" spans="1:15">
      <c r="A4074" s="5" t="s">
        <v>60</v>
      </c>
      <c r="B4074" s="5" t="s">
        <v>66</v>
      </c>
      <c r="C4074" s="5">
        <v>13509</v>
      </c>
      <c r="D4074" t="str">
        <f>IF(C4074&lt;=783,"small",IF(C4074&lt;=2103,"medium","large"))</f>
        <v>large</v>
      </c>
      <c r="E4074" s="5" t="s">
        <v>9</v>
      </c>
      <c r="F4074" s="10">
        <v>25041642</v>
      </c>
      <c r="G4074" s="8">
        <v>-0.25541000000000003</v>
      </c>
      <c r="H4074" s="8">
        <v>-0.25314999999999999</v>
      </c>
      <c r="I4074" s="5">
        <v>0.48184199999999999</v>
      </c>
      <c r="J4074" s="5">
        <v>0</v>
      </c>
      <c r="K4074" s="5">
        <v>0</v>
      </c>
      <c r="L4074" s="5">
        <v>16</v>
      </c>
      <c r="M4074" s="5">
        <v>25</v>
      </c>
      <c r="N4074" s="5">
        <v>19947008</v>
      </c>
      <c r="O4074" s="5">
        <v>19982889</v>
      </c>
    </row>
    <row r="4075" spans="1:15">
      <c r="A4075" s="5" t="s">
        <v>60</v>
      </c>
      <c r="B4075" s="5" t="s">
        <v>66</v>
      </c>
      <c r="C4075" s="5">
        <v>13509</v>
      </c>
      <c r="D4075" t="str">
        <f>IF(C4075&lt;=783,"small",IF(C4075&lt;=2103,"medium","large"))</f>
        <v>large</v>
      </c>
      <c r="E4075" s="5" t="s">
        <v>9</v>
      </c>
      <c r="F4075" s="10">
        <v>25041642</v>
      </c>
      <c r="G4075" s="8">
        <v>-0.25541000000000003</v>
      </c>
      <c r="H4075" s="8">
        <v>-0.25314999999999999</v>
      </c>
      <c r="I4075" s="5">
        <v>0.48154999999999998</v>
      </c>
      <c r="J4075" s="5">
        <v>0</v>
      </c>
      <c r="K4075" s="5">
        <v>0</v>
      </c>
      <c r="L4075" s="5">
        <v>16</v>
      </c>
      <c r="M4075" s="5">
        <v>27</v>
      </c>
      <c r="N4075" s="5">
        <v>19947008</v>
      </c>
      <c r="O4075" s="5">
        <v>19982889</v>
      </c>
    </row>
    <row r="4076" spans="1:15">
      <c r="A4076" s="5" t="s">
        <v>60</v>
      </c>
      <c r="B4076" s="5" t="s">
        <v>66</v>
      </c>
      <c r="C4076" s="5">
        <v>13509</v>
      </c>
      <c r="D4076" t="str">
        <f>IF(C4076&lt;=783,"small",IF(C4076&lt;=2103,"medium","large"))</f>
        <v>large</v>
      </c>
      <c r="E4076" s="5" t="s">
        <v>9</v>
      </c>
      <c r="F4076" s="10">
        <v>25041642</v>
      </c>
      <c r="G4076" s="8">
        <v>-0.25541000000000003</v>
      </c>
      <c r="H4076" s="8">
        <v>-0.25314999999999999</v>
      </c>
      <c r="I4076" s="5">
        <v>0.48088500000000001</v>
      </c>
      <c r="J4076" s="5">
        <v>0</v>
      </c>
      <c r="K4076" s="5">
        <v>0</v>
      </c>
      <c r="L4076" s="5">
        <v>14</v>
      </c>
      <c r="M4076" s="5">
        <v>25</v>
      </c>
      <c r="N4076" s="5">
        <v>19947008</v>
      </c>
      <c r="O4076" s="5">
        <v>19982889</v>
      </c>
    </row>
    <row r="4077" spans="1:15">
      <c r="A4077" s="5" t="s">
        <v>60</v>
      </c>
      <c r="B4077" s="5" t="s">
        <v>66</v>
      </c>
      <c r="C4077" s="5">
        <v>13509</v>
      </c>
      <c r="D4077" t="str">
        <f>IF(C4077&lt;=783,"small",IF(C4077&lt;=2103,"medium","large"))</f>
        <v>large</v>
      </c>
      <c r="E4077" s="5" t="s">
        <v>9</v>
      </c>
      <c r="F4077" s="10">
        <v>25041642</v>
      </c>
      <c r="G4077" s="8">
        <v>-0.25541000000000003</v>
      </c>
      <c r="H4077" s="8">
        <v>-0.25314999999999999</v>
      </c>
      <c r="I4077" s="5">
        <v>0.48041499999999998</v>
      </c>
      <c r="J4077" s="5">
        <v>0</v>
      </c>
      <c r="K4077" s="5">
        <v>0</v>
      </c>
      <c r="L4077" s="5">
        <v>18</v>
      </c>
      <c r="M4077" s="5">
        <v>27</v>
      </c>
      <c r="N4077" s="5">
        <v>19947008</v>
      </c>
      <c r="O4077" s="5">
        <v>19982889</v>
      </c>
    </row>
    <row r="4078" spans="1:15">
      <c r="A4078" s="5" t="s">
        <v>60</v>
      </c>
      <c r="B4078" s="5" t="s">
        <v>66</v>
      </c>
      <c r="C4078" s="5">
        <v>13509</v>
      </c>
      <c r="D4078" t="str">
        <f>IF(C4078&lt;=783,"small",IF(C4078&lt;=2103,"medium","large"))</f>
        <v>large</v>
      </c>
      <c r="E4078" s="5" t="s">
        <v>9</v>
      </c>
      <c r="F4078" s="10">
        <v>25041642</v>
      </c>
      <c r="G4078" s="8">
        <v>-0.25541000000000003</v>
      </c>
      <c r="H4078" s="8">
        <v>-0.25314999999999999</v>
      </c>
      <c r="I4078" s="5">
        <v>0.479458</v>
      </c>
      <c r="J4078" s="5">
        <v>0</v>
      </c>
      <c r="K4078" s="5">
        <v>0</v>
      </c>
      <c r="L4078" s="5">
        <v>20</v>
      </c>
      <c r="M4078" s="5">
        <v>28</v>
      </c>
      <c r="N4078" s="5">
        <v>19947008</v>
      </c>
      <c r="O4078" s="5">
        <v>19982889</v>
      </c>
    </row>
    <row r="4079" spans="1:15">
      <c r="A4079" s="5" t="s">
        <v>60</v>
      </c>
      <c r="B4079" s="5" t="s">
        <v>66</v>
      </c>
      <c r="C4079" s="5">
        <v>13509</v>
      </c>
      <c r="D4079" t="str">
        <f>IF(C4079&lt;=783,"small",IF(C4079&lt;=2103,"medium","large"))</f>
        <v>large</v>
      </c>
      <c r="E4079" s="5" t="s">
        <v>9</v>
      </c>
      <c r="F4079" s="10">
        <v>25041642</v>
      </c>
      <c r="G4079" s="8">
        <v>-0.25541000000000003</v>
      </c>
      <c r="H4079" s="8">
        <v>-0.25314999999999999</v>
      </c>
      <c r="I4079" s="5">
        <v>0.47915400000000002</v>
      </c>
      <c r="J4079" s="5">
        <v>0</v>
      </c>
      <c r="K4079" s="5">
        <v>0</v>
      </c>
      <c r="L4079" s="5">
        <v>20</v>
      </c>
      <c r="M4079" s="5">
        <v>31</v>
      </c>
      <c r="N4079" s="5">
        <v>19947008</v>
      </c>
      <c r="O4079" s="5">
        <v>19982889</v>
      </c>
    </row>
    <row r="4080" spans="1:15">
      <c r="A4080" s="5" t="s">
        <v>60</v>
      </c>
      <c r="B4080" s="5" t="s">
        <v>66</v>
      </c>
      <c r="C4080" s="5">
        <v>13509</v>
      </c>
      <c r="D4080" t="str">
        <f>IF(C4080&lt;=783,"small",IF(C4080&lt;=2103,"medium","large"))</f>
        <v>large</v>
      </c>
      <c r="E4080" s="5" t="s">
        <v>9</v>
      </c>
      <c r="F4080" s="10">
        <v>25041642</v>
      </c>
      <c r="G4080" s="8">
        <v>-0.25541000000000003</v>
      </c>
      <c r="H4080" s="8">
        <v>-0.25314999999999999</v>
      </c>
      <c r="I4080" s="5">
        <v>0.47887000000000002</v>
      </c>
      <c r="J4080" s="5">
        <v>0</v>
      </c>
      <c r="K4080" s="5">
        <v>0</v>
      </c>
      <c r="L4080" s="5">
        <v>12</v>
      </c>
      <c r="M4080" s="5">
        <v>31</v>
      </c>
      <c r="N4080" s="5">
        <v>19947008</v>
      </c>
      <c r="O4080" s="5">
        <v>19982889</v>
      </c>
    </row>
    <row r="4081" spans="1:15">
      <c r="A4081" s="5" t="s">
        <v>60</v>
      </c>
      <c r="B4081" s="5" t="s">
        <v>66</v>
      </c>
      <c r="C4081" s="5">
        <v>13509</v>
      </c>
      <c r="D4081" t="str">
        <f>IF(C4081&lt;=783,"small",IF(C4081&lt;=2103,"medium","large"))</f>
        <v>large</v>
      </c>
      <c r="E4081" s="5" t="s">
        <v>9</v>
      </c>
      <c r="F4081" s="10">
        <v>25041642</v>
      </c>
      <c r="G4081" s="8">
        <v>-0.25541000000000003</v>
      </c>
      <c r="H4081" s="8">
        <v>-0.25314999999999999</v>
      </c>
      <c r="I4081" s="5">
        <v>0.47717500000000002</v>
      </c>
      <c r="J4081" s="5">
        <v>0</v>
      </c>
      <c r="K4081" s="5">
        <v>0</v>
      </c>
      <c r="L4081" s="5">
        <v>12</v>
      </c>
      <c r="M4081" s="5">
        <v>28</v>
      </c>
      <c r="N4081" s="5">
        <v>19947008</v>
      </c>
      <c r="O4081" s="5">
        <v>19982889</v>
      </c>
    </row>
    <row r="4082" spans="1:15">
      <c r="A4082" s="5" t="s">
        <v>59</v>
      </c>
      <c r="B4082" s="5" t="s">
        <v>65</v>
      </c>
      <c r="C4082" s="5">
        <v>14051</v>
      </c>
      <c r="D4082" t="str">
        <f>IF(C4082&lt;=783,"small",IF(C4082&lt;=2103,"medium","large"))</f>
        <v>large</v>
      </c>
      <c r="E4082" s="5" t="s">
        <v>12</v>
      </c>
      <c r="F4082" s="10">
        <v>14429374</v>
      </c>
      <c r="G4082" s="8">
        <v>-29.770060000000001</v>
      </c>
      <c r="H4082" s="8">
        <v>-29.737089999999998</v>
      </c>
      <c r="I4082" s="5">
        <v>64.590266</v>
      </c>
      <c r="J4082" s="5">
        <v>0</v>
      </c>
      <c r="K4082" s="5">
        <v>0</v>
      </c>
      <c r="L4082" s="5">
        <v>10</v>
      </c>
      <c r="M4082" s="5">
        <v>13</v>
      </c>
      <c r="N4082" s="5">
        <v>468942</v>
      </c>
      <c r="O4082" s="5">
        <v>469445</v>
      </c>
    </row>
    <row r="4083" spans="1:15">
      <c r="A4083" s="5" t="s">
        <v>59</v>
      </c>
      <c r="B4083" s="5" t="s">
        <v>65</v>
      </c>
      <c r="C4083" s="5">
        <v>14051</v>
      </c>
      <c r="D4083" t="str">
        <f>IF(C4083&lt;=783,"small",IF(C4083&lt;=2103,"medium","large"))</f>
        <v>large</v>
      </c>
      <c r="E4083" s="5" t="s">
        <v>12</v>
      </c>
      <c r="F4083" s="10">
        <v>15639831</v>
      </c>
      <c r="G4083" s="8">
        <v>-32.351309999999998</v>
      </c>
      <c r="H4083" s="8">
        <v>-32.315579999999997</v>
      </c>
      <c r="I4083" s="5">
        <v>64.544916000000001</v>
      </c>
      <c r="J4083" s="5">
        <v>0</v>
      </c>
      <c r="K4083" s="5">
        <v>0</v>
      </c>
      <c r="L4083" s="5">
        <v>12</v>
      </c>
      <c r="M4083" s="5">
        <v>14</v>
      </c>
      <c r="N4083" s="5">
        <v>468942</v>
      </c>
      <c r="O4083" s="5">
        <v>469445</v>
      </c>
    </row>
    <row r="4084" spans="1:15">
      <c r="A4084" s="5" t="s">
        <v>59</v>
      </c>
      <c r="B4084" s="5" t="s">
        <v>65</v>
      </c>
      <c r="C4084" s="5">
        <v>14051</v>
      </c>
      <c r="D4084" t="str">
        <f>IF(C4084&lt;=783,"small",IF(C4084&lt;=2103,"medium","large"))</f>
        <v>large</v>
      </c>
      <c r="E4084" s="5" t="s">
        <v>12</v>
      </c>
      <c r="F4084" s="10">
        <v>15658217</v>
      </c>
      <c r="G4084" s="8">
        <v>-32.390520000000002</v>
      </c>
      <c r="H4084" s="8">
        <v>-32.35474</v>
      </c>
      <c r="I4084" s="5">
        <v>64.462294999999997</v>
      </c>
      <c r="J4084" s="5">
        <v>0</v>
      </c>
      <c r="K4084" s="5">
        <v>0</v>
      </c>
      <c r="L4084" s="5">
        <v>12</v>
      </c>
      <c r="M4084" s="5">
        <v>12</v>
      </c>
      <c r="N4084" s="5">
        <v>468942</v>
      </c>
      <c r="O4084" s="5">
        <v>469445</v>
      </c>
    </row>
    <row r="4085" spans="1:15">
      <c r="A4085" s="5" t="s">
        <v>59</v>
      </c>
      <c r="B4085" s="5" t="s">
        <v>65</v>
      </c>
      <c r="C4085" s="5">
        <v>14051</v>
      </c>
      <c r="D4085" t="str">
        <f>IF(C4085&lt;=783,"small",IF(C4085&lt;=2103,"medium","large"))</f>
        <v>large</v>
      </c>
      <c r="E4085" s="5" t="s">
        <v>12</v>
      </c>
      <c r="F4085" s="10">
        <v>17751784</v>
      </c>
      <c r="G4085" s="8">
        <v>-36.854970000000002</v>
      </c>
      <c r="H4085" s="8">
        <v>-36.814410000000002</v>
      </c>
      <c r="I4085" s="5">
        <v>63.559812999999998</v>
      </c>
      <c r="J4085" s="5">
        <v>0</v>
      </c>
      <c r="K4085" s="5">
        <v>0</v>
      </c>
      <c r="L4085" s="5">
        <v>16</v>
      </c>
      <c r="M4085" s="5">
        <v>12</v>
      </c>
      <c r="N4085" s="5">
        <v>468942</v>
      </c>
      <c r="O4085" s="5">
        <v>469445</v>
      </c>
    </row>
    <row r="4086" spans="1:15">
      <c r="A4086" s="5" t="s">
        <v>59</v>
      </c>
      <c r="B4086" s="5" t="s">
        <v>65</v>
      </c>
      <c r="C4086" s="5">
        <v>14051</v>
      </c>
      <c r="D4086" t="str">
        <f>IF(C4086&lt;=783,"small",IF(C4086&lt;=2103,"medium","large"))</f>
        <v>large</v>
      </c>
      <c r="E4086" s="5" t="s">
        <v>12</v>
      </c>
      <c r="F4086" s="10">
        <v>18547572</v>
      </c>
      <c r="G4086" s="8">
        <v>-38.551949999999998</v>
      </c>
      <c r="H4086" s="8">
        <v>-38.509569999999997</v>
      </c>
      <c r="I4086" s="5">
        <v>63.394857999999999</v>
      </c>
      <c r="J4086" s="5">
        <v>0</v>
      </c>
      <c r="K4086" s="5">
        <v>0</v>
      </c>
      <c r="L4086" s="5">
        <v>18</v>
      </c>
      <c r="M4086" s="5">
        <v>12</v>
      </c>
      <c r="N4086" s="5">
        <v>468942</v>
      </c>
      <c r="O4086" s="5">
        <v>469445</v>
      </c>
    </row>
    <row r="4087" spans="1:15">
      <c r="A4087" s="5" t="s">
        <v>59</v>
      </c>
      <c r="B4087" s="5" t="s">
        <v>65</v>
      </c>
      <c r="C4087" s="5">
        <v>14051</v>
      </c>
      <c r="D4087" t="str">
        <f>IF(C4087&lt;=783,"small",IF(C4087&lt;=2103,"medium","large"))</f>
        <v>large</v>
      </c>
      <c r="E4087" s="5" t="s">
        <v>12</v>
      </c>
      <c r="F4087" s="10">
        <v>16736760</v>
      </c>
      <c r="G4087" s="8">
        <v>-34.690469999999998</v>
      </c>
      <c r="H4087" s="8">
        <v>-34.652230000000003</v>
      </c>
      <c r="I4087" s="5">
        <v>63.331299000000001</v>
      </c>
      <c r="J4087" s="5">
        <v>0</v>
      </c>
      <c r="K4087" s="5">
        <v>0</v>
      </c>
      <c r="L4087" s="5">
        <v>14</v>
      </c>
      <c r="M4087" s="5">
        <v>14</v>
      </c>
      <c r="N4087" s="5">
        <v>468942</v>
      </c>
      <c r="O4087" s="5">
        <v>469445</v>
      </c>
    </row>
    <row r="4088" spans="1:15">
      <c r="A4088" s="5" t="s">
        <v>59</v>
      </c>
      <c r="B4088" s="5" t="s">
        <v>65</v>
      </c>
      <c r="C4088" s="5">
        <v>14051</v>
      </c>
      <c r="D4088" t="str">
        <f>IF(C4088&lt;=783,"small",IF(C4088&lt;=2103,"medium","large"))</f>
        <v>large</v>
      </c>
      <c r="E4088" s="5" t="s">
        <v>12</v>
      </c>
      <c r="F4088" s="10">
        <v>19745443</v>
      </c>
      <c r="G4088" s="8">
        <v>-41.106360000000002</v>
      </c>
      <c r="H4088" s="8">
        <v>-41.061250000000001</v>
      </c>
      <c r="I4088" s="5">
        <v>62.352670000000003</v>
      </c>
      <c r="J4088" s="5">
        <v>0</v>
      </c>
      <c r="K4088" s="5">
        <v>0</v>
      </c>
      <c r="L4088" s="5">
        <v>20</v>
      </c>
      <c r="M4088" s="5">
        <v>12</v>
      </c>
      <c r="N4088" s="5">
        <v>468942</v>
      </c>
      <c r="O4088" s="5">
        <v>469445</v>
      </c>
    </row>
    <row r="4089" spans="1:15">
      <c r="A4089" s="5" t="s">
        <v>59</v>
      </c>
      <c r="B4089" s="5" t="s">
        <v>65</v>
      </c>
      <c r="C4089" s="5">
        <v>14051</v>
      </c>
      <c r="D4089" t="str">
        <f>IF(C4089&lt;=783,"small",IF(C4089&lt;=2103,"medium","large"))</f>
        <v>large</v>
      </c>
      <c r="E4089" s="5" t="s">
        <v>12</v>
      </c>
      <c r="F4089" s="10">
        <v>16787378</v>
      </c>
      <c r="G4089" s="8">
        <v>-34.798409999999997</v>
      </c>
      <c r="H4089" s="8">
        <v>-34.76005</v>
      </c>
      <c r="I4089" s="5">
        <v>62.152268999999997</v>
      </c>
      <c r="J4089" s="5">
        <v>0</v>
      </c>
      <c r="K4089" s="5">
        <v>0</v>
      </c>
      <c r="L4089" s="5">
        <v>14</v>
      </c>
      <c r="M4089" s="5">
        <v>15</v>
      </c>
      <c r="N4089" s="5">
        <v>468942</v>
      </c>
      <c r="O4089" s="5">
        <v>469445</v>
      </c>
    </row>
    <row r="4090" spans="1:15">
      <c r="A4090" s="5" t="s">
        <v>59</v>
      </c>
      <c r="B4090" s="5" t="s">
        <v>65</v>
      </c>
      <c r="C4090" s="5">
        <v>14051</v>
      </c>
      <c r="D4090" t="str">
        <f>IF(C4090&lt;=783,"small",IF(C4090&lt;=2103,"medium","large"))</f>
        <v>large</v>
      </c>
      <c r="E4090" s="5" t="s">
        <v>12</v>
      </c>
      <c r="F4090" s="10">
        <v>19359276</v>
      </c>
      <c r="G4090" s="8">
        <v>-40.282879999999999</v>
      </c>
      <c r="H4090" s="8">
        <v>-40.23865</v>
      </c>
      <c r="I4090" s="5">
        <v>61.730559999999997</v>
      </c>
      <c r="J4090" s="5">
        <v>0</v>
      </c>
      <c r="K4090" s="5">
        <v>0</v>
      </c>
      <c r="L4090" s="5">
        <v>20</v>
      </c>
      <c r="M4090" s="5">
        <v>14</v>
      </c>
      <c r="N4090" s="5">
        <v>468942</v>
      </c>
      <c r="O4090" s="5">
        <v>469445</v>
      </c>
    </row>
    <row r="4091" spans="1:15">
      <c r="A4091" s="5" t="s">
        <v>59</v>
      </c>
      <c r="B4091" s="5" t="s">
        <v>65</v>
      </c>
      <c r="C4091" s="5">
        <v>14051</v>
      </c>
      <c r="D4091" t="str">
        <f>IF(C4091&lt;=783,"small",IF(C4091&lt;=2103,"medium","large"))</f>
        <v>large</v>
      </c>
      <c r="E4091" s="5" t="s">
        <v>12</v>
      </c>
      <c r="F4091" s="10">
        <v>17658479</v>
      </c>
      <c r="G4091" s="8">
        <v>-36.655999999999999</v>
      </c>
      <c r="H4091" s="8">
        <v>-36.615650000000002</v>
      </c>
      <c r="I4091" s="5">
        <v>61.721072999999997</v>
      </c>
      <c r="J4091" s="5">
        <v>0</v>
      </c>
      <c r="K4091" s="5">
        <v>0</v>
      </c>
      <c r="L4091" s="5">
        <v>16</v>
      </c>
      <c r="M4091" s="5">
        <v>13</v>
      </c>
      <c r="N4091" s="5">
        <v>468942</v>
      </c>
      <c r="O4091" s="5">
        <v>469445</v>
      </c>
    </row>
    <row r="4092" spans="1:15">
      <c r="A4092" s="5" t="s">
        <v>59</v>
      </c>
      <c r="B4092" s="5" t="s">
        <v>65</v>
      </c>
      <c r="C4092" s="5">
        <v>14051</v>
      </c>
      <c r="D4092" t="str">
        <f>IF(C4092&lt;=783,"small",IF(C4092&lt;=2103,"medium","large"))</f>
        <v>large</v>
      </c>
      <c r="E4092" s="5" t="s">
        <v>12</v>
      </c>
      <c r="F4092" s="10">
        <v>18719658</v>
      </c>
      <c r="G4092" s="8">
        <v>-38.91892</v>
      </c>
      <c r="H4092" s="8">
        <v>-38.876150000000003</v>
      </c>
      <c r="I4092" s="5">
        <v>61.657910999999999</v>
      </c>
      <c r="J4092" s="5">
        <v>0</v>
      </c>
      <c r="K4092" s="5">
        <v>0</v>
      </c>
      <c r="L4092" s="5">
        <v>18</v>
      </c>
      <c r="M4092" s="5">
        <v>14</v>
      </c>
      <c r="N4092" s="5">
        <v>468942</v>
      </c>
      <c r="O4092" s="5">
        <v>469445</v>
      </c>
    </row>
    <row r="4093" spans="1:15">
      <c r="A4093" s="5" t="s">
        <v>59</v>
      </c>
      <c r="B4093" s="5" t="s">
        <v>65</v>
      </c>
      <c r="C4093" s="5">
        <v>14051</v>
      </c>
      <c r="D4093" t="str">
        <f>IF(C4093&lt;=783,"small",IF(C4093&lt;=2103,"medium","large"))</f>
        <v>large</v>
      </c>
      <c r="E4093" s="5" t="s">
        <v>12</v>
      </c>
      <c r="F4093" s="10">
        <v>16821032</v>
      </c>
      <c r="G4093" s="8">
        <v>-34.870179999999998</v>
      </c>
      <c r="H4093" s="8">
        <v>-34.831740000000003</v>
      </c>
      <c r="I4093" s="5">
        <v>61.585213000000003</v>
      </c>
      <c r="J4093" s="5">
        <v>0</v>
      </c>
      <c r="K4093" s="5">
        <v>0</v>
      </c>
      <c r="L4093" s="5">
        <v>14</v>
      </c>
      <c r="M4093" s="5">
        <v>13</v>
      </c>
      <c r="N4093" s="5">
        <v>468942</v>
      </c>
      <c r="O4093" s="5">
        <v>469445</v>
      </c>
    </row>
    <row r="4094" spans="1:15">
      <c r="A4094" s="5" t="s">
        <v>59</v>
      </c>
      <c r="B4094" s="5" t="s">
        <v>65</v>
      </c>
      <c r="C4094" s="5">
        <v>14051</v>
      </c>
      <c r="D4094" t="str">
        <f>IF(C4094&lt;=783,"small",IF(C4094&lt;=2103,"medium","large"))</f>
        <v>large</v>
      </c>
      <c r="E4094" s="5" t="s">
        <v>12</v>
      </c>
      <c r="F4094" s="10">
        <v>17699962</v>
      </c>
      <c r="G4094" s="8">
        <v>-36.744459999999997</v>
      </c>
      <c r="H4094" s="8">
        <v>-36.70402</v>
      </c>
      <c r="I4094" s="5">
        <v>61.561976000000001</v>
      </c>
      <c r="J4094" s="5">
        <v>0</v>
      </c>
      <c r="K4094" s="5">
        <v>0</v>
      </c>
      <c r="L4094" s="5">
        <v>16</v>
      </c>
      <c r="M4094" s="5">
        <v>14</v>
      </c>
      <c r="N4094" s="5">
        <v>468942</v>
      </c>
      <c r="O4094" s="5">
        <v>469445</v>
      </c>
    </row>
    <row r="4095" spans="1:15">
      <c r="A4095" s="5" t="s">
        <v>59</v>
      </c>
      <c r="B4095" s="5" t="s">
        <v>65</v>
      </c>
      <c r="C4095" s="5">
        <v>14051</v>
      </c>
      <c r="D4095" t="str">
        <f>IF(C4095&lt;=783,"small",IF(C4095&lt;=2103,"medium","large"))</f>
        <v>large</v>
      </c>
      <c r="E4095" s="5" t="s">
        <v>12</v>
      </c>
      <c r="F4095" s="10">
        <v>15554504</v>
      </c>
      <c r="G4095" s="8">
        <v>-32.169359999999998</v>
      </c>
      <c r="H4095" s="8">
        <v>-32.13382</v>
      </c>
      <c r="I4095" s="5">
        <v>61.255921999999998</v>
      </c>
      <c r="J4095" s="5">
        <v>0</v>
      </c>
      <c r="K4095" s="5">
        <v>0</v>
      </c>
      <c r="L4095" s="5">
        <v>12</v>
      </c>
      <c r="M4095" s="5">
        <v>13</v>
      </c>
      <c r="N4095" s="5">
        <v>468942</v>
      </c>
      <c r="O4095" s="5">
        <v>469445</v>
      </c>
    </row>
    <row r="4096" spans="1:15">
      <c r="A4096" s="5" t="s">
        <v>59</v>
      </c>
      <c r="B4096" s="5" t="s">
        <v>65</v>
      </c>
      <c r="C4096" s="5">
        <v>14051</v>
      </c>
      <c r="D4096" t="str">
        <f>IF(C4096&lt;=783,"small",IF(C4096&lt;=2103,"medium","large"))</f>
        <v>large</v>
      </c>
      <c r="E4096" s="5" t="s">
        <v>12</v>
      </c>
      <c r="F4096" s="10">
        <v>14422423</v>
      </c>
      <c r="G4096" s="8">
        <v>-29.755240000000001</v>
      </c>
      <c r="H4096" s="8">
        <v>-29.722280000000001</v>
      </c>
      <c r="I4096" s="5">
        <v>61.011823</v>
      </c>
      <c r="J4096" s="5">
        <v>0</v>
      </c>
      <c r="K4096" s="5">
        <v>0</v>
      </c>
      <c r="L4096" s="5">
        <v>10</v>
      </c>
      <c r="M4096" s="5">
        <v>15</v>
      </c>
      <c r="N4096" s="5">
        <v>468942</v>
      </c>
      <c r="O4096" s="5">
        <v>469445</v>
      </c>
    </row>
    <row r="4097" spans="1:15">
      <c r="A4097" s="5" t="s">
        <v>59</v>
      </c>
      <c r="B4097" s="5" t="s">
        <v>65</v>
      </c>
      <c r="C4097" s="5">
        <v>14051</v>
      </c>
      <c r="D4097" t="str">
        <f>IF(C4097&lt;=783,"small",IF(C4097&lt;=2103,"medium","large"))</f>
        <v>large</v>
      </c>
      <c r="E4097" s="5" t="s">
        <v>12</v>
      </c>
      <c r="F4097" s="10">
        <v>19526729</v>
      </c>
      <c r="G4097" s="8">
        <v>-40.639969999999998</v>
      </c>
      <c r="H4097" s="8">
        <v>-40.595350000000003</v>
      </c>
      <c r="I4097" s="5">
        <v>60.909944000000003</v>
      </c>
      <c r="J4097" s="5">
        <v>0</v>
      </c>
      <c r="K4097" s="5">
        <v>0</v>
      </c>
      <c r="L4097" s="5">
        <v>20</v>
      </c>
      <c r="M4097" s="5">
        <v>13</v>
      </c>
      <c r="N4097" s="5">
        <v>468942</v>
      </c>
      <c r="O4097" s="5">
        <v>469445</v>
      </c>
    </row>
    <row r="4098" spans="1:15">
      <c r="A4098" s="5" t="s">
        <v>59</v>
      </c>
      <c r="B4098" s="5" t="s">
        <v>65</v>
      </c>
      <c r="C4098" s="5">
        <v>14051</v>
      </c>
      <c r="D4098" t="str">
        <f>IF(C4098&lt;=783,"small",IF(C4098&lt;=2103,"medium","large"))</f>
        <v>large</v>
      </c>
      <c r="E4098" s="5" t="s">
        <v>12</v>
      </c>
      <c r="F4098" s="10">
        <v>14349888</v>
      </c>
      <c r="G4098" s="8">
        <v>-29.600560000000002</v>
      </c>
      <c r="H4098" s="8">
        <v>-29.567769999999999</v>
      </c>
      <c r="I4098" s="5">
        <v>60.707940000000001</v>
      </c>
      <c r="J4098" s="5">
        <v>0</v>
      </c>
      <c r="K4098" s="5">
        <v>0</v>
      </c>
      <c r="L4098" s="5">
        <v>10</v>
      </c>
      <c r="M4098" s="5">
        <v>14</v>
      </c>
      <c r="N4098" s="5">
        <v>468942</v>
      </c>
      <c r="O4098" s="5">
        <v>469445</v>
      </c>
    </row>
    <row r="4099" spans="1:15">
      <c r="A4099" s="5" t="s">
        <v>59</v>
      </c>
      <c r="B4099" s="5" t="s">
        <v>65</v>
      </c>
      <c r="C4099" s="5">
        <v>14051</v>
      </c>
      <c r="D4099" t="str">
        <f>IF(C4099&lt;=783,"small",IF(C4099&lt;=2103,"medium","large"))</f>
        <v>large</v>
      </c>
      <c r="E4099" s="5" t="s">
        <v>12</v>
      </c>
      <c r="F4099" s="10">
        <v>16811561</v>
      </c>
      <c r="G4099" s="8">
        <v>-34.849980000000002</v>
      </c>
      <c r="H4099" s="8">
        <v>-34.811570000000003</v>
      </c>
      <c r="I4099" s="5">
        <v>60.615361999999998</v>
      </c>
      <c r="J4099" s="5">
        <v>0</v>
      </c>
      <c r="K4099" s="5">
        <v>0</v>
      </c>
      <c r="L4099" s="5">
        <v>14</v>
      </c>
      <c r="M4099" s="5">
        <v>12</v>
      </c>
      <c r="N4099" s="5">
        <v>468942</v>
      </c>
      <c r="O4099" s="5">
        <v>469445</v>
      </c>
    </row>
    <row r="4100" spans="1:15">
      <c r="A4100" s="5" t="s">
        <v>59</v>
      </c>
      <c r="B4100" s="5" t="s">
        <v>65</v>
      </c>
      <c r="C4100" s="5">
        <v>14051</v>
      </c>
      <c r="D4100" t="str">
        <f>IF(C4100&lt;=783,"small",IF(C4100&lt;=2103,"medium","large"))</f>
        <v>large</v>
      </c>
      <c r="E4100" s="5" t="s">
        <v>12</v>
      </c>
      <c r="F4100" s="10">
        <v>15687939</v>
      </c>
      <c r="G4100" s="8">
        <v>-32.453899999999997</v>
      </c>
      <c r="H4100" s="8">
        <v>-32.418059999999997</v>
      </c>
      <c r="I4100" s="5">
        <v>60.575814000000001</v>
      </c>
      <c r="J4100" s="5">
        <v>0</v>
      </c>
      <c r="K4100" s="5">
        <v>0</v>
      </c>
      <c r="L4100" s="5">
        <v>12</v>
      </c>
      <c r="M4100" s="5">
        <v>15</v>
      </c>
      <c r="N4100" s="5">
        <v>468942</v>
      </c>
      <c r="O4100" s="5">
        <v>469445</v>
      </c>
    </row>
    <row r="4101" spans="1:15">
      <c r="A4101" s="5" t="s">
        <v>59</v>
      </c>
      <c r="B4101" s="5" t="s">
        <v>65</v>
      </c>
      <c r="C4101" s="5">
        <v>14051</v>
      </c>
      <c r="D4101" t="str">
        <f>IF(C4101&lt;=783,"small",IF(C4101&lt;=2103,"medium","large"))</f>
        <v>large</v>
      </c>
      <c r="E4101" s="5" t="s">
        <v>12</v>
      </c>
      <c r="F4101" s="10">
        <v>18748778</v>
      </c>
      <c r="G4101" s="8">
        <v>-38.981020000000001</v>
      </c>
      <c r="H4101" s="8">
        <v>-38.938180000000003</v>
      </c>
      <c r="I4101" s="5">
        <v>60.153722000000002</v>
      </c>
      <c r="J4101" s="5">
        <v>0</v>
      </c>
      <c r="K4101" s="5">
        <v>0</v>
      </c>
      <c r="L4101" s="5">
        <v>18</v>
      </c>
      <c r="M4101" s="5">
        <v>13</v>
      </c>
      <c r="N4101" s="5">
        <v>468942</v>
      </c>
      <c r="O4101" s="5">
        <v>469445</v>
      </c>
    </row>
    <row r="4102" spans="1:15">
      <c r="A4102" s="5" t="s">
        <v>59</v>
      </c>
      <c r="B4102" s="5" t="s">
        <v>65</v>
      </c>
      <c r="C4102" s="5">
        <v>14051</v>
      </c>
      <c r="D4102" t="str">
        <f>IF(C4102&lt;=783,"small",IF(C4102&lt;=2103,"medium","large"))</f>
        <v>large</v>
      </c>
      <c r="E4102" s="5" t="s">
        <v>12</v>
      </c>
      <c r="F4102" s="10">
        <v>14540340</v>
      </c>
      <c r="G4102" s="8">
        <v>-30.006689999999999</v>
      </c>
      <c r="H4102" s="8">
        <v>-29.973469999999999</v>
      </c>
      <c r="I4102" s="5">
        <v>59.973520999999998</v>
      </c>
      <c r="J4102" s="5">
        <v>0</v>
      </c>
      <c r="K4102" s="5">
        <v>0</v>
      </c>
      <c r="L4102" s="5">
        <v>10</v>
      </c>
      <c r="M4102" s="5">
        <v>12</v>
      </c>
      <c r="N4102" s="5">
        <v>468942</v>
      </c>
      <c r="O4102" s="5">
        <v>469445</v>
      </c>
    </row>
    <row r="4103" spans="1:15">
      <c r="A4103" s="5" t="s">
        <v>59</v>
      </c>
      <c r="B4103" s="5" t="s">
        <v>65</v>
      </c>
      <c r="C4103" s="5">
        <v>14051</v>
      </c>
      <c r="D4103" t="str">
        <f>IF(C4103&lt;=783,"small",IF(C4103&lt;=2103,"medium","large"))</f>
        <v>large</v>
      </c>
      <c r="E4103" s="5" t="s">
        <v>12</v>
      </c>
      <c r="F4103" s="10">
        <v>17831608</v>
      </c>
      <c r="G4103" s="8">
        <v>-37.025190000000002</v>
      </c>
      <c r="H4103" s="8">
        <v>-36.984450000000002</v>
      </c>
      <c r="I4103" s="5">
        <v>58.012655000000002</v>
      </c>
      <c r="J4103" s="5">
        <v>0</v>
      </c>
      <c r="K4103" s="5">
        <v>0</v>
      </c>
      <c r="L4103" s="5">
        <v>16</v>
      </c>
      <c r="M4103" s="5">
        <v>15</v>
      </c>
      <c r="N4103" s="5">
        <v>468942</v>
      </c>
      <c r="O4103" s="5">
        <v>469445</v>
      </c>
    </row>
    <row r="4104" spans="1:15">
      <c r="A4104" s="5" t="s">
        <v>59</v>
      </c>
      <c r="B4104" s="5" t="s">
        <v>65</v>
      </c>
      <c r="C4104" s="5">
        <v>14051</v>
      </c>
      <c r="D4104" t="str">
        <f>IF(C4104&lt;=783,"small",IF(C4104&lt;=2103,"medium","large"))</f>
        <v>large</v>
      </c>
      <c r="E4104" s="5" t="s">
        <v>12</v>
      </c>
      <c r="F4104" s="10">
        <v>18734979</v>
      </c>
      <c r="G4104" s="8">
        <v>-38.951590000000003</v>
      </c>
      <c r="H4104" s="8">
        <v>-38.90878</v>
      </c>
      <c r="I4104" s="5">
        <v>57.607011999999997</v>
      </c>
      <c r="J4104" s="5">
        <v>0</v>
      </c>
      <c r="K4104" s="5">
        <v>0</v>
      </c>
      <c r="L4104" s="5">
        <v>18</v>
      </c>
      <c r="M4104" s="5">
        <v>15</v>
      </c>
      <c r="N4104" s="5">
        <v>468942</v>
      </c>
      <c r="O4104" s="5">
        <v>469445</v>
      </c>
    </row>
    <row r="4105" spans="1:15">
      <c r="A4105" s="5" t="s">
        <v>59</v>
      </c>
      <c r="B4105" s="5" t="s">
        <v>65</v>
      </c>
      <c r="C4105" s="5">
        <v>14051</v>
      </c>
      <c r="D4105" t="str">
        <f>IF(C4105&lt;=783,"small",IF(C4105&lt;=2103,"medium","large"))</f>
        <v>large</v>
      </c>
      <c r="E4105" s="5" t="s">
        <v>12</v>
      </c>
      <c r="F4105" s="10">
        <v>18723370</v>
      </c>
      <c r="G4105" s="8">
        <v>-38.926839999999999</v>
      </c>
      <c r="H4105" s="8">
        <v>-38.884050000000002</v>
      </c>
      <c r="I4105" s="5">
        <v>57.575910999999998</v>
      </c>
      <c r="J4105" s="5">
        <v>0</v>
      </c>
      <c r="K4105" s="5">
        <v>0</v>
      </c>
      <c r="L4105" s="5">
        <v>18</v>
      </c>
      <c r="M4105" s="5">
        <v>21</v>
      </c>
      <c r="N4105" s="5">
        <v>468942</v>
      </c>
      <c r="O4105" s="5">
        <v>469445</v>
      </c>
    </row>
    <row r="4106" spans="1:15">
      <c r="A4106" s="5" t="s">
        <v>59</v>
      </c>
      <c r="B4106" s="5" t="s">
        <v>65</v>
      </c>
      <c r="C4106" s="5">
        <v>14051</v>
      </c>
      <c r="D4106" t="str">
        <f>IF(C4106&lt;=783,"small",IF(C4106&lt;=2103,"medium","large"))</f>
        <v>large</v>
      </c>
      <c r="E4106" s="5" t="s">
        <v>12</v>
      </c>
      <c r="F4106" s="10">
        <v>19430497</v>
      </c>
      <c r="G4106" s="8">
        <v>-40.434759999999997</v>
      </c>
      <c r="H4106" s="8">
        <v>-40.390360000000001</v>
      </c>
      <c r="I4106" s="5">
        <v>57.560291999999997</v>
      </c>
      <c r="J4106" s="5">
        <v>0</v>
      </c>
      <c r="K4106" s="5">
        <v>0</v>
      </c>
      <c r="L4106" s="5">
        <v>20</v>
      </c>
      <c r="M4106" s="5">
        <v>17</v>
      </c>
      <c r="N4106" s="5">
        <v>468942</v>
      </c>
      <c r="O4106" s="5">
        <v>469445</v>
      </c>
    </row>
    <row r="4107" spans="1:15">
      <c r="A4107" s="5" t="s">
        <v>59</v>
      </c>
      <c r="B4107" s="5" t="s">
        <v>65</v>
      </c>
      <c r="C4107" s="5">
        <v>14051</v>
      </c>
      <c r="D4107" t="str">
        <f>IF(C4107&lt;=783,"small",IF(C4107&lt;=2103,"medium","large"))</f>
        <v>large</v>
      </c>
      <c r="E4107" s="5" t="s">
        <v>12</v>
      </c>
      <c r="F4107" s="10">
        <v>19617398</v>
      </c>
      <c r="G4107" s="8">
        <v>-40.833309999999997</v>
      </c>
      <c r="H4107" s="8">
        <v>-40.788490000000003</v>
      </c>
      <c r="I4107" s="5">
        <v>57.520738999999999</v>
      </c>
      <c r="J4107" s="5">
        <v>0</v>
      </c>
      <c r="K4107" s="5">
        <v>0</v>
      </c>
      <c r="L4107" s="5">
        <v>20</v>
      </c>
      <c r="M4107" s="5">
        <v>19</v>
      </c>
      <c r="N4107" s="5">
        <v>468942</v>
      </c>
      <c r="O4107" s="5">
        <v>469445</v>
      </c>
    </row>
    <row r="4108" spans="1:15">
      <c r="A4108" s="5" t="s">
        <v>59</v>
      </c>
      <c r="B4108" s="5" t="s">
        <v>65</v>
      </c>
      <c r="C4108" s="5">
        <v>14051</v>
      </c>
      <c r="D4108" t="str">
        <f>IF(C4108&lt;=783,"small",IF(C4108&lt;=2103,"medium","large"))</f>
        <v>large</v>
      </c>
      <c r="E4108" s="5" t="s">
        <v>12</v>
      </c>
      <c r="F4108" s="10">
        <v>19366039</v>
      </c>
      <c r="G4108" s="8">
        <v>-40.2973</v>
      </c>
      <c r="H4108" s="8">
        <v>-40.253050000000002</v>
      </c>
      <c r="I4108" s="5">
        <v>57.499592999999997</v>
      </c>
      <c r="J4108" s="5">
        <v>0</v>
      </c>
      <c r="K4108" s="5">
        <v>0</v>
      </c>
      <c r="L4108" s="5">
        <v>20</v>
      </c>
      <c r="M4108" s="5">
        <v>20</v>
      </c>
      <c r="N4108" s="5">
        <v>468942</v>
      </c>
      <c r="O4108" s="5">
        <v>469445</v>
      </c>
    </row>
    <row r="4109" spans="1:15">
      <c r="A4109" s="5" t="s">
        <v>59</v>
      </c>
      <c r="B4109" s="5" t="s">
        <v>65</v>
      </c>
      <c r="C4109" s="5">
        <v>14051</v>
      </c>
      <c r="D4109" t="str">
        <f>IF(C4109&lt;=783,"small",IF(C4109&lt;=2103,"medium","large"))</f>
        <v>large</v>
      </c>
      <c r="E4109" s="5" t="s">
        <v>12</v>
      </c>
      <c r="F4109" s="10">
        <v>19608689</v>
      </c>
      <c r="G4109" s="8">
        <v>-40.81474</v>
      </c>
      <c r="H4109" s="8">
        <v>-40.769939999999998</v>
      </c>
      <c r="I4109" s="5">
        <v>57.458981999999999</v>
      </c>
      <c r="J4109" s="5">
        <v>0</v>
      </c>
      <c r="K4109" s="5">
        <v>0</v>
      </c>
      <c r="L4109" s="5">
        <v>20</v>
      </c>
      <c r="M4109" s="5">
        <v>15</v>
      </c>
      <c r="N4109" s="5">
        <v>468942</v>
      </c>
      <c r="O4109" s="5">
        <v>469445</v>
      </c>
    </row>
    <row r="4110" spans="1:15">
      <c r="A4110" s="5" t="s">
        <v>59</v>
      </c>
      <c r="B4110" s="5" t="s">
        <v>65</v>
      </c>
      <c r="C4110" s="5">
        <v>14051</v>
      </c>
      <c r="D4110" t="str">
        <f>IF(C4110&lt;=783,"small",IF(C4110&lt;=2103,"medium","large"))</f>
        <v>large</v>
      </c>
      <c r="E4110" s="5" t="s">
        <v>12</v>
      </c>
      <c r="F4110" s="10">
        <v>19580467</v>
      </c>
      <c r="G4110" s="8">
        <v>-40.754559999999998</v>
      </c>
      <c r="H4110" s="8">
        <v>-40.709820000000001</v>
      </c>
      <c r="I4110" s="5">
        <v>57.452196999999998</v>
      </c>
      <c r="J4110" s="5">
        <v>0</v>
      </c>
      <c r="K4110" s="5">
        <v>0</v>
      </c>
      <c r="L4110" s="5">
        <v>20</v>
      </c>
      <c r="M4110" s="5">
        <v>16</v>
      </c>
      <c r="N4110" s="5">
        <v>468942</v>
      </c>
      <c r="O4110" s="5">
        <v>469445</v>
      </c>
    </row>
    <row r="4111" spans="1:15">
      <c r="A4111" s="5" t="s">
        <v>59</v>
      </c>
      <c r="B4111" s="5" t="s">
        <v>65</v>
      </c>
      <c r="C4111" s="5">
        <v>14051</v>
      </c>
      <c r="D4111" t="str">
        <f>IF(C4111&lt;=783,"small",IF(C4111&lt;=2103,"medium","large"))</f>
        <v>large</v>
      </c>
      <c r="E4111" s="5" t="s">
        <v>12</v>
      </c>
      <c r="F4111" s="10">
        <v>18684799</v>
      </c>
      <c r="G4111" s="8">
        <v>-38.844580000000001</v>
      </c>
      <c r="H4111" s="8">
        <v>-38.80189</v>
      </c>
      <c r="I4111" s="5">
        <v>57.447696000000001</v>
      </c>
      <c r="J4111" s="5">
        <v>0</v>
      </c>
      <c r="K4111" s="5">
        <v>0</v>
      </c>
      <c r="L4111" s="5">
        <v>18</v>
      </c>
      <c r="M4111" s="5">
        <v>19</v>
      </c>
      <c r="N4111" s="5">
        <v>468942</v>
      </c>
      <c r="O4111" s="5">
        <v>469445</v>
      </c>
    </row>
    <row r="4112" spans="1:15">
      <c r="A4112" s="5" t="s">
        <v>59</v>
      </c>
      <c r="B4112" s="5" t="s">
        <v>65</v>
      </c>
      <c r="C4112" s="5">
        <v>14051</v>
      </c>
      <c r="D4112" t="str">
        <f>IF(C4112&lt;=783,"small",IF(C4112&lt;=2103,"medium","large"))</f>
        <v>large</v>
      </c>
      <c r="E4112" s="5" t="s">
        <v>12</v>
      </c>
      <c r="F4112" s="10">
        <v>17749501</v>
      </c>
      <c r="G4112" s="8">
        <v>-36.850099999999998</v>
      </c>
      <c r="H4112" s="8">
        <v>-36.809539999999998</v>
      </c>
      <c r="I4112" s="5">
        <v>57.433863000000002</v>
      </c>
      <c r="J4112" s="5">
        <v>0</v>
      </c>
      <c r="K4112" s="5">
        <v>0</v>
      </c>
      <c r="L4112" s="5">
        <v>16</v>
      </c>
      <c r="M4112" s="5">
        <v>19</v>
      </c>
      <c r="N4112" s="5">
        <v>468942</v>
      </c>
      <c r="O4112" s="5">
        <v>469445</v>
      </c>
    </row>
    <row r="4113" spans="1:15">
      <c r="A4113" s="5" t="s">
        <v>59</v>
      </c>
      <c r="B4113" s="5" t="s">
        <v>65</v>
      </c>
      <c r="C4113" s="5">
        <v>14051</v>
      </c>
      <c r="D4113" t="str">
        <f>IF(C4113&lt;=783,"small",IF(C4113&lt;=2103,"medium","large"))</f>
        <v>large</v>
      </c>
      <c r="E4113" s="5" t="s">
        <v>12</v>
      </c>
      <c r="F4113" s="10">
        <v>19434934</v>
      </c>
      <c r="G4113" s="8">
        <v>-40.444220000000001</v>
      </c>
      <c r="H4113" s="8">
        <v>-40.399810000000002</v>
      </c>
      <c r="I4113" s="5">
        <v>57.377879999999998</v>
      </c>
      <c r="J4113" s="5">
        <v>0</v>
      </c>
      <c r="K4113" s="5">
        <v>0</v>
      </c>
      <c r="L4113" s="5">
        <v>20</v>
      </c>
      <c r="M4113" s="5">
        <v>21</v>
      </c>
      <c r="N4113" s="5">
        <v>468942</v>
      </c>
      <c r="O4113" s="5">
        <v>469445</v>
      </c>
    </row>
    <row r="4114" spans="1:15">
      <c r="A4114" s="5" t="s">
        <v>59</v>
      </c>
      <c r="B4114" s="5" t="s">
        <v>65</v>
      </c>
      <c r="C4114" s="5">
        <v>14051</v>
      </c>
      <c r="D4114" t="str">
        <f>IF(C4114&lt;=783,"small",IF(C4114&lt;=2103,"medium","large"))</f>
        <v>large</v>
      </c>
      <c r="E4114" s="5" t="s">
        <v>12</v>
      </c>
      <c r="F4114" s="10">
        <v>18667812</v>
      </c>
      <c r="G4114" s="8">
        <v>-38.80836</v>
      </c>
      <c r="H4114" s="8">
        <v>-38.765709999999999</v>
      </c>
      <c r="I4114" s="5">
        <v>57.371667000000002</v>
      </c>
      <c r="J4114" s="5">
        <v>0</v>
      </c>
      <c r="K4114" s="5">
        <v>0</v>
      </c>
      <c r="L4114" s="5">
        <v>18</v>
      </c>
      <c r="M4114" s="5">
        <v>17</v>
      </c>
      <c r="N4114" s="5">
        <v>468942</v>
      </c>
      <c r="O4114" s="5">
        <v>469445</v>
      </c>
    </row>
    <row r="4115" spans="1:15">
      <c r="A4115" s="5" t="s">
        <v>59</v>
      </c>
      <c r="B4115" s="5" t="s">
        <v>65</v>
      </c>
      <c r="C4115" s="5">
        <v>14051</v>
      </c>
      <c r="D4115" t="str">
        <f>IF(C4115&lt;=783,"small",IF(C4115&lt;=2103,"medium","large"))</f>
        <v>large</v>
      </c>
      <c r="E4115" s="5" t="s">
        <v>12</v>
      </c>
      <c r="F4115" s="10">
        <v>19459415</v>
      </c>
      <c r="G4115" s="8">
        <v>-40.496420000000001</v>
      </c>
      <c r="H4115" s="8">
        <v>-40.45196</v>
      </c>
      <c r="I4115" s="5">
        <v>57.369889000000001</v>
      </c>
      <c r="J4115" s="5">
        <v>0</v>
      </c>
      <c r="K4115" s="5">
        <v>0</v>
      </c>
      <c r="L4115" s="5">
        <v>20</v>
      </c>
      <c r="M4115" s="5">
        <v>18</v>
      </c>
      <c r="N4115" s="5">
        <v>468942</v>
      </c>
      <c r="O4115" s="5">
        <v>469445</v>
      </c>
    </row>
    <row r="4116" spans="1:15">
      <c r="A4116" s="5" t="s">
        <v>59</v>
      </c>
      <c r="B4116" s="5" t="s">
        <v>65</v>
      </c>
      <c r="C4116" s="5">
        <v>14051</v>
      </c>
      <c r="D4116" t="str">
        <f>IF(C4116&lt;=783,"small",IF(C4116&lt;=2103,"medium","large"))</f>
        <v>large</v>
      </c>
      <c r="E4116" s="5" t="s">
        <v>12</v>
      </c>
      <c r="F4116" s="10">
        <v>18796472</v>
      </c>
      <c r="G4116" s="8">
        <v>-39.082720000000002</v>
      </c>
      <c r="H4116" s="8">
        <v>-39.039769999999997</v>
      </c>
      <c r="I4116" s="5">
        <v>57.304625999999999</v>
      </c>
      <c r="J4116" s="5">
        <v>0</v>
      </c>
      <c r="K4116" s="5">
        <v>0</v>
      </c>
      <c r="L4116" s="5">
        <v>18</v>
      </c>
      <c r="M4116" s="5">
        <v>18</v>
      </c>
      <c r="N4116" s="5">
        <v>468942</v>
      </c>
      <c r="O4116" s="5">
        <v>469445</v>
      </c>
    </row>
    <row r="4117" spans="1:15">
      <c r="A4117" s="5" t="s">
        <v>59</v>
      </c>
      <c r="B4117" s="5" t="s">
        <v>65</v>
      </c>
      <c r="C4117" s="5">
        <v>14051</v>
      </c>
      <c r="D4117" t="str">
        <f>IF(C4117&lt;=783,"small",IF(C4117&lt;=2103,"medium","large"))</f>
        <v>large</v>
      </c>
      <c r="E4117" s="5" t="s">
        <v>12</v>
      </c>
      <c r="F4117" s="10">
        <v>18455317</v>
      </c>
      <c r="G4117" s="8">
        <v>-38.355220000000003</v>
      </c>
      <c r="H4117" s="8">
        <v>-38.313049999999997</v>
      </c>
      <c r="I4117" s="5">
        <v>57.290970000000002</v>
      </c>
      <c r="J4117" s="5">
        <v>0</v>
      </c>
      <c r="K4117" s="5">
        <v>0</v>
      </c>
      <c r="L4117" s="5">
        <v>18</v>
      </c>
      <c r="M4117" s="5">
        <v>16</v>
      </c>
      <c r="N4117" s="5">
        <v>468942</v>
      </c>
      <c r="O4117" s="5">
        <v>469445</v>
      </c>
    </row>
    <row r="4118" spans="1:15">
      <c r="A4118" s="5" t="s">
        <v>59</v>
      </c>
      <c r="B4118" s="5" t="s">
        <v>65</v>
      </c>
      <c r="C4118" s="5">
        <v>14051</v>
      </c>
      <c r="D4118" t="str">
        <f>IF(C4118&lt;=783,"small",IF(C4118&lt;=2103,"medium","large"))</f>
        <v>large</v>
      </c>
      <c r="E4118" s="5" t="s">
        <v>12</v>
      </c>
      <c r="F4118" s="10">
        <v>17757028</v>
      </c>
      <c r="G4118" s="8">
        <v>-36.866149999999998</v>
      </c>
      <c r="H4118" s="8">
        <v>-36.825580000000002</v>
      </c>
      <c r="I4118" s="5">
        <v>57.274242999999998</v>
      </c>
      <c r="J4118" s="5">
        <v>0</v>
      </c>
      <c r="K4118" s="5">
        <v>0</v>
      </c>
      <c r="L4118" s="5">
        <v>16</v>
      </c>
      <c r="M4118" s="5">
        <v>17</v>
      </c>
      <c r="N4118" s="5">
        <v>468942</v>
      </c>
      <c r="O4118" s="5">
        <v>469445</v>
      </c>
    </row>
    <row r="4119" spans="1:15">
      <c r="A4119" s="5" t="s">
        <v>59</v>
      </c>
      <c r="B4119" s="5" t="s">
        <v>65</v>
      </c>
      <c r="C4119" s="5">
        <v>14051</v>
      </c>
      <c r="D4119" t="str">
        <f>IF(C4119&lt;=783,"small",IF(C4119&lt;=2103,"medium","large"))</f>
        <v>large</v>
      </c>
      <c r="E4119" s="5" t="s">
        <v>12</v>
      </c>
      <c r="F4119" s="10">
        <v>18922556</v>
      </c>
      <c r="G4119" s="8">
        <v>-39.351590000000002</v>
      </c>
      <c r="H4119" s="8">
        <v>-39.30836</v>
      </c>
      <c r="I4119" s="5">
        <v>57.262998000000003</v>
      </c>
      <c r="J4119" s="5">
        <v>0</v>
      </c>
      <c r="K4119" s="5">
        <v>0</v>
      </c>
      <c r="L4119" s="5">
        <v>18</v>
      </c>
      <c r="M4119" s="5">
        <v>20</v>
      </c>
      <c r="N4119" s="5">
        <v>468942</v>
      </c>
      <c r="O4119" s="5">
        <v>469445</v>
      </c>
    </row>
    <row r="4120" spans="1:15">
      <c r="A4120" s="5" t="s">
        <v>59</v>
      </c>
      <c r="B4120" s="5" t="s">
        <v>65</v>
      </c>
      <c r="C4120" s="5">
        <v>14051</v>
      </c>
      <c r="D4120" t="str">
        <f>IF(C4120&lt;=783,"small",IF(C4120&lt;=2103,"medium","large"))</f>
        <v>large</v>
      </c>
      <c r="E4120" s="5" t="s">
        <v>12</v>
      </c>
      <c r="F4120" s="10">
        <v>17824604</v>
      </c>
      <c r="G4120" s="8">
        <v>-37.010249999999999</v>
      </c>
      <c r="H4120" s="8">
        <v>-36.969529999999999</v>
      </c>
      <c r="I4120" s="5">
        <v>57.250197999999997</v>
      </c>
      <c r="J4120" s="5">
        <v>0</v>
      </c>
      <c r="K4120" s="5">
        <v>0</v>
      </c>
      <c r="L4120" s="5">
        <v>16</v>
      </c>
      <c r="M4120" s="5">
        <v>20</v>
      </c>
      <c r="N4120" s="5">
        <v>468942</v>
      </c>
      <c r="O4120" s="5">
        <v>469445</v>
      </c>
    </row>
    <row r="4121" spans="1:15">
      <c r="A4121" s="5" t="s">
        <v>59</v>
      </c>
      <c r="B4121" s="5" t="s">
        <v>65</v>
      </c>
      <c r="C4121" s="5">
        <v>14051</v>
      </c>
      <c r="D4121" t="str">
        <f>IF(C4121&lt;=783,"small",IF(C4121&lt;=2103,"medium","large"))</f>
        <v>large</v>
      </c>
      <c r="E4121" s="5" t="s">
        <v>12</v>
      </c>
      <c r="F4121" s="10">
        <v>16709198</v>
      </c>
      <c r="G4121" s="8">
        <v>-34.631689999999999</v>
      </c>
      <c r="H4121" s="8">
        <v>-34.593519999999998</v>
      </c>
      <c r="I4121" s="5">
        <v>57.212287000000003</v>
      </c>
      <c r="J4121" s="5">
        <v>0</v>
      </c>
      <c r="K4121" s="5">
        <v>0</v>
      </c>
      <c r="L4121" s="5">
        <v>14</v>
      </c>
      <c r="M4121" s="5">
        <v>17</v>
      </c>
      <c r="N4121" s="5">
        <v>468942</v>
      </c>
      <c r="O4121" s="5">
        <v>469445</v>
      </c>
    </row>
    <row r="4122" spans="1:15">
      <c r="A4122" s="5" t="s">
        <v>59</v>
      </c>
      <c r="B4122" s="5" t="s">
        <v>65</v>
      </c>
      <c r="C4122" s="5">
        <v>14051</v>
      </c>
      <c r="D4122" t="str">
        <f>IF(C4122&lt;=783,"small",IF(C4122&lt;=2103,"medium","large"))</f>
        <v>large</v>
      </c>
      <c r="E4122" s="5" t="s">
        <v>12</v>
      </c>
      <c r="F4122" s="10">
        <v>15673948</v>
      </c>
      <c r="G4122" s="8">
        <v>-32.42407</v>
      </c>
      <c r="H4122" s="8">
        <v>-32.388249999999999</v>
      </c>
      <c r="I4122" s="5">
        <v>57.210299999999997</v>
      </c>
      <c r="J4122" s="5">
        <v>0</v>
      </c>
      <c r="K4122" s="5">
        <v>0</v>
      </c>
      <c r="L4122" s="5">
        <v>12</v>
      </c>
      <c r="M4122" s="5">
        <v>18</v>
      </c>
      <c r="N4122" s="5">
        <v>468942</v>
      </c>
      <c r="O4122" s="5">
        <v>469445</v>
      </c>
    </row>
    <row r="4123" spans="1:15">
      <c r="A4123" s="5" t="s">
        <v>59</v>
      </c>
      <c r="B4123" s="5" t="s">
        <v>65</v>
      </c>
      <c r="C4123" s="5">
        <v>14051</v>
      </c>
      <c r="D4123" t="str">
        <f>IF(C4123&lt;=783,"small",IF(C4123&lt;=2103,"medium","large"))</f>
        <v>large</v>
      </c>
      <c r="E4123" s="5" t="s">
        <v>12</v>
      </c>
      <c r="F4123" s="10">
        <v>17623894</v>
      </c>
      <c r="G4123" s="8">
        <v>-36.582250000000002</v>
      </c>
      <c r="H4123" s="8">
        <v>-36.541980000000002</v>
      </c>
      <c r="I4123" s="5">
        <v>57.190927000000002</v>
      </c>
      <c r="J4123" s="5">
        <v>0</v>
      </c>
      <c r="K4123" s="5">
        <v>0</v>
      </c>
      <c r="L4123" s="5">
        <v>16</v>
      </c>
      <c r="M4123" s="5">
        <v>18</v>
      </c>
      <c r="N4123" s="5">
        <v>468942</v>
      </c>
      <c r="O4123" s="5">
        <v>469445</v>
      </c>
    </row>
    <row r="4124" spans="1:15">
      <c r="A4124" s="5" t="s">
        <v>59</v>
      </c>
      <c r="B4124" s="5" t="s">
        <v>65</v>
      </c>
      <c r="C4124" s="5">
        <v>14051</v>
      </c>
      <c r="D4124" t="str">
        <f>IF(C4124&lt;=783,"small",IF(C4124&lt;=2103,"medium","large"))</f>
        <v>large</v>
      </c>
      <c r="E4124" s="5" t="s">
        <v>12</v>
      </c>
      <c r="F4124" s="10">
        <v>17876635</v>
      </c>
      <c r="G4124" s="8">
        <v>-37.121209999999998</v>
      </c>
      <c r="H4124" s="8">
        <v>-37.080359999999999</v>
      </c>
      <c r="I4124" s="5">
        <v>57.189256999999998</v>
      </c>
      <c r="J4124" s="5">
        <v>0</v>
      </c>
      <c r="K4124" s="5">
        <v>0</v>
      </c>
      <c r="L4124" s="5">
        <v>16</v>
      </c>
      <c r="M4124" s="5">
        <v>21</v>
      </c>
      <c r="N4124" s="5">
        <v>468942</v>
      </c>
      <c r="O4124" s="5">
        <v>469445</v>
      </c>
    </row>
    <row r="4125" spans="1:15">
      <c r="A4125" s="5" t="s">
        <v>59</v>
      </c>
      <c r="B4125" s="5" t="s">
        <v>65</v>
      </c>
      <c r="C4125" s="5">
        <v>14051</v>
      </c>
      <c r="D4125" t="str">
        <f>IF(C4125&lt;=783,"small",IF(C4125&lt;=2103,"medium","large"))</f>
        <v>large</v>
      </c>
      <c r="E4125" s="5" t="s">
        <v>12</v>
      </c>
      <c r="F4125" s="10">
        <v>17725077</v>
      </c>
      <c r="G4125" s="8">
        <v>-36.798020000000001</v>
      </c>
      <c r="H4125" s="8">
        <v>-36.75752</v>
      </c>
      <c r="I4125" s="5">
        <v>57.175947000000001</v>
      </c>
      <c r="J4125" s="5">
        <v>0</v>
      </c>
      <c r="K4125" s="5">
        <v>0</v>
      </c>
      <c r="L4125" s="5">
        <v>16</v>
      </c>
      <c r="M4125" s="5">
        <v>16</v>
      </c>
      <c r="N4125" s="5">
        <v>468942</v>
      </c>
      <c r="O4125" s="5">
        <v>469445</v>
      </c>
    </row>
    <row r="4126" spans="1:15">
      <c r="A4126" s="5" t="s">
        <v>59</v>
      </c>
      <c r="B4126" s="5" t="s">
        <v>65</v>
      </c>
      <c r="C4126" s="5">
        <v>14051</v>
      </c>
      <c r="D4126" t="str">
        <f>IF(C4126&lt;=783,"small",IF(C4126&lt;=2103,"medium","large"))</f>
        <v>large</v>
      </c>
      <c r="E4126" s="5" t="s">
        <v>12</v>
      </c>
      <c r="F4126" s="10">
        <v>16757021</v>
      </c>
      <c r="G4126" s="8">
        <v>-34.733669999999996</v>
      </c>
      <c r="H4126" s="8">
        <v>-34.695390000000003</v>
      </c>
      <c r="I4126" s="5">
        <v>57.100951000000002</v>
      </c>
      <c r="J4126" s="5">
        <v>0</v>
      </c>
      <c r="K4126" s="5">
        <v>0</v>
      </c>
      <c r="L4126" s="5">
        <v>14</v>
      </c>
      <c r="M4126" s="5">
        <v>18</v>
      </c>
      <c r="N4126" s="5">
        <v>468942</v>
      </c>
      <c r="O4126" s="5">
        <v>469445</v>
      </c>
    </row>
    <row r="4127" spans="1:15">
      <c r="A4127" s="5" t="s">
        <v>59</v>
      </c>
      <c r="B4127" s="5" t="s">
        <v>65</v>
      </c>
      <c r="C4127" s="5">
        <v>14051</v>
      </c>
      <c r="D4127" t="str">
        <f>IF(C4127&lt;=783,"small",IF(C4127&lt;=2103,"medium","large"))</f>
        <v>large</v>
      </c>
      <c r="E4127" s="5" t="s">
        <v>12</v>
      </c>
      <c r="F4127" s="10">
        <v>16755454</v>
      </c>
      <c r="G4127" s="8">
        <v>-34.730330000000002</v>
      </c>
      <c r="H4127" s="8">
        <v>-34.692050000000002</v>
      </c>
      <c r="I4127" s="5">
        <v>57.079472000000003</v>
      </c>
      <c r="J4127" s="5">
        <v>0</v>
      </c>
      <c r="K4127" s="5">
        <v>0</v>
      </c>
      <c r="L4127" s="5">
        <v>14</v>
      </c>
      <c r="M4127" s="5">
        <v>21</v>
      </c>
      <c r="N4127" s="5">
        <v>468942</v>
      </c>
      <c r="O4127" s="5">
        <v>469445</v>
      </c>
    </row>
    <row r="4128" spans="1:15">
      <c r="A4128" s="5" t="s">
        <v>59</v>
      </c>
      <c r="B4128" s="5" t="s">
        <v>65</v>
      </c>
      <c r="C4128" s="5">
        <v>14051</v>
      </c>
      <c r="D4128" t="str">
        <f>IF(C4128&lt;=783,"small",IF(C4128&lt;=2103,"medium","large"))</f>
        <v>large</v>
      </c>
      <c r="E4128" s="5" t="s">
        <v>12</v>
      </c>
      <c r="F4128" s="10">
        <v>16748699</v>
      </c>
      <c r="G4128" s="8">
        <v>-34.71593</v>
      </c>
      <c r="H4128" s="8">
        <v>-34.677660000000003</v>
      </c>
      <c r="I4128" s="5">
        <v>57.037047000000001</v>
      </c>
      <c r="J4128" s="5">
        <v>0</v>
      </c>
      <c r="K4128" s="5">
        <v>0</v>
      </c>
      <c r="L4128" s="5">
        <v>14</v>
      </c>
      <c r="M4128" s="5">
        <v>19</v>
      </c>
      <c r="N4128" s="5">
        <v>468942</v>
      </c>
      <c r="O4128" s="5">
        <v>469445</v>
      </c>
    </row>
    <row r="4129" spans="1:15">
      <c r="A4129" s="5" t="s">
        <v>59</v>
      </c>
      <c r="B4129" s="5" t="s">
        <v>65</v>
      </c>
      <c r="C4129" s="5">
        <v>14051</v>
      </c>
      <c r="D4129" t="str">
        <f>IF(C4129&lt;=783,"small",IF(C4129&lt;=2103,"medium","large"))</f>
        <v>large</v>
      </c>
      <c r="E4129" s="5" t="s">
        <v>12</v>
      </c>
      <c r="F4129" s="10">
        <v>16810411</v>
      </c>
      <c r="G4129" s="8">
        <v>-34.847529999999999</v>
      </c>
      <c r="H4129" s="8">
        <v>-34.80912</v>
      </c>
      <c r="I4129" s="5">
        <v>57.029589999999999</v>
      </c>
      <c r="J4129" s="5">
        <v>0</v>
      </c>
      <c r="K4129" s="5">
        <v>0</v>
      </c>
      <c r="L4129" s="5">
        <v>14</v>
      </c>
      <c r="M4129" s="5">
        <v>20</v>
      </c>
      <c r="N4129" s="5">
        <v>468942</v>
      </c>
      <c r="O4129" s="5">
        <v>469445</v>
      </c>
    </row>
    <row r="4130" spans="1:15">
      <c r="A4130" s="5" t="s">
        <v>59</v>
      </c>
      <c r="B4130" s="5" t="s">
        <v>65</v>
      </c>
      <c r="C4130" s="5">
        <v>14051</v>
      </c>
      <c r="D4130" t="str">
        <f>IF(C4130&lt;=783,"small",IF(C4130&lt;=2103,"medium","large"))</f>
        <v>large</v>
      </c>
      <c r="E4130" s="5" t="s">
        <v>12</v>
      </c>
      <c r="F4130" s="10">
        <v>14400851</v>
      </c>
      <c r="G4130" s="8">
        <v>-29.709240000000001</v>
      </c>
      <c r="H4130" s="8">
        <v>-29.67633</v>
      </c>
      <c r="I4130" s="5">
        <v>56.994315</v>
      </c>
      <c r="J4130" s="5">
        <v>0</v>
      </c>
      <c r="K4130" s="5">
        <v>0</v>
      </c>
      <c r="L4130" s="5">
        <v>10</v>
      </c>
      <c r="M4130" s="5">
        <v>19</v>
      </c>
      <c r="N4130" s="5">
        <v>468942</v>
      </c>
      <c r="O4130" s="5">
        <v>469445</v>
      </c>
    </row>
    <row r="4131" spans="1:15">
      <c r="A4131" s="5" t="s">
        <v>59</v>
      </c>
      <c r="B4131" s="5" t="s">
        <v>65</v>
      </c>
      <c r="C4131" s="5">
        <v>14051</v>
      </c>
      <c r="D4131" t="str">
        <f>IF(C4131&lt;=783,"small",IF(C4131&lt;=2103,"medium","large"))</f>
        <v>large</v>
      </c>
      <c r="E4131" s="5" t="s">
        <v>12</v>
      </c>
      <c r="F4131" s="10">
        <v>16567332</v>
      </c>
      <c r="G4131" s="8">
        <v>-34.329169999999998</v>
      </c>
      <c r="H4131" s="8">
        <v>-34.291319999999999</v>
      </c>
      <c r="I4131" s="5">
        <v>56.994236000000001</v>
      </c>
      <c r="J4131" s="5">
        <v>0</v>
      </c>
      <c r="K4131" s="5">
        <v>0</v>
      </c>
      <c r="L4131" s="5">
        <v>14</v>
      </c>
      <c r="M4131" s="5">
        <v>16</v>
      </c>
      <c r="N4131" s="5">
        <v>468942</v>
      </c>
      <c r="O4131" s="5">
        <v>469445</v>
      </c>
    </row>
    <row r="4132" spans="1:15">
      <c r="A4132" s="5" t="s">
        <v>59</v>
      </c>
      <c r="B4132" s="5" t="s">
        <v>65</v>
      </c>
      <c r="C4132" s="5">
        <v>14051</v>
      </c>
      <c r="D4132" t="str">
        <f>IF(C4132&lt;=783,"small",IF(C4132&lt;=2103,"medium","large"))</f>
        <v>large</v>
      </c>
      <c r="E4132" s="5" t="s">
        <v>12</v>
      </c>
      <c r="F4132" s="10">
        <v>15569032</v>
      </c>
      <c r="G4132" s="8">
        <v>-32.200339999999997</v>
      </c>
      <c r="H4132" s="8">
        <v>-32.164760000000001</v>
      </c>
      <c r="I4132" s="5">
        <v>56.922460999999998</v>
      </c>
      <c r="J4132" s="5">
        <v>0</v>
      </c>
      <c r="K4132" s="5">
        <v>0</v>
      </c>
      <c r="L4132" s="5">
        <v>12</v>
      </c>
      <c r="M4132" s="5">
        <v>21</v>
      </c>
      <c r="N4132" s="5">
        <v>468942</v>
      </c>
      <c r="O4132" s="5">
        <v>469445</v>
      </c>
    </row>
    <row r="4133" spans="1:15">
      <c r="A4133" s="5" t="s">
        <v>59</v>
      </c>
      <c r="B4133" s="5" t="s">
        <v>65</v>
      </c>
      <c r="C4133" s="5">
        <v>14051</v>
      </c>
      <c r="D4133" t="str">
        <f>IF(C4133&lt;=783,"small",IF(C4133&lt;=2103,"medium","large"))</f>
        <v>large</v>
      </c>
      <c r="E4133" s="5" t="s">
        <v>12</v>
      </c>
      <c r="F4133" s="10">
        <v>15628289</v>
      </c>
      <c r="G4133" s="8">
        <v>-32.326700000000002</v>
      </c>
      <c r="H4133" s="8">
        <v>-32.290990000000001</v>
      </c>
      <c r="I4133" s="5">
        <v>56.913777000000003</v>
      </c>
      <c r="J4133" s="5">
        <v>0</v>
      </c>
      <c r="K4133" s="5">
        <v>0</v>
      </c>
      <c r="L4133" s="5">
        <v>12</v>
      </c>
      <c r="M4133" s="5">
        <v>16</v>
      </c>
      <c r="N4133" s="5">
        <v>468942</v>
      </c>
      <c r="O4133" s="5">
        <v>469445</v>
      </c>
    </row>
    <row r="4134" spans="1:15">
      <c r="A4134" s="5" t="s">
        <v>59</v>
      </c>
      <c r="B4134" s="5" t="s">
        <v>65</v>
      </c>
      <c r="C4134" s="5">
        <v>14051</v>
      </c>
      <c r="D4134" t="str">
        <f>IF(C4134&lt;=783,"small",IF(C4134&lt;=2103,"medium","large"))</f>
        <v>large</v>
      </c>
      <c r="E4134" s="5" t="s">
        <v>12</v>
      </c>
      <c r="F4134" s="10">
        <v>14429754</v>
      </c>
      <c r="G4134" s="8">
        <v>-29.770869999999999</v>
      </c>
      <c r="H4134" s="8">
        <v>-29.7379</v>
      </c>
      <c r="I4134" s="5">
        <v>56.891466999999999</v>
      </c>
      <c r="J4134" s="5">
        <v>0</v>
      </c>
      <c r="K4134" s="5">
        <v>0</v>
      </c>
      <c r="L4134" s="5">
        <v>10</v>
      </c>
      <c r="M4134" s="5">
        <v>18</v>
      </c>
      <c r="N4134" s="5">
        <v>468942</v>
      </c>
      <c r="O4134" s="5">
        <v>469445</v>
      </c>
    </row>
    <row r="4135" spans="1:15">
      <c r="A4135" s="5" t="s">
        <v>59</v>
      </c>
      <c r="B4135" s="5" t="s">
        <v>65</v>
      </c>
      <c r="C4135" s="5">
        <v>14051</v>
      </c>
      <c r="D4135" t="str">
        <f>IF(C4135&lt;=783,"small",IF(C4135&lt;=2103,"medium","large"))</f>
        <v>large</v>
      </c>
      <c r="E4135" s="5" t="s">
        <v>12</v>
      </c>
      <c r="F4135" s="10">
        <v>15487112</v>
      </c>
      <c r="G4135" s="8">
        <v>-32.025640000000003</v>
      </c>
      <c r="H4135" s="8">
        <v>-31.990259999999999</v>
      </c>
      <c r="I4135" s="5">
        <v>56.881391000000001</v>
      </c>
      <c r="J4135" s="5">
        <v>0</v>
      </c>
      <c r="K4135" s="5">
        <v>0</v>
      </c>
      <c r="L4135" s="5">
        <v>12</v>
      </c>
      <c r="M4135" s="5">
        <v>19</v>
      </c>
      <c r="N4135" s="5">
        <v>468942</v>
      </c>
      <c r="O4135" s="5">
        <v>469445</v>
      </c>
    </row>
    <row r="4136" spans="1:15">
      <c r="A4136" s="5" t="s">
        <v>59</v>
      </c>
      <c r="B4136" s="5" t="s">
        <v>65</v>
      </c>
      <c r="C4136" s="5">
        <v>14051</v>
      </c>
      <c r="D4136" t="str">
        <f>IF(C4136&lt;=783,"small",IF(C4136&lt;=2103,"medium","large"))</f>
        <v>large</v>
      </c>
      <c r="E4136" s="5" t="s">
        <v>12</v>
      </c>
      <c r="F4136" s="10">
        <v>15594559</v>
      </c>
      <c r="G4136" s="8">
        <v>-32.254770000000001</v>
      </c>
      <c r="H4136" s="8">
        <v>-32.219140000000003</v>
      </c>
      <c r="I4136" s="5">
        <v>56.814732999999997</v>
      </c>
      <c r="J4136" s="5">
        <v>0</v>
      </c>
      <c r="K4136" s="5">
        <v>0</v>
      </c>
      <c r="L4136" s="5">
        <v>12</v>
      </c>
      <c r="M4136" s="5">
        <v>17</v>
      </c>
      <c r="N4136" s="5">
        <v>468942</v>
      </c>
      <c r="O4136" s="5">
        <v>469445</v>
      </c>
    </row>
    <row r="4137" spans="1:15">
      <c r="A4137" s="5" t="s">
        <v>59</v>
      </c>
      <c r="B4137" s="5" t="s">
        <v>65</v>
      </c>
      <c r="C4137" s="5">
        <v>14051</v>
      </c>
      <c r="D4137" t="str">
        <f>IF(C4137&lt;=783,"small",IF(C4137&lt;=2103,"medium","large"))</f>
        <v>large</v>
      </c>
      <c r="E4137" s="5" t="s">
        <v>12</v>
      </c>
      <c r="F4137" s="10">
        <v>14330527</v>
      </c>
      <c r="G4137" s="8">
        <v>-29.559270000000001</v>
      </c>
      <c r="H4137" s="8">
        <v>-29.526530000000001</v>
      </c>
      <c r="I4137" s="5">
        <v>56.814098999999999</v>
      </c>
      <c r="J4137" s="5">
        <v>0</v>
      </c>
      <c r="K4137" s="5">
        <v>0</v>
      </c>
      <c r="L4137" s="5">
        <v>10</v>
      </c>
      <c r="M4137" s="5">
        <v>17</v>
      </c>
      <c r="N4137" s="5">
        <v>468942</v>
      </c>
      <c r="O4137" s="5">
        <v>469445</v>
      </c>
    </row>
    <row r="4138" spans="1:15">
      <c r="A4138" s="5" t="s">
        <v>59</v>
      </c>
      <c r="B4138" s="5" t="s">
        <v>65</v>
      </c>
      <c r="C4138" s="5">
        <v>14051</v>
      </c>
      <c r="D4138" t="str">
        <f>IF(C4138&lt;=783,"small",IF(C4138&lt;=2103,"medium","large"))</f>
        <v>large</v>
      </c>
      <c r="E4138" s="5" t="s">
        <v>12</v>
      </c>
      <c r="F4138" s="10">
        <v>15601806</v>
      </c>
      <c r="G4138" s="8">
        <v>-32.270229999999998</v>
      </c>
      <c r="H4138" s="8">
        <v>-32.234580000000001</v>
      </c>
      <c r="I4138" s="5">
        <v>56.791986000000001</v>
      </c>
      <c r="J4138" s="5">
        <v>0</v>
      </c>
      <c r="K4138" s="5">
        <v>0</v>
      </c>
      <c r="L4138" s="5">
        <v>12</v>
      </c>
      <c r="M4138" s="5">
        <v>20</v>
      </c>
      <c r="N4138" s="5">
        <v>468942</v>
      </c>
      <c r="O4138" s="5">
        <v>469445</v>
      </c>
    </row>
    <row r="4139" spans="1:15">
      <c r="A4139" s="5" t="s">
        <v>59</v>
      </c>
      <c r="B4139" s="5" t="s">
        <v>65</v>
      </c>
      <c r="C4139" s="5">
        <v>14051</v>
      </c>
      <c r="D4139" t="str">
        <f>IF(C4139&lt;=783,"small",IF(C4139&lt;=2103,"medium","large"))</f>
        <v>large</v>
      </c>
      <c r="E4139" s="5" t="s">
        <v>12</v>
      </c>
      <c r="F4139" s="10">
        <v>14303801</v>
      </c>
      <c r="G4139" s="8">
        <v>-29.502279999999999</v>
      </c>
      <c r="H4139" s="8">
        <v>-29.4696</v>
      </c>
      <c r="I4139" s="5">
        <v>56.774923999999999</v>
      </c>
      <c r="J4139" s="5">
        <v>0</v>
      </c>
      <c r="K4139" s="5">
        <v>0</v>
      </c>
      <c r="L4139" s="5">
        <v>10</v>
      </c>
      <c r="M4139" s="5">
        <v>20</v>
      </c>
      <c r="N4139" s="5">
        <v>468942</v>
      </c>
      <c r="O4139" s="5">
        <v>469445</v>
      </c>
    </row>
    <row r="4140" spans="1:15">
      <c r="A4140" s="5" t="s">
        <v>59</v>
      </c>
      <c r="B4140" s="5" t="s">
        <v>65</v>
      </c>
      <c r="C4140" s="5">
        <v>14051</v>
      </c>
      <c r="D4140" t="str">
        <f>IF(C4140&lt;=783,"small",IF(C4140&lt;=2103,"medium","large"))</f>
        <v>large</v>
      </c>
      <c r="E4140" s="5" t="s">
        <v>12</v>
      </c>
      <c r="F4140" s="10">
        <v>14229402</v>
      </c>
      <c r="G4140" s="8">
        <v>-29.343630000000001</v>
      </c>
      <c r="H4140" s="8">
        <v>-29.311119999999999</v>
      </c>
      <c r="I4140" s="5">
        <v>56.762790000000003</v>
      </c>
      <c r="J4140" s="5">
        <v>0</v>
      </c>
      <c r="K4140" s="5">
        <v>0</v>
      </c>
      <c r="L4140" s="5">
        <v>10</v>
      </c>
      <c r="M4140" s="5">
        <v>21</v>
      </c>
      <c r="N4140" s="5">
        <v>468942</v>
      </c>
      <c r="O4140" s="5">
        <v>469445</v>
      </c>
    </row>
    <row r="4141" spans="1:15">
      <c r="A4141" s="5" t="s">
        <v>59</v>
      </c>
      <c r="B4141" s="5" t="s">
        <v>65</v>
      </c>
      <c r="C4141" s="5">
        <v>14051</v>
      </c>
      <c r="D4141" t="str">
        <f>IF(C4141&lt;=783,"small",IF(C4141&lt;=2103,"medium","large"))</f>
        <v>large</v>
      </c>
      <c r="E4141" s="5" t="s">
        <v>12</v>
      </c>
      <c r="F4141" s="10">
        <v>14383013</v>
      </c>
      <c r="G4141" s="8">
        <v>-29.671199999999999</v>
      </c>
      <c r="H4141" s="8">
        <v>-29.63833</v>
      </c>
      <c r="I4141" s="5">
        <v>56.714579999999998</v>
      </c>
      <c r="J4141" s="5">
        <v>0</v>
      </c>
      <c r="K4141" s="5">
        <v>0</v>
      </c>
      <c r="L4141" s="5">
        <v>10</v>
      </c>
      <c r="M4141" s="5">
        <v>16</v>
      </c>
      <c r="N4141" s="5">
        <v>468942</v>
      </c>
      <c r="O4141" s="5">
        <v>469445</v>
      </c>
    </row>
    <row r="4142" spans="1:15">
      <c r="A4142" s="5" t="s">
        <v>59</v>
      </c>
      <c r="B4142" s="5" t="s">
        <v>65</v>
      </c>
      <c r="C4142" s="5">
        <v>14051</v>
      </c>
      <c r="D4142" t="str">
        <f>IF(C4142&lt;=783,"small",IF(C4142&lt;=2103,"medium","large"))</f>
        <v>large</v>
      </c>
      <c r="E4142" s="5" t="s">
        <v>11</v>
      </c>
      <c r="F4142" s="10">
        <v>27070297</v>
      </c>
      <c r="G4142" s="8">
        <v>-56.726320000000001</v>
      </c>
      <c r="H4142" s="8">
        <v>-56.664470000000001</v>
      </c>
      <c r="I4142" s="5">
        <v>33.605646</v>
      </c>
      <c r="J4142" s="5">
        <v>0</v>
      </c>
      <c r="K4142" s="5">
        <v>0</v>
      </c>
      <c r="L4142" s="5">
        <v>20</v>
      </c>
      <c r="M4142" s="5">
        <v>12</v>
      </c>
      <c r="N4142" s="5">
        <v>468942</v>
      </c>
      <c r="O4142" s="5">
        <v>469445</v>
      </c>
    </row>
    <row r="4143" spans="1:15">
      <c r="A4143" s="5" t="s">
        <v>59</v>
      </c>
      <c r="B4143" s="5" t="s">
        <v>65</v>
      </c>
      <c r="C4143" s="5">
        <v>14051</v>
      </c>
      <c r="D4143" t="str">
        <f>IF(C4143&lt;=783,"small",IF(C4143&lt;=2103,"medium","large"))</f>
        <v>large</v>
      </c>
      <c r="E4143" s="5" t="s">
        <v>11</v>
      </c>
      <c r="F4143" s="10">
        <v>19702009</v>
      </c>
      <c r="G4143" s="8">
        <v>-41.013739999999999</v>
      </c>
      <c r="H4143" s="8">
        <v>-40.968730000000001</v>
      </c>
      <c r="I4143" s="5">
        <v>33.386091999999998</v>
      </c>
      <c r="J4143" s="5">
        <v>0</v>
      </c>
      <c r="K4143" s="5">
        <v>0</v>
      </c>
      <c r="L4143" s="5">
        <v>10</v>
      </c>
      <c r="M4143" s="5">
        <v>15</v>
      </c>
      <c r="N4143" s="5">
        <v>468942</v>
      </c>
      <c r="O4143" s="5">
        <v>469445</v>
      </c>
    </row>
    <row r="4144" spans="1:15">
      <c r="A4144" s="5" t="s">
        <v>59</v>
      </c>
      <c r="B4144" s="5" t="s">
        <v>65</v>
      </c>
      <c r="C4144" s="5">
        <v>14051</v>
      </c>
      <c r="D4144" t="str">
        <f>IF(C4144&lt;=783,"small",IF(C4144&lt;=2103,"medium","large"))</f>
        <v>large</v>
      </c>
      <c r="E4144" s="5" t="s">
        <v>11</v>
      </c>
      <c r="F4144" s="10">
        <v>23295871</v>
      </c>
      <c r="G4144" s="8">
        <v>-48.677509999999998</v>
      </c>
      <c r="H4144" s="8">
        <v>-48.624279999999999</v>
      </c>
      <c r="I4144" s="5">
        <v>32.911642000000001</v>
      </c>
      <c r="J4144" s="5">
        <v>0</v>
      </c>
      <c r="K4144" s="5">
        <v>0</v>
      </c>
      <c r="L4144" s="5">
        <v>14</v>
      </c>
      <c r="M4144" s="5">
        <v>13</v>
      </c>
      <c r="N4144" s="5">
        <v>468942</v>
      </c>
      <c r="O4144" s="5">
        <v>469445</v>
      </c>
    </row>
    <row r="4145" spans="1:15">
      <c r="A4145" s="5" t="s">
        <v>59</v>
      </c>
      <c r="B4145" s="5" t="s">
        <v>65</v>
      </c>
      <c r="C4145" s="5">
        <v>14051</v>
      </c>
      <c r="D4145" t="str">
        <f>IF(C4145&lt;=783,"small",IF(C4145&lt;=2103,"medium","large"))</f>
        <v>large</v>
      </c>
      <c r="E4145" s="5" t="s">
        <v>11</v>
      </c>
      <c r="F4145" s="10">
        <v>27548245</v>
      </c>
      <c r="G4145" s="8">
        <v>-57.745530000000002</v>
      </c>
      <c r="H4145" s="8">
        <v>-57.682580000000002</v>
      </c>
      <c r="I4145" s="5">
        <v>32.290609000000003</v>
      </c>
      <c r="J4145" s="5">
        <v>0</v>
      </c>
      <c r="K4145" s="5">
        <v>0</v>
      </c>
      <c r="L4145" s="5">
        <v>20</v>
      </c>
      <c r="M4145" s="5">
        <v>14</v>
      </c>
      <c r="N4145" s="5">
        <v>468942</v>
      </c>
      <c r="O4145" s="5">
        <v>469445</v>
      </c>
    </row>
    <row r="4146" spans="1:15">
      <c r="A4146" s="5" t="s">
        <v>59</v>
      </c>
      <c r="B4146" s="5" t="s">
        <v>65</v>
      </c>
      <c r="C4146" s="5">
        <v>14051</v>
      </c>
      <c r="D4146" t="str">
        <f>IF(C4146&lt;=783,"small",IF(C4146&lt;=2103,"medium","large"))</f>
        <v>large</v>
      </c>
      <c r="E4146" s="5" t="s">
        <v>11</v>
      </c>
      <c r="F4146" s="10">
        <v>23052334</v>
      </c>
      <c r="G4146" s="8">
        <v>-48.158180000000002</v>
      </c>
      <c r="H4146" s="8">
        <v>-48.105510000000002</v>
      </c>
      <c r="I4146" s="5">
        <v>31.958902999999999</v>
      </c>
      <c r="J4146" s="5">
        <v>0</v>
      </c>
      <c r="K4146" s="5">
        <v>0</v>
      </c>
      <c r="L4146" s="5">
        <v>14</v>
      </c>
      <c r="M4146" s="5">
        <v>15</v>
      </c>
      <c r="N4146" s="5">
        <v>468942</v>
      </c>
      <c r="O4146" s="5">
        <v>469445</v>
      </c>
    </row>
    <row r="4147" spans="1:15">
      <c r="A4147" s="5" t="s">
        <v>59</v>
      </c>
      <c r="B4147" s="5" t="s">
        <v>65</v>
      </c>
      <c r="C4147" s="5">
        <v>14051</v>
      </c>
      <c r="D4147" t="str">
        <f>IF(C4147&lt;=783,"small",IF(C4147&lt;=2103,"medium","large"))</f>
        <v>large</v>
      </c>
      <c r="E4147" s="5" t="s">
        <v>11</v>
      </c>
      <c r="F4147" s="10">
        <v>24590871</v>
      </c>
      <c r="G4147" s="8">
        <v>-51.439050000000002</v>
      </c>
      <c r="H4147" s="8">
        <v>-51.382860000000001</v>
      </c>
      <c r="I4147" s="5">
        <v>31.605515</v>
      </c>
      <c r="J4147" s="5">
        <v>0</v>
      </c>
      <c r="K4147" s="5">
        <v>0</v>
      </c>
      <c r="L4147" s="5">
        <v>16</v>
      </c>
      <c r="M4147" s="5">
        <v>14</v>
      </c>
      <c r="N4147" s="5">
        <v>468942</v>
      </c>
      <c r="O4147" s="5">
        <v>469445</v>
      </c>
    </row>
    <row r="4148" spans="1:15">
      <c r="A4148" s="5" t="s">
        <v>59</v>
      </c>
      <c r="B4148" s="5" t="s">
        <v>65</v>
      </c>
      <c r="C4148" s="5">
        <v>14051</v>
      </c>
      <c r="D4148" t="str">
        <f>IF(C4148&lt;=783,"small",IF(C4148&lt;=2103,"medium","large"))</f>
        <v>large</v>
      </c>
      <c r="E4148" s="5" t="s">
        <v>11</v>
      </c>
      <c r="F4148" s="10">
        <v>23036123</v>
      </c>
      <c r="G4148" s="8">
        <v>-48.123609999999999</v>
      </c>
      <c r="H4148" s="8">
        <v>-48.070970000000003</v>
      </c>
      <c r="I4148" s="5">
        <v>31.539607</v>
      </c>
      <c r="J4148" s="5">
        <v>0</v>
      </c>
      <c r="K4148" s="5">
        <v>0</v>
      </c>
      <c r="L4148" s="5">
        <v>14</v>
      </c>
      <c r="M4148" s="5">
        <v>14</v>
      </c>
      <c r="N4148" s="5">
        <v>468942</v>
      </c>
      <c r="O4148" s="5">
        <v>469445</v>
      </c>
    </row>
    <row r="4149" spans="1:15">
      <c r="A4149" s="5" t="s">
        <v>59</v>
      </c>
      <c r="B4149" s="5" t="s">
        <v>65</v>
      </c>
      <c r="C4149" s="5">
        <v>14051</v>
      </c>
      <c r="D4149" t="str">
        <f>IF(C4149&lt;=783,"small",IF(C4149&lt;=2103,"medium","large"))</f>
        <v>large</v>
      </c>
      <c r="E4149" s="5" t="s">
        <v>11</v>
      </c>
      <c r="F4149" s="10">
        <v>24749643</v>
      </c>
      <c r="G4149" s="8">
        <v>-51.777619999999999</v>
      </c>
      <c r="H4149" s="8">
        <v>-51.721069999999997</v>
      </c>
      <c r="I4149" s="5">
        <v>31.202446999999999</v>
      </c>
      <c r="J4149" s="5">
        <v>0</v>
      </c>
      <c r="K4149" s="5">
        <v>0</v>
      </c>
      <c r="L4149" s="5">
        <v>16</v>
      </c>
      <c r="M4149" s="5">
        <v>12</v>
      </c>
      <c r="N4149" s="5">
        <v>468942</v>
      </c>
      <c r="O4149" s="5">
        <v>469445</v>
      </c>
    </row>
    <row r="4150" spans="1:15">
      <c r="A4150" s="5" t="s">
        <v>59</v>
      </c>
      <c r="B4150" s="5" t="s">
        <v>65</v>
      </c>
      <c r="C4150" s="5">
        <v>14051</v>
      </c>
      <c r="D4150" t="str">
        <f>IF(C4150&lt;=783,"small",IF(C4150&lt;=2103,"medium","large"))</f>
        <v>large</v>
      </c>
      <c r="E4150" s="5" t="s">
        <v>11</v>
      </c>
      <c r="F4150" s="10">
        <v>19544506</v>
      </c>
      <c r="G4150" s="8">
        <v>-40.677869999999999</v>
      </c>
      <c r="H4150" s="8">
        <v>-40.633220000000001</v>
      </c>
      <c r="I4150" s="5">
        <v>30.958953000000001</v>
      </c>
      <c r="J4150" s="5">
        <v>0</v>
      </c>
      <c r="K4150" s="5">
        <v>0</v>
      </c>
      <c r="L4150" s="5">
        <v>10</v>
      </c>
      <c r="M4150" s="5">
        <v>13</v>
      </c>
      <c r="N4150" s="5">
        <v>468942</v>
      </c>
      <c r="O4150" s="5">
        <v>469445</v>
      </c>
    </row>
    <row r="4151" spans="1:15">
      <c r="A4151" s="5" t="s">
        <v>59</v>
      </c>
      <c r="B4151" s="5" t="s">
        <v>65</v>
      </c>
      <c r="C4151" s="5">
        <v>14051</v>
      </c>
      <c r="D4151" t="str">
        <f>IF(C4151&lt;=783,"small",IF(C4151&lt;=2103,"medium","large"))</f>
        <v>large</v>
      </c>
      <c r="E4151" s="5" t="s">
        <v>11</v>
      </c>
      <c r="F4151" s="10">
        <v>26135917</v>
      </c>
      <c r="G4151" s="8">
        <v>-54.733789999999999</v>
      </c>
      <c r="H4151" s="8">
        <v>-54.674079999999996</v>
      </c>
      <c r="I4151" s="5">
        <v>30.803215000000002</v>
      </c>
      <c r="J4151" s="5">
        <v>0</v>
      </c>
      <c r="K4151" s="5">
        <v>0</v>
      </c>
      <c r="L4151" s="5">
        <v>18</v>
      </c>
      <c r="M4151" s="5">
        <v>13</v>
      </c>
      <c r="N4151" s="5">
        <v>468942</v>
      </c>
      <c r="O4151" s="5">
        <v>469445</v>
      </c>
    </row>
    <row r="4152" spans="1:15">
      <c r="A4152" s="5" t="s">
        <v>59</v>
      </c>
      <c r="B4152" s="5" t="s">
        <v>65</v>
      </c>
      <c r="C4152" s="5">
        <v>14051</v>
      </c>
      <c r="D4152" t="str">
        <f>IF(C4152&lt;=783,"small",IF(C4152&lt;=2103,"medium","large"))</f>
        <v>large</v>
      </c>
      <c r="E4152" s="5" t="s">
        <v>11</v>
      </c>
      <c r="F4152" s="10">
        <v>25818252</v>
      </c>
      <c r="G4152" s="8">
        <v>-54.05639</v>
      </c>
      <c r="H4152" s="8">
        <v>-53.997390000000003</v>
      </c>
      <c r="I4152" s="5">
        <v>30.792757000000002</v>
      </c>
      <c r="J4152" s="5">
        <v>0</v>
      </c>
      <c r="K4152" s="5">
        <v>0</v>
      </c>
      <c r="L4152" s="5">
        <v>18</v>
      </c>
      <c r="M4152" s="5">
        <v>12</v>
      </c>
      <c r="N4152" s="5">
        <v>468942</v>
      </c>
      <c r="O4152" s="5">
        <v>469445</v>
      </c>
    </row>
    <row r="4153" spans="1:15">
      <c r="A4153" s="5" t="s">
        <v>59</v>
      </c>
      <c r="B4153" s="5" t="s">
        <v>65</v>
      </c>
      <c r="C4153" s="5">
        <v>14051</v>
      </c>
      <c r="D4153" t="str">
        <f>IF(C4153&lt;=783,"small",IF(C4153&lt;=2103,"medium","large"))</f>
        <v>large</v>
      </c>
      <c r="E4153" s="5" t="s">
        <v>11</v>
      </c>
      <c r="F4153" s="10">
        <v>21521365</v>
      </c>
      <c r="G4153" s="8">
        <v>-44.893450000000001</v>
      </c>
      <c r="H4153" s="8">
        <v>-44.844270000000002</v>
      </c>
      <c r="I4153" s="5">
        <v>30.668493000000002</v>
      </c>
      <c r="J4153" s="5">
        <v>0</v>
      </c>
      <c r="K4153" s="5">
        <v>0</v>
      </c>
      <c r="L4153" s="5">
        <v>12</v>
      </c>
      <c r="M4153" s="5">
        <v>12</v>
      </c>
      <c r="N4153" s="5">
        <v>468942</v>
      </c>
      <c r="O4153" s="5">
        <v>469445</v>
      </c>
    </row>
    <row r="4154" spans="1:15">
      <c r="A4154" s="5" t="s">
        <v>59</v>
      </c>
      <c r="B4154" s="5" t="s">
        <v>65</v>
      </c>
      <c r="C4154" s="5">
        <v>14051</v>
      </c>
      <c r="D4154" t="str">
        <f>IF(C4154&lt;=783,"small",IF(C4154&lt;=2103,"medium","large"))</f>
        <v>large</v>
      </c>
      <c r="E4154" s="5" t="s">
        <v>11</v>
      </c>
      <c r="F4154" s="10">
        <v>21635999</v>
      </c>
      <c r="G4154" s="8">
        <v>-45.137900000000002</v>
      </c>
      <c r="H4154" s="8">
        <v>-45.088459999999998</v>
      </c>
      <c r="I4154" s="5">
        <v>30.606477999999999</v>
      </c>
      <c r="J4154" s="5">
        <v>0</v>
      </c>
      <c r="K4154" s="5">
        <v>0</v>
      </c>
      <c r="L4154" s="5">
        <v>12</v>
      </c>
      <c r="M4154" s="5">
        <v>14</v>
      </c>
      <c r="N4154" s="5">
        <v>468942</v>
      </c>
      <c r="O4154" s="5">
        <v>469445</v>
      </c>
    </row>
    <row r="4155" spans="1:15">
      <c r="A4155" s="5" t="s">
        <v>59</v>
      </c>
      <c r="B4155" s="5" t="s">
        <v>65</v>
      </c>
      <c r="C4155" s="5">
        <v>14051</v>
      </c>
      <c r="D4155" t="str">
        <f>IF(C4155&lt;=783,"small",IF(C4155&lt;=2103,"medium","large"))</f>
        <v>large</v>
      </c>
      <c r="E4155" s="5" t="s">
        <v>11</v>
      </c>
      <c r="F4155" s="10">
        <v>21558629</v>
      </c>
      <c r="G4155" s="8">
        <v>-44.972909999999999</v>
      </c>
      <c r="H4155" s="8">
        <v>-44.923650000000002</v>
      </c>
      <c r="I4155" s="5">
        <v>30.283922</v>
      </c>
      <c r="J4155" s="5">
        <v>0</v>
      </c>
      <c r="K4155" s="5">
        <v>0</v>
      </c>
      <c r="L4155" s="5">
        <v>12</v>
      </c>
      <c r="M4155" s="5">
        <v>15</v>
      </c>
      <c r="N4155" s="5">
        <v>468942</v>
      </c>
      <c r="O4155" s="5">
        <v>469445</v>
      </c>
    </row>
    <row r="4156" spans="1:15">
      <c r="A4156" s="5" t="s">
        <v>59</v>
      </c>
      <c r="B4156" s="5" t="s">
        <v>65</v>
      </c>
      <c r="C4156" s="5">
        <v>14051</v>
      </c>
      <c r="D4156" t="str">
        <f>IF(C4156&lt;=783,"small",IF(C4156&lt;=2103,"medium","large"))</f>
        <v>large</v>
      </c>
      <c r="E4156" s="5" t="s">
        <v>11</v>
      </c>
      <c r="F4156" s="10">
        <v>19542225</v>
      </c>
      <c r="G4156" s="8">
        <v>-40.673009999999998</v>
      </c>
      <c r="H4156" s="8">
        <v>-40.628360000000001</v>
      </c>
      <c r="I4156" s="5">
        <v>30.252846000000002</v>
      </c>
      <c r="J4156" s="5">
        <v>0</v>
      </c>
      <c r="K4156" s="5">
        <v>0</v>
      </c>
      <c r="L4156" s="5">
        <v>10</v>
      </c>
      <c r="M4156" s="5">
        <v>12</v>
      </c>
      <c r="N4156" s="5">
        <v>468942</v>
      </c>
      <c r="O4156" s="5">
        <v>469445</v>
      </c>
    </row>
    <row r="4157" spans="1:15">
      <c r="A4157" s="5" t="s">
        <v>59</v>
      </c>
      <c r="B4157" s="5" t="s">
        <v>65</v>
      </c>
      <c r="C4157" s="5">
        <v>14051</v>
      </c>
      <c r="D4157" t="str">
        <f>IF(C4157&lt;=783,"small",IF(C4157&lt;=2103,"medium","large"))</f>
        <v>large</v>
      </c>
      <c r="E4157" s="5" t="s">
        <v>11</v>
      </c>
      <c r="F4157" s="10">
        <v>26001146</v>
      </c>
      <c r="G4157" s="8">
        <v>-54.446399999999997</v>
      </c>
      <c r="H4157" s="8">
        <v>-54.386989999999997</v>
      </c>
      <c r="I4157" s="5">
        <v>30.199807</v>
      </c>
      <c r="J4157" s="5">
        <v>0</v>
      </c>
      <c r="K4157" s="5">
        <v>0</v>
      </c>
      <c r="L4157" s="5">
        <v>18</v>
      </c>
      <c r="M4157" s="5">
        <v>14</v>
      </c>
      <c r="N4157" s="5">
        <v>468942</v>
      </c>
      <c r="O4157" s="5">
        <v>469445</v>
      </c>
    </row>
    <row r="4158" spans="1:15">
      <c r="A4158" s="5" t="s">
        <v>59</v>
      </c>
      <c r="B4158" s="5" t="s">
        <v>65</v>
      </c>
      <c r="C4158" s="5">
        <v>14051</v>
      </c>
      <c r="D4158" t="str">
        <f>IF(C4158&lt;=783,"small",IF(C4158&lt;=2103,"medium","large"))</f>
        <v>large</v>
      </c>
      <c r="E4158" s="5" t="s">
        <v>11</v>
      </c>
      <c r="F4158" s="10">
        <v>22983081</v>
      </c>
      <c r="G4158" s="8">
        <v>-48.0105</v>
      </c>
      <c r="H4158" s="8">
        <v>-47.957979999999999</v>
      </c>
      <c r="I4158" s="5">
        <v>30.122941999999998</v>
      </c>
      <c r="J4158" s="5">
        <v>0</v>
      </c>
      <c r="K4158" s="5">
        <v>0</v>
      </c>
      <c r="L4158" s="5">
        <v>14</v>
      </c>
      <c r="M4158" s="5">
        <v>12</v>
      </c>
      <c r="N4158" s="5">
        <v>468942</v>
      </c>
      <c r="O4158" s="5">
        <v>469445</v>
      </c>
    </row>
    <row r="4159" spans="1:15">
      <c r="A4159" s="5" t="s">
        <v>59</v>
      </c>
      <c r="B4159" s="5" t="s">
        <v>65</v>
      </c>
      <c r="C4159" s="5">
        <v>14051</v>
      </c>
      <c r="D4159" t="str">
        <f>IF(C4159&lt;=783,"small",IF(C4159&lt;=2103,"medium","large"))</f>
        <v>large</v>
      </c>
      <c r="E4159" s="5" t="s">
        <v>11</v>
      </c>
      <c r="F4159" s="10">
        <v>27408853</v>
      </c>
      <c r="G4159" s="8">
        <v>-57.448279999999997</v>
      </c>
      <c r="H4159" s="8">
        <v>-57.385649999999998</v>
      </c>
      <c r="I4159" s="5">
        <v>30.095050000000001</v>
      </c>
      <c r="J4159" s="5">
        <v>0</v>
      </c>
      <c r="K4159" s="5">
        <v>0</v>
      </c>
      <c r="L4159" s="5">
        <v>20</v>
      </c>
      <c r="M4159" s="5">
        <v>13</v>
      </c>
      <c r="N4159" s="5">
        <v>468942</v>
      </c>
      <c r="O4159" s="5">
        <v>469445</v>
      </c>
    </row>
    <row r="4160" spans="1:15">
      <c r="A4160" s="5" t="s">
        <v>59</v>
      </c>
      <c r="B4160" s="5" t="s">
        <v>65</v>
      </c>
      <c r="C4160" s="5">
        <v>14051</v>
      </c>
      <c r="D4160" t="str">
        <f>IF(C4160&lt;=783,"small",IF(C4160&lt;=2103,"medium","large"))</f>
        <v>large</v>
      </c>
      <c r="E4160" s="5" t="s">
        <v>11</v>
      </c>
      <c r="F4160" s="10">
        <v>24718138</v>
      </c>
      <c r="G4160" s="8">
        <v>-51.710439999999998</v>
      </c>
      <c r="H4160" s="8">
        <v>-51.653959999999998</v>
      </c>
      <c r="I4160" s="5">
        <v>29.954419999999999</v>
      </c>
      <c r="J4160" s="5">
        <v>0</v>
      </c>
      <c r="K4160" s="5">
        <v>0</v>
      </c>
      <c r="L4160" s="5">
        <v>16</v>
      </c>
      <c r="M4160" s="5">
        <v>13</v>
      </c>
      <c r="N4160" s="5">
        <v>468942</v>
      </c>
      <c r="O4160" s="5">
        <v>469445</v>
      </c>
    </row>
    <row r="4161" spans="1:15">
      <c r="A4161" s="5" t="s">
        <v>59</v>
      </c>
      <c r="B4161" s="5" t="s">
        <v>65</v>
      </c>
      <c r="C4161" s="5">
        <v>14051</v>
      </c>
      <c r="D4161" t="str">
        <f>IF(C4161&lt;=783,"small",IF(C4161&lt;=2103,"medium","large"))</f>
        <v>large</v>
      </c>
      <c r="E4161" s="5" t="s">
        <v>11</v>
      </c>
      <c r="F4161" s="10">
        <v>21466734</v>
      </c>
      <c r="G4161" s="8">
        <v>-44.776949999999999</v>
      </c>
      <c r="H4161" s="8">
        <v>-44.727899999999998</v>
      </c>
      <c r="I4161" s="5">
        <v>29.756874</v>
      </c>
      <c r="J4161" s="5">
        <v>0</v>
      </c>
      <c r="K4161" s="5">
        <v>0</v>
      </c>
      <c r="L4161" s="5">
        <v>12</v>
      </c>
      <c r="M4161" s="5">
        <v>13</v>
      </c>
      <c r="N4161" s="5">
        <v>468942</v>
      </c>
      <c r="O4161" s="5">
        <v>469445</v>
      </c>
    </row>
    <row r="4162" spans="1:15">
      <c r="A4162" s="5" t="s">
        <v>59</v>
      </c>
      <c r="B4162" s="5" t="s">
        <v>65</v>
      </c>
      <c r="C4162" s="5">
        <v>14051</v>
      </c>
      <c r="D4162" t="str">
        <f>IF(C4162&lt;=783,"small",IF(C4162&lt;=2103,"medium","large"))</f>
        <v>large</v>
      </c>
      <c r="E4162" s="5" t="s">
        <v>11</v>
      </c>
      <c r="F4162" s="10">
        <v>19718037</v>
      </c>
      <c r="G4162" s="8">
        <v>-41.047919999999998</v>
      </c>
      <c r="H4162" s="8">
        <v>-41.002870000000001</v>
      </c>
      <c r="I4162" s="5">
        <v>29.717867999999999</v>
      </c>
      <c r="J4162" s="5">
        <v>0</v>
      </c>
      <c r="K4162" s="5">
        <v>0</v>
      </c>
      <c r="L4162" s="5">
        <v>10</v>
      </c>
      <c r="M4162" s="5">
        <v>14</v>
      </c>
      <c r="N4162" s="5">
        <v>468942</v>
      </c>
      <c r="O4162" s="5">
        <v>469445</v>
      </c>
    </row>
    <row r="4163" spans="1:15">
      <c r="A4163" s="5" t="s">
        <v>59</v>
      </c>
      <c r="B4163" s="5" t="s">
        <v>65</v>
      </c>
      <c r="C4163" s="5">
        <v>14051</v>
      </c>
      <c r="D4163" t="str">
        <f>IF(C4163&lt;=783,"small",IF(C4163&lt;=2103,"medium","large"))</f>
        <v>large</v>
      </c>
      <c r="E4163" s="5" t="s">
        <v>11</v>
      </c>
      <c r="F4163" s="10">
        <v>24472232</v>
      </c>
      <c r="G4163" s="8">
        <v>-51.186050000000002</v>
      </c>
      <c r="H4163" s="8">
        <v>-51.130139999999997</v>
      </c>
      <c r="I4163" s="5">
        <v>29.459963999999999</v>
      </c>
      <c r="J4163" s="5">
        <v>0</v>
      </c>
      <c r="K4163" s="5">
        <v>0</v>
      </c>
      <c r="L4163" s="5">
        <v>16</v>
      </c>
      <c r="M4163" s="5">
        <v>15</v>
      </c>
      <c r="N4163" s="5">
        <v>468942</v>
      </c>
      <c r="O4163" s="5">
        <v>469445</v>
      </c>
    </row>
    <row r="4164" spans="1:15">
      <c r="A4164" s="5" t="s">
        <v>59</v>
      </c>
      <c r="B4164" s="5" t="s">
        <v>65</v>
      </c>
      <c r="C4164" s="5">
        <v>14051</v>
      </c>
      <c r="D4164" t="str">
        <f>IF(C4164&lt;=783,"small",IF(C4164&lt;=2103,"medium","large"))</f>
        <v>large</v>
      </c>
      <c r="E4164" s="5" t="s">
        <v>11</v>
      </c>
      <c r="F4164" s="10">
        <v>26056255</v>
      </c>
      <c r="G4164" s="8">
        <v>-54.563920000000003</v>
      </c>
      <c r="H4164" s="8">
        <v>-54.504379999999998</v>
      </c>
      <c r="I4164" s="5">
        <v>29.140186</v>
      </c>
      <c r="J4164" s="5">
        <v>0</v>
      </c>
      <c r="K4164" s="5">
        <v>0</v>
      </c>
      <c r="L4164" s="5">
        <v>18</v>
      </c>
      <c r="M4164" s="5">
        <v>18</v>
      </c>
      <c r="N4164" s="5">
        <v>468942</v>
      </c>
      <c r="O4164" s="5">
        <v>469445</v>
      </c>
    </row>
    <row r="4165" spans="1:15">
      <c r="A4165" s="5" t="s">
        <v>59</v>
      </c>
      <c r="B4165" s="5" t="s">
        <v>65</v>
      </c>
      <c r="C4165" s="5">
        <v>14051</v>
      </c>
      <c r="D4165" t="str">
        <f>IF(C4165&lt;=783,"small",IF(C4165&lt;=2103,"medium","large"))</f>
        <v>large</v>
      </c>
      <c r="E4165" s="5" t="s">
        <v>11</v>
      </c>
      <c r="F4165" s="10">
        <v>23057457</v>
      </c>
      <c r="G4165" s="8">
        <v>-48.1691</v>
      </c>
      <c r="H4165" s="8">
        <v>-48.116419999999998</v>
      </c>
      <c r="I4165" s="5">
        <v>28.921804000000002</v>
      </c>
      <c r="J4165" s="5">
        <v>0</v>
      </c>
      <c r="K4165" s="5">
        <v>0</v>
      </c>
      <c r="L4165" s="5">
        <v>14</v>
      </c>
      <c r="M4165" s="5">
        <v>17</v>
      </c>
      <c r="N4165" s="5">
        <v>468942</v>
      </c>
      <c r="O4165" s="5">
        <v>469445</v>
      </c>
    </row>
    <row r="4166" spans="1:15">
      <c r="A4166" s="5" t="s">
        <v>59</v>
      </c>
      <c r="B4166" s="5" t="s">
        <v>65</v>
      </c>
      <c r="C4166" s="5">
        <v>14051</v>
      </c>
      <c r="D4166" t="str">
        <f>IF(C4166&lt;=783,"small",IF(C4166&lt;=2103,"medium","large"))</f>
        <v>large</v>
      </c>
      <c r="E4166" s="5" t="s">
        <v>11</v>
      </c>
      <c r="F4166" s="10">
        <v>27285327</v>
      </c>
      <c r="G4166" s="8">
        <v>-57.184869999999997</v>
      </c>
      <c r="H4166" s="8">
        <v>-57.122520000000002</v>
      </c>
      <c r="I4166" s="5">
        <v>28.817126999999999</v>
      </c>
      <c r="J4166" s="5">
        <v>0</v>
      </c>
      <c r="K4166" s="5">
        <v>0</v>
      </c>
      <c r="L4166" s="5">
        <v>20</v>
      </c>
      <c r="M4166" s="5">
        <v>15</v>
      </c>
      <c r="N4166" s="5">
        <v>468942</v>
      </c>
      <c r="O4166" s="5">
        <v>469445</v>
      </c>
    </row>
    <row r="4167" spans="1:15">
      <c r="A4167" s="5" t="s">
        <v>59</v>
      </c>
      <c r="B4167" s="5" t="s">
        <v>65</v>
      </c>
      <c r="C4167" s="5">
        <v>14051</v>
      </c>
      <c r="D4167" t="str">
        <f>IF(C4167&lt;=783,"small",IF(C4167&lt;=2103,"medium","large"))</f>
        <v>large</v>
      </c>
      <c r="E4167" s="5" t="s">
        <v>11</v>
      </c>
      <c r="F4167" s="10">
        <v>27340448</v>
      </c>
      <c r="G4167" s="8">
        <v>-57.302410000000002</v>
      </c>
      <c r="H4167" s="8">
        <v>-57.239939999999997</v>
      </c>
      <c r="I4167" s="5">
        <v>28.810524999999998</v>
      </c>
      <c r="J4167" s="5">
        <v>0</v>
      </c>
      <c r="K4167" s="5">
        <v>0</v>
      </c>
      <c r="L4167" s="5">
        <v>20</v>
      </c>
      <c r="M4167" s="5">
        <v>17</v>
      </c>
      <c r="N4167" s="5">
        <v>468942</v>
      </c>
      <c r="O4167" s="5">
        <v>469445</v>
      </c>
    </row>
    <row r="4168" spans="1:15">
      <c r="A4168" s="5" t="s">
        <v>59</v>
      </c>
      <c r="B4168" s="5" t="s">
        <v>65</v>
      </c>
      <c r="C4168" s="5">
        <v>14051</v>
      </c>
      <c r="D4168" t="str">
        <f>IF(C4168&lt;=783,"small",IF(C4168&lt;=2103,"medium","large"))</f>
        <v>large</v>
      </c>
      <c r="E4168" s="5" t="s">
        <v>11</v>
      </c>
      <c r="F4168" s="10">
        <v>27401698</v>
      </c>
      <c r="G4168" s="8">
        <v>-57.433019999999999</v>
      </c>
      <c r="H4168" s="8">
        <v>-57.37041</v>
      </c>
      <c r="I4168" s="5">
        <v>28.794142999999998</v>
      </c>
      <c r="J4168" s="5">
        <v>0</v>
      </c>
      <c r="K4168" s="5">
        <v>0</v>
      </c>
      <c r="L4168" s="5">
        <v>20</v>
      </c>
      <c r="M4168" s="5">
        <v>19</v>
      </c>
      <c r="N4168" s="5">
        <v>468942</v>
      </c>
      <c r="O4168" s="5">
        <v>469445</v>
      </c>
    </row>
    <row r="4169" spans="1:15">
      <c r="A4169" s="5" t="s">
        <v>59</v>
      </c>
      <c r="B4169" s="5" t="s">
        <v>65</v>
      </c>
      <c r="C4169" s="5">
        <v>14051</v>
      </c>
      <c r="D4169" t="str">
        <f>IF(C4169&lt;=783,"small",IF(C4169&lt;=2103,"medium","large"))</f>
        <v>large</v>
      </c>
      <c r="E4169" s="5" t="s">
        <v>11</v>
      </c>
      <c r="F4169" s="10">
        <v>26021895</v>
      </c>
      <c r="G4169" s="8">
        <v>-54.490650000000002</v>
      </c>
      <c r="H4169" s="8">
        <v>-54.431190000000001</v>
      </c>
      <c r="I4169" s="5">
        <v>28.735188000000001</v>
      </c>
      <c r="J4169" s="5">
        <v>0</v>
      </c>
      <c r="K4169" s="5">
        <v>0</v>
      </c>
      <c r="L4169" s="5">
        <v>18</v>
      </c>
      <c r="M4169" s="5">
        <v>17</v>
      </c>
      <c r="N4169" s="5">
        <v>468942</v>
      </c>
      <c r="O4169" s="5">
        <v>469445</v>
      </c>
    </row>
    <row r="4170" spans="1:15">
      <c r="A4170" s="5" t="s">
        <v>59</v>
      </c>
      <c r="B4170" s="5" t="s">
        <v>65</v>
      </c>
      <c r="C4170" s="5">
        <v>14051</v>
      </c>
      <c r="D4170" t="str">
        <f>IF(C4170&lt;=783,"small",IF(C4170&lt;=2103,"medium","large"))</f>
        <v>large</v>
      </c>
      <c r="E4170" s="5" t="s">
        <v>11</v>
      </c>
      <c r="F4170" s="10">
        <v>27308416</v>
      </c>
      <c r="G4170" s="8">
        <v>-57.234099999999998</v>
      </c>
      <c r="H4170" s="8">
        <v>-57.171700000000001</v>
      </c>
      <c r="I4170" s="5">
        <v>28.724025000000001</v>
      </c>
      <c r="J4170" s="5">
        <v>0</v>
      </c>
      <c r="K4170" s="5">
        <v>0</v>
      </c>
      <c r="L4170" s="5">
        <v>20</v>
      </c>
      <c r="M4170" s="5">
        <v>21</v>
      </c>
      <c r="N4170" s="5">
        <v>468942</v>
      </c>
      <c r="O4170" s="5">
        <v>469445</v>
      </c>
    </row>
    <row r="4171" spans="1:15">
      <c r="A4171" s="5" t="s">
        <v>59</v>
      </c>
      <c r="B4171" s="5" t="s">
        <v>65</v>
      </c>
      <c r="C4171" s="5">
        <v>14051</v>
      </c>
      <c r="D4171" t="str">
        <f>IF(C4171&lt;=783,"small",IF(C4171&lt;=2103,"medium","large"))</f>
        <v>large</v>
      </c>
      <c r="E4171" s="5" t="s">
        <v>11</v>
      </c>
      <c r="F4171" s="10">
        <v>27391672</v>
      </c>
      <c r="G4171" s="8">
        <v>-57.411639999999998</v>
      </c>
      <c r="H4171" s="8">
        <v>-57.349049999999998</v>
      </c>
      <c r="I4171" s="5">
        <v>28.72391</v>
      </c>
      <c r="J4171" s="5">
        <v>0</v>
      </c>
      <c r="K4171" s="5">
        <v>0</v>
      </c>
      <c r="L4171" s="5">
        <v>20</v>
      </c>
      <c r="M4171" s="5">
        <v>20</v>
      </c>
      <c r="N4171" s="5">
        <v>468942</v>
      </c>
      <c r="O4171" s="5">
        <v>469445</v>
      </c>
    </row>
    <row r="4172" spans="1:15">
      <c r="A4172" s="5" t="s">
        <v>59</v>
      </c>
      <c r="B4172" s="5" t="s">
        <v>65</v>
      </c>
      <c r="C4172" s="5">
        <v>14051</v>
      </c>
      <c r="D4172" t="str">
        <f>IF(C4172&lt;=783,"small",IF(C4172&lt;=2103,"medium","large"))</f>
        <v>large</v>
      </c>
      <c r="E4172" s="5" t="s">
        <v>11</v>
      </c>
      <c r="F4172" s="10">
        <v>26272603</v>
      </c>
      <c r="G4172" s="8">
        <v>-55.025269999999999</v>
      </c>
      <c r="H4172" s="8">
        <v>-54.965240000000001</v>
      </c>
      <c r="I4172" s="5">
        <v>28.713854999999999</v>
      </c>
      <c r="J4172" s="5">
        <v>0</v>
      </c>
      <c r="K4172" s="5">
        <v>0</v>
      </c>
      <c r="L4172" s="5">
        <v>18</v>
      </c>
      <c r="M4172" s="5">
        <v>15</v>
      </c>
      <c r="N4172" s="5">
        <v>468942</v>
      </c>
      <c r="O4172" s="5">
        <v>469445</v>
      </c>
    </row>
    <row r="4173" spans="1:15">
      <c r="A4173" s="5" t="s">
        <v>59</v>
      </c>
      <c r="B4173" s="5" t="s">
        <v>65</v>
      </c>
      <c r="C4173" s="5">
        <v>14051</v>
      </c>
      <c r="D4173" t="str">
        <f>IF(C4173&lt;=783,"small",IF(C4173&lt;=2103,"medium","large"))</f>
        <v>large</v>
      </c>
      <c r="E4173" s="5" t="s">
        <v>11</v>
      </c>
      <c r="F4173" s="10">
        <v>27195314</v>
      </c>
      <c r="G4173" s="8">
        <v>-56.992919999999998</v>
      </c>
      <c r="H4173" s="8">
        <v>-56.930779999999999</v>
      </c>
      <c r="I4173" s="5">
        <v>28.707473</v>
      </c>
      <c r="J4173" s="5">
        <v>0</v>
      </c>
      <c r="K4173" s="5">
        <v>0</v>
      </c>
      <c r="L4173" s="5">
        <v>20</v>
      </c>
      <c r="M4173" s="5">
        <v>18</v>
      </c>
      <c r="N4173" s="5">
        <v>468942</v>
      </c>
      <c r="O4173" s="5">
        <v>469445</v>
      </c>
    </row>
    <row r="4174" spans="1:15">
      <c r="A4174" s="5" t="s">
        <v>59</v>
      </c>
      <c r="B4174" s="5" t="s">
        <v>65</v>
      </c>
      <c r="C4174" s="5">
        <v>14051</v>
      </c>
      <c r="D4174" t="str">
        <f>IF(C4174&lt;=783,"small",IF(C4174&lt;=2103,"medium","large"))</f>
        <v>large</v>
      </c>
      <c r="E4174" s="5" t="s">
        <v>11</v>
      </c>
      <c r="F4174" s="10">
        <v>27086226</v>
      </c>
      <c r="G4174" s="8">
        <v>-56.760289999999998</v>
      </c>
      <c r="H4174" s="8">
        <v>-56.698399999999999</v>
      </c>
      <c r="I4174" s="5">
        <v>28.70346</v>
      </c>
      <c r="J4174" s="5">
        <v>0</v>
      </c>
      <c r="K4174" s="5">
        <v>0</v>
      </c>
      <c r="L4174" s="5">
        <v>20</v>
      </c>
      <c r="M4174" s="5">
        <v>16</v>
      </c>
      <c r="N4174" s="5">
        <v>468942</v>
      </c>
      <c r="O4174" s="5">
        <v>469445</v>
      </c>
    </row>
    <row r="4175" spans="1:15">
      <c r="A4175" s="5" t="s">
        <v>59</v>
      </c>
      <c r="B4175" s="5" t="s">
        <v>65</v>
      </c>
      <c r="C4175" s="5">
        <v>14051</v>
      </c>
      <c r="D4175" t="str">
        <f>IF(C4175&lt;=783,"small",IF(C4175&lt;=2103,"medium","large"))</f>
        <v>large</v>
      </c>
      <c r="E4175" s="5" t="s">
        <v>11</v>
      </c>
      <c r="F4175" s="10">
        <v>25713988</v>
      </c>
      <c r="G4175" s="8">
        <v>-53.834049999999998</v>
      </c>
      <c r="H4175" s="8">
        <v>-53.775289999999998</v>
      </c>
      <c r="I4175" s="5">
        <v>28.684049999999999</v>
      </c>
      <c r="J4175" s="5">
        <v>0</v>
      </c>
      <c r="K4175" s="5">
        <v>0</v>
      </c>
      <c r="L4175" s="5">
        <v>18</v>
      </c>
      <c r="M4175" s="5">
        <v>20</v>
      </c>
      <c r="N4175" s="5">
        <v>468942</v>
      </c>
      <c r="O4175" s="5">
        <v>469445</v>
      </c>
    </row>
    <row r="4176" spans="1:15">
      <c r="A4176" s="5" t="s">
        <v>59</v>
      </c>
      <c r="B4176" s="5" t="s">
        <v>65</v>
      </c>
      <c r="C4176" s="5">
        <v>14051</v>
      </c>
      <c r="D4176" t="str">
        <f>IF(C4176&lt;=783,"small",IF(C4176&lt;=2103,"medium","large"))</f>
        <v>large</v>
      </c>
      <c r="E4176" s="5" t="s">
        <v>11</v>
      </c>
      <c r="F4176" s="10">
        <v>26177269</v>
      </c>
      <c r="G4176" s="8">
        <v>-54.821980000000003</v>
      </c>
      <c r="H4176" s="8">
        <v>-54.762160000000002</v>
      </c>
      <c r="I4176" s="5">
        <v>28.642330999999999</v>
      </c>
      <c r="J4176" s="5">
        <v>0</v>
      </c>
      <c r="K4176" s="5">
        <v>0</v>
      </c>
      <c r="L4176" s="5">
        <v>18</v>
      </c>
      <c r="M4176" s="5">
        <v>21</v>
      </c>
      <c r="N4176" s="5">
        <v>468942</v>
      </c>
      <c r="O4176" s="5">
        <v>469445</v>
      </c>
    </row>
    <row r="4177" spans="1:15">
      <c r="A4177" s="5" t="s">
        <v>59</v>
      </c>
      <c r="B4177" s="5" t="s">
        <v>65</v>
      </c>
      <c r="C4177" s="5">
        <v>14051</v>
      </c>
      <c r="D4177" t="str">
        <f>IF(C4177&lt;=783,"small",IF(C4177&lt;=2103,"medium","large"))</f>
        <v>large</v>
      </c>
      <c r="E4177" s="5" t="s">
        <v>11</v>
      </c>
      <c r="F4177" s="10">
        <v>24517763</v>
      </c>
      <c r="G4177" s="8">
        <v>-51.283149999999999</v>
      </c>
      <c r="H4177" s="8">
        <v>-51.227130000000002</v>
      </c>
      <c r="I4177" s="5">
        <v>28.623683</v>
      </c>
      <c r="J4177" s="5">
        <v>0</v>
      </c>
      <c r="K4177" s="5">
        <v>0</v>
      </c>
      <c r="L4177" s="5">
        <v>16</v>
      </c>
      <c r="M4177" s="5">
        <v>19</v>
      </c>
      <c r="N4177" s="5">
        <v>468942</v>
      </c>
      <c r="O4177" s="5">
        <v>469445</v>
      </c>
    </row>
    <row r="4178" spans="1:15">
      <c r="A4178" s="5" t="s">
        <v>59</v>
      </c>
      <c r="B4178" s="5" t="s">
        <v>65</v>
      </c>
      <c r="C4178" s="5">
        <v>14051</v>
      </c>
      <c r="D4178" t="str">
        <f>IF(C4178&lt;=783,"small",IF(C4178&lt;=2103,"medium","large"))</f>
        <v>large</v>
      </c>
      <c r="E4178" s="5" t="s">
        <v>11</v>
      </c>
      <c r="F4178" s="10">
        <v>26122655</v>
      </c>
      <c r="G4178" s="8">
        <v>-54.705509999999997</v>
      </c>
      <c r="H4178" s="8">
        <v>-54.645829999999997</v>
      </c>
      <c r="I4178" s="5">
        <v>28.616578000000001</v>
      </c>
      <c r="J4178" s="5">
        <v>0</v>
      </c>
      <c r="K4178" s="5">
        <v>0</v>
      </c>
      <c r="L4178" s="5">
        <v>18</v>
      </c>
      <c r="M4178" s="5">
        <v>19</v>
      </c>
      <c r="N4178" s="5">
        <v>468942</v>
      </c>
      <c r="O4178" s="5">
        <v>469445</v>
      </c>
    </row>
    <row r="4179" spans="1:15">
      <c r="A4179" s="5" t="s">
        <v>59</v>
      </c>
      <c r="B4179" s="5" t="s">
        <v>65</v>
      </c>
      <c r="C4179" s="5">
        <v>14051</v>
      </c>
      <c r="D4179" t="str">
        <f>IF(C4179&lt;=783,"small",IF(C4179&lt;=2103,"medium","large"))</f>
        <v>large</v>
      </c>
      <c r="E4179" s="5" t="s">
        <v>11</v>
      </c>
      <c r="F4179" s="10">
        <v>24698080</v>
      </c>
      <c r="G4179" s="8">
        <v>-51.667659999999998</v>
      </c>
      <c r="H4179" s="8">
        <v>-51.611229999999999</v>
      </c>
      <c r="I4179" s="5">
        <v>28.615607000000001</v>
      </c>
      <c r="J4179" s="5">
        <v>0</v>
      </c>
      <c r="K4179" s="5">
        <v>0</v>
      </c>
      <c r="L4179" s="5">
        <v>16</v>
      </c>
      <c r="M4179" s="5">
        <v>16</v>
      </c>
      <c r="N4179" s="5">
        <v>468942</v>
      </c>
      <c r="O4179" s="5">
        <v>469445</v>
      </c>
    </row>
    <row r="4180" spans="1:15">
      <c r="A4180" s="5" t="s">
        <v>59</v>
      </c>
      <c r="B4180" s="5" t="s">
        <v>65</v>
      </c>
      <c r="C4180" s="5">
        <v>14051</v>
      </c>
      <c r="D4180" t="str">
        <f>IF(C4180&lt;=783,"small",IF(C4180&lt;=2103,"medium","large"))</f>
        <v>large</v>
      </c>
      <c r="E4180" s="5" t="s">
        <v>11</v>
      </c>
      <c r="F4180" s="10">
        <v>23184417</v>
      </c>
      <c r="G4180" s="8">
        <v>-48.439839999999997</v>
      </c>
      <c r="H4180" s="8">
        <v>-48.386870000000002</v>
      </c>
      <c r="I4180" s="5">
        <v>28.615490000000001</v>
      </c>
      <c r="J4180" s="5">
        <v>0</v>
      </c>
      <c r="K4180" s="5">
        <v>0</v>
      </c>
      <c r="L4180" s="5">
        <v>14</v>
      </c>
      <c r="M4180" s="5">
        <v>18</v>
      </c>
      <c r="N4180" s="5">
        <v>468942</v>
      </c>
      <c r="O4180" s="5">
        <v>469445</v>
      </c>
    </row>
    <row r="4181" spans="1:15">
      <c r="A4181" s="5" t="s">
        <v>59</v>
      </c>
      <c r="B4181" s="5" t="s">
        <v>65</v>
      </c>
      <c r="C4181" s="5">
        <v>14051</v>
      </c>
      <c r="D4181" t="str">
        <f>IF(C4181&lt;=783,"small",IF(C4181&lt;=2103,"medium","large"))</f>
        <v>large</v>
      </c>
      <c r="E4181" s="5" t="s">
        <v>11</v>
      </c>
      <c r="F4181" s="10">
        <v>24764298</v>
      </c>
      <c r="G4181" s="8">
        <v>-51.808869999999999</v>
      </c>
      <c r="H4181" s="8">
        <v>-51.752290000000002</v>
      </c>
      <c r="I4181" s="5">
        <v>28.60003</v>
      </c>
      <c r="J4181" s="5">
        <v>0</v>
      </c>
      <c r="K4181" s="5">
        <v>0</v>
      </c>
      <c r="L4181" s="5">
        <v>16</v>
      </c>
      <c r="M4181" s="5">
        <v>17</v>
      </c>
      <c r="N4181" s="5">
        <v>468942</v>
      </c>
      <c r="O4181" s="5">
        <v>469445</v>
      </c>
    </row>
    <row r="4182" spans="1:15">
      <c r="A4182" s="5" t="s">
        <v>59</v>
      </c>
      <c r="B4182" s="5" t="s">
        <v>65</v>
      </c>
      <c r="C4182" s="5">
        <v>14051</v>
      </c>
      <c r="D4182" t="str">
        <f>IF(C4182&lt;=783,"small",IF(C4182&lt;=2103,"medium","large"))</f>
        <v>large</v>
      </c>
      <c r="E4182" s="5" t="s">
        <v>11</v>
      </c>
      <c r="F4182" s="10">
        <v>25814988</v>
      </c>
      <c r="G4182" s="8">
        <v>-54.049430000000001</v>
      </c>
      <c r="H4182" s="8">
        <v>-53.99044</v>
      </c>
      <c r="I4182" s="5">
        <v>28.586182000000001</v>
      </c>
      <c r="J4182" s="5">
        <v>0</v>
      </c>
      <c r="K4182" s="5">
        <v>0</v>
      </c>
      <c r="L4182" s="5">
        <v>18</v>
      </c>
      <c r="M4182" s="5">
        <v>16</v>
      </c>
      <c r="N4182" s="5">
        <v>468942</v>
      </c>
      <c r="O4182" s="5">
        <v>469445</v>
      </c>
    </row>
    <row r="4183" spans="1:15">
      <c r="A4183" s="5" t="s">
        <v>59</v>
      </c>
      <c r="B4183" s="5" t="s">
        <v>65</v>
      </c>
      <c r="C4183" s="5">
        <v>14051</v>
      </c>
      <c r="D4183" t="str">
        <f>IF(C4183&lt;=783,"small",IF(C4183&lt;=2103,"medium","large"))</f>
        <v>large</v>
      </c>
      <c r="E4183" s="5" t="s">
        <v>11</v>
      </c>
      <c r="F4183" s="10">
        <v>24720035</v>
      </c>
      <c r="G4183" s="8">
        <v>-51.714480000000002</v>
      </c>
      <c r="H4183" s="8">
        <v>-51.658000000000001</v>
      </c>
      <c r="I4183" s="5">
        <v>28.570944000000001</v>
      </c>
      <c r="J4183" s="5">
        <v>0</v>
      </c>
      <c r="K4183" s="5">
        <v>0</v>
      </c>
      <c r="L4183" s="5">
        <v>16</v>
      </c>
      <c r="M4183" s="5">
        <v>21</v>
      </c>
      <c r="N4183" s="5">
        <v>468942</v>
      </c>
      <c r="O4183" s="5">
        <v>469445</v>
      </c>
    </row>
    <row r="4184" spans="1:15">
      <c r="A4184" s="5" t="s">
        <v>59</v>
      </c>
      <c r="B4184" s="5" t="s">
        <v>65</v>
      </c>
      <c r="C4184" s="5">
        <v>14051</v>
      </c>
      <c r="D4184" t="str">
        <f>IF(C4184&lt;=783,"small",IF(C4184&lt;=2103,"medium","large"))</f>
        <v>large</v>
      </c>
      <c r="E4184" s="5" t="s">
        <v>11</v>
      </c>
      <c r="F4184" s="10">
        <v>24401395</v>
      </c>
      <c r="G4184" s="8">
        <v>-51.034999999999997</v>
      </c>
      <c r="H4184" s="8">
        <v>-50.979239999999997</v>
      </c>
      <c r="I4184" s="5">
        <v>28.552548000000002</v>
      </c>
      <c r="J4184" s="5">
        <v>0</v>
      </c>
      <c r="K4184" s="5">
        <v>0</v>
      </c>
      <c r="L4184" s="5">
        <v>16</v>
      </c>
      <c r="M4184" s="5">
        <v>18</v>
      </c>
      <c r="N4184" s="5">
        <v>468942</v>
      </c>
      <c r="O4184" s="5">
        <v>469445</v>
      </c>
    </row>
    <row r="4185" spans="1:15">
      <c r="A4185" s="5" t="s">
        <v>59</v>
      </c>
      <c r="B4185" s="5" t="s">
        <v>65</v>
      </c>
      <c r="C4185" s="5">
        <v>14051</v>
      </c>
      <c r="D4185" t="str">
        <f>IF(C4185&lt;=783,"small",IF(C4185&lt;=2103,"medium","large"))</f>
        <v>large</v>
      </c>
      <c r="E4185" s="5" t="s">
        <v>11</v>
      </c>
      <c r="F4185" s="10">
        <v>23029605</v>
      </c>
      <c r="G4185" s="8">
        <v>-48.10971</v>
      </c>
      <c r="H4185" s="8">
        <v>-48.057090000000002</v>
      </c>
      <c r="I4185" s="5">
        <v>28.545453999999999</v>
      </c>
      <c r="J4185" s="5">
        <v>0</v>
      </c>
      <c r="K4185" s="5">
        <v>0</v>
      </c>
      <c r="L4185" s="5">
        <v>14</v>
      </c>
      <c r="M4185" s="5">
        <v>20</v>
      </c>
      <c r="N4185" s="5">
        <v>468942</v>
      </c>
      <c r="O4185" s="5">
        <v>469445</v>
      </c>
    </row>
    <row r="4186" spans="1:15">
      <c r="A4186" s="5" t="s">
        <v>59</v>
      </c>
      <c r="B4186" s="5" t="s">
        <v>65</v>
      </c>
      <c r="C4186" s="5">
        <v>14051</v>
      </c>
      <c r="D4186" t="str">
        <f>IF(C4186&lt;=783,"small",IF(C4186&lt;=2103,"medium","large"))</f>
        <v>large</v>
      </c>
      <c r="E4186" s="5" t="s">
        <v>11</v>
      </c>
      <c r="F4186" s="10">
        <v>23354934</v>
      </c>
      <c r="G4186" s="8">
        <v>-48.803460000000001</v>
      </c>
      <c r="H4186" s="8">
        <v>-48.750100000000003</v>
      </c>
      <c r="I4186" s="5">
        <v>28.539974999999998</v>
      </c>
      <c r="J4186" s="5">
        <v>0</v>
      </c>
      <c r="K4186" s="5">
        <v>0</v>
      </c>
      <c r="L4186" s="5">
        <v>14</v>
      </c>
      <c r="M4186" s="5">
        <v>21</v>
      </c>
      <c r="N4186" s="5">
        <v>468942</v>
      </c>
      <c r="O4186" s="5">
        <v>469445</v>
      </c>
    </row>
    <row r="4187" spans="1:15">
      <c r="A4187" s="5" t="s">
        <v>59</v>
      </c>
      <c r="B4187" s="5" t="s">
        <v>65</v>
      </c>
      <c r="C4187" s="5">
        <v>14051</v>
      </c>
      <c r="D4187" t="str">
        <f>IF(C4187&lt;=783,"small",IF(C4187&lt;=2103,"medium","large"))</f>
        <v>large</v>
      </c>
      <c r="E4187" s="5" t="s">
        <v>11</v>
      </c>
      <c r="F4187" s="10">
        <v>24701595</v>
      </c>
      <c r="G4187" s="8">
        <v>-51.675159999999998</v>
      </c>
      <c r="H4187" s="8">
        <v>-51.618720000000003</v>
      </c>
      <c r="I4187" s="5">
        <v>28.522023000000001</v>
      </c>
      <c r="J4187" s="5">
        <v>0</v>
      </c>
      <c r="K4187" s="5">
        <v>0</v>
      </c>
      <c r="L4187" s="5">
        <v>16</v>
      </c>
      <c r="M4187" s="5">
        <v>20</v>
      </c>
      <c r="N4187" s="5">
        <v>468942</v>
      </c>
      <c r="O4187" s="5">
        <v>469445</v>
      </c>
    </row>
    <row r="4188" spans="1:15">
      <c r="A4188" s="5" t="s">
        <v>59</v>
      </c>
      <c r="B4188" s="5" t="s">
        <v>65</v>
      </c>
      <c r="C4188" s="5">
        <v>14051</v>
      </c>
      <c r="D4188" t="str">
        <f>IF(C4188&lt;=783,"small",IF(C4188&lt;=2103,"medium","large"))</f>
        <v>large</v>
      </c>
      <c r="E4188" s="5" t="s">
        <v>11</v>
      </c>
      <c r="F4188" s="10">
        <v>23218450</v>
      </c>
      <c r="G4188" s="8">
        <v>-48.512410000000003</v>
      </c>
      <c r="H4188" s="8">
        <v>-48.459359999999997</v>
      </c>
      <c r="I4188" s="5">
        <v>28.496552999999999</v>
      </c>
      <c r="J4188" s="5">
        <v>0</v>
      </c>
      <c r="K4188" s="5">
        <v>0</v>
      </c>
      <c r="L4188" s="5">
        <v>14</v>
      </c>
      <c r="M4188" s="5">
        <v>16</v>
      </c>
      <c r="N4188" s="5">
        <v>468942</v>
      </c>
      <c r="O4188" s="5">
        <v>469445</v>
      </c>
    </row>
    <row r="4189" spans="1:15">
      <c r="A4189" s="5" t="s">
        <v>59</v>
      </c>
      <c r="B4189" s="5" t="s">
        <v>65</v>
      </c>
      <c r="C4189" s="5">
        <v>14051</v>
      </c>
      <c r="D4189" t="str">
        <f>IF(C4189&lt;=783,"small",IF(C4189&lt;=2103,"medium","large"))</f>
        <v>large</v>
      </c>
      <c r="E4189" s="5" t="s">
        <v>11</v>
      </c>
      <c r="F4189" s="10">
        <v>21556342</v>
      </c>
      <c r="G4189" s="8">
        <v>-44.968029999999999</v>
      </c>
      <c r="H4189" s="8">
        <v>-44.918779999999998</v>
      </c>
      <c r="I4189" s="5">
        <v>28.496236</v>
      </c>
      <c r="J4189" s="5">
        <v>0</v>
      </c>
      <c r="K4189" s="5">
        <v>0</v>
      </c>
      <c r="L4189" s="5">
        <v>12</v>
      </c>
      <c r="M4189" s="5">
        <v>19</v>
      </c>
      <c r="N4189" s="5">
        <v>468942</v>
      </c>
      <c r="O4189" s="5">
        <v>469445</v>
      </c>
    </row>
    <row r="4190" spans="1:15">
      <c r="A4190" s="5" t="s">
        <v>59</v>
      </c>
      <c r="B4190" s="5" t="s">
        <v>65</v>
      </c>
      <c r="C4190" s="5">
        <v>14051</v>
      </c>
      <c r="D4190" t="str">
        <f>IF(C4190&lt;=783,"small",IF(C4190&lt;=2103,"medium","large"))</f>
        <v>large</v>
      </c>
      <c r="E4190" s="5" t="s">
        <v>11</v>
      </c>
      <c r="F4190" s="10">
        <v>21573482</v>
      </c>
      <c r="G4190" s="8">
        <v>-45.004579999999997</v>
      </c>
      <c r="H4190" s="8">
        <v>-44.955289999999998</v>
      </c>
      <c r="I4190" s="5">
        <v>28.489820000000002</v>
      </c>
      <c r="J4190" s="5">
        <v>0</v>
      </c>
      <c r="K4190" s="5">
        <v>0</v>
      </c>
      <c r="L4190" s="5">
        <v>12</v>
      </c>
      <c r="M4190" s="5">
        <v>20</v>
      </c>
      <c r="N4190" s="5">
        <v>468942</v>
      </c>
      <c r="O4190" s="5">
        <v>469445</v>
      </c>
    </row>
    <row r="4191" spans="1:15">
      <c r="A4191" s="5" t="s">
        <v>59</v>
      </c>
      <c r="B4191" s="5" t="s">
        <v>65</v>
      </c>
      <c r="C4191" s="5">
        <v>14051</v>
      </c>
      <c r="D4191" t="str">
        <f>IF(C4191&lt;=783,"small",IF(C4191&lt;=2103,"medium","large"))</f>
        <v>large</v>
      </c>
      <c r="E4191" s="5" t="s">
        <v>11</v>
      </c>
      <c r="F4191" s="10">
        <v>19502789</v>
      </c>
      <c r="G4191" s="8">
        <v>-40.588920000000002</v>
      </c>
      <c r="H4191" s="8">
        <v>-40.544350000000001</v>
      </c>
      <c r="I4191" s="5">
        <v>28.476112000000001</v>
      </c>
      <c r="J4191" s="5">
        <v>0</v>
      </c>
      <c r="K4191" s="5">
        <v>0</v>
      </c>
      <c r="L4191" s="5">
        <v>10</v>
      </c>
      <c r="M4191" s="5">
        <v>21</v>
      </c>
      <c r="N4191" s="5">
        <v>468942</v>
      </c>
      <c r="O4191" s="5">
        <v>469445</v>
      </c>
    </row>
    <row r="4192" spans="1:15">
      <c r="A4192" s="5" t="s">
        <v>59</v>
      </c>
      <c r="B4192" s="5" t="s">
        <v>65</v>
      </c>
      <c r="C4192" s="5">
        <v>14051</v>
      </c>
      <c r="D4192" t="str">
        <f>IF(C4192&lt;=783,"small",IF(C4192&lt;=2103,"medium","large"))</f>
        <v>large</v>
      </c>
      <c r="E4192" s="5" t="s">
        <v>11</v>
      </c>
      <c r="F4192" s="10">
        <v>23030840</v>
      </c>
      <c r="G4192" s="8">
        <v>-48.112340000000003</v>
      </c>
      <c r="H4192" s="8">
        <v>-48.059719999999999</v>
      </c>
      <c r="I4192" s="5">
        <v>28.465246</v>
      </c>
      <c r="J4192" s="5">
        <v>0</v>
      </c>
      <c r="K4192" s="5">
        <v>0</v>
      </c>
      <c r="L4192" s="5">
        <v>14</v>
      </c>
      <c r="M4192" s="5">
        <v>19</v>
      </c>
      <c r="N4192" s="5">
        <v>468942</v>
      </c>
      <c r="O4192" s="5">
        <v>469445</v>
      </c>
    </row>
    <row r="4193" spans="1:15">
      <c r="A4193" s="5" t="s">
        <v>59</v>
      </c>
      <c r="B4193" s="5" t="s">
        <v>65</v>
      </c>
      <c r="C4193" s="5">
        <v>14051</v>
      </c>
      <c r="D4193" t="str">
        <f>IF(C4193&lt;=783,"small",IF(C4193&lt;=2103,"medium","large"))</f>
        <v>large</v>
      </c>
      <c r="E4193" s="5" t="s">
        <v>11</v>
      </c>
      <c r="F4193" s="10">
        <v>21461852</v>
      </c>
      <c r="G4193" s="8">
        <v>-44.766539999999999</v>
      </c>
      <c r="H4193" s="8">
        <v>-44.717500000000001</v>
      </c>
      <c r="I4193" s="5">
        <v>28.454757000000001</v>
      </c>
      <c r="J4193" s="5">
        <v>0</v>
      </c>
      <c r="K4193" s="5">
        <v>0</v>
      </c>
      <c r="L4193" s="5">
        <v>12</v>
      </c>
      <c r="M4193" s="5">
        <v>17</v>
      </c>
      <c r="N4193" s="5">
        <v>468942</v>
      </c>
      <c r="O4193" s="5">
        <v>469445</v>
      </c>
    </row>
    <row r="4194" spans="1:15">
      <c r="A4194" s="5" t="s">
        <v>59</v>
      </c>
      <c r="B4194" s="5" t="s">
        <v>65</v>
      </c>
      <c r="C4194" s="5">
        <v>14051</v>
      </c>
      <c r="D4194" t="str">
        <f>IF(C4194&lt;=783,"small",IF(C4194&lt;=2103,"medium","large"))</f>
        <v>large</v>
      </c>
      <c r="E4194" s="5" t="s">
        <v>11</v>
      </c>
      <c r="F4194" s="10">
        <v>19655474</v>
      </c>
      <c r="G4194" s="8">
        <v>-40.91451</v>
      </c>
      <c r="H4194" s="8">
        <v>-40.869599999999998</v>
      </c>
      <c r="I4194" s="5">
        <v>28.444053</v>
      </c>
      <c r="J4194" s="5">
        <v>0</v>
      </c>
      <c r="K4194" s="5">
        <v>0</v>
      </c>
      <c r="L4194" s="5">
        <v>10</v>
      </c>
      <c r="M4194" s="5">
        <v>18</v>
      </c>
      <c r="N4194" s="5">
        <v>468942</v>
      </c>
      <c r="O4194" s="5">
        <v>469445</v>
      </c>
    </row>
    <row r="4195" spans="1:15">
      <c r="A4195" s="5" t="s">
        <v>59</v>
      </c>
      <c r="B4195" s="5" t="s">
        <v>65</v>
      </c>
      <c r="C4195" s="5">
        <v>14051</v>
      </c>
      <c r="D4195" t="str">
        <f>IF(C4195&lt;=783,"small",IF(C4195&lt;=2103,"medium","large"))</f>
        <v>large</v>
      </c>
      <c r="E4195" s="5" t="s">
        <v>11</v>
      </c>
      <c r="F4195" s="10">
        <v>21355534</v>
      </c>
      <c r="G4195" s="8">
        <v>-44.539819999999999</v>
      </c>
      <c r="H4195" s="8">
        <v>-44.491019999999999</v>
      </c>
      <c r="I4195" s="5">
        <v>28.429542999999999</v>
      </c>
      <c r="J4195" s="5">
        <v>0</v>
      </c>
      <c r="K4195" s="5">
        <v>0</v>
      </c>
      <c r="L4195" s="5">
        <v>12</v>
      </c>
      <c r="M4195" s="5">
        <v>16</v>
      </c>
      <c r="N4195" s="5">
        <v>468942</v>
      </c>
      <c r="O4195" s="5">
        <v>469445</v>
      </c>
    </row>
    <row r="4196" spans="1:15">
      <c r="A4196" s="5" t="s">
        <v>59</v>
      </c>
      <c r="B4196" s="5" t="s">
        <v>65</v>
      </c>
      <c r="C4196" s="5">
        <v>14051</v>
      </c>
      <c r="D4196" t="str">
        <f>IF(C4196&lt;=783,"small",IF(C4196&lt;=2103,"medium","large"))</f>
        <v>large</v>
      </c>
      <c r="E4196" s="5" t="s">
        <v>11</v>
      </c>
      <c r="F4196" s="10">
        <v>21604911</v>
      </c>
      <c r="G4196" s="8">
        <v>-45.07161</v>
      </c>
      <c r="H4196" s="8">
        <v>-45.022239999999996</v>
      </c>
      <c r="I4196" s="5">
        <v>28.412351000000001</v>
      </c>
      <c r="J4196" s="5">
        <v>0</v>
      </c>
      <c r="K4196" s="5">
        <v>0</v>
      </c>
      <c r="L4196" s="5">
        <v>12</v>
      </c>
      <c r="M4196" s="5">
        <v>18</v>
      </c>
      <c r="N4196" s="5">
        <v>468942</v>
      </c>
      <c r="O4196" s="5">
        <v>469445</v>
      </c>
    </row>
    <row r="4197" spans="1:15">
      <c r="A4197" s="5" t="s">
        <v>59</v>
      </c>
      <c r="B4197" s="5" t="s">
        <v>65</v>
      </c>
      <c r="C4197" s="5">
        <v>14051</v>
      </c>
      <c r="D4197" t="str">
        <f>IF(C4197&lt;=783,"small",IF(C4197&lt;=2103,"medium","large"))</f>
        <v>large</v>
      </c>
      <c r="E4197" s="5" t="s">
        <v>11</v>
      </c>
      <c r="F4197" s="10">
        <v>21545913</v>
      </c>
      <c r="G4197" s="8">
        <v>-44.945799999999998</v>
      </c>
      <c r="H4197" s="8">
        <v>-44.896569999999997</v>
      </c>
      <c r="I4197" s="5">
        <v>28.410988</v>
      </c>
      <c r="J4197" s="5">
        <v>0</v>
      </c>
      <c r="K4197" s="5">
        <v>0</v>
      </c>
      <c r="L4197" s="5">
        <v>12</v>
      </c>
      <c r="M4197" s="5">
        <v>21</v>
      </c>
      <c r="N4197" s="5">
        <v>468942</v>
      </c>
      <c r="O4197" s="5">
        <v>469445</v>
      </c>
    </row>
    <row r="4198" spans="1:15">
      <c r="A4198" s="5" t="s">
        <v>59</v>
      </c>
      <c r="B4198" s="5" t="s">
        <v>65</v>
      </c>
      <c r="C4198" s="5">
        <v>14051</v>
      </c>
      <c r="D4198" t="str">
        <f>IF(C4198&lt;=783,"small",IF(C4198&lt;=2103,"medium","large"))</f>
        <v>large</v>
      </c>
      <c r="E4198" s="5" t="s">
        <v>11</v>
      </c>
      <c r="F4198" s="10">
        <v>19561906</v>
      </c>
      <c r="G4198" s="8">
        <v>-40.714979999999997</v>
      </c>
      <c r="H4198" s="8">
        <v>-40.670279999999998</v>
      </c>
      <c r="I4198" s="5">
        <v>28.331700000000001</v>
      </c>
      <c r="J4198" s="5">
        <v>0</v>
      </c>
      <c r="K4198" s="5">
        <v>0</v>
      </c>
      <c r="L4198" s="5">
        <v>10</v>
      </c>
      <c r="M4198" s="5">
        <v>20</v>
      </c>
      <c r="N4198" s="5">
        <v>468942</v>
      </c>
      <c r="O4198" s="5">
        <v>469445</v>
      </c>
    </row>
    <row r="4199" spans="1:15">
      <c r="A4199" s="5" t="s">
        <v>59</v>
      </c>
      <c r="B4199" s="5" t="s">
        <v>65</v>
      </c>
      <c r="C4199" s="5">
        <v>14051</v>
      </c>
      <c r="D4199" t="str">
        <f>IF(C4199&lt;=783,"small",IF(C4199&lt;=2103,"medium","large"))</f>
        <v>large</v>
      </c>
      <c r="E4199" s="5" t="s">
        <v>11</v>
      </c>
      <c r="F4199" s="10">
        <v>19557548</v>
      </c>
      <c r="G4199" s="8">
        <v>-40.705689999999997</v>
      </c>
      <c r="H4199" s="8">
        <v>-40.661000000000001</v>
      </c>
      <c r="I4199" s="5">
        <v>28.325291</v>
      </c>
      <c r="J4199" s="5">
        <v>0</v>
      </c>
      <c r="K4199" s="5">
        <v>0</v>
      </c>
      <c r="L4199" s="5">
        <v>10</v>
      </c>
      <c r="M4199" s="5">
        <v>16</v>
      </c>
      <c r="N4199" s="5">
        <v>468942</v>
      </c>
      <c r="O4199" s="5">
        <v>469445</v>
      </c>
    </row>
    <row r="4200" spans="1:15">
      <c r="A4200" s="5" t="s">
        <v>59</v>
      </c>
      <c r="B4200" s="5" t="s">
        <v>65</v>
      </c>
      <c r="C4200" s="5">
        <v>14051</v>
      </c>
      <c r="D4200" t="str">
        <f>IF(C4200&lt;=783,"small",IF(C4200&lt;=2103,"medium","large"))</f>
        <v>large</v>
      </c>
      <c r="E4200" s="5" t="s">
        <v>11</v>
      </c>
      <c r="F4200" s="10">
        <v>19576959</v>
      </c>
      <c r="G4200" s="8">
        <v>-40.747079999999997</v>
      </c>
      <c r="H4200" s="8">
        <v>-40.702350000000003</v>
      </c>
      <c r="I4200" s="5">
        <v>28.299716</v>
      </c>
      <c r="J4200" s="5">
        <v>0</v>
      </c>
      <c r="K4200" s="5">
        <v>0</v>
      </c>
      <c r="L4200" s="5">
        <v>10</v>
      </c>
      <c r="M4200" s="5">
        <v>17</v>
      </c>
      <c r="N4200" s="5">
        <v>468942</v>
      </c>
      <c r="O4200" s="5">
        <v>469445</v>
      </c>
    </row>
    <row r="4201" spans="1:15">
      <c r="A4201" s="5" t="s">
        <v>59</v>
      </c>
      <c r="B4201" s="5" t="s">
        <v>65</v>
      </c>
      <c r="C4201" s="5">
        <v>14051</v>
      </c>
      <c r="D4201" t="str">
        <f>IF(C4201&lt;=783,"small",IF(C4201&lt;=2103,"medium","large"))</f>
        <v>large</v>
      </c>
      <c r="E4201" s="5" t="s">
        <v>11</v>
      </c>
      <c r="F4201" s="10">
        <v>19815511</v>
      </c>
      <c r="G4201" s="8">
        <v>-41.255780000000001</v>
      </c>
      <c r="H4201" s="8">
        <v>-41.210509999999999</v>
      </c>
      <c r="I4201" s="5">
        <v>28.295238000000001</v>
      </c>
      <c r="J4201" s="5">
        <v>0</v>
      </c>
      <c r="K4201" s="5">
        <v>0</v>
      </c>
      <c r="L4201" s="5">
        <v>10</v>
      </c>
      <c r="M4201" s="5">
        <v>19</v>
      </c>
      <c r="N4201" s="5">
        <v>468942</v>
      </c>
      <c r="O4201" s="5">
        <v>469445</v>
      </c>
    </row>
    <row r="4202" spans="1:15">
      <c r="A4202" s="5" t="s">
        <v>59</v>
      </c>
      <c r="B4202" s="5" t="s">
        <v>65</v>
      </c>
      <c r="C4202" s="5">
        <v>14051</v>
      </c>
      <c r="D4202" t="str">
        <f>IF(C4202&lt;=783,"small",IF(C4202&lt;=2103,"medium","large"))</f>
        <v>large</v>
      </c>
      <c r="E4202" s="5" t="s">
        <v>10</v>
      </c>
      <c r="F4202" s="10">
        <v>571331</v>
      </c>
      <c r="G4202" s="8">
        <v>-0.21834000000000001</v>
      </c>
      <c r="H4202" s="8">
        <v>-0.21704000000000001</v>
      </c>
      <c r="I4202" s="5">
        <v>1.572843</v>
      </c>
      <c r="J4202" s="5">
        <v>0</v>
      </c>
      <c r="K4202" s="5">
        <v>0</v>
      </c>
      <c r="L4202" s="5">
        <v>20</v>
      </c>
      <c r="M4202" s="5">
        <v>12</v>
      </c>
      <c r="N4202" s="5">
        <v>468942</v>
      </c>
      <c r="O4202" s="5">
        <v>469445</v>
      </c>
    </row>
    <row r="4203" spans="1:15">
      <c r="A4203" s="5" t="s">
        <v>59</v>
      </c>
      <c r="B4203" s="5" t="s">
        <v>65</v>
      </c>
      <c r="C4203" s="5">
        <v>14051</v>
      </c>
      <c r="D4203" t="str">
        <f>IF(C4203&lt;=783,"small",IF(C4203&lt;=2103,"medium","large"))</f>
        <v>large</v>
      </c>
      <c r="E4203" s="5" t="s">
        <v>10</v>
      </c>
      <c r="F4203" s="10">
        <v>571331</v>
      </c>
      <c r="G4203" s="8">
        <v>-0.21834000000000001</v>
      </c>
      <c r="H4203" s="8">
        <v>-0.21704000000000001</v>
      </c>
      <c r="I4203" s="5">
        <v>1.489295</v>
      </c>
      <c r="J4203" s="5">
        <v>0</v>
      </c>
      <c r="K4203" s="5">
        <v>0</v>
      </c>
      <c r="L4203" s="5">
        <v>14</v>
      </c>
      <c r="M4203" s="5">
        <v>14</v>
      </c>
      <c r="N4203" s="5">
        <v>468942</v>
      </c>
      <c r="O4203" s="5">
        <v>469445</v>
      </c>
    </row>
    <row r="4204" spans="1:15">
      <c r="A4204" s="5" t="s">
        <v>59</v>
      </c>
      <c r="B4204" s="5" t="s">
        <v>65</v>
      </c>
      <c r="C4204" s="5">
        <v>14051</v>
      </c>
      <c r="D4204" t="str">
        <f>IF(C4204&lt;=783,"small",IF(C4204&lt;=2103,"medium","large"))</f>
        <v>large</v>
      </c>
      <c r="E4204" s="5" t="s">
        <v>10</v>
      </c>
      <c r="F4204" s="10">
        <v>571331</v>
      </c>
      <c r="G4204" s="8">
        <v>-0.21834000000000001</v>
      </c>
      <c r="H4204" s="8">
        <v>-0.21704000000000001</v>
      </c>
      <c r="I4204" s="5">
        <v>1.47977</v>
      </c>
      <c r="J4204" s="5">
        <v>0</v>
      </c>
      <c r="K4204" s="5">
        <v>0</v>
      </c>
      <c r="L4204" s="5">
        <v>16</v>
      </c>
      <c r="M4204" s="5">
        <v>13</v>
      </c>
      <c r="N4204" s="5">
        <v>468942</v>
      </c>
      <c r="O4204" s="5">
        <v>469445</v>
      </c>
    </row>
    <row r="4205" spans="1:15">
      <c r="A4205" s="5" t="s">
        <v>59</v>
      </c>
      <c r="B4205" s="5" t="s">
        <v>65</v>
      </c>
      <c r="C4205" s="5">
        <v>14051</v>
      </c>
      <c r="D4205" t="str">
        <f>IF(C4205&lt;=783,"small",IF(C4205&lt;=2103,"medium","large"))</f>
        <v>large</v>
      </c>
      <c r="E4205" s="5" t="s">
        <v>10</v>
      </c>
      <c r="F4205" s="10">
        <v>571331</v>
      </c>
      <c r="G4205" s="8">
        <v>-0.21834000000000001</v>
      </c>
      <c r="H4205" s="8">
        <v>-0.21704000000000001</v>
      </c>
      <c r="I4205" s="5">
        <v>1.4711419999999999</v>
      </c>
      <c r="J4205" s="5">
        <v>0</v>
      </c>
      <c r="K4205" s="5">
        <v>0</v>
      </c>
      <c r="L4205" s="5">
        <v>14</v>
      </c>
      <c r="M4205" s="5">
        <v>13</v>
      </c>
      <c r="N4205" s="5">
        <v>468942</v>
      </c>
      <c r="O4205" s="5">
        <v>469445</v>
      </c>
    </row>
    <row r="4206" spans="1:15">
      <c r="A4206" s="5" t="s">
        <v>59</v>
      </c>
      <c r="B4206" s="5" t="s">
        <v>65</v>
      </c>
      <c r="C4206" s="5">
        <v>14051</v>
      </c>
      <c r="D4206" t="str">
        <f>IF(C4206&lt;=783,"small",IF(C4206&lt;=2103,"medium","large"))</f>
        <v>large</v>
      </c>
      <c r="E4206" s="5" t="s">
        <v>10</v>
      </c>
      <c r="F4206" s="10">
        <v>571331</v>
      </c>
      <c r="G4206" s="8">
        <v>-0.21834000000000001</v>
      </c>
      <c r="H4206" s="8">
        <v>-0.21704000000000001</v>
      </c>
      <c r="I4206" s="5">
        <v>1.446245</v>
      </c>
      <c r="J4206" s="5">
        <v>0</v>
      </c>
      <c r="K4206" s="5">
        <v>0</v>
      </c>
      <c r="L4206" s="5">
        <v>12</v>
      </c>
      <c r="M4206" s="5">
        <v>15</v>
      </c>
      <c r="N4206" s="5">
        <v>468942</v>
      </c>
      <c r="O4206" s="5">
        <v>469445</v>
      </c>
    </row>
    <row r="4207" spans="1:15">
      <c r="A4207" s="5" t="s">
        <v>59</v>
      </c>
      <c r="B4207" s="5" t="s">
        <v>65</v>
      </c>
      <c r="C4207" s="5">
        <v>14051</v>
      </c>
      <c r="D4207" t="str">
        <f>IF(C4207&lt;=783,"small",IF(C4207&lt;=2103,"medium","large"))</f>
        <v>large</v>
      </c>
      <c r="E4207" s="5" t="s">
        <v>10</v>
      </c>
      <c r="F4207" s="10">
        <v>571331</v>
      </c>
      <c r="G4207" s="8">
        <v>-0.21834000000000001</v>
      </c>
      <c r="H4207" s="8">
        <v>-0.21704000000000001</v>
      </c>
      <c r="I4207" s="5">
        <v>1.4103000000000001</v>
      </c>
      <c r="J4207" s="5">
        <v>0</v>
      </c>
      <c r="K4207" s="5">
        <v>0</v>
      </c>
      <c r="L4207" s="5">
        <v>18</v>
      </c>
      <c r="M4207" s="5">
        <v>12</v>
      </c>
      <c r="N4207" s="5">
        <v>468942</v>
      </c>
      <c r="O4207" s="5">
        <v>469445</v>
      </c>
    </row>
    <row r="4208" spans="1:15">
      <c r="A4208" s="5" t="s">
        <v>59</v>
      </c>
      <c r="B4208" s="5" t="s">
        <v>65</v>
      </c>
      <c r="C4208" s="5">
        <v>14051</v>
      </c>
      <c r="D4208" t="str">
        <f>IF(C4208&lt;=783,"small",IF(C4208&lt;=2103,"medium","large"))</f>
        <v>large</v>
      </c>
      <c r="E4208" s="5" t="s">
        <v>10</v>
      </c>
      <c r="F4208" s="10">
        <v>571331</v>
      </c>
      <c r="G4208" s="8">
        <v>-0.21834000000000001</v>
      </c>
      <c r="H4208" s="8">
        <v>-0.21704000000000001</v>
      </c>
      <c r="I4208" s="5">
        <v>1.398234</v>
      </c>
      <c r="J4208" s="5">
        <v>0</v>
      </c>
      <c r="K4208" s="5">
        <v>0</v>
      </c>
      <c r="L4208" s="5">
        <v>16</v>
      </c>
      <c r="M4208" s="5">
        <v>14</v>
      </c>
      <c r="N4208" s="5">
        <v>468942</v>
      </c>
      <c r="O4208" s="5">
        <v>469445</v>
      </c>
    </row>
    <row r="4209" spans="1:15">
      <c r="A4209" s="5" t="s">
        <v>59</v>
      </c>
      <c r="B4209" s="5" t="s">
        <v>65</v>
      </c>
      <c r="C4209" s="5">
        <v>14051</v>
      </c>
      <c r="D4209" t="str">
        <f>IF(C4209&lt;=783,"small",IF(C4209&lt;=2103,"medium","large"))</f>
        <v>large</v>
      </c>
      <c r="E4209" s="5" t="s">
        <v>10</v>
      </c>
      <c r="F4209" s="10">
        <v>571331</v>
      </c>
      <c r="G4209" s="8">
        <v>-0.21834000000000001</v>
      </c>
      <c r="H4209" s="8">
        <v>-0.21704000000000001</v>
      </c>
      <c r="I4209" s="5">
        <v>1.3668720000000001</v>
      </c>
      <c r="J4209" s="5">
        <v>0</v>
      </c>
      <c r="K4209" s="5">
        <v>0</v>
      </c>
      <c r="L4209" s="5">
        <v>12</v>
      </c>
      <c r="M4209" s="5">
        <v>14</v>
      </c>
      <c r="N4209" s="5">
        <v>468942</v>
      </c>
      <c r="O4209" s="5">
        <v>469445</v>
      </c>
    </row>
    <row r="4210" spans="1:15">
      <c r="A4210" s="5" t="s">
        <v>59</v>
      </c>
      <c r="B4210" s="5" t="s">
        <v>65</v>
      </c>
      <c r="C4210" s="5">
        <v>14051</v>
      </c>
      <c r="D4210" t="str">
        <f>IF(C4210&lt;=783,"small",IF(C4210&lt;=2103,"medium","large"))</f>
        <v>large</v>
      </c>
      <c r="E4210" s="5" t="s">
        <v>10</v>
      </c>
      <c r="F4210" s="10">
        <v>571331</v>
      </c>
      <c r="G4210" s="8">
        <v>-0.21834000000000001</v>
      </c>
      <c r="H4210" s="8">
        <v>-0.21704000000000001</v>
      </c>
      <c r="I4210" s="5">
        <v>1.36608</v>
      </c>
      <c r="J4210" s="5">
        <v>0</v>
      </c>
      <c r="K4210" s="5">
        <v>0</v>
      </c>
      <c r="L4210" s="5">
        <v>10</v>
      </c>
      <c r="M4210" s="5">
        <v>15</v>
      </c>
      <c r="N4210" s="5">
        <v>468942</v>
      </c>
      <c r="O4210" s="5">
        <v>469445</v>
      </c>
    </row>
    <row r="4211" spans="1:15">
      <c r="A4211" s="5" t="s">
        <v>59</v>
      </c>
      <c r="B4211" s="5" t="s">
        <v>65</v>
      </c>
      <c r="C4211" s="5">
        <v>14051</v>
      </c>
      <c r="D4211" t="str">
        <f>IF(C4211&lt;=783,"small",IF(C4211&lt;=2103,"medium","large"))</f>
        <v>large</v>
      </c>
      <c r="E4211" s="5" t="s">
        <v>10</v>
      </c>
      <c r="F4211" s="10">
        <v>571331</v>
      </c>
      <c r="G4211" s="8">
        <v>-0.21834000000000001</v>
      </c>
      <c r="H4211" s="8">
        <v>-0.21704000000000001</v>
      </c>
      <c r="I4211" s="5">
        <v>1.363299</v>
      </c>
      <c r="J4211" s="5">
        <v>0</v>
      </c>
      <c r="K4211" s="5">
        <v>0</v>
      </c>
      <c r="L4211" s="5">
        <v>12</v>
      </c>
      <c r="M4211" s="5">
        <v>12</v>
      </c>
      <c r="N4211" s="5">
        <v>468942</v>
      </c>
      <c r="O4211" s="5">
        <v>469445</v>
      </c>
    </row>
    <row r="4212" spans="1:15">
      <c r="A4212" s="5" t="s">
        <v>59</v>
      </c>
      <c r="B4212" s="5" t="s">
        <v>65</v>
      </c>
      <c r="C4212" s="5">
        <v>14051</v>
      </c>
      <c r="D4212" t="str">
        <f>IF(C4212&lt;=783,"small",IF(C4212&lt;=2103,"medium","large"))</f>
        <v>large</v>
      </c>
      <c r="E4212" s="5" t="s">
        <v>10</v>
      </c>
      <c r="F4212" s="10">
        <v>571331</v>
      </c>
      <c r="G4212" s="8">
        <v>-0.21834000000000001</v>
      </c>
      <c r="H4212" s="8">
        <v>-0.21704000000000001</v>
      </c>
      <c r="I4212" s="5">
        <v>1.3610089999999999</v>
      </c>
      <c r="J4212" s="5">
        <v>0</v>
      </c>
      <c r="K4212" s="5">
        <v>0</v>
      </c>
      <c r="L4212" s="5">
        <v>10</v>
      </c>
      <c r="M4212" s="5">
        <v>13</v>
      </c>
      <c r="N4212" s="5">
        <v>468942</v>
      </c>
      <c r="O4212" s="5">
        <v>469445</v>
      </c>
    </row>
    <row r="4213" spans="1:15">
      <c r="A4213" s="5" t="s">
        <v>59</v>
      </c>
      <c r="B4213" s="5" t="s">
        <v>65</v>
      </c>
      <c r="C4213" s="5">
        <v>14051</v>
      </c>
      <c r="D4213" t="str">
        <f>IF(C4213&lt;=783,"small",IF(C4213&lt;=2103,"medium","large"))</f>
        <v>large</v>
      </c>
      <c r="E4213" s="5" t="s">
        <v>10</v>
      </c>
      <c r="F4213" s="10">
        <v>571331</v>
      </c>
      <c r="G4213" s="8">
        <v>-0.21834000000000001</v>
      </c>
      <c r="H4213" s="8">
        <v>-0.21704000000000001</v>
      </c>
      <c r="I4213" s="5">
        <v>1.3603270000000001</v>
      </c>
      <c r="J4213" s="5">
        <v>0</v>
      </c>
      <c r="K4213" s="5">
        <v>0</v>
      </c>
      <c r="L4213" s="5">
        <v>16</v>
      </c>
      <c r="M4213" s="5">
        <v>15</v>
      </c>
      <c r="N4213" s="5">
        <v>468942</v>
      </c>
      <c r="O4213" s="5">
        <v>469445</v>
      </c>
    </row>
    <row r="4214" spans="1:15">
      <c r="A4214" s="5" t="s">
        <v>59</v>
      </c>
      <c r="B4214" s="5" t="s">
        <v>65</v>
      </c>
      <c r="C4214" s="5">
        <v>14051</v>
      </c>
      <c r="D4214" t="str">
        <f>IF(C4214&lt;=783,"small",IF(C4214&lt;=2103,"medium","large"))</f>
        <v>large</v>
      </c>
      <c r="E4214" s="5" t="s">
        <v>10</v>
      </c>
      <c r="F4214" s="10">
        <v>571331</v>
      </c>
      <c r="G4214" s="8">
        <v>-0.21834000000000001</v>
      </c>
      <c r="H4214" s="8">
        <v>-0.21704000000000001</v>
      </c>
      <c r="I4214" s="5">
        <v>1.3532979999999999</v>
      </c>
      <c r="J4214" s="5">
        <v>0</v>
      </c>
      <c r="K4214" s="5">
        <v>0</v>
      </c>
      <c r="L4214" s="5">
        <v>14</v>
      </c>
      <c r="M4214" s="5">
        <v>15</v>
      </c>
      <c r="N4214" s="5">
        <v>468942</v>
      </c>
      <c r="O4214" s="5">
        <v>469445</v>
      </c>
    </row>
    <row r="4215" spans="1:15">
      <c r="A4215" s="5" t="s">
        <v>59</v>
      </c>
      <c r="B4215" s="5" t="s">
        <v>65</v>
      </c>
      <c r="C4215" s="5">
        <v>14051</v>
      </c>
      <c r="D4215" t="str">
        <f>IF(C4215&lt;=783,"small",IF(C4215&lt;=2103,"medium","large"))</f>
        <v>large</v>
      </c>
      <c r="E4215" s="5" t="s">
        <v>10</v>
      </c>
      <c r="F4215" s="10">
        <v>571331</v>
      </c>
      <c r="G4215" s="8">
        <v>-0.21834000000000001</v>
      </c>
      <c r="H4215" s="8">
        <v>-0.21704000000000001</v>
      </c>
      <c r="I4215" s="5">
        <v>1.3523970000000001</v>
      </c>
      <c r="J4215" s="5">
        <v>0</v>
      </c>
      <c r="K4215" s="5">
        <v>0</v>
      </c>
      <c r="L4215" s="5">
        <v>18</v>
      </c>
      <c r="M4215" s="5">
        <v>13</v>
      </c>
      <c r="N4215" s="5">
        <v>468942</v>
      </c>
      <c r="O4215" s="5">
        <v>469445</v>
      </c>
    </row>
    <row r="4216" spans="1:15">
      <c r="A4216" s="5" t="s">
        <v>59</v>
      </c>
      <c r="B4216" s="5" t="s">
        <v>65</v>
      </c>
      <c r="C4216" s="5">
        <v>14051</v>
      </c>
      <c r="D4216" t="str">
        <f>IF(C4216&lt;=783,"small",IF(C4216&lt;=2103,"medium","large"))</f>
        <v>large</v>
      </c>
      <c r="E4216" s="5" t="s">
        <v>10</v>
      </c>
      <c r="F4216" s="10">
        <v>571331</v>
      </c>
      <c r="G4216" s="8">
        <v>-0.21834000000000001</v>
      </c>
      <c r="H4216" s="8">
        <v>-0.21704000000000001</v>
      </c>
      <c r="I4216" s="5">
        <v>1.3495109999999999</v>
      </c>
      <c r="J4216" s="5">
        <v>0</v>
      </c>
      <c r="K4216" s="5">
        <v>0</v>
      </c>
      <c r="L4216" s="5">
        <v>20</v>
      </c>
      <c r="M4216" s="5">
        <v>13</v>
      </c>
      <c r="N4216" s="5">
        <v>468942</v>
      </c>
      <c r="O4216" s="5">
        <v>469445</v>
      </c>
    </row>
    <row r="4217" spans="1:15">
      <c r="A4217" s="5" t="s">
        <v>59</v>
      </c>
      <c r="B4217" s="5" t="s">
        <v>65</v>
      </c>
      <c r="C4217" s="5">
        <v>14051</v>
      </c>
      <c r="D4217" t="str">
        <f>IF(C4217&lt;=783,"small",IF(C4217&lt;=2103,"medium","large"))</f>
        <v>large</v>
      </c>
      <c r="E4217" s="5" t="s">
        <v>10</v>
      </c>
      <c r="F4217" s="10">
        <v>571331</v>
      </c>
      <c r="G4217" s="8">
        <v>-0.21834000000000001</v>
      </c>
      <c r="H4217" s="8">
        <v>-0.21704000000000001</v>
      </c>
      <c r="I4217" s="5">
        <v>1.3482529999999999</v>
      </c>
      <c r="J4217" s="5">
        <v>0</v>
      </c>
      <c r="K4217" s="5">
        <v>0</v>
      </c>
      <c r="L4217" s="5">
        <v>20</v>
      </c>
      <c r="M4217" s="5">
        <v>14</v>
      </c>
      <c r="N4217" s="5">
        <v>468942</v>
      </c>
      <c r="O4217" s="5">
        <v>469445</v>
      </c>
    </row>
    <row r="4218" spans="1:15">
      <c r="A4218" s="5" t="s">
        <v>59</v>
      </c>
      <c r="B4218" s="5" t="s">
        <v>65</v>
      </c>
      <c r="C4218" s="5">
        <v>14051</v>
      </c>
      <c r="D4218" t="str">
        <f>IF(C4218&lt;=783,"small",IF(C4218&lt;=2103,"medium","large"))</f>
        <v>large</v>
      </c>
      <c r="E4218" s="5" t="s">
        <v>10</v>
      </c>
      <c r="F4218" s="10">
        <v>571331</v>
      </c>
      <c r="G4218" s="8">
        <v>-0.21834000000000001</v>
      </c>
      <c r="H4218" s="8">
        <v>-0.21704000000000001</v>
      </c>
      <c r="I4218" s="5">
        <v>1.346479</v>
      </c>
      <c r="J4218" s="5">
        <v>0</v>
      </c>
      <c r="K4218" s="5">
        <v>0</v>
      </c>
      <c r="L4218" s="5">
        <v>18</v>
      </c>
      <c r="M4218" s="5">
        <v>14</v>
      </c>
      <c r="N4218" s="5">
        <v>468942</v>
      </c>
      <c r="O4218" s="5">
        <v>469445</v>
      </c>
    </row>
    <row r="4219" spans="1:15">
      <c r="A4219" s="5" t="s">
        <v>59</v>
      </c>
      <c r="B4219" s="5" t="s">
        <v>65</v>
      </c>
      <c r="C4219" s="5">
        <v>14051</v>
      </c>
      <c r="D4219" t="str">
        <f>IF(C4219&lt;=783,"small",IF(C4219&lt;=2103,"medium","large"))</f>
        <v>large</v>
      </c>
      <c r="E4219" s="5" t="s">
        <v>10</v>
      </c>
      <c r="F4219" s="10">
        <v>571331</v>
      </c>
      <c r="G4219" s="8">
        <v>-0.21834000000000001</v>
      </c>
      <c r="H4219" s="8">
        <v>-0.21704000000000001</v>
      </c>
      <c r="I4219" s="5">
        <v>1.333812</v>
      </c>
      <c r="J4219" s="5">
        <v>0</v>
      </c>
      <c r="K4219" s="5">
        <v>0</v>
      </c>
      <c r="L4219" s="5">
        <v>20</v>
      </c>
      <c r="M4219" s="5">
        <v>18</v>
      </c>
      <c r="N4219" s="5">
        <v>468942</v>
      </c>
      <c r="O4219" s="5">
        <v>469445</v>
      </c>
    </row>
    <row r="4220" spans="1:15">
      <c r="A4220" s="5" t="s">
        <v>59</v>
      </c>
      <c r="B4220" s="5" t="s">
        <v>65</v>
      </c>
      <c r="C4220" s="5">
        <v>14051</v>
      </c>
      <c r="D4220" t="str">
        <f>IF(C4220&lt;=783,"small",IF(C4220&lt;=2103,"medium","large"))</f>
        <v>large</v>
      </c>
      <c r="E4220" s="5" t="s">
        <v>10</v>
      </c>
      <c r="F4220" s="10">
        <v>571331</v>
      </c>
      <c r="G4220" s="8">
        <v>-0.21834000000000001</v>
      </c>
      <c r="H4220" s="8">
        <v>-0.21704000000000001</v>
      </c>
      <c r="I4220" s="5">
        <v>1.332916</v>
      </c>
      <c r="J4220" s="5">
        <v>0</v>
      </c>
      <c r="K4220" s="5">
        <v>0</v>
      </c>
      <c r="L4220" s="5">
        <v>16</v>
      </c>
      <c r="M4220" s="5">
        <v>12</v>
      </c>
      <c r="N4220" s="5">
        <v>468942</v>
      </c>
      <c r="O4220" s="5">
        <v>469445</v>
      </c>
    </row>
    <row r="4221" spans="1:15">
      <c r="A4221" s="5" t="s">
        <v>59</v>
      </c>
      <c r="B4221" s="5" t="s">
        <v>65</v>
      </c>
      <c r="C4221" s="5">
        <v>14051</v>
      </c>
      <c r="D4221" t="str">
        <f>IF(C4221&lt;=783,"small",IF(C4221&lt;=2103,"medium","large"))</f>
        <v>large</v>
      </c>
      <c r="E4221" s="5" t="s">
        <v>10</v>
      </c>
      <c r="F4221" s="10">
        <v>571331</v>
      </c>
      <c r="G4221" s="8">
        <v>-0.21834000000000001</v>
      </c>
      <c r="H4221" s="8">
        <v>-0.21704000000000001</v>
      </c>
      <c r="I4221" s="5">
        <v>1.329609</v>
      </c>
      <c r="J4221" s="5">
        <v>0</v>
      </c>
      <c r="K4221" s="5">
        <v>0</v>
      </c>
      <c r="L4221" s="5">
        <v>12</v>
      </c>
      <c r="M4221" s="5">
        <v>13</v>
      </c>
      <c r="N4221" s="5">
        <v>468942</v>
      </c>
      <c r="O4221" s="5">
        <v>469445</v>
      </c>
    </row>
    <row r="4222" spans="1:15">
      <c r="A4222" s="5" t="s">
        <v>59</v>
      </c>
      <c r="B4222" s="5" t="s">
        <v>65</v>
      </c>
      <c r="C4222" s="5">
        <v>14051</v>
      </c>
      <c r="D4222" t="str">
        <f>IF(C4222&lt;=783,"small",IF(C4222&lt;=2103,"medium","large"))</f>
        <v>large</v>
      </c>
      <c r="E4222" s="5" t="s">
        <v>10</v>
      </c>
      <c r="F4222" s="10">
        <v>571331</v>
      </c>
      <c r="G4222" s="8">
        <v>-0.21834000000000001</v>
      </c>
      <c r="H4222" s="8">
        <v>-0.21704000000000001</v>
      </c>
      <c r="I4222" s="5">
        <v>1.32439</v>
      </c>
      <c r="J4222" s="5">
        <v>0</v>
      </c>
      <c r="K4222" s="5">
        <v>0</v>
      </c>
      <c r="L4222" s="5">
        <v>14</v>
      </c>
      <c r="M4222" s="5">
        <v>12</v>
      </c>
      <c r="N4222" s="5">
        <v>468942</v>
      </c>
      <c r="O4222" s="5">
        <v>469445</v>
      </c>
    </row>
    <row r="4223" spans="1:15">
      <c r="A4223" s="5" t="s">
        <v>59</v>
      </c>
      <c r="B4223" s="5" t="s">
        <v>65</v>
      </c>
      <c r="C4223" s="5">
        <v>14051</v>
      </c>
      <c r="D4223" t="str">
        <f>IF(C4223&lt;=783,"small",IF(C4223&lt;=2103,"medium","large"))</f>
        <v>large</v>
      </c>
      <c r="E4223" s="5" t="s">
        <v>10</v>
      </c>
      <c r="F4223" s="10">
        <v>571331</v>
      </c>
      <c r="G4223" s="8">
        <v>-0.21834000000000001</v>
      </c>
      <c r="H4223" s="8">
        <v>-0.21704000000000001</v>
      </c>
      <c r="I4223" s="5">
        <v>1.3229109999999999</v>
      </c>
      <c r="J4223" s="5">
        <v>0</v>
      </c>
      <c r="K4223" s="5">
        <v>0</v>
      </c>
      <c r="L4223" s="5">
        <v>10</v>
      </c>
      <c r="M4223" s="5">
        <v>14</v>
      </c>
      <c r="N4223" s="5">
        <v>468942</v>
      </c>
      <c r="O4223" s="5">
        <v>469445</v>
      </c>
    </row>
    <row r="4224" spans="1:15">
      <c r="A4224" s="5" t="s">
        <v>59</v>
      </c>
      <c r="B4224" s="5" t="s">
        <v>65</v>
      </c>
      <c r="C4224" s="5">
        <v>14051</v>
      </c>
      <c r="D4224" t="str">
        <f>IF(C4224&lt;=783,"small",IF(C4224&lt;=2103,"medium","large"))</f>
        <v>large</v>
      </c>
      <c r="E4224" s="5" t="s">
        <v>10</v>
      </c>
      <c r="F4224" s="10">
        <v>571331</v>
      </c>
      <c r="G4224" s="8">
        <v>-0.21834000000000001</v>
      </c>
      <c r="H4224" s="8">
        <v>-0.21704000000000001</v>
      </c>
      <c r="I4224" s="5">
        <v>1.3118669999999999</v>
      </c>
      <c r="J4224" s="5">
        <v>0</v>
      </c>
      <c r="K4224" s="5">
        <v>0</v>
      </c>
      <c r="L4224" s="5">
        <v>14</v>
      </c>
      <c r="M4224" s="5">
        <v>20</v>
      </c>
      <c r="N4224" s="5">
        <v>468942</v>
      </c>
      <c r="O4224" s="5">
        <v>469445</v>
      </c>
    </row>
    <row r="4225" spans="1:15">
      <c r="A4225" s="5" t="s">
        <v>59</v>
      </c>
      <c r="B4225" s="5" t="s">
        <v>65</v>
      </c>
      <c r="C4225" s="5">
        <v>14051</v>
      </c>
      <c r="D4225" t="str">
        <f>IF(C4225&lt;=783,"small",IF(C4225&lt;=2103,"medium","large"))</f>
        <v>large</v>
      </c>
      <c r="E4225" s="5" t="s">
        <v>10</v>
      </c>
      <c r="F4225" s="10">
        <v>571331</v>
      </c>
      <c r="G4225" s="8">
        <v>-0.21834000000000001</v>
      </c>
      <c r="H4225" s="8">
        <v>-0.21704000000000001</v>
      </c>
      <c r="I4225" s="5">
        <v>1.307572</v>
      </c>
      <c r="J4225" s="5">
        <v>0</v>
      </c>
      <c r="K4225" s="5">
        <v>0</v>
      </c>
      <c r="L4225" s="5">
        <v>20</v>
      </c>
      <c r="M4225" s="5">
        <v>21</v>
      </c>
      <c r="N4225" s="5">
        <v>468942</v>
      </c>
      <c r="O4225" s="5">
        <v>469445</v>
      </c>
    </row>
    <row r="4226" spans="1:15">
      <c r="A4226" s="5" t="s">
        <v>59</v>
      </c>
      <c r="B4226" s="5" t="s">
        <v>65</v>
      </c>
      <c r="C4226" s="5">
        <v>14051</v>
      </c>
      <c r="D4226" t="str">
        <f>IF(C4226&lt;=783,"small",IF(C4226&lt;=2103,"medium","large"))</f>
        <v>large</v>
      </c>
      <c r="E4226" s="5" t="s">
        <v>10</v>
      </c>
      <c r="F4226" s="10">
        <v>571331</v>
      </c>
      <c r="G4226" s="8">
        <v>-0.21834000000000001</v>
      </c>
      <c r="H4226" s="8">
        <v>-0.21704000000000001</v>
      </c>
      <c r="I4226" s="5">
        <v>1.306133</v>
      </c>
      <c r="J4226" s="5">
        <v>0</v>
      </c>
      <c r="K4226" s="5">
        <v>0</v>
      </c>
      <c r="L4226" s="5">
        <v>20</v>
      </c>
      <c r="M4226" s="5">
        <v>15</v>
      </c>
      <c r="N4226" s="5">
        <v>468942</v>
      </c>
      <c r="O4226" s="5">
        <v>469445</v>
      </c>
    </row>
    <row r="4227" spans="1:15">
      <c r="A4227" s="5" t="s">
        <v>59</v>
      </c>
      <c r="B4227" s="5" t="s">
        <v>65</v>
      </c>
      <c r="C4227" s="5">
        <v>14051</v>
      </c>
      <c r="D4227" t="str">
        <f>IF(C4227&lt;=783,"small",IF(C4227&lt;=2103,"medium","large"))</f>
        <v>large</v>
      </c>
      <c r="E4227" s="5" t="s">
        <v>10</v>
      </c>
      <c r="F4227" s="10">
        <v>571331</v>
      </c>
      <c r="G4227" s="8">
        <v>-0.21834000000000001</v>
      </c>
      <c r="H4227" s="8">
        <v>-0.21704000000000001</v>
      </c>
      <c r="I4227" s="5">
        <v>1.301491</v>
      </c>
      <c r="J4227" s="5">
        <v>0</v>
      </c>
      <c r="K4227" s="5">
        <v>0</v>
      </c>
      <c r="L4227" s="5">
        <v>10</v>
      </c>
      <c r="M4227" s="5">
        <v>12</v>
      </c>
      <c r="N4227" s="5">
        <v>468942</v>
      </c>
      <c r="O4227" s="5">
        <v>469445</v>
      </c>
    </row>
    <row r="4228" spans="1:15">
      <c r="A4228" s="5" t="s">
        <v>59</v>
      </c>
      <c r="B4228" s="5" t="s">
        <v>65</v>
      </c>
      <c r="C4228" s="5">
        <v>14051</v>
      </c>
      <c r="D4228" t="str">
        <f>IF(C4228&lt;=783,"small",IF(C4228&lt;=2103,"medium","large"))</f>
        <v>large</v>
      </c>
      <c r="E4228" s="5" t="s">
        <v>10</v>
      </c>
      <c r="F4228" s="10">
        <v>571331</v>
      </c>
      <c r="G4228" s="8">
        <v>-0.21834000000000001</v>
      </c>
      <c r="H4228" s="8">
        <v>-0.21704000000000001</v>
      </c>
      <c r="I4228" s="5">
        <v>1.2995350000000001</v>
      </c>
      <c r="J4228" s="5">
        <v>0</v>
      </c>
      <c r="K4228" s="5">
        <v>0</v>
      </c>
      <c r="L4228" s="5">
        <v>12</v>
      </c>
      <c r="M4228" s="5">
        <v>18</v>
      </c>
      <c r="N4228" s="5">
        <v>468942</v>
      </c>
      <c r="O4228" s="5">
        <v>469445</v>
      </c>
    </row>
    <row r="4229" spans="1:15">
      <c r="A4229" s="5" t="s">
        <v>59</v>
      </c>
      <c r="B4229" s="5" t="s">
        <v>65</v>
      </c>
      <c r="C4229" s="5">
        <v>14051</v>
      </c>
      <c r="D4229" t="str">
        <f>IF(C4229&lt;=783,"small",IF(C4229&lt;=2103,"medium","large"))</f>
        <v>large</v>
      </c>
      <c r="E4229" s="5" t="s">
        <v>10</v>
      </c>
      <c r="F4229" s="10">
        <v>571331</v>
      </c>
      <c r="G4229" s="8">
        <v>-0.21834000000000001</v>
      </c>
      <c r="H4229" s="8">
        <v>-0.21704000000000001</v>
      </c>
      <c r="I4229" s="5">
        <v>1.2927660000000001</v>
      </c>
      <c r="J4229" s="5">
        <v>0</v>
      </c>
      <c r="K4229" s="5">
        <v>0</v>
      </c>
      <c r="L4229" s="5">
        <v>12</v>
      </c>
      <c r="M4229" s="5">
        <v>17</v>
      </c>
      <c r="N4229" s="5">
        <v>468942</v>
      </c>
      <c r="O4229" s="5">
        <v>469445</v>
      </c>
    </row>
    <row r="4230" spans="1:15">
      <c r="A4230" s="5" t="s">
        <v>59</v>
      </c>
      <c r="B4230" s="5" t="s">
        <v>65</v>
      </c>
      <c r="C4230" s="5">
        <v>14051</v>
      </c>
      <c r="D4230" t="str">
        <f>IF(C4230&lt;=783,"small",IF(C4230&lt;=2103,"medium","large"))</f>
        <v>large</v>
      </c>
      <c r="E4230" s="5" t="s">
        <v>10</v>
      </c>
      <c r="F4230" s="10">
        <v>571331</v>
      </c>
      <c r="G4230" s="8">
        <v>-0.21834000000000001</v>
      </c>
      <c r="H4230" s="8">
        <v>-0.21704000000000001</v>
      </c>
      <c r="I4230" s="5">
        <v>1.2923659999999999</v>
      </c>
      <c r="J4230" s="5">
        <v>0</v>
      </c>
      <c r="K4230" s="5">
        <v>0</v>
      </c>
      <c r="L4230" s="5">
        <v>18</v>
      </c>
      <c r="M4230" s="5">
        <v>17</v>
      </c>
      <c r="N4230" s="5">
        <v>468942</v>
      </c>
      <c r="O4230" s="5">
        <v>469445</v>
      </c>
    </row>
    <row r="4231" spans="1:15">
      <c r="A4231" s="5" t="s">
        <v>59</v>
      </c>
      <c r="B4231" s="5" t="s">
        <v>65</v>
      </c>
      <c r="C4231" s="5">
        <v>14051</v>
      </c>
      <c r="D4231" t="str">
        <f>IF(C4231&lt;=783,"small",IF(C4231&lt;=2103,"medium","large"))</f>
        <v>large</v>
      </c>
      <c r="E4231" s="5" t="s">
        <v>10</v>
      </c>
      <c r="F4231" s="10">
        <v>571331</v>
      </c>
      <c r="G4231" s="8">
        <v>-0.21834000000000001</v>
      </c>
      <c r="H4231" s="8">
        <v>-0.21704000000000001</v>
      </c>
      <c r="I4231" s="5">
        <v>1.291758</v>
      </c>
      <c r="J4231" s="5">
        <v>0</v>
      </c>
      <c r="K4231" s="5">
        <v>0</v>
      </c>
      <c r="L4231" s="5">
        <v>18</v>
      </c>
      <c r="M4231" s="5">
        <v>21</v>
      </c>
      <c r="N4231" s="5">
        <v>468942</v>
      </c>
      <c r="O4231" s="5">
        <v>469445</v>
      </c>
    </row>
    <row r="4232" spans="1:15">
      <c r="A4232" s="5" t="s">
        <v>59</v>
      </c>
      <c r="B4232" s="5" t="s">
        <v>65</v>
      </c>
      <c r="C4232" s="5">
        <v>14051</v>
      </c>
      <c r="D4232" t="str">
        <f>IF(C4232&lt;=783,"small",IF(C4232&lt;=2103,"medium","large"))</f>
        <v>large</v>
      </c>
      <c r="E4232" s="5" t="s">
        <v>10</v>
      </c>
      <c r="F4232" s="10">
        <v>571331</v>
      </c>
      <c r="G4232" s="8">
        <v>-0.21834000000000001</v>
      </c>
      <c r="H4232" s="8">
        <v>-0.21704000000000001</v>
      </c>
      <c r="I4232" s="5">
        <v>1.2907409999999999</v>
      </c>
      <c r="J4232" s="5">
        <v>0</v>
      </c>
      <c r="K4232" s="5">
        <v>0</v>
      </c>
      <c r="L4232" s="5">
        <v>16</v>
      </c>
      <c r="M4232" s="5">
        <v>19</v>
      </c>
      <c r="N4232" s="5">
        <v>468942</v>
      </c>
      <c r="O4232" s="5">
        <v>469445</v>
      </c>
    </row>
    <row r="4233" spans="1:15">
      <c r="A4233" s="5" t="s">
        <v>59</v>
      </c>
      <c r="B4233" s="5" t="s">
        <v>65</v>
      </c>
      <c r="C4233" s="5">
        <v>14051</v>
      </c>
      <c r="D4233" t="str">
        <f>IF(C4233&lt;=783,"small",IF(C4233&lt;=2103,"medium","large"))</f>
        <v>large</v>
      </c>
      <c r="E4233" s="5" t="s">
        <v>10</v>
      </c>
      <c r="F4233" s="10">
        <v>571331</v>
      </c>
      <c r="G4233" s="8">
        <v>-0.21834000000000001</v>
      </c>
      <c r="H4233" s="8">
        <v>-0.21704000000000001</v>
      </c>
      <c r="I4233" s="5">
        <v>1.2905880000000001</v>
      </c>
      <c r="J4233" s="5">
        <v>0</v>
      </c>
      <c r="K4233" s="5">
        <v>0</v>
      </c>
      <c r="L4233" s="5">
        <v>16</v>
      </c>
      <c r="M4233" s="5">
        <v>20</v>
      </c>
      <c r="N4233" s="5">
        <v>468942</v>
      </c>
      <c r="O4233" s="5">
        <v>469445</v>
      </c>
    </row>
    <row r="4234" spans="1:15">
      <c r="A4234" s="5" t="s">
        <v>59</v>
      </c>
      <c r="B4234" s="5" t="s">
        <v>65</v>
      </c>
      <c r="C4234" s="5">
        <v>14051</v>
      </c>
      <c r="D4234" t="str">
        <f>IF(C4234&lt;=783,"small",IF(C4234&lt;=2103,"medium","large"))</f>
        <v>large</v>
      </c>
      <c r="E4234" s="5" t="s">
        <v>10</v>
      </c>
      <c r="F4234" s="10">
        <v>571331</v>
      </c>
      <c r="G4234" s="8">
        <v>-0.21834000000000001</v>
      </c>
      <c r="H4234" s="8">
        <v>-0.21704000000000001</v>
      </c>
      <c r="I4234" s="5">
        <v>1.290071</v>
      </c>
      <c r="J4234" s="5">
        <v>0</v>
      </c>
      <c r="K4234" s="5">
        <v>0</v>
      </c>
      <c r="L4234" s="5">
        <v>12</v>
      </c>
      <c r="M4234" s="5">
        <v>16</v>
      </c>
      <c r="N4234" s="5">
        <v>468942</v>
      </c>
      <c r="O4234" s="5">
        <v>469445</v>
      </c>
    </row>
    <row r="4235" spans="1:15">
      <c r="A4235" s="5" t="s">
        <v>59</v>
      </c>
      <c r="B4235" s="5" t="s">
        <v>65</v>
      </c>
      <c r="C4235" s="5">
        <v>14051</v>
      </c>
      <c r="D4235" t="str">
        <f>IF(C4235&lt;=783,"small",IF(C4235&lt;=2103,"medium","large"))</f>
        <v>large</v>
      </c>
      <c r="E4235" s="5" t="s">
        <v>10</v>
      </c>
      <c r="F4235" s="10">
        <v>571331</v>
      </c>
      <c r="G4235" s="8">
        <v>-0.21834000000000001</v>
      </c>
      <c r="H4235" s="8">
        <v>-0.21704000000000001</v>
      </c>
      <c r="I4235" s="5">
        <v>1.2899910000000001</v>
      </c>
      <c r="J4235" s="5">
        <v>0</v>
      </c>
      <c r="K4235" s="5">
        <v>0</v>
      </c>
      <c r="L4235" s="5">
        <v>16</v>
      </c>
      <c r="M4235" s="5">
        <v>18</v>
      </c>
      <c r="N4235" s="5">
        <v>468942</v>
      </c>
      <c r="O4235" s="5">
        <v>469445</v>
      </c>
    </row>
    <row r="4236" spans="1:15">
      <c r="A4236" s="5" t="s">
        <v>59</v>
      </c>
      <c r="B4236" s="5" t="s">
        <v>65</v>
      </c>
      <c r="C4236" s="5">
        <v>14051</v>
      </c>
      <c r="D4236" t="str">
        <f>IF(C4236&lt;=783,"small",IF(C4236&lt;=2103,"medium","large"))</f>
        <v>large</v>
      </c>
      <c r="E4236" s="5" t="s">
        <v>10</v>
      </c>
      <c r="F4236" s="10">
        <v>571331</v>
      </c>
      <c r="G4236" s="8">
        <v>-0.21834000000000001</v>
      </c>
      <c r="H4236" s="8">
        <v>-0.21704000000000001</v>
      </c>
      <c r="I4236" s="5">
        <v>1.289782</v>
      </c>
      <c r="J4236" s="5">
        <v>0</v>
      </c>
      <c r="K4236" s="5">
        <v>0</v>
      </c>
      <c r="L4236" s="5">
        <v>18</v>
      </c>
      <c r="M4236" s="5">
        <v>18</v>
      </c>
      <c r="N4236" s="5">
        <v>468942</v>
      </c>
      <c r="O4236" s="5">
        <v>469445</v>
      </c>
    </row>
    <row r="4237" spans="1:15">
      <c r="A4237" s="5" t="s">
        <v>59</v>
      </c>
      <c r="B4237" s="5" t="s">
        <v>65</v>
      </c>
      <c r="C4237" s="5">
        <v>14051</v>
      </c>
      <c r="D4237" t="str">
        <f>IF(C4237&lt;=783,"small",IF(C4237&lt;=2103,"medium","large"))</f>
        <v>large</v>
      </c>
      <c r="E4237" s="5" t="s">
        <v>10</v>
      </c>
      <c r="F4237" s="10">
        <v>571331</v>
      </c>
      <c r="G4237" s="8">
        <v>-0.21834000000000001</v>
      </c>
      <c r="H4237" s="8">
        <v>-0.21704000000000001</v>
      </c>
      <c r="I4237" s="5">
        <v>1.288303</v>
      </c>
      <c r="J4237" s="5">
        <v>0</v>
      </c>
      <c r="K4237" s="5">
        <v>0</v>
      </c>
      <c r="L4237" s="5">
        <v>18</v>
      </c>
      <c r="M4237" s="5">
        <v>15</v>
      </c>
      <c r="N4237" s="5">
        <v>468942</v>
      </c>
      <c r="O4237" s="5">
        <v>469445</v>
      </c>
    </row>
    <row r="4238" spans="1:15">
      <c r="A4238" s="5" t="s">
        <v>59</v>
      </c>
      <c r="B4238" s="5" t="s">
        <v>65</v>
      </c>
      <c r="C4238" s="5">
        <v>14051</v>
      </c>
      <c r="D4238" t="str">
        <f>IF(C4238&lt;=783,"small",IF(C4238&lt;=2103,"medium","large"))</f>
        <v>large</v>
      </c>
      <c r="E4238" s="5" t="s">
        <v>10</v>
      </c>
      <c r="F4238" s="10">
        <v>571331</v>
      </c>
      <c r="G4238" s="8">
        <v>-0.21834000000000001</v>
      </c>
      <c r="H4238" s="8">
        <v>-0.21704000000000001</v>
      </c>
      <c r="I4238" s="5">
        <v>1.288205</v>
      </c>
      <c r="J4238" s="5">
        <v>0</v>
      </c>
      <c r="K4238" s="5">
        <v>0</v>
      </c>
      <c r="L4238" s="5">
        <v>10</v>
      </c>
      <c r="M4238" s="5">
        <v>19</v>
      </c>
      <c r="N4238" s="5">
        <v>468942</v>
      </c>
      <c r="O4238" s="5">
        <v>469445</v>
      </c>
    </row>
    <row r="4239" spans="1:15">
      <c r="A4239" s="5" t="s">
        <v>59</v>
      </c>
      <c r="B4239" s="5" t="s">
        <v>65</v>
      </c>
      <c r="C4239" s="5">
        <v>14051</v>
      </c>
      <c r="D4239" t="str">
        <f>IF(C4239&lt;=783,"small",IF(C4239&lt;=2103,"medium","large"))</f>
        <v>large</v>
      </c>
      <c r="E4239" s="5" t="s">
        <v>10</v>
      </c>
      <c r="F4239" s="10">
        <v>571331</v>
      </c>
      <c r="G4239" s="8">
        <v>-0.21834000000000001</v>
      </c>
      <c r="H4239" s="8">
        <v>-0.21704000000000001</v>
      </c>
      <c r="I4239" s="5">
        <v>1.2876780000000001</v>
      </c>
      <c r="J4239" s="5">
        <v>0</v>
      </c>
      <c r="K4239" s="5">
        <v>0</v>
      </c>
      <c r="L4239" s="5">
        <v>20</v>
      </c>
      <c r="M4239" s="5">
        <v>17</v>
      </c>
      <c r="N4239" s="5">
        <v>468942</v>
      </c>
      <c r="O4239" s="5">
        <v>469445</v>
      </c>
    </row>
    <row r="4240" spans="1:15">
      <c r="A4240" s="5" t="s">
        <v>59</v>
      </c>
      <c r="B4240" s="5" t="s">
        <v>65</v>
      </c>
      <c r="C4240" s="5">
        <v>14051</v>
      </c>
      <c r="D4240" t="str">
        <f>IF(C4240&lt;=783,"small",IF(C4240&lt;=2103,"medium","large"))</f>
        <v>large</v>
      </c>
      <c r="E4240" s="5" t="s">
        <v>10</v>
      </c>
      <c r="F4240" s="10">
        <v>571331</v>
      </c>
      <c r="G4240" s="8">
        <v>-0.21834000000000001</v>
      </c>
      <c r="H4240" s="8">
        <v>-0.21704000000000001</v>
      </c>
      <c r="I4240" s="5">
        <v>1.287501</v>
      </c>
      <c r="J4240" s="5">
        <v>0</v>
      </c>
      <c r="K4240" s="5">
        <v>0</v>
      </c>
      <c r="L4240" s="5">
        <v>14</v>
      </c>
      <c r="M4240" s="5">
        <v>16</v>
      </c>
      <c r="N4240" s="5">
        <v>468942</v>
      </c>
      <c r="O4240" s="5">
        <v>469445</v>
      </c>
    </row>
    <row r="4241" spans="1:15">
      <c r="A4241" s="5" t="s">
        <v>59</v>
      </c>
      <c r="B4241" s="5" t="s">
        <v>65</v>
      </c>
      <c r="C4241" s="5">
        <v>14051</v>
      </c>
      <c r="D4241" t="str">
        <f>IF(C4241&lt;=783,"small",IF(C4241&lt;=2103,"medium","large"))</f>
        <v>large</v>
      </c>
      <c r="E4241" s="5" t="s">
        <v>10</v>
      </c>
      <c r="F4241" s="10">
        <v>571331</v>
      </c>
      <c r="G4241" s="8">
        <v>-0.21834000000000001</v>
      </c>
      <c r="H4241" s="8">
        <v>-0.21704000000000001</v>
      </c>
      <c r="I4241" s="5">
        <v>1.287031</v>
      </c>
      <c r="J4241" s="5">
        <v>0</v>
      </c>
      <c r="K4241" s="5">
        <v>0</v>
      </c>
      <c r="L4241" s="5">
        <v>16</v>
      </c>
      <c r="M4241" s="5">
        <v>16</v>
      </c>
      <c r="N4241" s="5">
        <v>468942</v>
      </c>
      <c r="O4241" s="5">
        <v>469445</v>
      </c>
    </row>
    <row r="4242" spans="1:15">
      <c r="A4242" s="5" t="s">
        <v>59</v>
      </c>
      <c r="B4242" s="5" t="s">
        <v>65</v>
      </c>
      <c r="C4242" s="5">
        <v>14051</v>
      </c>
      <c r="D4242" t="str">
        <f>IF(C4242&lt;=783,"small",IF(C4242&lt;=2103,"medium","large"))</f>
        <v>large</v>
      </c>
      <c r="E4242" s="5" t="s">
        <v>10</v>
      </c>
      <c r="F4242" s="10">
        <v>571331</v>
      </c>
      <c r="G4242" s="8">
        <v>-0.21834000000000001</v>
      </c>
      <c r="H4242" s="8">
        <v>-0.21704000000000001</v>
      </c>
      <c r="I4242" s="5">
        <v>1.28613</v>
      </c>
      <c r="J4242" s="5">
        <v>0</v>
      </c>
      <c r="K4242" s="5">
        <v>0</v>
      </c>
      <c r="L4242" s="5">
        <v>16</v>
      </c>
      <c r="M4242" s="5">
        <v>17</v>
      </c>
      <c r="N4242" s="5">
        <v>468942</v>
      </c>
      <c r="O4242" s="5">
        <v>469445</v>
      </c>
    </row>
    <row r="4243" spans="1:15">
      <c r="A4243" s="5" t="s">
        <v>59</v>
      </c>
      <c r="B4243" s="5" t="s">
        <v>65</v>
      </c>
      <c r="C4243" s="5">
        <v>14051</v>
      </c>
      <c r="D4243" t="str">
        <f>IF(C4243&lt;=783,"small",IF(C4243&lt;=2103,"medium","large"))</f>
        <v>large</v>
      </c>
      <c r="E4243" s="5" t="s">
        <v>10</v>
      </c>
      <c r="F4243" s="10">
        <v>571331</v>
      </c>
      <c r="G4243" s="8">
        <v>-0.21834000000000001</v>
      </c>
      <c r="H4243" s="8">
        <v>-0.21704000000000001</v>
      </c>
      <c r="I4243" s="5">
        <v>1.2855749999999999</v>
      </c>
      <c r="J4243" s="5">
        <v>0</v>
      </c>
      <c r="K4243" s="5">
        <v>0</v>
      </c>
      <c r="L4243" s="5">
        <v>10</v>
      </c>
      <c r="M4243" s="5">
        <v>17</v>
      </c>
      <c r="N4243" s="5">
        <v>468942</v>
      </c>
      <c r="O4243" s="5">
        <v>469445</v>
      </c>
    </row>
    <row r="4244" spans="1:15">
      <c r="A4244" s="5" t="s">
        <v>59</v>
      </c>
      <c r="B4244" s="5" t="s">
        <v>65</v>
      </c>
      <c r="C4244" s="5">
        <v>14051</v>
      </c>
      <c r="D4244" t="str">
        <f>IF(C4244&lt;=783,"small",IF(C4244&lt;=2103,"medium","large"))</f>
        <v>large</v>
      </c>
      <c r="E4244" s="5" t="s">
        <v>10</v>
      </c>
      <c r="F4244" s="10">
        <v>571331</v>
      </c>
      <c r="G4244" s="8">
        <v>-0.21834000000000001</v>
      </c>
      <c r="H4244" s="8">
        <v>-0.21704000000000001</v>
      </c>
      <c r="I4244" s="5">
        <v>1.2846519999999999</v>
      </c>
      <c r="J4244" s="5">
        <v>0</v>
      </c>
      <c r="K4244" s="5">
        <v>0</v>
      </c>
      <c r="L4244" s="5">
        <v>12</v>
      </c>
      <c r="M4244" s="5">
        <v>21</v>
      </c>
      <c r="N4244" s="5">
        <v>468942</v>
      </c>
      <c r="O4244" s="5">
        <v>469445</v>
      </c>
    </row>
    <row r="4245" spans="1:15">
      <c r="A4245" s="5" t="s">
        <v>59</v>
      </c>
      <c r="B4245" s="5" t="s">
        <v>65</v>
      </c>
      <c r="C4245" s="5">
        <v>14051</v>
      </c>
      <c r="D4245" t="str">
        <f>IF(C4245&lt;=783,"small",IF(C4245&lt;=2103,"medium","large"))</f>
        <v>large</v>
      </c>
      <c r="E4245" s="5" t="s">
        <v>10</v>
      </c>
      <c r="F4245" s="10">
        <v>571331</v>
      </c>
      <c r="G4245" s="8">
        <v>-0.21834000000000001</v>
      </c>
      <c r="H4245" s="8">
        <v>-0.21704000000000001</v>
      </c>
      <c r="I4245" s="5">
        <v>1.2843359999999999</v>
      </c>
      <c r="J4245" s="5">
        <v>0</v>
      </c>
      <c r="K4245" s="5">
        <v>0</v>
      </c>
      <c r="L4245" s="5">
        <v>14</v>
      </c>
      <c r="M4245" s="5">
        <v>18</v>
      </c>
      <c r="N4245" s="5">
        <v>468942</v>
      </c>
      <c r="O4245" s="5">
        <v>469445</v>
      </c>
    </row>
    <row r="4246" spans="1:15">
      <c r="A4246" s="5" t="s">
        <v>59</v>
      </c>
      <c r="B4246" s="5" t="s">
        <v>65</v>
      </c>
      <c r="C4246" s="5">
        <v>14051</v>
      </c>
      <c r="D4246" t="str">
        <f>IF(C4246&lt;=783,"small",IF(C4246&lt;=2103,"medium","large"))</f>
        <v>large</v>
      </c>
      <c r="E4246" s="5" t="s">
        <v>10</v>
      </c>
      <c r="F4246" s="10">
        <v>571331</v>
      </c>
      <c r="G4246" s="8">
        <v>-0.21834000000000001</v>
      </c>
      <c r="H4246" s="8">
        <v>-0.21704000000000001</v>
      </c>
      <c r="I4246" s="5">
        <v>1.2840560000000001</v>
      </c>
      <c r="J4246" s="5">
        <v>0</v>
      </c>
      <c r="K4246" s="5">
        <v>0</v>
      </c>
      <c r="L4246" s="5">
        <v>18</v>
      </c>
      <c r="M4246" s="5">
        <v>16</v>
      </c>
      <c r="N4246" s="5">
        <v>468942</v>
      </c>
      <c r="O4246" s="5">
        <v>469445</v>
      </c>
    </row>
    <row r="4247" spans="1:15">
      <c r="A4247" s="5" t="s">
        <v>59</v>
      </c>
      <c r="B4247" s="5" t="s">
        <v>65</v>
      </c>
      <c r="C4247" s="5">
        <v>14051</v>
      </c>
      <c r="D4247" t="str">
        <f>IF(C4247&lt;=783,"small",IF(C4247&lt;=2103,"medium","large"))</f>
        <v>large</v>
      </c>
      <c r="E4247" s="5" t="s">
        <v>10</v>
      </c>
      <c r="F4247" s="10">
        <v>571331</v>
      </c>
      <c r="G4247" s="8">
        <v>-0.21834000000000001</v>
      </c>
      <c r="H4247" s="8">
        <v>-0.21704000000000001</v>
      </c>
      <c r="I4247" s="5">
        <v>1.2836860000000001</v>
      </c>
      <c r="J4247" s="5">
        <v>0</v>
      </c>
      <c r="K4247" s="5">
        <v>0</v>
      </c>
      <c r="L4247" s="5">
        <v>14</v>
      </c>
      <c r="M4247" s="5">
        <v>17</v>
      </c>
      <c r="N4247" s="5">
        <v>468942</v>
      </c>
      <c r="O4247" s="5">
        <v>469445</v>
      </c>
    </row>
    <row r="4248" spans="1:15">
      <c r="A4248" s="5" t="s">
        <v>59</v>
      </c>
      <c r="B4248" s="5" t="s">
        <v>65</v>
      </c>
      <c r="C4248" s="5">
        <v>14051</v>
      </c>
      <c r="D4248" t="str">
        <f>IF(C4248&lt;=783,"small",IF(C4248&lt;=2103,"medium","large"))</f>
        <v>large</v>
      </c>
      <c r="E4248" s="5" t="s">
        <v>10</v>
      </c>
      <c r="F4248" s="10">
        <v>571331</v>
      </c>
      <c r="G4248" s="8">
        <v>-0.21834000000000001</v>
      </c>
      <c r="H4248" s="8">
        <v>-0.21704000000000001</v>
      </c>
      <c r="I4248" s="5">
        <v>1.2835270000000001</v>
      </c>
      <c r="J4248" s="5">
        <v>0</v>
      </c>
      <c r="K4248" s="5">
        <v>0</v>
      </c>
      <c r="L4248" s="5">
        <v>20</v>
      </c>
      <c r="M4248" s="5">
        <v>16</v>
      </c>
      <c r="N4248" s="5">
        <v>468942</v>
      </c>
      <c r="O4248" s="5">
        <v>469445</v>
      </c>
    </row>
    <row r="4249" spans="1:15">
      <c r="A4249" s="5" t="s">
        <v>59</v>
      </c>
      <c r="B4249" s="5" t="s">
        <v>65</v>
      </c>
      <c r="C4249" s="5">
        <v>14051</v>
      </c>
      <c r="D4249" t="str">
        <f>IF(C4249&lt;=783,"small",IF(C4249&lt;=2103,"medium","large"))</f>
        <v>large</v>
      </c>
      <c r="E4249" s="5" t="s">
        <v>10</v>
      </c>
      <c r="F4249" s="10">
        <v>571331</v>
      </c>
      <c r="G4249" s="8">
        <v>-0.21834000000000001</v>
      </c>
      <c r="H4249" s="8">
        <v>-0.21704000000000001</v>
      </c>
      <c r="I4249" s="5">
        <v>1.2830680000000001</v>
      </c>
      <c r="J4249" s="5">
        <v>0</v>
      </c>
      <c r="K4249" s="5">
        <v>0</v>
      </c>
      <c r="L4249" s="5">
        <v>18</v>
      </c>
      <c r="M4249" s="5">
        <v>20</v>
      </c>
      <c r="N4249" s="5">
        <v>468942</v>
      </c>
      <c r="O4249" s="5">
        <v>469445</v>
      </c>
    </row>
    <row r="4250" spans="1:15">
      <c r="A4250" s="5" t="s">
        <v>59</v>
      </c>
      <c r="B4250" s="5" t="s">
        <v>65</v>
      </c>
      <c r="C4250" s="5">
        <v>14051</v>
      </c>
      <c r="D4250" t="str">
        <f>IF(C4250&lt;=783,"small",IF(C4250&lt;=2103,"medium","large"))</f>
        <v>large</v>
      </c>
      <c r="E4250" s="5" t="s">
        <v>10</v>
      </c>
      <c r="F4250" s="10">
        <v>571331</v>
      </c>
      <c r="G4250" s="8">
        <v>-0.21834000000000001</v>
      </c>
      <c r="H4250" s="8">
        <v>-0.21704000000000001</v>
      </c>
      <c r="I4250" s="5">
        <v>1.2828729999999999</v>
      </c>
      <c r="J4250" s="5">
        <v>0</v>
      </c>
      <c r="K4250" s="5">
        <v>0</v>
      </c>
      <c r="L4250" s="5">
        <v>10</v>
      </c>
      <c r="M4250" s="5">
        <v>20</v>
      </c>
      <c r="N4250" s="5">
        <v>468942</v>
      </c>
      <c r="O4250" s="5">
        <v>469445</v>
      </c>
    </row>
    <row r="4251" spans="1:15">
      <c r="A4251" s="5" t="s">
        <v>59</v>
      </c>
      <c r="B4251" s="5" t="s">
        <v>65</v>
      </c>
      <c r="C4251" s="5">
        <v>14051</v>
      </c>
      <c r="D4251" t="str">
        <f>IF(C4251&lt;=783,"small",IF(C4251&lt;=2103,"medium","large"))</f>
        <v>large</v>
      </c>
      <c r="E4251" s="5" t="s">
        <v>10</v>
      </c>
      <c r="F4251" s="10">
        <v>571331</v>
      </c>
      <c r="G4251" s="8">
        <v>-0.21834000000000001</v>
      </c>
      <c r="H4251" s="8">
        <v>-0.21704000000000001</v>
      </c>
      <c r="I4251" s="5">
        <v>1.2820830000000001</v>
      </c>
      <c r="J4251" s="5">
        <v>0</v>
      </c>
      <c r="K4251" s="5">
        <v>0</v>
      </c>
      <c r="L4251" s="5">
        <v>16</v>
      </c>
      <c r="M4251" s="5">
        <v>21</v>
      </c>
      <c r="N4251" s="5">
        <v>468942</v>
      </c>
      <c r="O4251" s="5">
        <v>469445</v>
      </c>
    </row>
    <row r="4252" spans="1:15">
      <c r="A4252" s="5" t="s">
        <v>59</v>
      </c>
      <c r="B4252" s="5" t="s">
        <v>65</v>
      </c>
      <c r="C4252" s="5">
        <v>14051</v>
      </c>
      <c r="D4252" t="str">
        <f>IF(C4252&lt;=783,"small",IF(C4252&lt;=2103,"medium","large"))</f>
        <v>large</v>
      </c>
      <c r="E4252" s="5" t="s">
        <v>10</v>
      </c>
      <c r="F4252" s="10">
        <v>571331</v>
      </c>
      <c r="G4252" s="8">
        <v>-0.21834000000000001</v>
      </c>
      <c r="H4252" s="8">
        <v>-0.21704000000000001</v>
      </c>
      <c r="I4252" s="5">
        <v>1.2809999999999999</v>
      </c>
      <c r="J4252" s="5">
        <v>0</v>
      </c>
      <c r="K4252" s="5">
        <v>0</v>
      </c>
      <c r="L4252" s="5">
        <v>10</v>
      </c>
      <c r="M4252" s="5">
        <v>16</v>
      </c>
      <c r="N4252" s="5">
        <v>468942</v>
      </c>
      <c r="O4252" s="5">
        <v>469445</v>
      </c>
    </row>
    <row r="4253" spans="1:15">
      <c r="A4253" s="5" t="s">
        <v>59</v>
      </c>
      <c r="B4253" s="5" t="s">
        <v>65</v>
      </c>
      <c r="C4253" s="5">
        <v>14051</v>
      </c>
      <c r="D4253" t="str">
        <f>IF(C4253&lt;=783,"small",IF(C4253&lt;=2103,"medium","large"))</f>
        <v>large</v>
      </c>
      <c r="E4253" s="5" t="s">
        <v>10</v>
      </c>
      <c r="F4253" s="10">
        <v>571331</v>
      </c>
      <c r="G4253" s="8">
        <v>-0.21834000000000001</v>
      </c>
      <c r="H4253" s="8">
        <v>-0.21704000000000001</v>
      </c>
      <c r="I4253" s="5">
        <v>1.2807040000000001</v>
      </c>
      <c r="J4253" s="5">
        <v>0</v>
      </c>
      <c r="K4253" s="5">
        <v>0</v>
      </c>
      <c r="L4253" s="5">
        <v>14</v>
      </c>
      <c r="M4253" s="5">
        <v>21</v>
      </c>
      <c r="N4253" s="5">
        <v>468942</v>
      </c>
      <c r="O4253" s="5">
        <v>469445</v>
      </c>
    </row>
    <row r="4254" spans="1:15">
      <c r="A4254" s="5" t="s">
        <v>59</v>
      </c>
      <c r="B4254" s="5" t="s">
        <v>65</v>
      </c>
      <c r="C4254" s="5">
        <v>14051</v>
      </c>
      <c r="D4254" t="str">
        <f>IF(C4254&lt;=783,"small",IF(C4254&lt;=2103,"medium","large"))</f>
        <v>large</v>
      </c>
      <c r="E4254" s="5" t="s">
        <v>10</v>
      </c>
      <c r="F4254" s="10">
        <v>571331</v>
      </c>
      <c r="G4254" s="8">
        <v>-0.21834000000000001</v>
      </c>
      <c r="H4254" s="8">
        <v>-0.21704000000000001</v>
      </c>
      <c r="I4254" s="5">
        <v>1.275182</v>
      </c>
      <c r="J4254" s="5">
        <v>0</v>
      </c>
      <c r="K4254" s="5">
        <v>0</v>
      </c>
      <c r="L4254" s="5">
        <v>20</v>
      </c>
      <c r="M4254" s="5">
        <v>19</v>
      </c>
      <c r="N4254" s="5">
        <v>468942</v>
      </c>
      <c r="O4254" s="5">
        <v>469445</v>
      </c>
    </row>
    <row r="4255" spans="1:15">
      <c r="A4255" s="5" t="s">
        <v>59</v>
      </c>
      <c r="B4255" s="5" t="s">
        <v>65</v>
      </c>
      <c r="C4255" s="5">
        <v>14051</v>
      </c>
      <c r="D4255" t="str">
        <f>IF(C4255&lt;=783,"small",IF(C4255&lt;=2103,"medium","large"))</f>
        <v>large</v>
      </c>
      <c r="E4255" s="5" t="s">
        <v>10</v>
      </c>
      <c r="F4255" s="10">
        <v>571331</v>
      </c>
      <c r="G4255" s="8">
        <v>-0.21834000000000001</v>
      </c>
      <c r="H4255" s="8">
        <v>-0.21704000000000001</v>
      </c>
      <c r="I4255" s="5">
        <v>1.2746219999999999</v>
      </c>
      <c r="J4255" s="5">
        <v>0</v>
      </c>
      <c r="K4255" s="5">
        <v>0</v>
      </c>
      <c r="L4255" s="5">
        <v>12</v>
      </c>
      <c r="M4255" s="5">
        <v>19</v>
      </c>
      <c r="N4255" s="5">
        <v>468942</v>
      </c>
      <c r="O4255" s="5">
        <v>469445</v>
      </c>
    </row>
    <row r="4256" spans="1:15">
      <c r="A4256" s="5" t="s">
        <v>59</v>
      </c>
      <c r="B4256" s="5" t="s">
        <v>65</v>
      </c>
      <c r="C4256" s="5">
        <v>14051</v>
      </c>
      <c r="D4256" t="str">
        <f>IF(C4256&lt;=783,"small",IF(C4256&lt;=2103,"medium","large"))</f>
        <v>large</v>
      </c>
      <c r="E4256" s="5" t="s">
        <v>10</v>
      </c>
      <c r="F4256" s="10">
        <v>571331</v>
      </c>
      <c r="G4256" s="8">
        <v>-0.21834000000000001</v>
      </c>
      <c r="H4256" s="8">
        <v>-0.21704000000000001</v>
      </c>
      <c r="I4256" s="5">
        <v>1.2736510000000001</v>
      </c>
      <c r="J4256" s="5">
        <v>0</v>
      </c>
      <c r="K4256" s="5">
        <v>0</v>
      </c>
      <c r="L4256" s="5">
        <v>12</v>
      </c>
      <c r="M4256" s="5">
        <v>20</v>
      </c>
      <c r="N4256" s="5">
        <v>468942</v>
      </c>
      <c r="O4256" s="5">
        <v>469445</v>
      </c>
    </row>
    <row r="4257" spans="1:15">
      <c r="A4257" s="5" t="s">
        <v>59</v>
      </c>
      <c r="B4257" s="5" t="s">
        <v>65</v>
      </c>
      <c r="C4257" s="5">
        <v>14051</v>
      </c>
      <c r="D4257" t="str">
        <f>IF(C4257&lt;=783,"small",IF(C4257&lt;=2103,"medium","large"))</f>
        <v>large</v>
      </c>
      <c r="E4257" s="5" t="s">
        <v>10</v>
      </c>
      <c r="F4257" s="10">
        <v>571331</v>
      </c>
      <c r="G4257" s="8">
        <v>-0.21834000000000001</v>
      </c>
      <c r="H4257" s="8">
        <v>-0.21704000000000001</v>
      </c>
      <c r="I4257" s="5">
        <v>1.2736179999999999</v>
      </c>
      <c r="J4257" s="5">
        <v>0</v>
      </c>
      <c r="K4257" s="5">
        <v>0</v>
      </c>
      <c r="L4257" s="5">
        <v>20</v>
      </c>
      <c r="M4257" s="5">
        <v>20</v>
      </c>
      <c r="N4257" s="5">
        <v>468942</v>
      </c>
      <c r="O4257" s="5">
        <v>469445</v>
      </c>
    </row>
    <row r="4258" spans="1:15">
      <c r="A4258" s="5" t="s">
        <v>59</v>
      </c>
      <c r="B4258" s="5" t="s">
        <v>65</v>
      </c>
      <c r="C4258" s="5">
        <v>14051</v>
      </c>
      <c r="D4258" t="str">
        <f>IF(C4258&lt;=783,"small",IF(C4258&lt;=2103,"medium","large"))</f>
        <v>large</v>
      </c>
      <c r="E4258" s="5" t="s">
        <v>10</v>
      </c>
      <c r="F4258" s="10">
        <v>571331</v>
      </c>
      <c r="G4258" s="8">
        <v>-0.21834000000000001</v>
      </c>
      <c r="H4258" s="8">
        <v>-0.21704000000000001</v>
      </c>
      <c r="I4258" s="5">
        <v>1.2735019999999999</v>
      </c>
      <c r="J4258" s="5">
        <v>0</v>
      </c>
      <c r="K4258" s="5">
        <v>0</v>
      </c>
      <c r="L4258" s="5">
        <v>14</v>
      </c>
      <c r="M4258" s="5">
        <v>19</v>
      </c>
      <c r="N4258" s="5">
        <v>468942</v>
      </c>
      <c r="O4258" s="5">
        <v>469445</v>
      </c>
    </row>
    <row r="4259" spans="1:15">
      <c r="A4259" s="5" t="s">
        <v>59</v>
      </c>
      <c r="B4259" s="5" t="s">
        <v>65</v>
      </c>
      <c r="C4259" s="5">
        <v>14051</v>
      </c>
      <c r="D4259" t="str">
        <f>IF(C4259&lt;=783,"small",IF(C4259&lt;=2103,"medium","large"))</f>
        <v>large</v>
      </c>
      <c r="E4259" s="5" t="s">
        <v>10</v>
      </c>
      <c r="F4259" s="10">
        <v>571331</v>
      </c>
      <c r="G4259" s="8">
        <v>-0.21834000000000001</v>
      </c>
      <c r="H4259" s="8">
        <v>-0.21704000000000001</v>
      </c>
      <c r="I4259" s="5">
        <v>1.2728330000000001</v>
      </c>
      <c r="J4259" s="5">
        <v>0</v>
      </c>
      <c r="K4259" s="5">
        <v>0</v>
      </c>
      <c r="L4259" s="5">
        <v>18</v>
      </c>
      <c r="M4259" s="5">
        <v>19</v>
      </c>
      <c r="N4259" s="5">
        <v>468942</v>
      </c>
      <c r="O4259" s="5">
        <v>469445</v>
      </c>
    </row>
    <row r="4260" spans="1:15">
      <c r="A4260" s="5" t="s">
        <v>59</v>
      </c>
      <c r="B4260" s="5" t="s">
        <v>65</v>
      </c>
      <c r="C4260" s="5">
        <v>14051</v>
      </c>
      <c r="D4260" t="str">
        <f>IF(C4260&lt;=783,"small",IF(C4260&lt;=2103,"medium","large"))</f>
        <v>large</v>
      </c>
      <c r="E4260" s="5" t="s">
        <v>10</v>
      </c>
      <c r="F4260" s="10">
        <v>571331</v>
      </c>
      <c r="G4260" s="8">
        <v>-0.21834000000000001</v>
      </c>
      <c r="H4260" s="8">
        <v>-0.21704000000000001</v>
      </c>
      <c r="I4260" s="5">
        <v>1.272295</v>
      </c>
      <c r="J4260" s="5">
        <v>0</v>
      </c>
      <c r="K4260" s="5">
        <v>0</v>
      </c>
      <c r="L4260" s="5">
        <v>10</v>
      </c>
      <c r="M4260" s="5">
        <v>21</v>
      </c>
      <c r="N4260" s="5">
        <v>468942</v>
      </c>
      <c r="O4260" s="5">
        <v>469445</v>
      </c>
    </row>
    <row r="4261" spans="1:15">
      <c r="A4261" s="5" t="s">
        <v>59</v>
      </c>
      <c r="B4261" s="5" t="s">
        <v>65</v>
      </c>
      <c r="C4261" s="5">
        <v>14051</v>
      </c>
      <c r="D4261" t="str">
        <f>IF(C4261&lt;=783,"small",IF(C4261&lt;=2103,"medium","large"))</f>
        <v>large</v>
      </c>
      <c r="E4261" s="5" t="s">
        <v>10</v>
      </c>
      <c r="F4261" s="10">
        <v>571331</v>
      </c>
      <c r="G4261" s="8">
        <v>-0.21834000000000001</v>
      </c>
      <c r="H4261" s="8">
        <v>-0.21704000000000001</v>
      </c>
      <c r="I4261" s="5">
        <v>1.2708120000000001</v>
      </c>
      <c r="J4261" s="5">
        <v>0</v>
      </c>
      <c r="K4261" s="5">
        <v>0</v>
      </c>
      <c r="L4261" s="5">
        <v>10</v>
      </c>
      <c r="M4261" s="5">
        <v>18</v>
      </c>
      <c r="N4261" s="5">
        <v>468942</v>
      </c>
      <c r="O4261" s="5">
        <v>469445</v>
      </c>
    </row>
    <row r="4262" spans="1:15">
      <c r="A4262" s="5" t="s">
        <v>59</v>
      </c>
      <c r="B4262" s="5" t="s">
        <v>65</v>
      </c>
      <c r="C4262" s="5">
        <v>14051</v>
      </c>
      <c r="D4262" t="str">
        <f>IF(C4262&lt;=783,"small",IF(C4262&lt;=2103,"medium","large"))</f>
        <v>large</v>
      </c>
      <c r="E4262" s="5" t="s">
        <v>9</v>
      </c>
      <c r="F4262" s="10">
        <v>571475</v>
      </c>
      <c r="G4262" s="8">
        <v>-0.21865000000000001</v>
      </c>
      <c r="H4262" s="8">
        <v>-0.21734000000000001</v>
      </c>
      <c r="I4262" s="5">
        <v>0.73746199999999995</v>
      </c>
      <c r="J4262" s="5">
        <v>0</v>
      </c>
      <c r="K4262" s="5">
        <v>0</v>
      </c>
      <c r="L4262" s="5">
        <v>16</v>
      </c>
      <c r="M4262" s="5">
        <v>13</v>
      </c>
      <c r="N4262" s="5">
        <v>468942</v>
      </c>
      <c r="O4262" s="5">
        <v>469445</v>
      </c>
    </row>
    <row r="4263" spans="1:15">
      <c r="A4263" s="5" t="s">
        <v>59</v>
      </c>
      <c r="B4263" s="5" t="s">
        <v>65</v>
      </c>
      <c r="C4263" s="5">
        <v>14051</v>
      </c>
      <c r="D4263" t="str">
        <f>IF(C4263&lt;=783,"small",IF(C4263&lt;=2103,"medium","large"))</f>
        <v>large</v>
      </c>
      <c r="E4263" s="5" t="s">
        <v>9</v>
      </c>
      <c r="F4263" s="10">
        <v>571475</v>
      </c>
      <c r="G4263" s="8">
        <v>-0.21865000000000001</v>
      </c>
      <c r="H4263" s="8">
        <v>-0.21734000000000001</v>
      </c>
      <c r="I4263" s="5">
        <v>0.66966300000000001</v>
      </c>
      <c r="J4263" s="5">
        <v>0</v>
      </c>
      <c r="K4263" s="5">
        <v>0</v>
      </c>
      <c r="L4263" s="5">
        <v>20</v>
      </c>
      <c r="M4263" s="5">
        <v>12</v>
      </c>
      <c r="N4263" s="5">
        <v>468942</v>
      </c>
      <c r="O4263" s="5">
        <v>469445</v>
      </c>
    </row>
    <row r="4264" spans="1:15">
      <c r="A4264" s="5" t="s">
        <v>59</v>
      </c>
      <c r="B4264" s="5" t="s">
        <v>65</v>
      </c>
      <c r="C4264" s="5">
        <v>14051</v>
      </c>
      <c r="D4264" t="str">
        <f>IF(C4264&lt;=783,"small",IF(C4264&lt;=2103,"medium","large"))</f>
        <v>large</v>
      </c>
      <c r="E4264" s="5" t="s">
        <v>9</v>
      </c>
      <c r="F4264" s="10">
        <v>571475</v>
      </c>
      <c r="G4264" s="8">
        <v>-0.21865000000000001</v>
      </c>
      <c r="H4264" s="8">
        <v>-0.21734000000000001</v>
      </c>
      <c r="I4264" s="5">
        <v>0.65236099999999997</v>
      </c>
      <c r="J4264" s="5">
        <v>0</v>
      </c>
      <c r="K4264" s="5">
        <v>0</v>
      </c>
      <c r="L4264" s="5">
        <v>14</v>
      </c>
      <c r="M4264" s="5">
        <v>13</v>
      </c>
      <c r="N4264" s="5">
        <v>468942</v>
      </c>
      <c r="O4264" s="5">
        <v>469445</v>
      </c>
    </row>
    <row r="4265" spans="1:15">
      <c r="A4265" s="5" t="s">
        <v>59</v>
      </c>
      <c r="B4265" s="5" t="s">
        <v>65</v>
      </c>
      <c r="C4265" s="5">
        <v>14051</v>
      </c>
      <c r="D4265" t="str">
        <f>IF(C4265&lt;=783,"small",IF(C4265&lt;=2103,"medium","large"))</f>
        <v>large</v>
      </c>
      <c r="E4265" s="5" t="s">
        <v>9</v>
      </c>
      <c r="F4265" s="10">
        <v>571475</v>
      </c>
      <c r="G4265" s="8">
        <v>-0.21865000000000001</v>
      </c>
      <c r="H4265" s="8">
        <v>-0.21734000000000001</v>
      </c>
      <c r="I4265" s="5">
        <v>0.64354199999999995</v>
      </c>
      <c r="J4265" s="5">
        <v>0</v>
      </c>
      <c r="K4265" s="5">
        <v>0</v>
      </c>
      <c r="L4265" s="5">
        <v>14</v>
      </c>
      <c r="M4265" s="5">
        <v>14</v>
      </c>
      <c r="N4265" s="5">
        <v>468942</v>
      </c>
      <c r="O4265" s="5">
        <v>469445</v>
      </c>
    </row>
    <row r="4266" spans="1:15">
      <c r="A4266" s="5" t="s">
        <v>59</v>
      </c>
      <c r="B4266" s="5" t="s">
        <v>65</v>
      </c>
      <c r="C4266" s="5">
        <v>14051</v>
      </c>
      <c r="D4266" t="str">
        <f>IF(C4266&lt;=783,"small",IF(C4266&lt;=2103,"medium","large"))</f>
        <v>large</v>
      </c>
      <c r="E4266" s="5" t="s">
        <v>9</v>
      </c>
      <c r="F4266" s="10">
        <v>571475</v>
      </c>
      <c r="G4266" s="8">
        <v>-0.21865000000000001</v>
      </c>
      <c r="H4266" s="8">
        <v>-0.21734000000000001</v>
      </c>
      <c r="I4266" s="5">
        <v>0.63918399999999997</v>
      </c>
      <c r="J4266" s="5">
        <v>0</v>
      </c>
      <c r="K4266" s="5">
        <v>0</v>
      </c>
      <c r="L4266" s="5">
        <v>16</v>
      </c>
      <c r="M4266" s="5">
        <v>14</v>
      </c>
      <c r="N4266" s="5">
        <v>468942</v>
      </c>
      <c r="O4266" s="5">
        <v>469445</v>
      </c>
    </row>
    <row r="4267" spans="1:15">
      <c r="A4267" s="5" t="s">
        <v>59</v>
      </c>
      <c r="B4267" s="5" t="s">
        <v>65</v>
      </c>
      <c r="C4267" s="5">
        <v>14051</v>
      </c>
      <c r="D4267" t="str">
        <f>IF(C4267&lt;=783,"small",IF(C4267&lt;=2103,"medium","large"))</f>
        <v>large</v>
      </c>
      <c r="E4267" s="5" t="s">
        <v>9</v>
      </c>
      <c r="F4267" s="10">
        <v>571475</v>
      </c>
      <c r="G4267" s="8">
        <v>-0.21865000000000001</v>
      </c>
      <c r="H4267" s="8">
        <v>-0.21734000000000001</v>
      </c>
      <c r="I4267" s="5">
        <v>0.61738800000000005</v>
      </c>
      <c r="J4267" s="5">
        <v>0</v>
      </c>
      <c r="K4267" s="5">
        <v>0</v>
      </c>
      <c r="L4267" s="5">
        <v>10</v>
      </c>
      <c r="M4267" s="5">
        <v>15</v>
      </c>
      <c r="N4267" s="5">
        <v>468942</v>
      </c>
      <c r="O4267" s="5">
        <v>469445</v>
      </c>
    </row>
    <row r="4268" spans="1:15">
      <c r="A4268" s="5" t="s">
        <v>59</v>
      </c>
      <c r="B4268" s="5" t="s">
        <v>65</v>
      </c>
      <c r="C4268" s="5">
        <v>14051</v>
      </c>
      <c r="D4268" t="str">
        <f>IF(C4268&lt;=783,"small",IF(C4268&lt;=2103,"medium","large"))</f>
        <v>large</v>
      </c>
      <c r="E4268" s="5" t="s">
        <v>9</v>
      </c>
      <c r="F4268" s="10">
        <v>571475</v>
      </c>
      <c r="G4268" s="8">
        <v>-0.21865000000000001</v>
      </c>
      <c r="H4268" s="8">
        <v>-0.21734000000000001</v>
      </c>
      <c r="I4268" s="5">
        <v>0.61031199999999997</v>
      </c>
      <c r="J4268" s="5">
        <v>0</v>
      </c>
      <c r="K4268" s="5">
        <v>0</v>
      </c>
      <c r="L4268" s="5">
        <v>14</v>
      </c>
      <c r="M4268" s="5">
        <v>12</v>
      </c>
      <c r="N4268" s="5">
        <v>468942</v>
      </c>
      <c r="O4268" s="5">
        <v>469445</v>
      </c>
    </row>
    <row r="4269" spans="1:15">
      <c r="A4269" s="5" t="s">
        <v>59</v>
      </c>
      <c r="B4269" s="5" t="s">
        <v>65</v>
      </c>
      <c r="C4269" s="5">
        <v>14051</v>
      </c>
      <c r="D4269" t="str">
        <f>IF(C4269&lt;=783,"small",IF(C4269&lt;=2103,"medium","large"))</f>
        <v>large</v>
      </c>
      <c r="E4269" s="5" t="s">
        <v>9</v>
      </c>
      <c r="F4269" s="10">
        <v>571475</v>
      </c>
      <c r="G4269" s="8">
        <v>-0.21865000000000001</v>
      </c>
      <c r="H4269" s="8">
        <v>-0.21734000000000001</v>
      </c>
      <c r="I4269" s="5">
        <v>0.60485299999999997</v>
      </c>
      <c r="J4269" s="5">
        <v>0</v>
      </c>
      <c r="K4269" s="5">
        <v>0</v>
      </c>
      <c r="L4269" s="5">
        <v>18</v>
      </c>
      <c r="M4269" s="5">
        <v>12</v>
      </c>
      <c r="N4269" s="5">
        <v>468942</v>
      </c>
      <c r="O4269" s="5">
        <v>469445</v>
      </c>
    </row>
    <row r="4270" spans="1:15">
      <c r="A4270" s="5" t="s">
        <v>59</v>
      </c>
      <c r="B4270" s="5" t="s">
        <v>65</v>
      </c>
      <c r="C4270" s="5">
        <v>14051</v>
      </c>
      <c r="D4270" t="str">
        <f>IF(C4270&lt;=783,"small",IF(C4270&lt;=2103,"medium","large"))</f>
        <v>large</v>
      </c>
      <c r="E4270" s="5" t="s">
        <v>9</v>
      </c>
      <c r="F4270" s="10">
        <v>571475</v>
      </c>
      <c r="G4270" s="8">
        <v>-0.21865000000000001</v>
      </c>
      <c r="H4270" s="8">
        <v>-0.21734000000000001</v>
      </c>
      <c r="I4270" s="5">
        <v>0.60195200000000004</v>
      </c>
      <c r="J4270" s="5">
        <v>0</v>
      </c>
      <c r="K4270" s="5">
        <v>0</v>
      </c>
      <c r="L4270" s="5">
        <v>16</v>
      </c>
      <c r="M4270" s="5">
        <v>12</v>
      </c>
      <c r="N4270" s="5">
        <v>468942</v>
      </c>
      <c r="O4270" s="5">
        <v>469445</v>
      </c>
    </row>
    <row r="4271" spans="1:15">
      <c r="A4271" s="5" t="s">
        <v>59</v>
      </c>
      <c r="B4271" s="5" t="s">
        <v>65</v>
      </c>
      <c r="C4271" s="5">
        <v>14051</v>
      </c>
      <c r="D4271" t="str">
        <f>IF(C4271&lt;=783,"small",IF(C4271&lt;=2103,"medium","large"))</f>
        <v>large</v>
      </c>
      <c r="E4271" s="5" t="s">
        <v>9</v>
      </c>
      <c r="F4271" s="10">
        <v>571475</v>
      </c>
      <c r="G4271" s="8">
        <v>-0.21865000000000001</v>
      </c>
      <c r="H4271" s="8">
        <v>-0.21734000000000001</v>
      </c>
      <c r="I4271" s="5">
        <v>0.59829500000000002</v>
      </c>
      <c r="J4271" s="5">
        <v>0</v>
      </c>
      <c r="K4271" s="5">
        <v>0</v>
      </c>
      <c r="L4271" s="5">
        <v>14</v>
      </c>
      <c r="M4271" s="5">
        <v>15</v>
      </c>
      <c r="N4271" s="5">
        <v>468942</v>
      </c>
      <c r="O4271" s="5">
        <v>469445</v>
      </c>
    </row>
    <row r="4272" spans="1:15">
      <c r="A4272" s="5" t="s">
        <v>59</v>
      </c>
      <c r="B4272" s="5" t="s">
        <v>65</v>
      </c>
      <c r="C4272" s="5">
        <v>14051</v>
      </c>
      <c r="D4272" t="str">
        <f>IF(C4272&lt;=783,"small",IF(C4272&lt;=2103,"medium","large"))</f>
        <v>large</v>
      </c>
      <c r="E4272" s="5" t="s">
        <v>9</v>
      </c>
      <c r="F4272" s="10">
        <v>571475</v>
      </c>
      <c r="G4272" s="8">
        <v>-0.21865000000000001</v>
      </c>
      <c r="H4272" s="8">
        <v>-0.21734000000000001</v>
      </c>
      <c r="I4272" s="5">
        <v>0.59807399999999999</v>
      </c>
      <c r="J4272" s="5">
        <v>0</v>
      </c>
      <c r="K4272" s="5">
        <v>0</v>
      </c>
      <c r="L4272" s="5">
        <v>12</v>
      </c>
      <c r="M4272" s="5">
        <v>13</v>
      </c>
      <c r="N4272" s="5">
        <v>468942</v>
      </c>
      <c r="O4272" s="5">
        <v>469445</v>
      </c>
    </row>
    <row r="4273" spans="1:15">
      <c r="A4273" s="5" t="s">
        <v>59</v>
      </c>
      <c r="B4273" s="5" t="s">
        <v>65</v>
      </c>
      <c r="C4273" s="5">
        <v>14051</v>
      </c>
      <c r="D4273" t="str">
        <f>IF(C4273&lt;=783,"small",IF(C4273&lt;=2103,"medium","large"))</f>
        <v>large</v>
      </c>
      <c r="E4273" s="5" t="s">
        <v>9</v>
      </c>
      <c r="F4273" s="10">
        <v>571475</v>
      </c>
      <c r="G4273" s="8">
        <v>-0.21865000000000001</v>
      </c>
      <c r="H4273" s="8">
        <v>-0.21734000000000001</v>
      </c>
      <c r="I4273" s="5">
        <v>0.59804900000000005</v>
      </c>
      <c r="J4273" s="5">
        <v>0</v>
      </c>
      <c r="K4273" s="5">
        <v>0</v>
      </c>
      <c r="L4273" s="5">
        <v>20</v>
      </c>
      <c r="M4273" s="5">
        <v>13</v>
      </c>
      <c r="N4273" s="5">
        <v>468942</v>
      </c>
      <c r="O4273" s="5">
        <v>469445</v>
      </c>
    </row>
    <row r="4274" spans="1:15">
      <c r="A4274" s="5" t="s">
        <v>59</v>
      </c>
      <c r="B4274" s="5" t="s">
        <v>65</v>
      </c>
      <c r="C4274" s="5">
        <v>14051</v>
      </c>
      <c r="D4274" t="str">
        <f>IF(C4274&lt;=783,"small",IF(C4274&lt;=2103,"medium","large"))</f>
        <v>large</v>
      </c>
      <c r="E4274" s="5" t="s">
        <v>9</v>
      </c>
      <c r="F4274" s="10">
        <v>571475</v>
      </c>
      <c r="G4274" s="8">
        <v>-0.21865000000000001</v>
      </c>
      <c r="H4274" s="8">
        <v>-0.21734000000000001</v>
      </c>
      <c r="I4274" s="5">
        <v>0.58233100000000004</v>
      </c>
      <c r="J4274" s="5">
        <v>0</v>
      </c>
      <c r="K4274" s="5">
        <v>0</v>
      </c>
      <c r="L4274" s="5">
        <v>16</v>
      </c>
      <c r="M4274" s="5">
        <v>15</v>
      </c>
      <c r="N4274" s="5">
        <v>468942</v>
      </c>
      <c r="O4274" s="5">
        <v>469445</v>
      </c>
    </row>
    <row r="4275" spans="1:15">
      <c r="A4275" s="5" t="s">
        <v>59</v>
      </c>
      <c r="B4275" s="5" t="s">
        <v>65</v>
      </c>
      <c r="C4275" s="5">
        <v>14051</v>
      </c>
      <c r="D4275" t="str">
        <f>IF(C4275&lt;=783,"small",IF(C4275&lt;=2103,"medium","large"))</f>
        <v>large</v>
      </c>
      <c r="E4275" s="5" t="s">
        <v>9</v>
      </c>
      <c r="F4275" s="10">
        <v>571475</v>
      </c>
      <c r="G4275" s="8">
        <v>-0.21865000000000001</v>
      </c>
      <c r="H4275" s="8">
        <v>-0.21734000000000001</v>
      </c>
      <c r="I4275" s="5">
        <v>0.58225300000000002</v>
      </c>
      <c r="J4275" s="5">
        <v>0</v>
      </c>
      <c r="K4275" s="5">
        <v>0</v>
      </c>
      <c r="L4275" s="5">
        <v>20</v>
      </c>
      <c r="M4275" s="5">
        <v>14</v>
      </c>
      <c r="N4275" s="5">
        <v>468942</v>
      </c>
      <c r="O4275" s="5">
        <v>469445</v>
      </c>
    </row>
    <row r="4276" spans="1:15">
      <c r="A4276" s="5" t="s">
        <v>59</v>
      </c>
      <c r="B4276" s="5" t="s">
        <v>65</v>
      </c>
      <c r="C4276" s="5">
        <v>14051</v>
      </c>
      <c r="D4276" t="str">
        <f>IF(C4276&lt;=783,"small",IF(C4276&lt;=2103,"medium","large"))</f>
        <v>large</v>
      </c>
      <c r="E4276" s="5" t="s">
        <v>9</v>
      </c>
      <c r="F4276" s="10">
        <v>571475</v>
      </c>
      <c r="G4276" s="8">
        <v>-0.21865000000000001</v>
      </c>
      <c r="H4276" s="8">
        <v>-0.21734000000000001</v>
      </c>
      <c r="I4276" s="5">
        <v>0.58183099999999999</v>
      </c>
      <c r="J4276" s="5">
        <v>0</v>
      </c>
      <c r="K4276" s="5">
        <v>0</v>
      </c>
      <c r="L4276" s="5">
        <v>12</v>
      </c>
      <c r="M4276" s="5">
        <v>15</v>
      </c>
      <c r="N4276" s="5">
        <v>468942</v>
      </c>
      <c r="O4276" s="5">
        <v>469445</v>
      </c>
    </row>
    <row r="4277" spans="1:15">
      <c r="A4277" s="5" t="s">
        <v>59</v>
      </c>
      <c r="B4277" s="5" t="s">
        <v>65</v>
      </c>
      <c r="C4277" s="5">
        <v>14051</v>
      </c>
      <c r="D4277" t="str">
        <f>IF(C4277&lt;=783,"small",IF(C4277&lt;=2103,"medium","large"))</f>
        <v>large</v>
      </c>
      <c r="E4277" s="5" t="s">
        <v>9</v>
      </c>
      <c r="F4277" s="10">
        <v>571475</v>
      </c>
      <c r="G4277" s="8">
        <v>-0.21865000000000001</v>
      </c>
      <c r="H4277" s="8">
        <v>-0.21734000000000001</v>
      </c>
      <c r="I4277" s="5">
        <v>0.57860199999999995</v>
      </c>
      <c r="J4277" s="5">
        <v>0</v>
      </c>
      <c r="K4277" s="5">
        <v>0</v>
      </c>
      <c r="L4277" s="5">
        <v>10</v>
      </c>
      <c r="M4277" s="5">
        <v>14</v>
      </c>
      <c r="N4277" s="5">
        <v>468942</v>
      </c>
      <c r="O4277" s="5">
        <v>469445</v>
      </c>
    </row>
    <row r="4278" spans="1:15">
      <c r="A4278" s="5" t="s">
        <v>59</v>
      </c>
      <c r="B4278" s="5" t="s">
        <v>65</v>
      </c>
      <c r="C4278" s="5">
        <v>14051</v>
      </c>
      <c r="D4278" t="str">
        <f>IF(C4278&lt;=783,"small",IF(C4278&lt;=2103,"medium","large"))</f>
        <v>large</v>
      </c>
      <c r="E4278" s="5" t="s">
        <v>9</v>
      </c>
      <c r="F4278" s="10">
        <v>571475</v>
      </c>
      <c r="G4278" s="8">
        <v>-0.21865000000000001</v>
      </c>
      <c r="H4278" s="8">
        <v>-0.21734000000000001</v>
      </c>
      <c r="I4278" s="5">
        <v>0.57471700000000003</v>
      </c>
      <c r="J4278" s="5">
        <v>0</v>
      </c>
      <c r="K4278" s="5">
        <v>0</v>
      </c>
      <c r="L4278" s="5">
        <v>18</v>
      </c>
      <c r="M4278" s="5">
        <v>14</v>
      </c>
      <c r="N4278" s="5">
        <v>468942</v>
      </c>
      <c r="O4278" s="5">
        <v>469445</v>
      </c>
    </row>
    <row r="4279" spans="1:15">
      <c r="A4279" s="5" t="s">
        <v>59</v>
      </c>
      <c r="B4279" s="5" t="s">
        <v>65</v>
      </c>
      <c r="C4279" s="5">
        <v>14051</v>
      </c>
      <c r="D4279" t="str">
        <f>IF(C4279&lt;=783,"small",IF(C4279&lt;=2103,"medium","large"))</f>
        <v>large</v>
      </c>
      <c r="E4279" s="5" t="s">
        <v>9</v>
      </c>
      <c r="F4279" s="10">
        <v>571475</v>
      </c>
      <c r="G4279" s="8">
        <v>-0.21865000000000001</v>
      </c>
      <c r="H4279" s="8">
        <v>-0.21734000000000001</v>
      </c>
      <c r="I4279" s="5">
        <v>0.57374400000000003</v>
      </c>
      <c r="J4279" s="5">
        <v>0</v>
      </c>
      <c r="K4279" s="5">
        <v>0</v>
      </c>
      <c r="L4279" s="5">
        <v>10</v>
      </c>
      <c r="M4279" s="5">
        <v>13</v>
      </c>
      <c r="N4279" s="5">
        <v>468942</v>
      </c>
      <c r="O4279" s="5">
        <v>469445</v>
      </c>
    </row>
    <row r="4280" spans="1:15">
      <c r="A4280" s="5" t="s">
        <v>59</v>
      </c>
      <c r="B4280" s="5" t="s">
        <v>65</v>
      </c>
      <c r="C4280" s="5">
        <v>14051</v>
      </c>
      <c r="D4280" t="str">
        <f>IF(C4280&lt;=783,"small",IF(C4280&lt;=2103,"medium","large"))</f>
        <v>large</v>
      </c>
      <c r="E4280" s="5" t="s">
        <v>9</v>
      </c>
      <c r="F4280" s="10">
        <v>571475</v>
      </c>
      <c r="G4280" s="8">
        <v>-0.21865000000000001</v>
      </c>
      <c r="H4280" s="8">
        <v>-0.21734000000000001</v>
      </c>
      <c r="I4280" s="5">
        <v>0.56991800000000004</v>
      </c>
      <c r="J4280" s="5">
        <v>0</v>
      </c>
      <c r="K4280" s="5">
        <v>0</v>
      </c>
      <c r="L4280" s="5">
        <v>20</v>
      </c>
      <c r="M4280" s="5">
        <v>21</v>
      </c>
      <c r="N4280" s="5">
        <v>468942</v>
      </c>
      <c r="O4280" s="5">
        <v>469445</v>
      </c>
    </row>
    <row r="4281" spans="1:15">
      <c r="A4281" s="5" t="s">
        <v>59</v>
      </c>
      <c r="B4281" s="5" t="s">
        <v>65</v>
      </c>
      <c r="C4281" s="5">
        <v>14051</v>
      </c>
      <c r="D4281" t="str">
        <f>IF(C4281&lt;=783,"small",IF(C4281&lt;=2103,"medium","large"))</f>
        <v>large</v>
      </c>
      <c r="E4281" s="5" t="s">
        <v>9</v>
      </c>
      <c r="F4281" s="10">
        <v>571475</v>
      </c>
      <c r="G4281" s="8">
        <v>-0.21865000000000001</v>
      </c>
      <c r="H4281" s="8">
        <v>-0.21734000000000001</v>
      </c>
      <c r="I4281" s="5">
        <v>0.56858200000000003</v>
      </c>
      <c r="J4281" s="5">
        <v>0</v>
      </c>
      <c r="K4281" s="5">
        <v>0</v>
      </c>
      <c r="L4281" s="5">
        <v>12</v>
      </c>
      <c r="M4281" s="5">
        <v>12</v>
      </c>
      <c r="N4281" s="5">
        <v>468942</v>
      </c>
      <c r="O4281" s="5">
        <v>469445</v>
      </c>
    </row>
    <row r="4282" spans="1:15">
      <c r="A4282" s="5" t="s">
        <v>59</v>
      </c>
      <c r="B4282" s="5" t="s">
        <v>65</v>
      </c>
      <c r="C4282" s="5">
        <v>14051</v>
      </c>
      <c r="D4282" t="str">
        <f>IF(C4282&lt;=783,"small",IF(C4282&lt;=2103,"medium","large"))</f>
        <v>large</v>
      </c>
      <c r="E4282" s="5" t="s">
        <v>9</v>
      </c>
      <c r="F4282" s="10">
        <v>571475</v>
      </c>
      <c r="G4282" s="8">
        <v>-0.21865000000000001</v>
      </c>
      <c r="H4282" s="8">
        <v>-0.21734000000000001</v>
      </c>
      <c r="I4282" s="5">
        <v>0.56801199999999996</v>
      </c>
      <c r="J4282" s="5">
        <v>0</v>
      </c>
      <c r="K4282" s="5">
        <v>0</v>
      </c>
      <c r="L4282" s="5">
        <v>16</v>
      </c>
      <c r="M4282" s="5">
        <v>19</v>
      </c>
      <c r="N4282" s="5">
        <v>468942</v>
      </c>
      <c r="O4282" s="5">
        <v>469445</v>
      </c>
    </row>
    <row r="4283" spans="1:15">
      <c r="A4283" s="5" t="s">
        <v>59</v>
      </c>
      <c r="B4283" s="5" t="s">
        <v>65</v>
      </c>
      <c r="C4283" s="5">
        <v>14051</v>
      </c>
      <c r="D4283" t="str">
        <f>IF(C4283&lt;=783,"small",IF(C4283&lt;=2103,"medium","large"))</f>
        <v>large</v>
      </c>
      <c r="E4283" s="5" t="s">
        <v>9</v>
      </c>
      <c r="F4283" s="10">
        <v>571475</v>
      </c>
      <c r="G4283" s="8">
        <v>-0.21865000000000001</v>
      </c>
      <c r="H4283" s="8">
        <v>-0.21734000000000001</v>
      </c>
      <c r="I4283" s="5">
        <v>0.56678600000000001</v>
      </c>
      <c r="J4283" s="5">
        <v>0</v>
      </c>
      <c r="K4283" s="5">
        <v>0</v>
      </c>
      <c r="L4283" s="5">
        <v>18</v>
      </c>
      <c r="M4283" s="5">
        <v>13</v>
      </c>
      <c r="N4283" s="5">
        <v>468942</v>
      </c>
      <c r="O4283" s="5">
        <v>469445</v>
      </c>
    </row>
    <row r="4284" spans="1:15">
      <c r="A4284" s="5" t="s">
        <v>59</v>
      </c>
      <c r="B4284" s="5" t="s">
        <v>65</v>
      </c>
      <c r="C4284" s="5">
        <v>14051</v>
      </c>
      <c r="D4284" t="str">
        <f>IF(C4284&lt;=783,"small",IF(C4284&lt;=2103,"medium","large"))</f>
        <v>large</v>
      </c>
      <c r="E4284" s="5" t="s">
        <v>9</v>
      </c>
      <c r="F4284" s="10">
        <v>571475</v>
      </c>
      <c r="G4284" s="8">
        <v>-0.21865000000000001</v>
      </c>
      <c r="H4284" s="8">
        <v>-0.21734000000000001</v>
      </c>
      <c r="I4284" s="5">
        <v>0.566272</v>
      </c>
      <c r="J4284" s="5">
        <v>0</v>
      </c>
      <c r="K4284" s="5">
        <v>0</v>
      </c>
      <c r="L4284" s="5">
        <v>12</v>
      </c>
      <c r="M4284" s="5">
        <v>14</v>
      </c>
      <c r="N4284" s="5">
        <v>468942</v>
      </c>
      <c r="O4284" s="5">
        <v>469445</v>
      </c>
    </row>
    <row r="4285" spans="1:15">
      <c r="A4285" s="5" t="s">
        <v>59</v>
      </c>
      <c r="B4285" s="5" t="s">
        <v>65</v>
      </c>
      <c r="C4285" s="5">
        <v>14051</v>
      </c>
      <c r="D4285" t="str">
        <f>IF(C4285&lt;=783,"small",IF(C4285&lt;=2103,"medium","large"))</f>
        <v>large</v>
      </c>
      <c r="E4285" s="5" t="s">
        <v>9</v>
      </c>
      <c r="F4285" s="10">
        <v>571475</v>
      </c>
      <c r="G4285" s="8">
        <v>-0.21865000000000001</v>
      </c>
      <c r="H4285" s="8">
        <v>-0.21734000000000001</v>
      </c>
      <c r="I4285" s="5">
        <v>0.56530000000000002</v>
      </c>
      <c r="J4285" s="5">
        <v>0</v>
      </c>
      <c r="K4285" s="5">
        <v>0</v>
      </c>
      <c r="L4285" s="5">
        <v>18</v>
      </c>
      <c r="M4285" s="5">
        <v>19</v>
      </c>
      <c r="N4285" s="5">
        <v>468942</v>
      </c>
      <c r="O4285" s="5">
        <v>469445</v>
      </c>
    </row>
    <row r="4286" spans="1:15">
      <c r="A4286" s="5" t="s">
        <v>59</v>
      </c>
      <c r="B4286" s="5" t="s">
        <v>65</v>
      </c>
      <c r="C4286" s="5">
        <v>14051</v>
      </c>
      <c r="D4286" t="str">
        <f>IF(C4286&lt;=783,"small",IF(C4286&lt;=2103,"medium","large"))</f>
        <v>large</v>
      </c>
      <c r="E4286" s="5" t="s">
        <v>9</v>
      </c>
      <c r="F4286" s="10">
        <v>571475</v>
      </c>
      <c r="G4286" s="8">
        <v>-0.21865000000000001</v>
      </c>
      <c r="H4286" s="8">
        <v>-0.21734000000000001</v>
      </c>
      <c r="I4286" s="5">
        <v>0.56524099999999999</v>
      </c>
      <c r="J4286" s="5">
        <v>0</v>
      </c>
      <c r="K4286" s="5">
        <v>0</v>
      </c>
      <c r="L4286" s="5">
        <v>18</v>
      </c>
      <c r="M4286" s="5">
        <v>17</v>
      </c>
      <c r="N4286" s="5">
        <v>468942</v>
      </c>
      <c r="O4286" s="5">
        <v>469445</v>
      </c>
    </row>
    <row r="4287" spans="1:15">
      <c r="A4287" s="5" t="s">
        <v>59</v>
      </c>
      <c r="B4287" s="5" t="s">
        <v>65</v>
      </c>
      <c r="C4287" s="5">
        <v>14051</v>
      </c>
      <c r="D4287" t="str">
        <f>IF(C4287&lt;=783,"small",IF(C4287&lt;=2103,"medium","large"))</f>
        <v>large</v>
      </c>
      <c r="E4287" s="5" t="s">
        <v>9</v>
      </c>
      <c r="F4287" s="10">
        <v>571475</v>
      </c>
      <c r="G4287" s="8">
        <v>-0.21865000000000001</v>
      </c>
      <c r="H4287" s="8">
        <v>-0.21734000000000001</v>
      </c>
      <c r="I4287" s="5">
        <v>0.56411500000000003</v>
      </c>
      <c r="J4287" s="5">
        <v>4.2440600000000002</v>
      </c>
      <c r="K4287" s="5">
        <v>5.3169999999999997E-3</v>
      </c>
      <c r="L4287" s="5">
        <v>10</v>
      </c>
      <c r="M4287" s="5">
        <v>12</v>
      </c>
      <c r="N4287" s="5">
        <v>468942</v>
      </c>
      <c r="O4287" s="5">
        <v>469445</v>
      </c>
    </row>
    <row r="4288" spans="1:15">
      <c r="A4288" s="5" t="s">
        <v>59</v>
      </c>
      <c r="B4288" s="5" t="s">
        <v>65</v>
      </c>
      <c r="C4288" s="5">
        <v>14051</v>
      </c>
      <c r="D4288" t="str">
        <f>IF(C4288&lt;=783,"small",IF(C4288&lt;=2103,"medium","large"))</f>
        <v>large</v>
      </c>
      <c r="E4288" s="5" t="s">
        <v>9</v>
      </c>
      <c r="F4288" s="10">
        <v>571475</v>
      </c>
      <c r="G4288" s="8">
        <v>-0.21865000000000001</v>
      </c>
      <c r="H4288" s="8">
        <v>-0.21734000000000001</v>
      </c>
      <c r="I4288" s="5">
        <v>0.56386700000000001</v>
      </c>
      <c r="J4288" s="5">
        <v>0</v>
      </c>
      <c r="K4288" s="5">
        <v>0</v>
      </c>
      <c r="L4288" s="5">
        <v>12</v>
      </c>
      <c r="M4288" s="5">
        <v>21</v>
      </c>
      <c r="N4288" s="5">
        <v>468942</v>
      </c>
      <c r="O4288" s="5">
        <v>469445</v>
      </c>
    </row>
    <row r="4289" spans="1:15">
      <c r="A4289" s="5" t="s">
        <v>59</v>
      </c>
      <c r="B4289" s="5" t="s">
        <v>65</v>
      </c>
      <c r="C4289" s="5">
        <v>14051</v>
      </c>
      <c r="D4289" t="str">
        <f>IF(C4289&lt;=783,"small",IF(C4289&lt;=2103,"medium","large"))</f>
        <v>large</v>
      </c>
      <c r="E4289" s="5" t="s">
        <v>9</v>
      </c>
      <c r="F4289" s="10">
        <v>571475</v>
      </c>
      <c r="G4289" s="8">
        <v>-0.21865000000000001</v>
      </c>
      <c r="H4289" s="8">
        <v>-0.21734000000000001</v>
      </c>
      <c r="I4289" s="5">
        <v>0.56284699999999999</v>
      </c>
      <c r="J4289" s="5">
        <v>0</v>
      </c>
      <c r="K4289" s="5">
        <v>0</v>
      </c>
      <c r="L4289" s="5">
        <v>12</v>
      </c>
      <c r="M4289" s="5">
        <v>20</v>
      </c>
      <c r="N4289" s="5">
        <v>468942</v>
      </c>
      <c r="O4289" s="5">
        <v>469445</v>
      </c>
    </row>
    <row r="4290" spans="1:15">
      <c r="A4290" s="5" t="s">
        <v>59</v>
      </c>
      <c r="B4290" s="5" t="s">
        <v>65</v>
      </c>
      <c r="C4290" s="5">
        <v>14051</v>
      </c>
      <c r="D4290" t="str">
        <f>IF(C4290&lt;=783,"small",IF(C4290&lt;=2103,"medium","large"))</f>
        <v>large</v>
      </c>
      <c r="E4290" s="5" t="s">
        <v>9</v>
      </c>
      <c r="F4290" s="10">
        <v>571475</v>
      </c>
      <c r="G4290" s="8">
        <v>-0.21865000000000001</v>
      </c>
      <c r="H4290" s="8">
        <v>-0.21734000000000001</v>
      </c>
      <c r="I4290" s="5">
        <v>0.56054300000000001</v>
      </c>
      <c r="J4290" s="5">
        <v>0</v>
      </c>
      <c r="K4290" s="5">
        <v>0</v>
      </c>
      <c r="L4290" s="5">
        <v>20</v>
      </c>
      <c r="M4290" s="5">
        <v>20</v>
      </c>
      <c r="N4290" s="5">
        <v>468942</v>
      </c>
      <c r="O4290" s="5">
        <v>469445</v>
      </c>
    </row>
    <row r="4291" spans="1:15">
      <c r="A4291" s="5" t="s">
        <v>59</v>
      </c>
      <c r="B4291" s="5" t="s">
        <v>65</v>
      </c>
      <c r="C4291" s="5">
        <v>14051</v>
      </c>
      <c r="D4291" t="str">
        <f>IF(C4291&lt;=783,"small",IF(C4291&lt;=2103,"medium","large"))</f>
        <v>large</v>
      </c>
      <c r="E4291" s="5" t="s">
        <v>9</v>
      </c>
      <c r="F4291" s="10">
        <v>571475</v>
      </c>
      <c r="G4291" s="8">
        <v>-0.21865000000000001</v>
      </c>
      <c r="H4291" s="8">
        <v>-0.21734000000000001</v>
      </c>
      <c r="I4291" s="5">
        <v>0.560446</v>
      </c>
      <c r="J4291" s="5">
        <v>0</v>
      </c>
      <c r="K4291" s="5">
        <v>0</v>
      </c>
      <c r="L4291" s="5">
        <v>14</v>
      </c>
      <c r="M4291" s="5">
        <v>20</v>
      </c>
      <c r="N4291" s="5">
        <v>468942</v>
      </c>
      <c r="O4291" s="5">
        <v>469445</v>
      </c>
    </row>
    <row r="4292" spans="1:15">
      <c r="A4292" s="5" t="s">
        <v>59</v>
      </c>
      <c r="B4292" s="5" t="s">
        <v>65</v>
      </c>
      <c r="C4292" s="5">
        <v>14051</v>
      </c>
      <c r="D4292" t="str">
        <f>IF(C4292&lt;=783,"small",IF(C4292&lt;=2103,"medium","large"))</f>
        <v>large</v>
      </c>
      <c r="E4292" s="5" t="s">
        <v>9</v>
      </c>
      <c r="F4292" s="10">
        <v>571475</v>
      </c>
      <c r="G4292" s="8">
        <v>-0.21865000000000001</v>
      </c>
      <c r="H4292" s="8">
        <v>-0.21734000000000001</v>
      </c>
      <c r="I4292" s="5">
        <v>0.56011</v>
      </c>
      <c r="J4292" s="5">
        <v>0</v>
      </c>
      <c r="K4292" s="5">
        <v>0</v>
      </c>
      <c r="L4292" s="5">
        <v>14</v>
      </c>
      <c r="M4292" s="5">
        <v>19</v>
      </c>
      <c r="N4292" s="5">
        <v>468942</v>
      </c>
      <c r="O4292" s="5">
        <v>469445</v>
      </c>
    </row>
    <row r="4293" spans="1:15">
      <c r="A4293" s="5" t="s">
        <v>59</v>
      </c>
      <c r="B4293" s="5" t="s">
        <v>65</v>
      </c>
      <c r="C4293" s="5">
        <v>14051</v>
      </c>
      <c r="D4293" t="str">
        <f>IF(C4293&lt;=783,"small",IF(C4293&lt;=2103,"medium","large"))</f>
        <v>large</v>
      </c>
      <c r="E4293" s="5" t="s">
        <v>9</v>
      </c>
      <c r="F4293" s="10">
        <v>571475</v>
      </c>
      <c r="G4293" s="8">
        <v>-0.21865000000000001</v>
      </c>
      <c r="H4293" s="8">
        <v>-0.21734000000000001</v>
      </c>
      <c r="I4293" s="5">
        <v>0.55705700000000002</v>
      </c>
      <c r="J4293" s="5">
        <v>0</v>
      </c>
      <c r="K4293" s="5">
        <v>0</v>
      </c>
      <c r="L4293" s="5">
        <v>20</v>
      </c>
      <c r="M4293" s="5">
        <v>15</v>
      </c>
      <c r="N4293" s="5">
        <v>468942</v>
      </c>
      <c r="O4293" s="5">
        <v>469445</v>
      </c>
    </row>
    <row r="4294" spans="1:15">
      <c r="A4294" s="5" t="s">
        <v>59</v>
      </c>
      <c r="B4294" s="5" t="s">
        <v>65</v>
      </c>
      <c r="C4294" s="5">
        <v>14051</v>
      </c>
      <c r="D4294" t="str">
        <f>IF(C4294&lt;=783,"small",IF(C4294&lt;=2103,"medium","large"))</f>
        <v>large</v>
      </c>
      <c r="E4294" s="5" t="s">
        <v>9</v>
      </c>
      <c r="F4294" s="10">
        <v>571475</v>
      </c>
      <c r="G4294" s="8">
        <v>-0.21865000000000001</v>
      </c>
      <c r="H4294" s="8">
        <v>-0.21734000000000001</v>
      </c>
      <c r="I4294" s="5">
        <v>0.55697700000000006</v>
      </c>
      <c r="J4294" s="5">
        <v>0</v>
      </c>
      <c r="K4294" s="5">
        <v>0</v>
      </c>
      <c r="L4294" s="5">
        <v>10</v>
      </c>
      <c r="M4294" s="5">
        <v>18</v>
      </c>
      <c r="N4294" s="5">
        <v>468942</v>
      </c>
      <c r="O4294" s="5">
        <v>469445</v>
      </c>
    </row>
    <row r="4295" spans="1:15">
      <c r="A4295" s="5" t="s">
        <v>59</v>
      </c>
      <c r="B4295" s="5" t="s">
        <v>65</v>
      </c>
      <c r="C4295" s="5">
        <v>14051</v>
      </c>
      <c r="D4295" t="str">
        <f>IF(C4295&lt;=783,"small",IF(C4295&lt;=2103,"medium","large"))</f>
        <v>large</v>
      </c>
      <c r="E4295" s="5" t="s">
        <v>9</v>
      </c>
      <c r="F4295" s="10">
        <v>571475</v>
      </c>
      <c r="G4295" s="8">
        <v>-0.21865000000000001</v>
      </c>
      <c r="H4295" s="8">
        <v>-0.21734000000000001</v>
      </c>
      <c r="I4295" s="5">
        <v>0.55696000000000001</v>
      </c>
      <c r="J4295" s="5">
        <v>0</v>
      </c>
      <c r="K4295" s="5">
        <v>0</v>
      </c>
      <c r="L4295" s="5">
        <v>20</v>
      </c>
      <c r="M4295" s="5">
        <v>16</v>
      </c>
      <c r="N4295" s="5">
        <v>468942</v>
      </c>
      <c r="O4295" s="5">
        <v>469445</v>
      </c>
    </row>
    <row r="4296" spans="1:15">
      <c r="A4296" s="5" t="s">
        <v>59</v>
      </c>
      <c r="B4296" s="5" t="s">
        <v>65</v>
      </c>
      <c r="C4296" s="5">
        <v>14051</v>
      </c>
      <c r="D4296" t="str">
        <f>IF(C4296&lt;=783,"small",IF(C4296&lt;=2103,"medium","large"))</f>
        <v>large</v>
      </c>
      <c r="E4296" s="5" t="s">
        <v>9</v>
      </c>
      <c r="F4296" s="10">
        <v>571475</v>
      </c>
      <c r="G4296" s="8">
        <v>-0.21865000000000001</v>
      </c>
      <c r="H4296" s="8">
        <v>-0.21734000000000001</v>
      </c>
      <c r="I4296" s="5">
        <v>0.55306599999999995</v>
      </c>
      <c r="J4296" s="5">
        <v>0</v>
      </c>
      <c r="K4296" s="5">
        <v>0</v>
      </c>
      <c r="L4296" s="5">
        <v>14</v>
      </c>
      <c r="M4296" s="5">
        <v>18</v>
      </c>
      <c r="N4296" s="5">
        <v>468942</v>
      </c>
      <c r="O4296" s="5">
        <v>469445</v>
      </c>
    </row>
    <row r="4297" spans="1:15">
      <c r="A4297" s="5" t="s">
        <v>59</v>
      </c>
      <c r="B4297" s="5" t="s">
        <v>65</v>
      </c>
      <c r="C4297" s="5">
        <v>14051</v>
      </c>
      <c r="D4297" t="str">
        <f>IF(C4297&lt;=783,"small",IF(C4297&lt;=2103,"medium","large"))</f>
        <v>large</v>
      </c>
      <c r="E4297" s="5" t="s">
        <v>9</v>
      </c>
      <c r="F4297" s="10">
        <v>571475</v>
      </c>
      <c r="G4297" s="8">
        <v>-0.21865000000000001</v>
      </c>
      <c r="H4297" s="8">
        <v>-0.21734000000000001</v>
      </c>
      <c r="I4297" s="5">
        <v>0.55285399999999996</v>
      </c>
      <c r="J4297" s="5">
        <v>0</v>
      </c>
      <c r="K4297" s="5">
        <v>0</v>
      </c>
      <c r="L4297" s="5">
        <v>20</v>
      </c>
      <c r="M4297" s="5">
        <v>17</v>
      </c>
      <c r="N4297" s="5">
        <v>468942</v>
      </c>
      <c r="O4297" s="5">
        <v>469445</v>
      </c>
    </row>
    <row r="4298" spans="1:15">
      <c r="A4298" s="5" t="s">
        <v>59</v>
      </c>
      <c r="B4298" s="5" t="s">
        <v>65</v>
      </c>
      <c r="C4298" s="5">
        <v>14051</v>
      </c>
      <c r="D4298" t="str">
        <f>IF(C4298&lt;=783,"small",IF(C4298&lt;=2103,"medium","large"))</f>
        <v>large</v>
      </c>
      <c r="E4298" s="5" t="s">
        <v>9</v>
      </c>
      <c r="F4298" s="10">
        <v>571475</v>
      </c>
      <c r="G4298" s="8">
        <v>-0.21865000000000001</v>
      </c>
      <c r="H4298" s="8">
        <v>-0.21734000000000001</v>
      </c>
      <c r="I4298" s="5">
        <v>0.55218599999999995</v>
      </c>
      <c r="J4298" s="5">
        <v>0</v>
      </c>
      <c r="K4298" s="5">
        <v>0</v>
      </c>
      <c r="L4298" s="5">
        <v>20</v>
      </c>
      <c r="M4298" s="5">
        <v>19</v>
      </c>
      <c r="N4298" s="5">
        <v>468942</v>
      </c>
      <c r="O4298" s="5">
        <v>469445</v>
      </c>
    </row>
    <row r="4299" spans="1:15">
      <c r="A4299" s="5" t="s">
        <v>59</v>
      </c>
      <c r="B4299" s="5" t="s">
        <v>65</v>
      </c>
      <c r="C4299" s="5">
        <v>14051</v>
      </c>
      <c r="D4299" t="str">
        <f>IF(C4299&lt;=783,"small",IF(C4299&lt;=2103,"medium","large"))</f>
        <v>large</v>
      </c>
      <c r="E4299" s="5" t="s">
        <v>9</v>
      </c>
      <c r="F4299" s="10">
        <v>571475</v>
      </c>
      <c r="G4299" s="8">
        <v>-0.21865000000000001</v>
      </c>
      <c r="H4299" s="8">
        <v>-0.21734000000000001</v>
      </c>
      <c r="I4299" s="5">
        <v>0.55191100000000004</v>
      </c>
      <c r="J4299" s="5">
        <v>0</v>
      </c>
      <c r="K4299" s="5">
        <v>0</v>
      </c>
      <c r="L4299" s="5">
        <v>16</v>
      </c>
      <c r="M4299" s="5">
        <v>18</v>
      </c>
      <c r="N4299" s="5">
        <v>468942</v>
      </c>
      <c r="O4299" s="5">
        <v>469445</v>
      </c>
    </row>
    <row r="4300" spans="1:15">
      <c r="A4300" s="5" t="s">
        <v>59</v>
      </c>
      <c r="B4300" s="5" t="s">
        <v>65</v>
      </c>
      <c r="C4300" s="5">
        <v>14051</v>
      </c>
      <c r="D4300" t="str">
        <f>IF(C4300&lt;=783,"small",IF(C4300&lt;=2103,"medium","large"))</f>
        <v>large</v>
      </c>
      <c r="E4300" s="5" t="s">
        <v>9</v>
      </c>
      <c r="F4300" s="10">
        <v>571475</v>
      </c>
      <c r="G4300" s="8">
        <v>-0.21865000000000001</v>
      </c>
      <c r="H4300" s="8">
        <v>-0.21734000000000001</v>
      </c>
      <c r="I4300" s="5">
        <v>0.55160699999999996</v>
      </c>
      <c r="J4300" s="5">
        <v>0</v>
      </c>
      <c r="K4300" s="5">
        <v>0</v>
      </c>
      <c r="L4300" s="5">
        <v>20</v>
      </c>
      <c r="M4300" s="5">
        <v>18</v>
      </c>
      <c r="N4300" s="5">
        <v>468942</v>
      </c>
      <c r="O4300" s="5">
        <v>469445</v>
      </c>
    </row>
    <row r="4301" spans="1:15">
      <c r="A4301" s="5" t="s">
        <v>59</v>
      </c>
      <c r="B4301" s="5" t="s">
        <v>65</v>
      </c>
      <c r="C4301" s="5">
        <v>14051</v>
      </c>
      <c r="D4301" t="str">
        <f>IF(C4301&lt;=783,"small",IF(C4301&lt;=2103,"medium","large"))</f>
        <v>large</v>
      </c>
      <c r="E4301" s="5" t="s">
        <v>9</v>
      </c>
      <c r="F4301" s="10">
        <v>571475</v>
      </c>
      <c r="G4301" s="8">
        <v>-0.21865000000000001</v>
      </c>
      <c r="H4301" s="8">
        <v>-0.21734000000000001</v>
      </c>
      <c r="I4301" s="5">
        <v>0.551454</v>
      </c>
      <c r="J4301" s="5">
        <v>0</v>
      </c>
      <c r="K4301" s="5">
        <v>0</v>
      </c>
      <c r="L4301" s="5">
        <v>12</v>
      </c>
      <c r="M4301" s="5">
        <v>18</v>
      </c>
      <c r="N4301" s="5">
        <v>468942</v>
      </c>
      <c r="O4301" s="5">
        <v>469445</v>
      </c>
    </row>
    <row r="4302" spans="1:15">
      <c r="A4302" s="5" t="s">
        <v>59</v>
      </c>
      <c r="B4302" s="5" t="s">
        <v>65</v>
      </c>
      <c r="C4302" s="5">
        <v>14051</v>
      </c>
      <c r="D4302" t="str">
        <f>IF(C4302&lt;=783,"small",IF(C4302&lt;=2103,"medium","large"))</f>
        <v>large</v>
      </c>
      <c r="E4302" s="5" t="s">
        <v>9</v>
      </c>
      <c r="F4302" s="10">
        <v>571475</v>
      </c>
      <c r="G4302" s="8">
        <v>-0.21865000000000001</v>
      </c>
      <c r="H4302" s="8">
        <v>-0.21734000000000001</v>
      </c>
      <c r="I4302" s="5">
        <v>0.55136700000000005</v>
      </c>
      <c r="J4302" s="5">
        <v>0</v>
      </c>
      <c r="K4302" s="5">
        <v>0</v>
      </c>
      <c r="L4302" s="5">
        <v>18</v>
      </c>
      <c r="M4302" s="5">
        <v>15</v>
      </c>
      <c r="N4302" s="5">
        <v>468942</v>
      </c>
      <c r="O4302" s="5">
        <v>469445</v>
      </c>
    </row>
    <row r="4303" spans="1:15">
      <c r="A4303" s="5" t="s">
        <v>59</v>
      </c>
      <c r="B4303" s="5" t="s">
        <v>65</v>
      </c>
      <c r="C4303" s="5">
        <v>14051</v>
      </c>
      <c r="D4303" t="str">
        <f>IF(C4303&lt;=783,"small",IF(C4303&lt;=2103,"medium","large"))</f>
        <v>large</v>
      </c>
      <c r="E4303" s="5" t="s">
        <v>9</v>
      </c>
      <c r="F4303" s="10">
        <v>571475</v>
      </c>
      <c r="G4303" s="8">
        <v>-0.21865000000000001</v>
      </c>
      <c r="H4303" s="8">
        <v>-0.21734000000000001</v>
      </c>
      <c r="I4303" s="5">
        <v>0.55134300000000003</v>
      </c>
      <c r="J4303" s="5">
        <v>0</v>
      </c>
      <c r="K4303" s="5">
        <v>0</v>
      </c>
      <c r="L4303" s="5">
        <v>12</v>
      </c>
      <c r="M4303" s="5">
        <v>16</v>
      </c>
      <c r="N4303" s="5">
        <v>468942</v>
      </c>
      <c r="O4303" s="5">
        <v>469445</v>
      </c>
    </row>
    <row r="4304" spans="1:15">
      <c r="A4304" s="5" t="s">
        <v>59</v>
      </c>
      <c r="B4304" s="5" t="s">
        <v>65</v>
      </c>
      <c r="C4304" s="5">
        <v>14051</v>
      </c>
      <c r="D4304" t="str">
        <f>IF(C4304&lt;=783,"small",IF(C4304&lt;=2103,"medium","large"))</f>
        <v>large</v>
      </c>
      <c r="E4304" s="5" t="s">
        <v>9</v>
      </c>
      <c r="F4304" s="10">
        <v>571475</v>
      </c>
      <c r="G4304" s="8">
        <v>-0.21865000000000001</v>
      </c>
      <c r="H4304" s="8">
        <v>-0.21734000000000001</v>
      </c>
      <c r="I4304" s="5">
        <v>0.550728</v>
      </c>
      <c r="J4304" s="5">
        <v>0</v>
      </c>
      <c r="K4304" s="5">
        <v>0</v>
      </c>
      <c r="L4304" s="5">
        <v>16</v>
      </c>
      <c r="M4304" s="5">
        <v>20</v>
      </c>
      <c r="N4304" s="5">
        <v>468942</v>
      </c>
      <c r="O4304" s="5">
        <v>469445</v>
      </c>
    </row>
    <row r="4305" spans="1:15">
      <c r="A4305" s="5" t="s">
        <v>59</v>
      </c>
      <c r="B4305" s="5" t="s">
        <v>65</v>
      </c>
      <c r="C4305" s="5">
        <v>14051</v>
      </c>
      <c r="D4305" t="str">
        <f>IF(C4305&lt;=783,"small",IF(C4305&lt;=2103,"medium","large"))</f>
        <v>large</v>
      </c>
      <c r="E4305" s="5" t="s">
        <v>9</v>
      </c>
      <c r="F4305" s="10">
        <v>571475</v>
      </c>
      <c r="G4305" s="8">
        <v>-0.21865000000000001</v>
      </c>
      <c r="H4305" s="8">
        <v>-0.21734000000000001</v>
      </c>
      <c r="I4305" s="5">
        <v>0.55006299999999997</v>
      </c>
      <c r="J4305" s="5">
        <v>0</v>
      </c>
      <c r="K4305" s="5">
        <v>0</v>
      </c>
      <c r="L4305" s="5">
        <v>10</v>
      </c>
      <c r="M4305" s="5">
        <v>17</v>
      </c>
      <c r="N4305" s="5">
        <v>468942</v>
      </c>
      <c r="O4305" s="5">
        <v>469445</v>
      </c>
    </row>
    <row r="4306" spans="1:15">
      <c r="A4306" s="5" t="s">
        <v>59</v>
      </c>
      <c r="B4306" s="5" t="s">
        <v>65</v>
      </c>
      <c r="C4306" s="5">
        <v>14051</v>
      </c>
      <c r="D4306" t="str">
        <f>IF(C4306&lt;=783,"small",IF(C4306&lt;=2103,"medium","large"))</f>
        <v>large</v>
      </c>
      <c r="E4306" s="5" t="s">
        <v>9</v>
      </c>
      <c r="F4306" s="10">
        <v>571475</v>
      </c>
      <c r="G4306" s="8">
        <v>-0.21865000000000001</v>
      </c>
      <c r="H4306" s="8">
        <v>-0.21734000000000001</v>
      </c>
      <c r="I4306" s="5">
        <v>0.55005700000000002</v>
      </c>
      <c r="J4306" s="5">
        <v>0</v>
      </c>
      <c r="K4306" s="5">
        <v>0</v>
      </c>
      <c r="L4306" s="5">
        <v>18</v>
      </c>
      <c r="M4306" s="5">
        <v>18</v>
      </c>
      <c r="N4306" s="5">
        <v>468942</v>
      </c>
      <c r="O4306" s="5">
        <v>469445</v>
      </c>
    </row>
    <row r="4307" spans="1:15">
      <c r="A4307" s="5" t="s">
        <v>59</v>
      </c>
      <c r="B4307" s="5" t="s">
        <v>65</v>
      </c>
      <c r="C4307" s="5">
        <v>14051</v>
      </c>
      <c r="D4307" t="str">
        <f>IF(C4307&lt;=783,"small",IF(C4307&lt;=2103,"medium","large"))</f>
        <v>large</v>
      </c>
      <c r="E4307" s="5" t="s">
        <v>9</v>
      </c>
      <c r="F4307" s="10">
        <v>571475</v>
      </c>
      <c r="G4307" s="8">
        <v>-0.21865000000000001</v>
      </c>
      <c r="H4307" s="8">
        <v>-0.21734000000000001</v>
      </c>
      <c r="I4307" s="5">
        <v>0.54997300000000005</v>
      </c>
      <c r="J4307" s="5">
        <v>0</v>
      </c>
      <c r="K4307" s="5">
        <v>0</v>
      </c>
      <c r="L4307" s="5">
        <v>10</v>
      </c>
      <c r="M4307" s="5">
        <v>16</v>
      </c>
      <c r="N4307" s="5">
        <v>468942</v>
      </c>
      <c r="O4307" s="5">
        <v>469445</v>
      </c>
    </row>
    <row r="4308" spans="1:15">
      <c r="A4308" s="5" t="s">
        <v>59</v>
      </c>
      <c r="B4308" s="5" t="s">
        <v>65</v>
      </c>
      <c r="C4308" s="5">
        <v>14051</v>
      </c>
      <c r="D4308" t="str">
        <f>IF(C4308&lt;=783,"small",IF(C4308&lt;=2103,"medium","large"))</f>
        <v>large</v>
      </c>
      <c r="E4308" s="5" t="s">
        <v>9</v>
      </c>
      <c r="F4308" s="10">
        <v>571475</v>
      </c>
      <c r="G4308" s="8">
        <v>-0.21865000000000001</v>
      </c>
      <c r="H4308" s="8">
        <v>-0.21734000000000001</v>
      </c>
      <c r="I4308" s="5">
        <v>0.54982200000000003</v>
      </c>
      <c r="J4308" s="5">
        <v>0</v>
      </c>
      <c r="K4308" s="5">
        <v>0</v>
      </c>
      <c r="L4308" s="5">
        <v>16</v>
      </c>
      <c r="M4308" s="5">
        <v>21</v>
      </c>
      <c r="N4308" s="5">
        <v>468942</v>
      </c>
      <c r="O4308" s="5">
        <v>469445</v>
      </c>
    </row>
    <row r="4309" spans="1:15">
      <c r="A4309" s="5" t="s">
        <v>59</v>
      </c>
      <c r="B4309" s="5" t="s">
        <v>65</v>
      </c>
      <c r="C4309" s="5">
        <v>14051</v>
      </c>
      <c r="D4309" t="str">
        <f>IF(C4309&lt;=783,"small",IF(C4309&lt;=2103,"medium","large"))</f>
        <v>large</v>
      </c>
      <c r="E4309" s="5" t="s">
        <v>9</v>
      </c>
      <c r="F4309" s="10">
        <v>571475</v>
      </c>
      <c r="G4309" s="8">
        <v>-0.21865000000000001</v>
      </c>
      <c r="H4309" s="8">
        <v>-0.21734000000000001</v>
      </c>
      <c r="I4309" s="5">
        <v>0.54976499999999995</v>
      </c>
      <c r="J4309" s="5">
        <v>0</v>
      </c>
      <c r="K4309" s="5">
        <v>0</v>
      </c>
      <c r="L4309" s="5">
        <v>12</v>
      </c>
      <c r="M4309" s="5">
        <v>19</v>
      </c>
      <c r="N4309" s="5">
        <v>468942</v>
      </c>
      <c r="O4309" s="5">
        <v>469445</v>
      </c>
    </row>
    <row r="4310" spans="1:15">
      <c r="A4310" s="5" t="s">
        <v>59</v>
      </c>
      <c r="B4310" s="5" t="s">
        <v>65</v>
      </c>
      <c r="C4310" s="5">
        <v>14051</v>
      </c>
      <c r="D4310" t="str">
        <f>IF(C4310&lt;=783,"small",IF(C4310&lt;=2103,"medium","large"))</f>
        <v>large</v>
      </c>
      <c r="E4310" s="5" t="s">
        <v>9</v>
      </c>
      <c r="F4310" s="10">
        <v>571475</v>
      </c>
      <c r="G4310" s="8">
        <v>-0.21865000000000001</v>
      </c>
      <c r="H4310" s="8">
        <v>-0.21734000000000001</v>
      </c>
      <c r="I4310" s="5">
        <v>0.54938100000000001</v>
      </c>
      <c r="J4310" s="5">
        <v>0</v>
      </c>
      <c r="K4310" s="5">
        <v>0</v>
      </c>
      <c r="L4310" s="5">
        <v>18</v>
      </c>
      <c r="M4310" s="5">
        <v>20</v>
      </c>
      <c r="N4310" s="5">
        <v>468942</v>
      </c>
      <c r="O4310" s="5">
        <v>469445</v>
      </c>
    </row>
    <row r="4311" spans="1:15">
      <c r="A4311" s="5" t="s">
        <v>59</v>
      </c>
      <c r="B4311" s="5" t="s">
        <v>65</v>
      </c>
      <c r="C4311" s="5">
        <v>14051</v>
      </c>
      <c r="D4311" t="str">
        <f>IF(C4311&lt;=783,"small",IF(C4311&lt;=2103,"medium","large"))</f>
        <v>large</v>
      </c>
      <c r="E4311" s="5" t="s">
        <v>9</v>
      </c>
      <c r="F4311" s="10">
        <v>571475</v>
      </c>
      <c r="G4311" s="8">
        <v>-0.21865000000000001</v>
      </c>
      <c r="H4311" s="8">
        <v>-0.21734000000000001</v>
      </c>
      <c r="I4311" s="5">
        <v>0.54875799999999997</v>
      </c>
      <c r="J4311" s="5">
        <v>0</v>
      </c>
      <c r="K4311" s="5">
        <v>0</v>
      </c>
      <c r="L4311" s="5">
        <v>16</v>
      </c>
      <c r="M4311" s="5">
        <v>16</v>
      </c>
      <c r="N4311" s="5">
        <v>468942</v>
      </c>
      <c r="O4311" s="5">
        <v>469445</v>
      </c>
    </row>
    <row r="4312" spans="1:15">
      <c r="A4312" s="5" t="s">
        <v>59</v>
      </c>
      <c r="B4312" s="5" t="s">
        <v>65</v>
      </c>
      <c r="C4312" s="5">
        <v>14051</v>
      </c>
      <c r="D4312" t="str">
        <f>IF(C4312&lt;=783,"small",IF(C4312&lt;=2103,"medium","large"))</f>
        <v>large</v>
      </c>
      <c r="E4312" s="5" t="s">
        <v>9</v>
      </c>
      <c r="F4312" s="10">
        <v>571475</v>
      </c>
      <c r="G4312" s="8">
        <v>-0.21865000000000001</v>
      </c>
      <c r="H4312" s="8">
        <v>-0.21734000000000001</v>
      </c>
      <c r="I4312" s="5">
        <v>0.54875099999999999</v>
      </c>
      <c r="J4312" s="5">
        <v>0</v>
      </c>
      <c r="K4312" s="5">
        <v>0</v>
      </c>
      <c r="L4312" s="5">
        <v>12</v>
      </c>
      <c r="M4312" s="5">
        <v>17</v>
      </c>
      <c r="N4312" s="5">
        <v>468942</v>
      </c>
      <c r="O4312" s="5">
        <v>469445</v>
      </c>
    </row>
    <row r="4313" spans="1:15">
      <c r="A4313" s="5" t="s">
        <v>59</v>
      </c>
      <c r="B4313" s="5" t="s">
        <v>65</v>
      </c>
      <c r="C4313" s="5">
        <v>14051</v>
      </c>
      <c r="D4313" t="str">
        <f>IF(C4313&lt;=783,"small",IF(C4313&lt;=2103,"medium","large"))</f>
        <v>large</v>
      </c>
      <c r="E4313" s="5" t="s">
        <v>9</v>
      </c>
      <c r="F4313" s="10">
        <v>571475</v>
      </c>
      <c r="G4313" s="8">
        <v>-0.21865000000000001</v>
      </c>
      <c r="H4313" s="8">
        <v>-0.21734000000000001</v>
      </c>
      <c r="I4313" s="5">
        <v>0.548705</v>
      </c>
      <c r="J4313" s="5">
        <v>0</v>
      </c>
      <c r="K4313" s="5">
        <v>0</v>
      </c>
      <c r="L4313" s="5">
        <v>10</v>
      </c>
      <c r="M4313" s="5">
        <v>20</v>
      </c>
      <c r="N4313" s="5">
        <v>468942</v>
      </c>
      <c r="O4313" s="5">
        <v>469445</v>
      </c>
    </row>
    <row r="4314" spans="1:15">
      <c r="A4314" s="5" t="s">
        <v>59</v>
      </c>
      <c r="B4314" s="5" t="s">
        <v>65</v>
      </c>
      <c r="C4314" s="5">
        <v>14051</v>
      </c>
      <c r="D4314" t="str">
        <f>IF(C4314&lt;=783,"small",IF(C4314&lt;=2103,"medium","large"))</f>
        <v>large</v>
      </c>
      <c r="E4314" s="5" t="s">
        <v>9</v>
      </c>
      <c r="F4314" s="10">
        <v>571475</v>
      </c>
      <c r="G4314" s="8">
        <v>-0.21865000000000001</v>
      </c>
      <c r="H4314" s="8">
        <v>-0.21734000000000001</v>
      </c>
      <c r="I4314" s="5">
        <v>0.54804600000000003</v>
      </c>
      <c r="J4314" s="5">
        <v>0</v>
      </c>
      <c r="K4314" s="5">
        <v>0</v>
      </c>
      <c r="L4314" s="5">
        <v>18</v>
      </c>
      <c r="M4314" s="5">
        <v>16</v>
      </c>
      <c r="N4314" s="5">
        <v>468942</v>
      </c>
      <c r="O4314" s="5">
        <v>469445</v>
      </c>
    </row>
    <row r="4315" spans="1:15">
      <c r="A4315" s="5" t="s">
        <v>59</v>
      </c>
      <c r="B4315" s="5" t="s">
        <v>65</v>
      </c>
      <c r="C4315" s="5">
        <v>14051</v>
      </c>
      <c r="D4315" t="str">
        <f>IF(C4315&lt;=783,"small",IF(C4315&lt;=2103,"medium","large"))</f>
        <v>large</v>
      </c>
      <c r="E4315" s="5" t="s">
        <v>9</v>
      </c>
      <c r="F4315" s="10">
        <v>571475</v>
      </c>
      <c r="G4315" s="8">
        <v>-0.21865000000000001</v>
      </c>
      <c r="H4315" s="8">
        <v>-0.21734000000000001</v>
      </c>
      <c r="I4315" s="5">
        <v>0.54769999999999996</v>
      </c>
      <c r="J4315" s="5">
        <v>0</v>
      </c>
      <c r="K4315" s="5">
        <v>0</v>
      </c>
      <c r="L4315" s="5">
        <v>14</v>
      </c>
      <c r="M4315" s="5">
        <v>21</v>
      </c>
      <c r="N4315" s="5">
        <v>468942</v>
      </c>
      <c r="O4315" s="5">
        <v>469445</v>
      </c>
    </row>
    <row r="4316" spans="1:15">
      <c r="A4316" s="5" t="s">
        <v>59</v>
      </c>
      <c r="B4316" s="5" t="s">
        <v>65</v>
      </c>
      <c r="C4316" s="5">
        <v>14051</v>
      </c>
      <c r="D4316" t="str">
        <f>IF(C4316&lt;=783,"small",IF(C4316&lt;=2103,"medium","large"))</f>
        <v>large</v>
      </c>
      <c r="E4316" s="5" t="s">
        <v>9</v>
      </c>
      <c r="F4316" s="10">
        <v>571475</v>
      </c>
      <c r="G4316" s="8">
        <v>-0.21865000000000001</v>
      </c>
      <c r="H4316" s="8">
        <v>-0.21734000000000001</v>
      </c>
      <c r="I4316" s="5">
        <v>0.547261</v>
      </c>
      <c r="J4316" s="5">
        <v>0</v>
      </c>
      <c r="K4316" s="5">
        <v>0</v>
      </c>
      <c r="L4316" s="5">
        <v>14</v>
      </c>
      <c r="M4316" s="5">
        <v>16</v>
      </c>
      <c r="N4316" s="5">
        <v>468942</v>
      </c>
      <c r="O4316" s="5">
        <v>469445</v>
      </c>
    </row>
    <row r="4317" spans="1:15">
      <c r="A4317" s="5" t="s">
        <v>59</v>
      </c>
      <c r="B4317" s="5" t="s">
        <v>65</v>
      </c>
      <c r="C4317" s="5">
        <v>14051</v>
      </c>
      <c r="D4317" t="str">
        <f>IF(C4317&lt;=783,"small",IF(C4317&lt;=2103,"medium","large"))</f>
        <v>large</v>
      </c>
      <c r="E4317" s="5" t="s">
        <v>9</v>
      </c>
      <c r="F4317" s="10">
        <v>571475</v>
      </c>
      <c r="G4317" s="8">
        <v>-0.21865000000000001</v>
      </c>
      <c r="H4317" s="8">
        <v>-0.21734000000000001</v>
      </c>
      <c r="I4317" s="5">
        <v>0.54651700000000003</v>
      </c>
      <c r="J4317" s="5">
        <v>0</v>
      </c>
      <c r="K4317" s="5">
        <v>0</v>
      </c>
      <c r="L4317" s="5">
        <v>14</v>
      </c>
      <c r="M4317" s="5">
        <v>17</v>
      </c>
      <c r="N4317" s="5">
        <v>468942</v>
      </c>
      <c r="O4317" s="5">
        <v>469445</v>
      </c>
    </row>
    <row r="4318" spans="1:15">
      <c r="A4318" s="5" t="s">
        <v>59</v>
      </c>
      <c r="B4318" s="5" t="s">
        <v>65</v>
      </c>
      <c r="C4318" s="5">
        <v>14051</v>
      </c>
      <c r="D4318" t="str">
        <f>IF(C4318&lt;=783,"small",IF(C4318&lt;=2103,"medium","large"))</f>
        <v>large</v>
      </c>
      <c r="E4318" s="5" t="s">
        <v>9</v>
      </c>
      <c r="F4318" s="10">
        <v>571475</v>
      </c>
      <c r="G4318" s="8">
        <v>-0.21865000000000001</v>
      </c>
      <c r="H4318" s="8">
        <v>-0.21734000000000001</v>
      </c>
      <c r="I4318" s="5">
        <v>0.54542100000000004</v>
      </c>
      <c r="J4318" s="5">
        <v>0</v>
      </c>
      <c r="K4318" s="5">
        <v>0</v>
      </c>
      <c r="L4318" s="5">
        <v>10</v>
      </c>
      <c r="M4318" s="5">
        <v>19</v>
      </c>
      <c r="N4318" s="5">
        <v>468942</v>
      </c>
      <c r="O4318" s="5">
        <v>469445</v>
      </c>
    </row>
    <row r="4319" spans="1:15">
      <c r="A4319" s="5" t="s">
        <v>59</v>
      </c>
      <c r="B4319" s="5" t="s">
        <v>65</v>
      </c>
      <c r="C4319" s="5">
        <v>14051</v>
      </c>
      <c r="D4319" t="str">
        <f>IF(C4319&lt;=783,"small",IF(C4319&lt;=2103,"medium","large"))</f>
        <v>large</v>
      </c>
      <c r="E4319" s="5" t="s">
        <v>9</v>
      </c>
      <c r="F4319" s="10">
        <v>571475</v>
      </c>
      <c r="G4319" s="8">
        <v>-0.21865000000000001</v>
      </c>
      <c r="H4319" s="8">
        <v>-0.21734000000000001</v>
      </c>
      <c r="I4319" s="5">
        <v>0.54488599999999998</v>
      </c>
      <c r="J4319" s="5">
        <v>0</v>
      </c>
      <c r="K4319" s="5">
        <v>0</v>
      </c>
      <c r="L4319" s="5">
        <v>18</v>
      </c>
      <c r="M4319" s="5">
        <v>21</v>
      </c>
      <c r="N4319" s="5">
        <v>468942</v>
      </c>
      <c r="O4319" s="5">
        <v>469445</v>
      </c>
    </row>
    <row r="4320" spans="1:15">
      <c r="A4320" s="5" t="s">
        <v>59</v>
      </c>
      <c r="B4320" s="5" t="s">
        <v>65</v>
      </c>
      <c r="C4320" s="5">
        <v>14051</v>
      </c>
      <c r="D4320" t="str">
        <f>IF(C4320&lt;=783,"small",IF(C4320&lt;=2103,"medium","large"))</f>
        <v>large</v>
      </c>
      <c r="E4320" s="5" t="s">
        <v>9</v>
      </c>
      <c r="F4320" s="10">
        <v>571475</v>
      </c>
      <c r="G4320" s="8">
        <v>-0.21865000000000001</v>
      </c>
      <c r="H4320" s="8">
        <v>-0.21734000000000001</v>
      </c>
      <c r="I4320" s="5">
        <v>0.54433900000000002</v>
      </c>
      <c r="J4320" s="5">
        <v>0</v>
      </c>
      <c r="K4320" s="5">
        <v>0</v>
      </c>
      <c r="L4320" s="5">
        <v>16</v>
      </c>
      <c r="M4320" s="5">
        <v>17</v>
      </c>
      <c r="N4320" s="5">
        <v>468942</v>
      </c>
      <c r="O4320" s="5">
        <v>469445</v>
      </c>
    </row>
    <row r="4321" spans="1:15">
      <c r="A4321" s="5" t="s">
        <v>59</v>
      </c>
      <c r="B4321" s="5" t="s">
        <v>65</v>
      </c>
      <c r="C4321" s="5">
        <v>14051</v>
      </c>
      <c r="D4321" t="str">
        <f>IF(C4321&lt;=783,"small",IF(C4321&lt;=2103,"medium","large"))</f>
        <v>large</v>
      </c>
      <c r="E4321" s="5" t="s">
        <v>9</v>
      </c>
      <c r="F4321" s="10">
        <v>571475</v>
      </c>
      <c r="G4321" s="8">
        <v>-0.21865000000000001</v>
      </c>
      <c r="H4321" s="8">
        <v>-0.21734000000000001</v>
      </c>
      <c r="I4321" s="5">
        <v>0.54206699999999997</v>
      </c>
      <c r="J4321" s="5">
        <v>0</v>
      </c>
      <c r="K4321" s="5">
        <v>0</v>
      </c>
      <c r="L4321" s="5">
        <v>10</v>
      </c>
      <c r="M4321" s="5">
        <v>21</v>
      </c>
      <c r="N4321" s="5">
        <v>468942</v>
      </c>
      <c r="O4321" s="5">
        <v>469445</v>
      </c>
    </row>
    <row r="4322" spans="1:15">
      <c r="A4322" s="5" t="s">
        <v>58</v>
      </c>
      <c r="B4322" s="5" t="s">
        <v>64</v>
      </c>
      <c r="C4322" s="5">
        <v>15112</v>
      </c>
      <c r="D4322" t="str">
        <f>IF(C4322&lt;=783,"small",IF(C4322&lt;=2103,"medium","large"))</f>
        <v>large</v>
      </c>
      <c r="E4322" s="5" t="s">
        <v>12</v>
      </c>
      <c r="F4322" s="10">
        <v>66195521</v>
      </c>
      <c r="G4322" s="8">
        <v>-41.308540000000001</v>
      </c>
      <c r="H4322" s="8">
        <v>-41.078270000000003</v>
      </c>
      <c r="I4322" s="5">
        <v>79.813123000000004</v>
      </c>
      <c r="J4322" s="5">
        <v>0</v>
      </c>
      <c r="K4322" s="5">
        <v>0</v>
      </c>
      <c r="L4322" s="5">
        <v>20</v>
      </c>
      <c r="M4322" s="5">
        <v>5</v>
      </c>
      <c r="N4322" s="5">
        <v>1564590</v>
      </c>
      <c r="O4322" s="5">
        <v>1573152</v>
      </c>
    </row>
    <row r="4323" spans="1:15">
      <c r="A4323" s="5" t="s">
        <v>58</v>
      </c>
      <c r="B4323" s="5" t="s">
        <v>64</v>
      </c>
      <c r="C4323" s="5">
        <v>15112</v>
      </c>
      <c r="D4323" t="str">
        <f>IF(C4323&lt;=783,"small",IF(C4323&lt;=2103,"medium","large"))</f>
        <v>large</v>
      </c>
      <c r="E4323" s="5" t="s">
        <v>12</v>
      </c>
      <c r="F4323" s="10">
        <v>66076021</v>
      </c>
      <c r="G4323" s="8">
        <v>-41.23216</v>
      </c>
      <c r="H4323" s="8">
        <v>-41.002310000000001</v>
      </c>
      <c r="I4323" s="5">
        <v>79.318455999999998</v>
      </c>
      <c r="J4323" s="5">
        <v>0</v>
      </c>
      <c r="K4323" s="5">
        <v>0</v>
      </c>
      <c r="L4323" s="5">
        <v>20</v>
      </c>
      <c r="M4323" s="5">
        <v>11</v>
      </c>
      <c r="N4323" s="5">
        <v>1564590</v>
      </c>
      <c r="O4323" s="5">
        <v>1573152</v>
      </c>
    </row>
    <row r="4324" spans="1:15">
      <c r="A4324" s="5" t="s">
        <v>58</v>
      </c>
      <c r="B4324" s="5" t="s">
        <v>64</v>
      </c>
      <c r="C4324" s="5">
        <v>15112</v>
      </c>
      <c r="D4324" t="str">
        <f>IF(C4324&lt;=783,"small",IF(C4324&lt;=2103,"medium","large"))</f>
        <v>large</v>
      </c>
      <c r="E4324" s="5" t="s">
        <v>12</v>
      </c>
      <c r="F4324" s="10">
        <v>49228916</v>
      </c>
      <c r="G4324" s="8">
        <v>-30.46442</v>
      </c>
      <c r="H4324" s="8">
        <v>-30.29317</v>
      </c>
      <c r="I4324" s="5">
        <v>78.775149999999996</v>
      </c>
      <c r="J4324" s="5">
        <v>0</v>
      </c>
      <c r="K4324" s="5">
        <v>0</v>
      </c>
      <c r="L4324" s="5">
        <v>10</v>
      </c>
      <c r="M4324" s="5">
        <v>2</v>
      </c>
      <c r="N4324" s="5">
        <v>1564590</v>
      </c>
      <c r="O4324" s="5">
        <v>1573152</v>
      </c>
    </row>
    <row r="4325" spans="1:15">
      <c r="A4325" s="5" t="s">
        <v>58</v>
      </c>
      <c r="B4325" s="5" t="s">
        <v>64</v>
      </c>
      <c r="C4325" s="5">
        <v>15112</v>
      </c>
      <c r="D4325" t="str">
        <f>IF(C4325&lt;=783,"small",IF(C4325&lt;=2103,"medium","large"))</f>
        <v>large</v>
      </c>
      <c r="E4325" s="5" t="s">
        <v>12</v>
      </c>
      <c r="F4325" s="10">
        <v>57318431</v>
      </c>
      <c r="G4325" s="8">
        <v>-35.634790000000002</v>
      </c>
      <c r="H4325" s="8">
        <v>-35.435409999999997</v>
      </c>
      <c r="I4325" s="5">
        <v>78.717952999999994</v>
      </c>
      <c r="J4325" s="5">
        <v>0</v>
      </c>
      <c r="K4325" s="5">
        <v>0</v>
      </c>
      <c r="L4325" s="5">
        <v>14</v>
      </c>
      <c r="M4325" s="5">
        <v>7</v>
      </c>
      <c r="N4325" s="5">
        <v>1564590</v>
      </c>
      <c r="O4325" s="5">
        <v>1573152</v>
      </c>
    </row>
    <row r="4326" spans="1:15">
      <c r="A4326" s="5" t="s">
        <v>58</v>
      </c>
      <c r="B4326" s="5" t="s">
        <v>64</v>
      </c>
      <c r="C4326" s="5">
        <v>15112</v>
      </c>
      <c r="D4326" t="str">
        <f>IF(C4326&lt;=783,"small",IF(C4326&lt;=2103,"medium","large"))</f>
        <v>large</v>
      </c>
      <c r="E4326" s="5" t="s">
        <v>12</v>
      </c>
      <c r="F4326" s="10">
        <v>66941935</v>
      </c>
      <c r="G4326" s="8">
        <v>-41.785609999999998</v>
      </c>
      <c r="H4326" s="8">
        <v>-41.55274</v>
      </c>
      <c r="I4326" s="5">
        <v>78.564751999999999</v>
      </c>
      <c r="J4326" s="5">
        <v>0</v>
      </c>
      <c r="K4326" s="5">
        <v>0</v>
      </c>
      <c r="L4326" s="5">
        <v>20</v>
      </c>
      <c r="M4326" s="5">
        <v>10</v>
      </c>
      <c r="N4326" s="5">
        <v>1564590</v>
      </c>
      <c r="O4326" s="5">
        <v>1573152</v>
      </c>
    </row>
    <row r="4327" spans="1:15">
      <c r="A4327" s="5" t="s">
        <v>58</v>
      </c>
      <c r="B4327" s="5" t="s">
        <v>64</v>
      </c>
      <c r="C4327" s="5">
        <v>15112</v>
      </c>
      <c r="D4327" t="str">
        <f>IF(C4327&lt;=783,"small",IF(C4327&lt;=2103,"medium","large"))</f>
        <v>large</v>
      </c>
      <c r="E4327" s="5" t="s">
        <v>12</v>
      </c>
      <c r="F4327" s="10">
        <v>52659324</v>
      </c>
      <c r="G4327" s="8">
        <v>-32.656950000000002</v>
      </c>
      <c r="H4327" s="8">
        <v>-32.473770000000002</v>
      </c>
      <c r="I4327" s="5">
        <v>78.466065</v>
      </c>
      <c r="J4327" s="5">
        <v>0</v>
      </c>
      <c r="K4327" s="5">
        <v>0</v>
      </c>
      <c r="L4327" s="5">
        <v>12</v>
      </c>
      <c r="M4327" s="5">
        <v>6</v>
      </c>
      <c r="N4327" s="5">
        <v>1564590</v>
      </c>
      <c r="O4327" s="5">
        <v>1573152</v>
      </c>
    </row>
    <row r="4328" spans="1:15">
      <c r="A4328" s="5" t="s">
        <v>58</v>
      </c>
      <c r="B4328" s="5" t="s">
        <v>64</v>
      </c>
      <c r="C4328" s="5">
        <v>15112</v>
      </c>
      <c r="D4328" t="str">
        <f>IF(C4328&lt;=783,"small",IF(C4328&lt;=2103,"medium","large"))</f>
        <v>large</v>
      </c>
      <c r="E4328" s="5" t="s">
        <v>12</v>
      </c>
      <c r="F4328" s="10">
        <v>57020360</v>
      </c>
      <c r="G4328" s="8">
        <v>-35.444279999999999</v>
      </c>
      <c r="H4328" s="8">
        <v>-35.245930000000001</v>
      </c>
      <c r="I4328" s="5">
        <v>77.980537999999996</v>
      </c>
      <c r="J4328" s="5">
        <v>0</v>
      </c>
      <c r="K4328" s="5">
        <v>0</v>
      </c>
      <c r="L4328" s="5">
        <v>14</v>
      </c>
      <c r="M4328" s="5">
        <v>9</v>
      </c>
      <c r="N4328" s="5">
        <v>1564590</v>
      </c>
      <c r="O4328" s="5">
        <v>1573152</v>
      </c>
    </row>
    <row r="4329" spans="1:15">
      <c r="A4329" s="5" t="s">
        <v>58</v>
      </c>
      <c r="B4329" s="5" t="s">
        <v>64</v>
      </c>
      <c r="C4329" s="5">
        <v>15112</v>
      </c>
      <c r="D4329" t="str">
        <f>IF(C4329&lt;=783,"small",IF(C4329&lt;=2103,"medium","large"))</f>
        <v>large</v>
      </c>
      <c r="E4329" s="5" t="s">
        <v>12</v>
      </c>
      <c r="F4329" s="10">
        <v>56518768</v>
      </c>
      <c r="G4329" s="8">
        <v>-35.123690000000003</v>
      </c>
      <c r="H4329" s="8">
        <v>-34.92709</v>
      </c>
      <c r="I4329" s="5">
        <v>77.893522000000004</v>
      </c>
      <c r="J4329" s="5">
        <v>0</v>
      </c>
      <c r="K4329" s="5">
        <v>0</v>
      </c>
      <c r="L4329" s="5">
        <v>14</v>
      </c>
      <c r="M4329" s="5">
        <v>10</v>
      </c>
      <c r="N4329" s="5">
        <v>1564590</v>
      </c>
      <c r="O4329" s="5">
        <v>1573152</v>
      </c>
    </row>
    <row r="4330" spans="1:15">
      <c r="A4330" s="5" t="s">
        <v>58</v>
      </c>
      <c r="B4330" s="5" t="s">
        <v>64</v>
      </c>
      <c r="C4330" s="5">
        <v>15112</v>
      </c>
      <c r="D4330" t="str">
        <f>IF(C4330&lt;=783,"small",IF(C4330&lt;=2103,"medium","large"))</f>
        <v>large</v>
      </c>
      <c r="E4330" s="5" t="s">
        <v>12</v>
      </c>
      <c r="F4330" s="10">
        <v>48803759</v>
      </c>
      <c r="G4330" s="8">
        <v>-30.192679999999999</v>
      </c>
      <c r="H4330" s="8">
        <v>-30.02291</v>
      </c>
      <c r="I4330" s="5">
        <v>77.756974</v>
      </c>
      <c r="J4330" s="5">
        <v>0</v>
      </c>
      <c r="K4330" s="5">
        <v>0</v>
      </c>
      <c r="L4330" s="5">
        <v>10</v>
      </c>
      <c r="M4330" s="5">
        <v>6</v>
      </c>
      <c r="N4330" s="5">
        <v>1564590</v>
      </c>
      <c r="O4330" s="5">
        <v>1573152</v>
      </c>
    </row>
    <row r="4331" spans="1:15">
      <c r="A4331" s="5" t="s">
        <v>58</v>
      </c>
      <c r="B4331" s="5" t="s">
        <v>64</v>
      </c>
      <c r="C4331" s="5">
        <v>15112</v>
      </c>
      <c r="D4331" t="str">
        <f>IF(C4331&lt;=783,"small",IF(C4331&lt;=2103,"medium","large"))</f>
        <v>large</v>
      </c>
      <c r="E4331" s="5" t="s">
        <v>12</v>
      </c>
      <c r="F4331" s="10">
        <v>63480839</v>
      </c>
      <c r="G4331" s="8">
        <v>-39.57347</v>
      </c>
      <c r="H4331" s="8">
        <v>-39.352640000000001</v>
      </c>
      <c r="I4331" s="5">
        <v>77.644745</v>
      </c>
      <c r="J4331" s="5">
        <v>0</v>
      </c>
      <c r="K4331" s="5">
        <v>0</v>
      </c>
      <c r="L4331" s="5">
        <v>18</v>
      </c>
      <c r="M4331" s="5">
        <v>7</v>
      </c>
      <c r="N4331" s="5">
        <v>1564590</v>
      </c>
      <c r="O4331" s="5">
        <v>1573152</v>
      </c>
    </row>
    <row r="4332" spans="1:15">
      <c r="A4332" s="5" t="s">
        <v>58</v>
      </c>
      <c r="B4332" s="5" t="s">
        <v>64</v>
      </c>
      <c r="C4332" s="5">
        <v>15112</v>
      </c>
      <c r="D4332" t="str">
        <f>IF(C4332&lt;=783,"small",IF(C4332&lt;=2103,"medium","large"))</f>
        <v>large</v>
      </c>
      <c r="E4332" s="5" t="s">
        <v>12</v>
      </c>
      <c r="F4332" s="10">
        <v>48795452</v>
      </c>
      <c r="G4332" s="8">
        <v>-30.187370000000001</v>
      </c>
      <c r="H4332" s="8">
        <v>-30.01763</v>
      </c>
      <c r="I4332" s="5">
        <v>77.193444999999997</v>
      </c>
      <c r="J4332" s="5">
        <v>0</v>
      </c>
      <c r="K4332" s="5">
        <v>0</v>
      </c>
      <c r="L4332" s="5">
        <v>10</v>
      </c>
      <c r="M4332" s="5">
        <v>11</v>
      </c>
      <c r="N4332" s="5">
        <v>1564590</v>
      </c>
      <c r="O4332" s="5">
        <v>1573152</v>
      </c>
    </row>
    <row r="4333" spans="1:15">
      <c r="A4333" s="5" t="s">
        <v>58</v>
      </c>
      <c r="B4333" s="5" t="s">
        <v>64</v>
      </c>
      <c r="C4333" s="5">
        <v>15112</v>
      </c>
      <c r="D4333" t="str">
        <f>IF(C4333&lt;=783,"small",IF(C4333&lt;=2103,"medium","large"))</f>
        <v>large</v>
      </c>
      <c r="E4333" s="5" t="s">
        <v>12</v>
      </c>
      <c r="F4333" s="10">
        <v>53288005</v>
      </c>
      <c r="G4333" s="8">
        <v>-33.058770000000003</v>
      </c>
      <c r="H4333" s="8">
        <v>-32.873399999999997</v>
      </c>
      <c r="I4333" s="5">
        <v>77.190172000000004</v>
      </c>
      <c r="J4333" s="5">
        <v>0</v>
      </c>
      <c r="K4333" s="5">
        <v>0</v>
      </c>
      <c r="L4333" s="5">
        <v>12</v>
      </c>
      <c r="M4333" s="5">
        <v>11</v>
      </c>
      <c r="N4333" s="5">
        <v>1564590</v>
      </c>
      <c r="O4333" s="5">
        <v>1573152</v>
      </c>
    </row>
    <row r="4334" spans="1:15">
      <c r="A4334" s="5" t="s">
        <v>58</v>
      </c>
      <c r="B4334" s="5" t="s">
        <v>64</v>
      </c>
      <c r="C4334" s="5">
        <v>15112</v>
      </c>
      <c r="D4334" t="str">
        <f>IF(C4334&lt;=783,"small",IF(C4334&lt;=2103,"medium","large"))</f>
        <v>large</v>
      </c>
      <c r="E4334" s="5" t="s">
        <v>12</v>
      </c>
      <c r="F4334" s="10">
        <v>65780161</v>
      </c>
      <c r="G4334" s="8">
        <v>-41.04307</v>
      </c>
      <c r="H4334" s="8">
        <v>-40.814239999999998</v>
      </c>
      <c r="I4334" s="5">
        <v>76.971199999999996</v>
      </c>
      <c r="J4334" s="5">
        <v>0</v>
      </c>
      <c r="K4334" s="5">
        <v>0</v>
      </c>
      <c r="L4334" s="5">
        <v>20</v>
      </c>
      <c r="M4334" s="5">
        <v>9</v>
      </c>
      <c r="N4334" s="5">
        <v>1564590</v>
      </c>
      <c r="O4334" s="5">
        <v>1573152</v>
      </c>
    </row>
    <row r="4335" spans="1:15">
      <c r="A4335" s="5" t="s">
        <v>58</v>
      </c>
      <c r="B4335" s="5" t="s">
        <v>64</v>
      </c>
      <c r="C4335" s="5">
        <v>15112</v>
      </c>
      <c r="D4335" t="str">
        <f>IF(C4335&lt;=783,"small",IF(C4335&lt;=2103,"medium","large"))</f>
        <v>large</v>
      </c>
      <c r="E4335" s="5" t="s">
        <v>12</v>
      </c>
      <c r="F4335" s="10">
        <v>60609319</v>
      </c>
      <c r="G4335" s="8">
        <v>-37.738149999999997</v>
      </c>
      <c r="H4335" s="8">
        <v>-37.52731</v>
      </c>
      <c r="I4335" s="5">
        <v>76.970466000000002</v>
      </c>
      <c r="J4335" s="5">
        <v>0</v>
      </c>
      <c r="K4335" s="5">
        <v>0</v>
      </c>
      <c r="L4335" s="5">
        <v>16</v>
      </c>
      <c r="M4335" s="5">
        <v>7</v>
      </c>
      <c r="N4335" s="5">
        <v>1564590</v>
      </c>
      <c r="O4335" s="5">
        <v>1573152</v>
      </c>
    </row>
    <row r="4336" spans="1:15">
      <c r="A4336" s="5" t="s">
        <v>58</v>
      </c>
      <c r="B4336" s="5" t="s">
        <v>64</v>
      </c>
      <c r="C4336" s="5">
        <v>15112</v>
      </c>
      <c r="D4336" t="str">
        <f>IF(C4336&lt;=783,"small",IF(C4336&lt;=2103,"medium","large"))</f>
        <v>large</v>
      </c>
      <c r="E4336" s="5" t="s">
        <v>12</v>
      </c>
      <c r="F4336" s="10">
        <v>66818992</v>
      </c>
      <c r="G4336" s="8">
        <v>-41.707030000000003</v>
      </c>
      <c r="H4336" s="8">
        <v>-41.474589999999999</v>
      </c>
      <c r="I4336" s="5">
        <v>76.94829</v>
      </c>
      <c r="J4336" s="5">
        <v>0</v>
      </c>
      <c r="K4336" s="5">
        <v>0</v>
      </c>
      <c r="L4336" s="5">
        <v>20</v>
      </c>
      <c r="M4336" s="5">
        <v>8</v>
      </c>
      <c r="N4336" s="5">
        <v>1564590</v>
      </c>
      <c r="O4336" s="5">
        <v>1573152</v>
      </c>
    </row>
    <row r="4337" spans="1:15">
      <c r="A4337" s="5" t="s">
        <v>58</v>
      </c>
      <c r="B4337" s="5" t="s">
        <v>64</v>
      </c>
      <c r="C4337" s="5">
        <v>15112</v>
      </c>
      <c r="D4337" t="str">
        <f>IF(C4337&lt;=783,"small",IF(C4337&lt;=2103,"medium","large"))</f>
        <v>large</v>
      </c>
      <c r="E4337" s="5" t="s">
        <v>12</v>
      </c>
      <c r="F4337" s="10">
        <v>60431838</v>
      </c>
      <c r="G4337" s="8">
        <v>-37.62471</v>
      </c>
      <c r="H4337" s="8">
        <v>-37.414490000000001</v>
      </c>
      <c r="I4337" s="5">
        <v>76.929895000000002</v>
      </c>
      <c r="J4337" s="5">
        <v>0</v>
      </c>
      <c r="K4337" s="5">
        <v>0</v>
      </c>
      <c r="L4337" s="5">
        <v>16</v>
      </c>
      <c r="M4337" s="5">
        <v>5</v>
      </c>
      <c r="N4337" s="5">
        <v>1564590</v>
      </c>
      <c r="O4337" s="5">
        <v>1573152</v>
      </c>
    </row>
    <row r="4338" spans="1:15">
      <c r="A4338" s="5" t="s">
        <v>58</v>
      </c>
      <c r="B4338" s="5" t="s">
        <v>64</v>
      </c>
      <c r="C4338" s="5">
        <v>15112</v>
      </c>
      <c r="D4338" t="str">
        <f>IF(C4338&lt;=783,"small",IF(C4338&lt;=2103,"medium","large"))</f>
        <v>large</v>
      </c>
      <c r="E4338" s="5" t="s">
        <v>12</v>
      </c>
      <c r="F4338" s="10">
        <v>66330099</v>
      </c>
      <c r="G4338" s="8">
        <v>-41.394559999999998</v>
      </c>
      <c r="H4338" s="8">
        <v>-41.163820000000001</v>
      </c>
      <c r="I4338" s="5">
        <v>76.906338000000005</v>
      </c>
      <c r="J4338" s="5">
        <v>0</v>
      </c>
      <c r="K4338" s="5">
        <v>0</v>
      </c>
      <c r="L4338" s="5">
        <v>20</v>
      </c>
      <c r="M4338" s="5">
        <v>6</v>
      </c>
      <c r="N4338" s="5">
        <v>1564590</v>
      </c>
      <c r="O4338" s="5">
        <v>1573152</v>
      </c>
    </row>
    <row r="4339" spans="1:15">
      <c r="A4339" s="5" t="s">
        <v>58</v>
      </c>
      <c r="B4339" s="5" t="s">
        <v>64</v>
      </c>
      <c r="C4339" s="5">
        <v>15112</v>
      </c>
      <c r="D4339" t="str">
        <f>IF(C4339&lt;=783,"small",IF(C4339&lt;=2103,"medium","large"))</f>
        <v>large</v>
      </c>
      <c r="E4339" s="5" t="s">
        <v>12</v>
      </c>
      <c r="F4339" s="10">
        <v>63380347</v>
      </c>
      <c r="G4339" s="8">
        <v>-39.509239999999998</v>
      </c>
      <c r="H4339" s="8">
        <v>-39.288760000000003</v>
      </c>
      <c r="I4339" s="5">
        <v>76.890775000000005</v>
      </c>
      <c r="J4339" s="5">
        <v>0</v>
      </c>
      <c r="K4339" s="5">
        <v>0</v>
      </c>
      <c r="L4339" s="5">
        <v>18</v>
      </c>
      <c r="M4339" s="5">
        <v>9</v>
      </c>
      <c r="N4339" s="5">
        <v>1564590</v>
      </c>
      <c r="O4339" s="5">
        <v>1573152</v>
      </c>
    </row>
    <row r="4340" spans="1:15">
      <c r="A4340" s="5" t="s">
        <v>58</v>
      </c>
      <c r="B4340" s="5" t="s">
        <v>64</v>
      </c>
      <c r="C4340" s="5">
        <v>15112</v>
      </c>
      <c r="D4340" t="str">
        <f>IF(C4340&lt;=783,"small",IF(C4340&lt;=2103,"medium","large"))</f>
        <v>large</v>
      </c>
      <c r="E4340" s="5" t="s">
        <v>12</v>
      </c>
      <c r="F4340" s="10">
        <v>63911039</v>
      </c>
      <c r="G4340" s="8">
        <v>-39.84843</v>
      </c>
      <c r="H4340" s="8">
        <v>-39.626109999999997</v>
      </c>
      <c r="I4340" s="5">
        <v>76.797162</v>
      </c>
      <c r="J4340" s="5">
        <v>0</v>
      </c>
      <c r="K4340" s="5">
        <v>0</v>
      </c>
      <c r="L4340" s="5">
        <v>18</v>
      </c>
      <c r="M4340" s="5">
        <v>11</v>
      </c>
      <c r="N4340" s="5">
        <v>1564590</v>
      </c>
      <c r="O4340" s="5">
        <v>1573152</v>
      </c>
    </row>
    <row r="4341" spans="1:15">
      <c r="A4341" s="5" t="s">
        <v>58</v>
      </c>
      <c r="B4341" s="5" t="s">
        <v>64</v>
      </c>
      <c r="C4341" s="5">
        <v>15112</v>
      </c>
      <c r="D4341" t="str">
        <f>IF(C4341&lt;=783,"small",IF(C4341&lt;=2103,"medium","large"))</f>
        <v>large</v>
      </c>
      <c r="E4341" s="5" t="s">
        <v>12</v>
      </c>
      <c r="F4341" s="10">
        <v>63895909</v>
      </c>
      <c r="G4341" s="8">
        <v>-39.838760000000001</v>
      </c>
      <c r="H4341" s="8">
        <v>-39.616489999999999</v>
      </c>
      <c r="I4341" s="5">
        <v>76.684804</v>
      </c>
      <c r="J4341" s="5">
        <v>0</v>
      </c>
      <c r="K4341" s="5">
        <v>0</v>
      </c>
      <c r="L4341" s="5">
        <v>18</v>
      </c>
      <c r="M4341" s="5">
        <v>10</v>
      </c>
      <c r="N4341" s="5">
        <v>1564590</v>
      </c>
      <c r="O4341" s="5">
        <v>1573152</v>
      </c>
    </row>
    <row r="4342" spans="1:15">
      <c r="A4342" s="5" t="s">
        <v>58</v>
      </c>
      <c r="B4342" s="5" t="s">
        <v>64</v>
      </c>
      <c r="C4342" s="5">
        <v>15112</v>
      </c>
      <c r="D4342" t="str">
        <f>IF(C4342&lt;=783,"small",IF(C4342&lt;=2103,"medium","large"))</f>
        <v>large</v>
      </c>
      <c r="E4342" s="5" t="s">
        <v>12</v>
      </c>
      <c r="F4342" s="10">
        <v>53575745</v>
      </c>
      <c r="G4342" s="8">
        <v>-33.242669999999997</v>
      </c>
      <c r="H4342" s="8">
        <v>-33.056310000000003</v>
      </c>
      <c r="I4342" s="5">
        <v>76.670221999999995</v>
      </c>
      <c r="J4342" s="5">
        <v>0</v>
      </c>
      <c r="K4342" s="5">
        <v>0</v>
      </c>
      <c r="L4342" s="5">
        <v>12</v>
      </c>
      <c r="M4342" s="5">
        <v>9</v>
      </c>
      <c r="N4342" s="5">
        <v>1564590</v>
      </c>
      <c r="O4342" s="5">
        <v>1573152</v>
      </c>
    </row>
    <row r="4343" spans="1:15">
      <c r="A4343" s="5" t="s">
        <v>58</v>
      </c>
      <c r="B4343" s="5" t="s">
        <v>64</v>
      </c>
      <c r="C4343" s="5">
        <v>15112</v>
      </c>
      <c r="D4343" t="str">
        <f>IF(C4343&lt;=783,"small",IF(C4343&lt;=2103,"medium","large"))</f>
        <v>large</v>
      </c>
      <c r="E4343" s="5" t="s">
        <v>12</v>
      </c>
      <c r="F4343" s="10">
        <v>63600378</v>
      </c>
      <c r="G4343" s="8">
        <v>-39.64987</v>
      </c>
      <c r="H4343" s="8">
        <v>-39.428629999999998</v>
      </c>
      <c r="I4343" s="5">
        <v>76.642357000000004</v>
      </c>
      <c r="J4343" s="5">
        <v>0</v>
      </c>
      <c r="K4343" s="5">
        <v>0</v>
      </c>
      <c r="L4343" s="5">
        <v>18</v>
      </c>
      <c r="M4343" s="5">
        <v>8</v>
      </c>
      <c r="N4343" s="5">
        <v>1564590</v>
      </c>
      <c r="O4343" s="5">
        <v>1573152</v>
      </c>
    </row>
    <row r="4344" spans="1:15">
      <c r="A4344" s="5" t="s">
        <v>58</v>
      </c>
      <c r="B4344" s="5" t="s">
        <v>64</v>
      </c>
      <c r="C4344" s="5">
        <v>15112</v>
      </c>
      <c r="D4344" t="str">
        <f>IF(C4344&lt;=783,"small",IF(C4344&lt;=2103,"medium","large"))</f>
        <v>large</v>
      </c>
      <c r="E4344" s="5" t="s">
        <v>12</v>
      </c>
      <c r="F4344" s="10">
        <v>63519939</v>
      </c>
      <c r="G4344" s="8">
        <v>-39.598460000000003</v>
      </c>
      <c r="H4344" s="8">
        <v>-39.377499999999998</v>
      </c>
      <c r="I4344" s="5">
        <v>76.599723999999995</v>
      </c>
      <c r="J4344" s="5">
        <v>0</v>
      </c>
      <c r="K4344" s="5">
        <v>0</v>
      </c>
      <c r="L4344" s="5">
        <v>18</v>
      </c>
      <c r="M4344" s="5">
        <v>5</v>
      </c>
      <c r="N4344" s="5">
        <v>1564590</v>
      </c>
      <c r="O4344" s="5">
        <v>1573152</v>
      </c>
    </row>
    <row r="4345" spans="1:15">
      <c r="A4345" s="5" t="s">
        <v>58</v>
      </c>
      <c r="B4345" s="5" t="s">
        <v>64</v>
      </c>
      <c r="C4345" s="5">
        <v>15112</v>
      </c>
      <c r="D4345" t="str">
        <f>IF(C4345&lt;=783,"small",IF(C4345&lt;=2103,"medium","large"))</f>
        <v>large</v>
      </c>
      <c r="E4345" s="5" t="s">
        <v>12</v>
      </c>
      <c r="F4345" s="10">
        <v>48542365</v>
      </c>
      <c r="G4345" s="8">
        <v>-30.02561</v>
      </c>
      <c r="H4345" s="8">
        <v>-29.856750000000002</v>
      </c>
      <c r="I4345" s="5">
        <v>76.489178999999993</v>
      </c>
      <c r="J4345" s="5">
        <v>0</v>
      </c>
      <c r="K4345" s="5">
        <v>0</v>
      </c>
      <c r="L4345" s="5">
        <v>10</v>
      </c>
      <c r="M4345" s="5">
        <v>10</v>
      </c>
      <c r="N4345" s="5">
        <v>1564590</v>
      </c>
      <c r="O4345" s="5">
        <v>1573152</v>
      </c>
    </row>
    <row r="4346" spans="1:15">
      <c r="A4346" s="5" t="s">
        <v>58</v>
      </c>
      <c r="B4346" s="5" t="s">
        <v>64</v>
      </c>
      <c r="C4346" s="5">
        <v>15112</v>
      </c>
      <c r="D4346" t="str">
        <f>IF(C4346&lt;=783,"small",IF(C4346&lt;=2103,"medium","large"))</f>
        <v>large</v>
      </c>
      <c r="E4346" s="5" t="s">
        <v>12</v>
      </c>
      <c r="F4346" s="10">
        <v>49051157</v>
      </c>
      <c r="G4346" s="8">
        <v>-30.350809999999999</v>
      </c>
      <c r="H4346" s="8">
        <v>-30.18018</v>
      </c>
      <c r="I4346" s="5">
        <v>76.459384</v>
      </c>
      <c r="J4346" s="5">
        <v>0</v>
      </c>
      <c r="K4346" s="5">
        <v>0</v>
      </c>
      <c r="L4346" s="5">
        <v>10</v>
      </c>
      <c r="M4346" s="5">
        <v>8</v>
      </c>
      <c r="N4346" s="5">
        <v>1564590</v>
      </c>
      <c r="O4346" s="5">
        <v>1573152</v>
      </c>
    </row>
    <row r="4347" spans="1:15">
      <c r="A4347" s="5" t="s">
        <v>58</v>
      </c>
      <c r="B4347" s="5" t="s">
        <v>64</v>
      </c>
      <c r="C4347" s="5">
        <v>15112</v>
      </c>
      <c r="D4347" t="str">
        <f>IF(C4347&lt;=783,"small",IF(C4347&lt;=2103,"medium","large"))</f>
        <v>large</v>
      </c>
      <c r="E4347" s="5" t="s">
        <v>12</v>
      </c>
      <c r="F4347" s="10">
        <v>53331337</v>
      </c>
      <c r="G4347" s="8">
        <v>-33.086460000000002</v>
      </c>
      <c r="H4347" s="8">
        <v>-32.900939999999999</v>
      </c>
      <c r="I4347" s="5">
        <v>76.265257000000005</v>
      </c>
      <c r="J4347" s="5">
        <v>0</v>
      </c>
      <c r="K4347" s="5">
        <v>0</v>
      </c>
      <c r="L4347" s="5">
        <v>12</v>
      </c>
      <c r="M4347" s="5">
        <v>2</v>
      </c>
      <c r="N4347" s="5">
        <v>1564590</v>
      </c>
      <c r="O4347" s="5">
        <v>1573152</v>
      </c>
    </row>
    <row r="4348" spans="1:15">
      <c r="A4348" s="5" t="s">
        <v>58</v>
      </c>
      <c r="B4348" s="5" t="s">
        <v>64</v>
      </c>
      <c r="C4348" s="5">
        <v>15112</v>
      </c>
      <c r="D4348" t="str">
        <f>IF(C4348&lt;=783,"small",IF(C4348&lt;=2103,"medium","large"))</f>
        <v>large</v>
      </c>
      <c r="E4348" s="5" t="s">
        <v>12</v>
      </c>
      <c r="F4348" s="10">
        <v>56749285</v>
      </c>
      <c r="G4348" s="8">
        <v>-35.271030000000003</v>
      </c>
      <c r="H4348" s="8">
        <v>-35.073619999999998</v>
      </c>
      <c r="I4348" s="5">
        <v>76.221293000000003</v>
      </c>
      <c r="J4348" s="5">
        <v>0</v>
      </c>
      <c r="K4348" s="5">
        <v>0</v>
      </c>
      <c r="L4348" s="5">
        <v>14</v>
      </c>
      <c r="M4348" s="5">
        <v>5</v>
      </c>
      <c r="N4348" s="5">
        <v>1564590</v>
      </c>
      <c r="O4348" s="5">
        <v>1573152</v>
      </c>
    </row>
    <row r="4349" spans="1:15">
      <c r="A4349" s="5" t="s">
        <v>58</v>
      </c>
      <c r="B4349" s="5" t="s">
        <v>64</v>
      </c>
      <c r="C4349" s="5">
        <v>15112</v>
      </c>
      <c r="D4349" t="str">
        <f>IF(C4349&lt;=783,"small",IF(C4349&lt;=2103,"medium","large"))</f>
        <v>large</v>
      </c>
      <c r="E4349" s="5" t="s">
        <v>12</v>
      </c>
      <c r="F4349" s="10">
        <v>60057855</v>
      </c>
      <c r="G4349" s="8">
        <v>-37.385680000000001</v>
      </c>
      <c r="H4349" s="8">
        <v>-37.176769999999998</v>
      </c>
      <c r="I4349" s="5">
        <v>76.136516999999998</v>
      </c>
      <c r="J4349" s="5">
        <v>0</v>
      </c>
      <c r="K4349" s="5">
        <v>0</v>
      </c>
      <c r="L4349" s="5">
        <v>16</v>
      </c>
      <c r="M4349" s="5">
        <v>9</v>
      </c>
      <c r="N4349" s="5">
        <v>1564590</v>
      </c>
      <c r="O4349" s="5">
        <v>1573152</v>
      </c>
    </row>
    <row r="4350" spans="1:15">
      <c r="A4350" s="5" t="s">
        <v>58</v>
      </c>
      <c r="B4350" s="5" t="s">
        <v>64</v>
      </c>
      <c r="C4350" s="5">
        <v>15112</v>
      </c>
      <c r="D4350" t="str">
        <f>IF(C4350&lt;=783,"small",IF(C4350&lt;=2103,"medium","large"))</f>
        <v>large</v>
      </c>
      <c r="E4350" s="5" t="s">
        <v>12</v>
      </c>
      <c r="F4350" s="10">
        <v>60447155</v>
      </c>
      <c r="G4350" s="8">
        <v>-37.634500000000003</v>
      </c>
      <c r="H4350" s="8">
        <v>-37.424230000000001</v>
      </c>
      <c r="I4350" s="5">
        <v>76.113913999999994</v>
      </c>
      <c r="J4350" s="5">
        <v>0</v>
      </c>
      <c r="K4350" s="5">
        <v>0</v>
      </c>
      <c r="L4350" s="5">
        <v>16</v>
      </c>
      <c r="M4350" s="5">
        <v>10</v>
      </c>
      <c r="N4350" s="5">
        <v>1564590</v>
      </c>
      <c r="O4350" s="5">
        <v>1573152</v>
      </c>
    </row>
    <row r="4351" spans="1:15">
      <c r="A4351" s="5" t="s">
        <v>58</v>
      </c>
      <c r="B4351" s="5" t="s">
        <v>64</v>
      </c>
      <c r="C4351" s="5">
        <v>15112</v>
      </c>
      <c r="D4351" t="str">
        <f>IF(C4351&lt;=783,"small",IF(C4351&lt;=2103,"medium","large"))</f>
        <v>large</v>
      </c>
      <c r="E4351" s="5" t="s">
        <v>12</v>
      </c>
      <c r="F4351" s="10">
        <v>66233345</v>
      </c>
      <c r="G4351" s="8">
        <v>-41.332720000000002</v>
      </c>
      <c r="H4351" s="8">
        <v>-41.102319999999999</v>
      </c>
      <c r="I4351" s="5">
        <v>76.072325000000006</v>
      </c>
      <c r="J4351" s="5">
        <v>0</v>
      </c>
      <c r="K4351" s="5">
        <v>0</v>
      </c>
      <c r="L4351" s="5">
        <v>20</v>
      </c>
      <c r="M4351" s="5">
        <v>7</v>
      </c>
      <c r="N4351" s="5">
        <v>1564590</v>
      </c>
      <c r="O4351" s="5">
        <v>1573152</v>
      </c>
    </row>
    <row r="4352" spans="1:15">
      <c r="A4352" s="5" t="s">
        <v>58</v>
      </c>
      <c r="B4352" s="5" t="s">
        <v>64</v>
      </c>
      <c r="C4352" s="5">
        <v>15112</v>
      </c>
      <c r="D4352" t="str">
        <f>IF(C4352&lt;=783,"small",IF(C4352&lt;=2103,"medium","large"))</f>
        <v>large</v>
      </c>
      <c r="E4352" s="5" t="s">
        <v>12</v>
      </c>
      <c r="F4352" s="10">
        <v>49094075</v>
      </c>
      <c r="G4352" s="8">
        <v>-30.378240000000002</v>
      </c>
      <c r="H4352" s="8">
        <v>-30.207460000000001</v>
      </c>
      <c r="I4352" s="5">
        <v>76.005448000000001</v>
      </c>
      <c r="J4352" s="5">
        <v>0</v>
      </c>
      <c r="K4352" s="5">
        <v>0</v>
      </c>
      <c r="L4352" s="5">
        <v>10</v>
      </c>
      <c r="M4352" s="5">
        <v>7</v>
      </c>
      <c r="N4352" s="5">
        <v>1564590</v>
      </c>
      <c r="O4352" s="5">
        <v>1573152</v>
      </c>
    </row>
    <row r="4353" spans="1:15">
      <c r="A4353" s="5" t="s">
        <v>58</v>
      </c>
      <c r="B4353" s="5" t="s">
        <v>64</v>
      </c>
      <c r="C4353" s="5">
        <v>15112</v>
      </c>
      <c r="D4353" t="str">
        <f>IF(C4353&lt;=783,"small",IF(C4353&lt;=2103,"medium","large"))</f>
        <v>large</v>
      </c>
      <c r="E4353" s="5" t="s">
        <v>12</v>
      </c>
      <c r="F4353" s="10">
        <v>60595832</v>
      </c>
      <c r="G4353" s="8">
        <v>-37.729529999999997</v>
      </c>
      <c r="H4353" s="8">
        <v>-37.518740000000001</v>
      </c>
      <c r="I4353" s="5">
        <v>75.898501999999993</v>
      </c>
      <c r="J4353" s="5">
        <v>0</v>
      </c>
      <c r="K4353" s="5">
        <v>0</v>
      </c>
      <c r="L4353" s="5">
        <v>16</v>
      </c>
      <c r="M4353" s="5">
        <v>8</v>
      </c>
      <c r="N4353" s="5">
        <v>1564590</v>
      </c>
      <c r="O4353" s="5">
        <v>1573152</v>
      </c>
    </row>
    <row r="4354" spans="1:15">
      <c r="A4354" s="5" t="s">
        <v>58</v>
      </c>
      <c r="B4354" s="5" t="s">
        <v>64</v>
      </c>
      <c r="C4354" s="5">
        <v>15112</v>
      </c>
      <c r="D4354" t="str">
        <f>IF(C4354&lt;=783,"small",IF(C4354&lt;=2103,"medium","large"))</f>
        <v>large</v>
      </c>
      <c r="E4354" s="5" t="s">
        <v>12</v>
      </c>
      <c r="F4354" s="10">
        <v>52970935</v>
      </c>
      <c r="G4354" s="8">
        <v>-32.856110000000001</v>
      </c>
      <c r="H4354" s="8">
        <v>-32.671849999999999</v>
      </c>
      <c r="I4354" s="5">
        <v>75.799088999999995</v>
      </c>
      <c r="J4354" s="5">
        <v>0</v>
      </c>
      <c r="K4354" s="5">
        <v>0</v>
      </c>
      <c r="L4354" s="5">
        <v>12</v>
      </c>
      <c r="M4354" s="5">
        <v>8</v>
      </c>
      <c r="N4354" s="5">
        <v>1564590</v>
      </c>
      <c r="O4354" s="5">
        <v>1573152</v>
      </c>
    </row>
    <row r="4355" spans="1:15">
      <c r="A4355" s="5" t="s">
        <v>58</v>
      </c>
      <c r="B4355" s="5" t="s">
        <v>64</v>
      </c>
      <c r="C4355" s="5">
        <v>15112</v>
      </c>
      <c r="D4355" t="str">
        <f>IF(C4355&lt;=783,"small",IF(C4355&lt;=2103,"medium","large"))</f>
        <v>large</v>
      </c>
      <c r="E4355" s="5" t="s">
        <v>12</v>
      </c>
      <c r="F4355" s="10">
        <v>63305437</v>
      </c>
      <c r="G4355" s="8">
        <v>-39.461359999999999</v>
      </c>
      <c r="H4355" s="8">
        <v>-39.241140000000001</v>
      </c>
      <c r="I4355" s="5">
        <v>75.586620999999994</v>
      </c>
      <c r="J4355" s="5">
        <v>0</v>
      </c>
      <c r="K4355" s="5">
        <v>0</v>
      </c>
      <c r="L4355" s="5">
        <v>18</v>
      </c>
      <c r="M4355" s="5">
        <v>3</v>
      </c>
      <c r="N4355" s="5">
        <v>1564590</v>
      </c>
      <c r="O4355" s="5">
        <v>1573152</v>
      </c>
    </row>
    <row r="4356" spans="1:15">
      <c r="A4356" s="5" t="s">
        <v>58</v>
      </c>
      <c r="B4356" s="5" t="s">
        <v>64</v>
      </c>
      <c r="C4356" s="5">
        <v>15112</v>
      </c>
      <c r="D4356" t="str">
        <f>IF(C4356&lt;=783,"small",IF(C4356&lt;=2103,"medium","large"))</f>
        <v>large</v>
      </c>
      <c r="E4356" s="5" t="s">
        <v>12</v>
      </c>
      <c r="F4356" s="10">
        <v>53594396</v>
      </c>
      <c r="G4356" s="8">
        <v>-33.25459</v>
      </c>
      <c r="H4356" s="8">
        <v>-33.068159999999999</v>
      </c>
      <c r="I4356" s="5">
        <v>75.514596999999995</v>
      </c>
      <c r="J4356" s="5">
        <v>0</v>
      </c>
      <c r="K4356" s="5">
        <v>0</v>
      </c>
      <c r="L4356" s="5">
        <v>12</v>
      </c>
      <c r="M4356" s="5">
        <v>10</v>
      </c>
      <c r="N4356" s="5">
        <v>1564590</v>
      </c>
      <c r="O4356" s="5">
        <v>1573152</v>
      </c>
    </row>
    <row r="4357" spans="1:15">
      <c r="A4357" s="5" t="s">
        <v>58</v>
      </c>
      <c r="B4357" s="5" t="s">
        <v>64</v>
      </c>
      <c r="C4357" s="5">
        <v>15112</v>
      </c>
      <c r="D4357" t="str">
        <f>IF(C4357&lt;=783,"small",IF(C4357&lt;=2103,"medium","large"))</f>
        <v>large</v>
      </c>
      <c r="E4357" s="5" t="s">
        <v>12</v>
      </c>
      <c r="F4357" s="10">
        <v>56735806</v>
      </c>
      <c r="G4357" s="8">
        <v>-35.262410000000003</v>
      </c>
      <c r="H4357" s="8">
        <v>-35.065049999999999</v>
      </c>
      <c r="I4357" s="5">
        <v>75.512631999999996</v>
      </c>
      <c r="J4357" s="5">
        <v>0</v>
      </c>
      <c r="K4357" s="5">
        <v>0</v>
      </c>
      <c r="L4357" s="5">
        <v>14</v>
      </c>
      <c r="M4357" s="5">
        <v>8</v>
      </c>
      <c r="N4357" s="5">
        <v>1564590</v>
      </c>
      <c r="O4357" s="5">
        <v>1573152</v>
      </c>
    </row>
    <row r="4358" spans="1:15">
      <c r="A4358" s="5" t="s">
        <v>58</v>
      </c>
      <c r="B4358" s="5" t="s">
        <v>64</v>
      </c>
      <c r="C4358" s="5">
        <v>15112</v>
      </c>
      <c r="D4358" t="str">
        <f>IF(C4358&lt;=783,"small",IF(C4358&lt;=2103,"medium","large"))</f>
        <v>large</v>
      </c>
      <c r="E4358" s="5" t="s">
        <v>12</v>
      </c>
      <c r="F4358" s="10">
        <v>53463853</v>
      </c>
      <c r="G4358" s="8">
        <v>-33.17116</v>
      </c>
      <c r="H4358" s="8">
        <v>-32.98518</v>
      </c>
      <c r="I4358" s="5">
        <v>75.458594000000005</v>
      </c>
      <c r="J4358" s="5">
        <v>0</v>
      </c>
      <c r="K4358" s="5">
        <v>0</v>
      </c>
      <c r="L4358" s="5">
        <v>12</v>
      </c>
      <c r="M4358" s="5">
        <v>7</v>
      </c>
      <c r="N4358" s="5">
        <v>1564590</v>
      </c>
      <c r="O4358" s="5">
        <v>1573152</v>
      </c>
    </row>
    <row r="4359" spans="1:15">
      <c r="A4359" s="5" t="s">
        <v>58</v>
      </c>
      <c r="B4359" s="5" t="s">
        <v>64</v>
      </c>
      <c r="C4359" s="5">
        <v>15112</v>
      </c>
      <c r="D4359" t="str">
        <f>IF(C4359&lt;=783,"small",IF(C4359&lt;=2103,"medium","large"))</f>
        <v>large</v>
      </c>
      <c r="E4359" s="5" t="s">
        <v>12</v>
      </c>
      <c r="F4359" s="10">
        <v>57500497</v>
      </c>
      <c r="G4359" s="8">
        <v>-35.751159999999999</v>
      </c>
      <c r="H4359" s="8">
        <v>-35.551139999999997</v>
      </c>
      <c r="I4359" s="5">
        <v>75.372962999999999</v>
      </c>
      <c r="J4359" s="5">
        <v>0</v>
      </c>
      <c r="K4359" s="5">
        <v>0</v>
      </c>
      <c r="L4359" s="5">
        <v>14</v>
      </c>
      <c r="M4359" s="5">
        <v>2</v>
      </c>
      <c r="N4359" s="5">
        <v>1564590</v>
      </c>
      <c r="O4359" s="5">
        <v>1573152</v>
      </c>
    </row>
    <row r="4360" spans="1:15">
      <c r="A4360" s="5" t="s">
        <v>58</v>
      </c>
      <c r="B4360" s="5" t="s">
        <v>64</v>
      </c>
      <c r="C4360" s="5">
        <v>15112</v>
      </c>
      <c r="D4360" t="str">
        <f>IF(C4360&lt;=783,"small",IF(C4360&lt;=2103,"medium","large"))</f>
        <v>large</v>
      </c>
      <c r="E4360" s="5" t="s">
        <v>12</v>
      </c>
      <c r="F4360" s="10">
        <v>63481322</v>
      </c>
      <c r="G4360" s="8">
        <v>-39.573770000000003</v>
      </c>
      <c r="H4360" s="8">
        <v>-39.35295</v>
      </c>
      <c r="I4360" s="5">
        <v>75.354044000000002</v>
      </c>
      <c r="J4360" s="5">
        <v>0</v>
      </c>
      <c r="K4360" s="5">
        <v>0</v>
      </c>
      <c r="L4360" s="5">
        <v>18</v>
      </c>
      <c r="M4360" s="5">
        <v>6</v>
      </c>
      <c r="N4360" s="5">
        <v>1564590</v>
      </c>
      <c r="O4360" s="5">
        <v>1573152</v>
      </c>
    </row>
    <row r="4361" spans="1:15">
      <c r="A4361" s="5" t="s">
        <v>58</v>
      </c>
      <c r="B4361" s="5" t="s">
        <v>64</v>
      </c>
      <c r="C4361" s="5">
        <v>15112</v>
      </c>
      <c r="D4361" t="str">
        <f>IF(C4361&lt;=783,"small",IF(C4361&lt;=2103,"medium","large"))</f>
        <v>large</v>
      </c>
      <c r="E4361" s="5" t="s">
        <v>12</v>
      </c>
      <c r="F4361" s="10">
        <v>66229939</v>
      </c>
      <c r="G4361" s="8">
        <v>-41.330539999999999</v>
      </c>
      <c r="H4361" s="8">
        <v>-41.100149999999999</v>
      </c>
      <c r="I4361" s="5">
        <v>75.264889999999994</v>
      </c>
      <c r="J4361" s="5">
        <v>0</v>
      </c>
      <c r="K4361" s="5">
        <v>0</v>
      </c>
      <c r="L4361" s="5">
        <v>20</v>
      </c>
      <c r="M4361" s="5">
        <v>2</v>
      </c>
      <c r="N4361" s="5">
        <v>1564590</v>
      </c>
      <c r="O4361" s="5">
        <v>1573152</v>
      </c>
    </row>
    <row r="4362" spans="1:15">
      <c r="A4362" s="5" t="s">
        <v>58</v>
      </c>
      <c r="B4362" s="5" t="s">
        <v>64</v>
      </c>
      <c r="C4362" s="5">
        <v>15112</v>
      </c>
      <c r="D4362" t="str">
        <f>IF(C4362&lt;=783,"small",IF(C4362&lt;=2103,"medium","large"))</f>
        <v>large</v>
      </c>
      <c r="E4362" s="5" t="s">
        <v>12</v>
      </c>
      <c r="F4362" s="10">
        <v>66623154</v>
      </c>
      <c r="G4362" s="8">
        <v>-41.581859999999999</v>
      </c>
      <c r="H4362" s="8">
        <v>-41.350110000000001</v>
      </c>
      <c r="I4362" s="5">
        <v>75.124014000000003</v>
      </c>
      <c r="J4362" s="5">
        <v>0</v>
      </c>
      <c r="K4362" s="5">
        <v>0</v>
      </c>
      <c r="L4362" s="5">
        <v>20</v>
      </c>
      <c r="M4362" s="5">
        <v>3</v>
      </c>
      <c r="N4362" s="5">
        <v>1564590</v>
      </c>
      <c r="O4362" s="5">
        <v>1573152</v>
      </c>
    </row>
    <row r="4363" spans="1:15">
      <c r="A4363" s="5" t="s">
        <v>58</v>
      </c>
      <c r="B4363" s="5" t="s">
        <v>64</v>
      </c>
      <c r="C4363" s="5">
        <v>15112</v>
      </c>
      <c r="D4363" t="str">
        <f>IF(C4363&lt;=783,"small",IF(C4363&lt;=2103,"medium","large"))</f>
        <v>large</v>
      </c>
      <c r="E4363" s="5" t="s">
        <v>12</v>
      </c>
      <c r="F4363" s="10">
        <v>57626269</v>
      </c>
      <c r="G4363" s="8">
        <v>-35.83155</v>
      </c>
      <c r="H4363" s="8">
        <v>-35.63109</v>
      </c>
      <c r="I4363" s="5">
        <v>75.069176999999996</v>
      </c>
      <c r="J4363" s="5">
        <v>0</v>
      </c>
      <c r="K4363" s="5">
        <v>0</v>
      </c>
      <c r="L4363" s="5">
        <v>14</v>
      </c>
      <c r="M4363" s="5">
        <v>11</v>
      </c>
      <c r="N4363" s="5">
        <v>1564590</v>
      </c>
      <c r="O4363" s="5">
        <v>1573152</v>
      </c>
    </row>
    <row r="4364" spans="1:15">
      <c r="A4364" s="5" t="s">
        <v>58</v>
      </c>
      <c r="B4364" s="5" t="s">
        <v>64</v>
      </c>
      <c r="C4364" s="5">
        <v>15112</v>
      </c>
      <c r="D4364" t="str">
        <f>IF(C4364&lt;=783,"small",IF(C4364&lt;=2103,"medium","large"))</f>
        <v>large</v>
      </c>
      <c r="E4364" s="5" t="s">
        <v>12</v>
      </c>
      <c r="F4364" s="10">
        <v>60086672</v>
      </c>
      <c r="G4364" s="8">
        <v>-37.4041</v>
      </c>
      <c r="H4364" s="8">
        <v>-37.195079999999997</v>
      </c>
      <c r="I4364" s="5">
        <v>75.031796</v>
      </c>
      <c r="J4364" s="5">
        <v>0</v>
      </c>
      <c r="K4364" s="5">
        <v>0</v>
      </c>
      <c r="L4364" s="5">
        <v>16</v>
      </c>
      <c r="M4364" s="5">
        <v>11</v>
      </c>
      <c r="N4364" s="5">
        <v>1564590</v>
      </c>
      <c r="O4364" s="5">
        <v>1573152</v>
      </c>
    </row>
    <row r="4365" spans="1:15">
      <c r="A4365" s="5" t="s">
        <v>58</v>
      </c>
      <c r="B4365" s="5" t="s">
        <v>64</v>
      </c>
      <c r="C4365" s="5">
        <v>15112</v>
      </c>
      <c r="D4365" t="str">
        <f>IF(C4365&lt;=783,"small",IF(C4365&lt;=2103,"medium","large"))</f>
        <v>large</v>
      </c>
      <c r="E4365" s="5" t="s">
        <v>12</v>
      </c>
      <c r="F4365" s="10">
        <v>63410253</v>
      </c>
      <c r="G4365" s="8">
        <v>-39.528350000000003</v>
      </c>
      <c r="H4365" s="8">
        <v>-39.307769999999998</v>
      </c>
      <c r="I4365" s="5">
        <v>75.009366999999997</v>
      </c>
      <c r="J4365" s="5">
        <v>0</v>
      </c>
      <c r="K4365" s="5">
        <v>0</v>
      </c>
      <c r="L4365" s="5">
        <v>18</v>
      </c>
      <c r="M4365" s="5">
        <v>2</v>
      </c>
      <c r="N4365" s="5">
        <v>1564590</v>
      </c>
      <c r="O4365" s="5">
        <v>1573152</v>
      </c>
    </row>
    <row r="4366" spans="1:15">
      <c r="A4366" s="5" t="s">
        <v>58</v>
      </c>
      <c r="B4366" s="5" t="s">
        <v>64</v>
      </c>
      <c r="C4366" s="5">
        <v>15112</v>
      </c>
      <c r="D4366" t="str">
        <f>IF(C4366&lt;=783,"small",IF(C4366&lt;=2103,"medium","large"))</f>
        <v>large</v>
      </c>
      <c r="E4366" s="5" t="s">
        <v>12</v>
      </c>
      <c r="F4366" s="10">
        <v>60912546</v>
      </c>
      <c r="G4366" s="8">
        <v>-37.931950000000001</v>
      </c>
      <c r="H4366" s="8">
        <v>-37.720059999999997</v>
      </c>
      <c r="I4366" s="5">
        <v>74.919758000000002</v>
      </c>
      <c r="J4366" s="5">
        <v>0</v>
      </c>
      <c r="K4366" s="5">
        <v>0</v>
      </c>
      <c r="L4366" s="5">
        <v>16</v>
      </c>
      <c r="M4366" s="5">
        <v>2</v>
      </c>
      <c r="N4366" s="5">
        <v>1564590</v>
      </c>
      <c r="O4366" s="5">
        <v>1573152</v>
      </c>
    </row>
    <row r="4367" spans="1:15">
      <c r="A4367" s="5" t="s">
        <v>58</v>
      </c>
      <c r="B4367" s="5" t="s">
        <v>64</v>
      </c>
      <c r="C4367" s="5">
        <v>15112</v>
      </c>
      <c r="D4367" t="str">
        <f>IF(C4367&lt;=783,"small",IF(C4367&lt;=2103,"medium","large"))</f>
        <v>large</v>
      </c>
      <c r="E4367" s="5" t="s">
        <v>12</v>
      </c>
      <c r="F4367" s="10">
        <v>60462652</v>
      </c>
      <c r="G4367" s="8">
        <v>-37.644410000000001</v>
      </c>
      <c r="H4367" s="8">
        <v>-37.434080000000002</v>
      </c>
      <c r="I4367" s="5">
        <v>74.868594999999999</v>
      </c>
      <c r="J4367" s="5">
        <v>0</v>
      </c>
      <c r="K4367" s="5">
        <v>0</v>
      </c>
      <c r="L4367" s="5">
        <v>16</v>
      </c>
      <c r="M4367" s="5">
        <v>3</v>
      </c>
      <c r="N4367" s="5">
        <v>1564590</v>
      </c>
      <c r="O4367" s="5">
        <v>1573152</v>
      </c>
    </row>
    <row r="4368" spans="1:15">
      <c r="A4368" s="5" t="s">
        <v>58</v>
      </c>
      <c r="B4368" s="5" t="s">
        <v>64</v>
      </c>
      <c r="C4368" s="5">
        <v>15112</v>
      </c>
      <c r="D4368" t="str">
        <f>IF(C4368&lt;=783,"small",IF(C4368&lt;=2103,"medium","large"))</f>
        <v>large</v>
      </c>
      <c r="E4368" s="5" t="s">
        <v>12</v>
      </c>
      <c r="F4368" s="10">
        <v>49193129</v>
      </c>
      <c r="G4368" s="8">
        <v>-30.441549999999999</v>
      </c>
      <c r="H4368" s="8">
        <v>-30.270420000000001</v>
      </c>
      <c r="I4368" s="5">
        <v>74.717636999999996</v>
      </c>
      <c r="J4368" s="5">
        <v>0</v>
      </c>
      <c r="K4368" s="5">
        <v>0</v>
      </c>
      <c r="L4368" s="5">
        <v>10</v>
      </c>
      <c r="M4368" s="5">
        <v>9</v>
      </c>
      <c r="N4368" s="5">
        <v>1564590</v>
      </c>
      <c r="O4368" s="5">
        <v>1573152</v>
      </c>
    </row>
    <row r="4369" spans="1:15">
      <c r="A4369" s="5" t="s">
        <v>58</v>
      </c>
      <c r="B4369" s="5" t="s">
        <v>64</v>
      </c>
      <c r="C4369" s="5">
        <v>15112</v>
      </c>
      <c r="D4369" t="str">
        <f>IF(C4369&lt;=783,"small",IF(C4369&lt;=2103,"medium","large"))</f>
        <v>large</v>
      </c>
      <c r="E4369" s="5" t="s">
        <v>12</v>
      </c>
      <c r="F4369" s="10">
        <v>60425326</v>
      </c>
      <c r="G4369" s="8">
        <v>-37.620550000000001</v>
      </c>
      <c r="H4369" s="8">
        <v>-37.410350000000001</v>
      </c>
      <c r="I4369" s="5">
        <v>74.539534000000003</v>
      </c>
      <c r="J4369" s="5">
        <v>0</v>
      </c>
      <c r="K4369" s="5">
        <v>0</v>
      </c>
      <c r="L4369" s="5">
        <v>16</v>
      </c>
      <c r="M4369" s="5">
        <v>6</v>
      </c>
      <c r="N4369" s="5">
        <v>1564590</v>
      </c>
      <c r="O4369" s="5">
        <v>1573152</v>
      </c>
    </row>
    <row r="4370" spans="1:15">
      <c r="A4370" s="5" t="s">
        <v>58</v>
      </c>
      <c r="B4370" s="5" t="s">
        <v>64</v>
      </c>
      <c r="C4370" s="5">
        <v>15112</v>
      </c>
      <c r="D4370" t="str">
        <f>IF(C4370&lt;=783,"small",IF(C4370&lt;=2103,"medium","large"))</f>
        <v>large</v>
      </c>
      <c r="E4370" s="5" t="s">
        <v>12</v>
      </c>
      <c r="F4370" s="10">
        <v>56926249</v>
      </c>
      <c r="G4370" s="8">
        <v>-35.384129999999999</v>
      </c>
      <c r="H4370" s="8">
        <v>-35.186109999999999</v>
      </c>
      <c r="I4370" s="5">
        <v>74.507395000000002</v>
      </c>
      <c r="J4370" s="5">
        <v>0</v>
      </c>
      <c r="K4370" s="5">
        <v>0</v>
      </c>
      <c r="L4370" s="5">
        <v>14</v>
      </c>
      <c r="M4370" s="5">
        <v>3</v>
      </c>
      <c r="N4370" s="5">
        <v>1564590</v>
      </c>
      <c r="O4370" s="5">
        <v>1573152</v>
      </c>
    </row>
    <row r="4371" spans="1:15">
      <c r="A4371" s="5" t="s">
        <v>58</v>
      </c>
      <c r="B4371" s="5" t="s">
        <v>64</v>
      </c>
      <c r="C4371" s="5">
        <v>15112</v>
      </c>
      <c r="D4371" t="str">
        <f>IF(C4371&lt;=783,"small",IF(C4371&lt;=2103,"medium","large"))</f>
        <v>large</v>
      </c>
      <c r="E4371" s="5" t="s">
        <v>12</v>
      </c>
      <c r="F4371" s="10">
        <v>66898289</v>
      </c>
      <c r="G4371" s="8">
        <v>-41.757710000000003</v>
      </c>
      <c r="H4371" s="8">
        <v>-41.524999999999999</v>
      </c>
      <c r="I4371" s="5">
        <v>74.362223999999998</v>
      </c>
      <c r="J4371" s="5">
        <v>0</v>
      </c>
      <c r="K4371" s="5">
        <v>0</v>
      </c>
      <c r="L4371" s="5">
        <v>20</v>
      </c>
      <c r="M4371" s="5">
        <v>4</v>
      </c>
      <c r="N4371" s="5">
        <v>1564590</v>
      </c>
      <c r="O4371" s="5">
        <v>1573152</v>
      </c>
    </row>
    <row r="4372" spans="1:15">
      <c r="A4372" s="5" t="s">
        <v>58</v>
      </c>
      <c r="B4372" s="5" t="s">
        <v>64</v>
      </c>
      <c r="C4372" s="5">
        <v>15112</v>
      </c>
      <c r="D4372" t="str">
        <f>IF(C4372&lt;=783,"small",IF(C4372&lt;=2103,"medium","large"))</f>
        <v>large</v>
      </c>
      <c r="E4372" s="5" t="s">
        <v>12</v>
      </c>
      <c r="F4372" s="10">
        <v>49029740</v>
      </c>
      <c r="G4372" s="8">
        <v>-30.337119999999999</v>
      </c>
      <c r="H4372" s="8">
        <v>-30.16656</v>
      </c>
      <c r="I4372" s="5">
        <v>74.218849000000006</v>
      </c>
      <c r="J4372" s="5">
        <v>0</v>
      </c>
      <c r="K4372" s="5">
        <v>0</v>
      </c>
      <c r="L4372" s="5">
        <v>10</v>
      </c>
      <c r="M4372" s="5">
        <v>4</v>
      </c>
      <c r="N4372" s="5">
        <v>1564590</v>
      </c>
      <c r="O4372" s="5">
        <v>1573152</v>
      </c>
    </row>
    <row r="4373" spans="1:15">
      <c r="A4373" s="5" t="s">
        <v>58</v>
      </c>
      <c r="B4373" s="5" t="s">
        <v>64</v>
      </c>
      <c r="C4373" s="5">
        <v>15112</v>
      </c>
      <c r="D4373" t="str">
        <f>IF(C4373&lt;=783,"small",IF(C4373&lt;=2103,"medium","large"))</f>
        <v>large</v>
      </c>
      <c r="E4373" s="5" t="s">
        <v>12</v>
      </c>
      <c r="F4373" s="10">
        <v>57017776</v>
      </c>
      <c r="G4373" s="8">
        <v>-35.442630000000001</v>
      </c>
      <c r="H4373" s="8">
        <v>-35.244289999999999</v>
      </c>
      <c r="I4373" s="5">
        <v>74.014388999999994</v>
      </c>
      <c r="J4373" s="5">
        <v>0</v>
      </c>
      <c r="K4373" s="5">
        <v>0</v>
      </c>
      <c r="L4373" s="5">
        <v>14</v>
      </c>
      <c r="M4373" s="5">
        <v>6</v>
      </c>
      <c r="N4373" s="5">
        <v>1564590</v>
      </c>
      <c r="O4373" s="5">
        <v>1573152</v>
      </c>
    </row>
    <row r="4374" spans="1:15">
      <c r="A4374" s="5" t="s">
        <v>58</v>
      </c>
      <c r="B4374" s="5" t="s">
        <v>64</v>
      </c>
      <c r="C4374" s="5">
        <v>15112</v>
      </c>
      <c r="D4374" t="str">
        <f>IF(C4374&lt;=783,"small",IF(C4374&lt;=2103,"medium","large"))</f>
        <v>large</v>
      </c>
      <c r="E4374" s="5" t="s">
        <v>12</v>
      </c>
      <c r="F4374" s="10">
        <v>52788301</v>
      </c>
      <c r="G4374" s="8">
        <v>-32.739379999999997</v>
      </c>
      <c r="H4374" s="8">
        <v>-32.555750000000003</v>
      </c>
      <c r="I4374" s="5">
        <v>74.007536999999999</v>
      </c>
      <c r="J4374" s="5">
        <v>0</v>
      </c>
      <c r="K4374" s="5">
        <v>0</v>
      </c>
      <c r="L4374" s="5">
        <v>12</v>
      </c>
      <c r="M4374" s="5">
        <v>5</v>
      </c>
      <c r="N4374" s="5">
        <v>1564590</v>
      </c>
      <c r="O4374" s="5">
        <v>1573152</v>
      </c>
    </row>
    <row r="4375" spans="1:15">
      <c r="A4375" s="5" t="s">
        <v>58</v>
      </c>
      <c r="B4375" s="5" t="s">
        <v>64</v>
      </c>
      <c r="C4375" s="5">
        <v>15112</v>
      </c>
      <c r="D4375" t="str">
        <f>IF(C4375&lt;=783,"small",IF(C4375&lt;=2103,"medium","large"))</f>
        <v>large</v>
      </c>
      <c r="E4375" s="5" t="s">
        <v>12</v>
      </c>
      <c r="F4375" s="10">
        <v>49175898</v>
      </c>
      <c r="G4375" s="8">
        <v>-30.430530000000001</v>
      </c>
      <c r="H4375" s="8">
        <v>-30.25947</v>
      </c>
      <c r="I4375" s="5">
        <v>73.985337000000001</v>
      </c>
      <c r="J4375" s="5">
        <v>0</v>
      </c>
      <c r="K4375" s="5">
        <v>0</v>
      </c>
      <c r="L4375" s="5">
        <v>10</v>
      </c>
      <c r="M4375" s="5">
        <v>3</v>
      </c>
      <c r="N4375" s="5">
        <v>1564590</v>
      </c>
      <c r="O4375" s="5">
        <v>1573152</v>
      </c>
    </row>
    <row r="4376" spans="1:15">
      <c r="A4376" s="5" t="s">
        <v>58</v>
      </c>
      <c r="B4376" s="5" t="s">
        <v>64</v>
      </c>
      <c r="C4376" s="5">
        <v>15112</v>
      </c>
      <c r="D4376" t="str">
        <f>IF(C4376&lt;=783,"small",IF(C4376&lt;=2103,"medium","large"))</f>
        <v>large</v>
      </c>
      <c r="E4376" s="5" t="s">
        <v>12</v>
      </c>
      <c r="F4376" s="10">
        <v>53559894</v>
      </c>
      <c r="G4376" s="8">
        <v>-33.23254</v>
      </c>
      <c r="H4376" s="8">
        <v>-33.046230000000001</v>
      </c>
      <c r="I4376" s="5">
        <v>73.942627999999999</v>
      </c>
      <c r="J4376" s="5">
        <v>0</v>
      </c>
      <c r="K4376" s="5">
        <v>0</v>
      </c>
      <c r="L4376" s="5">
        <v>12</v>
      </c>
      <c r="M4376" s="5">
        <v>3</v>
      </c>
      <c r="N4376" s="5">
        <v>1564590</v>
      </c>
      <c r="O4376" s="5">
        <v>1573152</v>
      </c>
    </row>
    <row r="4377" spans="1:15">
      <c r="A4377" s="5" t="s">
        <v>58</v>
      </c>
      <c r="B4377" s="5" t="s">
        <v>64</v>
      </c>
      <c r="C4377" s="5">
        <v>15112</v>
      </c>
      <c r="D4377" t="str">
        <f>IF(C4377&lt;=783,"small",IF(C4377&lt;=2103,"medium","large"))</f>
        <v>large</v>
      </c>
      <c r="E4377" s="5" t="s">
        <v>12</v>
      </c>
      <c r="F4377" s="10">
        <v>63754141</v>
      </c>
      <c r="G4377" s="8">
        <v>-39.748150000000003</v>
      </c>
      <c r="H4377" s="8">
        <v>-39.52637</v>
      </c>
      <c r="I4377" s="5">
        <v>73.384486999999993</v>
      </c>
      <c r="J4377" s="5">
        <v>0</v>
      </c>
      <c r="K4377" s="5">
        <v>0</v>
      </c>
      <c r="L4377" s="5">
        <v>18</v>
      </c>
      <c r="M4377" s="5">
        <v>4</v>
      </c>
      <c r="N4377" s="5">
        <v>1564590</v>
      </c>
      <c r="O4377" s="5">
        <v>1573152</v>
      </c>
    </row>
    <row r="4378" spans="1:15">
      <c r="A4378" s="5" t="s">
        <v>58</v>
      </c>
      <c r="B4378" s="5" t="s">
        <v>64</v>
      </c>
      <c r="C4378" s="5">
        <v>15112</v>
      </c>
      <c r="D4378" t="str">
        <f>IF(C4378&lt;=783,"small",IF(C4378&lt;=2103,"medium","large"))</f>
        <v>large</v>
      </c>
      <c r="E4378" s="5" t="s">
        <v>12</v>
      </c>
      <c r="F4378" s="10">
        <v>60167435</v>
      </c>
      <c r="G4378" s="8">
        <v>-37.455719999999999</v>
      </c>
      <c r="H4378" s="8">
        <v>-37.246420000000001</v>
      </c>
      <c r="I4378" s="5">
        <v>73.380082000000002</v>
      </c>
      <c r="J4378" s="5">
        <v>0</v>
      </c>
      <c r="K4378" s="5">
        <v>0</v>
      </c>
      <c r="L4378" s="5">
        <v>16</v>
      </c>
      <c r="M4378" s="5">
        <v>4</v>
      </c>
      <c r="N4378" s="5">
        <v>1564590</v>
      </c>
      <c r="O4378" s="5">
        <v>1573152</v>
      </c>
    </row>
    <row r="4379" spans="1:15">
      <c r="A4379" s="5" t="s">
        <v>58</v>
      </c>
      <c r="B4379" s="5" t="s">
        <v>64</v>
      </c>
      <c r="C4379" s="5">
        <v>15112</v>
      </c>
      <c r="D4379" t="str">
        <f>IF(C4379&lt;=783,"small",IF(C4379&lt;=2103,"medium","large"))</f>
        <v>large</v>
      </c>
      <c r="E4379" s="5" t="s">
        <v>12</v>
      </c>
      <c r="F4379" s="10">
        <v>53342273</v>
      </c>
      <c r="G4379" s="8">
        <v>-33.093449999999997</v>
      </c>
      <c r="H4379" s="8">
        <v>-32.907899999999998</v>
      </c>
      <c r="I4379" s="5">
        <v>73.127414000000002</v>
      </c>
      <c r="J4379" s="5">
        <v>0</v>
      </c>
      <c r="K4379" s="5">
        <v>0</v>
      </c>
      <c r="L4379" s="5">
        <v>12</v>
      </c>
      <c r="M4379" s="5">
        <v>4</v>
      </c>
      <c r="N4379" s="5">
        <v>1564590</v>
      </c>
      <c r="O4379" s="5">
        <v>1573152</v>
      </c>
    </row>
    <row r="4380" spans="1:15">
      <c r="A4380" s="5" t="s">
        <v>58</v>
      </c>
      <c r="B4380" s="5" t="s">
        <v>64</v>
      </c>
      <c r="C4380" s="5">
        <v>15112</v>
      </c>
      <c r="D4380" t="str">
        <f>IF(C4380&lt;=783,"small",IF(C4380&lt;=2103,"medium","large"))</f>
        <v>large</v>
      </c>
      <c r="E4380" s="5" t="s">
        <v>12</v>
      </c>
      <c r="F4380" s="10">
        <v>57104946</v>
      </c>
      <c r="G4380" s="8">
        <v>-35.498350000000002</v>
      </c>
      <c r="H4380" s="8">
        <v>-35.299700000000001</v>
      </c>
      <c r="I4380" s="5">
        <v>72.969302999999996</v>
      </c>
      <c r="J4380" s="5">
        <v>0</v>
      </c>
      <c r="K4380" s="5">
        <v>0</v>
      </c>
      <c r="L4380" s="5">
        <v>14</v>
      </c>
      <c r="M4380" s="5">
        <v>4</v>
      </c>
      <c r="N4380" s="5">
        <v>1564590</v>
      </c>
      <c r="O4380" s="5">
        <v>1573152</v>
      </c>
    </row>
    <row r="4381" spans="1:15">
      <c r="A4381" s="5" t="s">
        <v>58</v>
      </c>
      <c r="B4381" s="5" t="s">
        <v>64</v>
      </c>
      <c r="C4381" s="5">
        <v>15112</v>
      </c>
      <c r="D4381" t="str">
        <f>IF(C4381&lt;=783,"small",IF(C4381&lt;=2103,"medium","large"))</f>
        <v>large</v>
      </c>
      <c r="E4381" s="5" t="s">
        <v>12</v>
      </c>
      <c r="F4381" s="10">
        <v>48900849</v>
      </c>
      <c r="G4381" s="8">
        <v>-30.254740000000002</v>
      </c>
      <c r="H4381" s="8">
        <v>-30.084630000000001</v>
      </c>
      <c r="I4381" s="5">
        <v>72.427982</v>
      </c>
      <c r="J4381" s="5">
        <v>0</v>
      </c>
      <c r="K4381" s="5">
        <v>0</v>
      </c>
      <c r="L4381" s="5">
        <v>10</v>
      </c>
      <c r="M4381" s="5">
        <v>5</v>
      </c>
      <c r="N4381" s="5">
        <v>1564590</v>
      </c>
      <c r="O4381" s="5">
        <v>1573152</v>
      </c>
    </row>
    <row r="4382" spans="1:15">
      <c r="A4382" s="5" t="s">
        <v>58</v>
      </c>
      <c r="B4382" s="5" t="s">
        <v>64</v>
      </c>
      <c r="C4382" s="5">
        <v>15112</v>
      </c>
      <c r="D4382" t="str">
        <f>IF(C4382&lt;=783,"small",IF(C4382&lt;=2103,"medium","large"))</f>
        <v>large</v>
      </c>
      <c r="E4382" s="5" t="s">
        <v>11</v>
      </c>
      <c r="F4382" s="10">
        <v>71893223</v>
      </c>
      <c r="G4382" s="8">
        <v>-44.950200000000002</v>
      </c>
      <c r="H4382" s="8">
        <v>-44.700110000000002</v>
      </c>
      <c r="I4382" s="5">
        <v>43.449142000000002</v>
      </c>
      <c r="J4382" s="5">
        <v>0</v>
      </c>
      <c r="K4382" s="5">
        <v>0</v>
      </c>
      <c r="L4382" s="5">
        <v>12</v>
      </c>
      <c r="M4382" s="5">
        <v>11</v>
      </c>
      <c r="N4382" s="5">
        <v>1564590</v>
      </c>
      <c r="O4382" s="5">
        <v>1573152</v>
      </c>
    </row>
    <row r="4383" spans="1:15">
      <c r="A4383" s="5" t="s">
        <v>58</v>
      </c>
      <c r="B4383" s="5" t="s">
        <v>64</v>
      </c>
      <c r="C4383" s="5">
        <v>15112</v>
      </c>
      <c r="D4383" t="str">
        <f>IF(C4383&lt;=783,"small",IF(C4383&lt;=2103,"medium","large"))</f>
        <v>large</v>
      </c>
      <c r="E4383" s="5" t="s">
        <v>11</v>
      </c>
      <c r="F4383" s="10">
        <v>81373391</v>
      </c>
      <c r="G4383" s="8">
        <v>-51.009399999999999</v>
      </c>
      <c r="H4383" s="8">
        <v>-50.72634</v>
      </c>
      <c r="I4383" s="5">
        <v>40.883291999999997</v>
      </c>
      <c r="J4383" s="5">
        <v>0</v>
      </c>
      <c r="K4383" s="5">
        <v>0</v>
      </c>
      <c r="L4383" s="5">
        <v>16</v>
      </c>
      <c r="M4383" s="5">
        <v>10</v>
      </c>
      <c r="N4383" s="5">
        <v>1564590</v>
      </c>
      <c r="O4383" s="5">
        <v>1573152</v>
      </c>
    </row>
    <row r="4384" spans="1:15">
      <c r="A4384" s="5" t="s">
        <v>58</v>
      </c>
      <c r="B4384" s="5" t="s">
        <v>64</v>
      </c>
      <c r="C4384" s="5">
        <v>15112</v>
      </c>
      <c r="D4384" t="str">
        <f>IF(C4384&lt;=783,"small",IF(C4384&lt;=2103,"medium","large"))</f>
        <v>large</v>
      </c>
      <c r="E4384" s="5" t="s">
        <v>11</v>
      </c>
      <c r="F4384" s="10">
        <v>76966263</v>
      </c>
      <c r="G4384" s="8">
        <v>-48.192610000000002</v>
      </c>
      <c r="H4384" s="8">
        <v>-47.924869999999999</v>
      </c>
      <c r="I4384" s="5">
        <v>40.534466999999999</v>
      </c>
      <c r="J4384" s="5">
        <v>0</v>
      </c>
      <c r="K4384" s="5">
        <v>0</v>
      </c>
      <c r="L4384" s="5">
        <v>14</v>
      </c>
      <c r="M4384" s="5">
        <v>9</v>
      </c>
      <c r="N4384" s="5">
        <v>1564590</v>
      </c>
      <c r="O4384" s="5">
        <v>1573152</v>
      </c>
    </row>
    <row r="4385" spans="1:15">
      <c r="A4385" s="5" t="s">
        <v>58</v>
      </c>
      <c r="B4385" s="5" t="s">
        <v>64</v>
      </c>
      <c r="C4385" s="5">
        <v>15112</v>
      </c>
      <c r="D4385" t="str">
        <f>IF(C4385&lt;=783,"small",IF(C4385&lt;=2103,"medium","large"))</f>
        <v>large</v>
      </c>
      <c r="E4385" s="5" t="s">
        <v>11</v>
      </c>
      <c r="F4385" s="10">
        <v>76894352</v>
      </c>
      <c r="G4385" s="8">
        <v>-48.146650000000001</v>
      </c>
      <c r="H4385" s="8">
        <v>-47.879159999999999</v>
      </c>
      <c r="I4385" s="5">
        <v>40.162317999999999</v>
      </c>
      <c r="J4385" s="5">
        <v>0</v>
      </c>
      <c r="K4385" s="5">
        <v>0</v>
      </c>
      <c r="L4385" s="5">
        <v>14</v>
      </c>
      <c r="M4385" s="5">
        <v>11</v>
      </c>
      <c r="N4385" s="5">
        <v>1564590</v>
      </c>
      <c r="O4385" s="5">
        <v>1573152</v>
      </c>
    </row>
    <row r="4386" spans="1:15">
      <c r="A4386" s="5" t="s">
        <v>58</v>
      </c>
      <c r="B4386" s="5" t="s">
        <v>64</v>
      </c>
      <c r="C4386" s="5">
        <v>15112</v>
      </c>
      <c r="D4386" t="str">
        <f>IF(C4386&lt;=783,"small",IF(C4386&lt;=2103,"medium","large"))</f>
        <v>large</v>
      </c>
      <c r="E4386" s="5" t="s">
        <v>11</v>
      </c>
      <c r="F4386" s="10">
        <v>81434485</v>
      </c>
      <c r="G4386" s="8">
        <v>-51.048450000000003</v>
      </c>
      <c r="H4386" s="8">
        <v>-50.765169999999998</v>
      </c>
      <c r="I4386" s="5">
        <v>39.849817000000002</v>
      </c>
      <c r="J4386" s="5">
        <v>0</v>
      </c>
      <c r="K4386" s="5">
        <v>0</v>
      </c>
      <c r="L4386" s="5">
        <v>16</v>
      </c>
      <c r="M4386" s="5">
        <v>7</v>
      </c>
      <c r="N4386" s="5">
        <v>1564590</v>
      </c>
      <c r="O4386" s="5">
        <v>1573152</v>
      </c>
    </row>
    <row r="4387" spans="1:15">
      <c r="A4387" s="5" t="s">
        <v>58</v>
      </c>
      <c r="B4387" s="5" t="s">
        <v>64</v>
      </c>
      <c r="C4387" s="5">
        <v>15112</v>
      </c>
      <c r="D4387" t="str">
        <f>IF(C4387&lt;=783,"small",IF(C4387&lt;=2103,"medium","large"))</f>
        <v>large</v>
      </c>
      <c r="E4387" s="5" t="s">
        <v>11</v>
      </c>
      <c r="F4387" s="10">
        <v>89502475</v>
      </c>
      <c r="G4387" s="8">
        <v>-56.205069999999999</v>
      </c>
      <c r="H4387" s="8">
        <v>-55.893720000000002</v>
      </c>
      <c r="I4387" s="5">
        <v>39.663789000000001</v>
      </c>
      <c r="J4387" s="5">
        <v>0</v>
      </c>
      <c r="K4387" s="5">
        <v>0</v>
      </c>
      <c r="L4387" s="5">
        <v>20</v>
      </c>
      <c r="M4387" s="5">
        <v>5</v>
      </c>
      <c r="N4387" s="5">
        <v>1564590</v>
      </c>
      <c r="O4387" s="5">
        <v>1573152</v>
      </c>
    </row>
    <row r="4388" spans="1:15">
      <c r="A4388" s="5" t="s">
        <v>58</v>
      </c>
      <c r="B4388" s="5" t="s">
        <v>64</v>
      </c>
      <c r="C4388" s="5">
        <v>15112</v>
      </c>
      <c r="D4388" t="str">
        <f>IF(C4388&lt;=783,"small",IF(C4388&lt;=2103,"medium","large"))</f>
        <v>large</v>
      </c>
      <c r="E4388" s="5" t="s">
        <v>11</v>
      </c>
      <c r="F4388" s="10">
        <v>90247563</v>
      </c>
      <c r="G4388" s="8">
        <v>-56.681289999999997</v>
      </c>
      <c r="H4388" s="8">
        <v>-56.367350000000002</v>
      </c>
      <c r="I4388" s="5">
        <v>39.534143</v>
      </c>
      <c r="J4388" s="5">
        <v>0</v>
      </c>
      <c r="K4388" s="5">
        <v>0</v>
      </c>
      <c r="L4388" s="5">
        <v>20</v>
      </c>
      <c r="M4388" s="5">
        <v>7</v>
      </c>
      <c r="N4388" s="5">
        <v>1564590</v>
      </c>
      <c r="O4388" s="5">
        <v>1573152</v>
      </c>
    </row>
    <row r="4389" spans="1:15">
      <c r="A4389" s="5" t="s">
        <v>58</v>
      </c>
      <c r="B4389" s="5" t="s">
        <v>64</v>
      </c>
      <c r="C4389" s="5">
        <v>15112</v>
      </c>
      <c r="D4389" t="str">
        <f>IF(C4389&lt;=783,"small",IF(C4389&lt;=2103,"medium","large"))</f>
        <v>large</v>
      </c>
      <c r="E4389" s="5" t="s">
        <v>11</v>
      </c>
      <c r="F4389" s="10">
        <v>65938793</v>
      </c>
      <c r="G4389" s="8">
        <v>-41.144460000000002</v>
      </c>
      <c r="H4389" s="8">
        <v>-40.915080000000003</v>
      </c>
      <c r="I4389" s="5">
        <v>39.443519000000002</v>
      </c>
      <c r="J4389" s="5">
        <v>0</v>
      </c>
      <c r="K4389" s="5">
        <v>0</v>
      </c>
      <c r="L4389" s="5">
        <v>10</v>
      </c>
      <c r="M4389" s="5">
        <v>6</v>
      </c>
      <c r="N4389" s="5">
        <v>1564590</v>
      </c>
      <c r="O4389" s="5">
        <v>1573152</v>
      </c>
    </row>
    <row r="4390" spans="1:15">
      <c r="A4390" s="5" t="s">
        <v>58</v>
      </c>
      <c r="B4390" s="5" t="s">
        <v>64</v>
      </c>
      <c r="C4390" s="5">
        <v>15112</v>
      </c>
      <c r="D4390" t="str">
        <f>IF(C4390&lt;=783,"small",IF(C4390&lt;=2103,"medium","large"))</f>
        <v>large</v>
      </c>
      <c r="E4390" s="5" t="s">
        <v>11</v>
      </c>
      <c r="F4390" s="10">
        <v>88755346</v>
      </c>
      <c r="G4390" s="8">
        <v>-55.727539999999998</v>
      </c>
      <c r="H4390" s="8">
        <v>-55.418799999999997</v>
      </c>
      <c r="I4390" s="5">
        <v>39.233089999999997</v>
      </c>
      <c r="J4390" s="5">
        <v>0</v>
      </c>
      <c r="K4390" s="5">
        <v>0</v>
      </c>
      <c r="L4390" s="5">
        <v>20</v>
      </c>
      <c r="M4390" s="5">
        <v>8</v>
      </c>
      <c r="N4390" s="5">
        <v>1564590</v>
      </c>
      <c r="O4390" s="5">
        <v>1573152</v>
      </c>
    </row>
    <row r="4391" spans="1:15">
      <c r="A4391" s="5" t="s">
        <v>58</v>
      </c>
      <c r="B4391" s="5" t="s">
        <v>64</v>
      </c>
      <c r="C4391" s="5">
        <v>15112</v>
      </c>
      <c r="D4391" t="str">
        <f>IF(C4391&lt;=783,"small",IF(C4391&lt;=2103,"medium","large"))</f>
        <v>large</v>
      </c>
      <c r="E4391" s="5" t="s">
        <v>11</v>
      </c>
      <c r="F4391" s="10">
        <v>85836626</v>
      </c>
      <c r="G4391" s="8">
        <v>-53.86206</v>
      </c>
      <c r="H4391" s="8">
        <v>-53.563470000000002</v>
      </c>
      <c r="I4391" s="5">
        <v>39.006811999999996</v>
      </c>
      <c r="J4391" s="5">
        <v>0</v>
      </c>
      <c r="K4391" s="5">
        <v>0</v>
      </c>
      <c r="L4391" s="5">
        <v>18</v>
      </c>
      <c r="M4391" s="5">
        <v>9</v>
      </c>
      <c r="N4391" s="5">
        <v>1564590</v>
      </c>
      <c r="O4391" s="5">
        <v>1573152</v>
      </c>
    </row>
    <row r="4392" spans="1:15">
      <c r="A4392" s="5" t="s">
        <v>58</v>
      </c>
      <c r="B4392" s="5" t="s">
        <v>64</v>
      </c>
      <c r="C4392" s="5">
        <v>15112</v>
      </c>
      <c r="D4392" t="str">
        <f>IF(C4392&lt;=783,"small",IF(C4392&lt;=2103,"medium","large"))</f>
        <v>large</v>
      </c>
      <c r="E4392" s="5" t="s">
        <v>11</v>
      </c>
      <c r="F4392" s="10">
        <v>65777190</v>
      </c>
      <c r="G4392" s="8">
        <v>-41.041170000000001</v>
      </c>
      <c r="H4392" s="8">
        <v>-40.812359999999998</v>
      </c>
      <c r="I4392" s="5">
        <v>38.915284999999997</v>
      </c>
      <c r="J4392" s="5">
        <v>0</v>
      </c>
      <c r="K4392" s="5">
        <v>0</v>
      </c>
      <c r="L4392" s="5">
        <v>10</v>
      </c>
      <c r="M4392" s="5">
        <v>11</v>
      </c>
      <c r="N4392" s="5">
        <v>1564590</v>
      </c>
      <c r="O4392" s="5">
        <v>1573152</v>
      </c>
    </row>
    <row r="4393" spans="1:15">
      <c r="A4393" s="5" t="s">
        <v>58</v>
      </c>
      <c r="B4393" s="5" t="s">
        <v>64</v>
      </c>
      <c r="C4393" s="5">
        <v>15112</v>
      </c>
      <c r="D4393" t="str">
        <f>IF(C4393&lt;=783,"small",IF(C4393&lt;=2103,"medium","large"))</f>
        <v>large</v>
      </c>
      <c r="E4393" s="5" t="s">
        <v>11</v>
      </c>
      <c r="F4393" s="10">
        <v>71983081</v>
      </c>
      <c r="G4393" s="8">
        <v>-45.007629999999999</v>
      </c>
      <c r="H4393" s="8">
        <v>-44.75723</v>
      </c>
      <c r="I4393" s="5">
        <v>38.894328000000002</v>
      </c>
      <c r="J4393" s="5">
        <v>0</v>
      </c>
      <c r="K4393" s="5">
        <v>0</v>
      </c>
      <c r="L4393" s="5">
        <v>12</v>
      </c>
      <c r="M4393" s="5">
        <v>2</v>
      </c>
      <c r="N4393" s="5">
        <v>1564590</v>
      </c>
      <c r="O4393" s="5">
        <v>1573152</v>
      </c>
    </row>
    <row r="4394" spans="1:15">
      <c r="A4394" s="5" t="s">
        <v>58</v>
      </c>
      <c r="B4394" s="5" t="s">
        <v>64</v>
      </c>
      <c r="C4394" s="5">
        <v>15112</v>
      </c>
      <c r="D4394" t="str">
        <f>IF(C4394&lt;=783,"small",IF(C4394&lt;=2103,"medium","large"))</f>
        <v>large</v>
      </c>
      <c r="E4394" s="5" t="s">
        <v>11</v>
      </c>
      <c r="F4394" s="10">
        <v>81133491</v>
      </c>
      <c r="G4394" s="8">
        <v>-50.856070000000003</v>
      </c>
      <c r="H4394" s="8">
        <v>-50.573839999999997</v>
      </c>
      <c r="I4394" s="5">
        <v>38.855035000000001</v>
      </c>
      <c r="J4394" s="5">
        <v>0</v>
      </c>
      <c r="K4394" s="5">
        <v>0</v>
      </c>
      <c r="L4394" s="5">
        <v>16</v>
      </c>
      <c r="M4394" s="5">
        <v>5</v>
      </c>
      <c r="N4394" s="5">
        <v>1564590</v>
      </c>
      <c r="O4394" s="5">
        <v>1573152</v>
      </c>
    </row>
    <row r="4395" spans="1:15">
      <c r="A4395" s="5" t="s">
        <v>58</v>
      </c>
      <c r="B4395" s="5" t="s">
        <v>64</v>
      </c>
      <c r="C4395" s="5">
        <v>15112</v>
      </c>
      <c r="D4395" t="str">
        <f>IF(C4395&lt;=783,"small",IF(C4395&lt;=2103,"medium","large"))</f>
        <v>large</v>
      </c>
      <c r="E4395" s="5" t="s">
        <v>11</v>
      </c>
      <c r="F4395" s="10">
        <v>89117788</v>
      </c>
      <c r="G4395" s="8">
        <v>-55.959200000000003</v>
      </c>
      <c r="H4395" s="8">
        <v>-55.649189999999997</v>
      </c>
      <c r="I4395" s="5">
        <v>38.838954999999999</v>
      </c>
      <c r="J4395" s="5">
        <v>0</v>
      </c>
      <c r="K4395" s="5">
        <v>0</v>
      </c>
      <c r="L4395" s="5">
        <v>20</v>
      </c>
      <c r="M4395" s="5">
        <v>6</v>
      </c>
      <c r="N4395" s="5">
        <v>1564590</v>
      </c>
      <c r="O4395" s="5">
        <v>1573152</v>
      </c>
    </row>
    <row r="4396" spans="1:15">
      <c r="A4396" s="5" t="s">
        <v>58</v>
      </c>
      <c r="B4396" s="5" t="s">
        <v>64</v>
      </c>
      <c r="C4396" s="5">
        <v>15112</v>
      </c>
      <c r="D4396" t="str">
        <f>IF(C4396&lt;=783,"small",IF(C4396&lt;=2103,"medium","large"))</f>
        <v>large</v>
      </c>
      <c r="E4396" s="5" t="s">
        <v>11</v>
      </c>
      <c r="F4396" s="10">
        <v>89694211</v>
      </c>
      <c r="G4396" s="8">
        <v>-56.32761</v>
      </c>
      <c r="H4396" s="8">
        <v>-56.015599999999999</v>
      </c>
      <c r="I4396" s="5">
        <v>38.832059000000001</v>
      </c>
      <c r="J4396" s="5">
        <v>0</v>
      </c>
      <c r="K4396" s="5">
        <v>0</v>
      </c>
      <c r="L4396" s="5">
        <v>20</v>
      </c>
      <c r="M4396" s="5">
        <v>10</v>
      </c>
      <c r="N4396" s="5">
        <v>1564590</v>
      </c>
      <c r="O4396" s="5">
        <v>1573152</v>
      </c>
    </row>
    <row r="4397" spans="1:15">
      <c r="A4397" s="5" t="s">
        <v>58</v>
      </c>
      <c r="B4397" s="5" t="s">
        <v>64</v>
      </c>
      <c r="C4397" s="5">
        <v>15112</v>
      </c>
      <c r="D4397" t="str">
        <f>IF(C4397&lt;=783,"small",IF(C4397&lt;=2103,"medium","large"))</f>
        <v>large</v>
      </c>
      <c r="E4397" s="5" t="s">
        <v>11</v>
      </c>
      <c r="F4397" s="10">
        <v>89429436</v>
      </c>
      <c r="G4397" s="8">
        <v>-56.158380000000001</v>
      </c>
      <c r="H4397" s="8">
        <v>-55.847299999999997</v>
      </c>
      <c r="I4397" s="5">
        <v>38.787515999999997</v>
      </c>
      <c r="J4397" s="5">
        <v>0</v>
      </c>
      <c r="K4397" s="5">
        <v>0</v>
      </c>
      <c r="L4397" s="5">
        <v>20</v>
      </c>
      <c r="M4397" s="5">
        <v>11</v>
      </c>
      <c r="N4397" s="5">
        <v>1564590</v>
      </c>
      <c r="O4397" s="5">
        <v>1573152</v>
      </c>
    </row>
    <row r="4398" spans="1:15">
      <c r="A4398" s="5" t="s">
        <v>58</v>
      </c>
      <c r="B4398" s="5" t="s">
        <v>64</v>
      </c>
      <c r="C4398" s="5">
        <v>15112</v>
      </c>
      <c r="D4398" t="str">
        <f>IF(C4398&lt;=783,"small",IF(C4398&lt;=2103,"medium","large"))</f>
        <v>large</v>
      </c>
      <c r="E4398" s="5" t="s">
        <v>11</v>
      </c>
      <c r="F4398" s="10">
        <v>71550161</v>
      </c>
      <c r="G4398" s="8">
        <v>-44.730930000000001</v>
      </c>
      <c r="H4398" s="8">
        <v>-44.482039999999998</v>
      </c>
      <c r="I4398" s="5">
        <v>38.768414</v>
      </c>
      <c r="J4398" s="5">
        <v>0</v>
      </c>
      <c r="K4398" s="5">
        <v>0</v>
      </c>
      <c r="L4398" s="5">
        <v>12</v>
      </c>
      <c r="M4398" s="5">
        <v>9</v>
      </c>
      <c r="N4398" s="5">
        <v>1564590</v>
      </c>
      <c r="O4398" s="5">
        <v>1573152</v>
      </c>
    </row>
    <row r="4399" spans="1:15">
      <c r="A4399" s="5" t="s">
        <v>58</v>
      </c>
      <c r="B4399" s="5" t="s">
        <v>64</v>
      </c>
      <c r="C4399" s="5">
        <v>15112</v>
      </c>
      <c r="D4399" t="str">
        <f>IF(C4399&lt;=783,"small",IF(C4399&lt;=2103,"medium","large"))</f>
        <v>large</v>
      </c>
      <c r="E4399" s="5" t="s">
        <v>11</v>
      </c>
      <c r="F4399" s="10">
        <v>89804885</v>
      </c>
      <c r="G4399" s="8">
        <v>-56.398350000000001</v>
      </c>
      <c r="H4399" s="8">
        <v>-56.08596</v>
      </c>
      <c r="I4399" s="5">
        <v>38.698177999999999</v>
      </c>
      <c r="J4399" s="5">
        <v>0</v>
      </c>
      <c r="K4399" s="5">
        <v>0</v>
      </c>
      <c r="L4399" s="5">
        <v>20</v>
      </c>
      <c r="M4399" s="5">
        <v>9</v>
      </c>
      <c r="N4399" s="5">
        <v>1564590</v>
      </c>
      <c r="O4399" s="5">
        <v>1573152</v>
      </c>
    </row>
    <row r="4400" spans="1:15">
      <c r="A4400" s="5" t="s">
        <v>58</v>
      </c>
      <c r="B4400" s="5" t="s">
        <v>64</v>
      </c>
      <c r="C4400" s="5">
        <v>15112</v>
      </c>
      <c r="D4400" t="str">
        <f>IF(C4400&lt;=783,"small",IF(C4400&lt;=2103,"medium","large"))</f>
        <v>large</v>
      </c>
      <c r="E4400" s="5" t="s">
        <v>11</v>
      </c>
      <c r="F4400" s="10">
        <v>77021654</v>
      </c>
      <c r="G4400" s="8">
        <v>-48.228009999999998</v>
      </c>
      <c r="H4400" s="8">
        <v>-47.960079999999998</v>
      </c>
      <c r="I4400" s="5">
        <v>38.654491999999998</v>
      </c>
      <c r="J4400" s="5">
        <v>0</v>
      </c>
      <c r="K4400" s="5">
        <v>0</v>
      </c>
      <c r="L4400" s="5">
        <v>14</v>
      </c>
      <c r="M4400" s="5">
        <v>8</v>
      </c>
      <c r="N4400" s="5">
        <v>1564590</v>
      </c>
      <c r="O4400" s="5">
        <v>1573152</v>
      </c>
    </row>
    <row r="4401" spans="1:15">
      <c r="A4401" s="5" t="s">
        <v>58</v>
      </c>
      <c r="B4401" s="5" t="s">
        <v>64</v>
      </c>
      <c r="C4401" s="5">
        <v>15112</v>
      </c>
      <c r="D4401" t="str">
        <f>IF(C4401&lt;=783,"small",IF(C4401&lt;=2103,"medium","large"))</f>
        <v>large</v>
      </c>
      <c r="E4401" s="5" t="s">
        <v>11</v>
      </c>
      <c r="F4401" s="10">
        <v>86300533</v>
      </c>
      <c r="G4401" s="8">
        <v>-54.158560000000001</v>
      </c>
      <c r="H4401" s="8">
        <v>-53.858359999999998</v>
      </c>
      <c r="I4401" s="5">
        <v>38.641084999999997</v>
      </c>
      <c r="J4401" s="5">
        <v>0</v>
      </c>
      <c r="K4401" s="5">
        <v>0</v>
      </c>
      <c r="L4401" s="5">
        <v>18</v>
      </c>
      <c r="M4401" s="5">
        <v>7</v>
      </c>
      <c r="N4401" s="5">
        <v>1564590</v>
      </c>
      <c r="O4401" s="5">
        <v>1573152</v>
      </c>
    </row>
    <row r="4402" spans="1:15">
      <c r="A4402" s="5" t="s">
        <v>58</v>
      </c>
      <c r="B4402" s="5" t="s">
        <v>64</v>
      </c>
      <c r="C4402" s="5">
        <v>15112</v>
      </c>
      <c r="D4402" t="str">
        <f>IF(C4402&lt;=783,"small",IF(C4402&lt;=2103,"medium","large"))</f>
        <v>large</v>
      </c>
      <c r="E4402" s="5" t="s">
        <v>11</v>
      </c>
      <c r="F4402" s="10">
        <v>65183844</v>
      </c>
      <c r="G4402" s="8">
        <v>-40.661929999999998</v>
      </c>
      <c r="H4402" s="8">
        <v>-40.435180000000003</v>
      </c>
      <c r="I4402" s="5">
        <v>38.552242</v>
      </c>
      <c r="J4402" s="5">
        <v>0</v>
      </c>
      <c r="K4402" s="5">
        <v>0</v>
      </c>
      <c r="L4402" s="5">
        <v>10</v>
      </c>
      <c r="M4402" s="5">
        <v>10</v>
      </c>
      <c r="N4402" s="5">
        <v>1564590</v>
      </c>
      <c r="O4402" s="5">
        <v>1573152</v>
      </c>
    </row>
    <row r="4403" spans="1:15">
      <c r="A4403" s="5" t="s">
        <v>58</v>
      </c>
      <c r="B4403" s="5" t="s">
        <v>64</v>
      </c>
      <c r="C4403" s="5">
        <v>15112</v>
      </c>
      <c r="D4403" t="str">
        <f>IF(C4403&lt;=783,"small",IF(C4403&lt;=2103,"medium","large"))</f>
        <v>large</v>
      </c>
      <c r="E4403" s="5" t="s">
        <v>11</v>
      </c>
      <c r="F4403" s="10">
        <v>85791251</v>
      </c>
      <c r="G4403" s="8">
        <v>-53.833060000000003</v>
      </c>
      <c r="H4403" s="8">
        <v>-53.534619999999997</v>
      </c>
      <c r="I4403" s="5">
        <v>38.491672000000001</v>
      </c>
      <c r="J4403" s="5">
        <v>0</v>
      </c>
      <c r="K4403" s="5">
        <v>0</v>
      </c>
      <c r="L4403" s="5">
        <v>18</v>
      </c>
      <c r="M4403" s="5">
        <v>8</v>
      </c>
      <c r="N4403" s="5">
        <v>1564590</v>
      </c>
      <c r="O4403" s="5">
        <v>1573152</v>
      </c>
    </row>
    <row r="4404" spans="1:15">
      <c r="A4404" s="5" t="s">
        <v>58</v>
      </c>
      <c r="B4404" s="5" t="s">
        <v>64</v>
      </c>
      <c r="C4404" s="5">
        <v>15112</v>
      </c>
      <c r="D4404" t="str">
        <f>IF(C4404&lt;=783,"small",IF(C4404&lt;=2103,"medium","large"))</f>
        <v>large</v>
      </c>
      <c r="E4404" s="5" t="s">
        <v>11</v>
      </c>
      <c r="F4404" s="10">
        <v>65819872</v>
      </c>
      <c r="G4404" s="8">
        <v>-41.068449999999999</v>
      </c>
      <c r="H4404" s="8">
        <v>-40.839489999999998</v>
      </c>
      <c r="I4404" s="5">
        <v>38.446249999999999</v>
      </c>
      <c r="J4404" s="5">
        <v>0</v>
      </c>
      <c r="K4404" s="5">
        <v>0</v>
      </c>
      <c r="L4404" s="5">
        <v>10</v>
      </c>
      <c r="M4404" s="5">
        <v>2</v>
      </c>
      <c r="N4404" s="5">
        <v>1564590</v>
      </c>
      <c r="O4404" s="5">
        <v>1573152</v>
      </c>
    </row>
    <row r="4405" spans="1:15">
      <c r="A4405" s="5" t="s">
        <v>58</v>
      </c>
      <c r="B4405" s="5" t="s">
        <v>64</v>
      </c>
      <c r="C4405" s="5">
        <v>15112</v>
      </c>
      <c r="D4405" t="str">
        <f>IF(C4405&lt;=783,"small",IF(C4405&lt;=2103,"medium","large"))</f>
        <v>large</v>
      </c>
      <c r="E4405" s="5" t="s">
        <v>11</v>
      </c>
      <c r="F4405" s="10">
        <v>89470757</v>
      </c>
      <c r="G4405" s="8">
        <v>-56.18479</v>
      </c>
      <c r="H4405" s="8">
        <v>-55.873559999999998</v>
      </c>
      <c r="I4405" s="5">
        <v>38.418446000000003</v>
      </c>
      <c r="J4405" s="5">
        <v>0</v>
      </c>
      <c r="K4405" s="5">
        <v>0</v>
      </c>
      <c r="L4405" s="5">
        <v>20</v>
      </c>
      <c r="M4405" s="5">
        <v>2</v>
      </c>
      <c r="N4405" s="5">
        <v>1564590</v>
      </c>
      <c r="O4405" s="5">
        <v>1573152</v>
      </c>
    </row>
    <row r="4406" spans="1:15">
      <c r="A4406" s="5" t="s">
        <v>58</v>
      </c>
      <c r="B4406" s="5" t="s">
        <v>64</v>
      </c>
      <c r="C4406" s="5">
        <v>15112</v>
      </c>
      <c r="D4406" t="str">
        <f>IF(C4406&lt;=783,"small",IF(C4406&lt;=2103,"medium","large"))</f>
        <v>large</v>
      </c>
      <c r="E4406" s="5" t="s">
        <v>11</v>
      </c>
      <c r="F4406" s="10">
        <v>81134194</v>
      </c>
      <c r="G4406" s="8">
        <v>-50.856520000000003</v>
      </c>
      <c r="H4406" s="8">
        <v>-50.574289999999998</v>
      </c>
      <c r="I4406" s="5">
        <v>38.335619999999999</v>
      </c>
      <c r="J4406" s="5">
        <v>0</v>
      </c>
      <c r="K4406" s="5">
        <v>0</v>
      </c>
      <c r="L4406" s="5">
        <v>16</v>
      </c>
      <c r="M4406" s="5">
        <v>11</v>
      </c>
      <c r="N4406" s="5">
        <v>1564590</v>
      </c>
      <c r="O4406" s="5">
        <v>1573152</v>
      </c>
    </row>
    <row r="4407" spans="1:15">
      <c r="A4407" s="5" t="s">
        <v>58</v>
      </c>
      <c r="B4407" s="5" t="s">
        <v>64</v>
      </c>
      <c r="C4407" s="5">
        <v>15112</v>
      </c>
      <c r="D4407" t="str">
        <f>IF(C4407&lt;=783,"small",IF(C4407&lt;=2103,"medium","large"))</f>
        <v>large</v>
      </c>
      <c r="E4407" s="5" t="s">
        <v>11</v>
      </c>
      <c r="F4407" s="10">
        <v>65789733</v>
      </c>
      <c r="G4407" s="8">
        <v>-41.04918</v>
      </c>
      <c r="H4407" s="8">
        <v>-40.820329999999998</v>
      </c>
      <c r="I4407" s="5">
        <v>38.265551000000002</v>
      </c>
      <c r="J4407" s="5">
        <v>0</v>
      </c>
      <c r="K4407" s="5">
        <v>0</v>
      </c>
      <c r="L4407" s="5">
        <v>10</v>
      </c>
      <c r="M4407" s="5">
        <v>9</v>
      </c>
      <c r="N4407" s="5">
        <v>1564590</v>
      </c>
      <c r="O4407" s="5">
        <v>1573152</v>
      </c>
    </row>
    <row r="4408" spans="1:15">
      <c r="A4408" s="5" t="s">
        <v>58</v>
      </c>
      <c r="B4408" s="5" t="s">
        <v>64</v>
      </c>
      <c r="C4408" s="5">
        <v>15112</v>
      </c>
      <c r="D4408" t="str">
        <f>IF(C4408&lt;=783,"small",IF(C4408&lt;=2103,"medium","large"))</f>
        <v>large</v>
      </c>
      <c r="E4408" s="5" t="s">
        <v>11</v>
      </c>
      <c r="F4408" s="10">
        <v>71657833</v>
      </c>
      <c r="G4408" s="8">
        <v>-44.799750000000003</v>
      </c>
      <c r="H4408" s="8">
        <v>-44.55048</v>
      </c>
      <c r="I4408" s="5">
        <v>38.192379000000003</v>
      </c>
      <c r="J4408" s="5">
        <v>0</v>
      </c>
      <c r="K4408" s="5">
        <v>0</v>
      </c>
      <c r="L4408" s="5">
        <v>12</v>
      </c>
      <c r="M4408" s="5">
        <v>6</v>
      </c>
      <c r="N4408" s="5">
        <v>1564590</v>
      </c>
      <c r="O4408" s="5">
        <v>1573152</v>
      </c>
    </row>
    <row r="4409" spans="1:15">
      <c r="A4409" s="5" t="s">
        <v>58</v>
      </c>
      <c r="B4409" s="5" t="s">
        <v>64</v>
      </c>
      <c r="C4409" s="5">
        <v>15112</v>
      </c>
      <c r="D4409" t="str">
        <f>IF(C4409&lt;=783,"small",IF(C4409&lt;=2103,"medium","large"))</f>
        <v>large</v>
      </c>
      <c r="E4409" s="5" t="s">
        <v>11</v>
      </c>
      <c r="F4409" s="10">
        <v>86146803</v>
      </c>
      <c r="G4409" s="8">
        <v>-54.060310000000001</v>
      </c>
      <c r="H4409" s="8">
        <v>-53.760640000000002</v>
      </c>
      <c r="I4409" s="5">
        <v>38.164054</v>
      </c>
      <c r="J4409" s="5">
        <v>0</v>
      </c>
      <c r="K4409" s="5">
        <v>0</v>
      </c>
      <c r="L4409" s="5">
        <v>18</v>
      </c>
      <c r="M4409" s="5">
        <v>5</v>
      </c>
      <c r="N4409" s="5">
        <v>1564590</v>
      </c>
      <c r="O4409" s="5">
        <v>1573152</v>
      </c>
    </row>
    <row r="4410" spans="1:15">
      <c r="A4410" s="5" t="s">
        <v>58</v>
      </c>
      <c r="B4410" s="5" t="s">
        <v>64</v>
      </c>
      <c r="C4410" s="5">
        <v>15112</v>
      </c>
      <c r="D4410" t="str">
        <f>IF(C4410&lt;=783,"small",IF(C4410&lt;=2103,"medium","large"))</f>
        <v>large</v>
      </c>
      <c r="E4410" s="5" t="s">
        <v>11</v>
      </c>
      <c r="F4410" s="10">
        <v>71849258</v>
      </c>
      <c r="G4410" s="8">
        <v>-44.9221</v>
      </c>
      <c r="H4410" s="8">
        <v>-44.672170000000001</v>
      </c>
      <c r="I4410" s="5">
        <v>38.154093000000003</v>
      </c>
      <c r="J4410" s="5">
        <v>0</v>
      </c>
      <c r="K4410" s="5">
        <v>0</v>
      </c>
      <c r="L4410" s="5">
        <v>12</v>
      </c>
      <c r="M4410" s="5">
        <v>3</v>
      </c>
      <c r="N4410" s="5">
        <v>1564590</v>
      </c>
      <c r="O4410" s="5">
        <v>1573152</v>
      </c>
    </row>
    <row r="4411" spans="1:15">
      <c r="A4411" s="5" t="s">
        <v>58</v>
      </c>
      <c r="B4411" s="5" t="s">
        <v>64</v>
      </c>
      <c r="C4411" s="5">
        <v>15112</v>
      </c>
      <c r="D4411" t="str">
        <f>IF(C4411&lt;=783,"small",IF(C4411&lt;=2103,"medium","large"))</f>
        <v>large</v>
      </c>
      <c r="E4411" s="5" t="s">
        <v>11</v>
      </c>
      <c r="F4411" s="10">
        <v>82179846</v>
      </c>
      <c r="G4411" s="8">
        <v>-51.524839999999998</v>
      </c>
      <c r="H4411" s="8">
        <v>-51.238970000000002</v>
      </c>
      <c r="I4411" s="5">
        <v>38.093640999999998</v>
      </c>
      <c r="J4411" s="5">
        <v>0</v>
      </c>
      <c r="K4411" s="5">
        <v>0</v>
      </c>
      <c r="L4411" s="5">
        <v>16</v>
      </c>
      <c r="M4411" s="5">
        <v>3</v>
      </c>
      <c r="N4411" s="5">
        <v>1564590</v>
      </c>
      <c r="O4411" s="5">
        <v>1573152</v>
      </c>
    </row>
    <row r="4412" spans="1:15">
      <c r="A4412" s="5" t="s">
        <v>58</v>
      </c>
      <c r="B4412" s="5" t="s">
        <v>64</v>
      </c>
      <c r="C4412" s="5">
        <v>15112</v>
      </c>
      <c r="D4412" t="str">
        <f>IF(C4412&lt;=783,"small",IF(C4412&lt;=2103,"medium","large"))</f>
        <v>large</v>
      </c>
      <c r="E4412" s="5" t="s">
        <v>11</v>
      </c>
      <c r="F4412" s="10">
        <v>71439846</v>
      </c>
      <c r="G4412" s="8">
        <v>-44.660429999999998</v>
      </c>
      <c r="H4412" s="8">
        <v>-44.411920000000002</v>
      </c>
      <c r="I4412" s="5">
        <v>38.089922000000001</v>
      </c>
      <c r="J4412" s="5">
        <v>0</v>
      </c>
      <c r="K4412" s="5">
        <v>0</v>
      </c>
      <c r="L4412" s="5">
        <v>12</v>
      </c>
      <c r="M4412" s="5">
        <v>8</v>
      </c>
      <c r="N4412" s="5">
        <v>1564590</v>
      </c>
      <c r="O4412" s="5">
        <v>1573152</v>
      </c>
    </row>
    <row r="4413" spans="1:15">
      <c r="A4413" s="5" t="s">
        <v>58</v>
      </c>
      <c r="B4413" s="5" t="s">
        <v>64</v>
      </c>
      <c r="C4413" s="5">
        <v>15112</v>
      </c>
      <c r="D4413" t="str">
        <f>IF(C4413&lt;=783,"small",IF(C4413&lt;=2103,"medium","large"))</f>
        <v>large</v>
      </c>
      <c r="E4413" s="5" t="s">
        <v>11</v>
      </c>
      <c r="F4413" s="10">
        <v>65541203</v>
      </c>
      <c r="G4413" s="8">
        <v>-40.890340000000002</v>
      </c>
      <c r="H4413" s="8">
        <v>-40.662350000000004</v>
      </c>
      <c r="I4413" s="5">
        <v>38.089132999999997</v>
      </c>
      <c r="J4413" s="5">
        <v>0</v>
      </c>
      <c r="K4413" s="5">
        <v>0</v>
      </c>
      <c r="L4413" s="5">
        <v>10</v>
      </c>
      <c r="M4413" s="5">
        <v>7</v>
      </c>
      <c r="N4413" s="5">
        <v>1564590</v>
      </c>
      <c r="O4413" s="5">
        <v>1573152</v>
      </c>
    </row>
    <row r="4414" spans="1:15">
      <c r="A4414" s="5" t="s">
        <v>58</v>
      </c>
      <c r="B4414" s="5" t="s">
        <v>64</v>
      </c>
      <c r="C4414" s="5">
        <v>15112</v>
      </c>
      <c r="D4414" t="str">
        <f>IF(C4414&lt;=783,"small",IF(C4414&lt;=2103,"medium","large"))</f>
        <v>large</v>
      </c>
      <c r="E4414" s="5" t="s">
        <v>11</v>
      </c>
      <c r="F4414" s="10">
        <v>76547344</v>
      </c>
      <c r="G4414" s="8">
        <v>-47.924860000000002</v>
      </c>
      <c r="H4414" s="8">
        <v>-47.658580000000001</v>
      </c>
      <c r="I4414" s="5">
        <v>38.088290999999998</v>
      </c>
      <c r="J4414" s="5">
        <v>0</v>
      </c>
      <c r="K4414" s="5">
        <v>0</v>
      </c>
      <c r="L4414" s="5">
        <v>14</v>
      </c>
      <c r="M4414" s="5">
        <v>2</v>
      </c>
      <c r="N4414" s="5">
        <v>1564590</v>
      </c>
      <c r="O4414" s="5">
        <v>1573152</v>
      </c>
    </row>
    <row r="4415" spans="1:15">
      <c r="A4415" s="5" t="s">
        <v>58</v>
      </c>
      <c r="B4415" s="5" t="s">
        <v>64</v>
      </c>
      <c r="C4415" s="5">
        <v>15112</v>
      </c>
      <c r="D4415" t="str">
        <f>IF(C4415&lt;=783,"small",IF(C4415&lt;=2103,"medium","large"))</f>
        <v>large</v>
      </c>
      <c r="E4415" s="5" t="s">
        <v>11</v>
      </c>
      <c r="F4415" s="10">
        <v>85474458</v>
      </c>
      <c r="G4415" s="8">
        <v>-53.630580000000002</v>
      </c>
      <c r="H4415" s="8">
        <v>-53.33325</v>
      </c>
      <c r="I4415" s="5">
        <v>38.026783999999999</v>
      </c>
      <c r="J4415" s="5">
        <v>0</v>
      </c>
      <c r="K4415" s="5">
        <v>0</v>
      </c>
      <c r="L4415" s="5">
        <v>18</v>
      </c>
      <c r="M4415" s="5">
        <v>2</v>
      </c>
      <c r="N4415" s="5">
        <v>1564590</v>
      </c>
      <c r="O4415" s="5">
        <v>1573152</v>
      </c>
    </row>
    <row r="4416" spans="1:15">
      <c r="A4416" s="5" t="s">
        <v>58</v>
      </c>
      <c r="B4416" s="5" t="s">
        <v>64</v>
      </c>
      <c r="C4416" s="5">
        <v>15112</v>
      </c>
      <c r="D4416" t="str">
        <f>IF(C4416&lt;=783,"small",IF(C4416&lt;=2103,"medium","large"))</f>
        <v>large</v>
      </c>
      <c r="E4416" s="5" t="s">
        <v>11</v>
      </c>
      <c r="F4416" s="10">
        <v>65752918</v>
      </c>
      <c r="G4416" s="8">
        <v>-41.025649999999999</v>
      </c>
      <c r="H4416" s="8">
        <v>-40.796930000000003</v>
      </c>
      <c r="I4416" s="5">
        <v>38.016570000000002</v>
      </c>
      <c r="J4416" s="5">
        <v>0</v>
      </c>
      <c r="K4416" s="5">
        <v>0</v>
      </c>
      <c r="L4416" s="5">
        <v>10</v>
      </c>
      <c r="M4416" s="5">
        <v>8</v>
      </c>
      <c r="N4416" s="5">
        <v>1564590</v>
      </c>
      <c r="O4416" s="5">
        <v>1573152</v>
      </c>
    </row>
    <row r="4417" spans="1:15">
      <c r="A4417" s="5" t="s">
        <v>58</v>
      </c>
      <c r="B4417" s="5" t="s">
        <v>64</v>
      </c>
      <c r="C4417" s="5">
        <v>15112</v>
      </c>
      <c r="D4417" t="str">
        <f>IF(C4417&lt;=783,"small",IF(C4417&lt;=2103,"medium","large"))</f>
        <v>large</v>
      </c>
      <c r="E4417" s="5" t="s">
        <v>11</v>
      </c>
      <c r="F4417" s="10">
        <v>82250812</v>
      </c>
      <c r="G4417" s="8">
        <v>-51.5702</v>
      </c>
      <c r="H4417" s="8">
        <v>-51.284080000000003</v>
      </c>
      <c r="I4417" s="5">
        <v>38.007970999999998</v>
      </c>
      <c r="J4417" s="5">
        <v>0</v>
      </c>
      <c r="K4417" s="5">
        <v>0</v>
      </c>
      <c r="L4417" s="5">
        <v>16</v>
      </c>
      <c r="M4417" s="5">
        <v>2</v>
      </c>
      <c r="N4417" s="5">
        <v>1564590</v>
      </c>
      <c r="O4417" s="5">
        <v>1573152</v>
      </c>
    </row>
    <row r="4418" spans="1:15">
      <c r="A4418" s="5" t="s">
        <v>58</v>
      </c>
      <c r="B4418" s="5" t="s">
        <v>64</v>
      </c>
      <c r="C4418" s="5">
        <v>15112</v>
      </c>
      <c r="D4418" t="str">
        <f>IF(C4418&lt;=783,"small",IF(C4418&lt;=2103,"medium","large"))</f>
        <v>large</v>
      </c>
      <c r="E4418" s="5" t="s">
        <v>11</v>
      </c>
      <c r="F4418" s="10">
        <v>76462122</v>
      </c>
      <c r="G4418" s="8">
        <v>-47.87039</v>
      </c>
      <c r="H4418" s="8">
        <v>-47.604410000000001</v>
      </c>
      <c r="I4418" s="5">
        <v>37.962401</v>
      </c>
      <c r="J4418" s="5">
        <v>0</v>
      </c>
      <c r="K4418" s="5">
        <v>0</v>
      </c>
      <c r="L4418" s="5">
        <v>14</v>
      </c>
      <c r="M4418" s="5">
        <v>6</v>
      </c>
      <c r="N4418" s="5">
        <v>1564590</v>
      </c>
      <c r="O4418" s="5">
        <v>1573152</v>
      </c>
    </row>
    <row r="4419" spans="1:15">
      <c r="A4419" s="5" t="s">
        <v>58</v>
      </c>
      <c r="B4419" s="5" t="s">
        <v>64</v>
      </c>
      <c r="C4419" s="5">
        <v>15112</v>
      </c>
      <c r="D4419" t="str">
        <f>IF(C4419&lt;=783,"small",IF(C4419&lt;=2103,"medium","large"))</f>
        <v>large</v>
      </c>
      <c r="E4419" s="5" t="s">
        <v>11</v>
      </c>
      <c r="F4419" s="10">
        <v>85649864</v>
      </c>
      <c r="G4419" s="8">
        <v>-53.742690000000003</v>
      </c>
      <c r="H4419" s="8">
        <v>-53.444749999999999</v>
      </c>
      <c r="I4419" s="5">
        <v>37.939836</v>
      </c>
      <c r="J4419" s="5">
        <v>0</v>
      </c>
      <c r="K4419" s="5">
        <v>0</v>
      </c>
      <c r="L4419" s="5">
        <v>18</v>
      </c>
      <c r="M4419" s="5">
        <v>10</v>
      </c>
      <c r="N4419" s="5">
        <v>1564590</v>
      </c>
      <c r="O4419" s="5">
        <v>1573152</v>
      </c>
    </row>
    <row r="4420" spans="1:15">
      <c r="A4420" s="5" t="s">
        <v>58</v>
      </c>
      <c r="B4420" s="5" t="s">
        <v>64</v>
      </c>
      <c r="C4420" s="5">
        <v>15112</v>
      </c>
      <c r="D4420" t="str">
        <f>IF(C4420&lt;=783,"small",IF(C4420&lt;=2103,"medium","large"))</f>
        <v>large</v>
      </c>
      <c r="E4420" s="5" t="s">
        <v>11</v>
      </c>
      <c r="F4420" s="10">
        <v>86013703</v>
      </c>
      <c r="G4420" s="8">
        <v>-53.975239999999999</v>
      </c>
      <c r="H4420" s="8">
        <v>-53.676029999999997</v>
      </c>
      <c r="I4420" s="5">
        <v>37.889197000000003</v>
      </c>
      <c r="J4420" s="5">
        <v>0</v>
      </c>
      <c r="K4420" s="5">
        <v>0</v>
      </c>
      <c r="L4420" s="5">
        <v>18</v>
      </c>
      <c r="M4420" s="5">
        <v>11</v>
      </c>
      <c r="N4420" s="5">
        <v>1564590</v>
      </c>
      <c r="O4420" s="5">
        <v>1573152</v>
      </c>
    </row>
    <row r="4421" spans="1:15">
      <c r="A4421" s="5" t="s">
        <v>58</v>
      </c>
      <c r="B4421" s="5" t="s">
        <v>64</v>
      </c>
      <c r="C4421" s="5">
        <v>15112</v>
      </c>
      <c r="D4421" t="str">
        <f>IF(C4421&lt;=783,"small",IF(C4421&lt;=2103,"medium","large"))</f>
        <v>large</v>
      </c>
      <c r="E4421" s="5" t="s">
        <v>11</v>
      </c>
      <c r="F4421" s="10">
        <v>65695682</v>
      </c>
      <c r="G4421" s="8">
        <v>-40.989069999999998</v>
      </c>
      <c r="H4421" s="8">
        <v>-40.760539999999999</v>
      </c>
      <c r="I4421" s="5">
        <v>37.718685999999998</v>
      </c>
      <c r="J4421" s="5">
        <v>0</v>
      </c>
      <c r="K4421" s="5">
        <v>0</v>
      </c>
      <c r="L4421" s="5">
        <v>10</v>
      </c>
      <c r="M4421" s="5">
        <v>4</v>
      </c>
      <c r="N4421" s="5">
        <v>1564590</v>
      </c>
      <c r="O4421" s="5">
        <v>1573152</v>
      </c>
    </row>
    <row r="4422" spans="1:15">
      <c r="A4422" s="5" t="s">
        <v>58</v>
      </c>
      <c r="B4422" s="5" t="s">
        <v>64</v>
      </c>
      <c r="C4422" s="5">
        <v>15112</v>
      </c>
      <c r="D4422" t="str">
        <f>IF(C4422&lt;=783,"small",IF(C4422&lt;=2103,"medium","large"))</f>
        <v>large</v>
      </c>
      <c r="E4422" s="5" t="s">
        <v>11</v>
      </c>
      <c r="F4422" s="10">
        <v>86241703</v>
      </c>
      <c r="G4422" s="8">
        <v>-54.120959999999997</v>
      </c>
      <c r="H4422" s="8">
        <v>-53.820959999999999</v>
      </c>
      <c r="I4422" s="5">
        <v>37.590535000000003</v>
      </c>
      <c r="J4422" s="5">
        <v>0</v>
      </c>
      <c r="K4422" s="5">
        <v>0</v>
      </c>
      <c r="L4422" s="5">
        <v>18</v>
      </c>
      <c r="M4422" s="5">
        <v>6</v>
      </c>
      <c r="N4422" s="5">
        <v>1564590</v>
      </c>
      <c r="O4422" s="5">
        <v>1573152</v>
      </c>
    </row>
    <row r="4423" spans="1:15">
      <c r="A4423" s="5" t="s">
        <v>58</v>
      </c>
      <c r="B4423" s="5" t="s">
        <v>64</v>
      </c>
      <c r="C4423" s="5">
        <v>15112</v>
      </c>
      <c r="D4423" t="str">
        <f>IF(C4423&lt;=783,"small",IF(C4423&lt;=2103,"medium","large"))</f>
        <v>large</v>
      </c>
      <c r="E4423" s="5" t="s">
        <v>11</v>
      </c>
      <c r="F4423" s="10">
        <v>76799889</v>
      </c>
      <c r="G4423" s="8">
        <v>-48.086269999999999</v>
      </c>
      <c r="H4423" s="8">
        <v>-47.819119999999998</v>
      </c>
      <c r="I4423" s="5">
        <v>37.544331</v>
      </c>
      <c r="J4423" s="5">
        <v>0</v>
      </c>
      <c r="K4423" s="5">
        <v>0</v>
      </c>
      <c r="L4423" s="5">
        <v>14</v>
      </c>
      <c r="M4423" s="5">
        <v>10</v>
      </c>
      <c r="N4423" s="5">
        <v>1564590</v>
      </c>
      <c r="O4423" s="5">
        <v>1573152</v>
      </c>
    </row>
    <row r="4424" spans="1:15">
      <c r="A4424" s="5" t="s">
        <v>58</v>
      </c>
      <c r="B4424" s="5" t="s">
        <v>64</v>
      </c>
      <c r="C4424" s="5">
        <v>15112</v>
      </c>
      <c r="D4424" t="str">
        <f>IF(C4424&lt;=783,"small",IF(C4424&lt;=2103,"medium","large"))</f>
        <v>large</v>
      </c>
      <c r="E4424" s="5" t="s">
        <v>11</v>
      </c>
      <c r="F4424" s="10">
        <v>81442250</v>
      </c>
      <c r="G4424" s="8">
        <v>-51.05341</v>
      </c>
      <c r="H4424" s="8">
        <v>-50.770110000000003</v>
      </c>
      <c r="I4424" s="5">
        <v>37.510854999999999</v>
      </c>
      <c r="J4424" s="5">
        <v>0</v>
      </c>
      <c r="K4424" s="5">
        <v>0</v>
      </c>
      <c r="L4424" s="5">
        <v>16</v>
      </c>
      <c r="M4424" s="5">
        <v>9</v>
      </c>
      <c r="N4424" s="5">
        <v>1564590</v>
      </c>
      <c r="O4424" s="5">
        <v>1573152</v>
      </c>
    </row>
    <row r="4425" spans="1:15">
      <c r="A4425" s="5" t="s">
        <v>58</v>
      </c>
      <c r="B4425" s="5" t="s">
        <v>64</v>
      </c>
      <c r="C4425" s="5">
        <v>15112</v>
      </c>
      <c r="D4425" t="str">
        <f>IF(C4425&lt;=783,"small",IF(C4425&lt;=2103,"medium","large"))</f>
        <v>large</v>
      </c>
      <c r="E4425" s="5" t="s">
        <v>11</v>
      </c>
      <c r="F4425" s="10">
        <v>81708161</v>
      </c>
      <c r="G4425" s="8">
        <v>-51.223370000000003</v>
      </c>
      <c r="H4425" s="8">
        <v>-50.939140000000002</v>
      </c>
      <c r="I4425" s="5">
        <v>37.502870000000001</v>
      </c>
      <c r="J4425" s="5">
        <v>0</v>
      </c>
      <c r="K4425" s="5">
        <v>0</v>
      </c>
      <c r="L4425" s="5">
        <v>16</v>
      </c>
      <c r="M4425" s="5">
        <v>8</v>
      </c>
      <c r="N4425" s="5">
        <v>1564590</v>
      </c>
      <c r="O4425" s="5">
        <v>1573152</v>
      </c>
    </row>
    <row r="4426" spans="1:15">
      <c r="A4426" s="5" t="s">
        <v>58</v>
      </c>
      <c r="B4426" s="5" t="s">
        <v>64</v>
      </c>
      <c r="C4426" s="5">
        <v>15112</v>
      </c>
      <c r="D4426" t="str">
        <f>IF(C4426&lt;=783,"small",IF(C4426&lt;=2103,"medium","large"))</f>
        <v>large</v>
      </c>
      <c r="E4426" s="5" t="s">
        <v>11</v>
      </c>
      <c r="F4426" s="10">
        <v>71780241</v>
      </c>
      <c r="G4426" s="8">
        <v>-44.877989999999997</v>
      </c>
      <c r="H4426" s="8">
        <v>-44.62829</v>
      </c>
      <c r="I4426" s="5">
        <v>37.494771</v>
      </c>
      <c r="J4426" s="5">
        <v>0</v>
      </c>
      <c r="K4426" s="5">
        <v>0</v>
      </c>
      <c r="L4426" s="5">
        <v>12</v>
      </c>
      <c r="M4426" s="5">
        <v>10</v>
      </c>
      <c r="N4426" s="5">
        <v>1564590</v>
      </c>
      <c r="O4426" s="5">
        <v>1573152</v>
      </c>
    </row>
    <row r="4427" spans="1:15">
      <c r="A4427" s="5" t="s">
        <v>58</v>
      </c>
      <c r="B4427" s="5" t="s">
        <v>64</v>
      </c>
      <c r="C4427" s="5">
        <v>15112</v>
      </c>
      <c r="D4427" t="str">
        <f>IF(C4427&lt;=783,"small",IF(C4427&lt;=2103,"medium","large"))</f>
        <v>large</v>
      </c>
      <c r="E4427" s="5" t="s">
        <v>11</v>
      </c>
      <c r="F4427" s="10">
        <v>71150636</v>
      </c>
      <c r="G4427" s="8">
        <v>-44.475580000000001</v>
      </c>
      <c r="H4427" s="8">
        <v>-44.228070000000002</v>
      </c>
      <c r="I4427" s="5">
        <v>37.402225000000001</v>
      </c>
      <c r="J4427" s="5">
        <v>0</v>
      </c>
      <c r="K4427" s="5">
        <v>0</v>
      </c>
      <c r="L4427" s="5">
        <v>12</v>
      </c>
      <c r="M4427" s="5">
        <v>5</v>
      </c>
      <c r="N4427" s="5">
        <v>1564590</v>
      </c>
      <c r="O4427" s="5">
        <v>1573152</v>
      </c>
    </row>
    <row r="4428" spans="1:15">
      <c r="A4428" s="5" t="s">
        <v>58</v>
      </c>
      <c r="B4428" s="5" t="s">
        <v>64</v>
      </c>
      <c r="C4428" s="5">
        <v>15112</v>
      </c>
      <c r="D4428" t="str">
        <f>IF(C4428&lt;=783,"small",IF(C4428&lt;=2103,"medium","large"))</f>
        <v>large</v>
      </c>
      <c r="E4428" s="5" t="s">
        <v>11</v>
      </c>
      <c r="F4428" s="10">
        <v>86318730</v>
      </c>
      <c r="G4428" s="8">
        <v>-54.170189999999998</v>
      </c>
      <c r="H4428" s="8">
        <v>-53.86992</v>
      </c>
      <c r="I4428" s="5">
        <v>37.373466999999998</v>
      </c>
      <c r="J4428" s="5">
        <v>0</v>
      </c>
      <c r="K4428" s="5">
        <v>0</v>
      </c>
      <c r="L4428" s="5">
        <v>18</v>
      </c>
      <c r="M4428" s="5">
        <v>3</v>
      </c>
      <c r="N4428" s="5">
        <v>1564590</v>
      </c>
      <c r="O4428" s="5">
        <v>1573152</v>
      </c>
    </row>
    <row r="4429" spans="1:15">
      <c r="A4429" s="5" t="s">
        <v>58</v>
      </c>
      <c r="B4429" s="5" t="s">
        <v>64</v>
      </c>
      <c r="C4429" s="5">
        <v>15112</v>
      </c>
      <c r="D4429" t="str">
        <f>IF(C4429&lt;=783,"small",IF(C4429&lt;=2103,"medium","large"))</f>
        <v>large</v>
      </c>
      <c r="E4429" s="5" t="s">
        <v>11</v>
      </c>
      <c r="F4429" s="10">
        <v>66338255</v>
      </c>
      <c r="G4429" s="8">
        <v>-41.399769999999997</v>
      </c>
      <c r="H4429" s="8">
        <v>-41.16901</v>
      </c>
      <c r="I4429" s="5">
        <v>37.339820000000003</v>
      </c>
      <c r="J4429" s="5">
        <v>0</v>
      </c>
      <c r="K4429" s="5">
        <v>0</v>
      </c>
      <c r="L4429" s="5">
        <v>10</v>
      </c>
      <c r="M4429" s="5">
        <v>3</v>
      </c>
      <c r="N4429" s="5">
        <v>1564590</v>
      </c>
      <c r="O4429" s="5">
        <v>1573152</v>
      </c>
    </row>
    <row r="4430" spans="1:15">
      <c r="A4430" s="5" t="s">
        <v>58</v>
      </c>
      <c r="B4430" s="5" t="s">
        <v>64</v>
      </c>
      <c r="C4430" s="5">
        <v>15112</v>
      </c>
      <c r="D4430" t="str">
        <f>IF(C4430&lt;=783,"small",IF(C4430&lt;=2103,"medium","large"))</f>
        <v>large</v>
      </c>
      <c r="E4430" s="5" t="s">
        <v>11</v>
      </c>
      <c r="F4430" s="10">
        <v>76662056</v>
      </c>
      <c r="G4430" s="8">
        <v>-47.998179999999998</v>
      </c>
      <c r="H4430" s="8">
        <v>-47.731499999999997</v>
      </c>
      <c r="I4430" s="5">
        <v>37.184120999999998</v>
      </c>
      <c r="J4430" s="5">
        <v>0</v>
      </c>
      <c r="K4430" s="5">
        <v>0</v>
      </c>
      <c r="L4430" s="5">
        <v>14</v>
      </c>
      <c r="M4430" s="5">
        <v>7</v>
      </c>
      <c r="N4430" s="5">
        <v>1564590</v>
      </c>
      <c r="O4430" s="5">
        <v>1573152</v>
      </c>
    </row>
    <row r="4431" spans="1:15">
      <c r="A4431" s="5" t="s">
        <v>58</v>
      </c>
      <c r="B4431" s="5" t="s">
        <v>64</v>
      </c>
      <c r="C4431" s="5">
        <v>15112</v>
      </c>
      <c r="D4431" t="str">
        <f>IF(C4431&lt;=783,"small",IF(C4431&lt;=2103,"medium","large"))</f>
        <v>large</v>
      </c>
      <c r="E4431" s="5" t="s">
        <v>11</v>
      </c>
      <c r="F4431" s="10">
        <v>71688483</v>
      </c>
      <c r="G4431" s="8">
        <v>-44.819339999999997</v>
      </c>
      <c r="H4431" s="8">
        <v>-44.569969999999998</v>
      </c>
      <c r="I4431" s="5">
        <v>37.174174999999998</v>
      </c>
      <c r="J4431" s="5">
        <v>0</v>
      </c>
      <c r="K4431" s="5">
        <v>0</v>
      </c>
      <c r="L4431" s="5">
        <v>12</v>
      </c>
      <c r="M4431" s="5">
        <v>7</v>
      </c>
      <c r="N4431" s="5">
        <v>1564590</v>
      </c>
      <c r="O4431" s="5">
        <v>1573152</v>
      </c>
    </row>
    <row r="4432" spans="1:15">
      <c r="A4432" s="5" t="s">
        <v>58</v>
      </c>
      <c r="B4432" s="5" t="s">
        <v>64</v>
      </c>
      <c r="C4432" s="5">
        <v>15112</v>
      </c>
      <c r="D4432" t="str">
        <f>IF(C4432&lt;=783,"small",IF(C4432&lt;=2103,"medium","large"))</f>
        <v>large</v>
      </c>
      <c r="E4432" s="5" t="s">
        <v>11</v>
      </c>
      <c r="F4432" s="10">
        <v>89647644</v>
      </c>
      <c r="G4432" s="8">
        <v>-56.297849999999997</v>
      </c>
      <c r="H4432" s="8">
        <v>-55.985999999999997</v>
      </c>
      <c r="I4432" s="5">
        <v>37.125326999999999</v>
      </c>
      <c r="J4432" s="5">
        <v>0</v>
      </c>
      <c r="K4432" s="5">
        <v>0</v>
      </c>
      <c r="L4432" s="5">
        <v>20</v>
      </c>
      <c r="M4432" s="5">
        <v>3</v>
      </c>
      <c r="N4432" s="5">
        <v>1564590</v>
      </c>
      <c r="O4432" s="5">
        <v>1573152</v>
      </c>
    </row>
    <row r="4433" spans="1:15">
      <c r="A4433" s="5" t="s">
        <v>58</v>
      </c>
      <c r="B4433" s="5" t="s">
        <v>64</v>
      </c>
      <c r="C4433" s="5">
        <v>15112</v>
      </c>
      <c r="D4433" t="str">
        <f>IF(C4433&lt;=783,"small",IF(C4433&lt;=2103,"medium","large"))</f>
        <v>large</v>
      </c>
      <c r="E4433" s="5" t="s">
        <v>11</v>
      </c>
      <c r="F4433" s="10">
        <v>77061410</v>
      </c>
      <c r="G4433" s="8">
        <v>-48.253419999999998</v>
      </c>
      <c r="H4433" s="8">
        <v>-47.98536</v>
      </c>
      <c r="I4433" s="5">
        <v>37.106943999999999</v>
      </c>
      <c r="J4433" s="5">
        <v>0</v>
      </c>
      <c r="K4433" s="5">
        <v>0</v>
      </c>
      <c r="L4433" s="5">
        <v>14</v>
      </c>
      <c r="M4433" s="5">
        <v>3</v>
      </c>
      <c r="N4433" s="5">
        <v>1564590</v>
      </c>
      <c r="O4433" s="5">
        <v>1573152</v>
      </c>
    </row>
    <row r="4434" spans="1:15">
      <c r="A4434" s="5" t="s">
        <v>58</v>
      </c>
      <c r="B4434" s="5" t="s">
        <v>64</v>
      </c>
      <c r="C4434" s="5">
        <v>15112</v>
      </c>
      <c r="D4434" t="str">
        <f>IF(C4434&lt;=783,"small",IF(C4434&lt;=2103,"medium","large"))</f>
        <v>large</v>
      </c>
      <c r="E4434" s="5" t="s">
        <v>11</v>
      </c>
      <c r="F4434" s="10">
        <v>77085052</v>
      </c>
      <c r="G4434" s="8">
        <v>-48.268529999999998</v>
      </c>
      <c r="H4434" s="8">
        <v>-48.00038</v>
      </c>
      <c r="I4434" s="5">
        <v>37.001685999999999</v>
      </c>
      <c r="J4434" s="5">
        <v>0</v>
      </c>
      <c r="K4434" s="5">
        <v>0</v>
      </c>
      <c r="L4434" s="5">
        <v>14</v>
      </c>
      <c r="M4434" s="5">
        <v>5</v>
      </c>
      <c r="N4434" s="5">
        <v>1564590</v>
      </c>
      <c r="O4434" s="5">
        <v>1573152</v>
      </c>
    </row>
    <row r="4435" spans="1:15">
      <c r="A4435" s="5" t="s">
        <v>58</v>
      </c>
      <c r="B4435" s="5" t="s">
        <v>64</v>
      </c>
      <c r="C4435" s="5">
        <v>15112</v>
      </c>
      <c r="D4435" t="str">
        <f>IF(C4435&lt;=783,"small",IF(C4435&lt;=2103,"medium","large"))</f>
        <v>large</v>
      </c>
      <c r="E4435" s="5" t="s">
        <v>11</v>
      </c>
      <c r="F4435" s="10">
        <v>81595798</v>
      </c>
      <c r="G4435" s="8">
        <v>-51.15155</v>
      </c>
      <c r="H4435" s="8">
        <v>-50.867710000000002</v>
      </c>
      <c r="I4435" s="5">
        <v>36.845486000000001</v>
      </c>
      <c r="J4435" s="5">
        <v>0</v>
      </c>
      <c r="K4435" s="5">
        <v>0</v>
      </c>
      <c r="L4435" s="5">
        <v>16</v>
      </c>
      <c r="M4435" s="5">
        <v>6</v>
      </c>
      <c r="N4435" s="5">
        <v>1564590</v>
      </c>
      <c r="O4435" s="5">
        <v>1573152</v>
      </c>
    </row>
    <row r="4436" spans="1:15">
      <c r="A4436" s="5" t="s">
        <v>58</v>
      </c>
      <c r="B4436" s="5" t="s">
        <v>64</v>
      </c>
      <c r="C4436" s="5">
        <v>15112</v>
      </c>
      <c r="D4436" t="str">
        <f>IF(C4436&lt;=783,"small",IF(C4436&lt;=2103,"medium","large"))</f>
        <v>large</v>
      </c>
      <c r="E4436" s="5" t="s">
        <v>11</v>
      </c>
      <c r="F4436" s="10">
        <v>71630480</v>
      </c>
      <c r="G4436" s="8">
        <v>-44.782269999999997</v>
      </c>
      <c r="H4436" s="8">
        <v>-44.533099999999997</v>
      </c>
      <c r="I4436" s="5">
        <v>36.829988</v>
      </c>
      <c r="J4436" s="5">
        <v>0</v>
      </c>
      <c r="K4436" s="5">
        <v>0</v>
      </c>
      <c r="L4436" s="5">
        <v>12</v>
      </c>
      <c r="M4436" s="5">
        <v>4</v>
      </c>
      <c r="N4436" s="5">
        <v>1564590</v>
      </c>
      <c r="O4436" s="5">
        <v>1573152</v>
      </c>
    </row>
    <row r="4437" spans="1:15">
      <c r="A4437" s="5" t="s">
        <v>58</v>
      </c>
      <c r="B4437" s="5" t="s">
        <v>64</v>
      </c>
      <c r="C4437" s="5">
        <v>15112</v>
      </c>
      <c r="D4437" t="str">
        <f>IF(C4437&lt;=783,"small",IF(C4437&lt;=2103,"medium","large"))</f>
        <v>large</v>
      </c>
      <c r="E4437" s="5" t="s">
        <v>11</v>
      </c>
      <c r="F4437" s="10">
        <v>76710639</v>
      </c>
      <c r="G4437" s="8">
        <v>-48.029229999999998</v>
      </c>
      <c r="H4437" s="8">
        <v>-47.76238</v>
      </c>
      <c r="I4437" s="5">
        <v>36.700111999999997</v>
      </c>
      <c r="J4437" s="5">
        <v>0</v>
      </c>
      <c r="K4437" s="5">
        <v>0</v>
      </c>
      <c r="L4437" s="5">
        <v>14</v>
      </c>
      <c r="M4437" s="5">
        <v>4</v>
      </c>
      <c r="N4437" s="5">
        <v>1564590</v>
      </c>
      <c r="O4437" s="5">
        <v>1573152</v>
      </c>
    </row>
    <row r="4438" spans="1:15">
      <c r="A4438" s="5" t="s">
        <v>58</v>
      </c>
      <c r="B4438" s="5" t="s">
        <v>64</v>
      </c>
      <c r="C4438" s="5">
        <v>15112</v>
      </c>
      <c r="D4438" t="str">
        <f>IF(C4438&lt;=783,"small",IF(C4438&lt;=2103,"medium","large"))</f>
        <v>large</v>
      </c>
      <c r="E4438" s="5" t="s">
        <v>11</v>
      </c>
      <c r="F4438" s="10">
        <v>88990997</v>
      </c>
      <c r="G4438" s="8">
        <v>-55.878160000000001</v>
      </c>
      <c r="H4438" s="8">
        <v>-55.56859</v>
      </c>
      <c r="I4438" s="5">
        <v>36.674100000000003</v>
      </c>
      <c r="J4438" s="5">
        <v>0</v>
      </c>
      <c r="K4438" s="5">
        <v>0</v>
      </c>
      <c r="L4438" s="5">
        <v>20</v>
      </c>
      <c r="M4438" s="5">
        <v>4</v>
      </c>
      <c r="N4438" s="5">
        <v>1564590</v>
      </c>
      <c r="O4438" s="5">
        <v>1573152</v>
      </c>
    </row>
    <row r="4439" spans="1:15">
      <c r="A4439" s="5" t="s">
        <v>58</v>
      </c>
      <c r="B4439" s="5" t="s">
        <v>64</v>
      </c>
      <c r="C4439" s="5">
        <v>15112</v>
      </c>
      <c r="D4439" t="str">
        <f>IF(C4439&lt;=783,"small",IF(C4439&lt;=2103,"medium","large"))</f>
        <v>large</v>
      </c>
      <c r="E4439" s="5" t="s">
        <v>11</v>
      </c>
      <c r="F4439" s="10">
        <v>85616739</v>
      </c>
      <c r="G4439" s="8">
        <v>-53.721519999999998</v>
      </c>
      <c r="H4439" s="8">
        <v>-53.423690000000001</v>
      </c>
      <c r="I4439" s="5">
        <v>36.647134999999999</v>
      </c>
      <c r="J4439" s="5">
        <v>0</v>
      </c>
      <c r="K4439" s="5">
        <v>0</v>
      </c>
      <c r="L4439" s="5">
        <v>18</v>
      </c>
      <c r="M4439" s="5">
        <v>4</v>
      </c>
      <c r="N4439" s="5">
        <v>1564590</v>
      </c>
      <c r="O4439" s="5">
        <v>1573152</v>
      </c>
    </row>
    <row r="4440" spans="1:15">
      <c r="A4440" s="5" t="s">
        <v>58</v>
      </c>
      <c r="B4440" s="5" t="s">
        <v>64</v>
      </c>
      <c r="C4440" s="5">
        <v>15112</v>
      </c>
      <c r="D4440" t="str">
        <f>IF(C4440&lt;=783,"small",IF(C4440&lt;=2103,"medium","large"))</f>
        <v>large</v>
      </c>
      <c r="E4440" s="5" t="s">
        <v>11</v>
      </c>
      <c r="F4440" s="10">
        <v>81856977</v>
      </c>
      <c r="G4440" s="8">
        <v>-51.318480000000001</v>
      </c>
      <c r="H4440" s="8">
        <v>-51.033740000000002</v>
      </c>
      <c r="I4440" s="5">
        <v>36.592925000000001</v>
      </c>
      <c r="J4440" s="5">
        <v>0</v>
      </c>
      <c r="K4440" s="5">
        <v>0</v>
      </c>
      <c r="L4440" s="5">
        <v>16</v>
      </c>
      <c r="M4440" s="5">
        <v>4</v>
      </c>
      <c r="N4440" s="5">
        <v>1564590</v>
      </c>
      <c r="O4440" s="5">
        <v>1573152</v>
      </c>
    </row>
    <row r="4441" spans="1:15">
      <c r="A4441" s="5" t="s">
        <v>58</v>
      </c>
      <c r="B4441" s="5" t="s">
        <v>64</v>
      </c>
      <c r="C4441" s="5">
        <v>15112</v>
      </c>
      <c r="D4441" t="str">
        <f>IF(C4441&lt;=783,"small",IF(C4441&lt;=2103,"medium","large"))</f>
        <v>large</v>
      </c>
      <c r="E4441" s="5" t="s">
        <v>11</v>
      </c>
      <c r="F4441" s="10">
        <v>66138705</v>
      </c>
      <c r="G4441" s="8">
        <v>-41.27223</v>
      </c>
      <c r="H4441" s="8">
        <v>-41.042160000000003</v>
      </c>
      <c r="I4441" s="5">
        <v>36.308155999999997</v>
      </c>
      <c r="J4441" s="5">
        <v>0</v>
      </c>
      <c r="K4441" s="5">
        <v>0</v>
      </c>
      <c r="L4441" s="5">
        <v>10</v>
      </c>
      <c r="M4441" s="5">
        <v>5</v>
      </c>
      <c r="N4441" s="5">
        <v>1564590</v>
      </c>
      <c r="O4441" s="5">
        <v>1573152</v>
      </c>
    </row>
    <row r="4442" spans="1:15">
      <c r="A4442" s="5" t="s">
        <v>58</v>
      </c>
      <c r="B4442" s="5" t="s">
        <v>64</v>
      </c>
      <c r="C4442" s="5">
        <v>15112</v>
      </c>
      <c r="D4442" t="str">
        <f>IF(C4442&lt;=783,"small",IF(C4442&lt;=2103,"medium","large"))</f>
        <v>large</v>
      </c>
      <c r="E4442" s="5" t="s">
        <v>10</v>
      </c>
      <c r="F4442" s="10">
        <v>1929240</v>
      </c>
      <c r="G4442" s="8">
        <v>-0.23305999999999999</v>
      </c>
      <c r="H4442" s="8">
        <v>-0.22635</v>
      </c>
      <c r="I4442" s="5">
        <v>1.3755360000000001</v>
      </c>
      <c r="J4442" s="5">
        <v>0</v>
      </c>
      <c r="K4442" s="5">
        <v>0</v>
      </c>
      <c r="L4442" s="5">
        <v>20</v>
      </c>
      <c r="M4442" s="5">
        <v>5</v>
      </c>
      <c r="N4442" s="5">
        <v>1564590</v>
      </c>
      <c r="O4442" s="5">
        <v>1573152</v>
      </c>
    </row>
    <row r="4443" spans="1:15">
      <c r="A4443" s="5" t="s">
        <v>58</v>
      </c>
      <c r="B4443" s="5" t="s">
        <v>64</v>
      </c>
      <c r="C4443" s="5">
        <v>15112</v>
      </c>
      <c r="D4443" t="str">
        <f>IF(C4443&lt;=783,"small",IF(C4443&lt;=2103,"medium","large"))</f>
        <v>large</v>
      </c>
      <c r="E4443" s="5" t="s">
        <v>10</v>
      </c>
      <c r="F4443" s="10">
        <v>1929240</v>
      </c>
      <c r="G4443" s="8">
        <v>-0.23305999999999999</v>
      </c>
      <c r="H4443" s="8">
        <v>-0.22635</v>
      </c>
      <c r="I4443" s="5">
        <v>1.3136969999999999</v>
      </c>
      <c r="J4443" s="5">
        <v>0</v>
      </c>
      <c r="K4443" s="5">
        <v>0</v>
      </c>
      <c r="L4443" s="5">
        <v>14</v>
      </c>
      <c r="M4443" s="5">
        <v>9</v>
      </c>
      <c r="N4443" s="5">
        <v>1564590</v>
      </c>
      <c r="O4443" s="5">
        <v>1573152</v>
      </c>
    </row>
    <row r="4444" spans="1:15">
      <c r="A4444" s="5" t="s">
        <v>58</v>
      </c>
      <c r="B4444" s="5" t="s">
        <v>64</v>
      </c>
      <c r="C4444" s="5">
        <v>15112</v>
      </c>
      <c r="D4444" t="str">
        <f>IF(C4444&lt;=783,"small",IF(C4444&lt;=2103,"medium","large"))</f>
        <v>large</v>
      </c>
      <c r="E4444" s="5" t="s">
        <v>10</v>
      </c>
      <c r="F4444" s="10">
        <v>1929240</v>
      </c>
      <c r="G4444" s="8">
        <v>-0.23305999999999999</v>
      </c>
      <c r="H4444" s="8">
        <v>-0.22635</v>
      </c>
      <c r="I4444" s="5">
        <v>1.2946569999999999</v>
      </c>
      <c r="J4444" s="5">
        <v>0</v>
      </c>
      <c r="K4444" s="5">
        <v>0</v>
      </c>
      <c r="L4444" s="5">
        <v>12</v>
      </c>
      <c r="M4444" s="5">
        <v>11</v>
      </c>
      <c r="N4444" s="5">
        <v>1564590</v>
      </c>
      <c r="O4444" s="5">
        <v>1573152</v>
      </c>
    </row>
    <row r="4445" spans="1:15">
      <c r="A4445" s="5" t="s">
        <v>58</v>
      </c>
      <c r="B4445" s="5" t="s">
        <v>64</v>
      </c>
      <c r="C4445" s="5">
        <v>15112</v>
      </c>
      <c r="D4445" t="str">
        <f>IF(C4445&lt;=783,"small",IF(C4445&lt;=2103,"medium","large"))</f>
        <v>large</v>
      </c>
      <c r="E4445" s="5" t="s">
        <v>10</v>
      </c>
      <c r="F4445" s="10">
        <v>1929240</v>
      </c>
      <c r="G4445" s="8">
        <v>-0.23305999999999999</v>
      </c>
      <c r="H4445" s="8">
        <v>-0.22635</v>
      </c>
      <c r="I4445" s="5">
        <v>1.250038</v>
      </c>
      <c r="J4445" s="5">
        <v>0</v>
      </c>
      <c r="K4445" s="5">
        <v>0</v>
      </c>
      <c r="L4445" s="5">
        <v>12</v>
      </c>
      <c r="M4445" s="5">
        <v>2</v>
      </c>
      <c r="N4445" s="5">
        <v>1564590</v>
      </c>
      <c r="O4445" s="5">
        <v>1573152</v>
      </c>
    </row>
    <row r="4446" spans="1:15">
      <c r="A4446" s="5" t="s">
        <v>58</v>
      </c>
      <c r="B4446" s="5" t="s">
        <v>64</v>
      </c>
      <c r="C4446" s="5">
        <v>15112</v>
      </c>
      <c r="D4446" t="str">
        <f>IF(C4446&lt;=783,"small",IF(C4446&lt;=2103,"medium","large"))</f>
        <v>large</v>
      </c>
      <c r="E4446" s="5" t="s">
        <v>10</v>
      </c>
      <c r="F4446" s="10">
        <v>1929240</v>
      </c>
      <c r="G4446" s="8">
        <v>-0.23305999999999999</v>
      </c>
      <c r="H4446" s="8">
        <v>-0.22635</v>
      </c>
      <c r="I4446" s="5">
        <v>1.244621</v>
      </c>
      <c r="J4446" s="5">
        <v>0</v>
      </c>
      <c r="K4446" s="5">
        <v>0</v>
      </c>
      <c r="L4446" s="5">
        <v>10</v>
      </c>
      <c r="M4446" s="5">
        <v>6</v>
      </c>
      <c r="N4446" s="5">
        <v>1564590</v>
      </c>
      <c r="O4446" s="5">
        <v>1573152</v>
      </c>
    </row>
    <row r="4447" spans="1:15">
      <c r="A4447" s="5" t="s">
        <v>58</v>
      </c>
      <c r="B4447" s="5" t="s">
        <v>64</v>
      </c>
      <c r="C4447" s="5">
        <v>15112</v>
      </c>
      <c r="D4447" t="str">
        <f>IF(C4447&lt;=783,"small",IF(C4447&lt;=2103,"medium","large"))</f>
        <v>large</v>
      </c>
      <c r="E4447" s="5" t="s">
        <v>10</v>
      </c>
      <c r="F4447" s="10">
        <v>1929240</v>
      </c>
      <c r="G4447" s="8">
        <v>-0.23305999999999999</v>
      </c>
      <c r="H4447" s="8">
        <v>-0.22635</v>
      </c>
      <c r="I4447" s="5">
        <v>1.2225060000000001</v>
      </c>
      <c r="J4447" s="5">
        <v>0</v>
      </c>
      <c r="K4447" s="5">
        <v>0</v>
      </c>
      <c r="L4447" s="5">
        <v>10</v>
      </c>
      <c r="M4447" s="5">
        <v>9</v>
      </c>
      <c r="N4447" s="5">
        <v>1564590</v>
      </c>
      <c r="O4447" s="5">
        <v>1573152</v>
      </c>
    </row>
    <row r="4448" spans="1:15">
      <c r="A4448" s="5" t="s">
        <v>58</v>
      </c>
      <c r="B4448" s="5" t="s">
        <v>64</v>
      </c>
      <c r="C4448" s="5">
        <v>15112</v>
      </c>
      <c r="D4448" t="str">
        <f>IF(C4448&lt;=783,"small",IF(C4448&lt;=2103,"medium","large"))</f>
        <v>large</v>
      </c>
      <c r="E4448" s="5" t="s">
        <v>10</v>
      </c>
      <c r="F4448" s="10">
        <v>1929240</v>
      </c>
      <c r="G4448" s="8">
        <v>-0.23305999999999999</v>
      </c>
      <c r="H4448" s="8">
        <v>-0.22635</v>
      </c>
      <c r="I4448" s="5">
        <v>1.212923</v>
      </c>
      <c r="J4448" s="5">
        <v>0</v>
      </c>
      <c r="K4448" s="5">
        <v>0</v>
      </c>
      <c r="L4448" s="5">
        <v>20</v>
      </c>
      <c r="M4448" s="5">
        <v>8</v>
      </c>
      <c r="N4448" s="5">
        <v>1564590</v>
      </c>
      <c r="O4448" s="5">
        <v>1573152</v>
      </c>
    </row>
    <row r="4449" spans="1:15">
      <c r="A4449" s="5" t="s">
        <v>58</v>
      </c>
      <c r="B4449" s="5" t="s">
        <v>64</v>
      </c>
      <c r="C4449" s="5">
        <v>15112</v>
      </c>
      <c r="D4449" t="str">
        <f>IF(C4449&lt;=783,"small",IF(C4449&lt;=2103,"medium","large"))</f>
        <v>large</v>
      </c>
      <c r="E4449" s="5" t="s">
        <v>10</v>
      </c>
      <c r="F4449" s="10">
        <v>1929240</v>
      </c>
      <c r="G4449" s="8">
        <v>-0.23305999999999999</v>
      </c>
      <c r="H4449" s="8">
        <v>-0.22635</v>
      </c>
      <c r="I4449" s="5">
        <v>1.2058260000000001</v>
      </c>
      <c r="J4449" s="5">
        <v>0</v>
      </c>
      <c r="K4449" s="5">
        <v>0</v>
      </c>
      <c r="L4449" s="5">
        <v>16</v>
      </c>
      <c r="M4449" s="5">
        <v>10</v>
      </c>
      <c r="N4449" s="5">
        <v>1564590</v>
      </c>
      <c r="O4449" s="5">
        <v>1573152</v>
      </c>
    </row>
    <row r="4450" spans="1:15">
      <c r="A4450" s="5" t="s">
        <v>58</v>
      </c>
      <c r="B4450" s="5" t="s">
        <v>64</v>
      </c>
      <c r="C4450" s="5">
        <v>15112</v>
      </c>
      <c r="D4450" t="str">
        <f>IF(C4450&lt;=783,"small",IF(C4450&lt;=2103,"medium","large"))</f>
        <v>large</v>
      </c>
      <c r="E4450" s="5" t="s">
        <v>10</v>
      </c>
      <c r="F4450" s="10">
        <v>1929240</v>
      </c>
      <c r="G4450" s="8">
        <v>-0.23305999999999999</v>
      </c>
      <c r="H4450" s="8">
        <v>-0.22635</v>
      </c>
      <c r="I4450" s="5">
        <v>1.1986969999999999</v>
      </c>
      <c r="J4450" s="5">
        <v>0</v>
      </c>
      <c r="K4450" s="5">
        <v>0</v>
      </c>
      <c r="L4450" s="5">
        <v>16</v>
      </c>
      <c r="M4450" s="5">
        <v>7</v>
      </c>
      <c r="N4450" s="5">
        <v>1564590</v>
      </c>
      <c r="O4450" s="5">
        <v>1573152</v>
      </c>
    </row>
    <row r="4451" spans="1:15">
      <c r="A4451" s="5" t="s">
        <v>58</v>
      </c>
      <c r="B4451" s="5" t="s">
        <v>64</v>
      </c>
      <c r="C4451" s="5">
        <v>15112</v>
      </c>
      <c r="D4451" t="str">
        <f>IF(C4451&lt;=783,"small",IF(C4451&lt;=2103,"medium","large"))</f>
        <v>large</v>
      </c>
      <c r="E4451" s="5" t="s">
        <v>10</v>
      </c>
      <c r="F4451" s="10">
        <v>1929240</v>
      </c>
      <c r="G4451" s="8">
        <v>-0.23305999999999999</v>
      </c>
      <c r="H4451" s="8">
        <v>-0.22635</v>
      </c>
      <c r="I4451" s="5">
        <v>1.195246</v>
      </c>
      <c r="J4451" s="5">
        <v>0</v>
      </c>
      <c r="K4451" s="5">
        <v>0</v>
      </c>
      <c r="L4451" s="5">
        <v>20</v>
      </c>
      <c r="M4451" s="5">
        <v>7</v>
      </c>
      <c r="N4451" s="5">
        <v>1564590</v>
      </c>
      <c r="O4451" s="5">
        <v>1573152</v>
      </c>
    </row>
    <row r="4452" spans="1:15">
      <c r="A4452" s="5" t="s">
        <v>58</v>
      </c>
      <c r="B4452" s="5" t="s">
        <v>64</v>
      </c>
      <c r="C4452" s="5">
        <v>15112</v>
      </c>
      <c r="D4452" t="str">
        <f>IF(C4452&lt;=783,"small",IF(C4452&lt;=2103,"medium","large"))</f>
        <v>large</v>
      </c>
      <c r="E4452" s="5" t="s">
        <v>10</v>
      </c>
      <c r="F4452" s="10">
        <v>1929240</v>
      </c>
      <c r="G4452" s="8">
        <v>-0.23305999999999999</v>
      </c>
      <c r="H4452" s="8">
        <v>-0.22635</v>
      </c>
      <c r="I4452" s="5">
        <v>1.192488</v>
      </c>
      <c r="J4452" s="5">
        <v>0</v>
      </c>
      <c r="K4452" s="5">
        <v>0</v>
      </c>
      <c r="L4452" s="5">
        <v>20</v>
      </c>
      <c r="M4452" s="5">
        <v>11</v>
      </c>
      <c r="N4452" s="5">
        <v>1564590</v>
      </c>
      <c r="O4452" s="5">
        <v>1573152</v>
      </c>
    </row>
    <row r="4453" spans="1:15">
      <c r="A4453" s="5" t="s">
        <v>58</v>
      </c>
      <c r="B4453" s="5" t="s">
        <v>64</v>
      </c>
      <c r="C4453" s="5">
        <v>15112</v>
      </c>
      <c r="D4453" t="str">
        <f>IF(C4453&lt;=783,"small",IF(C4453&lt;=2103,"medium","large"))</f>
        <v>large</v>
      </c>
      <c r="E4453" s="5" t="s">
        <v>10</v>
      </c>
      <c r="F4453" s="10">
        <v>1929240</v>
      </c>
      <c r="G4453" s="8">
        <v>-0.23305999999999999</v>
      </c>
      <c r="H4453" s="8">
        <v>-0.22635</v>
      </c>
      <c r="I4453" s="5">
        <v>1.1918789999999999</v>
      </c>
      <c r="J4453" s="5">
        <v>0</v>
      </c>
      <c r="K4453" s="5">
        <v>0</v>
      </c>
      <c r="L4453" s="5">
        <v>16</v>
      </c>
      <c r="M4453" s="5">
        <v>5</v>
      </c>
      <c r="N4453" s="5">
        <v>1564590</v>
      </c>
      <c r="O4453" s="5">
        <v>1573152</v>
      </c>
    </row>
    <row r="4454" spans="1:15">
      <c r="A4454" s="5" t="s">
        <v>58</v>
      </c>
      <c r="B4454" s="5" t="s">
        <v>64</v>
      </c>
      <c r="C4454" s="5">
        <v>15112</v>
      </c>
      <c r="D4454" t="str">
        <f>IF(C4454&lt;=783,"small",IF(C4454&lt;=2103,"medium","large"))</f>
        <v>large</v>
      </c>
      <c r="E4454" s="5" t="s">
        <v>10</v>
      </c>
      <c r="F4454" s="10">
        <v>1929240</v>
      </c>
      <c r="G4454" s="8">
        <v>-0.23305999999999999</v>
      </c>
      <c r="H4454" s="8">
        <v>-0.22635</v>
      </c>
      <c r="I4454" s="5">
        <v>1.1901109999999999</v>
      </c>
      <c r="J4454" s="5">
        <v>0</v>
      </c>
      <c r="K4454" s="5">
        <v>0</v>
      </c>
      <c r="L4454" s="5">
        <v>18</v>
      </c>
      <c r="M4454" s="5">
        <v>5</v>
      </c>
      <c r="N4454" s="5">
        <v>1564590</v>
      </c>
      <c r="O4454" s="5">
        <v>1573152</v>
      </c>
    </row>
    <row r="4455" spans="1:15">
      <c r="A4455" s="5" t="s">
        <v>58</v>
      </c>
      <c r="B4455" s="5" t="s">
        <v>64</v>
      </c>
      <c r="C4455" s="5">
        <v>15112</v>
      </c>
      <c r="D4455" t="str">
        <f>IF(C4455&lt;=783,"small",IF(C4455&lt;=2103,"medium","large"))</f>
        <v>large</v>
      </c>
      <c r="E4455" s="5" t="s">
        <v>10</v>
      </c>
      <c r="F4455" s="10">
        <v>1929240</v>
      </c>
      <c r="G4455" s="8">
        <v>-0.23305999999999999</v>
      </c>
      <c r="H4455" s="8">
        <v>-0.22635</v>
      </c>
      <c r="I4455" s="5">
        <v>1.1856329999999999</v>
      </c>
      <c r="J4455" s="5">
        <v>0</v>
      </c>
      <c r="K4455" s="5">
        <v>0</v>
      </c>
      <c r="L4455" s="5">
        <v>12</v>
      </c>
      <c r="M4455" s="5">
        <v>8</v>
      </c>
      <c r="N4455" s="5">
        <v>1564590</v>
      </c>
      <c r="O4455" s="5">
        <v>1573152</v>
      </c>
    </row>
    <row r="4456" spans="1:15">
      <c r="A4456" s="5" t="s">
        <v>58</v>
      </c>
      <c r="B4456" s="5" t="s">
        <v>64</v>
      </c>
      <c r="C4456" s="5">
        <v>15112</v>
      </c>
      <c r="D4456" t="str">
        <f>IF(C4456&lt;=783,"small",IF(C4456&lt;=2103,"medium","large"))</f>
        <v>large</v>
      </c>
      <c r="E4456" s="5" t="s">
        <v>10</v>
      </c>
      <c r="F4456" s="10">
        <v>1929240</v>
      </c>
      <c r="G4456" s="8">
        <v>-0.23305999999999999</v>
      </c>
      <c r="H4456" s="8">
        <v>-0.22635</v>
      </c>
      <c r="I4456" s="5">
        <v>1.1815789999999999</v>
      </c>
      <c r="J4456" s="5">
        <v>0</v>
      </c>
      <c r="K4456" s="5">
        <v>0</v>
      </c>
      <c r="L4456" s="5">
        <v>10</v>
      </c>
      <c r="M4456" s="5">
        <v>10</v>
      </c>
      <c r="N4456" s="5">
        <v>1564590</v>
      </c>
      <c r="O4456" s="5">
        <v>1573152</v>
      </c>
    </row>
    <row r="4457" spans="1:15">
      <c r="A4457" s="5" t="s">
        <v>58</v>
      </c>
      <c r="B4457" s="5" t="s">
        <v>64</v>
      </c>
      <c r="C4457" s="5">
        <v>15112</v>
      </c>
      <c r="D4457" t="str">
        <f>IF(C4457&lt;=783,"small",IF(C4457&lt;=2103,"medium","large"))</f>
        <v>large</v>
      </c>
      <c r="E4457" s="5" t="s">
        <v>10</v>
      </c>
      <c r="F4457" s="10">
        <v>1929240</v>
      </c>
      <c r="G4457" s="8">
        <v>-0.23305999999999999</v>
      </c>
      <c r="H4457" s="8">
        <v>-0.22635</v>
      </c>
      <c r="I4457" s="5">
        <v>1.181422</v>
      </c>
      <c r="J4457" s="5">
        <v>0</v>
      </c>
      <c r="K4457" s="5">
        <v>0</v>
      </c>
      <c r="L4457" s="5">
        <v>18</v>
      </c>
      <c r="M4457" s="5">
        <v>2</v>
      </c>
      <c r="N4457" s="5">
        <v>1564590</v>
      </c>
      <c r="O4457" s="5">
        <v>1573152</v>
      </c>
    </row>
    <row r="4458" spans="1:15">
      <c r="A4458" s="5" t="s">
        <v>58</v>
      </c>
      <c r="B4458" s="5" t="s">
        <v>64</v>
      </c>
      <c r="C4458" s="5">
        <v>15112</v>
      </c>
      <c r="D4458" t="str">
        <f>IF(C4458&lt;=783,"small",IF(C4458&lt;=2103,"medium","large"))</f>
        <v>large</v>
      </c>
      <c r="E4458" s="5" t="s">
        <v>10</v>
      </c>
      <c r="F4458" s="10">
        <v>1929240</v>
      </c>
      <c r="G4458" s="8">
        <v>-0.23305999999999999</v>
      </c>
      <c r="H4458" s="8">
        <v>-0.22635</v>
      </c>
      <c r="I4458" s="5">
        <v>1.1760919999999999</v>
      </c>
      <c r="J4458" s="5">
        <v>0</v>
      </c>
      <c r="K4458" s="5">
        <v>0</v>
      </c>
      <c r="L4458" s="5">
        <v>10</v>
      </c>
      <c r="M4458" s="5">
        <v>2</v>
      </c>
      <c r="N4458" s="5">
        <v>1564590</v>
      </c>
      <c r="O4458" s="5">
        <v>1573152</v>
      </c>
    </row>
    <row r="4459" spans="1:15">
      <c r="A4459" s="5" t="s">
        <v>58</v>
      </c>
      <c r="B4459" s="5" t="s">
        <v>64</v>
      </c>
      <c r="C4459" s="5">
        <v>15112</v>
      </c>
      <c r="D4459" t="str">
        <f>IF(C4459&lt;=783,"small",IF(C4459&lt;=2103,"medium","large"))</f>
        <v>large</v>
      </c>
      <c r="E4459" s="5" t="s">
        <v>10</v>
      </c>
      <c r="F4459" s="10">
        <v>1929240</v>
      </c>
      <c r="G4459" s="8">
        <v>-0.23305999999999999</v>
      </c>
      <c r="H4459" s="8">
        <v>-0.22635</v>
      </c>
      <c r="I4459" s="5">
        <v>1.171192</v>
      </c>
      <c r="J4459" s="5">
        <v>0</v>
      </c>
      <c r="K4459" s="5">
        <v>0</v>
      </c>
      <c r="L4459" s="5">
        <v>14</v>
      </c>
      <c r="M4459" s="5">
        <v>11</v>
      </c>
      <c r="N4459" s="5">
        <v>1564590</v>
      </c>
      <c r="O4459" s="5">
        <v>1573152</v>
      </c>
    </row>
    <row r="4460" spans="1:15">
      <c r="A4460" s="5" t="s">
        <v>58</v>
      </c>
      <c r="B4460" s="5" t="s">
        <v>64</v>
      </c>
      <c r="C4460" s="5">
        <v>15112</v>
      </c>
      <c r="D4460" t="str">
        <f>IF(C4460&lt;=783,"small",IF(C4460&lt;=2103,"medium","large"))</f>
        <v>large</v>
      </c>
      <c r="E4460" s="5" t="s">
        <v>10</v>
      </c>
      <c r="F4460" s="10">
        <v>1929240</v>
      </c>
      <c r="G4460" s="8">
        <v>-0.23305999999999999</v>
      </c>
      <c r="H4460" s="8">
        <v>-0.22635</v>
      </c>
      <c r="I4460" s="5">
        <v>1.1701919999999999</v>
      </c>
      <c r="J4460" s="5">
        <v>0</v>
      </c>
      <c r="K4460" s="5">
        <v>0</v>
      </c>
      <c r="L4460" s="5">
        <v>16</v>
      </c>
      <c r="M4460" s="5">
        <v>2</v>
      </c>
      <c r="N4460" s="5">
        <v>1564590</v>
      </c>
      <c r="O4460" s="5">
        <v>1573152</v>
      </c>
    </row>
    <row r="4461" spans="1:15">
      <c r="A4461" s="5" t="s">
        <v>58</v>
      </c>
      <c r="B4461" s="5" t="s">
        <v>64</v>
      </c>
      <c r="C4461" s="5">
        <v>15112</v>
      </c>
      <c r="D4461" t="str">
        <f>IF(C4461&lt;=783,"small",IF(C4461&lt;=2103,"medium","large"))</f>
        <v>large</v>
      </c>
      <c r="E4461" s="5" t="s">
        <v>10</v>
      </c>
      <c r="F4461" s="10">
        <v>1929240</v>
      </c>
      <c r="G4461" s="8">
        <v>-0.23305999999999999</v>
      </c>
      <c r="H4461" s="8">
        <v>-0.22635</v>
      </c>
      <c r="I4461" s="5">
        <v>1.1657360000000001</v>
      </c>
      <c r="J4461" s="5">
        <v>0</v>
      </c>
      <c r="K4461" s="5">
        <v>0</v>
      </c>
      <c r="L4461" s="5">
        <v>10</v>
      </c>
      <c r="M4461" s="5">
        <v>7</v>
      </c>
      <c r="N4461" s="5">
        <v>1564590</v>
      </c>
      <c r="O4461" s="5">
        <v>1573152</v>
      </c>
    </row>
    <row r="4462" spans="1:15">
      <c r="A4462" s="5" t="s">
        <v>58</v>
      </c>
      <c r="B4462" s="5" t="s">
        <v>64</v>
      </c>
      <c r="C4462" s="5">
        <v>15112</v>
      </c>
      <c r="D4462" t="str">
        <f>IF(C4462&lt;=783,"small",IF(C4462&lt;=2103,"medium","large"))</f>
        <v>large</v>
      </c>
      <c r="E4462" s="5" t="s">
        <v>10</v>
      </c>
      <c r="F4462" s="10">
        <v>1929240</v>
      </c>
      <c r="G4462" s="8">
        <v>-0.23305999999999999</v>
      </c>
      <c r="H4462" s="8">
        <v>-0.22635</v>
      </c>
      <c r="I4462" s="5">
        <v>1.1637649999999999</v>
      </c>
      <c r="J4462" s="5">
        <v>0</v>
      </c>
      <c r="K4462" s="5">
        <v>0</v>
      </c>
      <c r="L4462" s="5">
        <v>18</v>
      </c>
      <c r="M4462" s="5">
        <v>9</v>
      </c>
      <c r="N4462" s="5">
        <v>1564590</v>
      </c>
      <c r="O4462" s="5">
        <v>1573152</v>
      </c>
    </row>
    <row r="4463" spans="1:15">
      <c r="A4463" s="5" t="s">
        <v>58</v>
      </c>
      <c r="B4463" s="5" t="s">
        <v>64</v>
      </c>
      <c r="C4463" s="5">
        <v>15112</v>
      </c>
      <c r="D4463" t="str">
        <f>IF(C4463&lt;=783,"small",IF(C4463&lt;=2103,"medium","large"))</f>
        <v>large</v>
      </c>
      <c r="E4463" s="5" t="s">
        <v>10</v>
      </c>
      <c r="F4463" s="10">
        <v>1929240</v>
      </c>
      <c r="G4463" s="8">
        <v>-0.23305999999999999</v>
      </c>
      <c r="H4463" s="8">
        <v>-0.22635</v>
      </c>
      <c r="I4463" s="5">
        <v>1.1623000000000001</v>
      </c>
      <c r="J4463" s="5">
        <v>0</v>
      </c>
      <c r="K4463" s="5">
        <v>0</v>
      </c>
      <c r="L4463" s="5">
        <v>20</v>
      </c>
      <c r="M4463" s="5">
        <v>9</v>
      </c>
      <c r="N4463" s="5">
        <v>1564590</v>
      </c>
      <c r="O4463" s="5">
        <v>1573152</v>
      </c>
    </row>
    <row r="4464" spans="1:15">
      <c r="A4464" s="5" t="s">
        <v>58</v>
      </c>
      <c r="B4464" s="5" t="s">
        <v>64</v>
      </c>
      <c r="C4464" s="5">
        <v>15112</v>
      </c>
      <c r="D4464" t="str">
        <f>IF(C4464&lt;=783,"small",IF(C4464&lt;=2103,"medium","large"))</f>
        <v>large</v>
      </c>
      <c r="E4464" s="5" t="s">
        <v>10</v>
      </c>
      <c r="F4464" s="10">
        <v>1929240</v>
      </c>
      <c r="G4464" s="8">
        <v>-0.23305999999999999</v>
      </c>
      <c r="H4464" s="8">
        <v>-0.22635</v>
      </c>
      <c r="I4464" s="5">
        <v>1.162023</v>
      </c>
      <c r="J4464" s="5">
        <v>0</v>
      </c>
      <c r="K4464" s="5">
        <v>0</v>
      </c>
      <c r="L4464" s="5">
        <v>10</v>
      </c>
      <c r="M4464" s="5">
        <v>4</v>
      </c>
      <c r="N4464" s="5">
        <v>1564590</v>
      </c>
      <c r="O4464" s="5">
        <v>1573152</v>
      </c>
    </row>
    <row r="4465" spans="1:15">
      <c r="A4465" s="5" t="s">
        <v>58</v>
      </c>
      <c r="B4465" s="5" t="s">
        <v>64</v>
      </c>
      <c r="C4465" s="5">
        <v>15112</v>
      </c>
      <c r="D4465" t="str">
        <f>IF(C4465&lt;=783,"small",IF(C4465&lt;=2103,"medium","large"))</f>
        <v>large</v>
      </c>
      <c r="E4465" s="5" t="s">
        <v>10</v>
      </c>
      <c r="F4465" s="10">
        <v>1929240</v>
      </c>
      <c r="G4465" s="8">
        <v>-0.23305999999999999</v>
      </c>
      <c r="H4465" s="8">
        <v>-0.22635</v>
      </c>
      <c r="I4465" s="5">
        <v>1.1609929999999999</v>
      </c>
      <c r="J4465" s="5">
        <v>0</v>
      </c>
      <c r="K4465" s="5">
        <v>0</v>
      </c>
      <c r="L4465" s="5">
        <v>12</v>
      </c>
      <c r="M4465" s="5">
        <v>7</v>
      </c>
      <c r="N4465" s="5">
        <v>1564590</v>
      </c>
      <c r="O4465" s="5">
        <v>1573152</v>
      </c>
    </row>
    <row r="4466" spans="1:15">
      <c r="A4466" s="5" t="s">
        <v>58</v>
      </c>
      <c r="B4466" s="5" t="s">
        <v>64</v>
      </c>
      <c r="C4466" s="5">
        <v>15112</v>
      </c>
      <c r="D4466" t="str">
        <f>IF(C4466&lt;=783,"small",IF(C4466&lt;=2103,"medium","large"))</f>
        <v>large</v>
      </c>
      <c r="E4466" s="5" t="s">
        <v>10</v>
      </c>
      <c r="F4466" s="10">
        <v>1929240</v>
      </c>
      <c r="G4466" s="8">
        <v>-0.23305999999999999</v>
      </c>
      <c r="H4466" s="8">
        <v>-0.22635</v>
      </c>
      <c r="I4466" s="5">
        <v>1.1606959999999999</v>
      </c>
      <c r="J4466" s="5">
        <v>0</v>
      </c>
      <c r="K4466" s="5">
        <v>0</v>
      </c>
      <c r="L4466" s="5">
        <v>18</v>
      </c>
      <c r="M4466" s="5">
        <v>8</v>
      </c>
      <c r="N4466" s="5">
        <v>1564590</v>
      </c>
      <c r="O4466" s="5">
        <v>1573152</v>
      </c>
    </row>
    <row r="4467" spans="1:15">
      <c r="A4467" s="5" t="s">
        <v>58</v>
      </c>
      <c r="B4467" s="5" t="s">
        <v>64</v>
      </c>
      <c r="C4467" s="5">
        <v>15112</v>
      </c>
      <c r="D4467" t="str">
        <f>IF(C4467&lt;=783,"small",IF(C4467&lt;=2103,"medium","large"))</f>
        <v>large</v>
      </c>
      <c r="E4467" s="5" t="s">
        <v>10</v>
      </c>
      <c r="F4467" s="10">
        <v>1929240</v>
      </c>
      <c r="G4467" s="8">
        <v>-0.23305999999999999</v>
      </c>
      <c r="H4467" s="8">
        <v>-0.22635</v>
      </c>
      <c r="I4467" s="5">
        <v>1.1602980000000001</v>
      </c>
      <c r="J4467" s="5">
        <v>0</v>
      </c>
      <c r="K4467" s="5">
        <v>0</v>
      </c>
      <c r="L4467" s="5">
        <v>14</v>
      </c>
      <c r="M4467" s="5">
        <v>6</v>
      </c>
      <c r="N4467" s="5">
        <v>1564590</v>
      </c>
      <c r="O4467" s="5">
        <v>1573152</v>
      </c>
    </row>
    <row r="4468" spans="1:15">
      <c r="A4468" s="5" t="s">
        <v>58</v>
      </c>
      <c r="B4468" s="5" t="s">
        <v>64</v>
      </c>
      <c r="C4468" s="5">
        <v>15112</v>
      </c>
      <c r="D4468" t="str">
        <f>IF(C4468&lt;=783,"small",IF(C4468&lt;=2103,"medium","large"))</f>
        <v>large</v>
      </c>
      <c r="E4468" s="5" t="s">
        <v>10</v>
      </c>
      <c r="F4468" s="10">
        <v>1929240</v>
      </c>
      <c r="G4468" s="8">
        <v>-0.23305999999999999</v>
      </c>
      <c r="H4468" s="8">
        <v>-0.22635</v>
      </c>
      <c r="I4468" s="5">
        <v>1.1589229999999999</v>
      </c>
      <c r="J4468" s="5">
        <v>0</v>
      </c>
      <c r="K4468" s="5">
        <v>0</v>
      </c>
      <c r="L4468" s="5">
        <v>12</v>
      </c>
      <c r="M4468" s="5">
        <v>6</v>
      </c>
      <c r="N4468" s="5">
        <v>1564590</v>
      </c>
      <c r="O4468" s="5">
        <v>1573152</v>
      </c>
    </row>
    <row r="4469" spans="1:15">
      <c r="A4469" s="5" t="s">
        <v>58</v>
      </c>
      <c r="B4469" s="5" t="s">
        <v>64</v>
      </c>
      <c r="C4469" s="5">
        <v>15112</v>
      </c>
      <c r="D4469" t="str">
        <f>IF(C4469&lt;=783,"small",IF(C4469&lt;=2103,"medium","large"))</f>
        <v>large</v>
      </c>
      <c r="E4469" s="5" t="s">
        <v>10</v>
      </c>
      <c r="F4469" s="10">
        <v>1929240</v>
      </c>
      <c r="G4469" s="8">
        <v>-0.23305999999999999</v>
      </c>
      <c r="H4469" s="8">
        <v>-0.22635</v>
      </c>
      <c r="I4469" s="5">
        <v>1.156846</v>
      </c>
      <c r="J4469" s="5">
        <v>0</v>
      </c>
      <c r="K4469" s="5">
        <v>0</v>
      </c>
      <c r="L4469" s="5">
        <v>18</v>
      </c>
      <c r="M4469" s="5">
        <v>7</v>
      </c>
      <c r="N4469" s="5">
        <v>1564590</v>
      </c>
      <c r="O4469" s="5">
        <v>1573152</v>
      </c>
    </row>
    <row r="4470" spans="1:15">
      <c r="A4470" s="5" t="s">
        <v>58</v>
      </c>
      <c r="B4470" s="5" t="s">
        <v>64</v>
      </c>
      <c r="C4470" s="5">
        <v>15112</v>
      </c>
      <c r="D4470" t="str">
        <f>IF(C4470&lt;=783,"small",IF(C4470&lt;=2103,"medium","large"))</f>
        <v>large</v>
      </c>
      <c r="E4470" s="5" t="s">
        <v>10</v>
      </c>
      <c r="F4470" s="10">
        <v>1929240</v>
      </c>
      <c r="G4470" s="8">
        <v>-0.23305999999999999</v>
      </c>
      <c r="H4470" s="8">
        <v>-0.22635</v>
      </c>
      <c r="I4470" s="5">
        <v>1.155473</v>
      </c>
      <c r="J4470" s="5">
        <v>0</v>
      </c>
      <c r="K4470" s="5">
        <v>0</v>
      </c>
      <c r="L4470" s="5">
        <v>20</v>
      </c>
      <c r="M4470" s="5">
        <v>10</v>
      </c>
      <c r="N4470" s="5">
        <v>1564590</v>
      </c>
      <c r="O4470" s="5">
        <v>1573152</v>
      </c>
    </row>
    <row r="4471" spans="1:15">
      <c r="A4471" s="5" t="s">
        <v>58</v>
      </c>
      <c r="B4471" s="5" t="s">
        <v>64</v>
      </c>
      <c r="C4471" s="5">
        <v>15112</v>
      </c>
      <c r="D4471" t="str">
        <f>IF(C4471&lt;=783,"small",IF(C4471&lt;=2103,"medium","large"))</f>
        <v>large</v>
      </c>
      <c r="E4471" s="5" t="s">
        <v>10</v>
      </c>
      <c r="F4471" s="10">
        <v>1929240</v>
      </c>
      <c r="G4471" s="8">
        <v>-0.23305999999999999</v>
      </c>
      <c r="H4471" s="8">
        <v>-0.22635</v>
      </c>
      <c r="I4471" s="5">
        <v>1.1551629999999999</v>
      </c>
      <c r="J4471" s="5">
        <v>0</v>
      </c>
      <c r="K4471" s="5">
        <v>0</v>
      </c>
      <c r="L4471" s="5">
        <v>20</v>
      </c>
      <c r="M4471" s="5">
        <v>3</v>
      </c>
      <c r="N4471" s="5">
        <v>1564590</v>
      </c>
      <c r="O4471" s="5">
        <v>1573152</v>
      </c>
    </row>
    <row r="4472" spans="1:15">
      <c r="A4472" s="5" t="s">
        <v>58</v>
      </c>
      <c r="B4472" s="5" t="s">
        <v>64</v>
      </c>
      <c r="C4472" s="5">
        <v>15112</v>
      </c>
      <c r="D4472" t="str">
        <f>IF(C4472&lt;=783,"small",IF(C4472&lt;=2103,"medium","large"))</f>
        <v>large</v>
      </c>
      <c r="E4472" s="5" t="s">
        <v>10</v>
      </c>
      <c r="F4472" s="10">
        <v>1929240</v>
      </c>
      <c r="G4472" s="8">
        <v>-0.23305999999999999</v>
      </c>
      <c r="H4472" s="8">
        <v>-0.22635</v>
      </c>
      <c r="I4472" s="5">
        <v>1.1540649999999999</v>
      </c>
      <c r="J4472" s="5">
        <v>0</v>
      </c>
      <c r="K4472" s="5">
        <v>0</v>
      </c>
      <c r="L4472" s="5">
        <v>12</v>
      </c>
      <c r="M4472" s="5">
        <v>3</v>
      </c>
      <c r="N4472" s="5">
        <v>1564590</v>
      </c>
      <c r="O4472" s="5">
        <v>1573152</v>
      </c>
    </row>
    <row r="4473" spans="1:15">
      <c r="A4473" s="5" t="s">
        <v>58</v>
      </c>
      <c r="B4473" s="5" t="s">
        <v>64</v>
      </c>
      <c r="C4473" s="5">
        <v>15112</v>
      </c>
      <c r="D4473" t="str">
        <f>IF(C4473&lt;=783,"small",IF(C4473&lt;=2103,"medium","large"))</f>
        <v>large</v>
      </c>
      <c r="E4473" s="5" t="s">
        <v>10</v>
      </c>
      <c r="F4473" s="10">
        <v>1929240</v>
      </c>
      <c r="G4473" s="8">
        <v>-0.23305999999999999</v>
      </c>
      <c r="H4473" s="8">
        <v>-0.22635</v>
      </c>
      <c r="I4473" s="5">
        <v>1.1539790000000001</v>
      </c>
      <c r="J4473" s="5">
        <v>0</v>
      </c>
      <c r="K4473" s="5">
        <v>0</v>
      </c>
      <c r="L4473" s="5">
        <v>18</v>
      </c>
      <c r="M4473" s="5">
        <v>6</v>
      </c>
      <c r="N4473" s="5">
        <v>1564590</v>
      </c>
      <c r="O4473" s="5">
        <v>1573152</v>
      </c>
    </row>
    <row r="4474" spans="1:15">
      <c r="A4474" s="5" t="s">
        <v>58</v>
      </c>
      <c r="B4474" s="5" t="s">
        <v>64</v>
      </c>
      <c r="C4474" s="5">
        <v>15112</v>
      </c>
      <c r="D4474" t="str">
        <f>IF(C4474&lt;=783,"small",IF(C4474&lt;=2103,"medium","large"))</f>
        <v>large</v>
      </c>
      <c r="E4474" s="5" t="s">
        <v>10</v>
      </c>
      <c r="F4474" s="10">
        <v>1929240</v>
      </c>
      <c r="G4474" s="8">
        <v>-0.23305999999999999</v>
      </c>
      <c r="H4474" s="8">
        <v>-0.22635</v>
      </c>
      <c r="I4474" s="5">
        <v>1.1532249999999999</v>
      </c>
      <c r="J4474" s="5">
        <v>0</v>
      </c>
      <c r="K4474" s="5">
        <v>0</v>
      </c>
      <c r="L4474" s="5">
        <v>20</v>
      </c>
      <c r="M4474" s="5">
        <v>6</v>
      </c>
      <c r="N4474" s="5">
        <v>1564590</v>
      </c>
      <c r="O4474" s="5">
        <v>1573152</v>
      </c>
    </row>
    <row r="4475" spans="1:15">
      <c r="A4475" s="5" t="s">
        <v>58</v>
      </c>
      <c r="B4475" s="5" t="s">
        <v>64</v>
      </c>
      <c r="C4475" s="5">
        <v>15112</v>
      </c>
      <c r="D4475" t="str">
        <f>IF(C4475&lt;=783,"small",IF(C4475&lt;=2103,"medium","large"))</f>
        <v>large</v>
      </c>
      <c r="E4475" s="5" t="s">
        <v>10</v>
      </c>
      <c r="F4475" s="10">
        <v>1929240</v>
      </c>
      <c r="G4475" s="8">
        <v>-0.23305999999999999</v>
      </c>
      <c r="H4475" s="8">
        <v>-0.22635</v>
      </c>
      <c r="I4475" s="5">
        <v>1.148536</v>
      </c>
      <c r="J4475" s="5">
        <v>0</v>
      </c>
      <c r="K4475" s="5">
        <v>0</v>
      </c>
      <c r="L4475" s="5">
        <v>10</v>
      </c>
      <c r="M4475" s="5">
        <v>8</v>
      </c>
      <c r="N4475" s="5">
        <v>1564590</v>
      </c>
      <c r="O4475" s="5">
        <v>1573152</v>
      </c>
    </row>
    <row r="4476" spans="1:15">
      <c r="A4476" s="5" t="s">
        <v>58</v>
      </c>
      <c r="B4476" s="5" t="s">
        <v>64</v>
      </c>
      <c r="C4476" s="5">
        <v>15112</v>
      </c>
      <c r="D4476" t="str">
        <f>IF(C4476&lt;=783,"small",IF(C4476&lt;=2103,"medium","large"))</f>
        <v>large</v>
      </c>
      <c r="E4476" s="5" t="s">
        <v>10</v>
      </c>
      <c r="F4476" s="10">
        <v>1929240</v>
      </c>
      <c r="G4476" s="8">
        <v>-0.23305999999999999</v>
      </c>
      <c r="H4476" s="8">
        <v>-0.22635</v>
      </c>
      <c r="I4476" s="5">
        <v>1.1473450000000001</v>
      </c>
      <c r="J4476" s="5">
        <v>0</v>
      </c>
      <c r="K4476" s="5">
        <v>0</v>
      </c>
      <c r="L4476" s="5">
        <v>12</v>
      </c>
      <c r="M4476" s="5">
        <v>10</v>
      </c>
      <c r="N4476" s="5">
        <v>1564590</v>
      </c>
      <c r="O4476" s="5">
        <v>1573152</v>
      </c>
    </row>
    <row r="4477" spans="1:15">
      <c r="A4477" s="5" t="s">
        <v>58</v>
      </c>
      <c r="B4477" s="5" t="s">
        <v>64</v>
      </c>
      <c r="C4477" s="5">
        <v>15112</v>
      </c>
      <c r="D4477" t="str">
        <f>IF(C4477&lt;=783,"small",IF(C4477&lt;=2103,"medium","large"))</f>
        <v>large</v>
      </c>
      <c r="E4477" s="5" t="s">
        <v>10</v>
      </c>
      <c r="F4477" s="10">
        <v>1929240</v>
      </c>
      <c r="G4477" s="8">
        <v>-0.23305999999999999</v>
      </c>
      <c r="H4477" s="8">
        <v>-0.22635</v>
      </c>
      <c r="I4477" s="5">
        <v>1.145392</v>
      </c>
      <c r="J4477" s="5">
        <v>0</v>
      </c>
      <c r="K4477" s="5">
        <v>0</v>
      </c>
      <c r="L4477" s="5">
        <v>10</v>
      </c>
      <c r="M4477" s="5">
        <v>11</v>
      </c>
      <c r="N4477" s="5">
        <v>1564590</v>
      </c>
      <c r="O4477" s="5">
        <v>1573152</v>
      </c>
    </row>
    <row r="4478" spans="1:15">
      <c r="A4478" s="5" t="s">
        <v>58</v>
      </c>
      <c r="B4478" s="5" t="s">
        <v>64</v>
      </c>
      <c r="C4478" s="5">
        <v>15112</v>
      </c>
      <c r="D4478" t="str">
        <f>IF(C4478&lt;=783,"small",IF(C4478&lt;=2103,"medium","large"))</f>
        <v>large</v>
      </c>
      <c r="E4478" s="5" t="s">
        <v>10</v>
      </c>
      <c r="F4478" s="10">
        <v>1929240</v>
      </c>
      <c r="G4478" s="8">
        <v>-0.23305999999999999</v>
      </c>
      <c r="H4478" s="8">
        <v>-0.22635</v>
      </c>
      <c r="I4478" s="5">
        <v>1.14429</v>
      </c>
      <c r="J4478" s="5">
        <v>0</v>
      </c>
      <c r="K4478" s="5">
        <v>0</v>
      </c>
      <c r="L4478" s="5">
        <v>14</v>
      </c>
      <c r="M4478" s="5">
        <v>4</v>
      </c>
      <c r="N4478" s="5">
        <v>1564590</v>
      </c>
      <c r="O4478" s="5">
        <v>1573152</v>
      </c>
    </row>
    <row r="4479" spans="1:15">
      <c r="A4479" s="5" t="s">
        <v>58</v>
      </c>
      <c r="B4479" s="5" t="s">
        <v>64</v>
      </c>
      <c r="C4479" s="5">
        <v>15112</v>
      </c>
      <c r="D4479" t="str">
        <f>IF(C4479&lt;=783,"small",IF(C4479&lt;=2103,"medium","large"))</f>
        <v>large</v>
      </c>
      <c r="E4479" s="5" t="s">
        <v>10</v>
      </c>
      <c r="F4479" s="10">
        <v>1929240</v>
      </c>
      <c r="G4479" s="8">
        <v>-0.23305999999999999</v>
      </c>
      <c r="H4479" s="8">
        <v>-0.22635</v>
      </c>
      <c r="I4479" s="5">
        <v>1.1422909999999999</v>
      </c>
      <c r="J4479" s="5">
        <v>0</v>
      </c>
      <c r="K4479" s="5">
        <v>0</v>
      </c>
      <c r="L4479" s="5">
        <v>16</v>
      </c>
      <c r="M4479" s="5">
        <v>9</v>
      </c>
      <c r="N4479" s="5">
        <v>1564590</v>
      </c>
      <c r="O4479" s="5">
        <v>1573152</v>
      </c>
    </row>
    <row r="4480" spans="1:15">
      <c r="A4480" s="5" t="s">
        <v>58</v>
      </c>
      <c r="B4480" s="5" t="s">
        <v>64</v>
      </c>
      <c r="C4480" s="5">
        <v>15112</v>
      </c>
      <c r="D4480" t="str">
        <f>IF(C4480&lt;=783,"small",IF(C4480&lt;=2103,"medium","large"))</f>
        <v>large</v>
      </c>
      <c r="E4480" s="5" t="s">
        <v>10</v>
      </c>
      <c r="F4480" s="10">
        <v>1929240</v>
      </c>
      <c r="G4480" s="8">
        <v>-0.23305999999999999</v>
      </c>
      <c r="H4480" s="8">
        <v>-0.22635</v>
      </c>
      <c r="I4480" s="5">
        <v>1.1407449999999999</v>
      </c>
      <c r="J4480" s="5">
        <v>0</v>
      </c>
      <c r="K4480" s="5">
        <v>0</v>
      </c>
      <c r="L4480" s="5">
        <v>16</v>
      </c>
      <c r="M4480" s="5">
        <v>4</v>
      </c>
      <c r="N4480" s="5">
        <v>1564590</v>
      </c>
      <c r="O4480" s="5">
        <v>1573152</v>
      </c>
    </row>
    <row r="4481" spans="1:15">
      <c r="A4481" s="5" t="s">
        <v>58</v>
      </c>
      <c r="B4481" s="5" t="s">
        <v>64</v>
      </c>
      <c r="C4481" s="5">
        <v>15112</v>
      </c>
      <c r="D4481" t="str">
        <f>IF(C4481&lt;=783,"small",IF(C4481&lt;=2103,"medium","large"))</f>
        <v>large</v>
      </c>
      <c r="E4481" s="5" t="s">
        <v>10</v>
      </c>
      <c r="F4481" s="10">
        <v>1929240</v>
      </c>
      <c r="G4481" s="8">
        <v>-0.23305999999999999</v>
      </c>
      <c r="H4481" s="8">
        <v>-0.22635</v>
      </c>
      <c r="I4481" s="5">
        <v>1.1403239999999999</v>
      </c>
      <c r="J4481" s="5">
        <v>0</v>
      </c>
      <c r="K4481" s="5">
        <v>0</v>
      </c>
      <c r="L4481" s="5">
        <v>14</v>
      </c>
      <c r="M4481" s="5">
        <v>8</v>
      </c>
      <c r="N4481" s="5">
        <v>1564590</v>
      </c>
      <c r="O4481" s="5">
        <v>1573152</v>
      </c>
    </row>
    <row r="4482" spans="1:15">
      <c r="A4482" s="5" t="s">
        <v>58</v>
      </c>
      <c r="B4482" s="5" t="s">
        <v>64</v>
      </c>
      <c r="C4482" s="5">
        <v>15112</v>
      </c>
      <c r="D4482" t="str">
        <f>IF(C4482&lt;=783,"small",IF(C4482&lt;=2103,"medium","large"))</f>
        <v>large</v>
      </c>
      <c r="E4482" s="5" t="s">
        <v>10</v>
      </c>
      <c r="F4482" s="10">
        <v>1929240</v>
      </c>
      <c r="G4482" s="8">
        <v>-0.23305999999999999</v>
      </c>
      <c r="H4482" s="8">
        <v>-0.22635</v>
      </c>
      <c r="I4482" s="5">
        <v>1.139743</v>
      </c>
      <c r="J4482" s="5">
        <v>0</v>
      </c>
      <c r="K4482" s="5">
        <v>0</v>
      </c>
      <c r="L4482" s="5">
        <v>16</v>
      </c>
      <c r="M4482" s="5">
        <v>6</v>
      </c>
      <c r="N4482" s="5">
        <v>1564590</v>
      </c>
      <c r="O4482" s="5">
        <v>1573152</v>
      </c>
    </row>
    <row r="4483" spans="1:15">
      <c r="A4483" s="5" t="s">
        <v>58</v>
      </c>
      <c r="B4483" s="5" t="s">
        <v>64</v>
      </c>
      <c r="C4483" s="5">
        <v>15112</v>
      </c>
      <c r="D4483" t="str">
        <f>IF(C4483&lt;=783,"small",IF(C4483&lt;=2103,"medium","large"))</f>
        <v>large</v>
      </c>
      <c r="E4483" s="5" t="s">
        <v>10</v>
      </c>
      <c r="F4483" s="10">
        <v>1929240</v>
      </c>
      <c r="G4483" s="8">
        <v>-0.23305999999999999</v>
      </c>
      <c r="H4483" s="8">
        <v>-0.22635</v>
      </c>
      <c r="I4483" s="5">
        <v>1.139464</v>
      </c>
      <c r="J4483" s="5">
        <v>0</v>
      </c>
      <c r="K4483" s="5">
        <v>0</v>
      </c>
      <c r="L4483" s="5">
        <v>20</v>
      </c>
      <c r="M4483" s="5">
        <v>2</v>
      </c>
      <c r="N4483" s="5">
        <v>1564590</v>
      </c>
      <c r="O4483" s="5">
        <v>1573152</v>
      </c>
    </row>
    <row r="4484" spans="1:15">
      <c r="A4484" s="5" t="s">
        <v>58</v>
      </c>
      <c r="B4484" s="5" t="s">
        <v>64</v>
      </c>
      <c r="C4484" s="5">
        <v>15112</v>
      </c>
      <c r="D4484" t="str">
        <f>IF(C4484&lt;=783,"small",IF(C4484&lt;=2103,"medium","large"))</f>
        <v>large</v>
      </c>
      <c r="E4484" s="5" t="s">
        <v>10</v>
      </c>
      <c r="F4484" s="10">
        <v>1929240</v>
      </c>
      <c r="G4484" s="8">
        <v>-0.23305999999999999</v>
      </c>
      <c r="H4484" s="8">
        <v>-0.22635</v>
      </c>
      <c r="I4484" s="5">
        <v>1.1379269999999999</v>
      </c>
      <c r="J4484" s="5">
        <v>0</v>
      </c>
      <c r="K4484" s="5">
        <v>0</v>
      </c>
      <c r="L4484" s="5">
        <v>14</v>
      </c>
      <c r="M4484" s="5">
        <v>7</v>
      </c>
      <c r="N4484" s="5">
        <v>1564590</v>
      </c>
      <c r="O4484" s="5">
        <v>1573152</v>
      </c>
    </row>
    <row r="4485" spans="1:15">
      <c r="A4485" s="5" t="s">
        <v>58</v>
      </c>
      <c r="B4485" s="5" t="s">
        <v>64</v>
      </c>
      <c r="C4485" s="5">
        <v>15112</v>
      </c>
      <c r="D4485" t="str">
        <f>IF(C4485&lt;=783,"small",IF(C4485&lt;=2103,"medium","large"))</f>
        <v>large</v>
      </c>
      <c r="E4485" s="5" t="s">
        <v>10</v>
      </c>
      <c r="F4485" s="10">
        <v>1929240</v>
      </c>
      <c r="G4485" s="8">
        <v>-0.23305999999999999</v>
      </c>
      <c r="H4485" s="8">
        <v>-0.22635</v>
      </c>
      <c r="I4485" s="5">
        <v>1.137702</v>
      </c>
      <c r="J4485" s="5">
        <v>0</v>
      </c>
      <c r="K4485" s="5">
        <v>0</v>
      </c>
      <c r="L4485" s="5">
        <v>12</v>
      </c>
      <c r="M4485" s="5">
        <v>9</v>
      </c>
      <c r="N4485" s="5">
        <v>1564590</v>
      </c>
      <c r="O4485" s="5">
        <v>1573152</v>
      </c>
    </row>
    <row r="4486" spans="1:15">
      <c r="A4486" s="5" t="s">
        <v>58</v>
      </c>
      <c r="B4486" s="5" t="s">
        <v>64</v>
      </c>
      <c r="C4486" s="5">
        <v>15112</v>
      </c>
      <c r="D4486" t="str">
        <f>IF(C4486&lt;=783,"small",IF(C4486&lt;=2103,"medium","large"))</f>
        <v>large</v>
      </c>
      <c r="E4486" s="5" t="s">
        <v>10</v>
      </c>
      <c r="F4486" s="10">
        <v>1929240</v>
      </c>
      <c r="G4486" s="8">
        <v>-0.23305999999999999</v>
      </c>
      <c r="H4486" s="8">
        <v>-0.22635</v>
      </c>
      <c r="I4486" s="5">
        <v>1.1374789999999999</v>
      </c>
      <c r="J4486" s="5">
        <v>0</v>
      </c>
      <c r="K4486" s="5">
        <v>0</v>
      </c>
      <c r="L4486" s="5">
        <v>10</v>
      </c>
      <c r="M4486" s="5">
        <v>3</v>
      </c>
      <c r="N4486" s="5">
        <v>1564590</v>
      </c>
      <c r="O4486" s="5">
        <v>1573152</v>
      </c>
    </row>
    <row r="4487" spans="1:15">
      <c r="A4487" s="5" t="s">
        <v>58</v>
      </c>
      <c r="B4487" s="5" t="s">
        <v>64</v>
      </c>
      <c r="C4487" s="5">
        <v>15112</v>
      </c>
      <c r="D4487" t="str">
        <f>IF(C4487&lt;=783,"small",IF(C4487&lt;=2103,"medium","large"))</f>
        <v>large</v>
      </c>
      <c r="E4487" s="5" t="s">
        <v>10</v>
      </c>
      <c r="F4487" s="10">
        <v>1929240</v>
      </c>
      <c r="G4487" s="8">
        <v>-0.23305999999999999</v>
      </c>
      <c r="H4487" s="8">
        <v>-0.22635</v>
      </c>
      <c r="I4487" s="5">
        <v>1.136779</v>
      </c>
      <c r="J4487" s="5">
        <v>0</v>
      </c>
      <c r="K4487" s="5">
        <v>0</v>
      </c>
      <c r="L4487" s="5">
        <v>18</v>
      </c>
      <c r="M4487" s="5">
        <v>3</v>
      </c>
      <c r="N4487" s="5">
        <v>1564590</v>
      </c>
      <c r="O4487" s="5">
        <v>1573152</v>
      </c>
    </row>
    <row r="4488" spans="1:15">
      <c r="A4488" s="5" t="s">
        <v>58</v>
      </c>
      <c r="B4488" s="5" t="s">
        <v>64</v>
      </c>
      <c r="C4488" s="5">
        <v>15112</v>
      </c>
      <c r="D4488" t="str">
        <f>IF(C4488&lt;=783,"small",IF(C4488&lt;=2103,"medium","large"))</f>
        <v>large</v>
      </c>
      <c r="E4488" s="5" t="s">
        <v>10</v>
      </c>
      <c r="F4488" s="10">
        <v>1929240</v>
      </c>
      <c r="G4488" s="8">
        <v>-0.23305999999999999</v>
      </c>
      <c r="H4488" s="8">
        <v>-0.22635</v>
      </c>
      <c r="I4488" s="5">
        <v>1.1358429999999999</v>
      </c>
      <c r="J4488" s="5">
        <v>0</v>
      </c>
      <c r="K4488" s="5">
        <v>0</v>
      </c>
      <c r="L4488" s="5">
        <v>16</v>
      </c>
      <c r="M4488" s="5">
        <v>8</v>
      </c>
      <c r="N4488" s="5">
        <v>1564590</v>
      </c>
      <c r="O4488" s="5">
        <v>1573152</v>
      </c>
    </row>
    <row r="4489" spans="1:15">
      <c r="A4489" s="5" t="s">
        <v>58</v>
      </c>
      <c r="B4489" s="5" t="s">
        <v>64</v>
      </c>
      <c r="C4489" s="5">
        <v>15112</v>
      </c>
      <c r="D4489" t="str">
        <f>IF(C4489&lt;=783,"small",IF(C4489&lt;=2103,"medium","large"))</f>
        <v>large</v>
      </c>
      <c r="E4489" s="5" t="s">
        <v>10</v>
      </c>
      <c r="F4489" s="10">
        <v>1929240</v>
      </c>
      <c r="G4489" s="8">
        <v>-0.23305999999999999</v>
      </c>
      <c r="H4489" s="8">
        <v>-0.22635</v>
      </c>
      <c r="I4489" s="5">
        <v>1.1349</v>
      </c>
      <c r="J4489" s="5">
        <v>0</v>
      </c>
      <c r="K4489" s="5">
        <v>0</v>
      </c>
      <c r="L4489" s="5">
        <v>18</v>
      </c>
      <c r="M4489" s="5">
        <v>10</v>
      </c>
      <c r="N4489" s="5">
        <v>1564590</v>
      </c>
      <c r="O4489" s="5">
        <v>1573152</v>
      </c>
    </row>
    <row r="4490" spans="1:15">
      <c r="A4490" s="5" t="s">
        <v>58</v>
      </c>
      <c r="B4490" s="5" t="s">
        <v>64</v>
      </c>
      <c r="C4490" s="5">
        <v>15112</v>
      </c>
      <c r="D4490" t="str">
        <f>IF(C4490&lt;=783,"small",IF(C4490&lt;=2103,"medium","large"))</f>
        <v>large</v>
      </c>
      <c r="E4490" s="5" t="s">
        <v>10</v>
      </c>
      <c r="F4490" s="10">
        <v>1929240</v>
      </c>
      <c r="G4490" s="8">
        <v>-0.23305999999999999</v>
      </c>
      <c r="H4490" s="8">
        <v>-0.22635</v>
      </c>
      <c r="I4490" s="5">
        <v>1.1339950000000001</v>
      </c>
      <c r="J4490" s="5">
        <v>0</v>
      </c>
      <c r="K4490" s="5">
        <v>0</v>
      </c>
      <c r="L4490" s="5">
        <v>16</v>
      </c>
      <c r="M4490" s="5">
        <v>11</v>
      </c>
      <c r="N4490" s="5">
        <v>1564590</v>
      </c>
      <c r="O4490" s="5">
        <v>1573152</v>
      </c>
    </row>
    <row r="4491" spans="1:15">
      <c r="A4491" s="5" t="s">
        <v>58</v>
      </c>
      <c r="B4491" s="5" t="s">
        <v>64</v>
      </c>
      <c r="C4491" s="5">
        <v>15112</v>
      </c>
      <c r="D4491" t="str">
        <f>IF(C4491&lt;=783,"small",IF(C4491&lt;=2103,"medium","large"))</f>
        <v>large</v>
      </c>
      <c r="E4491" s="5" t="s">
        <v>10</v>
      </c>
      <c r="F4491" s="10">
        <v>1929240</v>
      </c>
      <c r="G4491" s="8">
        <v>-0.23305999999999999</v>
      </c>
      <c r="H4491" s="8">
        <v>-0.22635</v>
      </c>
      <c r="I4491" s="5">
        <v>1.1328210000000001</v>
      </c>
      <c r="J4491" s="5">
        <v>0</v>
      </c>
      <c r="K4491" s="5">
        <v>0</v>
      </c>
      <c r="L4491" s="5">
        <v>14</v>
      </c>
      <c r="M4491" s="5">
        <v>10</v>
      </c>
      <c r="N4491" s="5">
        <v>1564590</v>
      </c>
      <c r="O4491" s="5">
        <v>1573152</v>
      </c>
    </row>
    <row r="4492" spans="1:15">
      <c r="A4492" s="5" t="s">
        <v>58</v>
      </c>
      <c r="B4492" s="5" t="s">
        <v>64</v>
      </c>
      <c r="C4492" s="5">
        <v>15112</v>
      </c>
      <c r="D4492" t="str">
        <f>IF(C4492&lt;=783,"small",IF(C4492&lt;=2103,"medium","large"))</f>
        <v>large</v>
      </c>
      <c r="E4492" s="5" t="s">
        <v>10</v>
      </c>
      <c r="F4492" s="10">
        <v>1929240</v>
      </c>
      <c r="G4492" s="8">
        <v>-0.23305999999999999</v>
      </c>
      <c r="H4492" s="8">
        <v>-0.22635</v>
      </c>
      <c r="I4492" s="5">
        <v>1.1320589999999999</v>
      </c>
      <c r="J4492" s="5">
        <v>0</v>
      </c>
      <c r="K4492" s="5">
        <v>0</v>
      </c>
      <c r="L4492" s="5">
        <v>14</v>
      </c>
      <c r="M4492" s="5">
        <v>3</v>
      </c>
      <c r="N4492" s="5">
        <v>1564590</v>
      </c>
      <c r="O4492" s="5">
        <v>1573152</v>
      </c>
    </row>
    <row r="4493" spans="1:15">
      <c r="A4493" s="5" t="s">
        <v>58</v>
      </c>
      <c r="B4493" s="5" t="s">
        <v>64</v>
      </c>
      <c r="C4493" s="5">
        <v>15112</v>
      </c>
      <c r="D4493" t="str">
        <f>IF(C4493&lt;=783,"small",IF(C4493&lt;=2103,"medium","large"))</f>
        <v>large</v>
      </c>
      <c r="E4493" s="5" t="s">
        <v>10</v>
      </c>
      <c r="F4493" s="10">
        <v>1929240</v>
      </c>
      <c r="G4493" s="8">
        <v>-0.23305999999999999</v>
      </c>
      <c r="H4493" s="8">
        <v>-0.22635</v>
      </c>
      <c r="I4493" s="5">
        <v>1.1308849999999999</v>
      </c>
      <c r="J4493" s="5">
        <v>0</v>
      </c>
      <c r="K4493" s="5">
        <v>0</v>
      </c>
      <c r="L4493" s="5">
        <v>12</v>
      </c>
      <c r="M4493" s="5">
        <v>4</v>
      </c>
      <c r="N4493" s="5">
        <v>1564590</v>
      </c>
      <c r="O4493" s="5">
        <v>1573152</v>
      </c>
    </row>
    <row r="4494" spans="1:15">
      <c r="A4494" s="5" t="s">
        <v>58</v>
      </c>
      <c r="B4494" s="5" t="s">
        <v>64</v>
      </c>
      <c r="C4494" s="5">
        <v>15112</v>
      </c>
      <c r="D4494" t="str">
        <f>IF(C4494&lt;=783,"small",IF(C4494&lt;=2103,"medium","large"))</f>
        <v>large</v>
      </c>
      <c r="E4494" s="5" t="s">
        <v>10</v>
      </c>
      <c r="F4494" s="10">
        <v>1929240</v>
      </c>
      <c r="G4494" s="8">
        <v>-0.23305999999999999</v>
      </c>
      <c r="H4494" s="8">
        <v>-0.22635</v>
      </c>
      <c r="I4494" s="5">
        <v>1.129124</v>
      </c>
      <c r="J4494" s="5">
        <v>0</v>
      </c>
      <c r="K4494" s="5">
        <v>0</v>
      </c>
      <c r="L4494" s="5">
        <v>14</v>
      </c>
      <c r="M4494" s="5">
        <v>5</v>
      </c>
      <c r="N4494" s="5">
        <v>1564590</v>
      </c>
      <c r="O4494" s="5">
        <v>1573152</v>
      </c>
    </row>
    <row r="4495" spans="1:15">
      <c r="A4495" s="5" t="s">
        <v>58</v>
      </c>
      <c r="B4495" s="5" t="s">
        <v>64</v>
      </c>
      <c r="C4495" s="5">
        <v>15112</v>
      </c>
      <c r="D4495" t="str">
        <f>IF(C4495&lt;=783,"small",IF(C4495&lt;=2103,"medium","large"))</f>
        <v>large</v>
      </c>
      <c r="E4495" s="5" t="s">
        <v>10</v>
      </c>
      <c r="F4495" s="10">
        <v>1929240</v>
      </c>
      <c r="G4495" s="8">
        <v>-0.23305999999999999</v>
      </c>
      <c r="H4495" s="8">
        <v>-0.22635</v>
      </c>
      <c r="I4495" s="5">
        <v>1.128161</v>
      </c>
      <c r="J4495" s="5">
        <v>0</v>
      </c>
      <c r="K4495" s="5">
        <v>0</v>
      </c>
      <c r="L4495" s="5">
        <v>14</v>
      </c>
      <c r="M4495" s="5">
        <v>2</v>
      </c>
      <c r="N4495" s="5">
        <v>1564590</v>
      </c>
      <c r="O4495" s="5">
        <v>1573152</v>
      </c>
    </row>
    <row r="4496" spans="1:15">
      <c r="A4496" s="5" t="s">
        <v>58</v>
      </c>
      <c r="B4496" s="5" t="s">
        <v>64</v>
      </c>
      <c r="C4496" s="5">
        <v>15112</v>
      </c>
      <c r="D4496" t="str">
        <f>IF(C4496&lt;=783,"small",IF(C4496&lt;=2103,"medium","large"))</f>
        <v>large</v>
      </c>
      <c r="E4496" s="5" t="s">
        <v>10</v>
      </c>
      <c r="F4496" s="10">
        <v>1929240</v>
      </c>
      <c r="G4496" s="8">
        <v>-0.23305999999999999</v>
      </c>
      <c r="H4496" s="8">
        <v>-0.22635</v>
      </c>
      <c r="I4496" s="5">
        <v>1.1271409999999999</v>
      </c>
      <c r="J4496" s="5">
        <v>0</v>
      </c>
      <c r="K4496" s="5">
        <v>0</v>
      </c>
      <c r="L4496" s="5">
        <v>18</v>
      </c>
      <c r="M4496" s="5">
        <v>4</v>
      </c>
      <c r="N4496" s="5">
        <v>1564590</v>
      </c>
      <c r="O4496" s="5">
        <v>1573152</v>
      </c>
    </row>
    <row r="4497" spans="1:15">
      <c r="A4497" s="5" t="s">
        <v>58</v>
      </c>
      <c r="B4497" s="5" t="s">
        <v>64</v>
      </c>
      <c r="C4497" s="5">
        <v>15112</v>
      </c>
      <c r="D4497" t="str">
        <f>IF(C4497&lt;=783,"small",IF(C4497&lt;=2103,"medium","large"))</f>
        <v>large</v>
      </c>
      <c r="E4497" s="5" t="s">
        <v>10</v>
      </c>
      <c r="F4497" s="10">
        <v>1929240</v>
      </c>
      <c r="G4497" s="8">
        <v>-0.23305999999999999</v>
      </c>
      <c r="H4497" s="8">
        <v>-0.22635</v>
      </c>
      <c r="I4497" s="5">
        <v>1.126919</v>
      </c>
      <c r="J4497" s="5">
        <v>0</v>
      </c>
      <c r="K4497" s="5">
        <v>0</v>
      </c>
      <c r="L4497" s="5">
        <v>10</v>
      </c>
      <c r="M4497" s="5">
        <v>5</v>
      </c>
      <c r="N4497" s="5">
        <v>1564590</v>
      </c>
      <c r="O4497" s="5">
        <v>1573152</v>
      </c>
    </row>
    <row r="4498" spans="1:15">
      <c r="A4498" s="5" t="s">
        <v>58</v>
      </c>
      <c r="B4498" s="5" t="s">
        <v>64</v>
      </c>
      <c r="C4498" s="5">
        <v>15112</v>
      </c>
      <c r="D4498" t="str">
        <f>IF(C4498&lt;=783,"small",IF(C4498&lt;=2103,"medium","large"))</f>
        <v>large</v>
      </c>
      <c r="E4498" s="5" t="s">
        <v>10</v>
      </c>
      <c r="F4498" s="10">
        <v>1929240</v>
      </c>
      <c r="G4498" s="8">
        <v>-0.23305999999999999</v>
      </c>
      <c r="H4498" s="8">
        <v>-0.22635</v>
      </c>
      <c r="I4498" s="5">
        <v>1.126406</v>
      </c>
      <c r="J4498" s="5">
        <v>0</v>
      </c>
      <c r="K4498" s="5">
        <v>0</v>
      </c>
      <c r="L4498" s="5">
        <v>12</v>
      </c>
      <c r="M4498" s="5">
        <v>5</v>
      </c>
      <c r="N4498" s="5">
        <v>1564590</v>
      </c>
      <c r="O4498" s="5">
        <v>1573152</v>
      </c>
    </row>
    <row r="4499" spans="1:15">
      <c r="A4499" s="5" t="s">
        <v>58</v>
      </c>
      <c r="B4499" s="5" t="s">
        <v>64</v>
      </c>
      <c r="C4499" s="5">
        <v>15112</v>
      </c>
      <c r="D4499" t="str">
        <f>IF(C4499&lt;=783,"small",IF(C4499&lt;=2103,"medium","large"))</f>
        <v>large</v>
      </c>
      <c r="E4499" s="5" t="s">
        <v>10</v>
      </c>
      <c r="F4499" s="10">
        <v>1929240</v>
      </c>
      <c r="G4499" s="8">
        <v>-0.23305999999999999</v>
      </c>
      <c r="H4499" s="8">
        <v>-0.22635</v>
      </c>
      <c r="I4499" s="5">
        <v>1.1262179999999999</v>
      </c>
      <c r="J4499" s="5">
        <v>0</v>
      </c>
      <c r="K4499" s="5">
        <v>0</v>
      </c>
      <c r="L4499" s="5">
        <v>16</v>
      </c>
      <c r="M4499" s="5">
        <v>3</v>
      </c>
      <c r="N4499" s="5">
        <v>1564590</v>
      </c>
      <c r="O4499" s="5">
        <v>1573152</v>
      </c>
    </row>
    <row r="4500" spans="1:15">
      <c r="A4500" s="5" t="s">
        <v>58</v>
      </c>
      <c r="B4500" s="5" t="s">
        <v>64</v>
      </c>
      <c r="C4500" s="5">
        <v>15112</v>
      </c>
      <c r="D4500" t="str">
        <f>IF(C4500&lt;=783,"small",IF(C4500&lt;=2103,"medium","large"))</f>
        <v>large</v>
      </c>
      <c r="E4500" s="5" t="s">
        <v>10</v>
      </c>
      <c r="F4500" s="10">
        <v>1929240</v>
      </c>
      <c r="G4500" s="8">
        <v>-0.23305999999999999</v>
      </c>
      <c r="H4500" s="8">
        <v>-0.22635</v>
      </c>
      <c r="I4500" s="5">
        <v>1.124962</v>
      </c>
      <c r="J4500" s="5">
        <v>0</v>
      </c>
      <c r="K4500" s="5">
        <v>0</v>
      </c>
      <c r="L4500" s="5">
        <v>20</v>
      </c>
      <c r="M4500" s="5">
        <v>4</v>
      </c>
      <c r="N4500" s="5">
        <v>1564590</v>
      </c>
      <c r="O4500" s="5">
        <v>1573152</v>
      </c>
    </row>
    <row r="4501" spans="1:15">
      <c r="A4501" s="5" t="s">
        <v>58</v>
      </c>
      <c r="B4501" s="5" t="s">
        <v>64</v>
      </c>
      <c r="C4501" s="5">
        <v>15112</v>
      </c>
      <c r="D4501" t="str">
        <f>IF(C4501&lt;=783,"small",IF(C4501&lt;=2103,"medium","large"))</f>
        <v>large</v>
      </c>
      <c r="E4501" s="5" t="s">
        <v>10</v>
      </c>
      <c r="F4501" s="10">
        <v>1929240</v>
      </c>
      <c r="G4501" s="8">
        <v>-0.23305999999999999</v>
      </c>
      <c r="H4501" s="8">
        <v>-0.22635</v>
      </c>
      <c r="I4501" s="5">
        <v>1.119793</v>
      </c>
      <c r="J4501" s="5">
        <v>0</v>
      </c>
      <c r="K4501" s="5">
        <v>0</v>
      </c>
      <c r="L4501" s="5">
        <v>18</v>
      </c>
      <c r="M4501" s="5">
        <v>11</v>
      </c>
      <c r="N4501" s="5">
        <v>1564590</v>
      </c>
      <c r="O4501" s="5">
        <v>1573152</v>
      </c>
    </row>
    <row r="4502" spans="1:15">
      <c r="A4502" s="5" t="s">
        <v>58</v>
      </c>
      <c r="B4502" s="5" t="s">
        <v>64</v>
      </c>
      <c r="C4502" s="5">
        <v>15112</v>
      </c>
      <c r="D4502" t="str">
        <f>IF(C4502&lt;=783,"small",IF(C4502&lt;=2103,"medium","large"))</f>
        <v>large</v>
      </c>
      <c r="E4502" s="5" t="s">
        <v>9</v>
      </c>
      <c r="F4502" s="10">
        <v>1913793</v>
      </c>
      <c r="G4502" s="8">
        <v>-0.22319</v>
      </c>
      <c r="H4502" s="8">
        <v>-0.21653</v>
      </c>
      <c r="I4502" s="5">
        <v>0.68796299999999999</v>
      </c>
      <c r="J4502" s="5">
        <v>0</v>
      </c>
      <c r="K4502" s="5">
        <v>0</v>
      </c>
      <c r="L4502" s="5">
        <v>20</v>
      </c>
      <c r="M4502" s="5">
        <v>5</v>
      </c>
      <c r="N4502" s="5">
        <v>1564590</v>
      </c>
      <c r="O4502" s="5">
        <v>1573152</v>
      </c>
    </row>
    <row r="4503" spans="1:15">
      <c r="A4503" s="5" t="s">
        <v>58</v>
      </c>
      <c r="B4503" s="5" t="s">
        <v>64</v>
      </c>
      <c r="C4503" s="5">
        <v>15112</v>
      </c>
      <c r="D4503" t="str">
        <f>IF(C4503&lt;=783,"small",IF(C4503&lt;=2103,"medium","large"))</f>
        <v>large</v>
      </c>
      <c r="E4503" s="5" t="s">
        <v>9</v>
      </c>
      <c r="F4503" s="10">
        <v>1913793</v>
      </c>
      <c r="G4503" s="8">
        <v>-0.22319</v>
      </c>
      <c r="H4503" s="8">
        <v>-0.21653</v>
      </c>
      <c r="I4503" s="5">
        <v>0.67420400000000003</v>
      </c>
      <c r="J4503" s="5">
        <v>0</v>
      </c>
      <c r="K4503" s="5">
        <v>0</v>
      </c>
      <c r="L4503" s="5">
        <v>10</v>
      </c>
      <c r="M4503" s="5">
        <v>4</v>
      </c>
      <c r="N4503" s="5">
        <v>1564590</v>
      </c>
      <c r="O4503" s="5">
        <v>1573152</v>
      </c>
    </row>
    <row r="4504" spans="1:15">
      <c r="A4504" s="5" t="s">
        <v>58</v>
      </c>
      <c r="B4504" s="5" t="s">
        <v>64</v>
      </c>
      <c r="C4504" s="5">
        <v>15112</v>
      </c>
      <c r="D4504" t="str">
        <f>IF(C4504&lt;=783,"small",IF(C4504&lt;=2103,"medium","large"))</f>
        <v>large</v>
      </c>
      <c r="E4504" s="5" t="s">
        <v>9</v>
      </c>
      <c r="F4504" s="10">
        <v>1913793</v>
      </c>
      <c r="G4504" s="8">
        <v>-0.22319</v>
      </c>
      <c r="H4504" s="8">
        <v>-0.21653</v>
      </c>
      <c r="I4504" s="5">
        <v>0.63059100000000001</v>
      </c>
      <c r="J4504" s="5">
        <v>0</v>
      </c>
      <c r="K4504" s="5">
        <v>0</v>
      </c>
      <c r="L4504" s="5">
        <v>10</v>
      </c>
      <c r="M4504" s="5">
        <v>6</v>
      </c>
      <c r="N4504" s="5">
        <v>1564590</v>
      </c>
      <c r="O4504" s="5">
        <v>1573152</v>
      </c>
    </row>
    <row r="4505" spans="1:15">
      <c r="A4505" s="5" t="s">
        <v>58</v>
      </c>
      <c r="B4505" s="5" t="s">
        <v>64</v>
      </c>
      <c r="C4505" s="5">
        <v>15112</v>
      </c>
      <c r="D4505" t="str">
        <f>IF(C4505&lt;=783,"small",IF(C4505&lt;=2103,"medium","large"))</f>
        <v>large</v>
      </c>
      <c r="E4505" s="5" t="s">
        <v>9</v>
      </c>
      <c r="F4505" s="10">
        <v>1913793</v>
      </c>
      <c r="G4505" s="8">
        <v>-0.22319</v>
      </c>
      <c r="H4505" s="8">
        <v>-0.21653</v>
      </c>
      <c r="I4505" s="5">
        <v>0.628328</v>
      </c>
      <c r="J4505" s="5">
        <v>0</v>
      </c>
      <c r="K4505" s="5">
        <v>0</v>
      </c>
      <c r="L4505" s="5">
        <v>18</v>
      </c>
      <c r="M4505" s="5">
        <v>5</v>
      </c>
      <c r="N4505" s="5">
        <v>1564590</v>
      </c>
      <c r="O4505" s="5">
        <v>1573152</v>
      </c>
    </row>
    <row r="4506" spans="1:15">
      <c r="A4506" s="5" t="s">
        <v>58</v>
      </c>
      <c r="B4506" s="5" t="s">
        <v>64</v>
      </c>
      <c r="C4506" s="5">
        <v>15112</v>
      </c>
      <c r="D4506" t="str">
        <f>IF(C4506&lt;=783,"small",IF(C4506&lt;=2103,"medium","large"))</f>
        <v>large</v>
      </c>
      <c r="E4506" s="5" t="s">
        <v>9</v>
      </c>
      <c r="F4506" s="10">
        <v>1913793</v>
      </c>
      <c r="G4506" s="8">
        <v>-0.22319</v>
      </c>
      <c r="H4506" s="8">
        <v>-0.21653</v>
      </c>
      <c r="I4506" s="5">
        <v>0.62565999999999999</v>
      </c>
      <c r="J4506" s="5">
        <v>0</v>
      </c>
      <c r="K4506" s="5">
        <v>0</v>
      </c>
      <c r="L4506" s="5">
        <v>18</v>
      </c>
      <c r="M4506" s="5">
        <v>8</v>
      </c>
      <c r="N4506" s="5">
        <v>1564590</v>
      </c>
      <c r="O4506" s="5">
        <v>1573152</v>
      </c>
    </row>
    <row r="4507" spans="1:15">
      <c r="A4507" s="5" t="s">
        <v>58</v>
      </c>
      <c r="B4507" s="5" t="s">
        <v>64</v>
      </c>
      <c r="C4507" s="5">
        <v>15112</v>
      </c>
      <c r="D4507" t="str">
        <f>IF(C4507&lt;=783,"small",IF(C4507&lt;=2103,"medium","large"))</f>
        <v>large</v>
      </c>
      <c r="E4507" s="5" t="s">
        <v>9</v>
      </c>
      <c r="F4507" s="10">
        <v>1913793</v>
      </c>
      <c r="G4507" s="8">
        <v>-0.22319</v>
      </c>
      <c r="H4507" s="8">
        <v>-0.21653</v>
      </c>
      <c r="I4507" s="5">
        <v>0.62558100000000005</v>
      </c>
      <c r="J4507" s="5">
        <v>0</v>
      </c>
      <c r="K4507" s="5">
        <v>0</v>
      </c>
      <c r="L4507" s="5">
        <v>16</v>
      </c>
      <c r="M4507" s="5">
        <v>7</v>
      </c>
      <c r="N4507" s="5">
        <v>1564590</v>
      </c>
      <c r="O4507" s="5">
        <v>1573152</v>
      </c>
    </row>
    <row r="4508" spans="1:15">
      <c r="A4508" s="5" t="s">
        <v>58</v>
      </c>
      <c r="B4508" s="5" t="s">
        <v>64</v>
      </c>
      <c r="C4508" s="5">
        <v>15112</v>
      </c>
      <c r="D4508" t="str">
        <f>IF(C4508&lt;=783,"small",IF(C4508&lt;=2103,"medium","large"))</f>
        <v>large</v>
      </c>
      <c r="E4508" s="5" t="s">
        <v>9</v>
      </c>
      <c r="F4508" s="10">
        <v>1913793</v>
      </c>
      <c r="G4508" s="8">
        <v>-0.22319</v>
      </c>
      <c r="H4508" s="8">
        <v>-0.21653</v>
      </c>
      <c r="I4508" s="5">
        <v>0.62398299999999995</v>
      </c>
      <c r="J4508" s="5">
        <v>0</v>
      </c>
      <c r="K4508" s="5">
        <v>0</v>
      </c>
      <c r="L4508" s="5">
        <v>12</v>
      </c>
      <c r="M4508" s="5">
        <v>2</v>
      </c>
      <c r="N4508" s="5">
        <v>1564590</v>
      </c>
      <c r="O4508" s="5">
        <v>1573152</v>
      </c>
    </row>
    <row r="4509" spans="1:15">
      <c r="A4509" s="5" t="s">
        <v>58</v>
      </c>
      <c r="B4509" s="5" t="s">
        <v>64</v>
      </c>
      <c r="C4509" s="5">
        <v>15112</v>
      </c>
      <c r="D4509" t="str">
        <f>IF(C4509&lt;=783,"small",IF(C4509&lt;=2103,"medium","large"))</f>
        <v>large</v>
      </c>
      <c r="E4509" s="5" t="s">
        <v>9</v>
      </c>
      <c r="F4509" s="10">
        <v>1913793</v>
      </c>
      <c r="G4509" s="8">
        <v>-0.22319</v>
      </c>
      <c r="H4509" s="8">
        <v>-0.21653</v>
      </c>
      <c r="I4509" s="5">
        <v>0.62102299999999999</v>
      </c>
      <c r="J4509" s="5">
        <v>0</v>
      </c>
      <c r="K4509" s="5">
        <v>0</v>
      </c>
      <c r="L4509" s="5">
        <v>20</v>
      </c>
      <c r="M4509" s="5">
        <v>8</v>
      </c>
      <c r="N4509" s="5">
        <v>1564590</v>
      </c>
      <c r="O4509" s="5">
        <v>1573152</v>
      </c>
    </row>
    <row r="4510" spans="1:15">
      <c r="A4510" s="5" t="s">
        <v>58</v>
      </c>
      <c r="B4510" s="5" t="s">
        <v>64</v>
      </c>
      <c r="C4510" s="5">
        <v>15112</v>
      </c>
      <c r="D4510" t="str">
        <f>IF(C4510&lt;=783,"small",IF(C4510&lt;=2103,"medium","large"))</f>
        <v>large</v>
      </c>
      <c r="E4510" s="5" t="s">
        <v>9</v>
      </c>
      <c r="F4510" s="10">
        <v>1913793</v>
      </c>
      <c r="G4510" s="8">
        <v>-0.22319</v>
      </c>
      <c r="H4510" s="8">
        <v>-0.21653</v>
      </c>
      <c r="I4510" s="5">
        <v>0.61749900000000002</v>
      </c>
      <c r="J4510" s="5">
        <v>0</v>
      </c>
      <c r="K4510" s="5">
        <v>0</v>
      </c>
      <c r="L4510" s="5">
        <v>10</v>
      </c>
      <c r="M4510" s="5">
        <v>3</v>
      </c>
      <c r="N4510" s="5">
        <v>1564590</v>
      </c>
      <c r="O4510" s="5">
        <v>1573152</v>
      </c>
    </row>
    <row r="4511" spans="1:15">
      <c r="A4511" s="5" t="s">
        <v>58</v>
      </c>
      <c r="B4511" s="5" t="s">
        <v>64</v>
      </c>
      <c r="C4511" s="5">
        <v>15112</v>
      </c>
      <c r="D4511" t="str">
        <f>IF(C4511&lt;=783,"small",IF(C4511&lt;=2103,"medium","large"))</f>
        <v>large</v>
      </c>
      <c r="E4511" s="5" t="s">
        <v>9</v>
      </c>
      <c r="F4511" s="10">
        <v>1913793</v>
      </c>
      <c r="G4511" s="8">
        <v>-0.22319</v>
      </c>
      <c r="H4511" s="8">
        <v>-0.21653</v>
      </c>
      <c r="I4511" s="5">
        <v>0.61726800000000004</v>
      </c>
      <c r="J4511" s="5">
        <v>0</v>
      </c>
      <c r="K4511" s="5">
        <v>0</v>
      </c>
      <c r="L4511" s="5">
        <v>16</v>
      </c>
      <c r="M4511" s="5">
        <v>10</v>
      </c>
      <c r="N4511" s="5">
        <v>1564590</v>
      </c>
      <c r="O4511" s="5">
        <v>1573152</v>
      </c>
    </row>
    <row r="4512" spans="1:15">
      <c r="A4512" s="5" t="s">
        <v>58</v>
      </c>
      <c r="B4512" s="5" t="s">
        <v>64</v>
      </c>
      <c r="C4512" s="5">
        <v>15112</v>
      </c>
      <c r="D4512" t="str">
        <f>IF(C4512&lt;=783,"small",IF(C4512&lt;=2103,"medium","large"))</f>
        <v>large</v>
      </c>
      <c r="E4512" s="5" t="s">
        <v>9</v>
      </c>
      <c r="F4512" s="10">
        <v>1913793</v>
      </c>
      <c r="G4512" s="8">
        <v>-0.22319</v>
      </c>
      <c r="H4512" s="8">
        <v>-0.21653</v>
      </c>
      <c r="I4512" s="5">
        <v>0.61586200000000002</v>
      </c>
      <c r="J4512" s="5">
        <v>0</v>
      </c>
      <c r="K4512" s="5">
        <v>0</v>
      </c>
      <c r="L4512" s="5">
        <v>14</v>
      </c>
      <c r="M4512" s="5">
        <v>9</v>
      </c>
      <c r="N4512" s="5">
        <v>1564590</v>
      </c>
      <c r="O4512" s="5">
        <v>1573152</v>
      </c>
    </row>
    <row r="4513" spans="1:15">
      <c r="A4513" s="5" t="s">
        <v>58</v>
      </c>
      <c r="B4513" s="5" t="s">
        <v>64</v>
      </c>
      <c r="C4513" s="5">
        <v>15112</v>
      </c>
      <c r="D4513" t="str">
        <f>IF(C4513&lt;=783,"small",IF(C4513&lt;=2103,"medium","large"))</f>
        <v>large</v>
      </c>
      <c r="E4513" s="5" t="s">
        <v>9</v>
      </c>
      <c r="F4513" s="10">
        <v>1913793</v>
      </c>
      <c r="G4513" s="8">
        <v>-0.22319</v>
      </c>
      <c r="H4513" s="8">
        <v>-0.21653</v>
      </c>
      <c r="I4513" s="5">
        <v>0.60499499999999995</v>
      </c>
      <c r="J4513" s="5">
        <v>0</v>
      </c>
      <c r="K4513" s="5">
        <v>0</v>
      </c>
      <c r="L4513" s="5">
        <v>20</v>
      </c>
      <c r="M4513" s="5">
        <v>11</v>
      </c>
      <c r="N4513" s="5">
        <v>1564590</v>
      </c>
      <c r="O4513" s="5">
        <v>1573152</v>
      </c>
    </row>
    <row r="4514" spans="1:15">
      <c r="A4514" s="5" t="s">
        <v>58</v>
      </c>
      <c r="B4514" s="5" t="s">
        <v>64</v>
      </c>
      <c r="C4514" s="5">
        <v>15112</v>
      </c>
      <c r="D4514" t="str">
        <f>IF(C4514&lt;=783,"small",IF(C4514&lt;=2103,"medium","large"))</f>
        <v>large</v>
      </c>
      <c r="E4514" s="5" t="s">
        <v>9</v>
      </c>
      <c r="F4514" s="10">
        <v>1913793</v>
      </c>
      <c r="G4514" s="8">
        <v>-0.22319</v>
      </c>
      <c r="H4514" s="8">
        <v>-0.21653</v>
      </c>
      <c r="I4514" s="5">
        <v>0.60200399999999998</v>
      </c>
      <c r="J4514" s="5">
        <v>0</v>
      </c>
      <c r="K4514" s="5">
        <v>0</v>
      </c>
      <c r="L4514" s="5">
        <v>18</v>
      </c>
      <c r="M4514" s="5">
        <v>9</v>
      </c>
      <c r="N4514" s="5">
        <v>1564590</v>
      </c>
      <c r="O4514" s="5">
        <v>1573152</v>
      </c>
    </row>
    <row r="4515" spans="1:15">
      <c r="A4515" s="5" t="s">
        <v>58</v>
      </c>
      <c r="B4515" s="5" t="s">
        <v>64</v>
      </c>
      <c r="C4515" s="5">
        <v>15112</v>
      </c>
      <c r="D4515" t="str">
        <f>IF(C4515&lt;=783,"small",IF(C4515&lt;=2103,"medium","large"))</f>
        <v>large</v>
      </c>
      <c r="E4515" s="5" t="s">
        <v>9</v>
      </c>
      <c r="F4515" s="10">
        <v>1913793</v>
      </c>
      <c r="G4515" s="8">
        <v>-0.22319</v>
      </c>
      <c r="H4515" s="8">
        <v>-0.21653</v>
      </c>
      <c r="I4515" s="5">
        <v>0.60014199999999995</v>
      </c>
      <c r="J4515" s="5">
        <v>0</v>
      </c>
      <c r="K4515" s="5">
        <v>0</v>
      </c>
      <c r="L4515" s="5">
        <v>14</v>
      </c>
      <c r="M4515" s="5">
        <v>11</v>
      </c>
      <c r="N4515" s="5">
        <v>1564590</v>
      </c>
      <c r="O4515" s="5">
        <v>1573152</v>
      </c>
    </row>
    <row r="4516" spans="1:15">
      <c r="A4516" s="5" t="s">
        <v>58</v>
      </c>
      <c r="B4516" s="5" t="s">
        <v>64</v>
      </c>
      <c r="C4516" s="5">
        <v>15112</v>
      </c>
      <c r="D4516" t="str">
        <f>IF(C4516&lt;=783,"small",IF(C4516&lt;=2103,"medium","large"))</f>
        <v>large</v>
      </c>
      <c r="E4516" s="5" t="s">
        <v>9</v>
      </c>
      <c r="F4516" s="10">
        <v>1913793</v>
      </c>
      <c r="G4516" s="8">
        <v>-0.22319</v>
      </c>
      <c r="H4516" s="8">
        <v>-0.21653</v>
      </c>
      <c r="I4516" s="5">
        <v>0.59373500000000001</v>
      </c>
      <c r="J4516" s="5">
        <v>0</v>
      </c>
      <c r="K4516" s="5">
        <v>0</v>
      </c>
      <c r="L4516" s="5">
        <v>12</v>
      </c>
      <c r="M4516" s="5">
        <v>6</v>
      </c>
      <c r="N4516" s="5">
        <v>1564590</v>
      </c>
      <c r="O4516" s="5">
        <v>1573152</v>
      </c>
    </row>
    <row r="4517" spans="1:15">
      <c r="A4517" s="5" t="s">
        <v>58</v>
      </c>
      <c r="B4517" s="5" t="s">
        <v>64</v>
      </c>
      <c r="C4517" s="5">
        <v>15112</v>
      </c>
      <c r="D4517" t="str">
        <f>IF(C4517&lt;=783,"small",IF(C4517&lt;=2103,"medium","large"))</f>
        <v>large</v>
      </c>
      <c r="E4517" s="5" t="s">
        <v>9</v>
      </c>
      <c r="F4517" s="10">
        <v>1913793</v>
      </c>
      <c r="G4517" s="8">
        <v>-0.22319</v>
      </c>
      <c r="H4517" s="8">
        <v>-0.21653</v>
      </c>
      <c r="I4517" s="5">
        <v>0.59304999999999997</v>
      </c>
      <c r="J4517" s="5">
        <v>0</v>
      </c>
      <c r="K4517" s="5">
        <v>0</v>
      </c>
      <c r="L4517" s="5">
        <v>14</v>
      </c>
      <c r="M4517" s="5">
        <v>10</v>
      </c>
      <c r="N4517" s="5">
        <v>1564590</v>
      </c>
      <c r="O4517" s="5">
        <v>1573152</v>
      </c>
    </row>
    <row r="4518" spans="1:15">
      <c r="A4518" s="5" t="s">
        <v>58</v>
      </c>
      <c r="B4518" s="5" t="s">
        <v>64</v>
      </c>
      <c r="C4518" s="5">
        <v>15112</v>
      </c>
      <c r="D4518" t="str">
        <f>IF(C4518&lt;=783,"small",IF(C4518&lt;=2103,"medium","large"))</f>
        <v>large</v>
      </c>
      <c r="E4518" s="5" t="s">
        <v>9</v>
      </c>
      <c r="F4518" s="10">
        <v>1913793</v>
      </c>
      <c r="G4518" s="8">
        <v>-0.22319</v>
      </c>
      <c r="H4518" s="8">
        <v>-0.21653</v>
      </c>
      <c r="I4518" s="5">
        <v>0.59099699999999999</v>
      </c>
      <c r="J4518" s="5">
        <v>5.2138489999999997</v>
      </c>
      <c r="K4518" s="5">
        <v>4.9709999999999997E-3</v>
      </c>
      <c r="L4518" s="5">
        <v>10</v>
      </c>
      <c r="M4518" s="5">
        <v>2</v>
      </c>
      <c r="N4518" s="5">
        <v>1564590</v>
      </c>
      <c r="O4518" s="5">
        <v>1573152</v>
      </c>
    </row>
    <row r="4519" spans="1:15">
      <c r="A4519" s="5" t="s">
        <v>58</v>
      </c>
      <c r="B4519" s="5" t="s">
        <v>64</v>
      </c>
      <c r="C4519" s="5">
        <v>15112</v>
      </c>
      <c r="D4519" t="str">
        <f>IF(C4519&lt;=783,"small",IF(C4519&lt;=2103,"medium","large"))</f>
        <v>large</v>
      </c>
      <c r="E4519" s="5" t="s">
        <v>9</v>
      </c>
      <c r="F4519" s="10">
        <v>1913793</v>
      </c>
      <c r="G4519" s="8">
        <v>-0.22319</v>
      </c>
      <c r="H4519" s="8">
        <v>-0.21653</v>
      </c>
      <c r="I4519" s="5">
        <v>0.59092299999999998</v>
      </c>
      <c r="J4519" s="5">
        <v>0</v>
      </c>
      <c r="K4519" s="5">
        <v>0</v>
      </c>
      <c r="L4519" s="5">
        <v>12</v>
      </c>
      <c r="M4519" s="5">
        <v>11</v>
      </c>
      <c r="N4519" s="5">
        <v>1564590</v>
      </c>
      <c r="O4519" s="5">
        <v>1573152</v>
      </c>
    </row>
    <row r="4520" spans="1:15">
      <c r="A4520" s="5" t="s">
        <v>58</v>
      </c>
      <c r="B4520" s="5" t="s">
        <v>64</v>
      </c>
      <c r="C4520" s="5">
        <v>15112</v>
      </c>
      <c r="D4520" t="str">
        <f>IF(C4520&lt;=783,"small",IF(C4520&lt;=2103,"medium","large"))</f>
        <v>large</v>
      </c>
      <c r="E4520" s="5" t="s">
        <v>9</v>
      </c>
      <c r="F4520" s="10">
        <v>1913793</v>
      </c>
      <c r="G4520" s="8">
        <v>-0.22319</v>
      </c>
      <c r="H4520" s="8">
        <v>-0.21653</v>
      </c>
      <c r="I4520" s="5">
        <v>0.58561200000000002</v>
      </c>
      <c r="J4520" s="5">
        <v>0</v>
      </c>
      <c r="K4520" s="5">
        <v>0</v>
      </c>
      <c r="L4520" s="5">
        <v>20</v>
      </c>
      <c r="M4520" s="5">
        <v>2</v>
      </c>
      <c r="N4520" s="5">
        <v>1564590</v>
      </c>
      <c r="O4520" s="5">
        <v>1573152</v>
      </c>
    </row>
    <row r="4521" spans="1:15">
      <c r="A4521" s="5" t="s">
        <v>58</v>
      </c>
      <c r="B4521" s="5" t="s">
        <v>64</v>
      </c>
      <c r="C4521" s="5">
        <v>15112</v>
      </c>
      <c r="D4521" t="str">
        <f>IF(C4521&lt;=783,"small",IF(C4521&lt;=2103,"medium","large"))</f>
        <v>large</v>
      </c>
      <c r="E4521" s="5" t="s">
        <v>9</v>
      </c>
      <c r="F4521" s="10">
        <v>1913793</v>
      </c>
      <c r="G4521" s="8">
        <v>-0.22319</v>
      </c>
      <c r="H4521" s="8">
        <v>-0.21653</v>
      </c>
      <c r="I4521" s="5">
        <v>0.58331599999999995</v>
      </c>
      <c r="J4521" s="5">
        <v>0</v>
      </c>
      <c r="K4521" s="5">
        <v>0</v>
      </c>
      <c r="L4521" s="5">
        <v>14</v>
      </c>
      <c r="M4521" s="5">
        <v>6</v>
      </c>
      <c r="N4521" s="5">
        <v>1564590</v>
      </c>
      <c r="O4521" s="5">
        <v>1573152</v>
      </c>
    </row>
    <row r="4522" spans="1:15">
      <c r="A4522" s="5" t="s">
        <v>58</v>
      </c>
      <c r="B4522" s="5" t="s">
        <v>64</v>
      </c>
      <c r="C4522" s="5">
        <v>15112</v>
      </c>
      <c r="D4522" t="str">
        <f>IF(C4522&lt;=783,"small",IF(C4522&lt;=2103,"medium","large"))</f>
        <v>large</v>
      </c>
      <c r="E4522" s="5" t="s">
        <v>9</v>
      </c>
      <c r="F4522" s="10">
        <v>1913793</v>
      </c>
      <c r="G4522" s="8">
        <v>-0.22319</v>
      </c>
      <c r="H4522" s="8">
        <v>-0.21653</v>
      </c>
      <c r="I4522" s="5">
        <v>0.58211999999999997</v>
      </c>
      <c r="J4522" s="5">
        <v>0</v>
      </c>
      <c r="K4522" s="5">
        <v>0</v>
      </c>
      <c r="L4522" s="5">
        <v>10</v>
      </c>
      <c r="M4522" s="5">
        <v>10</v>
      </c>
      <c r="N4522" s="5">
        <v>1564590</v>
      </c>
      <c r="O4522" s="5">
        <v>1573152</v>
      </c>
    </row>
    <row r="4523" spans="1:15">
      <c r="A4523" s="5" t="s">
        <v>58</v>
      </c>
      <c r="B4523" s="5" t="s">
        <v>64</v>
      </c>
      <c r="C4523" s="5">
        <v>15112</v>
      </c>
      <c r="D4523" t="str">
        <f>IF(C4523&lt;=783,"small",IF(C4523&lt;=2103,"medium","large"))</f>
        <v>large</v>
      </c>
      <c r="E4523" s="5" t="s">
        <v>9</v>
      </c>
      <c r="F4523" s="10">
        <v>1913793</v>
      </c>
      <c r="G4523" s="8">
        <v>-0.22319</v>
      </c>
      <c r="H4523" s="8">
        <v>-0.21653</v>
      </c>
      <c r="I4523" s="5">
        <v>0.58181300000000002</v>
      </c>
      <c r="J4523" s="5">
        <v>0</v>
      </c>
      <c r="K4523" s="5">
        <v>0</v>
      </c>
      <c r="L4523" s="5">
        <v>12</v>
      </c>
      <c r="M4523" s="5">
        <v>7</v>
      </c>
      <c r="N4523" s="5">
        <v>1564590</v>
      </c>
      <c r="O4523" s="5">
        <v>1573152</v>
      </c>
    </row>
    <row r="4524" spans="1:15">
      <c r="A4524" s="5" t="s">
        <v>58</v>
      </c>
      <c r="B4524" s="5" t="s">
        <v>64</v>
      </c>
      <c r="C4524" s="5">
        <v>15112</v>
      </c>
      <c r="D4524" t="str">
        <f>IF(C4524&lt;=783,"small",IF(C4524&lt;=2103,"medium","large"))</f>
        <v>large</v>
      </c>
      <c r="E4524" s="5" t="s">
        <v>9</v>
      </c>
      <c r="F4524" s="10">
        <v>1913793</v>
      </c>
      <c r="G4524" s="8">
        <v>-0.22319</v>
      </c>
      <c r="H4524" s="8">
        <v>-0.21653</v>
      </c>
      <c r="I4524" s="5">
        <v>0.581596</v>
      </c>
      <c r="J4524" s="5">
        <v>0</v>
      </c>
      <c r="K4524" s="5">
        <v>0</v>
      </c>
      <c r="L4524" s="5">
        <v>16</v>
      </c>
      <c r="M4524" s="5">
        <v>4</v>
      </c>
      <c r="N4524" s="5">
        <v>1564590</v>
      </c>
      <c r="O4524" s="5">
        <v>1573152</v>
      </c>
    </row>
    <row r="4525" spans="1:15">
      <c r="A4525" s="5" t="s">
        <v>58</v>
      </c>
      <c r="B4525" s="5" t="s">
        <v>64</v>
      </c>
      <c r="C4525" s="5">
        <v>15112</v>
      </c>
      <c r="D4525" t="str">
        <f>IF(C4525&lt;=783,"small",IF(C4525&lt;=2103,"medium","large"))</f>
        <v>large</v>
      </c>
      <c r="E4525" s="5" t="s">
        <v>9</v>
      </c>
      <c r="F4525" s="10">
        <v>1913793</v>
      </c>
      <c r="G4525" s="8">
        <v>-0.22319</v>
      </c>
      <c r="H4525" s="8">
        <v>-0.21653</v>
      </c>
      <c r="I4525" s="5">
        <v>0.57911400000000002</v>
      </c>
      <c r="J4525" s="5">
        <v>0</v>
      </c>
      <c r="K4525" s="5">
        <v>0</v>
      </c>
      <c r="L4525" s="5">
        <v>20</v>
      </c>
      <c r="M4525" s="5">
        <v>6</v>
      </c>
      <c r="N4525" s="5">
        <v>1564590</v>
      </c>
      <c r="O4525" s="5">
        <v>1573152</v>
      </c>
    </row>
    <row r="4526" spans="1:15">
      <c r="A4526" s="5" t="s">
        <v>58</v>
      </c>
      <c r="B4526" s="5" t="s">
        <v>64</v>
      </c>
      <c r="C4526" s="5">
        <v>15112</v>
      </c>
      <c r="D4526" t="str">
        <f>IF(C4526&lt;=783,"small",IF(C4526&lt;=2103,"medium","large"))</f>
        <v>large</v>
      </c>
      <c r="E4526" s="5" t="s">
        <v>9</v>
      </c>
      <c r="F4526" s="10">
        <v>1913793</v>
      </c>
      <c r="G4526" s="8">
        <v>-0.22319</v>
      </c>
      <c r="H4526" s="8">
        <v>-0.21653</v>
      </c>
      <c r="I4526" s="5">
        <v>0.57712300000000005</v>
      </c>
      <c r="J4526" s="5">
        <v>0</v>
      </c>
      <c r="K4526" s="5">
        <v>0</v>
      </c>
      <c r="L4526" s="5">
        <v>20</v>
      </c>
      <c r="M4526" s="5">
        <v>7</v>
      </c>
      <c r="N4526" s="5">
        <v>1564590</v>
      </c>
      <c r="O4526" s="5">
        <v>1573152</v>
      </c>
    </row>
    <row r="4527" spans="1:15">
      <c r="A4527" s="5" t="s">
        <v>58</v>
      </c>
      <c r="B4527" s="5" t="s">
        <v>64</v>
      </c>
      <c r="C4527" s="5">
        <v>15112</v>
      </c>
      <c r="D4527" t="str">
        <f>IF(C4527&lt;=783,"small",IF(C4527&lt;=2103,"medium","large"))</f>
        <v>large</v>
      </c>
      <c r="E4527" s="5" t="s">
        <v>9</v>
      </c>
      <c r="F4527" s="10">
        <v>1913793</v>
      </c>
      <c r="G4527" s="8">
        <v>-0.22319</v>
      </c>
      <c r="H4527" s="8">
        <v>-0.21653</v>
      </c>
      <c r="I4527" s="5">
        <v>0.57666099999999998</v>
      </c>
      <c r="J4527" s="5">
        <v>0</v>
      </c>
      <c r="K4527" s="5">
        <v>0</v>
      </c>
      <c r="L4527" s="5">
        <v>18</v>
      </c>
      <c r="M4527" s="5">
        <v>2</v>
      </c>
      <c r="N4527" s="5">
        <v>1564590</v>
      </c>
      <c r="O4527" s="5">
        <v>1573152</v>
      </c>
    </row>
    <row r="4528" spans="1:15">
      <c r="A4528" s="5" t="s">
        <v>58</v>
      </c>
      <c r="B4528" s="5" t="s">
        <v>64</v>
      </c>
      <c r="C4528" s="5">
        <v>15112</v>
      </c>
      <c r="D4528" t="str">
        <f>IF(C4528&lt;=783,"small",IF(C4528&lt;=2103,"medium","large"))</f>
        <v>large</v>
      </c>
      <c r="E4528" s="5" t="s">
        <v>9</v>
      </c>
      <c r="F4528" s="10">
        <v>1913793</v>
      </c>
      <c r="G4528" s="8">
        <v>-0.22319</v>
      </c>
      <c r="H4528" s="8">
        <v>-0.21653</v>
      </c>
      <c r="I4528" s="5">
        <v>0.57199699999999998</v>
      </c>
      <c r="J4528" s="5">
        <v>0</v>
      </c>
      <c r="K4528" s="5">
        <v>0</v>
      </c>
      <c r="L4528" s="5">
        <v>12</v>
      </c>
      <c r="M4528" s="5">
        <v>10</v>
      </c>
      <c r="N4528" s="5">
        <v>1564590</v>
      </c>
      <c r="O4528" s="5">
        <v>1573152</v>
      </c>
    </row>
    <row r="4529" spans="1:15">
      <c r="A4529" s="5" t="s">
        <v>58</v>
      </c>
      <c r="B4529" s="5" t="s">
        <v>64</v>
      </c>
      <c r="C4529" s="5">
        <v>15112</v>
      </c>
      <c r="D4529" t="str">
        <f>IF(C4529&lt;=783,"small",IF(C4529&lt;=2103,"medium","large"))</f>
        <v>large</v>
      </c>
      <c r="E4529" s="5" t="s">
        <v>9</v>
      </c>
      <c r="F4529" s="10">
        <v>1913793</v>
      </c>
      <c r="G4529" s="8">
        <v>-0.22319</v>
      </c>
      <c r="H4529" s="8">
        <v>-0.21653</v>
      </c>
      <c r="I4529" s="5">
        <v>0.57072800000000001</v>
      </c>
      <c r="J4529" s="5">
        <v>0</v>
      </c>
      <c r="K4529" s="5">
        <v>0</v>
      </c>
      <c r="L4529" s="5">
        <v>10</v>
      </c>
      <c r="M4529" s="5">
        <v>7</v>
      </c>
      <c r="N4529" s="5">
        <v>1564590</v>
      </c>
      <c r="O4529" s="5">
        <v>1573152</v>
      </c>
    </row>
    <row r="4530" spans="1:15">
      <c r="A4530" s="5" t="s">
        <v>58</v>
      </c>
      <c r="B4530" s="5" t="s">
        <v>64</v>
      </c>
      <c r="C4530" s="5">
        <v>15112</v>
      </c>
      <c r="D4530" t="str">
        <f>IF(C4530&lt;=783,"small",IF(C4530&lt;=2103,"medium","large"))</f>
        <v>large</v>
      </c>
      <c r="E4530" s="5" t="s">
        <v>9</v>
      </c>
      <c r="F4530" s="10">
        <v>1913793</v>
      </c>
      <c r="G4530" s="8">
        <v>-0.22319</v>
      </c>
      <c r="H4530" s="8">
        <v>-0.21653</v>
      </c>
      <c r="I4530" s="5">
        <v>0.57064099999999995</v>
      </c>
      <c r="J4530" s="5">
        <v>0</v>
      </c>
      <c r="K4530" s="5">
        <v>0</v>
      </c>
      <c r="L4530" s="5">
        <v>16</v>
      </c>
      <c r="M4530" s="5">
        <v>6</v>
      </c>
      <c r="N4530" s="5">
        <v>1564590</v>
      </c>
      <c r="O4530" s="5">
        <v>1573152</v>
      </c>
    </row>
    <row r="4531" spans="1:15">
      <c r="A4531" s="5" t="s">
        <v>58</v>
      </c>
      <c r="B4531" s="5" t="s">
        <v>64</v>
      </c>
      <c r="C4531" s="5">
        <v>15112</v>
      </c>
      <c r="D4531" t="str">
        <f>IF(C4531&lt;=783,"small",IF(C4531&lt;=2103,"medium","large"))</f>
        <v>large</v>
      </c>
      <c r="E4531" s="5" t="s">
        <v>9</v>
      </c>
      <c r="F4531" s="10">
        <v>1913793</v>
      </c>
      <c r="G4531" s="8">
        <v>-0.22319</v>
      </c>
      <c r="H4531" s="8">
        <v>-0.21653</v>
      </c>
      <c r="I4531" s="5">
        <v>0.57014900000000002</v>
      </c>
      <c r="J4531" s="5">
        <v>0</v>
      </c>
      <c r="K4531" s="5">
        <v>0</v>
      </c>
      <c r="L4531" s="5">
        <v>16</v>
      </c>
      <c r="M4531" s="5">
        <v>8</v>
      </c>
      <c r="N4531" s="5">
        <v>1564590</v>
      </c>
      <c r="O4531" s="5">
        <v>1573152</v>
      </c>
    </row>
    <row r="4532" spans="1:15">
      <c r="A4532" s="5" t="s">
        <v>58</v>
      </c>
      <c r="B4532" s="5" t="s">
        <v>64</v>
      </c>
      <c r="C4532" s="5">
        <v>15112</v>
      </c>
      <c r="D4532" t="str">
        <f>IF(C4532&lt;=783,"small",IF(C4532&lt;=2103,"medium","large"))</f>
        <v>large</v>
      </c>
      <c r="E4532" s="5" t="s">
        <v>9</v>
      </c>
      <c r="F4532" s="10">
        <v>1913793</v>
      </c>
      <c r="G4532" s="8">
        <v>-0.22319</v>
      </c>
      <c r="H4532" s="8">
        <v>-0.21653</v>
      </c>
      <c r="I4532" s="5">
        <v>0.56920800000000005</v>
      </c>
      <c r="J4532" s="5">
        <v>0</v>
      </c>
      <c r="K4532" s="5">
        <v>0</v>
      </c>
      <c r="L4532" s="5">
        <v>20</v>
      </c>
      <c r="M4532" s="5">
        <v>10</v>
      </c>
      <c r="N4532" s="5">
        <v>1564590</v>
      </c>
      <c r="O4532" s="5">
        <v>1573152</v>
      </c>
    </row>
    <row r="4533" spans="1:15">
      <c r="A4533" s="5" t="s">
        <v>58</v>
      </c>
      <c r="B4533" s="5" t="s">
        <v>64</v>
      </c>
      <c r="C4533" s="5">
        <v>15112</v>
      </c>
      <c r="D4533" t="str">
        <f>IF(C4533&lt;=783,"small",IF(C4533&lt;=2103,"medium","large"))</f>
        <v>large</v>
      </c>
      <c r="E4533" s="5" t="s">
        <v>9</v>
      </c>
      <c r="F4533" s="10">
        <v>1913793</v>
      </c>
      <c r="G4533" s="8">
        <v>-0.22319</v>
      </c>
      <c r="H4533" s="8">
        <v>-0.21653</v>
      </c>
      <c r="I4533" s="5">
        <v>0.56814100000000001</v>
      </c>
      <c r="J4533" s="5">
        <v>0</v>
      </c>
      <c r="K4533" s="5">
        <v>0</v>
      </c>
      <c r="L4533" s="5">
        <v>20</v>
      </c>
      <c r="M4533" s="5">
        <v>9</v>
      </c>
      <c r="N4533" s="5">
        <v>1564590</v>
      </c>
      <c r="O4533" s="5">
        <v>1573152</v>
      </c>
    </row>
    <row r="4534" spans="1:15">
      <c r="A4534" s="5" t="s">
        <v>58</v>
      </c>
      <c r="B4534" s="5" t="s">
        <v>64</v>
      </c>
      <c r="C4534" s="5">
        <v>15112</v>
      </c>
      <c r="D4534" t="str">
        <f>IF(C4534&lt;=783,"small",IF(C4534&lt;=2103,"medium","large"))</f>
        <v>large</v>
      </c>
      <c r="E4534" s="5" t="s">
        <v>9</v>
      </c>
      <c r="F4534" s="10">
        <v>1913793</v>
      </c>
      <c r="G4534" s="8">
        <v>-0.22319</v>
      </c>
      <c r="H4534" s="8">
        <v>-0.21653</v>
      </c>
      <c r="I4534" s="5">
        <v>0.56712499999999999</v>
      </c>
      <c r="J4534" s="5">
        <v>0</v>
      </c>
      <c r="K4534" s="5">
        <v>0</v>
      </c>
      <c r="L4534" s="5">
        <v>14</v>
      </c>
      <c r="M4534" s="5">
        <v>5</v>
      </c>
      <c r="N4534" s="5">
        <v>1564590</v>
      </c>
      <c r="O4534" s="5">
        <v>1573152</v>
      </c>
    </row>
    <row r="4535" spans="1:15">
      <c r="A4535" s="5" t="s">
        <v>58</v>
      </c>
      <c r="B4535" s="5" t="s">
        <v>64</v>
      </c>
      <c r="C4535" s="5">
        <v>15112</v>
      </c>
      <c r="D4535" t="str">
        <f>IF(C4535&lt;=783,"small",IF(C4535&lt;=2103,"medium","large"))</f>
        <v>large</v>
      </c>
      <c r="E4535" s="5" t="s">
        <v>9</v>
      </c>
      <c r="F4535" s="10">
        <v>1913793</v>
      </c>
      <c r="G4535" s="8">
        <v>-0.22319</v>
      </c>
      <c r="H4535" s="8">
        <v>-0.21653</v>
      </c>
      <c r="I4535" s="5">
        <v>0.56681300000000001</v>
      </c>
      <c r="J4535" s="5">
        <v>0</v>
      </c>
      <c r="K4535" s="5">
        <v>0</v>
      </c>
      <c r="L4535" s="5">
        <v>16</v>
      </c>
      <c r="M4535" s="5">
        <v>5</v>
      </c>
      <c r="N4535" s="5">
        <v>1564590</v>
      </c>
      <c r="O4535" s="5">
        <v>1573152</v>
      </c>
    </row>
    <row r="4536" spans="1:15">
      <c r="A4536" s="5" t="s">
        <v>58</v>
      </c>
      <c r="B4536" s="5" t="s">
        <v>64</v>
      </c>
      <c r="C4536" s="5">
        <v>15112</v>
      </c>
      <c r="D4536" t="str">
        <f>IF(C4536&lt;=783,"small",IF(C4536&lt;=2103,"medium","large"))</f>
        <v>large</v>
      </c>
      <c r="E4536" s="5" t="s">
        <v>9</v>
      </c>
      <c r="F4536" s="10">
        <v>1913793</v>
      </c>
      <c r="G4536" s="8">
        <v>-0.22319</v>
      </c>
      <c r="H4536" s="8">
        <v>-0.21653</v>
      </c>
      <c r="I4536" s="5">
        <v>0.566639</v>
      </c>
      <c r="J4536" s="5">
        <v>0</v>
      </c>
      <c r="K4536" s="5">
        <v>0</v>
      </c>
      <c r="L4536" s="5">
        <v>16</v>
      </c>
      <c r="M4536" s="5">
        <v>2</v>
      </c>
      <c r="N4536" s="5">
        <v>1564590</v>
      </c>
      <c r="O4536" s="5">
        <v>1573152</v>
      </c>
    </row>
    <row r="4537" spans="1:15">
      <c r="A4537" s="5" t="s">
        <v>58</v>
      </c>
      <c r="B4537" s="5" t="s">
        <v>64</v>
      </c>
      <c r="C4537" s="5">
        <v>15112</v>
      </c>
      <c r="D4537" t="str">
        <f>IF(C4537&lt;=783,"small",IF(C4537&lt;=2103,"medium","large"))</f>
        <v>large</v>
      </c>
      <c r="E4537" s="5" t="s">
        <v>9</v>
      </c>
      <c r="F4537" s="10">
        <v>1913793</v>
      </c>
      <c r="G4537" s="8">
        <v>-0.22319</v>
      </c>
      <c r="H4537" s="8">
        <v>-0.21653</v>
      </c>
      <c r="I4537" s="5">
        <v>0.56541300000000005</v>
      </c>
      <c r="J4537" s="5">
        <v>0</v>
      </c>
      <c r="K4537" s="5">
        <v>0</v>
      </c>
      <c r="L4537" s="5">
        <v>12</v>
      </c>
      <c r="M4537" s="5">
        <v>9</v>
      </c>
      <c r="N4537" s="5">
        <v>1564590</v>
      </c>
      <c r="O4537" s="5">
        <v>1573152</v>
      </c>
    </row>
    <row r="4538" spans="1:15">
      <c r="A4538" s="5" t="s">
        <v>58</v>
      </c>
      <c r="B4538" s="5" t="s">
        <v>64</v>
      </c>
      <c r="C4538" s="5">
        <v>15112</v>
      </c>
      <c r="D4538" t="str">
        <f>IF(C4538&lt;=783,"small",IF(C4538&lt;=2103,"medium","large"))</f>
        <v>large</v>
      </c>
      <c r="E4538" s="5" t="s">
        <v>9</v>
      </c>
      <c r="F4538" s="10">
        <v>1913793</v>
      </c>
      <c r="G4538" s="8">
        <v>-0.22319</v>
      </c>
      <c r="H4538" s="8">
        <v>-0.21653</v>
      </c>
      <c r="I4538" s="5">
        <v>0.56338999999999995</v>
      </c>
      <c r="J4538" s="5">
        <v>0</v>
      </c>
      <c r="K4538" s="5">
        <v>0</v>
      </c>
      <c r="L4538" s="5">
        <v>12</v>
      </c>
      <c r="M4538" s="5">
        <v>8</v>
      </c>
      <c r="N4538" s="5">
        <v>1564590</v>
      </c>
      <c r="O4538" s="5">
        <v>1573152</v>
      </c>
    </row>
    <row r="4539" spans="1:15">
      <c r="A4539" s="5" t="s">
        <v>58</v>
      </c>
      <c r="B4539" s="5" t="s">
        <v>64</v>
      </c>
      <c r="C4539" s="5">
        <v>15112</v>
      </c>
      <c r="D4539" t="str">
        <f>IF(C4539&lt;=783,"small",IF(C4539&lt;=2103,"medium","large"))</f>
        <v>large</v>
      </c>
      <c r="E4539" s="5" t="s">
        <v>9</v>
      </c>
      <c r="F4539" s="10">
        <v>1913793</v>
      </c>
      <c r="G4539" s="8">
        <v>-0.22319</v>
      </c>
      <c r="H4539" s="8">
        <v>-0.21653</v>
      </c>
      <c r="I4539" s="5">
        <v>0.56283899999999998</v>
      </c>
      <c r="J4539" s="5">
        <v>0</v>
      </c>
      <c r="K4539" s="5">
        <v>0</v>
      </c>
      <c r="L4539" s="5">
        <v>18</v>
      </c>
      <c r="M4539" s="5">
        <v>6</v>
      </c>
      <c r="N4539" s="5">
        <v>1564590</v>
      </c>
      <c r="O4539" s="5">
        <v>1573152</v>
      </c>
    </row>
    <row r="4540" spans="1:15">
      <c r="A4540" s="5" t="s">
        <v>58</v>
      </c>
      <c r="B4540" s="5" t="s">
        <v>64</v>
      </c>
      <c r="C4540" s="5">
        <v>15112</v>
      </c>
      <c r="D4540" t="str">
        <f>IF(C4540&lt;=783,"small",IF(C4540&lt;=2103,"medium","large"))</f>
        <v>large</v>
      </c>
      <c r="E4540" s="5" t="s">
        <v>9</v>
      </c>
      <c r="F4540" s="10">
        <v>1913793</v>
      </c>
      <c r="G4540" s="8">
        <v>-0.22319</v>
      </c>
      <c r="H4540" s="8">
        <v>-0.21653</v>
      </c>
      <c r="I4540" s="5">
        <v>0.56262100000000004</v>
      </c>
      <c r="J4540" s="5">
        <v>0</v>
      </c>
      <c r="K4540" s="5">
        <v>0</v>
      </c>
      <c r="L4540" s="5">
        <v>12</v>
      </c>
      <c r="M4540" s="5">
        <v>3</v>
      </c>
      <c r="N4540" s="5">
        <v>1564590</v>
      </c>
      <c r="O4540" s="5">
        <v>1573152</v>
      </c>
    </row>
    <row r="4541" spans="1:15">
      <c r="A4541" s="5" t="s">
        <v>58</v>
      </c>
      <c r="B4541" s="5" t="s">
        <v>64</v>
      </c>
      <c r="C4541" s="5">
        <v>15112</v>
      </c>
      <c r="D4541" t="str">
        <f>IF(C4541&lt;=783,"small",IF(C4541&lt;=2103,"medium","large"))</f>
        <v>large</v>
      </c>
      <c r="E4541" s="5" t="s">
        <v>9</v>
      </c>
      <c r="F4541" s="10">
        <v>1913793</v>
      </c>
      <c r="G4541" s="8">
        <v>-0.22319</v>
      </c>
      <c r="H4541" s="8">
        <v>-0.21653</v>
      </c>
      <c r="I4541" s="5">
        <v>0.56237700000000002</v>
      </c>
      <c r="J4541" s="5">
        <v>0</v>
      </c>
      <c r="K4541" s="5">
        <v>0</v>
      </c>
      <c r="L4541" s="5">
        <v>18</v>
      </c>
      <c r="M4541" s="5">
        <v>7</v>
      </c>
      <c r="N4541" s="5">
        <v>1564590</v>
      </c>
      <c r="O4541" s="5">
        <v>1573152</v>
      </c>
    </row>
    <row r="4542" spans="1:15">
      <c r="A4542" s="5" t="s">
        <v>58</v>
      </c>
      <c r="B4542" s="5" t="s">
        <v>64</v>
      </c>
      <c r="C4542" s="5">
        <v>15112</v>
      </c>
      <c r="D4542" t="str">
        <f>IF(C4542&lt;=783,"small",IF(C4542&lt;=2103,"medium","large"))</f>
        <v>large</v>
      </c>
      <c r="E4542" s="5" t="s">
        <v>9</v>
      </c>
      <c r="F4542" s="10">
        <v>1913793</v>
      </c>
      <c r="G4542" s="8">
        <v>-0.22319</v>
      </c>
      <c r="H4542" s="8">
        <v>-0.21653</v>
      </c>
      <c r="I4542" s="5">
        <v>0.56183300000000003</v>
      </c>
      <c r="J4542" s="5">
        <v>0</v>
      </c>
      <c r="K4542" s="5">
        <v>0</v>
      </c>
      <c r="L4542" s="5">
        <v>18</v>
      </c>
      <c r="M4542" s="5">
        <v>11</v>
      </c>
      <c r="N4542" s="5">
        <v>1564590</v>
      </c>
      <c r="O4542" s="5">
        <v>1573152</v>
      </c>
    </row>
    <row r="4543" spans="1:15">
      <c r="A4543" s="5" t="s">
        <v>58</v>
      </c>
      <c r="B4543" s="5" t="s">
        <v>64</v>
      </c>
      <c r="C4543" s="5">
        <v>15112</v>
      </c>
      <c r="D4543" t="str">
        <f>IF(C4543&lt;=783,"small",IF(C4543&lt;=2103,"medium","large"))</f>
        <v>large</v>
      </c>
      <c r="E4543" s="5" t="s">
        <v>9</v>
      </c>
      <c r="F4543" s="10">
        <v>1913793</v>
      </c>
      <c r="G4543" s="8">
        <v>-0.22319</v>
      </c>
      <c r="H4543" s="8">
        <v>-0.21653</v>
      </c>
      <c r="I4543" s="5">
        <v>0.56167999999999996</v>
      </c>
      <c r="J4543" s="5">
        <v>0</v>
      </c>
      <c r="K4543" s="5">
        <v>0</v>
      </c>
      <c r="L4543" s="5">
        <v>12</v>
      </c>
      <c r="M4543" s="5">
        <v>4</v>
      </c>
      <c r="N4543" s="5">
        <v>1564590</v>
      </c>
      <c r="O4543" s="5">
        <v>1573152</v>
      </c>
    </row>
    <row r="4544" spans="1:15">
      <c r="A4544" s="5" t="s">
        <v>58</v>
      </c>
      <c r="B4544" s="5" t="s">
        <v>64</v>
      </c>
      <c r="C4544" s="5">
        <v>15112</v>
      </c>
      <c r="D4544" t="str">
        <f>IF(C4544&lt;=783,"small",IF(C4544&lt;=2103,"medium","large"))</f>
        <v>large</v>
      </c>
      <c r="E4544" s="5" t="s">
        <v>9</v>
      </c>
      <c r="F4544" s="10">
        <v>1913793</v>
      </c>
      <c r="G4544" s="8">
        <v>-0.22319</v>
      </c>
      <c r="H4544" s="8">
        <v>-0.21653</v>
      </c>
      <c r="I4544" s="5">
        <v>0.56144799999999995</v>
      </c>
      <c r="J4544" s="5">
        <v>0</v>
      </c>
      <c r="K4544" s="5">
        <v>0</v>
      </c>
      <c r="L4544" s="5">
        <v>16</v>
      </c>
      <c r="M4544" s="5">
        <v>9</v>
      </c>
      <c r="N4544" s="5">
        <v>1564590</v>
      </c>
      <c r="O4544" s="5">
        <v>1573152</v>
      </c>
    </row>
    <row r="4545" spans="1:15">
      <c r="A4545" s="5" t="s">
        <v>58</v>
      </c>
      <c r="B4545" s="5" t="s">
        <v>64</v>
      </c>
      <c r="C4545" s="5">
        <v>15112</v>
      </c>
      <c r="D4545" t="str">
        <f>IF(C4545&lt;=783,"small",IF(C4545&lt;=2103,"medium","large"))</f>
        <v>large</v>
      </c>
      <c r="E4545" s="5" t="s">
        <v>9</v>
      </c>
      <c r="F4545" s="10">
        <v>1913793</v>
      </c>
      <c r="G4545" s="8">
        <v>-0.22319</v>
      </c>
      <c r="H4545" s="8">
        <v>-0.21653</v>
      </c>
      <c r="I4545" s="5">
        <v>0.56115700000000002</v>
      </c>
      <c r="J4545" s="5">
        <v>0</v>
      </c>
      <c r="K4545" s="5">
        <v>0</v>
      </c>
      <c r="L4545" s="5">
        <v>14</v>
      </c>
      <c r="M4545" s="5">
        <v>8</v>
      </c>
      <c r="N4545" s="5">
        <v>1564590</v>
      </c>
      <c r="O4545" s="5">
        <v>1573152</v>
      </c>
    </row>
    <row r="4546" spans="1:15">
      <c r="A4546" s="5" t="s">
        <v>58</v>
      </c>
      <c r="B4546" s="5" t="s">
        <v>64</v>
      </c>
      <c r="C4546" s="5">
        <v>15112</v>
      </c>
      <c r="D4546" t="str">
        <f>IF(C4546&lt;=783,"small",IF(C4546&lt;=2103,"medium","large"))</f>
        <v>large</v>
      </c>
      <c r="E4546" s="5" t="s">
        <v>9</v>
      </c>
      <c r="F4546" s="10">
        <v>1913793</v>
      </c>
      <c r="G4546" s="8">
        <v>-0.22319</v>
      </c>
      <c r="H4546" s="8">
        <v>-0.21653</v>
      </c>
      <c r="I4546" s="5">
        <v>0.56069100000000005</v>
      </c>
      <c r="J4546" s="5">
        <v>0</v>
      </c>
      <c r="K4546" s="5">
        <v>0</v>
      </c>
      <c r="L4546" s="5">
        <v>16</v>
      </c>
      <c r="M4546" s="5">
        <v>11</v>
      </c>
      <c r="N4546" s="5">
        <v>1564590</v>
      </c>
      <c r="O4546" s="5">
        <v>1573152</v>
      </c>
    </row>
    <row r="4547" spans="1:15">
      <c r="A4547" s="5" t="s">
        <v>58</v>
      </c>
      <c r="B4547" s="5" t="s">
        <v>64</v>
      </c>
      <c r="C4547" s="5">
        <v>15112</v>
      </c>
      <c r="D4547" t="str">
        <f>IF(C4547&lt;=783,"small",IF(C4547&lt;=2103,"medium","large"))</f>
        <v>large</v>
      </c>
      <c r="E4547" s="5" t="s">
        <v>9</v>
      </c>
      <c r="F4547" s="10">
        <v>1913793</v>
      </c>
      <c r="G4547" s="8">
        <v>-0.22319</v>
      </c>
      <c r="H4547" s="8">
        <v>-0.21653</v>
      </c>
      <c r="I4547" s="5">
        <v>0.56032800000000005</v>
      </c>
      <c r="J4547" s="5">
        <v>0</v>
      </c>
      <c r="K4547" s="5">
        <v>0</v>
      </c>
      <c r="L4547" s="5">
        <v>14</v>
      </c>
      <c r="M4547" s="5">
        <v>3</v>
      </c>
      <c r="N4547" s="5">
        <v>1564590</v>
      </c>
      <c r="O4547" s="5">
        <v>1573152</v>
      </c>
    </row>
    <row r="4548" spans="1:15">
      <c r="A4548" s="5" t="s">
        <v>58</v>
      </c>
      <c r="B4548" s="5" t="s">
        <v>64</v>
      </c>
      <c r="C4548" s="5">
        <v>15112</v>
      </c>
      <c r="D4548" t="str">
        <f>IF(C4548&lt;=783,"small",IF(C4548&lt;=2103,"medium","large"))</f>
        <v>large</v>
      </c>
      <c r="E4548" s="5" t="s">
        <v>9</v>
      </c>
      <c r="F4548" s="10">
        <v>1913793</v>
      </c>
      <c r="G4548" s="8">
        <v>-0.22319</v>
      </c>
      <c r="H4548" s="8">
        <v>-0.21653</v>
      </c>
      <c r="I4548" s="5">
        <v>0.55991900000000006</v>
      </c>
      <c r="J4548" s="5">
        <v>0</v>
      </c>
      <c r="K4548" s="5">
        <v>0</v>
      </c>
      <c r="L4548" s="5">
        <v>18</v>
      </c>
      <c r="M4548" s="5">
        <v>3</v>
      </c>
      <c r="N4548" s="5">
        <v>1564590</v>
      </c>
      <c r="O4548" s="5">
        <v>1573152</v>
      </c>
    </row>
    <row r="4549" spans="1:15">
      <c r="A4549" s="5" t="s">
        <v>58</v>
      </c>
      <c r="B4549" s="5" t="s">
        <v>64</v>
      </c>
      <c r="C4549" s="5">
        <v>15112</v>
      </c>
      <c r="D4549" t="str">
        <f>IF(C4549&lt;=783,"small",IF(C4549&lt;=2103,"medium","large"))</f>
        <v>large</v>
      </c>
      <c r="E4549" s="5" t="s">
        <v>9</v>
      </c>
      <c r="F4549" s="10">
        <v>1913793</v>
      </c>
      <c r="G4549" s="8">
        <v>-0.22319</v>
      </c>
      <c r="H4549" s="8">
        <v>-0.21653</v>
      </c>
      <c r="I4549" s="5">
        <v>0.55990799999999996</v>
      </c>
      <c r="J4549" s="5">
        <v>0</v>
      </c>
      <c r="K4549" s="5">
        <v>0</v>
      </c>
      <c r="L4549" s="5">
        <v>10</v>
      </c>
      <c r="M4549" s="5">
        <v>5</v>
      </c>
      <c r="N4549" s="5">
        <v>1564590</v>
      </c>
      <c r="O4549" s="5">
        <v>1573152</v>
      </c>
    </row>
    <row r="4550" spans="1:15">
      <c r="A4550" s="5" t="s">
        <v>58</v>
      </c>
      <c r="B4550" s="5" t="s">
        <v>64</v>
      </c>
      <c r="C4550" s="5">
        <v>15112</v>
      </c>
      <c r="D4550" t="str">
        <f>IF(C4550&lt;=783,"small",IF(C4550&lt;=2103,"medium","large"))</f>
        <v>large</v>
      </c>
      <c r="E4550" s="5" t="s">
        <v>9</v>
      </c>
      <c r="F4550" s="10">
        <v>1913793</v>
      </c>
      <c r="G4550" s="8">
        <v>-0.22319</v>
      </c>
      <c r="H4550" s="8">
        <v>-0.21653</v>
      </c>
      <c r="I4550" s="5">
        <v>0.55915700000000002</v>
      </c>
      <c r="J4550" s="5">
        <v>0</v>
      </c>
      <c r="K4550" s="5">
        <v>0</v>
      </c>
      <c r="L4550" s="5">
        <v>20</v>
      </c>
      <c r="M4550" s="5">
        <v>4</v>
      </c>
      <c r="N4550" s="5">
        <v>1564590</v>
      </c>
      <c r="O4550" s="5">
        <v>1573152</v>
      </c>
    </row>
    <row r="4551" spans="1:15">
      <c r="A4551" s="5" t="s">
        <v>58</v>
      </c>
      <c r="B4551" s="5" t="s">
        <v>64</v>
      </c>
      <c r="C4551" s="5">
        <v>15112</v>
      </c>
      <c r="D4551" t="str">
        <f>IF(C4551&lt;=783,"small",IF(C4551&lt;=2103,"medium","large"))</f>
        <v>large</v>
      </c>
      <c r="E4551" s="5" t="s">
        <v>9</v>
      </c>
      <c r="F4551" s="10">
        <v>1913793</v>
      </c>
      <c r="G4551" s="8">
        <v>-0.22319</v>
      </c>
      <c r="H4551" s="8">
        <v>-0.21653</v>
      </c>
      <c r="I4551" s="5">
        <v>0.55870399999999998</v>
      </c>
      <c r="J4551" s="5">
        <v>0</v>
      </c>
      <c r="K4551" s="5">
        <v>0</v>
      </c>
      <c r="L4551" s="5">
        <v>10</v>
      </c>
      <c r="M4551" s="5">
        <v>9</v>
      </c>
      <c r="N4551" s="5">
        <v>1564590</v>
      </c>
      <c r="O4551" s="5">
        <v>1573152</v>
      </c>
    </row>
    <row r="4552" spans="1:15">
      <c r="A4552" s="5" t="s">
        <v>58</v>
      </c>
      <c r="B4552" s="5" t="s">
        <v>64</v>
      </c>
      <c r="C4552" s="5">
        <v>15112</v>
      </c>
      <c r="D4552" t="str">
        <f>IF(C4552&lt;=783,"small",IF(C4552&lt;=2103,"medium","large"))</f>
        <v>large</v>
      </c>
      <c r="E4552" s="5" t="s">
        <v>9</v>
      </c>
      <c r="F4552" s="10">
        <v>1913793</v>
      </c>
      <c r="G4552" s="8">
        <v>-0.22319</v>
      </c>
      <c r="H4552" s="8">
        <v>-0.21653</v>
      </c>
      <c r="I4552" s="5">
        <v>0.55716399999999999</v>
      </c>
      <c r="J4552" s="5">
        <v>0</v>
      </c>
      <c r="K4552" s="5">
        <v>0</v>
      </c>
      <c r="L4552" s="5">
        <v>14</v>
      </c>
      <c r="M4552" s="5">
        <v>4</v>
      </c>
      <c r="N4552" s="5">
        <v>1564590</v>
      </c>
      <c r="O4552" s="5">
        <v>1573152</v>
      </c>
    </row>
    <row r="4553" spans="1:15">
      <c r="A4553" s="5" t="s">
        <v>58</v>
      </c>
      <c r="B4553" s="5" t="s">
        <v>64</v>
      </c>
      <c r="C4553" s="5">
        <v>15112</v>
      </c>
      <c r="D4553" t="str">
        <f>IF(C4553&lt;=783,"small",IF(C4553&lt;=2103,"medium","large"))</f>
        <v>large</v>
      </c>
      <c r="E4553" s="5" t="s">
        <v>9</v>
      </c>
      <c r="F4553" s="10">
        <v>1913793</v>
      </c>
      <c r="G4553" s="8">
        <v>-0.22319</v>
      </c>
      <c r="H4553" s="8">
        <v>-0.21653</v>
      </c>
      <c r="I4553" s="5">
        <v>0.55712799999999996</v>
      </c>
      <c r="J4553" s="5">
        <v>0</v>
      </c>
      <c r="K4553" s="5">
        <v>0</v>
      </c>
      <c r="L4553" s="5">
        <v>14</v>
      </c>
      <c r="M4553" s="5">
        <v>7</v>
      </c>
      <c r="N4553" s="5">
        <v>1564590</v>
      </c>
      <c r="O4553" s="5">
        <v>1573152</v>
      </c>
    </row>
    <row r="4554" spans="1:15">
      <c r="A4554" s="5" t="s">
        <v>58</v>
      </c>
      <c r="B4554" s="5" t="s">
        <v>64</v>
      </c>
      <c r="C4554" s="5">
        <v>15112</v>
      </c>
      <c r="D4554" t="str">
        <f>IF(C4554&lt;=783,"small",IF(C4554&lt;=2103,"medium","large"))</f>
        <v>large</v>
      </c>
      <c r="E4554" s="5" t="s">
        <v>9</v>
      </c>
      <c r="F4554" s="10">
        <v>1913793</v>
      </c>
      <c r="G4554" s="8">
        <v>-0.22319</v>
      </c>
      <c r="H4554" s="8">
        <v>-0.21653</v>
      </c>
      <c r="I4554" s="5">
        <v>0.55623800000000001</v>
      </c>
      <c r="J4554" s="5">
        <v>0</v>
      </c>
      <c r="K4554" s="5">
        <v>0</v>
      </c>
      <c r="L4554" s="5">
        <v>14</v>
      </c>
      <c r="M4554" s="5">
        <v>2</v>
      </c>
      <c r="N4554" s="5">
        <v>1564590</v>
      </c>
      <c r="O4554" s="5">
        <v>1573152</v>
      </c>
    </row>
    <row r="4555" spans="1:15">
      <c r="A4555" s="5" t="s">
        <v>58</v>
      </c>
      <c r="B4555" s="5" t="s">
        <v>64</v>
      </c>
      <c r="C4555" s="5">
        <v>15112</v>
      </c>
      <c r="D4555" t="str">
        <f>IF(C4555&lt;=783,"small",IF(C4555&lt;=2103,"medium","large"))</f>
        <v>large</v>
      </c>
      <c r="E4555" s="5" t="s">
        <v>9</v>
      </c>
      <c r="F4555" s="10">
        <v>1913793</v>
      </c>
      <c r="G4555" s="8">
        <v>-0.22319</v>
      </c>
      <c r="H4555" s="8">
        <v>-0.21653</v>
      </c>
      <c r="I4555" s="5">
        <v>0.55573499999999998</v>
      </c>
      <c r="J4555" s="5">
        <v>0</v>
      </c>
      <c r="K4555" s="5">
        <v>0</v>
      </c>
      <c r="L4555" s="5">
        <v>16</v>
      </c>
      <c r="M4555" s="5">
        <v>3</v>
      </c>
      <c r="N4555" s="5">
        <v>1564590</v>
      </c>
      <c r="O4555" s="5">
        <v>1573152</v>
      </c>
    </row>
    <row r="4556" spans="1:15">
      <c r="A4556" s="5" t="s">
        <v>58</v>
      </c>
      <c r="B4556" s="5" t="s">
        <v>64</v>
      </c>
      <c r="C4556" s="5">
        <v>15112</v>
      </c>
      <c r="D4556" t="str">
        <f>IF(C4556&lt;=783,"small",IF(C4556&lt;=2103,"medium","large"))</f>
        <v>large</v>
      </c>
      <c r="E4556" s="5" t="s">
        <v>9</v>
      </c>
      <c r="F4556" s="10">
        <v>1913793</v>
      </c>
      <c r="G4556" s="8">
        <v>-0.22319</v>
      </c>
      <c r="H4556" s="8">
        <v>-0.21653</v>
      </c>
      <c r="I4556" s="5">
        <v>0.55566199999999999</v>
      </c>
      <c r="J4556" s="5">
        <v>0</v>
      </c>
      <c r="K4556" s="5">
        <v>0</v>
      </c>
      <c r="L4556" s="5">
        <v>12</v>
      </c>
      <c r="M4556" s="5">
        <v>5</v>
      </c>
      <c r="N4556" s="5">
        <v>1564590</v>
      </c>
      <c r="O4556" s="5">
        <v>1573152</v>
      </c>
    </row>
    <row r="4557" spans="1:15">
      <c r="A4557" s="5" t="s">
        <v>58</v>
      </c>
      <c r="B4557" s="5" t="s">
        <v>64</v>
      </c>
      <c r="C4557" s="5">
        <v>15112</v>
      </c>
      <c r="D4557" t="str">
        <f>IF(C4557&lt;=783,"small",IF(C4557&lt;=2103,"medium","large"))</f>
        <v>large</v>
      </c>
      <c r="E4557" s="5" t="s">
        <v>9</v>
      </c>
      <c r="F4557" s="10">
        <v>1913793</v>
      </c>
      <c r="G4557" s="8">
        <v>-0.22319</v>
      </c>
      <c r="H4557" s="8">
        <v>-0.21653</v>
      </c>
      <c r="I4557" s="5">
        <v>0.555307</v>
      </c>
      <c r="J4557" s="5">
        <v>0</v>
      </c>
      <c r="K4557" s="5">
        <v>0</v>
      </c>
      <c r="L4557" s="5">
        <v>10</v>
      </c>
      <c r="M4557" s="5">
        <v>11</v>
      </c>
      <c r="N4557" s="5">
        <v>1564590</v>
      </c>
      <c r="O4557" s="5">
        <v>1573152</v>
      </c>
    </row>
    <row r="4558" spans="1:15">
      <c r="A4558" s="5" t="s">
        <v>58</v>
      </c>
      <c r="B4558" s="5" t="s">
        <v>64</v>
      </c>
      <c r="C4558" s="5">
        <v>15112</v>
      </c>
      <c r="D4558" t="str">
        <f>IF(C4558&lt;=783,"small",IF(C4558&lt;=2103,"medium","large"))</f>
        <v>large</v>
      </c>
      <c r="E4558" s="5" t="s">
        <v>9</v>
      </c>
      <c r="F4558" s="10">
        <v>1913793</v>
      </c>
      <c r="G4558" s="8">
        <v>-0.22319</v>
      </c>
      <c r="H4558" s="8">
        <v>-0.21653</v>
      </c>
      <c r="I4558" s="5">
        <v>0.554844</v>
      </c>
      <c r="J4558" s="5">
        <v>0</v>
      </c>
      <c r="K4558" s="5">
        <v>0</v>
      </c>
      <c r="L4558" s="5">
        <v>18</v>
      </c>
      <c r="M4558" s="5">
        <v>4</v>
      </c>
      <c r="N4558" s="5">
        <v>1564590</v>
      </c>
      <c r="O4558" s="5">
        <v>1573152</v>
      </c>
    </row>
    <row r="4559" spans="1:15">
      <c r="A4559" s="5" t="s">
        <v>58</v>
      </c>
      <c r="B4559" s="5" t="s">
        <v>64</v>
      </c>
      <c r="C4559" s="5">
        <v>15112</v>
      </c>
      <c r="D4559" t="str">
        <f>IF(C4559&lt;=783,"small",IF(C4559&lt;=2103,"medium","large"))</f>
        <v>large</v>
      </c>
      <c r="E4559" s="5" t="s">
        <v>9</v>
      </c>
      <c r="F4559" s="10">
        <v>1913793</v>
      </c>
      <c r="G4559" s="8">
        <v>-0.22319</v>
      </c>
      <c r="H4559" s="8">
        <v>-0.21653</v>
      </c>
      <c r="I4559" s="5">
        <v>0.55419300000000005</v>
      </c>
      <c r="J4559" s="5">
        <v>0</v>
      </c>
      <c r="K4559" s="5">
        <v>0</v>
      </c>
      <c r="L4559" s="5">
        <v>18</v>
      </c>
      <c r="M4559" s="5">
        <v>10</v>
      </c>
      <c r="N4559" s="5">
        <v>1564590</v>
      </c>
      <c r="O4559" s="5">
        <v>1573152</v>
      </c>
    </row>
    <row r="4560" spans="1:15">
      <c r="A4560" s="5" t="s">
        <v>58</v>
      </c>
      <c r="B4560" s="5" t="s">
        <v>64</v>
      </c>
      <c r="C4560" s="5">
        <v>15112</v>
      </c>
      <c r="D4560" t="str">
        <f>IF(C4560&lt;=783,"small",IF(C4560&lt;=2103,"medium","large"))</f>
        <v>large</v>
      </c>
      <c r="E4560" s="5" t="s">
        <v>9</v>
      </c>
      <c r="F4560" s="10">
        <v>1913793</v>
      </c>
      <c r="G4560" s="8">
        <v>-0.22319</v>
      </c>
      <c r="H4560" s="8">
        <v>-0.21653</v>
      </c>
      <c r="I4560" s="5">
        <v>0.553651</v>
      </c>
      <c r="J4560" s="5">
        <v>0</v>
      </c>
      <c r="K4560" s="5">
        <v>0</v>
      </c>
      <c r="L4560" s="5">
        <v>10</v>
      </c>
      <c r="M4560" s="5">
        <v>8</v>
      </c>
      <c r="N4560" s="5">
        <v>1564590</v>
      </c>
      <c r="O4560" s="5">
        <v>1573152</v>
      </c>
    </row>
    <row r="4561" spans="1:15">
      <c r="A4561" s="5" t="s">
        <v>58</v>
      </c>
      <c r="B4561" s="5" t="s">
        <v>64</v>
      </c>
      <c r="C4561" s="5">
        <v>15112</v>
      </c>
      <c r="D4561" t="str">
        <f>IF(C4561&lt;=783,"small",IF(C4561&lt;=2103,"medium","large"))</f>
        <v>large</v>
      </c>
      <c r="E4561" s="5" t="s">
        <v>9</v>
      </c>
      <c r="F4561" s="10">
        <v>1913793</v>
      </c>
      <c r="G4561" s="8">
        <v>-0.22319</v>
      </c>
      <c r="H4561" s="8">
        <v>-0.21653</v>
      </c>
      <c r="I4561" s="5">
        <v>0.55229300000000003</v>
      </c>
      <c r="J4561" s="5">
        <v>0</v>
      </c>
      <c r="K4561" s="5">
        <v>0</v>
      </c>
      <c r="L4561" s="5">
        <v>20</v>
      </c>
      <c r="M4561" s="5">
        <v>3</v>
      </c>
      <c r="N4561" s="5">
        <v>1564590</v>
      </c>
      <c r="O4561" s="5">
        <v>1573152</v>
      </c>
    </row>
    <row r="4562" spans="1:15">
      <c r="A4562" s="5" t="s">
        <v>61</v>
      </c>
      <c r="B4562" s="5" t="s">
        <v>67</v>
      </c>
      <c r="C4562" s="5">
        <v>18512</v>
      </c>
      <c r="D4562" t="str">
        <f>IF(C4562&lt;=783,"small",IF(C4562&lt;=2103,"medium","large"))</f>
        <v>large</v>
      </c>
      <c r="E4562" s="5" t="s">
        <v>12</v>
      </c>
      <c r="F4562" s="10">
        <v>21647514</v>
      </c>
      <c r="G4562" s="8">
        <v>-32.580260000000003</v>
      </c>
      <c r="H4562" s="8">
        <v>-32.536659999999998</v>
      </c>
      <c r="I4562" s="5">
        <v>100.187583</v>
      </c>
      <c r="J4562" s="5">
        <v>0</v>
      </c>
      <c r="K4562" s="5">
        <v>0</v>
      </c>
      <c r="L4562" s="5">
        <v>10</v>
      </c>
      <c r="M4562" s="5">
        <v>34</v>
      </c>
      <c r="N4562" s="5">
        <v>644650</v>
      </c>
      <c r="O4562" s="5">
        <v>645488</v>
      </c>
    </row>
    <row r="4563" spans="1:15">
      <c r="A4563" s="5" t="s">
        <v>61</v>
      </c>
      <c r="B4563" s="5" t="s">
        <v>67</v>
      </c>
      <c r="C4563" s="5">
        <v>18512</v>
      </c>
      <c r="D4563" t="str">
        <f>IF(C4563&lt;=783,"small",IF(C4563&lt;=2103,"medium","large"))</f>
        <v>large</v>
      </c>
      <c r="E4563" s="5" t="s">
        <v>12</v>
      </c>
      <c r="F4563" s="10">
        <v>28127138</v>
      </c>
      <c r="G4563" s="8">
        <v>-42.631639999999997</v>
      </c>
      <c r="H4563" s="8">
        <v>-42.575000000000003</v>
      </c>
      <c r="I4563" s="5">
        <v>99.794573</v>
      </c>
      <c r="J4563" s="5">
        <v>0</v>
      </c>
      <c r="K4563" s="5">
        <v>0</v>
      </c>
      <c r="L4563" s="5">
        <v>18</v>
      </c>
      <c r="M4563" s="5">
        <v>40</v>
      </c>
      <c r="N4563" s="5">
        <v>644650</v>
      </c>
      <c r="O4563" s="5">
        <v>645488</v>
      </c>
    </row>
    <row r="4564" spans="1:15">
      <c r="A4564" s="5" t="s">
        <v>61</v>
      </c>
      <c r="B4564" s="5" t="s">
        <v>67</v>
      </c>
      <c r="C4564" s="5">
        <v>18512</v>
      </c>
      <c r="D4564" t="str">
        <f>IF(C4564&lt;=783,"small",IF(C4564&lt;=2103,"medium","large"))</f>
        <v>large</v>
      </c>
      <c r="E4564" s="5" t="s">
        <v>12</v>
      </c>
      <c r="F4564" s="10">
        <v>29425752</v>
      </c>
      <c r="G4564" s="8">
        <v>-44.646090000000001</v>
      </c>
      <c r="H4564" s="8">
        <v>-44.586829999999999</v>
      </c>
      <c r="I4564" s="5">
        <v>99.086327999999995</v>
      </c>
      <c r="J4564" s="5">
        <v>0</v>
      </c>
      <c r="K4564" s="5">
        <v>0</v>
      </c>
      <c r="L4564" s="5">
        <v>20</v>
      </c>
      <c r="M4564" s="5">
        <v>36</v>
      </c>
      <c r="N4564" s="5">
        <v>644650</v>
      </c>
      <c r="O4564" s="5">
        <v>645488</v>
      </c>
    </row>
    <row r="4565" spans="1:15">
      <c r="A4565" s="5" t="s">
        <v>61</v>
      </c>
      <c r="B4565" s="5" t="s">
        <v>67</v>
      </c>
      <c r="C4565" s="5">
        <v>18512</v>
      </c>
      <c r="D4565" t="str">
        <f>IF(C4565&lt;=783,"small",IF(C4565&lt;=2103,"medium","large"))</f>
        <v>large</v>
      </c>
      <c r="E4565" s="5" t="s">
        <v>12</v>
      </c>
      <c r="F4565" s="10">
        <v>29488913</v>
      </c>
      <c r="G4565" s="8">
        <v>-44.744070000000001</v>
      </c>
      <c r="H4565" s="8">
        <v>-44.68468</v>
      </c>
      <c r="I4565" s="5">
        <v>98.793916999999993</v>
      </c>
      <c r="J4565" s="5">
        <v>0</v>
      </c>
      <c r="K4565" s="5">
        <v>0</v>
      </c>
      <c r="L4565" s="5">
        <v>20</v>
      </c>
      <c r="M4565" s="5">
        <v>33</v>
      </c>
      <c r="N4565" s="5">
        <v>644650</v>
      </c>
      <c r="O4565" s="5">
        <v>645488</v>
      </c>
    </row>
    <row r="4566" spans="1:15">
      <c r="A4566" s="5" t="s">
        <v>61</v>
      </c>
      <c r="B4566" s="5" t="s">
        <v>67</v>
      </c>
      <c r="C4566" s="5">
        <v>18512</v>
      </c>
      <c r="D4566" t="str">
        <f>IF(C4566&lt;=783,"small",IF(C4566&lt;=2103,"medium","large"))</f>
        <v>large</v>
      </c>
      <c r="E4566" s="5" t="s">
        <v>12</v>
      </c>
      <c r="F4566" s="10">
        <v>28155903</v>
      </c>
      <c r="G4566" s="8">
        <v>-42.676259999999999</v>
      </c>
      <c r="H4566" s="8">
        <v>-42.61956</v>
      </c>
      <c r="I4566" s="5">
        <v>98.472009</v>
      </c>
      <c r="J4566" s="5">
        <v>0</v>
      </c>
      <c r="K4566" s="5">
        <v>0</v>
      </c>
      <c r="L4566" s="5">
        <v>18</v>
      </c>
      <c r="M4566" s="5">
        <v>32</v>
      </c>
      <c r="N4566" s="5">
        <v>644650</v>
      </c>
      <c r="O4566" s="5">
        <v>645488</v>
      </c>
    </row>
    <row r="4567" spans="1:15">
      <c r="A4567" s="5" t="s">
        <v>61</v>
      </c>
      <c r="B4567" s="5" t="s">
        <v>67</v>
      </c>
      <c r="C4567" s="5">
        <v>18512</v>
      </c>
      <c r="D4567" t="str">
        <f>IF(C4567&lt;=783,"small",IF(C4567&lt;=2103,"medium","large"))</f>
        <v>large</v>
      </c>
      <c r="E4567" s="5" t="s">
        <v>12</v>
      </c>
      <c r="F4567" s="10">
        <v>29598695</v>
      </c>
      <c r="G4567" s="8">
        <v>-44.914360000000002</v>
      </c>
      <c r="H4567" s="8">
        <v>-44.854759999999999</v>
      </c>
      <c r="I4567" s="5">
        <v>98.415003999999996</v>
      </c>
      <c r="J4567" s="5">
        <v>0</v>
      </c>
      <c r="K4567" s="5">
        <v>0</v>
      </c>
      <c r="L4567" s="5">
        <v>20</v>
      </c>
      <c r="M4567" s="5">
        <v>37</v>
      </c>
      <c r="N4567" s="5">
        <v>644650</v>
      </c>
      <c r="O4567" s="5">
        <v>645488</v>
      </c>
    </row>
    <row r="4568" spans="1:15">
      <c r="A4568" s="5" t="s">
        <v>61</v>
      </c>
      <c r="B4568" s="5" t="s">
        <v>67</v>
      </c>
      <c r="C4568" s="5">
        <v>18512</v>
      </c>
      <c r="D4568" t="str">
        <f>IF(C4568&lt;=783,"small",IF(C4568&lt;=2103,"medium","large"))</f>
        <v>large</v>
      </c>
      <c r="E4568" s="5" t="s">
        <v>12</v>
      </c>
      <c r="F4568" s="10">
        <v>28085511</v>
      </c>
      <c r="G4568" s="8">
        <v>-42.567070000000001</v>
      </c>
      <c r="H4568" s="8">
        <v>-42.510509999999996</v>
      </c>
      <c r="I4568" s="5">
        <v>98.391332000000006</v>
      </c>
      <c r="J4568" s="5">
        <v>0</v>
      </c>
      <c r="K4568" s="5">
        <v>0</v>
      </c>
      <c r="L4568" s="5">
        <v>18</v>
      </c>
      <c r="M4568" s="5">
        <v>33</v>
      </c>
      <c r="N4568" s="5">
        <v>644650</v>
      </c>
      <c r="O4568" s="5">
        <v>645488</v>
      </c>
    </row>
    <row r="4569" spans="1:15">
      <c r="A4569" s="5" t="s">
        <v>61</v>
      </c>
      <c r="B4569" s="5" t="s">
        <v>67</v>
      </c>
      <c r="C4569" s="5">
        <v>18512</v>
      </c>
      <c r="D4569" t="str">
        <f>IF(C4569&lt;=783,"small",IF(C4569&lt;=2103,"medium","large"))</f>
        <v>large</v>
      </c>
      <c r="E4569" s="5" t="s">
        <v>12</v>
      </c>
      <c r="F4569" s="10">
        <v>23575146</v>
      </c>
      <c r="G4569" s="8">
        <v>-35.570459999999997</v>
      </c>
      <c r="H4569" s="8">
        <v>-35.522979999999997</v>
      </c>
      <c r="I4569" s="5">
        <v>98.328429</v>
      </c>
      <c r="J4569" s="5">
        <v>0</v>
      </c>
      <c r="K4569" s="5">
        <v>0</v>
      </c>
      <c r="L4569" s="5">
        <v>12</v>
      </c>
      <c r="M4569" s="5">
        <v>41</v>
      </c>
      <c r="N4569" s="5">
        <v>644650</v>
      </c>
      <c r="O4569" s="5">
        <v>645488</v>
      </c>
    </row>
    <row r="4570" spans="1:15">
      <c r="A4570" s="5" t="s">
        <v>61</v>
      </c>
      <c r="B4570" s="5" t="s">
        <v>67</v>
      </c>
      <c r="C4570" s="5">
        <v>18512</v>
      </c>
      <c r="D4570" t="str">
        <f>IF(C4570&lt;=783,"small",IF(C4570&lt;=2103,"medium","large"))</f>
        <v>large</v>
      </c>
      <c r="E4570" s="5" t="s">
        <v>12</v>
      </c>
      <c r="F4570" s="10">
        <v>29615047</v>
      </c>
      <c r="G4570" s="8">
        <v>-44.939729999999997</v>
      </c>
      <c r="H4570" s="8">
        <v>-44.880090000000003</v>
      </c>
      <c r="I4570" s="5">
        <v>98.242608000000004</v>
      </c>
      <c r="J4570" s="5">
        <v>0</v>
      </c>
      <c r="K4570" s="5">
        <v>0</v>
      </c>
      <c r="L4570" s="5">
        <v>20</v>
      </c>
      <c r="M4570" s="5">
        <v>32</v>
      </c>
      <c r="N4570" s="5">
        <v>644650</v>
      </c>
      <c r="O4570" s="5">
        <v>645488</v>
      </c>
    </row>
    <row r="4571" spans="1:15">
      <c r="A4571" s="5" t="s">
        <v>61</v>
      </c>
      <c r="B4571" s="5" t="s">
        <v>67</v>
      </c>
      <c r="C4571" s="5">
        <v>18512</v>
      </c>
      <c r="D4571" t="str">
        <f>IF(C4571&lt;=783,"small",IF(C4571&lt;=2103,"medium","large"))</f>
        <v>large</v>
      </c>
      <c r="E4571" s="5" t="s">
        <v>12</v>
      </c>
      <c r="F4571" s="10">
        <v>28069992</v>
      </c>
      <c r="G4571" s="8">
        <v>-42.542999999999999</v>
      </c>
      <c r="H4571" s="8">
        <v>-42.486469999999997</v>
      </c>
      <c r="I4571" s="5">
        <v>97.960043999999996</v>
      </c>
      <c r="J4571" s="5">
        <v>0</v>
      </c>
      <c r="K4571" s="5">
        <v>0</v>
      </c>
      <c r="L4571" s="5">
        <v>18</v>
      </c>
      <c r="M4571" s="5">
        <v>34</v>
      </c>
      <c r="N4571" s="5">
        <v>644650</v>
      </c>
      <c r="O4571" s="5">
        <v>645488</v>
      </c>
    </row>
    <row r="4572" spans="1:15">
      <c r="A4572" s="5" t="s">
        <v>61</v>
      </c>
      <c r="B4572" s="5" t="s">
        <v>67</v>
      </c>
      <c r="C4572" s="5">
        <v>18512</v>
      </c>
      <c r="D4572" t="str">
        <f>IF(C4572&lt;=783,"small",IF(C4572&lt;=2103,"medium","large"))</f>
        <v>large</v>
      </c>
      <c r="E4572" s="5" t="s">
        <v>12</v>
      </c>
      <c r="F4572" s="10">
        <v>28329809</v>
      </c>
      <c r="G4572" s="8">
        <v>-42.94603</v>
      </c>
      <c r="H4572" s="8">
        <v>-42.888979999999997</v>
      </c>
      <c r="I4572" s="5">
        <v>97.914722999999995</v>
      </c>
      <c r="J4572" s="5">
        <v>0</v>
      </c>
      <c r="K4572" s="5">
        <v>0</v>
      </c>
      <c r="L4572" s="5">
        <v>18</v>
      </c>
      <c r="M4572" s="5">
        <v>37</v>
      </c>
      <c r="N4572" s="5">
        <v>644650</v>
      </c>
      <c r="O4572" s="5">
        <v>645488</v>
      </c>
    </row>
    <row r="4573" spans="1:15">
      <c r="A4573" s="5" t="s">
        <v>61</v>
      </c>
      <c r="B4573" s="5" t="s">
        <v>67</v>
      </c>
      <c r="C4573" s="5">
        <v>18512</v>
      </c>
      <c r="D4573" t="str">
        <f>IF(C4573&lt;=783,"small",IF(C4573&lt;=2103,"medium","large"))</f>
        <v>large</v>
      </c>
      <c r="E4573" s="5" t="s">
        <v>12</v>
      </c>
      <c r="F4573" s="10">
        <v>29492737</v>
      </c>
      <c r="G4573" s="8">
        <v>-44.75</v>
      </c>
      <c r="H4573" s="8">
        <v>-44.690600000000003</v>
      </c>
      <c r="I4573" s="5">
        <v>97.888351</v>
      </c>
      <c r="J4573" s="5">
        <v>0</v>
      </c>
      <c r="K4573" s="5">
        <v>0</v>
      </c>
      <c r="L4573" s="5">
        <v>20</v>
      </c>
      <c r="M4573" s="5">
        <v>35</v>
      </c>
      <c r="N4573" s="5">
        <v>644650</v>
      </c>
      <c r="O4573" s="5">
        <v>645488</v>
      </c>
    </row>
    <row r="4574" spans="1:15">
      <c r="A4574" s="5" t="s">
        <v>61</v>
      </c>
      <c r="B4574" s="5" t="s">
        <v>67</v>
      </c>
      <c r="C4574" s="5">
        <v>18512</v>
      </c>
      <c r="D4574" t="str">
        <f>IF(C4574&lt;=783,"small",IF(C4574&lt;=2103,"medium","large"))</f>
        <v>large</v>
      </c>
      <c r="E4574" s="5" t="s">
        <v>12</v>
      </c>
      <c r="F4574" s="10">
        <v>29469535</v>
      </c>
      <c r="G4574" s="8">
        <v>-44.714010000000002</v>
      </c>
      <c r="H4574" s="8">
        <v>-44.65466</v>
      </c>
      <c r="I4574" s="5">
        <v>97.851524999999995</v>
      </c>
      <c r="J4574" s="5">
        <v>0</v>
      </c>
      <c r="K4574" s="5">
        <v>0</v>
      </c>
      <c r="L4574" s="5">
        <v>20</v>
      </c>
      <c r="M4574" s="5">
        <v>34</v>
      </c>
      <c r="N4574" s="5">
        <v>644650</v>
      </c>
      <c r="O4574" s="5">
        <v>645488</v>
      </c>
    </row>
    <row r="4575" spans="1:15">
      <c r="A4575" s="5" t="s">
        <v>61</v>
      </c>
      <c r="B4575" s="5" t="s">
        <v>67</v>
      </c>
      <c r="C4575" s="5">
        <v>18512</v>
      </c>
      <c r="D4575" t="str">
        <f>IF(C4575&lt;=783,"small",IF(C4575&lt;=2103,"medium","large"))</f>
        <v>large</v>
      </c>
      <c r="E4575" s="5" t="s">
        <v>12</v>
      </c>
      <c r="F4575" s="10">
        <v>26804494</v>
      </c>
      <c r="G4575" s="8">
        <v>-40.579920000000001</v>
      </c>
      <c r="H4575" s="8">
        <v>-40.525939999999999</v>
      </c>
      <c r="I4575" s="5">
        <v>97.837078000000005</v>
      </c>
      <c r="J4575" s="5">
        <v>0</v>
      </c>
      <c r="K4575" s="5">
        <v>0</v>
      </c>
      <c r="L4575" s="5">
        <v>16</v>
      </c>
      <c r="M4575" s="5">
        <v>32</v>
      </c>
      <c r="N4575" s="5">
        <v>644650</v>
      </c>
      <c r="O4575" s="5">
        <v>645488</v>
      </c>
    </row>
    <row r="4576" spans="1:15">
      <c r="A4576" s="5" t="s">
        <v>61</v>
      </c>
      <c r="B4576" s="5" t="s">
        <v>67</v>
      </c>
      <c r="C4576" s="5">
        <v>18512</v>
      </c>
      <c r="D4576" t="str">
        <f>IF(C4576&lt;=783,"small",IF(C4576&lt;=2103,"medium","large"))</f>
        <v>large</v>
      </c>
      <c r="E4576" s="5" t="s">
        <v>12</v>
      </c>
      <c r="F4576" s="10">
        <v>29375549</v>
      </c>
      <c r="G4576" s="8">
        <v>-44.568210000000001</v>
      </c>
      <c r="H4576" s="8">
        <v>-44.509059999999998</v>
      </c>
      <c r="I4576" s="5">
        <v>97.735455999999999</v>
      </c>
      <c r="J4576" s="5">
        <v>0</v>
      </c>
      <c r="K4576" s="5">
        <v>0</v>
      </c>
      <c r="L4576" s="5">
        <v>20</v>
      </c>
      <c r="M4576" s="5">
        <v>40</v>
      </c>
      <c r="N4576" s="5">
        <v>644650</v>
      </c>
      <c r="O4576" s="5">
        <v>645488</v>
      </c>
    </row>
    <row r="4577" spans="1:15">
      <c r="A4577" s="5" t="s">
        <v>61</v>
      </c>
      <c r="B4577" s="5" t="s">
        <v>67</v>
      </c>
      <c r="C4577" s="5">
        <v>18512</v>
      </c>
      <c r="D4577" t="str">
        <f>IF(C4577&lt;=783,"small",IF(C4577&lt;=2103,"medium","large"))</f>
        <v>large</v>
      </c>
      <c r="E4577" s="5" t="s">
        <v>12</v>
      </c>
      <c r="F4577" s="10">
        <v>29478145</v>
      </c>
      <c r="G4577" s="8">
        <v>-44.727359999999997</v>
      </c>
      <c r="H4577" s="8">
        <v>-44.667999999999999</v>
      </c>
      <c r="I4577" s="5">
        <v>97.734257999999997</v>
      </c>
      <c r="J4577" s="5">
        <v>0</v>
      </c>
      <c r="K4577" s="5">
        <v>0</v>
      </c>
      <c r="L4577" s="5">
        <v>20</v>
      </c>
      <c r="M4577" s="5">
        <v>39</v>
      </c>
      <c r="N4577" s="5">
        <v>644650</v>
      </c>
      <c r="O4577" s="5">
        <v>645488</v>
      </c>
    </row>
    <row r="4578" spans="1:15">
      <c r="A4578" s="5" t="s">
        <v>61</v>
      </c>
      <c r="B4578" s="5" t="s">
        <v>67</v>
      </c>
      <c r="C4578" s="5">
        <v>18512</v>
      </c>
      <c r="D4578" t="str">
        <f>IF(C4578&lt;=783,"small",IF(C4578&lt;=2103,"medium","large"))</f>
        <v>large</v>
      </c>
      <c r="E4578" s="5" t="s">
        <v>12</v>
      </c>
      <c r="F4578" s="10">
        <v>26920722</v>
      </c>
      <c r="G4578" s="8">
        <v>-40.760210000000001</v>
      </c>
      <c r="H4578" s="8">
        <v>-40.706000000000003</v>
      </c>
      <c r="I4578" s="5">
        <v>97.676244999999994</v>
      </c>
      <c r="J4578" s="5">
        <v>0</v>
      </c>
      <c r="K4578" s="5">
        <v>0</v>
      </c>
      <c r="L4578" s="5">
        <v>16</v>
      </c>
      <c r="M4578" s="5">
        <v>33</v>
      </c>
      <c r="N4578" s="5">
        <v>644650</v>
      </c>
      <c r="O4578" s="5">
        <v>645488</v>
      </c>
    </row>
    <row r="4579" spans="1:15">
      <c r="A4579" s="5" t="s">
        <v>61</v>
      </c>
      <c r="B4579" s="5" t="s">
        <v>67</v>
      </c>
      <c r="C4579" s="5">
        <v>18512</v>
      </c>
      <c r="D4579" t="str">
        <f>IF(C4579&lt;=783,"small",IF(C4579&lt;=2103,"medium","large"))</f>
        <v>large</v>
      </c>
      <c r="E4579" s="5" t="s">
        <v>12</v>
      </c>
      <c r="F4579" s="10">
        <v>25326166</v>
      </c>
      <c r="G4579" s="8">
        <v>-38.28669</v>
      </c>
      <c r="H4579" s="8">
        <v>-38.235689999999998</v>
      </c>
      <c r="I4579" s="5">
        <v>97.638881999999995</v>
      </c>
      <c r="J4579" s="5">
        <v>0</v>
      </c>
      <c r="K4579" s="5">
        <v>0</v>
      </c>
      <c r="L4579" s="5">
        <v>14</v>
      </c>
      <c r="M4579" s="5">
        <v>32</v>
      </c>
      <c r="N4579" s="5">
        <v>644650</v>
      </c>
      <c r="O4579" s="5">
        <v>645488</v>
      </c>
    </row>
    <row r="4580" spans="1:15">
      <c r="A4580" s="5" t="s">
        <v>61</v>
      </c>
      <c r="B4580" s="5" t="s">
        <v>67</v>
      </c>
      <c r="C4580" s="5">
        <v>18512</v>
      </c>
      <c r="D4580" t="str">
        <f>IF(C4580&lt;=783,"small",IF(C4580&lt;=2103,"medium","large"))</f>
        <v>large</v>
      </c>
      <c r="E4580" s="5" t="s">
        <v>12</v>
      </c>
      <c r="F4580" s="10">
        <v>26794681</v>
      </c>
      <c r="G4580" s="8">
        <v>-40.564700000000002</v>
      </c>
      <c r="H4580" s="8">
        <v>-40.510730000000002</v>
      </c>
      <c r="I4580" s="5">
        <v>97.624138000000002</v>
      </c>
      <c r="J4580" s="5">
        <v>0</v>
      </c>
      <c r="K4580" s="5">
        <v>0</v>
      </c>
      <c r="L4580" s="5">
        <v>16</v>
      </c>
      <c r="M4580" s="5">
        <v>37</v>
      </c>
      <c r="N4580" s="5">
        <v>644650</v>
      </c>
      <c r="O4580" s="5">
        <v>645488</v>
      </c>
    </row>
    <row r="4581" spans="1:15">
      <c r="A4581" s="5" t="s">
        <v>61</v>
      </c>
      <c r="B4581" s="5" t="s">
        <v>67</v>
      </c>
      <c r="C4581" s="5">
        <v>18512</v>
      </c>
      <c r="D4581" t="str">
        <f>IF(C4581&lt;=783,"small",IF(C4581&lt;=2103,"medium","large"))</f>
        <v>large</v>
      </c>
      <c r="E4581" s="5" t="s">
        <v>12</v>
      </c>
      <c r="F4581" s="10">
        <v>21754299</v>
      </c>
      <c r="G4581" s="8">
        <v>-32.745910000000002</v>
      </c>
      <c r="H4581" s="8">
        <v>-32.702100000000002</v>
      </c>
      <c r="I4581" s="5">
        <v>97.563742000000005</v>
      </c>
      <c r="J4581" s="5">
        <v>0</v>
      </c>
      <c r="K4581" s="5">
        <v>0</v>
      </c>
      <c r="L4581" s="5">
        <v>10</v>
      </c>
      <c r="M4581" s="5">
        <v>33</v>
      </c>
      <c r="N4581" s="5">
        <v>644650</v>
      </c>
      <c r="O4581" s="5">
        <v>645488</v>
      </c>
    </row>
    <row r="4582" spans="1:15">
      <c r="A4582" s="5" t="s">
        <v>61</v>
      </c>
      <c r="B4582" s="5" t="s">
        <v>67</v>
      </c>
      <c r="C4582" s="5">
        <v>18512</v>
      </c>
      <c r="D4582" t="str">
        <f>IF(C4582&lt;=783,"small",IF(C4582&lt;=2103,"medium","large"))</f>
        <v>large</v>
      </c>
      <c r="E4582" s="5" t="s">
        <v>12</v>
      </c>
      <c r="F4582" s="10">
        <v>29417767</v>
      </c>
      <c r="G4582" s="8">
        <v>-44.633699999999997</v>
      </c>
      <c r="H4582" s="8">
        <v>-44.574460000000002</v>
      </c>
      <c r="I4582" s="5">
        <v>97.550708999999998</v>
      </c>
      <c r="J4582" s="5">
        <v>0</v>
      </c>
      <c r="K4582" s="5">
        <v>0</v>
      </c>
      <c r="L4582" s="5">
        <v>20</v>
      </c>
      <c r="M4582" s="5">
        <v>41</v>
      </c>
      <c r="N4582" s="5">
        <v>644650</v>
      </c>
      <c r="O4582" s="5">
        <v>645488</v>
      </c>
    </row>
    <row r="4583" spans="1:15">
      <c r="A4583" s="5" t="s">
        <v>61</v>
      </c>
      <c r="B4583" s="5" t="s">
        <v>67</v>
      </c>
      <c r="C4583" s="5">
        <v>18512</v>
      </c>
      <c r="D4583" t="str">
        <f>IF(C4583&lt;=783,"small",IF(C4583&lt;=2103,"medium","large"))</f>
        <v>large</v>
      </c>
      <c r="E4583" s="5" t="s">
        <v>12</v>
      </c>
      <c r="F4583" s="10">
        <v>25326115</v>
      </c>
      <c r="G4583" s="8">
        <v>-38.286610000000003</v>
      </c>
      <c r="H4583" s="8">
        <v>-38.235610000000001</v>
      </c>
      <c r="I4583" s="5">
        <v>97.507161999999994</v>
      </c>
      <c r="J4583" s="5">
        <v>0</v>
      </c>
      <c r="K4583" s="5">
        <v>0</v>
      </c>
      <c r="L4583" s="5">
        <v>14</v>
      </c>
      <c r="M4583" s="5">
        <v>34</v>
      </c>
      <c r="N4583" s="5">
        <v>644650</v>
      </c>
      <c r="O4583" s="5">
        <v>645488</v>
      </c>
    </row>
    <row r="4584" spans="1:15">
      <c r="A4584" s="5" t="s">
        <v>61</v>
      </c>
      <c r="B4584" s="5" t="s">
        <v>67</v>
      </c>
      <c r="C4584" s="5">
        <v>18512</v>
      </c>
      <c r="D4584" t="str">
        <f>IF(C4584&lt;=783,"small",IF(C4584&lt;=2103,"medium","large"))</f>
        <v>large</v>
      </c>
      <c r="E4584" s="5" t="s">
        <v>12</v>
      </c>
      <c r="F4584" s="10">
        <v>28119133</v>
      </c>
      <c r="G4584" s="8">
        <v>-42.619219999999999</v>
      </c>
      <c r="H4584" s="8">
        <v>-42.562600000000003</v>
      </c>
      <c r="I4584" s="5">
        <v>97.485279000000006</v>
      </c>
      <c r="J4584" s="5">
        <v>0</v>
      </c>
      <c r="K4584" s="5">
        <v>0</v>
      </c>
      <c r="L4584" s="5">
        <v>18</v>
      </c>
      <c r="M4584" s="5">
        <v>35</v>
      </c>
      <c r="N4584" s="5">
        <v>644650</v>
      </c>
      <c r="O4584" s="5">
        <v>645488</v>
      </c>
    </row>
    <row r="4585" spans="1:15">
      <c r="A4585" s="5" t="s">
        <v>61</v>
      </c>
      <c r="B4585" s="5" t="s">
        <v>67</v>
      </c>
      <c r="C4585" s="5">
        <v>18512</v>
      </c>
      <c r="D4585" t="str">
        <f>IF(C4585&lt;=783,"small",IF(C4585&lt;=2103,"medium","large"))</f>
        <v>large</v>
      </c>
      <c r="E4585" s="5" t="s">
        <v>12</v>
      </c>
      <c r="F4585" s="10">
        <v>25372264</v>
      </c>
      <c r="G4585" s="8">
        <v>-38.358199999999997</v>
      </c>
      <c r="H4585" s="8">
        <v>-38.307099999999998</v>
      </c>
      <c r="I4585" s="5">
        <v>97.446808000000004</v>
      </c>
      <c r="J4585" s="5">
        <v>0</v>
      </c>
      <c r="K4585" s="5">
        <v>0</v>
      </c>
      <c r="L4585" s="5">
        <v>14</v>
      </c>
      <c r="M4585" s="5">
        <v>33</v>
      </c>
      <c r="N4585" s="5">
        <v>644650</v>
      </c>
      <c r="O4585" s="5">
        <v>645488</v>
      </c>
    </row>
    <row r="4586" spans="1:15">
      <c r="A4586" s="5" t="s">
        <v>61</v>
      </c>
      <c r="B4586" s="5" t="s">
        <v>67</v>
      </c>
      <c r="C4586" s="5">
        <v>18512</v>
      </c>
      <c r="D4586" t="str">
        <f>IF(C4586&lt;=783,"small",IF(C4586&lt;=2103,"medium","large"))</f>
        <v>large</v>
      </c>
      <c r="E4586" s="5" t="s">
        <v>12</v>
      </c>
      <c r="F4586" s="10">
        <v>28184100</v>
      </c>
      <c r="G4586" s="8">
        <v>-42.72</v>
      </c>
      <c r="H4586" s="8">
        <v>-42.663240000000002</v>
      </c>
      <c r="I4586" s="5">
        <v>97.420248000000001</v>
      </c>
      <c r="J4586" s="5">
        <v>0</v>
      </c>
      <c r="K4586" s="5">
        <v>0</v>
      </c>
      <c r="L4586" s="5">
        <v>18</v>
      </c>
      <c r="M4586" s="5">
        <v>39</v>
      </c>
      <c r="N4586" s="5">
        <v>644650</v>
      </c>
      <c r="O4586" s="5">
        <v>645488</v>
      </c>
    </row>
    <row r="4587" spans="1:15">
      <c r="A4587" s="5" t="s">
        <v>61</v>
      </c>
      <c r="B4587" s="5" t="s">
        <v>67</v>
      </c>
      <c r="C4587" s="5">
        <v>18512</v>
      </c>
      <c r="D4587" t="str">
        <f>IF(C4587&lt;=783,"small",IF(C4587&lt;=2103,"medium","large"))</f>
        <v>large</v>
      </c>
      <c r="E4587" s="5" t="s">
        <v>12</v>
      </c>
      <c r="F4587" s="10">
        <v>29345230</v>
      </c>
      <c r="G4587" s="8">
        <v>-44.521180000000001</v>
      </c>
      <c r="H4587" s="8">
        <v>-44.46208</v>
      </c>
      <c r="I4587" s="5">
        <v>97.418867000000006</v>
      </c>
      <c r="J4587" s="5">
        <v>0</v>
      </c>
      <c r="K4587" s="5">
        <v>0</v>
      </c>
      <c r="L4587" s="5">
        <v>20</v>
      </c>
      <c r="M4587" s="5">
        <v>38</v>
      </c>
      <c r="N4587" s="5">
        <v>644650</v>
      </c>
      <c r="O4587" s="5">
        <v>645488</v>
      </c>
    </row>
    <row r="4588" spans="1:15">
      <c r="A4588" s="5" t="s">
        <v>61</v>
      </c>
      <c r="B4588" s="5" t="s">
        <v>67</v>
      </c>
      <c r="C4588" s="5">
        <v>18512</v>
      </c>
      <c r="D4588" t="str">
        <f>IF(C4588&lt;=783,"small",IF(C4588&lt;=2103,"medium","large"))</f>
        <v>large</v>
      </c>
      <c r="E4588" s="5" t="s">
        <v>12</v>
      </c>
      <c r="F4588" s="10">
        <v>25598872</v>
      </c>
      <c r="G4588" s="8">
        <v>-38.709719999999997</v>
      </c>
      <c r="H4588" s="8">
        <v>-38.658169999999998</v>
      </c>
      <c r="I4588" s="5">
        <v>97.399078000000003</v>
      </c>
      <c r="J4588" s="5">
        <v>0</v>
      </c>
      <c r="K4588" s="5">
        <v>0</v>
      </c>
      <c r="L4588" s="5">
        <v>14</v>
      </c>
      <c r="M4588" s="5">
        <v>37</v>
      </c>
      <c r="N4588" s="5">
        <v>644650</v>
      </c>
      <c r="O4588" s="5">
        <v>645488</v>
      </c>
    </row>
    <row r="4589" spans="1:15">
      <c r="A4589" s="5" t="s">
        <v>61</v>
      </c>
      <c r="B4589" s="5" t="s">
        <v>67</v>
      </c>
      <c r="C4589" s="5">
        <v>18512</v>
      </c>
      <c r="D4589" t="str">
        <f>IF(C4589&lt;=783,"small",IF(C4589&lt;=2103,"medium","large"))</f>
        <v>large</v>
      </c>
      <c r="E4589" s="5" t="s">
        <v>12</v>
      </c>
      <c r="F4589" s="10">
        <v>23827501</v>
      </c>
      <c r="G4589" s="8">
        <v>-35.961919999999999</v>
      </c>
      <c r="H4589" s="8">
        <v>-35.913930000000001</v>
      </c>
      <c r="I4589" s="5">
        <v>97.392263999999997</v>
      </c>
      <c r="J4589" s="5">
        <v>0</v>
      </c>
      <c r="K4589" s="5">
        <v>0</v>
      </c>
      <c r="L4589" s="5">
        <v>12</v>
      </c>
      <c r="M4589" s="5">
        <v>34</v>
      </c>
      <c r="N4589" s="5">
        <v>644650</v>
      </c>
      <c r="O4589" s="5">
        <v>645488</v>
      </c>
    </row>
    <row r="4590" spans="1:15">
      <c r="A4590" s="5" t="s">
        <v>61</v>
      </c>
      <c r="B4590" s="5" t="s">
        <v>67</v>
      </c>
      <c r="C4590" s="5">
        <v>18512</v>
      </c>
      <c r="D4590" t="str">
        <f>IF(C4590&lt;=783,"small",IF(C4590&lt;=2103,"medium","large"))</f>
        <v>large</v>
      </c>
      <c r="E4590" s="5" t="s">
        <v>12</v>
      </c>
      <c r="F4590" s="10">
        <v>28211616</v>
      </c>
      <c r="G4590" s="8">
        <v>-42.762689999999999</v>
      </c>
      <c r="H4590" s="8">
        <v>-42.705869999999997</v>
      </c>
      <c r="I4590" s="5">
        <v>97.387376000000003</v>
      </c>
      <c r="J4590" s="5">
        <v>0</v>
      </c>
      <c r="K4590" s="5">
        <v>0</v>
      </c>
      <c r="L4590" s="5">
        <v>18</v>
      </c>
      <c r="M4590" s="5">
        <v>38</v>
      </c>
      <c r="N4590" s="5">
        <v>644650</v>
      </c>
      <c r="O4590" s="5">
        <v>645488</v>
      </c>
    </row>
    <row r="4591" spans="1:15">
      <c r="A4591" s="5" t="s">
        <v>61</v>
      </c>
      <c r="B4591" s="5" t="s">
        <v>67</v>
      </c>
      <c r="C4591" s="5">
        <v>18512</v>
      </c>
      <c r="D4591" t="str">
        <f>IF(C4591&lt;=783,"small",IF(C4591&lt;=2103,"medium","large"))</f>
        <v>large</v>
      </c>
      <c r="E4591" s="5" t="s">
        <v>12</v>
      </c>
      <c r="F4591" s="10">
        <v>26755621</v>
      </c>
      <c r="G4591" s="8">
        <v>-40.504100000000001</v>
      </c>
      <c r="H4591" s="8">
        <v>-40.450220000000002</v>
      </c>
      <c r="I4591" s="5">
        <v>97.357527000000005</v>
      </c>
      <c r="J4591" s="5">
        <v>0</v>
      </c>
      <c r="K4591" s="5">
        <v>0</v>
      </c>
      <c r="L4591" s="5">
        <v>16</v>
      </c>
      <c r="M4591" s="5">
        <v>34</v>
      </c>
      <c r="N4591" s="5">
        <v>644650</v>
      </c>
      <c r="O4591" s="5">
        <v>645488</v>
      </c>
    </row>
    <row r="4592" spans="1:15">
      <c r="A4592" s="5" t="s">
        <v>61</v>
      </c>
      <c r="B4592" s="5" t="s">
        <v>67</v>
      </c>
      <c r="C4592" s="5">
        <v>18512</v>
      </c>
      <c r="D4592" t="str">
        <f>IF(C4592&lt;=783,"small",IF(C4592&lt;=2103,"medium","large"))</f>
        <v>large</v>
      </c>
      <c r="E4592" s="5" t="s">
        <v>12</v>
      </c>
      <c r="F4592" s="10">
        <v>23693086</v>
      </c>
      <c r="G4592" s="8">
        <v>-35.753410000000002</v>
      </c>
      <c r="H4592" s="8">
        <v>-35.7057</v>
      </c>
      <c r="I4592" s="5">
        <v>97.325008999999994</v>
      </c>
      <c r="J4592" s="5">
        <v>0</v>
      </c>
      <c r="K4592" s="5">
        <v>0</v>
      </c>
      <c r="L4592" s="5">
        <v>12</v>
      </c>
      <c r="M4592" s="5">
        <v>32</v>
      </c>
      <c r="N4592" s="5">
        <v>644650</v>
      </c>
      <c r="O4592" s="5">
        <v>645488</v>
      </c>
    </row>
    <row r="4593" spans="1:15">
      <c r="A4593" s="5" t="s">
        <v>61</v>
      </c>
      <c r="B4593" s="5" t="s">
        <v>67</v>
      </c>
      <c r="C4593" s="5">
        <v>18512</v>
      </c>
      <c r="D4593" t="str">
        <f>IF(C4593&lt;=783,"small",IF(C4593&lt;=2103,"medium","large"))</f>
        <v>large</v>
      </c>
      <c r="E4593" s="5" t="s">
        <v>12</v>
      </c>
      <c r="F4593" s="10">
        <v>21805574</v>
      </c>
      <c r="G4593" s="8">
        <v>-32.825449999999996</v>
      </c>
      <c r="H4593" s="8">
        <v>-32.781529999999997</v>
      </c>
      <c r="I4593" s="5">
        <v>97.308841000000001</v>
      </c>
      <c r="J4593" s="5">
        <v>0</v>
      </c>
      <c r="K4593" s="5">
        <v>0</v>
      </c>
      <c r="L4593" s="5">
        <v>10</v>
      </c>
      <c r="M4593" s="5">
        <v>32</v>
      </c>
      <c r="N4593" s="5">
        <v>644650</v>
      </c>
      <c r="O4593" s="5">
        <v>645488</v>
      </c>
    </row>
    <row r="4594" spans="1:15">
      <c r="A4594" s="5" t="s">
        <v>61</v>
      </c>
      <c r="B4594" s="5" t="s">
        <v>67</v>
      </c>
      <c r="C4594" s="5">
        <v>18512</v>
      </c>
      <c r="D4594" t="str">
        <f>IF(C4594&lt;=783,"small",IF(C4594&lt;=2103,"medium","large"))</f>
        <v>large</v>
      </c>
      <c r="E4594" s="5" t="s">
        <v>12</v>
      </c>
      <c r="F4594" s="10">
        <v>23637203</v>
      </c>
      <c r="G4594" s="8">
        <v>-35.666719999999998</v>
      </c>
      <c r="H4594" s="8">
        <v>-35.619120000000002</v>
      </c>
      <c r="I4594" s="5">
        <v>97.294269999999997</v>
      </c>
      <c r="J4594" s="5">
        <v>0</v>
      </c>
      <c r="K4594" s="5">
        <v>0</v>
      </c>
      <c r="L4594" s="5">
        <v>12</v>
      </c>
      <c r="M4594" s="5">
        <v>33</v>
      </c>
      <c r="N4594" s="5">
        <v>644650</v>
      </c>
      <c r="O4594" s="5">
        <v>645488</v>
      </c>
    </row>
    <row r="4595" spans="1:15">
      <c r="A4595" s="5" t="s">
        <v>61</v>
      </c>
      <c r="B4595" s="5" t="s">
        <v>67</v>
      </c>
      <c r="C4595" s="5">
        <v>18512</v>
      </c>
      <c r="D4595" t="str">
        <f>IF(C4595&lt;=783,"small",IF(C4595&lt;=2103,"medium","large"))</f>
        <v>large</v>
      </c>
      <c r="E4595" s="5" t="s">
        <v>12</v>
      </c>
      <c r="F4595" s="10">
        <v>21860625</v>
      </c>
      <c r="G4595" s="8">
        <v>-32.91084</v>
      </c>
      <c r="H4595" s="8">
        <v>-32.866819999999997</v>
      </c>
      <c r="I4595" s="5">
        <v>97.216153000000006</v>
      </c>
      <c r="J4595" s="5">
        <v>0</v>
      </c>
      <c r="K4595" s="5">
        <v>0</v>
      </c>
      <c r="L4595" s="5">
        <v>10</v>
      </c>
      <c r="M4595" s="5">
        <v>37</v>
      </c>
      <c r="N4595" s="5">
        <v>644650</v>
      </c>
      <c r="O4595" s="5">
        <v>645488</v>
      </c>
    </row>
    <row r="4596" spans="1:15">
      <c r="A4596" s="5" t="s">
        <v>61</v>
      </c>
      <c r="B4596" s="5" t="s">
        <v>67</v>
      </c>
      <c r="C4596" s="5">
        <v>18512</v>
      </c>
      <c r="D4596" t="str">
        <f>IF(C4596&lt;=783,"small",IF(C4596&lt;=2103,"medium","large"))</f>
        <v>large</v>
      </c>
      <c r="E4596" s="5" t="s">
        <v>12</v>
      </c>
      <c r="F4596" s="10">
        <v>28516058</v>
      </c>
      <c r="G4596" s="8">
        <v>-43.234949999999998</v>
      </c>
      <c r="H4596" s="8">
        <v>-43.177520000000001</v>
      </c>
      <c r="I4596" s="5">
        <v>97.201257999999996</v>
      </c>
      <c r="J4596" s="5">
        <v>0</v>
      </c>
      <c r="K4596" s="5">
        <v>0</v>
      </c>
      <c r="L4596" s="5">
        <v>18</v>
      </c>
      <c r="M4596" s="5">
        <v>36</v>
      </c>
      <c r="N4596" s="5">
        <v>644650</v>
      </c>
      <c r="O4596" s="5">
        <v>645488</v>
      </c>
    </row>
    <row r="4597" spans="1:15">
      <c r="A4597" s="5" t="s">
        <v>61</v>
      </c>
      <c r="B4597" s="5" t="s">
        <v>67</v>
      </c>
      <c r="C4597" s="5">
        <v>18512</v>
      </c>
      <c r="D4597" t="str">
        <f>IF(C4597&lt;=783,"small",IF(C4597&lt;=2103,"medium","large"))</f>
        <v>large</v>
      </c>
      <c r="E4597" s="5" t="s">
        <v>12</v>
      </c>
      <c r="F4597" s="10">
        <v>23682138</v>
      </c>
      <c r="G4597" s="8">
        <v>-35.736429999999999</v>
      </c>
      <c r="H4597" s="8">
        <v>-35.68873</v>
      </c>
      <c r="I4597" s="5">
        <v>97.189858000000001</v>
      </c>
      <c r="J4597" s="5">
        <v>0</v>
      </c>
      <c r="K4597" s="5">
        <v>0</v>
      </c>
      <c r="L4597" s="5">
        <v>12</v>
      </c>
      <c r="M4597" s="5">
        <v>37</v>
      </c>
      <c r="N4597" s="5">
        <v>644650</v>
      </c>
      <c r="O4597" s="5">
        <v>645488</v>
      </c>
    </row>
    <row r="4598" spans="1:15">
      <c r="A4598" s="5" t="s">
        <v>61</v>
      </c>
      <c r="B4598" s="5" t="s">
        <v>67</v>
      </c>
      <c r="C4598" s="5">
        <v>18512</v>
      </c>
      <c r="D4598" t="str">
        <f>IF(C4598&lt;=783,"small",IF(C4598&lt;=2103,"medium","large"))</f>
        <v>large</v>
      </c>
      <c r="E4598" s="5" t="s">
        <v>12</v>
      </c>
      <c r="F4598" s="10">
        <v>23713789</v>
      </c>
      <c r="G4598" s="8">
        <v>-35.785530000000001</v>
      </c>
      <c r="H4598" s="8">
        <v>-35.737769999999998</v>
      </c>
      <c r="I4598" s="5">
        <v>97.174307999999996</v>
      </c>
      <c r="J4598" s="5">
        <v>0</v>
      </c>
      <c r="K4598" s="5">
        <v>0</v>
      </c>
      <c r="L4598" s="5">
        <v>12</v>
      </c>
      <c r="M4598" s="5">
        <v>38</v>
      </c>
      <c r="N4598" s="5">
        <v>644650</v>
      </c>
      <c r="O4598" s="5">
        <v>645488</v>
      </c>
    </row>
    <row r="4599" spans="1:15">
      <c r="A4599" s="5" t="s">
        <v>61</v>
      </c>
      <c r="B4599" s="5" t="s">
        <v>67</v>
      </c>
      <c r="C4599" s="5">
        <v>18512</v>
      </c>
      <c r="D4599" t="str">
        <f>IF(C4599&lt;=783,"small",IF(C4599&lt;=2103,"medium","large"))</f>
        <v>large</v>
      </c>
      <c r="E4599" s="5" t="s">
        <v>12</v>
      </c>
      <c r="F4599" s="10">
        <v>26664821</v>
      </c>
      <c r="G4599" s="8">
        <v>-40.363250000000001</v>
      </c>
      <c r="H4599" s="8">
        <v>-40.309550000000002</v>
      </c>
      <c r="I4599" s="5">
        <v>97.135615000000001</v>
      </c>
      <c r="J4599" s="5">
        <v>0</v>
      </c>
      <c r="K4599" s="5">
        <v>0</v>
      </c>
      <c r="L4599" s="5">
        <v>16</v>
      </c>
      <c r="M4599" s="5">
        <v>35</v>
      </c>
      <c r="N4599" s="5">
        <v>644650</v>
      </c>
      <c r="O4599" s="5">
        <v>645488</v>
      </c>
    </row>
    <row r="4600" spans="1:15">
      <c r="A4600" s="5" t="s">
        <v>61</v>
      </c>
      <c r="B4600" s="5" t="s">
        <v>67</v>
      </c>
      <c r="C4600" s="5">
        <v>18512</v>
      </c>
      <c r="D4600" t="str">
        <f>IF(C4600&lt;=783,"small",IF(C4600&lt;=2103,"medium","large"))</f>
        <v>large</v>
      </c>
      <c r="E4600" s="5" t="s">
        <v>12</v>
      </c>
      <c r="F4600" s="10">
        <v>26683642</v>
      </c>
      <c r="G4600" s="8">
        <v>-40.392449999999997</v>
      </c>
      <c r="H4600" s="8">
        <v>-40.338709999999999</v>
      </c>
      <c r="I4600" s="5">
        <v>97.110574999999997</v>
      </c>
      <c r="J4600" s="5">
        <v>0</v>
      </c>
      <c r="K4600" s="5">
        <v>0</v>
      </c>
      <c r="L4600" s="5">
        <v>16</v>
      </c>
      <c r="M4600" s="5">
        <v>36</v>
      </c>
      <c r="N4600" s="5">
        <v>644650</v>
      </c>
      <c r="O4600" s="5">
        <v>645488</v>
      </c>
    </row>
    <row r="4601" spans="1:15">
      <c r="A4601" s="5" t="s">
        <v>61</v>
      </c>
      <c r="B4601" s="5" t="s">
        <v>67</v>
      </c>
      <c r="C4601" s="5">
        <v>18512</v>
      </c>
      <c r="D4601" t="str">
        <f>IF(C4601&lt;=783,"small",IF(C4601&lt;=2103,"medium","large"))</f>
        <v>large</v>
      </c>
      <c r="E4601" s="5" t="s">
        <v>12</v>
      </c>
      <c r="F4601" s="10">
        <v>25610797</v>
      </c>
      <c r="G4601" s="8">
        <v>-38.72822</v>
      </c>
      <c r="H4601" s="8">
        <v>-38.676639999999999</v>
      </c>
      <c r="I4601" s="5">
        <v>97.028271000000004</v>
      </c>
      <c r="J4601" s="5">
        <v>0</v>
      </c>
      <c r="K4601" s="5">
        <v>0</v>
      </c>
      <c r="L4601" s="5">
        <v>14</v>
      </c>
      <c r="M4601" s="5">
        <v>35</v>
      </c>
      <c r="N4601" s="5">
        <v>644650</v>
      </c>
      <c r="O4601" s="5">
        <v>645488</v>
      </c>
    </row>
    <row r="4602" spans="1:15">
      <c r="A4602" s="5" t="s">
        <v>61</v>
      </c>
      <c r="B4602" s="5" t="s">
        <v>67</v>
      </c>
      <c r="C4602" s="5">
        <v>18512</v>
      </c>
      <c r="D4602" t="str">
        <f>IF(C4602&lt;=783,"small",IF(C4602&lt;=2103,"medium","large"))</f>
        <v>large</v>
      </c>
      <c r="E4602" s="5" t="s">
        <v>12</v>
      </c>
      <c r="F4602" s="10">
        <v>26693419</v>
      </c>
      <c r="G4602" s="8">
        <v>-40.407609999999998</v>
      </c>
      <c r="H4602" s="8">
        <v>-40.353859999999997</v>
      </c>
      <c r="I4602" s="5">
        <v>96.975386</v>
      </c>
      <c r="J4602" s="5">
        <v>0</v>
      </c>
      <c r="K4602" s="5">
        <v>0</v>
      </c>
      <c r="L4602" s="5">
        <v>16</v>
      </c>
      <c r="M4602" s="5">
        <v>38</v>
      </c>
      <c r="N4602" s="5">
        <v>644650</v>
      </c>
      <c r="O4602" s="5">
        <v>645488</v>
      </c>
    </row>
    <row r="4603" spans="1:15">
      <c r="A4603" s="5" t="s">
        <v>61</v>
      </c>
      <c r="B4603" s="5" t="s">
        <v>67</v>
      </c>
      <c r="C4603" s="5">
        <v>18512</v>
      </c>
      <c r="D4603" t="str">
        <f>IF(C4603&lt;=783,"small",IF(C4603&lt;=2103,"medium","large"))</f>
        <v>large</v>
      </c>
      <c r="E4603" s="5" t="s">
        <v>12</v>
      </c>
      <c r="F4603" s="10">
        <v>25218836</v>
      </c>
      <c r="G4603" s="8">
        <v>-38.120199999999997</v>
      </c>
      <c r="H4603" s="8">
        <v>-38.069409999999998</v>
      </c>
      <c r="I4603" s="5">
        <v>96.969449999999995</v>
      </c>
      <c r="J4603" s="5">
        <v>0</v>
      </c>
      <c r="K4603" s="5">
        <v>0</v>
      </c>
      <c r="L4603" s="5">
        <v>14</v>
      </c>
      <c r="M4603" s="5">
        <v>38</v>
      </c>
      <c r="N4603" s="5">
        <v>644650</v>
      </c>
      <c r="O4603" s="5">
        <v>645488</v>
      </c>
    </row>
    <row r="4604" spans="1:15">
      <c r="A4604" s="5" t="s">
        <v>61</v>
      </c>
      <c r="B4604" s="5" t="s">
        <v>67</v>
      </c>
      <c r="C4604" s="5">
        <v>18512</v>
      </c>
      <c r="D4604" t="str">
        <f>IF(C4604&lt;=783,"small",IF(C4604&lt;=2103,"medium","large"))</f>
        <v>large</v>
      </c>
      <c r="E4604" s="5" t="s">
        <v>12</v>
      </c>
      <c r="F4604" s="10">
        <v>21790859</v>
      </c>
      <c r="G4604" s="8">
        <v>-32.802619999999997</v>
      </c>
      <c r="H4604" s="8">
        <v>-32.758740000000003</v>
      </c>
      <c r="I4604" s="5">
        <v>96.967185999999998</v>
      </c>
      <c r="J4604" s="5">
        <v>0</v>
      </c>
      <c r="K4604" s="5">
        <v>0</v>
      </c>
      <c r="L4604" s="5">
        <v>10</v>
      </c>
      <c r="M4604" s="5">
        <v>38</v>
      </c>
      <c r="N4604" s="5">
        <v>644650</v>
      </c>
      <c r="O4604" s="5">
        <v>645488</v>
      </c>
    </row>
    <row r="4605" spans="1:15">
      <c r="A4605" s="5" t="s">
        <v>61</v>
      </c>
      <c r="B4605" s="5" t="s">
        <v>67</v>
      </c>
      <c r="C4605" s="5">
        <v>18512</v>
      </c>
      <c r="D4605" t="str">
        <f>IF(C4605&lt;=783,"small",IF(C4605&lt;=2103,"medium","large"))</f>
        <v>large</v>
      </c>
      <c r="E4605" s="5" t="s">
        <v>12</v>
      </c>
      <c r="F4605" s="10">
        <v>28178699</v>
      </c>
      <c r="G4605" s="8">
        <v>-42.711620000000003</v>
      </c>
      <c r="H4605" s="8">
        <v>-42.654879999999999</v>
      </c>
      <c r="I4605" s="5">
        <v>96.904202999999995</v>
      </c>
      <c r="J4605" s="5">
        <v>0</v>
      </c>
      <c r="K4605" s="5">
        <v>0</v>
      </c>
      <c r="L4605" s="5">
        <v>18</v>
      </c>
      <c r="M4605" s="5">
        <v>41</v>
      </c>
      <c r="N4605" s="5">
        <v>644650</v>
      </c>
      <c r="O4605" s="5">
        <v>645488</v>
      </c>
    </row>
    <row r="4606" spans="1:15">
      <c r="A4606" s="5" t="s">
        <v>61</v>
      </c>
      <c r="B4606" s="5" t="s">
        <v>67</v>
      </c>
      <c r="C4606" s="5">
        <v>18512</v>
      </c>
      <c r="D4606" t="str">
        <f>IF(C4606&lt;=783,"small",IF(C4606&lt;=2103,"medium","large"))</f>
        <v>large</v>
      </c>
      <c r="E4606" s="5" t="s">
        <v>12</v>
      </c>
      <c r="F4606" s="10">
        <v>25174088</v>
      </c>
      <c r="G4606" s="8">
        <v>-38.050780000000003</v>
      </c>
      <c r="H4606" s="8">
        <v>-38.00009</v>
      </c>
      <c r="I4606" s="5">
        <v>96.858091999999999</v>
      </c>
      <c r="J4606" s="5">
        <v>0</v>
      </c>
      <c r="K4606" s="5">
        <v>0</v>
      </c>
      <c r="L4606" s="5">
        <v>14</v>
      </c>
      <c r="M4606" s="5">
        <v>40</v>
      </c>
      <c r="N4606" s="5">
        <v>644650</v>
      </c>
      <c r="O4606" s="5">
        <v>645488</v>
      </c>
    </row>
    <row r="4607" spans="1:15">
      <c r="A4607" s="5" t="s">
        <v>61</v>
      </c>
      <c r="B4607" s="5" t="s">
        <v>67</v>
      </c>
      <c r="C4607" s="5">
        <v>18512</v>
      </c>
      <c r="D4607" t="str">
        <f>IF(C4607&lt;=783,"small",IF(C4607&lt;=2103,"medium","large"))</f>
        <v>large</v>
      </c>
      <c r="E4607" s="5" t="s">
        <v>12</v>
      </c>
      <c r="F4607" s="10">
        <v>26718661</v>
      </c>
      <c r="G4607" s="8">
        <v>-40.446770000000001</v>
      </c>
      <c r="H4607" s="8">
        <v>-40.392960000000002</v>
      </c>
      <c r="I4607" s="5">
        <v>96.832014999999998</v>
      </c>
      <c r="J4607" s="5">
        <v>0</v>
      </c>
      <c r="K4607" s="5">
        <v>0</v>
      </c>
      <c r="L4607" s="5">
        <v>16</v>
      </c>
      <c r="M4607" s="5">
        <v>39</v>
      </c>
      <c r="N4607" s="5">
        <v>644650</v>
      </c>
      <c r="O4607" s="5">
        <v>645488</v>
      </c>
    </row>
    <row r="4608" spans="1:15">
      <c r="A4608" s="5" t="s">
        <v>61</v>
      </c>
      <c r="B4608" s="5" t="s">
        <v>67</v>
      </c>
      <c r="C4608" s="5">
        <v>18512</v>
      </c>
      <c r="D4608" t="str">
        <f>IF(C4608&lt;=783,"small",IF(C4608&lt;=2103,"medium","large"))</f>
        <v>large</v>
      </c>
      <c r="E4608" s="5" t="s">
        <v>12</v>
      </c>
      <c r="F4608" s="10">
        <v>25121729</v>
      </c>
      <c r="G4608" s="8">
        <v>-37.969560000000001</v>
      </c>
      <c r="H4608" s="8">
        <v>-37.918970000000002</v>
      </c>
      <c r="I4608" s="5">
        <v>96.829071999999996</v>
      </c>
      <c r="J4608" s="5">
        <v>0</v>
      </c>
      <c r="K4608" s="5">
        <v>0</v>
      </c>
      <c r="L4608" s="5">
        <v>14</v>
      </c>
      <c r="M4608" s="5">
        <v>36</v>
      </c>
      <c r="N4608" s="5">
        <v>644650</v>
      </c>
      <c r="O4608" s="5">
        <v>645488</v>
      </c>
    </row>
    <row r="4609" spans="1:15">
      <c r="A4609" s="5" t="s">
        <v>61</v>
      </c>
      <c r="B4609" s="5" t="s">
        <v>67</v>
      </c>
      <c r="C4609" s="5">
        <v>18512</v>
      </c>
      <c r="D4609" t="str">
        <f>IF(C4609&lt;=783,"small",IF(C4609&lt;=2103,"medium","large"))</f>
        <v>large</v>
      </c>
      <c r="E4609" s="5" t="s">
        <v>12</v>
      </c>
      <c r="F4609" s="10">
        <v>26913634</v>
      </c>
      <c r="G4609" s="8">
        <v>-40.749220000000001</v>
      </c>
      <c r="H4609" s="8">
        <v>-40.69502</v>
      </c>
      <c r="I4609" s="5">
        <v>96.825529000000003</v>
      </c>
      <c r="J4609" s="5">
        <v>0</v>
      </c>
      <c r="K4609" s="5">
        <v>0</v>
      </c>
      <c r="L4609" s="5">
        <v>16</v>
      </c>
      <c r="M4609" s="5">
        <v>40</v>
      </c>
      <c r="N4609" s="5">
        <v>644650</v>
      </c>
      <c r="O4609" s="5">
        <v>645488</v>
      </c>
    </row>
    <row r="4610" spans="1:15">
      <c r="A4610" s="5" t="s">
        <v>61</v>
      </c>
      <c r="B4610" s="5" t="s">
        <v>67</v>
      </c>
      <c r="C4610" s="5">
        <v>18512</v>
      </c>
      <c r="D4610" t="str">
        <f>IF(C4610&lt;=783,"small",IF(C4610&lt;=2103,"medium","large"))</f>
        <v>large</v>
      </c>
      <c r="E4610" s="5" t="s">
        <v>12</v>
      </c>
      <c r="F4610" s="10">
        <v>26614104</v>
      </c>
      <c r="G4610" s="8">
        <v>-40.284579999999998</v>
      </c>
      <c r="H4610" s="8">
        <v>-40.230980000000002</v>
      </c>
      <c r="I4610" s="5">
        <v>96.79034</v>
      </c>
      <c r="J4610" s="5">
        <v>0</v>
      </c>
      <c r="K4610" s="5">
        <v>0</v>
      </c>
      <c r="L4610" s="5">
        <v>16</v>
      </c>
      <c r="M4610" s="5">
        <v>41</v>
      </c>
      <c r="N4610" s="5">
        <v>644650</v>
      </c>
      <c r="O4610" s="5">
        <v>645488</v>
      </c>
    </row>
    <row r="4611" spans="1:15">
      <c r="A4611" s="5" t="s">
        <v>61</v>
      </c>
      <c r="B4611" s="5" t="s">
        <v>67</v>
      </c>
      <c r="C4611" s="5">
        <v>18512</v>
      </c>
      <c r="D4611" t="str">
        <f>IF(C4611&lt;=783,"small",IF(C4611&lt;=2103,"medium","large"))</f>
        <v>large</v>
      </c>
      <c r="E4611" s="5" t="s">
        <v>12</v>
      </c>
      <c r="F4611" s="10">
        <v>25214613</v>
      </c>
      <c r="G4611" s="8">
        <v>-38.11365</v>
      </c>
      <c r="H4611" s="8">
        <v>-38.062869999999997</v>
      </c>
      <c r="I4611" s="5">
        <v>96.719829000000004</v>
      </c>
      <c r="J4611" s="5">
        <v>0</v>
      </c>
      <c r="K4611" s="5">
        <v>0</v>
      </c>
      <c r="L4611" s="5">
        <v>14</v>
      </c>
      <c r="M4611" s="5">
        <v>39</v>
      </c>
      <c r="N4611" s="5">
        <v>644650</v>
      </c>
      <c r="O4611" s="5">
        <v>645488</v>
      </c>
    </row>
    <row r="4612" spans="1:15">
      <c r="A4612" s="5" t="s">
        <v>61</v>
      </c>
      <c r="B4612" s="5" t="s">
        <v>67</v>
      </c>
      <c r="C4612" s="5">
        <v>18512</v>
      </c>
      <c r="D4612" t="str">
        <f>IF(C4612&lt;=783,"small",IF(C4612&lt;=2103,"medium","large"))</f>
        <v>large</v>
      </c>
      <c r="E4612" s="5" t="s">
        <v>12</v>
      </c>
      <c r="F4612" s="10">
        <v>23716752</v>
      </c>
      <c r="G4612" s="8">
        <v>-35.790120000000002</v>
      </c>
      <c r="H4612" s="8">
        <v>-35.742359999999998</v>
      </c>
      <c r="I4612" s="5">
        <v>96.658512999999999</v>
      </c>
      <c r="J4612" s="5">
        <v>0</v>
      </c>
      <c r="K4612" s="5">
        <v>0</v>
      </c>
      <c r="L4612" s="5">
        <v>12</v>
      </c>
      <c r="M4612" s="5">
        <v>35</v>
      </c>
      <c r="N4612" s="5">
        <v>644650</v>
      </c>
      <c r="O4612" s="5">
        <v>645488</v>
      </c>
    </row>
    <row r="4613" spans="1:15">
      <c r="A4613" s="5" t="s">
        <v>61</v>
      </c>
      <c r="B4613" s="5" t="s">
        <v>67</v>
      </c>
      <c r="C4613" s="5">
        <v>18512</v>
      </c>
      <c r="D4613" t="str">
        <f>IF(C4613&lt;=783,"small",IF(C4613&lt;=2103,"medium","large"))</f>
        <v>large</v>
      </c>
      <c r="E4613" s="5" t="s">
        <v>12</v>
      </c>
      <c r="F4613" s="10">
        <v>25133052</v>
      </c>
      <c r="G4613" s="8">
        <v>-37.987130000000001</v>
      </c>
      <c r="H4613" s="8">
        <v>-37.936509999999998</v>
      </c>
      <c r="I4613" s="5">
        <v>96.656085000000004</v>
      </c>
      <c r="J4613" s="5">
        <v>0</v>
      </c>
      <c r="K4613" s="5">
        <v>0</v>
      </c>
      <c r="L4613" s="5">
        <v>14</v>
      </c>
      <c r="M4613" s="5">
        <v>41</v>
      </c>
      <c r="N4613" s="5">
        <v>644650</v>
      </c>
      <c r="O4613" s="5">
        <v>645488</v>
      </c>
    </row>
    <row r="4614" spans="1:15">
      <c r="A4614" s="5" t="s">
        <v>61</v>
      </c>
      <c r="B4614" s="5" t="s">
        <v>67</v>
      </c>
      <c r="C4614" s="5">
        <v>18512</v>
      </c>
      <c r="D4614" t="str">
        <f>IF(C4614&lt;=783,"small",IF(C4614&lt;=2103,"medium","large"))</f>
        <v>large</v>
      </c>
      <c r="E4614" s="5" t="s">
        <v>12</v>
      </c>
      <c r="F4614" s="10">
        <v>23886699</v>
      </c>
      <c r="G4614" s="8">
        <v>-36.053750000000001</v>
      </c>
      <c r="H4614" s="8">
        <v>-36.00564</v>
      </c>
      <c r="I4614" s="5">
        <v>96.567165000000003</v>
      </c>
      <c r="J4614" s="5">
        <v>0</v>
      </c>
      <c r="K4614" s="5">
        <v>0</v>
      </c>
      <c r="L4614" s="5">
        <v>12</v>
      </c>
      <c r="M4614" s="5">
        <v>36</v>
      </c>
      <c r="N4614" s="5">
        <v>644650</v>
      </c>
      <c r="O4614" s="5">
        <v>645488</v>
      </c>
    </row>
    <row r="4615" spans="1:15">
      <c r="A4615" s="5" t="s">
        <v>61</v>
      </c>
      <c r="B4615" s="5" t="s">
        <v>67</v>
      </c>
      <c r="C4615" s="5">
        <v>18512</v>
      </c>
      <c r="D4615" t="str">
        <f>IF(C4615&lt;=783,"small",IF(C4615&lt;=2103,"medium","large"))</f>
        <v>large</v>
      </c>
      <c r="E4615" s="5" t="s">
        <v>12</v>
      </c>
      <c r="F4615" s="10">
        <v>23553601</v>
      </c>
      <c r="G4615" s="8">
        <v>-35.537039999999998</v>
      </c>
      <c r="H4615" s="8">
        <v>-35.489600000000003</v>
      </c>
      <c r="I4615" s="5">
        <v>96.462913999999998</v>
      </c>
      <c r="J4615" s="5">
        <v>0</v>
      </c>
      <c r="K4615" s="5">
        <v>0</v>
      </c>
      <c r="L4615" s="5">
        <v>12</v>
      </c>
      <c r="M4615" s="5">
        <v>39</v>
      </c>
      <c r="N4615" s="5">
        <v>644650</v>
      </c>
      <c r="O4615" s="5">
        <v>645488</v>
      </c>
    </row>
    <row r="4616" spans="1:15">
      <c r="A4616" s="5" t="s">
        <v>61</v>
      </c>
      <c r="B4616" s="5" t="s">
        <v>67</v>
      </c>
      <c r="C4616" s="5">
        <v>18512</v>
      </c>
      <c r="D4616" t="str">
        <f>IF(C4616&lt;=783,"small",IF(C4616&lt;=2103,"medium","large"))</f>
        <v>large</v>
      </c>
      <c r="E4616" s="5" t="s">
        <v>12</v>
      </c>
      <c r="F4616" s="10">
        <v>21649639</v>
      </c>
      <c r="G4616" s="8">
        <v>-32.583559999999999</v>
      </c>
      <c r="H4616" s="8">
        <v>-32.539960000000001</v>
      </c>
      <c r="I4616" s="5">
        <v>96.429450000000003</v>
      </c>
      <c r="J4616" s="5">
        <v>0</v>
      </c>
      <c r="K4616" s="5">
        <v>0</v>
      </c>
      <c r="L4616" s="5">
        <v>10</v>
      </c>
      <c r="M4616" s="5">
        <v>35</v>
      </c>
      <c r="N4616" s="5">
        <v>644650</v>
      </c>
      <c r="O4616" s="5">
        <v>645488</v>
      </c>
    </row>
    <row r="4617" spans="1:15">
      <c r="A4617" s="5" t="s">
        <v>61</v>
      </c>
      <c r="B4617" s="5" t="s">
        <v>67</v>
      </c>
      <c r="C4617" s="5">
        <v>18512</v>
      </c>
      <c r="D4617" t="str">
        <f>IF(C4617&lt;=783,"small",IF(C4617&lt;=2103,"medium","large"))</f>
        <v>large</v>
      </c>
      <c r="E4617" s="5" t="s">
        <v>12</v>
      </c>
      <c r="F4617" s="10">
        <v>23539322</v>
      </c>
      <c r="G4617" s="8">
        <v>-35.514890000000001</v>
      </c>
      <c r="H4617" s="8">
        <v>-35.467480000000002</v>
      </c>
      <c r="I4617" s="5">
        <v>96.424881999999997</v>
      </c>
      <c r="J4617" s="5">
        <v>0</v>
      </c>
      <c r="K4617" s="5">
        <v>0</v>
      </c>
      <c r="L4617" s="5">
        <v>12</v>
      </c>
      <c r="M4617" s="5">
        <v>40</v>
      </c>
      <c r="N4617" s="5">
        <v>644650</v>
      </c>
      <c r="O4617" s="5">
        <v>645488</v>
      </c>
    </row>
    <row r="4618" spans="1:15">
      <c r="A4618" s="5" t="s">
        <v>61</v>
      </c>
      <c r="B4618" s="5" t="s">
        <v>67</v>
      </c>
      <c r="C4618" s="5">
        <v>18512</v>
      </c>
      <c r="D4618" t="str">
        <f>IF(C4618&lt;=783,"small",IF(C4618&lt;=2103,"medium","large"))</f>
        <v>large</v>
      </c>
      <c r="E4618" s="5" t="s">
        <v>12</v>
      </c>
      <c r="F4618" s="10">
        <v>21711416</v>
      </c>
      <c r="G4618" s="8">
        <v>-32.679389999999998</v>
      </c>
      <c r="H4618" s="8">
        <v>-32.635660000000001</v>
      </c>
      <c r="I4618" s="5">
        <v>96.411514999999994</v>
      </c>
      <c r="J4618" s="5">
        <v>0</v>
      </c>
      <c r="K4618" s="5">
        <v>0</v>
      </c>
      <c r="L4618" s="5">
        <v>10</v>
      </c>
      <c r="M4618" s="5">
        <v>36</v>
      </c>
      <c r="N4618" s="5">
        <v>644650</v>
      </c>
      <c r="O4618" s="5">
        <v>645488</v>
      </c>
    </row>
    <row r="4619" spans="1:15">
      <c r="A4619" s="5" t="s">
        <v>61</v>
      </c>
      <c r="B4619" s="5" t="s">
        <v>67</v>
      </c>
      <c r="C4619" s="5">
        <v>18512</v>
      </c>
      <c r="D4619" t="str">
        <f>IF(C4619&lt;=783,"small",IF(C4619&lt;=2103,"medium","large"))</f>
        <v>large</v>
      </c>
      <c r="E4619" s="5" t="s">
        <v>12</v>
      </c>
      <c r="F4619" s="10">
        <v>21861681</v>
      </c>
      <c r="G4619" s="8">
        <v>-32.912480000000002</v>
      </c>
      <c r="H4619" s="8">
        <v>-32.868450000000003</v>
      </c>
      <c r="I4619" s="5">
        <v>96.399708000000004</v>
      </c>
      <c r="J4619" s="5">
        <v>0</v>
      </c>
      <c r="K4619" s="5">
        <v>0</v>
      </c>
      <c r="L4619" s="5">
        <v>10</v>
      </c>
      <c r="M4619" s="5">
        <v>39</v>
      </c>
      <c r="N4619" s="5">
        <v>644650</v>
      </c>
      <c r="O4619" s="5">
        <v>645488</v>
      </c>
    </row>
    <row r="4620" spans="1:15">
      <c r="A4620" s="5" t="s">
        <v>61</v>
      </c>
      <c r="B4620" s="5" t="s">
        <v>67</v>
      </c>
      <c r="C4620" s="5">
        <v>18512</v>
      </c>
      <c r="D4620" t="str">
        <f>IF(C4620&lt;=783,"small",IF(C4620&lt;=2103,"medium","large"))</f>
        <v>large</v>
      </c>
      <c r="E4620" s="5" t="s">
        <v>12</v>
      </c>
      <c r="F4620" s="10">
        <v>21900896</v>
      </c>
      <c r="G4620" s="8">
        <v>-32.973309999999998</v>
      </c>
      <c r="H4620" s="8">
        <v>-32.929209999999998</v>
      </c>
      <c r="I4620" s="5">
        <v>96.162621999999999</v>
      </c>
      <c r="J4620" s="5">
        <v>0</v>
      </c>
      <c r="K4620" s="5">
        <v>0</v>
      </c>
      <c r="L4620" s="5">
        <v>10</v>
      </c>
      <c r="M4620" s="5">
        <v>41</v>
      </c>
      <c r="N4620" s="5">
        <v>644650</v>
      </c>
      <c r="O4620" s="5">
        <v>645488</v>
      </c>
    </row>
    <row r="4621" spans="1:15">
      <c r="A4621" s="5" t="s">
        <v>61</v>
      </c>
      <c r="B4621" s="5" t="s">
        <v>67</v>
      </c>
      <c r="C4621" s="5">
        <v>18512</v>
      </c>
      <c r="D4621" t="str">
        <f>IF(C4621&lt;=783,"small",IF(C4621&lt;=2103,"medium","large"))</f>
        <v>large</v>
      </c>
      <c r="E4621" s="5" t="s">
        <v>12</v>
      </c>
      <c r="F4621" s="10">
        <v>21920147</v>
      </c>
      <c r="G4621" s="8">
        <v>-33.00318</v>
      </c>
      <c r="H4621" s="8">
        <v>-32.959029999999998</v>
      </c>
      <c r="I4621" s="5">
        <v>96.084667999999994</v>
      </c>
      <c r="J4621" s="5">
        <v>0</v>
      </c>
      <c r="K4621" s="5">
        <v>0</v>
      </c>
      <c r="L4621" s="5">
        <v>10</v>
      </c>
      <c r="M4621" s="5">
        <v>40</v>
      </c>
      <c r="N4621" s="5">
        <v>644650</v>
      </c>
      <c r="O4621" s="5">
        <v>645488</v>
      </c>
    </row>
    <row r="4622" spans="1:15">
      <c r="A4622" s="5" t="s">
        <v>61</v>
      </c>
      <c r="B4622" s="5" t="s">
        <v>67</v>
      </c>
      <c r="C4622" s="5">
        <v>18512</v>
      </c>
      <c r="D4622" t="str">
        <f>IF(C4622&lt;=783,"small",IF(C4622&lt;=2103,"medium","large"))</f>
        <v>large</v>
      </c>
      <c r="E4622" s="5" t="s">
        <v>11</v>
      </c>
      <c r="F4622" s="10">
        <v>36100317</v>
      </c>
      <c r="G4622" s="8">
        <v>-54.999870000000001</v>
      </c>
      <c r="H4622" s="8">
        <v>-54.927169999999997</v>
      </c>
      <c r="I4622" s="5">
        <v>50.048420999999998</v>
      </c>
      <c r="J4622" s="5">
        <v>0</v>
      </c>
      <c r="K4622" s="5">
        <v>0</v>
      </c>
      <c r="L4622" s="5">
        <v>16</v>
      </c>
      <c r="M4622" s="5">
        <v>39</v>
      </c>
      <c r="N4622" s="5">
        <v>644650</v>
      </c>
      <c r="O4622" s="5">
        <v>645488</v>
      </c>
    </row>
    <row r="4623" spans="1:15">
      <c r="A4623" s="5" t="s">
        <v>61</v>
      </c>
      <c r="B4623" s="5" t="s">
        <v>67</v>
      </c>
      <c r="C4623" s="5">
        <v>18512</v>
      </c>
      <c r="D4623" t="str">
        <f>IF(C4623&lt;=783,"small",IF(C4623&lt;=2103,"medium","large"))</f>
        <v>large</v>
      </c>
      <c r="E4623" s="5" t="s">
        <v>11</v>
      </c>
      <c r="F4623" s="10">
        <v>33933999</v>
      </c>
      <c r="G4623" s="8">
        <v>-51.639420000000001</v>
      </c>
      <c r="H4623" s="8">
        <v>-51.571080000000002</v>
      </c>
      <c r="I4623" s="5">
        <v>49.336630999999997</v>
      </c>
      <c r="J4623" s="5">
        <v>0</v>
      </c>
      <c r="K4623" s="5">
        <v>0</v>
      </c>
      <c r="L4623" s="5">
        <v>14</v>
      </c>
      <c r="M4623" s="5">
        <v>32</v>
      </c>
      <c r="N4623" s="5">
        <v>644650</v>
      </c>
      <c r="O4623" s="5">
        <v>645488</v>
      </c>
    </row>
    <row r="4624" spans="1:15">
      <c r="A4624" s="5" t="s">
        <v>61</v>
      </c>
      <c r="B4624" s="5" t="s">
        <v>67</v>
      </c>
      <c r="C4624" s="5">
        <v>18512</v>
      </c>
      <c r="D4624" t="str">
        <f>IF(C4624&lt;=783,"small",IF(C4624&lt;=2103,"medium","large"))</f>
        <v>large</v>
      </c>
      <c r="E4624" s="5" t="s">
        <v>11</v>
      </c>
      <c r="F4624" s="10">
        <v>39706874</v>
      </c>
      <c r="G4624" s="8">
        <v>-60.594470000000001</v>
      </c>
      <c r="H4624" s="8">
        <v>-60.514499999999998</v>
      </c>
      <c r="I4624" s="5">
        <v>49.171337000000001</v>
      </c>
      <c r="J4624" s="5">
        <v>0</v>
      </c>
      <c r="K4624" s="5">
        <v>0</v>
      </c>
      <c r="L4624" s="5">
        <v>20</v>
      </c>
      <c r="M4624" s="5">
        <v>33</v>
      </c>
      <c r="N4624" s="5">
        <v>644650</v>
      </c>
      <c r="O4624" s="5">
        <v>645488</v>
      </c>
    </row>
    <row r="4625" spans="1:15">
      <c r="A4625" s="5" t="s">
        <v>61</v>
      </c>
      <c r="B4625" s="5" t="s">
        <v>67</v>
      </c>
      <c r="C4625" s="5">
        <v>18512</v>
      </c>
      <c r="D4625" t="str">
        <f>IF(C4625&lt;=783,"small",IF(C4625&lt;=2103,"medium","large"))</f>
        <v>large</v>
      </c>
      <c r="E4625" s="5" t="s">
        <v>11</v>
      </c>
      <c r="F4625" s="10">
        <v>39293788</v>
      </c>
      <c r="G4625" s="8">
        <v>-59.953679999999999</v>
      </c>
      <c r="H4625" s="8">
        <v>-59.874540000000003</v>
      </c>
      <c r="I4625" s="5">
        <v>49.044170999999999</v>
      </c>
      <c r="J4625" s="5">
        <v>0</v>
      </c>
      <c r="K4625" s="5">
        <v>0</v>
      </c>
      <c r="L4625" s="5">
        <v>20</v>
      </c>
      <c r="M4625" s="5">
        <v>32</v>
      </c>
      <c r="N4625" s="5">
        <v>644650</v>
      </c>
      <c r="O4625" s="5">
        <v>645488</v>
      </c>
    </row>
    <row r="4626" spans="1:15">
      <c r="A4626" s="5" t="s">
        <v>61</v>
      </c>
      <c r="B4626" s="5" t="s">
        <v>67</v>
      </c>
      <c r="C4626" s="5">
        <v>18512</v>
      </c>
      <c r="D4626" t="str">
        <f>IF(C4626&lt;=783,"small",IF(C4626&lt;=2103,"medium","large"))</f>
        <v>large</v>
      </c>
      <c r="E4626" s="5" t="s">
        <v>11</v>
      </c>
      <c r="F4626" s="10">
        <v>36097064</v>
      </c>
      <c r="G4626" s="8">
        <v>-54.99483</v>
      </c>
      <c r="H4626" s="8">
        <v>-54.922130000000003</v>
      </c>
      <c r="I4626" s="5">
        <v>49.037255999999999</v>
      </c>
      <c r="J4626" s="5">
        <v>0</v>
      </c>
      <c r="K4626" s="5">
        <v>0</v>
      </c>
      <c r="L4626" s="5">
        <v>16</v>
      </c>
      <c r="M4626" s="5">
        <v>34</v>
      </c>
      <c r="N4626" s="5">
        <v>644650</v>
      </c>
      <c r="O4626" s="5">
        <v>645488</v>
      </c>
    </row>
    <row r="4627" spans="1:15">
      <c r="A4627" s="5" t="s">
        <v>61</v>
      </c>
      <c r="B4627" s="5" t="s">
        <v>67</v>
      </c>
      <c r="C4627" s="5">
        <v>18512</v>
      </c>
      <c r="D4627" t="str">
        <f>IF(C4627&lt;=783,"small",IF(C4627&lt;=2103,"medium","large"))</f>
        <v>large</v>
      </c>
      <c r="E4627" s="5" t="s">
        <v>11</v>
      </c>
      <c r="F4627" s="10">
        <v>37738840</v>
      </c>
      <c r="G4627" s="8">
        <v>-57.541600000000003</v>
      </c>
      <c r="H4627" s="8">
        <v>-57.465600000000002</v>
      </c>
      <c r="I4627" s="5">
        <v>49.021042999999999</v>
      </c>
      <c r="J4627" s="5">
        <v>0</v>
      </c>
      <c r="K4627" s="5">
        <v>0</v>
      </c>
      <c r="L4627" s="5">
        <v>18</v>
      </c>
      <c r="M4627" s="5">
        <v>33</v>
      </c>
      <c r="N4627" s="5">
        <v>644650</v>
      </c>
      <c r="O4627" s="5">
        <v>645488</v>
      </c>
    </row>
    <row r="4628" spans="1:15">
      <c r="A4628" s="5" t="s">
        <v>61</v>
      </c>
      <c r="B4628" s="5" t="s">
        <v>67</v>
      </c>
      <c r="C4628" s="5">
        <v>18512</v>
      </c>
      <c r="D4628" t="str">
        <f>IF(C4628&lt;=783,"small",IF(C4628&lt;=2103,"medium","large"))</f>
        <v>large</v>
      </c>
      <c r="E4628" s="5" t="s">
        <v>11</v>
      </c>
      <c r="F4628" s="10">
        <v>39502494</v>
      </c>
      <c r="G4628" s="8">
        <v>-60.277430000000003</v>
      </c>
      <c r="H4628" s="8">
        <v>-60.197879999999998</v>
      </c>
      <c r="I4628" s="5">
        <v>48.953581999999997</v>
      </c>
      <c r="J4628" s="5">
        <v>0</v>
      </c>
      <c r="K4628" s="5">
        <v>0</v>
      </c>
      <c r="L4628" s="5">
        <v>20</v>
      </c>
      <c r="M4628" s="5">
        <v>37</v>
      </c>
      <c r="N4628" s="5">
        <v>644650</v>
      </c>
      <c r="O4628" s="5">
        <v>645488</v>
      </c>
    </row>
    <row r="4629" spans="1:15">
      <c r="A4629" s="5" t="s">
        <v>61</v>
      </c>
      <c r="B4629" s="5" t="s">
        <v>67</v>
      </c>
      <c r="C4629" s="5">
        <v>18512</v>
      </c>
      <c r="D4629" t="str">
        <f>IF(C4629&lt;=783,"small",IF(C4629&lt;=2103,"medium","large"))</f>
        <v>large</v>
      </c>
      <c r="E4629" s="5" t="s">
        <v>11</v>
      </c>
      <c r="F4629" s="10">
        <v>36145682</v>
      </c>
      <c r="G4629" s="8">
        <v>-55.070239999999998</v>
      </c>
      <c r="H4629" s="8">
        <v>-54.997450000000001</v>
      </c>
      <c r="I4629" s="5">
        <v>48.909424999999999</v>
      </c>
      <c r="J4629" s="5">
        <v>0</v>
      </c>
      <c r="K4629" s="5">
        <v>0</v>
      </c>
      <c r="L4629" s="5">
        <v>16</v>
      </c>
      <c r="M4629" s="5">
        <v>32</v>
      </c>
      <c r="N4629" s="5">
        <v>644650</v>
      </c>
      <c r="O4629" s="5">
        <v>645488</v>
      </c>
    </row>
    <row r="4630" spans="1:15">
      <c r="A4630" s="5" t="s">
        <v>61</v>
      </c>
      <c r="B4630" s="5" t="s">
        <v>67</v>
      </c>
      <c r="C4630" s="5">
        <v>18512</v>
      </c>
      <c r="D4630" t="str">
        <f>IF(C4630&lt;=783,"small",IF(C4630&lt;=2103,"medium","large"))</f>
        <v>large</v>
      </c>
      <c r="E4630" s="5" t="s">
        <v>11</v>
      </c>
      <c r="F4630" s="10">
        <v>39328739</v>
      </c>
      <c r="G4630" s="8">
        <v>-60.007890000000003</v>
      </c>
      <c r="H4630" s="8">
        <v>-59.928690000000003</v>
      </c>
      <c r="I4630" s="5">
        <v>48.906680999999999</v>
      </c>
      <c r="J4630" s="5">
        <v>0</v>
      </c>
      <c r="K4630" s="5">
        <v>0</v>
      </c>
      <c r="L4630" s="5">
        <v>20</v>
      </c>
      <c r="M4630" s="5">
        <v>40</v>
      </c>
      <c r="N4630" s="5">
        <v>644650</v>
      </c>
      <c r="O4630" s="5">
        <v>645488</v>
      </c>
    </row>
    <row r="4631" spans="1:15">
      <c r="A4631" s="5" t="s">
        <v>61</v>
      </c>
      <c r="B4631" s="5" t="s">
        <v>67</v>
      </c>
      <c r="C4631" s="5">
        <v>18512</v>
      </c>
      <c r="D4631" t="str">
        <f>IF(C4631&lt;=783,"small",IF(C4631&lt;=2103,"medium","large"))</f>
        <v>large</v>
      </c>
      <c r="E4631" s="5" t="s">
        <v>11</v>
      </c>
      <c r="F4631" s="10">
        <v>37679186</v>
      </c>
      <c r="G4631" s="8">
        <v>-57.449060000000003</v>
      </c>
      <c r="H4631" s="8">
        <v>-57.373179999999998</v>
      </c>
      <c r="I4631" s="5">
        <v>48.905158</v>
      </c>
      <c r="J4631" s="5">
        <v>0</v>
      </c>
      <c r="K4631" s="5">
        <v>0</v>
      </c>
      <c r="L4631" s="5">
        <v>18</v>
      </c>
      <c r="M4631" s="5">
        <v>32</v>
      </c>
      <c r="N4631" s="5">
        <v>644650</v>
      </c>
      <c r="O4631" s="5">
        <v>645488</v>
      </c>
    </row>
    <row r="4632" spans="1:15">
      <c r="A4632" s="5" t="s">
        <v>61</v>
      </c>
      <c r="B4632" s="5" t="s">
        <v>67</v>
      </c>
      <c r="C4632" s="5">
        <v>18512</v>
      </c>
      <c r="D4632" t="str">
        <f>IF(C4632&lt;=783,"small",IF(C4632&lt;=2103,"medium","large"))</f>
        <v>large</v>
      </c>
      <c r="E4632" s="5" t="s">
        <v>11</v>
      </c>
      <c r="F4632" s="10">
        <v>36172042</v>
      </c>
      <c r="G4632" s="8">
        <v>-55.111130000000003</v>
      </c>
      <c r="H4632" s="8">
        <v>-55.038290000000003</v>
      </c>
      <c r="I4632" s="5">
        <v>48.875256999999998</v>
      </c>
      <c r="J4632" s="5">
        <v>0</v>
      </c>
      <c r="K4632" s="5">
        <v>0</v>
      </c>
      <c r="L4632" s="5">
        <v>16</v>
      </c>
      <c r="M4632" s="5">
        <v>33</v>
      </c>
      <c r="N4632" s="5">
        <v>644650</v>
      </c>
      <c r="O4632" s="5">
        <v>645488</v>
      </c>
    </row>
    <row r="4633" spans="1:15">
      <c r="A4633" s="5" t="s">
        <v>61</v>
      </c>
      <c r="B4633" s="5" t="s">
        <v>67</v>
      </c>
      <c r="C4633" s="5">
        <v>18512</v>
      </c>
      <c r="D4633" t="str">
        <f>IF(C4633&lt;=783,"small",IF(C4633&lt;=2103,"medium","large"))</f>
        <v>large</v>
      </c>
      <c r="E4633" s="5" t="s">
        <v>11</v>
      </c>
      <c r="F4633" s="10">
        <v>39500264</v>
      </c>
      <c r="G4633" s="8">
        <v>-60.273969999999998</v>
      </c>
      <c r="H4633" s="8">
        <v>-60.194420000000001</v>
      </c>
      <c r="I4633" s="5">
        <v>48.843389000000002</v>
      </c>
      <c r="J4633" s="5">
        <v>0</v>
      </c>
      <c r="K4633" s="5">
        <v>0</v>
      </c>
      <c r="L4633" s="5">
        <v>20</v>
      </c>
      <c r="M4633" s="5">
        <v>36</v>
      </c>
      <c r="N4633" s="5">
        <v>644650</v>
      </c>
      <c r="O4633" s="5">
        <v>645488</v>
      </c>
    </row>
    <row r="4634" spans="1:15">
      <c r="A4634" s="5" t="s">
        <v>61</v>
      </c>
      <c r="B4634" s="5" t="s">
        <v>67</v>
      </c>
      <c r="C4634" s="5">
        <v>18512</v>
      </c>
      <c r="D4634" t="str">
        <f>IF(C4634&lt;=783,"small",IF(C4634&lt;=2103,"medium","large"))</f>
        <v>large</v>
      </c>
      <c r="E4634" s="5" t="s">
        <v>11</v>
      </c>
      <c r="F4634" s="10">
        <v>34078223</v>
      </c>
      <c r="G4634" s="8">
        <v>-51.863140000000001</v>
      </c>
      <c r="H4634" s="8">
        <v>-51.794510000000002</v>
      </c>
      <c r="I4634" s="5">
        <v>48.830072999999999</v>
      </c>
      <c r="J4634" s="5">
        <v>0</v>
      </c>
      <c r="K4634" s="5">
        <v>0</v>
      </c>
      <c r="L4634" s="5">
        <v>14</v>
      </c>
      <c r="M4634" s="5">
        <v>36</v>
      </c>
      <c r="N4634" s="5">
        <v>644650</v>
      </c>
      <c r="O4634" s="5">
        <v>645488</v>
      </c>
    </row>
    <row r="4635" spans="1:15">
      <c r="A4635" s="5" t="s">
        <v>61</v>
      </c>
      <c r="B4635" s="5" t="s">
        <v>67</v>
      </c>
      <c r="C4635" s="5">
        <v>18512</v>
      </c>
      <c r="D4635" t="str">
        <f>IF(C4635&lt;=783,"small",IF(C4635&lt;=2103,"medium","large"))</f>
        <v>large</v>
      </c>
      <c r="E4635" s="5" t="s">
        <v>11</v>
      </c>
      <c r="F4635" s="10">
        <v>39348079</v>
      </c>
      <c r="G4635" s="8">
        <v>-60.037889999999997</v>
      </c>
      <c r="H4635" s="8">
        <v>-59.958649999999999</v>
      </c>
      <c r="I4635" s="5">
        <v>48.815092</v>
      </c>
      <c r="J4635" s="5">
        <v>0</v>
      </c>
      <c r="K4635" s="5">
        <v>0</v>
      </c>
      <c r="L4635" s="5">
        <v>20</v>
      </c>
      <c r="M4635" s="5">
        <v>34</v>
      </c>
      <c r="N4635" s="5">
        <v>644650</v>
      </c>
      <c r="O4635" s="5">
        <v>645488</v>
      </c>
    </row>
    <row r="4636" spans="1:15">
      <c r="A4636" s="5" t="s">
        <v>61</v>
      </c>
      <c r="B4636" s="5" t="s">
        <v>67</v>
      </c>
      <c r="C4636" s="5">
        <v>18512</v>
      </c>
      <c r="D4636" t="str">
        <f>IF(C4636&lt;=783,"small",IF(C4636&lt;=2103,"medium","large"))</f>
        <v>large</v>
      </c>
      <c r="E4636" s="5" t="s">
        <v>11</v>
      </c>
      <c r="F4636" s="10">
        <v>37816235</v>
      </c>
      <c r="G4636" s="8">
        <v>-57.661650000000002</v>
      </c>
      <c r="H4636" s="8">
        <v>-57.585500000000003</v>
      </c>
      <c r="I4636" s="5">
        <v>48.779369000000003</v>
      </c>
      <c r="J4636" s="5">
        <v>0</v>
      </c>
      <c r="K4636" s="5">
        <v>0</v>
      </c>
      <c r="L4636" s="5">
        <v>18</v>
      </c>
      <c r="M4636" s="5">
        <v>37</v>
      </c>
      <c r="N4636" s="5">
        <v>644650</v>
      </c>
      <c r="O4636" s="5">
        <v>645488</v>
      </c>
    </row>
    <row r="4637" spans="1:15">
      <c r="A4637" s="5" t="s">
        <v>61</v>
      </c>
      <c r="B4637" s="5" t="s">
        <v>67</v>
      </c>
      <c r="C4637" s="5">
        <v>18512</v>
      </c>
      <c r="D4637" t="str">
        <f>IF(C4637&lt;=783,"small",IF(C4637&lt;=2103,"medium","large"))</f>
        <v>large</v>
      </c>
      <c r="E4637" s="5" t="s">
        <v>11</v>
      </c>
      <c r="F4637" s="10">
        <v>33823235</v>
      </c>
      <c r="G4637" s="8">
        <v>-51.467590000000001</v>
      </c>
      <c r="H4637" s="8">
        <v>-51.399479999999997</v>
      </c>
      <c r="I4637" s="5">
        <v>48.765739000000004</v>
      </c>
      <c r="J4637" s="5">
        <v>0</v>
      </c>
      <c r="K4637" s="5">
        <v>0</v>
      </c>
      <c r="L4637" s="5">
        <v>14</v>
      </c>
      <c r="M4637" s="5">
        <v>33</v>
      </c>
      <c r="N4637" s="5">
        <v>644650</v>
      </c>
      <c r="O4637" s="5">
        <v>645488</v>
      </c>
    </row>
    <row r="4638" spans="1:15">
      <c r="A4638" s="5" t="s">
        <v>61</v>
      </c>
      <c r="B4638" s="5" t="s">
        <v>67</v>
      </c>
      <c r="C4638" s="5">
        <v>18512</v>
      </c>
      <c r="D4638" t="str">
        <f>IF(C4638&lt;=783,"small",IF(C4638&lt;=2103,"medium","large"))</f>
        <v>large</v>
      </c>
      <c r="E4638" s="5" t="s">
        <v>11</v>
      </c>
      <c r="F4638" s="10">
        <v>37845524</v>
      </c>
      <c r="G4638" s="8">
        <v>-57.707090000000001</v>
      </c>
      <c r="H4638" s="8">
        <v>-57.630870000000002</v>
      </c>
      <c r="I4638" s="5">
        <v>48.748725</v>
      </c>
      <c r="J4638" s="5">
        <v>0</v>
      </c>
      <c r="K4638" s="5">
        <v>0</v>
      </c>
      <c r="L4638" s="5">
        <v>18</v>
      </c>
      <c r="M4638" s="5">
        <v>34</v>
      </c>
      <c r="N4638" s="5">
        <v>644650</v>
      </c>
      <c r="O4638" s="5">
        <v>645488</v>
      </c>
    </row>
    <row r="4639" spans="1:15">
      <c r="A4639" s="5" t="s">
        <v>61</v>
      </c>
      <c r="B4639" s="5" t="s">
        <v>67</v>
      </c>
      <c r="C4639" s="5">
        <v>18512</v>
      </c>
      <c r="D4639" t="str">
        <f>IF(C4639&lt;=783,"small",IF(C4639&lt;=2103,"medium","large"))</f>
        <v>large</v>
      </c>
      <c r="E4639" s="5" t="s">
        <v>11</v>
      </c>
      <c r="F4639" s="10">
        <v>35832208</v>
      </c>
      <c r="G4639" s="8">
        <v>-54.583970000000001</v>
      </c>
      <c r="H4639" s="8">
        <v>-54.511809999999997</v>
      </c>
      <c r="I4639" s="5">
        <v>48.729246000000003</v>
      </c>
      <c r="J4639" s="5">
        <v>0</v>
      </c>
      <c r="K4639" s="5">
        <v>0</v>
      </c>
      <c r="L4639" s="5">
        <v>16</v>
      </c>
      <c r="M4639" s="5">
        <v>37</v>
      </c>
      <c r="N4639" s="5">
        <v>644650</v>
      </c>
      <c r="O4639" s="5">
        <v>645488</v>
      </c>
    </row>
    <row r="4640" spans="1:15">
      <c r="A4640" s="5" t="s">
        <v>61</v>
      </c>
      <c r="B4640" s="5" t="s">
        <v>67</v>
      </c>
      <c r="C4640" s="5">
        <v>18512</v>
      </c>
      <c r="D4640" t="str">
        <f>IF(C4640&lt;=783,"small",IF(C4640&lt;=2103,"medium","large"))</f>
        <v>large</v>
      </c>
      <c r="E4640" s="5" t="s">
        <v>11</v>
      </c>
      <c r="F4640" s="10">
        <v>39467004</v>
      </c>
      <c r="G4640" s="8">
        <v>-60.222369999999998</v>
      </c>
      <c r="H4640" s="8">
        <v>-60.142890000000001</v>
      </c>
      <c r="I4640" s="5">
        <v>48.720376000000002</v>
      </c>
      <c r="J4640" s="5">
        <v>0</v>
      </c>
      <c r="K4640" s="5">
        <v>0</v>
      </c>
      <c r="L4640" s="5">
        <v>20</v>
      </c>
      <c r="M4640" s="5">
        <v>35</v>
      </c>
      <c r="N4640" s="5">
        <v>644650</v>
      </c>
      <c r="O4640" s="5">
        <v>645488</v>
      </c>
    </row>
    <row r="4641" spans="1:15">
      <c r="A4641" s="5" t="s">
        <v>61</v>
      </c>
      <c r="B4641" s="5" t="s">
        <v>67</v>
      </c>
      <c r="C4641" s="5">
        <v>18512</v>
      </c>
      <c r="D4641" t="str">
        <f>IF(C4641&lt;=783,"small",IF(C4641&lt;=2103,"medium","large"))</f>
        <v>large</v>
      </c>
      <c r="E4641" s="5" t="s">
        <v>11</v>
      </c>
      <c r="F4641" s="10">
        <v>39817888</v>
      </c>
      <c r="G4641" s="8">
        <v>-60.766680000000001</v>
      </c>
      <c r="H4641" s="8">
        <v>-60.686489999999999</v>
      </c>
      <c r="I4641" s="5">
        <v>48.708022</v>
      </c>
      <c r="J4641" s="5">
        <v>0</v>
      </c>
      <c r="K4641" s="5">
        <v>0</v>
      </c>
      <c r="L4641" s="5">
        <v>20</v>
      </c>
      <c r="M4641" s="5">
        <v>38</v>
      </c>
      <c r="N4641" s="5">
        <v>644650</v>
      </c>
      <c r="O4641" s="5">
        <v>645488</v>
      </c>
    </row>
    <row r="4642" spans="1:15">
      <c r="A4642" s="5" t="s">
        <v>61</v>
      </c>
      <c r="B4642" s="5" t="s">
        <v>67</v>
      </c>
      <c r="C4642" s="5">
        <v>18512</v>
      </c>
      <c r="D4642" t="str">
        <f>IF(C4642&lt;=783,"small",IF(C4642&lt;=2103,"medium","large"))</f>
        <v>large</v>
      </c>
      <c r="E4642" s="5" t="s">
        <v>11</v>
      </c>
      <c r="F4642" s="10">
        <v>33464668</v>
      </c>
      <c r="G4642" s="8">
        <v>-50.911380000000001</v>
      </c>
      <c r="H4642" s="8">
        <v>-50.843980000000002</v>
      </c>
      <c r="I4642" s="5">
        <v>48.691656999999999</v>
      </c>
      <c r="J4642" s="5">
        <v>0</v>
      </c>
      <c r="K4642" s="5">
        <v>0</v>
      </c>
      <c r="L4642" s="5">
        <v>14</v>
      </c>
      <c r="M4642" s="5">
        <v>37</v>
      </c>
      <c r="N4642" s="5">
        <v>644650</v>
      </c>
      <c r="O4642" s="5">
        <v>645488</v>
      </c>
    </row>
    <row r="4643" spans="1:15">
      <c r="A4643" s="5" t="s">
        <v>61</v>
      </c>
      <c r="B4643" s="5" t="s">
        <v>67</v>
      </c>
      <c r="C4643" s="5">
        <v>18512</v>
      </c>
      <c r="D4643" t="str">
        <f>IF(C4643&lt;=783,"small",IF(C4643&lt;=2103,"medium","large"))</f>
        <v>large</v>
      </c>
      <c r="E4643" s="5" t="s">
        <v>11</v>
      </c>
      <c r="F4643" s="10">
        <v>31666244</v>
      </c>
      <c r="G4643" s="8">
        <v>-48.121609999999997</v>
      </c>
      <c r="H4643" s="8">
        <v>-48.057839999999999</v>
      </c>
      <c r="I4643" s="5">
        <v>48.688243999999997</v>
      </c>
      <c r="J4643" s="5">
        <v>0</v>
      </c>
      <c r="K4643" s="5">
        <v>0</v>
      </c>
      <c r="L4643" s="5">
        <v>12</v>
      </c>
      <c r="M4643" s="5">
        <v>34</v>
      </c>
      <c r="N4643" s="5">
        <v>644650</v>
      </c>
      <c r="O4643" s="5">
        <v>645488</v>
      </c>
    </row>
    <row r="4644" spans="1:15">
      <c r="A4644" s="5" t="s">
        <v>61</v>
      </c>
      <c r="B4644" s="5" t="s">
        <v>67</v>
      </c>
      <c r="C4644" s="5">
        <v>18512</v>
      </c>
      <c r="D4644" t="str">
        <f>IF(C4644&lt;=783,"small",IF(C4644&lt;=2103,"medium","large"))</f>
        <v>large</v>
      </c>
      <c r="E4644" s="5" t="s">
        <v>11</v>
      </c>
      <c r="F4644" s="10">
        <v>37636463</v>
      </c>
      <c r="G4644" s="8">
        <v>-57.38279</v>
      </c>
      <c r="H4644" s="8">
        <v>-57.306989999999999</v>
      </c>
      <c r="I4644" s="5">
        <v>48.668332999999997</v>
      </c>
      <c r="J4644" s="5">
        <v>0</v>
      </c>
      <c r="K4644" s="5">
        <v>0</v>
      </c>
      <c r="L4644" s="5">
        <v>18</v>
      </c>
      <c r="M4644" s="5">
        <v>35</v>
      </c>
      <c r="N4644" s="5">
        <v>644650</v>
      </c>
      <c r="O4644" s="5">
        <v>645488</v>
      </c>
    </row>
    <row r="4645" spans="1:15">
      <c r="A4645" s="5" t="s">
        <v>61</v>
      </c>
      <c r="B4645" s="5" t="s">
        <v>67</v>
      </c>
      <c r="C4645" s="5">
        <v>18512</v>
      </c>
      <c r="D4645" t="str">
        <f>IF(C4645&lt;=783,"small",IF(C4645&lt;=2103,"medium","large"))</f>
        <v>large</v>
      </c>
      <c r="E4645" s="5" t="s">
        <v>11</v>
      </c>
      <c r="F4645" s="10">
        <v>31574912</v>
      </c>
      <c r="G4645" s="8">
        <v>-47.979930000000003</v>
      </c>
      <c r="H4645" s="8">
        <v>-47.916339999999998</v>
      </c>
      <c r="I4645" s="5">
        <v>48.615583999999998</v>
      </c>
      <c r="J4645" s="5">
        <v>0</v>
      </c>
      <c r="K4645" s="5">
        <v>0</v>
      </c>
      <c r="L4645" s="5">
        <v>12</v>
      </c>
      <c r="M4645" s="5">
        <v>37</v>
      </c>
      <c r="N4645" s="5">
        <v>644650</v>
      </c>
      <c r="O4645" s="5">
        <v>645488</v>
      </c>
    </row>
    <row r="4646" spans="1:15">
      <c r="A4646" s="5" t="s">
        <v>61</v>
      </c>
      <c r="B4646" s="5" t="s">
        <v>67</v>
      </c>
      <c r="C4646" s="5">
        <v>18512</v>
      </c>
      <c r="D4646" t="str">
        <f>IF(C4646&lt;=783,"small",IF(C4646&lt;=2103,"medium","large"))</f>
        <v>large</v>
      </c>
      <c r="E4646" s="5" t="s">
        <v>11</v>
      </c>
      <c r="F4646" s="10">
        <v>37767320</v>
      </c>
      <c r="G4646" s="8">
        <v>-57.58578</v>
      </c>
      <c r="H4646" s="8">
        <v>-57.509720000000002</v>
      </c>
      <c r="I4646" s="5">
        <v>48.599234000000003</v>
      </c>
      <c r="J4646" s="5">
        <v>0</v>
      </c>
      <c r="K4646" s="5">
        <v>0</v>
      </c>
      <c r="L4646" s="5">
        <v>18</v>
      </c>
      <c r="M4646" s="5">
        <v>38</v>
      </c>
      <c r="N4646" s="5">
        <v>644650</v>
      </c>
      <c r="O4646" s="5">
        <v>645488</v>
      </c>
    </row>
    <row r="4647" spans="1:15">
      <c r="A4647" s="5" t="s">
        <v>61</v>
      </c>
      <c r="B4647" s="5" t="s">
        <v>67</v>
      </c>
      <c r="C4647" s="5">
        <v>18512</v>
      </c>
      <c r="D4647" t="str">
        <f>IF(C4647&lt;=783,"small",IF(C4647&lt;=2103,"medium","large"))</f>
        <v>large</v>
      </c>
      <c r="E4647" s="5" t="s">
        <v>11</v>
      </c>
      <c r="F4647" s="10">
        <v>29128507</v>
      </c>
      <c r="G4647" s="8">
        <v>-44.184989999999999</v>
      </c>
      <c r="H4647" s="8">
        <v>-44.126330000000003</v>
      </c>
      <c r="I4647" s="5">
        <v>48.586989000000003</v>
      </c>
      <c r="J4647" s="5">
        <v>0</v>
      </c>
      <c r="K4647" s="5">
        <v>0</v>
      </c>
      <c r="L4647" s="5">
        <v>10</v>
      </c>
      <c r="M4647" s="5">
        <v>34</v>
      </c>
      <c r="N4647" s="5">
        <v>644650</v>
      </c>
      <c r="O4647" s="5">
        <v>645488</v>
      </c>
    </row>
    <row r="4648" spans="1:15">
      <c r="A4648" s="5" t="s">
        <v>61</v>
      </c>
      <c r="B4648" s="5" t="s">
        <v>67</v>
      </c>
      <c r="C4648" s="5">
        <v>18512</v>
      </c>
      <c r="D4648" t="str">
        <f>IF(C4648&lt;=783,"small",IF(C4648&lt;=2103,"medium","large"))</f>
        <v>large</v>
      </c>
      <c r="E4648" s="5" t="s">
        <v>11</v>
      </c>
      <c r="F4648" s="10">
        <v>31481976</v>
      </c>
      <c r="G4648" s="8">
        <v>-47.835769999999997</v>
      </c>
      <c r="H4648" s="8">
        <v>-47.772359999999999</v>
      </c>
      <c r="I4648" s="5">
        <v>48.580097000000002</v>
      </c>
      <c r="J4648" s="5">
        <v>0</v>
      </c>
      <c r="K4648" s="5">
        <v>0</v>
      </c>
      <c r="L4648" s="5">
        <v>12</v>
      </c>
      <c r="M4648" s="5">
        <v>38</v>
      </c>
      <c r="N4648" s="5">
        <v>644650</v>
      </c>
      <c r="O4648" s="5">
        <v>645488</v>
      </c>
    </row>
    <row r="4649" spans="1:15">
      <c r="A4649" s="5" t="s">
        <v>61</v>
      </c>
      <c r="B4649" s="5" t="s">
        <v>67</v>
      </c>
      <c r="C4649" s="5">
        <v>18512</v>
      </c>
      <c r="D4649" t="str">
        <f>IF(C4649&lt;=783,"small",IF(C4649&lt;=2103,"medium","large"))</f>
        <v>large</v>
      </c>
      <c r="E4649" s="5" t="s">
        <v>11</v>
      </c>
      <c r="F4649" s="10">
        <v>39736104</v>
      </c>
      <c r="G4649" s="8">
        <v>-60.639809999999997</v>
      </c>
      <c r="H4649" s="8">
        <v>-60.55979</v>
      </c>
      <c r="I4649" s="5">
        <v>48.578958</v>
      </c>
      <c r="J4649" s="5">
        <v>0</v>
      </c>
      <c r="K4649" s="5">
        <v>0</v>
      </c>
      <c r="L4649" s="5">
        <v>20</v>
      </c>
      <c r="M4649" s="5">
        <v>41</v>
      </c>
      <c r="N4649" s="5">
        <v>644650</v>
      </c>
      <c r="O4649" s="5">
        <v>645488</v>
      </c>
    </row>
    <row r="4650" spans="1:15">
      <c r="A4650" s="5" t="s">
        <v>61</v>
      </c>
      <c r="B4650" s="5" t="s">
        <v>67</v>
      </c>
      <c r="C4650" s="5">
        <v>18512</v>
      </c>
      <c r="D4650" t="str">
        <f>IF(C4650&lt;=783,"small",IF(C4650&lt;=2103,"medium","large"))</f>
        <v>large</v>
      </c>
      <c r="E4650" s="5" t="s">
        <v>11</v>
      </c>
      <c r="F4650" s="10">
        <v>31696510</v>
      </c>
      <c r="G4650" s="8">
        <v>-48.168559999999999</v>
      </c>
      <c r="H4650" s="8">
        <v>-48.10472</v>
      </c>
      <c r="I4650" s="5">
        <v>48.574159000000002</v>
      </c>
      <c r="J4650" s="5">
        <v>0</v>
      </c>
      <c r="K4650" s="5">
        <v>0</v>
      </c>
      <c r="L4650" s="5">
        <v>12</v>
      </c>
      <c r="M4650" s="5">
        <v>33</v>
      </c>
      <c r="N4650" s="5">
        <v>644650</v>
      </c>
      <c r="O4650" s="5">
        <v>645488</v>
      </c>
    </row>
    <row r="4651" spans="1:15">
      <c r="A4651" s="5" t="s">
        <v>61</v>
      </c>
      <c r="B4651" s="5" t="s">
        <v>67</v>
      </c>
      <c r="C4651" s="5">
        <v>18512</v>
      </c>
      <c r="D4651" t="str">
        <f>IF(C4651&lt;=783,"small",IF(C4651&lt;=2103,"medium","large"))</f>
        <v>large</v>
      </c>
      <c r="E4651" s="5" t="s">
        <v>11</v>
      </c>
      <c r="F4651" s="10">
        <v>37468201</v>
      </c>
      <c r="G4651" s="8">
        <v>-57.121769999999998</v>
      </c>
      <c r="H4651" s="8">
        <v>-57.046320000000001</v>
      </c>
      <c r="I4651" s="5">
        <v>48.567793999999999</v>
      </c>
      <c r="J4651" s="5">
        <v>0</v>
      </c>
      <c r="K4651" s="5">
        <v>0</v>
      </c>
      <c r="L4651" s="5">
        <v>18</v>
      </c>
      <c r="M4651" s="5">
        <v>36</v>
      </c>
      <c r="N4651" s="5">
        <v>644650</v>
      </c>
      <c r="O4651" s="5">
        <v>645488</v>
      </c>
    </row>
    <row r="4652" spans="1:15">
      <c r="A4652" s="5" t="s">
        <v>61</v>
      </c>
      <c r="B4652" s="5" t="s">
        <v>67</v>
      </c>
      <c r="C4652" s="5">
        <v>18512</v>
      </c>
      <c r="D4652" t="str">
        <f>IF(C4652&lt;=783,"small",IF(C4652&lt;=2103,"medium","large"))</f>
        <v>large</v>
      </c>
      <c r="E4652" s="5" t="s">
        <v>11</v>
      </c>
      <c r="F4652" s="10">
        <v>29145049</v>
      </c>
      <c r="G4652" s="8">
        <v>-44.210659999999997</v>
      </c>
      <c r="H4652" s="8">
        <v>-44.151960000000003</v>
      </c>
      <c r="I4652" s="5">
        <v>48.566977999999999</v>
      </c>
      <c r="J4652" s="5">
        <v>0</v>
      </c>
      <c r="K4652" s="5">
        <v>0</v>
      </c>
      <c r="L4652" s="5">
        <v>10</v>
      </c>
      <c r="M4652" s="5">
        <v>33</v>
      </c>
      <c r="N4652" s="5">
        <v>644650</v>
      </c>
      <c r="O4652" s="5">
        <v>645488</v>
      </c>
    </row>
    <row r="4653" spans="1:15">
      <c r="A4653" s="5" t="s">
        <v>61</v>
      </c>
      <c r="B4653" s="5" t="s">
        <v>67</v>
      </c>
      <c r="C4653" s="5">
        <v>18512</v>
      </c>
      <c r="D4653" t="str">
        <f>IF(C4653&lt;=783,"small",IF(C4653&lt;=2103,"medium","large"))</f>
        <v>large</v>
      </c>
      <c r="E4653" s="5" t="s">
        <v>11</v>
      </c>
      <c r="F4653" s="10">
        <v>31593714</v>
      </c>
      <c r="G4653" s="8">
        <v>-48.009099999999997</v>
      </c>
      <c r="H4653" s="8">
        <v>-47.94547</v>
      </c>
      <c r="I4653" s="5">
        <v>48.562860000000001</v>
      </c>
      <c r="J4653" s="5">
        <v>0</v>
      </c>
      <c r="K4653" s="5">
        <v>0</v>
      </c>
      <c r="L4653" s="5">
        <v>12</v>
      </c>
      <c r="M4653" s="5">
        <v>32</v>
      </c>
      <c r="N4653" s="5">
        <v>644650</v>
      </c>
      <c r="O4653" s="5">
        <v>645488</v>
      </c>
    </row>
    <row r="4654" spans="1:15">
      <c r="A4654" s="5" t="s">
        <v>61</v>
      </c>
      <c r="B4654" s="5" t="s">
        <v>67</v>
      </c>
      <c r="C4654" s="5">
        <v>18512</v>
      </c>
      <c r="D4654" t="str">
        <f>IF(C4654&lt;=783,"small",IF(C4654&lt;=2103,"medium","large"))</f>
        <v>large</v>
      </c>
      <c r="E4654" s="5" t="s">
        <v>11</v>
      </c>
      <c r="F4654" s="10">
        <v>33948174</v>
      </c>
      <c r="G4654" s="8">
        <v>-51.6614</v>
      </c>
      <c r="H4654" s="8">
        <v>-51.593040000000002</v>
      </c>
      <c r="I4654" s="5">
        <v>48.55395</v>
      </c>
      <c r="J4654" s="5">
        <v>0</v>
      </c>
      <c r="K4654" s="5">
        <v>0</v>
      </c>
      <c r="L4654" s="5">
        <v>14</v>
      </c>
      <c r="M4654" s="5">
        <v>40</v>
      </c>
      <c r="N4654" s="5">
        <v>644650</v>
      </c>
      <c r="O4654" s="5">
        <v>645488</v>
      </c>
    </row>
    <row r="4655" spans="1:15">
      <c r="A4655" s="5" t="s">
        <v>61</v>
      </c>
      <c r="B4655" s="5" t="s">
        <v>67</v>
      </c>
      <c r="C4655" s="5">
        <v>18512</v>
      </c>
      <c r="D4655" t="str">
        <f>IF(C4655&lt;=783,"small",IF(C4655&lt;=2103,"medium","large"))</f>
        <v>large</v>
      </c>
      <c r="E4655" s="5" t="s">
        <v>11</v>
      </c>
      <c r="F4655" s="10">
        <v>37678033</v>
      </c>
      <c r="G4655" s="8">
        <v>-57.447270000000003</v>
      </c>
      <c r="H4655" s="8">
        <v>-57.371389999999998</v>
      </c>
      <c r="I4655" s="5">
        <v>48.551333999999997</v>
      </c>
      <c r="J4655" s="5">
        <v>0</v>
      </c>
      <c r="K4655" s="5">
        <v>0</v>
      </c>
      <c r="L4655" s="5">
        <v>18</v>
      </c>
      <c r="M4655" s="5">
        <v>40</v>
      </c>
      <c r="N4655" s="5">
        <v>644650</v>
      </c>
      <c r="O4655" s="5">
        <v>645488</v>
      </c>
    </row>
    <row r="4656" spans="1:15">
      <c r="A4656" s="5" t="s">
        <v>61</v>
      </c>
      <c r="B4656" s="5" t="s">
        <v>67</v>
      </c>
      <c r="C4656" s="5">
        <v>18512</v>
      </c>
      <c r="D4656" t="str">
        <f>IF(C4656&lt;=783,"small",IF(C4656&lt;=2103,"medium","large"))</f>
        <v>large</v>
      </c>
      <c r="E4656" s="5" t="s">
        <v>11</v>
      </c>
      <c r="F4656" s="10">
        <v>39580551</v>
      </c>
      <c r="G4656" s="8">
        <v>-60.398510000000002</v>
      </c>
      <c r="H4656" s="8">
        <v>-60.318800000000003</v>
      </c>
      <c r="I4656" s="5">
        <v>48.549543999999997</v>
      </c>
      <c r="J4656" s="5">
        <v>0</v>
      </c>
      <c r="K4656" s="5">
        <v>0</v>
      </c>
      <c r="L4656" s="5">
        <v>20</v>
      </c>
      <c r="M4656" s="5">
        <v>39</v>
      </c>
      <c r="N4656" s="5">
        <v>644650</v>
      </c>
      <c r="O4656" s="5">
        <v>645488</v>
      </c>
    </row>
    <row r="4657" spans="1:15">
      <c r="A4657" s="5" t="s">
        <v>61</v>
      </c>
      <c r="B4657" s="5" t="s">
        <v>67</v>
      </c>
      <c r="C4657" s="5">
        <v>18512</v>
      </c>
      <c r="D4657" t="str">
        <f>IF(C4657&lt;=783,"small",IF(C4657&lt;=2103,"medium","large"))</f>
        <v>large</v>
      </c>
      <c r="E4657" s="5" t="s">
        <v>11</v>
      </c>
      <c r="F4657" s="10">
        <v>33707712</v>
      </c>
      <c r="G4657" s="8">
        <v>-51.28839</v>
      </c>
      <c r="H4657" s="8">
        <v>-51.220509999999997</v>
      </c>
      <c r="I4657" s="5">
        <v>48.543337000000001</v>
      </c>
      <c r="J4657" s="5">
        <v>0</v>
      </c>
      <c r="K4657" s="5">
        <v>0</v>
      </c>
      <c r="L4657" s="5">
        <v>14</v>
      </c>
      <c r="M4657" s="5">
        <v>34</v>
      </c>
      <c r="N4657" s="5">
        <v>644650</v>
      </c>
      <c r="O4657" s="5">
        <v>645488</v>
      </c>
    </row>
    <row r="4658" spans="1:15">
      <c r="A4658" s="5" t="s">
        <v>61</v>
      </c>
      <c r="B4658" s="5" t="s">
        <v>67</v>
      </c>
      <c r="C4658" s="5">
        <v>18512</v>
      </c>
      <c r="D4658" t="str">
        <f>IF(C4658&lt;=783,"small",IF(C4658&lt;=2103,"medium","large"))</f>
        <v>large</v>
      </c>
      <c r="E4658" s="5" t="s">
        <v>11</v>
      </c>
      <c r="F4658" s="10">
        <v>35891706</v>
      </c>
      <c r="G4658" s="8">
        <v>-54.676270000000002</v>
      </c>
      <c r="H4658" s="8">
        <v>-54.603990000000003</v>
      </c>
      <c r="I4658" s="5">
        <v>48.532857999999997</v>
      </c>
      <c r="J4658" s="5">
        <v>0</v>
      </c>
      <c r="K4658" s="5">
        <v>0</v>
      </c>
      <c r="L4658" s="5">
        <v>16</v>
      </c>
      <c r="M4658" s="5">
        <v>38</v>
      </c>
      <c r="N4658" s="5">
        <v>644650</v>
      </c>
      <c r="O4658" s="5">
        <v>645488</v>
      </c>
    </row>
    <row r="4659" spans="1:15">
      <c r="A4659" s="5" t="s">
        <v>61</v>
      </c>
      <c r="B4659" s="5" t="s">
        <v>67</v>
      </c>
      <c r="C4659" s="5">
        <v>18512</v>
      </c>
      <c r="D4659" t="str">
        <f>IF(C4659&lt;=783,"small",IF(C4659&lt;=2103,"medium","large"))</f>
        <v>large</v>
      </c>
      <c r="E4659" s="5" t="s">
        <v>11</v>
      </c>
      <c r="F4659" s="10">
        <v>28911784</v>
      </c>
      <c r="G4659" s="8">
        <v>-43.84881</v>
      </c>
      <c r="H4659" s="8">
        <v>-43.790579999999999</v>
      </c>
      <c r="I4659" s="5">
        <v>48.513047</v>
      </c>
      <c r="J4659" s="5">
        <v>0</v>
      </c>
      <c r="K4659" s="5">
        <v>0</v>
      </c>
      <c r="L4659" s="5">
        <v>10</v>
      </c>
      <c r="M4659" s="5">
        <v>32</v>
      </c>
      <c r="N4659" s="5">
        <v>644650</v>
      </c>
      <c r="O4659" s="5">
        <v>645488</v>
      </c>
    </row>
    <row r="4660" spans="1:15">
      <c r="A4660" s="5" t="s">
        <v>61</v>
      </c>
      <c r="B4660" s="5" t="s">
        <v>67</v>
      </c>
      <c r="C4660" s="5">
        <v>18512</v>
      </c>
      <c r="D4660" t="str">
        <f>IF(C4660&lt;=783,"small",IF(C4660&lt;=2103,"medium","large"))</f>
        <v>large</v>
      </c>
      <c r="E4660" s="5" t="s">
        <v>11</v>
      </c>
      <c r="F4660" s="10">
        <v>37943574</v>
      </c>
      <c r="G4660" s="8">
        <v>-57.859189999999998</v>
      </c>
      <c r="H4660" s="8">
        <v>-57.782769999999999</v>
      </c>
      <c r="I4660" s="5">
        <v>48.502175999999999</v>
      </c>
      <c r="J4660" s="5">
        <v>0</v>
      </c>
      <c r="K4660" s="5">
        <v>0</v>
      </c>
      <c r="L4660" s="5">
        <v>18</v>
      </c>
      <c r="M4660" s="5">
        <v>39</v>
      </c>
      <c r="N4660" s="5">
        <v>644650</v>
      </c>
      <c r="O4660" s="5">
        <v>645488</v>
      </c>
    </row>
    <row r="4661" spans="1:15">
      <c r="A4661" s="5" t="s">
        <v>61</v>
      </c>
      <c r="B4661" s="5" t="s">
        <v>67</v>
      </c>
      <c r="C4661" s="5">
        <v>18512</v>
      </c>
      <c r="D4661" t="str">
        <f>IF(C4661&lt;=783,"small",IF(C4661&lt;=2103,"medium","large"))</f>
        <v>large</v>
      </c>
      <c r="E4661" s="5" t="s">
        <v>11</v>
      </c>
      <c r="F4661" s="10">
        <v>33820976</v>
      </c>
      <c r="G4661" s="8">
        <v>-51.464089999999999</v>
      </c>
      <c r="H4661" s="8">
        <v>-51.395980000000002</v>
      </c>
      <c r="I4661" s="5">
        <v>48.469813000000002</v>
      </c>
      <c r="J4661" s="5">
        <v>0</v>
      </c>
      <c r="K4661" s="5">
        <v>0</v>
      </c>
      <c r="L4661" s="5">
        <v>14</v>
      </c>
      <c r="M4661" s="5">
        <v>41</v>
      </c>
      <c r="N4661" s="5">
        <v>644650</v>
      </c>
      <c r="O4661" s="5">
        <v>645488</v>
      </c>
    </row>
    <row r="4662" spans="1:15">
      <c r="A4662" s="5" t="s">
        <v>61</v>
      </c>
      <c r="B4662" s="5" t="s">
        <v>67</v>
      </c>
      <c r="C4662" s="5">
        <v>18512</v>
      </c>
      <c r="D4662" t="str">
        <f>IF(C4662&lt;=783,"small",IF(C4662&lt;=2103,"medium","large"))</f>
        <v>large</v>
      </c>
      <c r="E4662" s="5" t="s">
        <v>11</v>
      </c>
      <c r="F4662" s="10">
        <v>35910529</v>
      </c>
      <c r="G4662" s="8">
        <v>-54.705469999999998</v>
      </c>
      <c r="H4662" s="8">
        <v>-54.633150000000001</v>
      </c>
      <c r="I4662" s="5">
        <v>48.467750000000002</v>
      </c>
      <c r="J4662" s="5">
        <v>0</v>
      </c>
      <c r="K4662" s="5">
        <v>0</v>
      </c>
      <c r="L4662" s="5">
        <v>16</v>
      </c>
      <c r="M4662" s="5">
        <v>35</v>
      </c>
      <c r="N4662" s="5">
        <v>644650</v>
      </c>
      <c r="O4662" s="5">
        <v>645488</v>
      </c>
    </row>
    <row r="4663" spans="1:15">
      <c r="A4663" s="5" t="s">
        <v>61</v>
      </c>
      <c r="B4663" s="5" t="s">
        <v>67</v>
      </c>
      <c r="C4663" s="5">
        <v>18512</v>
      </c>
      <c r="D4663" t="str">
        <f>IF(C4663&lt;=783,"small",IF(C4663&lt;=2103,"medium","large"))</f>
        <v>large</v>
      </c>
      <c r="E4663" s="5" t="s">
        <v>11</v>
      </c>
      <c r="F4663" s="10">
        <v>28901424</v>
      </c>
      <c r="G4663" s="8">
        <v>-43.832740000000001</v>
      </c>
      <c r="H4663" s="8">
        <v>-43.774529999999999</v>
      </c>
      <c r="I4663" s="5">
        <v>48.466262999999998</v>
      </c>
      <c r="J4663" s="5">
        <v>0</v>
      </c>
      <c r="K4663" s="5">
        <v>0</v>
      </c>
      <c r="L4663" s="5">
        <v>10</v>
      </c>
      <c r="M4663" s="5">
        <v>37</v>
      </c>
      <c r="N4663" s="5">
        <v>644650</v>
      </c>
      <c r="O4663" s="5">
        <v>645488</v>
      </c>
    </row>
    <row r="4664" spans="1:15">
      <c r="A4664" s="5" t="s">
        <v>61</v>
      </c>
      <c r="B4664" s="5" t="s">
        <v>67</v>
      </c>
      <c r="C4664" s="5">
        <v>18512</v>
      </c>
      <c r="D4664" t="str">
        <f>IF(C4664&lt;=783,"small",IF(C4664&lt;=2103,"medium","large"))</f>
        <v>large</v>
      </c>
      <c r="E4664" s="5" t="s">
        <v>11</v>
      </c>
      <c r="F4664" s="10">
        <v>35796026</v>
      </c>
      <c r="G4664" s="8">
        <v>-54.527850000000001</v>
      </c>
      <c r="H4664" s="8">
        <v>-54.455759999999998</v>
      </c>
      <c r="I4664" s="5">
        <v>48.463959000000003</v>
      </c>
      <c r="J4664" s="5">
        <v>0</v>
      </c>
      <c r="K4664" s="5">
        <v>0</v>
      </c>
      <c r="L4664" s="5">
        <v>16</v>
      </c>
      <c r="M4664" s="5">
        <v>36</v>
      </c>
      <c r="N4664" s="5">
        <v>644650</v>
      </c>
      <c r="O4664" s="5">
        <v>645488</v>
      </c>
    </row>
    <row r="4665" spans="1:15">
      <c r="A4665" s="5" t="s">
        <v>61</v>
      </c>
      <c r="B4665" s="5" t="s">
        <v>67</v>
      </c>
      <c r="C4665" s="5">
        <v>18512</v>
      </c>
      <c r="D4665" t="str">
        <f>IF(C4665&lt;=783,"small",IF(C4665&lt;=2103,"medium","large"))</f>
        <v>large</v>
      </c>
      <c r="E4665" s="5" t="s">
        <v>11</v>
      </c>
      <c r="F4665" s="10">
        <v>35740221</v>
      </c>
      <c r="G4665" s="8">
        <v>-54.441279999999999</v>
      </c>
      <c r="H4665" s="8">
        <v>-54.369300000000003</v>
      </c>
      <c r="I4665" s="5">
        <v>48.408479</v>
      </c>
      <c r="J4665" s="5">
        <v>0</v>
      </c>
      <c r="K4665" s="5">
        <v>0</v>
      </c>
      <c r="L4665" s="5">
        <v>16</v>
      </c>
      <c r="M4665" s="5">
        <v>40</v>
      </c>
      <c r="N4665" s="5">
        <v>644650</v>
      </c>
      <c r="O4665" s="5">
        <v>645488</v>
      </c>
    </row>
    <row r="4666" spans="1:15">
      <c r="A4666" s="5" t="s">
        <v>61</v>
      </c>
      <c r="B4666" s="5" t="s">
        <v>67</v>
      </c>
      <c r="C4666" s="5">
        <v>18512</v>
      </c>
      <c r="D4666" t="str">
        <f>IF(C4666&lt;=783,"small",IF(C4666&lt;=2103,"medium","large"))</f>
        <v>large</v>
      </c>
      <c r="E4666" s="5" t="s">
        <v>11</v>
      </c>
      <c r="F4666" s="10">
        <v>37867312</v>
      </c>
      <c r="G4666" s="8">
        <v>-57.74089</v>
      </c>
      <c r="H4666" s="8">
        <v>-57.664630000000002</v>
      </c>
      <c r="I4666" s="5">
        <v>48.395713999999998</v>
      </c>
      <c r="J4666" s="5">
        <v>0</v>
      </c>
      <c r="K4666" s="5">
        <v>0</v>
      </c>
      <c r="L4666" s="5">
        <v>18</v>
      </c>
      <c r="M4666" s="5">
        <v>41</v>
      </c>
      <c r="N4666" s="5">
        <v>644650</v>
      </c>
      <c r="O4666" s="5">
        <v>645488</v>
      </c>
    </row>
    <row r="4667" spans="1:15">
      <c r="A4667" s="5" t="s">
        <v>61</v>
      </c>
      <c r="B4667" s="5" t="s">
        <v>67</v>
      </c>
      <c r="C4667" s="5">
        <v>18512</v>
      </c>
      <c r="D4667" t="str">
        <f>IF(C4667&lt;=783,"small",IF(C4667&lt;=2103,"medium","large"))</f>
        <v>large</v>
      </c>
      <c r="E4667" s="5" t="s">
        <v>11</v>
      </c>
      <c r="F4667" s="10">
        <v>31720000</v>
      </c>
      <c r="G4667" s="8">
        <v>-48.204990000000002</v>
      </c>
      <c r="H4667" s="8">
        <v>-48.141109999999998</v>
      </c>
      <c r="I4667" s="5">
        <v>48.337744999999998</v>
      </c>
      <c r="J4667" s="5">
        <v>0</v>
      </c>
      <c r="K4667" s="5">
        <v>0</v>
      </c>
      <c r="L4667" s="5">
        <v>12</v>
      </c>
      <c r="M4667" s="5">
        <v>41</v>
      </c>
      <c r="N4667" s="5">
        <v>644650</v>
      </c>
      <c r="O4667" s="5">
        <v>645488</v>
      </c>
    </row>
    <row r="4668" spans="1:15">
      <c r="A4668" s="5" t="s">
        <v>61</v>
      </c>
      <c r="B4668" s="5" t="s">
        <v>67</v>
      </c>
      <c r="C4668" s="5">
        <v>18512</v>
      </c>
      <c r="D4668" t="str">
        <f>IF(C4668&lt;=783,"small",IF(C4668&lt;=2103,"medium","large"))</f>
        <v>large</v>
      </c>
      <c r="E4668" s="5" t="s">
        <v>11</v>
      </c>
      <c r="F4668" s="10">
        <v>29085750</v>
      </c>
      <c r="G4668" s="8">
        <v>-44.118670000000002</v>
      </c>
      <c r="H4668" s="8">
        <v>-44.060090000000002</v>
      </c>
      <c r="I4668" s="5">
        <v>48.319114999999996</v>
      </c>
      <c r="J4668" s="5">
        <v>0</v>
      </c>
      <c r="K4668" s="5">
        <v>0</v>
      </c>
      <c r="L4668" s="5">
        <v>10</v>
      </c>
      <c r="M4668" s="5">
        <v>38</v>
      </c>
      <c r="N4668" s="5">
        <v>644650</v>
      </c>
      <c r="O4668" s="5">
        <v>645488</v>
      </c>
    </row>
    <row r="4669" spans="1:15">
      <c r="A4669" s="5" t="s">
        <v>61</v>
      </c>
      <c r="B4669" s="5" t="s">
        <v>67</v>
      </c>
      <c r="C4669" s="5">
        <v>18512</v>
      </c>
      <c r="D4669" t="str">
        <f>IF(C4669&lt;=783,"small",IF(C4669&lt;=2103,"medium","large"))</f>
        <v>large</v>
      </c>
      <c r="E4669" s="5" t="s">
        <v>11</v>
      </c>
      <c r="F4669" s="10">
        <v>34109783</v>
      </c>
      <c r="G4669" s="8">
        <v>-51.912100000000002</v>
      </c>
      <c r="H4669" s="8">
        <v>-51.843400000000003</v>
      </c>
      <c r="I4669" s="5">
        <v>48.317691000000003</v>
      </c>
      <c r="J4669" s="5">
        <v>0</v>
      </c>
      <c r="K4669" s="5">
        <v>0</v>
      </c>
      <c r="L4669" s="5">
        <v>14</v>
      </c>
      <c r="M4669" s="5">
        <v>35</v>
      </c>
      <c r="N4669" s="5">
        <v>644650</v>
      </c>
      <c r="O4669" s="5">
        <v>645488</v>
      </c>
    </row>
    <row r="4670" spans="1:15">
      <c r="A4670" s="5" t="s">
        <v>61</v>
      </c>
      <c r="B4670" s="5" t="s">
        <v>67</v>
      </c>
      <c r="C4670" s="5">
        <v>18512</v>
      </c>
      <c r="D4670" t="str">
        <f>IF(C4670&lt;=783,"small",IF(C4670&lt;=2103,"medium","large"))</f>
        <v>large</v>
      </c>
      <c r="E4670" s="5" t="s">
        <v>11</v>
      </c>
      <c r="F4670" s="10">
        <v>33684973</v>
      </c>
      <c r="G4670" s="8">
        <v>-51.253120000000003</v>
      </c>
      <c r="H4670" s="8">
        <v>-51.185279999999999</v>
      </c>
      <c r="I4670" s="5">
        <v>48.310639000000002</v>
      </c>
      <c r="J4670" s="5">
        <v>0</v>
      </c>
      <c r="K4670" s="5">
        <v>0</v>
      </c>
      <c r="L4670" s="5">
        <v>14</v>
      </c>
      <c r="M4670" s="5">
        <v>38</v>
      </c>
      <c r="N4670" s="5">
        <v>644650</v>
      </c>
      <c r="O4670" s="5">
        <v>645488</v>
      </c>
    </row>
    <row r="4671" spans="1:15">
      <c r="A4671" s="5" t="s">
        <v>61</v>
      </c>
      <c r="B4671" s="5" t="s">
        <v>67</v>
      </c>
      <c r="C4671" s="5">
        <v>18512</v>
      </c>
      <c r="D4671" t="str">
        <f>IF(C4671&lt;=783,"small",IF(C4671&lt;=2103,"medium","large"))</f>
        <v>large</v>
      </c>
      <c r="E4671" s="5" t="s">
        <v>11</v>
      </c>
      <c r="F4671" s="10">
        <v>35736526</v>
      </c>
      <c r="G4671" s="8">
        <v>-54.435549999999999</v>
      </c>
      <c r="H4671" s="8">
        <v>-54.363579999999999</v>
      </c>
      <c r="I4671" s="5">
        <v>48.291615999999998</v>
      </c>
      <c r="J4671" s="5">
        <v>0</v>
      </c>
      <c r="K4671" s="5">
        <v>0</v>
      </c>
      <c r="L4671" s="5">
        <v>16</v>
      </c>
      <c r="M4671" s="5">
        <v>41</v>
      </c>
      <c r="N4671" s="5">
        <v>644650</v>
      </c>
      <c r="O4671" s="5">
        <v>645488</v>
      </c>
    </row>
    <row r="4672" spans="1:15">
      <c r="A4672" s="5" t="s">
        <v>61</v>
      </c>
      <c r="B4672" s="5" t="s">
        <v>67</v>
      </c>
      <c r="C4672" s="5">
        <v>18512</v>
      </c>
      <c r="D4672" t="str">
        <f>IF(C4672&lt;=783,"small",IF(C4672&lt;=2103,"medium","large"))</f>
        <v>large</v>
      </c>
      <c r="E4672" s="5" t="s">
        <v>11</v>
      </c>
      <c r="F4672" s="10">
        <v>33913443</v>
      </c>
      <c r="G4672" s="8">
        <v>-51.607529999999997</v>
      </c>
      <c r="H4672" s="8">
        <v>-51.539230000000003</v>
      </c>
      <c r="I4672" s="5">
        <v>48.264843999999997</v>
      </c>
      <c r="J4672" s="5">
        <v>0</v>
      </c>
      <c r="K4672" s="5">
        <v>0</v>
      </c>
      <c r="L4672" s="5">
        <v>14</v>
      </c>
      <c r="M4672" s="5">
        <v>39</v>
      </c>
      <c r="N4672" s="5">
        <v>644650</v>
      </c>
      <c r="O4672" s="5">
        <v>645488</v>
      </c>
    </row>
    <row r="4673" spans="1:15">
      <c r="A4673" s="5" t="s">
        <v>61</v>
      </c>
      <c r="B4673" s="5" t="s">
        <v>67</v>
      </c>
      <c r="C4673" s="5">
        <v>18512</v>
      </c>
      <c r="D4673" t="str">
        <f>IF(C4673&lt;=783,"small",IF(C4673&lt;=2103,"medium","large"))</f>
        <v>large</v>
      </c>
      <c r="E4673" s="5" t="s">
        <v>11</v>
      </c>
      <c r="F4673" s="10">
        <v>29155666</v>
      </c>
      <c r="G4673" s="8">
        <v>-44.227119999999999</v>
      </c>
      <c r="H4673" s="8">
        <v>-44.168410000000002</v>
      </c>
      <c r="I4673" s="5">
        <v>48.253301999999998</v>
      </c>
      <c r="J4673" s="5">
        <v>0</v>
      </c>
      <c r="K4673" s="5">
        <v>0</v>
      </c>
      <c r="L4673" s="5">
        <v>10</v>
      </c>
      <c r="M4673" s="5">
        <v>36</v>
      </c>
      <c r="N4673" s="5">
        <v>644650</v>
      </c>
      <c r="O4673" s="5">
        <v>645488</v>
      </c>
    </row>
    <row r="4674" spans="1:15">
      <c r="A4674" s="5" t="s">
        <v>61</v>
      </c>
      <c r="B4674" s="5" t="s">
        <v>67</v>
      </c>
      <c r="C4674" s="5">
        <v>18512</v>
      </c>
      <c r="D4674" t="str">
        <f>IF(C4674&lt;=783,"small",IF(C4674&lt;=2103,"medium","large"))</f>
        <v>large</v>
      </c>
      <c r="E4674" s="5" t="s">
        <v>11</v>
      </c>
      <c r="F4674" s="10">
        <v>31686485</v>
      </c>
      <c r="G4674" s="8">
        <v>-48.153010000000002</v>
      </c>
      <c r="H4674" s="8">
        <v>-48.089190000000002</v>
      </c>
      <c r="I4674" s="5">
        <v>48.222658000000003</v>
      </c>
      <c r="J4674" s="5">
        <v>0</v>
      </c>
      <c r="K4674" s="5">
        <v>0</v>
      </c>
      <c r="L4674" s="5">
        <v>12</v>
      </c>
      <c r="M4674" s="5">
        <v>36</v>
      </c>
      <c r="N4674" s="5">
        <v>644650</v>
      </c>
      <c r="O4674" s="5">
        <v>645488</v>
      </c>
    </row>
    <row r="4675" spans="1:15">
      <c r="A4675" s="5" t="s">
        <v>61</v>
      </c>
      <c r="B4675" s="5" t="s">
        <v>67</v>
      </c>
      <c r="C4675" s="5">
        <v>18512</v>
      </c>
      <c r="D4675" t="str">
        <f>IF(C4675&lt;=783,"small",IF(C4675&lt;=2103,"medium","large"))</f>
        <v>large</v>
      </c>
      <c r="E4675" s="5" t="s">
        <v>11</v>
      </c>
      <c r="F4675" s="10">
        <v>31616710</v>
      </c>
      <c r="G4675" s="8">
        <v>-48.04477</v>
      </c>
      <c r="H4675" s="8">
        <v>-47.981099999999998</v>
      </c>
      <c r="I4675" s="5">
        <v>48.205576000000001</v>
      </c>
      <c r="J4675" s="5">
        <v>0</v>
      </c>
      <c r="K4675" s="5">
        <v>0</v>
      </c>
      <c r="L4675" s="5">
        <v>12</v>
      </c>
      <c r="M4675" s="5">
        <v>40</v>
      </c>
      <c r="N4675" s="5">
        <v>644650</v>
      </c>
      <c r="O4675" s="5">
        <v>645488</v>
      </c>
    </row>
    <row r="4676" spans="1:15">
      <c r="A4676" s="5" t="s">
        <v>61</v>
      </c>
      <c r="B4676" s="5" t="s">
        <v>67</v>
      </c>
      <c r="C4676" s="5">
        <v>18512</v>
      </c>
      <c r="D4676" t="str">
        <f>IF(C4676&lt;=783,"small",IF(C4676&lt;=2103,"medium","large"))</f>
        <v>large</v>
      </c>
      <c r="E4676" s="5" t="s">
        <v>11</v>
      </c>
      <c r="F4676" s="10">
        <v>31709999</v>
      </c>
      <c r="G4676" s="8">
        <v>-48.189480000000003</v>
      </c>
      <c r="H4676" s="8">
        <v>-48.125619999999998</v>
      </c>
      <c r="I4676" s="5">
        <v>48.144193000000001</v>
      </c>
      <c r="J4676" s="5">
        <v>0</v>
      </c>
      <c r="K4676" s="5">
        <v>0</v>
      </c>
      <c r="L4676" s="5">
        <v>12</v>
      </c>
      <c r="M4676" s="5">
        <v>35</v>
      </c>
      <c r="N4676" s="5">
        <v>644650</v>
      </c>
      <c r="O4676" s="5">
        <v>645488</v>
      </c>
    </row>
    <row r="4677" spans="1:15">
      <c r="A4677" s="5" t="s">
        <v>61</v>
      </c>
      <c r="B4677" s="5" t="s">
        <v>67</v>
      </c>
      <c r="C4677" s="5">
        <v>18512</v>
      </c>
      <c r="D4677" t="str">
        <f>IF(C4677&lt;=783,"small",IF(C4677&lt;=2103,"medium","large"))</f>
        <v>large</v>
      </c>
      <c r="E4677" s="5" t="s">
        <v>11</v>
      </c>
      <c r="F4677" s="10">
        <v>29215429</v>
      </c>
      <c r="G4677" s="8">
        <v>-44.319830000000003</v>
      </c>
      <c r="H4677" s="8">
        <v>-44.26099</v>
      </c>
      <c r="I4677" s="5">
        <v>48.129950999999998</v>
      </c>
      <c r="J4677" s="5">
        <v>0</v>
      </c>
      <c r="K4677" s="5">
        <v>0</v>
      </c>
      <c r="L4677" s="5">
        <v>10</v>
      </c>
      <c r="M4677" s="5">
        <v>39</v>
      </c>
      <c r="N4677" s="5">
        <v>644650</v>
      </c>
      <c r="O4677" s="5">
        <v>645488</v>
      </c>
    </row>
    <row r="4678" spans="1:15">
      <c r="A4678" s="5" t="s">
        <v>61</v>
      </c>
      <c r="B4678" s="5" t="s">
        <v>67</v>
      </c>
      <c r="C4678" s="5">
        <v>18512</v>
      </c>
      <c r="D4678" t="str">
        <f>IF(C4678&lt;=783,"small",IF(C4678&lt;=2103,"medium","large"))</f>
        <v>large</v>
      </c>
      <c r="E4678" s="5" t="s">
        <v>11</v>
      </c>
      <c r="F4678" s="10">
        <v>29074070</v>
      </c>
      <c r="G4678" s="8">
        <v>-44.100549999999998</v>
      </c>
      <c r="H4678" s="8">
        <v>-44.042000000000002</v>
      </c>
      <c r="I4678" s="5">
        <v>48.106462000000001</v>
      </c>
      <c r="J4678" s="5">
        <v>0</v>
      </c>
      <c r="K4678" s="5">
        <v>0</v>
      </c>
      <c r="L4678" s="5">
        <v>10</v>
      </c>
      <c r="M4678" s="5">
        <v>40</v>
      </c>
      <c r="N4678" s="5">
        <v>644650</v>
      </c>
      <c r="O4678" s="5">
        <v>645488</v>
      </c>
    </row>
    <row r="4679" spans="1:15">
      <c r="A4679" s="5" t="s">
        <v>61</v>
      </c>
      <c r="B4679" s="5" t="s">
        <v>67</v>
      </c>
      <c r="C4679" s="5">
        <v>18512</v>
      </c>
      <c r="D4679" t="str">
        <f>IF(C4679&lt;=783,"small",IF(C4679&lt;=2103,"medium","large"))</f>
        <v>large</v>
      </c>
      <c r="E4679" s="5" t="s">
        <v>11</v>
      </c>
      <c r="F4679" s="10">
        <v>29119557</v>
      </c>
      <c r="G4679" s="8">
        <v>-44.171109999999999</v>
      </c>
      <c r="H4679" s="8">
        <v>-44.112470000000002</v>
      </c>
      <c r="I4679" s="5">
        <v>48.090004</v>
      </c>
      <c r="J4679" s="5">
        <v>0</v>
      </c>
      <c r="K4679" s="5">
        <v>0</v>
      </c>
      <c r="L4679" s="5">
        <v>10</v>
      </c>
      <c r="M4679" s="5">
        <v>35</v>
      </c>
      <c r="N4679" s="5">
        <v>644650</v>
      </c>
      <c r="O4679" s="5">
        <v>645488</v>
      </c>
    </row>
    <row r="4680" spans="1:15">
      <c r="A4680" s="5" t="s">
        <v>61</v>
      </c>
      <c r="B4680" s="5" t="s">
        <v>67</v>
      </c>
      <c r="C4680" s="5">
        <v>18512</v>
      </c>
      <c r="D4680" t="str">
        <f>IF(C4680&lt;=783,"small",IF(C4680&lt;=2103,"medium","large"))</f>
        <v>large</v>
      </c>
      <c r="E4680" s="5" t="s">
        <v>11</v>
      </c>
      <c r="F4680" s="10">
        <v>29048622</v>
      </c>
      <c r="G4680" s="8">
        <v>-44.061079999999997</v>
      </c>
      <c r="H4680" s="8">
        <v>-44.002569999999999</v>
      </c>
      <c r="I4680" s="5">
        <v>48.079889999999999</v>
      </c>
      <c r="J4680" s="5">
        <v>0</v>
      </c>
      <c r="K4680" s="5">
        <v>0</v>
      </c>
      <c r="L4680" s="5">
        <v>10</v>
      </c>
      <c r="M4680" s="5">
        <v>41</v>
      </c>
      <c r="N4680" s="5">
        <v>644650</v>
      </c>
      <c r="O4680" s="5">
        <v>645488</v>
      </c>
    </row>
    <row r="4681" spans="1:15">
      <c r="A4681" s="5" t="s">
        <v>61</v>
      </c>
      <c r="B4681" s="5" t="s">
        <v>67</v>
      </c>
      <c r="C4681" s="5">
        <v>18512</v>
      </c>
      <c r="D4681" t="str">
        <f>IF(C4681&lt;=783,"small",IF(C4681&lt;=2103,"medium","large"))</f>
        <v>large</v>
      </c>
      <c r="E4681" s="5" t="s">
        <v>11</v>
      </c>
      <c r="F4681" s="10">
        <v>31670121</v>
      </c>
      <c r="G4681" s="8">
        <v>-48.12762</v>
      </c>
      <c r="H4681" s="8">
        <v>-48.063839999999999</v>
      </c>
      <c r="I4681" s="5">
        <v>48.078104000000003</v>
      </c>
      <c r="J4681" s="5">
        <v>0</v>
      </c>
      <c r="K4681" s="5">
        <v>0</v>
      </c>
      <c r="L4681" s="5">
        <v>12</v>
      </c>
      <c r="M4681" s="5">
        <v>39</v>
      </c>
      <c r="N4681" s="5">
        <v>644650</v>
      </c>
      <c r="O4681" s="5">
        <v>645488</v>
      </c>
    </row>
    <row r="4682" spans="1:15">
      <c r="A4682" s="5" t="s">
        <v>61</v>
      </c>
      <c r="B4682" s="5" t="s">
        <v>67</v>
      </c>
      <c r="C4682" s="5">
        <v>18512</v>
      </c>
      <c r="D4682" t="str">
        <f>IF(C4682&lt;=783,"small",IF(C4682&lt;=2103,"medium","large"))</f>
        <v>large</v>
      </c>
      <c r="E4682" s="5" t="s">
        <v>9</v>
      </c>
      <c r="F4682" s="10">
        <v>782168</v>
      </c>
      <c r="G4682" s="8">
        <v>-0.21332000000000001</v>
      </c>
      <c r="H4682" s="8">
        <v>-0.21174999999999999</v>
      </c>
      <c r="I4682" s="5">
        <v>3.889456</v>
      </c>
      <c r="J4682" s="5">
        <v>7.7506930000000001</v>
      </c>
      <c r="K4682" s="5">
        <v>7.4060000000000003E-3</v>
      </c>
      <c r="L4682" s="5">
        <v>10</v>
      </c>
      <c r="M4682" s="5">
        <v>32</v>
      </c>
      <c r="N4682" s="5">
        <v>644650</v>
      </c>
      <c r="O4682" s="5">
        <v>645488</v>
      </c>
    </row>
    <row r="4683" spans="1:15">
      <c r="A4683" s="5" t="s">
        <v>61</v>
      </c>
      <c r="B4683" s="5" t="s">
        <v>67</v>
      </c>
      <c r="C4683" s="5">
        <v>18512</v>
      </c>
      <c r="D4683" t="str">
        <f>IF(C4683&lt;=783,"small",IF(C4683&lt;=2103,"medium","large"))</f>
        <v>large</v>
      </c>
      <c r="E4683" s="5" t="s">
        <v>10</v>
      </c>
      <c r="F4683" s="10">
        <v>782620</v>
      </c>
      <c r="G4683" s="8">
        <v>-0.21401999999999999</v>
      </c>
      <c r="H4683" s="8">
        <v>-0.21245</v>
      </c>
      <c r="I4683" s="5">
        <v>1.9210670000000001</v>
      </c>
      <c r="J4683" s="5">
        <v>0</v>
      </c>
      <c r="K4683" s="5">
        <v>0</v>
      </c>
      <c r="L4683" s="5">
        <v>14</v>
      </c>
      <c r="M4683" s="5">
        <v>33</v>
      </c>
      <c r="N4683" s="5">
        <v>644650</v>
      </c>
      <c r="O4683" s="5">
        <v>645488</v>
      </c>
    </row>
    <row r="4684" spans="1:15">
      <c r="A4684" s="5" t="s">
        <v>61</v>
      </c>
      <c r="B4684" s="5" t="s">
        <v>67</v>
      </c>
      <c r="C4684" s="5">
        <v>18512</v>
      </c>
      <c r="D4684" t="str">
        <f>IF(C4684&lt;=783,"small",IF(C4684&lt;=2103,"medium","large"))</f>
        <v>large</v>
      </c>
      <c r="E4684" s="5" t="s">
        <v>10</v>
      </c>
      <c r="F4684" s="10">
        <v>782620</v>
      </c>
      <c r="G4684" s="8">
        <v>-0.21401999999999999</v>
      </c>
      <c r="H4684" s="8">
        <v>-0.21245</v>
      </c>
      <c r="I4684" s="5">
        <v>1.912857</v>
      </c>
      <c r="J4684" s="5">
        <v>0</v>
      </c>
      <c r="K4684" s="5">
        <v>0</v>
      </c>
      <c r="L4684" s="5">
        <v>20</v>
      </c>
      <c r="M4684" s="5">
        <v>34</v>
      </c>
      <c r="N4684" s="5">
        <v>644650</v>
      </c>
      <c r="O4684" s="5">
        <v>645488</v>
      </c>
    </row>
    <row r="4685" spans="1:15">
      <c r="A4685" s="5" t="s">
        <v>61</v>
      </c>
      <c r="B4685" s="5" t="s">
        <v>67</v>
      </c>
      <c r="C4685" s="5">
        <v>18512</v>
      </c>
      <c r="D4685" t="str">
        <f>IF(C4685&lt;=783,"small",IF(C4685&lt;=2103,"medium","large"))</f>
        <v>large</v>
      </c>
      <c r="E4685" s="5" t="s">
        <v>10</v>
      </c>
      <c r="F4685" s="10">
        <v>782620</v>
      </c>
      <c r="G4685" s="8">
        <v>-0.21401999999999999</v>
      </c>
      <c r="H4685" s="8">
        <v>-0.21245</v>
      </c>
      <c r="I4685" s="5">
        <v>1.906312</v>
      </c>
      <c r="J4685" s="5">
        <v>0</v>
      </c>
      <c r="K4685" s="5">
        <v>0</v>
      </c>
      <c r="L4685" s="5">
        <v>10</v>
      </c>
      <c r="M4685" s="5">
        <v>32</v>
      </c>
      <c r="N4685" s="5">
        <v>644650</v>
      </c>
      <c r="O4685" s="5">
        <v>645488</v>
      </c>
    </row>
    <row r="4686" spans="1:15">
      <c r="A4686" s="5" t="s">
        <v>61</v>
      </c>
      <c r="B4686" s="5" t="s">
        <v>67</v>
      </c>
      <c r="C4686" s="5">
        <v>18512</v>
      </c>
      <c r="D4686" t="str">
        <f>IF(C4686&lt;=783,"small",IF(C4686&lt;=2103,"medium","large"))</f>
        <v>large</v>
      </c>
      <c r="E4686" s="5" t="s">
        <v>10</v>
      </c>
      <c r="F4686" s="10">
        <v>782620</v>
      </c>
      <c r="G4686" s="8">
        <v>-0.21401999999999999</v>
      </c>
      <c r="H4686" s="8">
        <v>-0.21245</v>
      </c>
      <c r="I4686" s="5">
        <v>1.903033</v>
      </c>
      <c r="J4686" s="5">
        <v>0</v>
      </c>
      <c r="K4686" s="5">
        <v>0</v>
      </c>
      <c r="L4686" s="5">
        <v>14</v>
      </c>
      <c r="M4686" s="5">
        <v>35</v>
      </c>
      <c r="N4686" s="5">
        <v>644650</v>
      </c>
      <c r="O4686" s="5">
        <v>645488</v>
      </c>
    </row>
    <row r="4687" spans="1:15">
      <c r="A4687" s="5" t="s">
        <v>61</v>
      </c>
      <c r="B4687" s="5" t="s">
        <v>67</v>
      </c>
      <c r="C4687" s="5">
        <v>18512</v>
      </c>
      <c r="D4687" t="str">
        <f>IF(C4687&lt;=783,"small",IF(C4687&lt;=2103,"medium","large"))</f>
        <v>large</v>
      </c>
      <c r="E4687" s="5" t="s">
        <v>10</v>
      </c>
      <c r="F4687" s="10">
        <v>782620</v>
      </c>
      <c r="G4687" s="8">
        <v>-0.21401999999999999</v>
      </c>
      <c r="H4687" s="8">
        <v>-0.21245</v>
      </c>
      <c r="I4687" s="5">
        <v>1.902739</v>
      </c>
      <c r="J4687" s="5">
        <v>0</v>
      </c>
      <c r="K4687" s="5">
        <v>0</v>
      </c>
      <c r="L4687" s="5">
        <v>16</v>
      </c>
      <c r="M4687" s="5">
        <v>35</v>
      </c>
      <c r="N4687" s="5">
        <v>644650</v>
      </c>
      <c r="O4687" s="5">
        <v>645488</v>
      </c>
    </row>
    <row r="4688" spans="1:15">
      <c r="A4688" s="5" t="s">
        <v>61</v>
      </c>
      <c r="B4688" s="5" t="s">
        <v>67</v>
      </c>
      <c r="C4688" s="5">
        <v>18512</v>
      </c>
      <c r="D4688" t="str">
        <f>IF(C4688&lt;=783,"small",IF(C4688&lt;=2103,"medium","large"))</f>
        <v>large</v>
      </c>
      <c r="E4688" s="5" t="s">
        <v>10</v>
      </c>
      <c r="F4688" s="10">
        <v>782620</v>
      </c>
      <c r="G4688" s="8">
        <v>-0.21401999999999999</v>
      </c>
      <c r="H4688" s="8">
        <v>-0.21245</v>
      </c>
      <c r="I4688" s="5">
        <v>1.891832</v>
      </c>
      <c r="J4688" s="5">
        <v>0</v>
      </c>
      <c r="K4688" s="5">
        <v>0</v>
      </c>
      <c r="L4688" s="5">
        <v>16</v>
      </c>
      <c r="M4688" s="5">
        <v>33</v>
      </c>
      <c r="N4688" s="5">
        <v>644650</v>
      </c>
      <c r="O4688" s="5">
        <v>645488</v>
      </c>
    </row>
    <row r="4689" spans="1:15">
      <c r="A4689" s="5" t="s">
        <v>61</v>
      </c>
      <c r="B4689" s="5" t="s">
        <v>67</v>
      </c>
      <c r="C4689" s="5">
        <v>18512</v>
      </c>
      <c r="D4689" t="str">
        <f>IF(C4689&lt;=783,"small",IF(C4689&lt;=2103,"medium","large"))</f>
        <v>large</v>
      </c>
      <c r="E4689" s="5" t="s">
        <v>10</v>
      </c>
      <c r="F4689" s="10">
        <v>782620</v>
      </c>
      <c r="G4689" s="8">
        <v>-0.21401999999999999</v>
      </c>
      <c r="H4689" s="8">
        <v>-0.21245</v>
      </c>
      <c r="I4689" s="5">
        <v>1.886328</v>
      </c>
      <c r="J4689" s="5">
        <v>0</v>
      </c>
      <c r="K4689" s="5">
        <v>0</v>
      </c>
      <c r="L4689" s="5">
        <v>10</v>
      </c>
      <c r="M4689" s="5">
        <v>38</v>
      </c>
      <c r="N4689" s="5">
        <v>644650</v>
      </c>
      <c r="O4689" s="5">
        <v>645488</v>
      </c>
    </row>
    <row r="4690" spans="1:15">
      <c r="A4690" s="5" t="s">
        <v>61</v>
      </c>
      <c r="B4690" s="5" t="s">
        <v>67</v>
      </c>
      <c r="C4690" s="5">
        <v>18512</v>
      </c>
      <c r="D4690" t="str">
        <f>IF(C4690&lt;=783,"small",IF(C4690&lt;=2103,"medium","large"))</f>
        <v>large</v>
      </c>
      <c r="E4690" s="5" t="s">
        <v>10</v>
      </c>
      <c r="F4690" s="10">
        <v>782620</v>
      </c>
      <c r="G4690" s="8">
        <v>-0.21401999999999999</v>
      </c>
      <c r="H4690" s="8">
        <v>-0.21245</v>
      </c>
      <c r="I4690" s="5">
        <v>1.8858980000000001</v>
      </c>
      <c r="J4690" s="5">
        <v>0</v>
      </c>
      <c r="K4690" s="5">
        <v>0</v>
      </c>
      <c r="L4690" s="5">
        <v>12</v>
      </c>
      <c r="M4690" s="5">
        <v>32</v>
      </c>
      <c r="N4690" s="5">
        <v>644650</v>
      </c>
      <c r="O4690" s="5">
        <v>645488</v>
      </c>
    </row>
    <row r="4691" spans="1:15">
      <c r="A4691" s="5" t="s">
        <v>61</v>
      </c>
      <c r="B4691" s="5" t="s">
        <v>67</v>
      </c>
      <c r="C4691" s="5">
        <v>18512</v>
      </c>
      <c r="D4691" t="str">
        <f>IF(C4691&lt;=783,"small",IF(C4691&lt;=2103,"medium","large"))</f>
        <v>large</v>
      </c>
      <c r="E4691" s="5" t="s">
        <v>10</v>
      </c>
      <c r="F4691" s="10">
        <v>782620</v>
      </c>
      <c r="G4691" s="8">
        <v>-0.21401999999999999</v>
      </c>
      <c r="H4691" s="8">
        <v>-0.21245</v>
      </c>
      <c r="I4691" s="5">
        <v>1.8851739999999999</v>
      </c>
      <c r="J4691" s="5">
        <v>0</v>
      </c>
      <c r="K4691" s="5">
        <v>0</v>
      </c>
      <c r="L4691" s="5">
        <v>16</v>
      </c>
      <c r="M4691" s="5">
        <v>36</v>
      </c>
      <c r="N4691" s="5">
        <v>644650</v>
      </c>
      <c r="O4691" s="5">
        <v>645488</v>
      </c>
    </row>
    <row r="4692" spans="1:15">
      <c r="A4692" s="5" t="s">
        <v>61</v>
      </c>
      <c r="B4692" s="5" t="s">
        <v>67</v>
      </c>
      <c r="C4692" s="5">
        <v>18512</v>
      </c>
      <c r="D4692" t="str">
        <f>IF(C4692&lt;=783,"small",IF(C4692&lt;=2103,"medium","large"))</f>
        <v>large</v>
      </c>
      <c r="E4692" s="5" t="s">
        <v>10</v>
      </c>
      <c r="F4692" s="10">
        <v>782620</v>
      </c>
      <c r="G4692" s="8">
        <v>-0.21401999999999999</v>
      </c>
      <c r="H4692" s="8">
        <v>-0.21245</v>
      </c>
      <c r="I4692" s="5">
        <v>1.8837219999999999</v>
      </c>
      <c r="J4692" s="5">
        <v>0</v>
      </c>
      <c r="K4692" s="5">
        <v>0</v>
      </c>
      <c r="L4692" s="5">
        <v>12</v>
      </c>
      <c r="M4692" s="5">
        <v>41</v>
      </c>
      <c r="N4692" s="5">
        <v>644650</v>
      </c>
      <c r="O4692" s="5">
        <v>645488</v>
      </c>
    </row>
    <row r="4693" spans="1:15">
      <c r="A4693" s="5" t="s">
        <v>61</v>
      </c>
      <c r="B4693" s="5" t="s">
        <v>67</v>
      </c>
      <c r="C4693" s="5">
        <v>18512</v>
      </c>
      <c r="D4693" t="str">
        <f>IF(C4693&lt;=783,"small",IF(C4693&lt;=2103,"medium","large"))</f>
        <v>large</v>
      </c>
      <c r="E4693" s="5" t="s">
        <v>10</v>
      </c>
      <c r="F4693" s="10">
        <v>782620</v>
      </c>
      <c r="G4693" s="8">
        <v>-0.21401999999999999</v>
      </c>
      <c r="H4693" s="8">
        <v>-0.21245</v>
      </c>
      <c r="I4693" s="5">
        <v>1.8835390000000001</v>
      </c>
      <c r="J4693" s="5">
        <v>0</v>
      </c>
      <c r="K4693" s="5">
        <v>0</v>
      </c>
      <c r="L4693" s="5">
        <v>18</v>
      </c>
      <c r="M4693" s="5">
        <v>33</v>
      </c>
      <c r="N4693" s="5">
        <v>644650</v>
      </c>
      <c r="O4693" s="5">
        <v>645488</v>
      </c>
    </row>
    <row r="4694" spans="1:15">
      <c r="A4694" s="5" t="s">
        <v>61</v>
      </c>
      <c r="B4694" s="5" t="s">
        <v>67</v>
      </c>
      <c r="C4694" s="5">
        <v>18512</v>
      </c>
      <c r="D4694" t="str">
        <f>IF(C4694&lt;=783,"small",IF(C4694&lt;=2103,"medium","large"))</f>
        <v>large</v>
      </c>
      <c r="E4694" s="5" t="s">
        <v>10</v>
      </c>
      <c r="F4694" s="10">
        <v>782620</v>
      </c>
      <c r="G4694" s="8">
        <v>-0.21401999999999999</v>
      </c>
      <c r="H4694" s="8">
        <v>-0.21245</v>
      </c>
      <c r="I4694" s="5">
        <v>1.8776139999999999</v>
      </c>
      <c r="J4694" s="5">
        <v>0</v>
      </c>
      <c r="K4694" s="5">
        <v>0</v>
      </c>
      <c r="L4694" s="5">
        <v>10</v>
      </c>
      <c r="M4694" s="5">
        <v>40</v>
      </c>
      <c r="N4694" s="5">
        <v>644650</v>
      </c>
      <c r="O4694" s="5">
        <v>645488</v>
      </c>
    </row>
    <row r="4695" spans="1:15">
      <c r="A4695" s="5" t="s">
        <v>61</v>
      </c>
      <c r="B4695" s="5" t="s">
        <v>67</v>
      </c>
      <c r="C4695" s="5">
        <v>18512</v>
      </c>
      <c r="D4695" t="str">
        <f>IF(C4695&lt;=783,"small",IF(C4695&lt;=2103,"medium","large"))</f>
        <v>large</v>
      </c>
      <c r="E4695" s="5" t="s">
        <v>10</v>
      </c>
      <c r="F4695" s="10">
        <v>782620</v>
      </c>
      <c r="G4695" s="8">
        <v>-0.21401999999999999</v>
      </c>
      <c r="H4695" s="8">
        <v>-0.21245</v>
      </c>
      <c r="I4695" s="5">
        <v>1.8764529999999999</v>
      </c>
      <c r="J4695" s="5">
        <v>0</v>
      </c>
      <c r="K4695" s="5">
        <v>0</v>
      </c>
      <c r="L4695" s="5">
        <v>14</v>
      </c>
      <c r="M4695" s="5">
        <v>36</v>
      </c>
      <c r="N4695" s="5">
        <v>644650</v>
      </c>
      <c r="O4695" s="5">
        <v>645488</v>
      </c>
    </row>
    <row r="4696" spans="1:15">
      <c r="A4696" s="5" t="s">
        <v>61</v>
      </c>
      <c r="B4696" s="5" t="s">
        <v>67</v>
      </c>
      <c r="C4696" s="5">
        <v>18512</v>
      </c>
      <c r="D4696" t="str">
        <f>IF(C4696&lt;=783,"small",IF(C4696&lt;=2103,"medium","large"))</f>
        <v>large</v>
      </c>
      <c r="E4696" s="5" t="s">
        <v>10</v>
      </c>
      <c r="F4696" s="10">
        <v>782620</v>
      </c>
      <c r="G4696" s="8">
        <v>-0.21401999999999999</v>
      </c>
      <c r="H4696" s="8">
        <v>-0.21245</v>
      </c>
      <c r="I4696" s="5">
        <v>1.8738699999999999</v>
      </c>
      <c r="J4696" s="5">
        <v>0</v>
      </c>
      <c r="K4696" s="5">
        <v>0</v>
      </c>
      <c r="L4696" s="5">
        <v>10</v>
      </c>
      <c r="M4696" s="5">
        <v>34</v>
      </c>
      <c r="N4696" s="5">
        <v>644650</v>
      </c>
      <c r="O4696" s="5">
        <v>645488</v>
      </c>
    </row>
    <row r="4697" spans="1:15">
      <c r="A4697" s="5" t="s">
        <v>61</v>
      </c>
      <c r="B4697" s="5" t="s">
        <v>67</v>
      </c>
      <c r="C4697" s="5">
        <v>18512</v>
      </c>
      <c r="D4697" t="str">
        <f>IF(C4697&lt;=783,"small",IF(C4697&lt;=2103,"medium","large"))</f>
        <v>large</v>
      </c>
      <c r="E4697" s="5" t="s">
        <v>10</v>
      </c>
      <c r="F4697" s="10">
        <v>782620</v>
      </c>
      <c r="G4697" s="8">
        <v>-0.21401999999999999</v>
      </c>
      <c r="H4697" s="8">
        <v>-0.21245</v>
      </c>
      <c r="I4697" s="5">
        <v>1.873488</v>
      </c>
      <c r="J4697" s="5">
        <v>0</v>
      </c>
      <c r="K4697" s="5">
        <v>0</v>
      </c>
      <c r="L4697" s="5">
        <v>10</v>
      </c>
      <c r="M4697" s="5">
        <v>36</v>
      </c>
      <c r="N4697" s="5">
        <v>644650</v>
      </c>
      <c r="O4697" s="5">
        <v>645488</v>
      </c>
    </row>
    <row r="4698" spans="1:15">
      <c r="A4698" s="5" t="s">
        <v>61</v>
      </c>
      <c r="B4698" s="5" t="s">
        <v>67</v>
      </c>
      <c r="C4698" s="5">
        <v>18512</v>
      </c>
      <c r="D4698" t="str">
        <f>IF(C4698&lt;=783,"small",IF(C4698&lt;=2103,"medium","large"))</f>
        <v>large</v>
      </c>
      <c r="E4698" s="5" t="s">
        <v>10</v>
      </c>
      <c r="F4698" s="10">
        <v>782620</v>
      </c>
      <c r="G4698" s="8">
        <v>-0.21401999999999999</v>
      </c>
      <c r="H4698" s="8">
        <v>-0.21245</v>
      </c>
      <c r="I4698" s="5">
        <v>1.872603</v>
      </c>
      <c r="J4698" s="5">
        <v>0</v>
      </c>
      <c r="K4698" s="5">
        <v>0</v>
      </c>
      <c r="L4698" s="5">
        <v>14</v>
      </c>
      <c r="M4698" s="5">
        <v>32</v>
      </c>
      <c r="N4698" s="5">
        <v>644650</v>
      </c>
      <c r="O4698" s="5">
        <v>645488</v>
      </c>
    </row>
    <row r="4699" spans="1:15">
      <c r="A4699" s="5" t="s">
        <v>61</v>
      </c>
      <c r="B4699" s="5" t="s">
        <v>67</v>
      </c>
      <c r="C4699" s="5">
        <v>18512</v>
      </c>
      <c r="D4699" t="str">
        <f>IF(C4699&lt;=783,"small",IF(C4699&lt;=2103,"medium","large"))</f>
        <v>large</v>
      </c>
      <c r="E4699" s="5" t="s">
        <v>10</v>
      </c>
      <c r="F4699" s="10">
        <v>782620</v>
      </c>
      <c r="G4699" s="8">
        <v>-0.21401999999999999</v>
      </c>
      <c r="H4699" s="8">
        <v>-0.21245</v>
      </c>
      <c r="I4699" s="5">
        <v>1.8715759999999999</v>
      </c>
      <c r="J4699" s="5">
        <v>0</v>
      </c>
      <c r="K4699" s="5">
        <v>0</v>
      </c>
      <c r="L4699" s="5">
        <v>12</v>
      </c>
      <c r="M4699" s="5">
        <v>37</v>
      </c>
      <c r="N4699" s="5">
        <v>644650</v>
      </c>
      <c r="O4699" s="5">
        <v>645488</v>
      </c>
    </row>
    <row r="4700" spans="1:15">
      <c r="A4700" s="5" t="s">
        <v>61</v>
      </c>
      <c r="B4700" s="5" t="s">
        <v>67</v>
      </c>
      <c r="C4700" s="5">
        <v>18512</v>
      </c>
      <c r="D4700" t="str">
        <f>IF(C4700&lt;=783,"small",IF(C4700&lt;=2103,"medium","large"))</f>
        <v>large</v>
      </c>
      <c r="E4700" s="5" t="s">
        <v>10</v>
      </c>
      <c r="F4700" s="10">
        <v>782620</v>
      </c>
      <c r="G4700" s="8">
        <v>-0.21401999999999999</v>
      </c>
      <c r="H4700" s="8">
        <v>-0.21245</v>
      </c>
      <c r="I4700" s="5">
        <v>1.870606</v>
      </c>
      <c r="J4700" s="5">
        <v>0</v>
      </c>
      <c r="K4700" s="5">
        <v>0</v>
      </c>
      <c r="L4700" s="5">
        <v>10</v>
      </c>
      <c r="M4700" s="5">
        <v>33</v>
      </c>
      <c r="N4700" s="5">
        <v>644650</v>
      </c>
      <c r="O4700" s="5">
        <v>645488</v>
      </c>
    </row>
    <row r="4701" spans="1:15">
      <c r="A4701" s="5" t="s">
        <v>61</v>
      </c>
      <c r="B4701" s="5" t="s">
        <v>67</v>
      </c>
      <c r="C4701" s="5">
        <v>18512</v>
      </c>
      <c r="D4701" t="str">
        <f>IF(C4701&lt;=783,"small",IF(C4701&lt;=2103,"medium","large"))</f>
        <v>large</v>
      </c>
      <c r="E4701" s="5" t="s">
        <v>10</v>
      </c>
      <c r="F4701" s="10">
        <v>782620</v>
      </c>
      <c r="G4701" s="8">
        <v>-0.21401999999999999</v>
      </c>
      <c r="H4701" s="8">
        <v>-0.21245</v>
      </c>
      <c r="I4701" s="5">
        <v>1.8696189999999999</v>
      </c>
      <c r="J4701" s="5">
        <v>0</v>
      </c>
      <c r="K4701" s="5">
        <v>0</v>
      </c>
      <c r="L4701" s="5">
        <v>20</v>
      </c>
      <c r="M4701" s="5">
        <v>32</v>
      </c>
      <c r="N4701" s="5">
        <v>644650</v>
      </c>
      <c r="O4701" s="5">
        <v>645488</v>
      </c>
    </row>
    <row r="4702" spans="1:15">
      <c r="A4702" s="5" t="s">
        <v>61</v>
      </c>
      <c r="B4702" s="5" t="s">
        <v>67</v>
      </c>
      <c r="C4702" s="5">
        <v>18512</v>
      </c>
      <c r="D4702" t="str">
        <f>IF(C4702&lt;=783,"small",IF(C4702&lt;=2103,"medium","large"))</f>
        <v>large</v>
      </c>
      <c r="E4702" s="5" t="s">
        <v>10</v>
      </c>
      <c r="F4702" s="10">
        <v>782620</v>
      </c>
      <c r="G4702" s="8">
        <v>-0.21401999999999999</v>
      </c>
      <c r="H4702" s="8">
        <v>-0.21245</v>
      </c>
      <c r="I4702" s="5">
        <v>1.8694</v>
      </c>
      <c r="J4702" s="5">
        <v>0</v>
      </c>
      <c r="K4702" s="5">
        <v>0</v>
      </c>
      <c r="L4702" s="5">
        <v>12</v>
      </c>
      <c r="M4702" s="5">
        <v>34</v>
      </c>
      <c r="N4702" s="5">
        <v>644650</v>
      </c>
      <c r="O4702" s="5">
        <v>645488</v>
      </c>
    </row>
    <row r="4703" spans="1:15">
      <c r="A4703" s="5" t="s">
        <v>61</v>
      </c>
      <c r="B4703" s="5" t="s">
        <v>67</v>
      </c>
      <c r="C4703" s="5">
        <v>18512</v>
      </c>
      <c r="D4703" t="str">
        <f>IF(C4703&lt;=783,"small",IF(C4703&lt;=2103,"medium","large"))</f>
        <v>large</v>
      </c>
      <c r="E4703" s="5" t="s">
        <v>10</v>
      </c>
      <c r="F4703" s="10">
        <v>782620</v>
      </c>
      <c r="G4703" s="8">
        <v>-0.21401999999999999</v>
      </c>
      <c r="H4703" s="8">
        <v>-0.21245</v>
      </c>
      <c r="I4703" s="5">
        <v>1.867764</v>
      </c>
      <c r="J4703" s="5">
        <v>0</v>
      </c>
      <c r="K4703" s="5">
        <v>0</v>
      </c>
      <c r="L4703" s="5">
        <v>18</v>
      </c>
      <c r="M4703" s="5">
        <v>38</v>
      </c>
      <c r="N4703" s="5">
        <v>644650</v>
      </c>
      <c r="O4703" s="5">
        <v>645488</v>
      </c>
    </row>
    <row r="4704" spans="1:15">
      <c r="A4704" s="5" t="s">
        <v>61</v>
      </c>
      <c r="B4704" s="5" t="s">
        <v>67</v>
      </c>
      <c r="C4704" s="5">
        <v>18512</v>
      </c>
      <c r="D4704" t="str">
        <f>IF(C4704&lt;=783,"small",IF(C4704&lt;=2103,"medium","large"))</f>
        <v>large</v>
      </c>
      <c r="E4704" s="5" t="s">
        <v>10</v>
      </c>
      <c r="F4704" s="10">
        <v>782620</v>
      </c>
      <c r="G4704" s="8">
        <v>-0.21401999999999999</v>
      </c>
      <c r="H4704" s="8">
        <v>-0.21245</v>
      </c>
      <c r="I4704" s="5">
        <v>1.867653</v>
      </c>
      <c r="J4704" s="5">
        <v>0</v>
      </c>
      <c r="K4704" s="5">
        <v>0</v>
      </c>
      <c r="L4704" s="5">
        <v>20</v>
      </c>
      <c r="M4704" s="5">
        <v>33</v>
      </c>
      <c r="N4704" s="5">
        <v>644650</v>
      </c>
      <c r="O4704" s="5">
        <v>645488</v>
      </c>
    </row>
    <row r="4705" spans="1:15">
      <c r="A4705" s="5" t="s">
        <v>61</v>
      </c>
      <c r="B4705" s="5" t="s">
        <v>67</v>
      </c>
      <c r="C4705" s="5">
        <v>18512</v>
      </c>
      <c r="D4705" t="str">
        <f>IF(C4705&lt;=783,"small",IF(C4705&lt;=2103,"medium","large"))</f>
        <v>large</v>
      </c>
      <c r="E4705" s="5" t="s">
        <v>10</v>
      </c>
      <c r="F4705" s="10">
        <v>782620</v>
      </c>
      <c r="G4705" s="8">
        <v>-0.21401999999999999</v>
      </c>
      <c r="H4705" s="8">
        <v>-0.21245</v>
      </c>
      <c r="I4705" s="5">
        <v>1.867621</v>
      </c>
      <c r="J4705" s="5">
        <v>0</v>
      </c>
      <c r="K4705" s="5">
        <v>0</v>
      </c>
      <c r="L4705" s="5">
        <v>10</v>
      </c>
      <c r="M4705" s="5">
        <v>41</v>
      </c>
      <c r="N4705" s="5">
        <v>644650</v>
      </c>
      <c r="O4705" s="5">
        <v>645488</v>
      </c>
    </row>
    <row r="4706" spans="1:15">
      <c r="A4706" s="5" t="s">
        <v>61</v>
      </c>
      <c r="B4706" s="5" t="s">
        <v>67</v>
      </c>
      <c r="C4706" s="5">
        <v>18512</v>
      </c>
      <c r="D4706" t="str">
        <f>IF(C4706&lt;=783,"small",IF(C4706&lt;=2103,"medium","large"))</f>
        <v>large</v>
      </c>
      <c r="E4706" s="5" t="s">
        <v>10</v>
      </c>
      <c r="F4706" s="10">
        <v>782620</v>
      </c>
      <c r="G4706" s="8">
        <v>-0.21401999999999999</v>
      </c>
      <c r="H4706" s="8">
        <v>-0.21245</v>
      </c>
      <c r="I4706" s="5">
        <v>1.8669359999999999</v>
      </c>
      <c r="J4706" s="5">
        <v>0</v>
      </c>
      <c r="K4706" s="5">
        <v>0</v>
      </c>
      <c r="L4706" s="5">
        <v>16</v>
      </c>
      <c r="M4706" s="5">
        <v>32</v>
      </c>
      <c r="N4706" s="5">
        <v>644650</v>
      </c>
      <c r="O4706" s="5">
        <v>645488</v>
      </c>
    </row>
    <row r="4707" spans="1:15">
      <c r="A4707" s="5" t="s">
        <v>61</v>
      </c>
      <c r="B4707" s="5" t="s">
        <v>67</v>
      </c>
      <c r="C4707" s="5">
        <v>18512</v>
      </c>
      <c r="D4707" t="str">
        <f>IF(C4707&lt;=783,"small",IF(C4707&lt;=2103,"medium","large"))</f>
        <v>large</v>
      </c>
      <c r="E4707" s="5" t="s">
        <v>10</v>
      </c>
      <c r="F4707" s="10">
        <v>782620</v>
      </c>
      <c r="G4707" s="8">
        <v>-0.21401999999999999</v>
      </c>
      <c r="H4707" s="8">
        <v>-0.21245</v>
      </c>
      <c r="I4707" s="5">
        <v>1.8644829999999999</v>
      </c>
      <c r="J4707" s="5">
        <v>0</v>
      </c>
      <c r="K4707" s="5">
        <v>0</v>
      </c>
      <c r="L4707" s="5">
        <v>12</v>
      </c>
      <c r="M4707" s="5">
        <v>35</v>
      </c>
      <c r="N4707" s="5">
        <v>644650</v>
      </c>
      <c r="O4707" s="5">
        <v>645488</v>
      </c>
    </row>
    <row r="4708" spans="1:15">
      <c r="A4708" s="5" t="s">
        <v>61</v>
      </c>
      <c r="B4708" s="5" t="s">
        <v>67</v>
      </c>
      <c r="C4708" s="5">
        <v>18512</v>
      </c>
      <c r="D4708" t="str">
        <f>IF(C4708&lt;=783,"small",IF(C4708&lt;=2103,"medium","large"))</f>
        <v>large</v>
      </c>
      <c r="E4708" s="5" t="s">
        <v>10</v>
      </c>
      <c r="F4708" s="10">
        <v>782620</v>
      </c>
      <c r="G4708" s="8">
        <v>-0.21401999999999999</v>
      </c>
      <c r="H4708" s="8">
        <v>-0.21245</v>
      </c>
      <c r="I4708" s="5">
        <v>1.864166</v>
      </c>
      <c r="J4708" s="5">
        <v>0</v>
      </c>
      <c r="K4708" s="5">
        <v>0</v>
      </c>
      <c r="L4708" s="5">
        <v>16</v>
      </c>
      <c r="M4708" s="5">
        <v>37</v>
      </c>
      <c r="N4708" s="5">
        <v>644650</v>
      </c>
      <c r="O4708" s="5">
        <v>645488</v>
      </c>
    </row>
    <row r="4709" spans="1:15">
      <c r="A4709" s="5" t="s">
        <v>61</v>
      </c>
      <c r="B4709" s="5" t="s">
        <v>67</v>
      </c>
      <c r="C4709" s="5">
        <v>18512</v>
      </c>
      <c r="D4709" t="str">
        <f>IF(C4709&lt;=783,"small",IF(C4709&lt;=2103,"medium","large"))</f>
        <v>large</v>
      </c>
      <c r="E4709" s="5" t="s">
        <v>10</v>
      </c>
      <c r="F4709" s="10">
        <v>782620</v>
      </c>
      <c r="G4709" s="8">
        <v>-0.21401999999999999</v>
      </c>
      <c r="H4709" s="8">
        <v>-0.21245</v>
      </c>
      <c r="I4709" s="5">
        <v>1.863645</v>
      </c>
      <c r="J4709" s="5">
        <v>0</v>
      </c>
      <c r="K4709" s="5">
        <v>0</v>
      </c>
      <c r="L4709" s="5">
        <v>10</v>
      </c>
      <c r="M4709" s="5">
        <v>37</v>
      </c>
      <c r="N4709" s="5">
        <v>644650</v>
      </c>
      <c r="O4709" s="5">
        <v>645488</v>
      </c>
    </row>
    <row r="4710" spans="1:15">
      <c r="A4710" s="5" t="s">
        <v>61</v>
      </c>
      <c r="B4710" s="5" t="s">
        <v>67</v>
      </c>
      <c r="C4710" s="5">
        <v>18512</v>
      </c>
      <c r="D4710" t="str">
        <f>IF(C4710&lt;=783,"small",IF(C4710&lt;=2103,"medium","large"))</f>
        <v>large</v>
      </c>
      <c r="E4710" s="5" t="s">
        <v>10</v>
      </c>
      <c r="F4710" s="10">
        <v>782620</v>
      </c>
      <c r="G4710" s="8">
        <v>-0.21401999999999999</v>
      </c>
      <c r="H4710" s="8">
        <v>-0.21245</v>
      </c>
      <c r="I4710" s="5">
        <v>1.863059</v>
      </c>
      <c r="J4710" s="5">
        <v>0</v>
      </c>
      <c r="K4710" s="5">
        <v>0</v>
      </c>
      <c r="L4710" s="5">
        <v>14</v>
      </c>
      <c r="M4710" s="5">
        <v>34</v>
      </c>
      <c r="N4710" s="5">
        <v>644650</v>
      </c>
      <c r="O4710" s="5">
        <v>645488</v>
      </c>
    </row>
    <row r="4711" spans="1:15">
      <c r="A4711" s="5" t="s">
        <v>61</v>
      </c>
      <c r="B4711" s="5" t="s">
        <v>67</v>
      </c>
      <c r="C4711" s="5">
        <v>18512</v>
      </c>
      <c r="D4711" t="str">
        <f>IF(C4711&lt;=783,"small",IF(C4711&lt;=2103,"medium","large"))</f>
        <v>large</v>
      </c>
      <c r="E4711" s="5" t="s">
        <v>10</v>
      </c>
      <c r="F4711" s="10">
        <v>782620</v>
      </c>
      <c r="G4711" s="8">
        <v>-0.21401999999999999</v>
      </c>
      <c r="H4711" s="8">
        <v>-0.21245</v>
      </c>
      <c r="I4711" s="5">
        <v>1.8626100000000001</v>
      </c>
      <c r="J4711" s="5">
        <v>0</v>
      </c>
      <c r="K4711" s="5">
        <v>0</v>
      </c>
      <c r="L4711" s="5">
        <v>18</v>
      </c>
      <c r="M4711" s="5">
        <v>37</v>
      </c>
      <c r="N4711" s="5">
        <v>644650</v>
      </c>
      <c r="O4711" s="5">
        <v>645488</v>
      </c>
    </row>
    <row r="4712" spans="1:15">
      <c r="A4712" s="5" t="s">
        <v>61</v>
      </c>
      <c r="B4712" s="5" t="s">
        <v>67</v>
      </c>
      <c r="C4712" s="5">
        <v>18512</v>
      </c>
      <c r="D4712" t="str">
        <f>IF(C4712&lt;=783,"small",IF(C4712&lt;=2103,"medium","large"))</f>
        <v>large</v>
      </c>
      <c r="E4712" s="5" t="s">
        <v>10</v>
      </c>
      <c r="F4712" s="10">
        <v>782620</v>
      </c>
      <c r="G4712" s="8">
        <v>-0.21401999999999999</v>
      </c>
      <c r="H4712" s="8">
        <v>-0.21245</v>
      </c>
      <c r="I4712" s="5">
        <v>1.8624179999999999</v>
      </c>
      <c r="J4712" s="5">
        <v>0</v>
      </c>
      <c r="K4712" s="5">
        <v>0</v>
      </c>
      <c r="L4712" s="5">
        <v>18</v>
      </c>
      <c r="M4712" s="5">
        <v>32</v>
      </c>
      <c r="N4712" s="5">
        <v>644650</v>
      </c>
      <c r="O4712" s="5">
        <v>645488</v>
      </c>
    </row>
    <row r="4713" spans="1:15">
      <c r="A4713" s="5" t="s">
        <v>61</v>
      </c>
      <c r="B4713" s="5" t="s">
        <v>67</v>
      </c>
      <c r="C4713" s="5">
        <v>18512</v>
      </c>
      <c r="D4713" t="str">
        <f>IF(C4713&lt;=783,"small",IF(C4713&lt;=2103,"medium","large"))</f>
        <v>large</v>
      </c>
      <c r="E4713" s="5" t="s">
        <v>10</v>
      </c>
      <c r="F4713" s="10">
        <v>782620</v>
      </c>
      <c r="G4713" s="8">
        <v>-0.21401999999999999</v>
      </c>
      <c r="H4713" s="8">
        <v>-0.21245</v>
      </c>
      <c r="I4713" s="5">
        <v>1.8621840000000001</v>
      </c>
      <c r="J4713" s="5">
        <v>0</v>
      </c>
      <c r="K4713" s="5">
        <v>0</v>
      </c>
      <c r="L4713" s="5">
        <v>14</v>
      </c>
      <c r="M4713" s="5">
        <v>37</v>
      </c>
      <c r="N4713" s="5">
        <v>644650</v>
      </c>
      <c r="O4713" s="5">
        <v>645488</v>
      </c>
    </row>
    <row r="4714" spans="1:15">
      <c r="A4714" s="5" t="s">
        <v>61</v>
      </c>
      <c r="B4714" s="5" t="s">
        <v>67</v>
      </c>
      <c r="C4714" s="5">
        <v>18512</v>
      </c>
      <c r="D4714" t="str">
        <f>IF(C4714&lt;=783,"small",IF(C4714&lt;=2103,"medium","large"))</f>
        <v>large</v>
      </c>
      <c r="E4714" s="5" t="s">
        <v>10</v>
      </c>
      <c r="F4714" s="10">
        <v>782620</v>
      </c>
      <c r="G4714" s="8">
        <v>-0.21401999999999999</v>
      </c>
      <c r="H4714" s="8">
        <v>-0.21245</v>
      </c>
      <c r="I4714" s="5">
        <v>1.8617840000000001</v>
      </c>
      <c r="J4714" s="5">
        <v>0</v>
      </c>
      <c r="K4714" s="5">
        <v>0</v>
      </c>
      <c r="L4714" s="5">
        <v>16</v>
      </c>
      <c r="M4714" s="5">
        <v>34</v>
      </c>
      <c r="N4714" s="5">
        <v>644650</v>
      </c>
      <c r="O4714" s="5">
        <v>645488</v>
      </c>
    </row>
    <row r="4715" spans="1:15">
      <c r="A4715" s="5" t="s">
        <v>61</v>
      </c>
      <c r="B4715" s="5" t="s">
        <v>67</v>
      </c>
      <c r="C4715" s="5">
        <v>18512</v>
      </c>
      <c r="D4715" t="str">
        <f>IF(C4715&lt;=783,"small",IF(C4715&lt;=2103,"medium","large"))</f>
        <v>large</v>
      </c>
      <c r="E4715" s="5" t="s">
        <v>10</v>
      </c>
      <c r="F4715" s="10">
        <v>782620</v>
      </c>
      <c r="G4715" s="8">
        <v>-0.21401999999999999</v>
      </c>
      <c r="H4715" s="8">
        <v>-0.21245</v>
      </c>
      <c r="I4715" s="5">
        <v>1.8610420000000001</v>
      </c>
      <c r="J4715" s="5">
        <v>0</v>
      </c>
      <c r="K4715" s="5">
        <v>0</v>
      </c>
      <c r="L4715" s="5">
        <v>12</v>
      </c>
      <c r="M4715" s="5">
        <v>38</v>
      </c>
      <c r="N4715" s="5">
        <v>644650</v>
      </c>
      <c r="O4715" s="5">
        <v>645488</v>
      </c>
    </row>
    <row r="4716" spans="1:15">
      <c r="A4716" s="5" t="s">
        <v>61</v>
      </c>
      <c r="B4716" s="5" t="s">
        <v>67</v>
      </c>
      <c r="C4716" s="5">
        <v>18512</v>
      </c>
      <c r="D4716" t="str">
        <f>IF(C4716&lt;=783,"small",IF(C4716&lt;=2103,"medium","large"))</f>
        <v>large</v>
      </c>
      <c r="E4716" s="5" t="s">
        <v>10</v>
      </c>
      <c r="F4716" s="10">
        <v>782620</v>
      </c>
      <c r="G4716" s="8">
        <v>-0.21401999999999999</v>
      </c>
      <c r="H4716" s="8">
        <v>-0.21245</v>
      </c>
      <c r="I4716" s="5">
        <v>1.85869</v>
      </c>
      <c r="J4716" s="5">
        <v>0</v>
      </c>
      <c r="K4716" s="5">
        <v>0</v>
      </c>
      <c r="L4716" s="5">
        <v>12</v>
      </c>
      <c r="M4716" s="5">
        <v>39</v>
      </c>
      <c r="N4716" s="5">
        <v>644650</v>
      </c>
      <c r="O4716" s="5">
        <v>645488</v>
      </c>
    </row>
    <row r="4717" spans="1:15">
      <c r="A4717" s="5" t="s">
        <v>61</v>
      </c>
      <c r="B4717" s="5" t="s">
        <v>67</v>
      </c>
      <c r="C4717" s="5">
        <v>18512</v>
      </c>
      <c r="D4717" t="str">
        <f>IF(C4717&lt;=783,"small",IF(C4717&lt;=2103,"medium","large"))</f>
        <v>large</v>
      </c>
      <c r="E4717" s="5" t="s">
        <v>10</v>
      </c>
      <c r="F4717" s="10">
        <v>782620</v>
      </c>
      <c r="G4717" s="8">
        <v>-0.21401999999999999</v>
      </c>
      <c r="H4717" s="8">
        <v>-0.21245</v>
      </c>
      <c r="I4717" s="5">
        <v>1.858663</v>
      </c>
      <c r="J4717" s="5">
        <v>0</v>
      </c>
      <c r="K4717" s="5">
        <v>0</v>
      </c>
      <c r="L4717" s="5">
        <v>20</v>
      </c>
      <c r="M4717" s="5">
        <v>40</v>
      </c>
      <c r="N4717" s="5">
        <v>644650</v>
      </c>
      <c r="O4717" s="5">
        <v>645488</v>
      </c>
    </row>
    <row r="4718" spans="1:15">
      <c r="A4718" s="5" t="s">
        <v>61</v>
      </c>
      <c r="B4718" s="5" t="s">
        <v>67</v>
      </c>
      <c r="C4718" s="5">
        <v>18512</v>
      </c>
      <c r="D4718" t="str">
        <f>IF(C4718&lt;=783,"small",IF(C4718&lt;=2103,"medium","large"))</f>
        <v>large</v>
      </c>
      <c r="E4718" s="5" t="s">
        <v>10</v>
      </c>
      <c r="F4718" s="10">
        <v>782620</v>
      </c>
      <c r="G4718" s="8">
        <v>-0.21401999999999999</v>
      </c>
      <c r="H4718" s="8">
        <v>-0.21245</v>
      </c>
      <c r="I4718" s="5">
        <v>1.8559380000000001</v>
      </c>
      <c r="J4718" s="5">
        <v>0</v>
      </c>
      <c r="K4718" s="5">
        <v>0</v>
      </c>
      <c r="L4718" s="5">
        <v>14</v>
      </c>
      <c r="M4718" s="5">
        <v>41</v>
      </c>
      <c r="N4718" s="5">
        <v>644650</v>
      </c>
      <c r="O4718" s="5">
        <v>645488</v>
      </c>
    </row>
    <row r="4719" spans="1:15">
      <c r="A4719" s="5" t="s">
        <v>61</v>
      </c>
      <c r="B4719" s="5" t="s">
        <v>67</v>
      </c>
      <c r="C4719" s="5">
        <v>18512</v>
      </c>
      <c r="D4719" t="str">
        <f>IF(C4719&lt;=783,"small",IF(C4719&lt;=2103,"medium","large"))</f>
        <v>large</v>
      </c>
      <c r="E4719" s="5" t="s">
        <v>10</v>
      </c>
      <c r="F4719" s="10">
        <v>782620</v>
      </c>
      <c r="G4719" s="8">
        <v>-0.21401999999999999</v>
      </c>
      <c r="H4719" s="8">
        <v>-0.21245</v>
      </c>
      <c r="I4719" s="5">
        <v>1.8558129999999999</v>
      </c>
      <c r="J4719" s="5">
        <v>0</v>
      </c>
      <c r="K4719" s="5">
        <v>0</v>
      </c>
      <c r="L4719" s="5">
        <v>18</v>
      </c>
      <c r="M4719" s="5">
        <v>34</v>
      </c>
      <c r="N4719" s="5">
        <v>644650</v>
      </c>
      <c r="O4719" s="5">
        <v>645488</v>
      </c>
    </row>
    <row r="4720" spans="1:15">
      <c r="A4720" s="5" t="s">
        <v>61</v>
      </c>
      <c r="B4720" s="5" t="s">
        <v>67</v>
      </c>
      <c r="C4720" s="5">
        <v>18512</v>
      </c>
      <c r="D4720" t="str">
        <f>IF(C4720&lt;=783,"small",IF(C4720&lt;=2103,"medium","large"))</f>
        <v>large</v>
      </c>
      <c r="E4720" s="5" t="s">
        <v>10</v>
      </c>
      <c r="F4720" s="10">
        <v>782620</v>
      </c>
      <c r="G4720" s="8">
        <v>-0.21401999999999999</v>
      </c>
      <c r="H4720" s="8">
        <v>-0.21245</v>
      </c>
      <c r="I4720" s="5">
        <v>1.855548</v>
      </c>
      <c r="J4720" s="5">
        <v>0</v>
      </c>
      <c r="K4720" s="5">
        <v>0</v>
      </c>
      <c r="L4720" s="5">
        <v>14</v>
      </c>
      <c r="M4720" s="5">
        <v>39</v>
      </c>
      <c r="N4720" s="5">
        <v>644650</v>
      </c>
      <c r="O4720" s="5">
        <v>645488</v>
      </c>
    </row>
    <row r="4721" spans="1:15">
      <c r="A4721" s="5" t="s">
        <v>61</v>
      </c>
      <c r="B4721" s="5" t="s">
        <v>67</v>
      </c>
      <c r="C4721" s="5">
        <v>18512</v>
      </c>
      <c r="D4721" t="str">
        <f>IF(C4721&lt;=783,"small",IF(C4721&lt;=2103,"medium","large"))</f>
        <v>large</v>
      </c>
      <c r="E4721" s="5" t="s">
        <v>10</v>
      </c>
      <c r="F4721" s="10">
        <v>782620</v>
      </c>
      <c r="G4721" s="8">
        <v>-0.21401999999999999</v>
      </c>
      <c r="H4721" s="8">
        <v>-0.21245</v>
      </c>
      <c r="I4721" s="5">
        <v>1.8554809999999999</v>
      </c>
      <c r="J4721" s="5">
        <v>0</v>
      </c>
      <c r="K4721" s="5">
        <v>0</v>
      </c>
      <c r="L4721" s="5">
        <v>12</v>
      </c>
      <c r="M4721" s="5">
        <v>36</v>
      </c>
      <c r="N4721" s="5">
        <v>644650</v>
      </c>
      <c r="O4721" s="5">
        <v>645488</v>
      </c>
    </row>
    <row r="4722" spans="1:15">
      <c r="A4722" s="5" t="s">
        <v>61</v>
      </c>
      <c r="B4722" s="5" t="s">
        <v>67</v>
      </c>
      <c r="C4722" s="5">
        <v>18512</v>
      </c>
      <c r="D4722" t="str">
        <f>IF(C4722&lt;=783,"small",IF(C4722&lt;=2103,"medium","large"))</f>
        <v>large</v>
      </c>
      <c r="E4722" s="5" t="s">
        <v>10</v>
      </c>
      <c r="F4722" s="10">
        <v>782620</v>
      </c>
      <c r="G4722" s="8">
        <v>-0.21401999999999999</v>
      </c>
      <c r="H4722" s="8">
        <v>-0.21245</v>
      </c>
      <c r="I4722" s="5">
        <v>1.855218</v>
      </c>
      <c r="J4722" s="5">
        <v>0</v>
      </c>
      <c r="K4722" s="5">
        <v>0</v>
      </c>
      <c r="L4722" s="5">
        <v>20</v>
      </c>
      <c r="M4722" s="5">
        <v>36</v>
      </c>
      <c r="N4722" s="5">
        <v>644650</v>
      </c>
      <c r="O4722" s="5">
        <v>645488</v>
      </c>
    </row>
    <row r="4723" spans="1:15">
      <c r="A4723" s="5" t="s">
        <v>61</v>
      </c>
      <c r="B4723" s="5" t="s">
        <v>67</v>
      </c>
      <c r="C4723" s="5">
        <v>18512</v>
      </c>
      <c r="D4723" t="str">
        <f>IF(C4723&lt;=783,"small",IF(C4723&lt;=2103,"medium","large"))</f>
        <v>large</v>
      </c>
      <c r="E4723" s="5" t="s">
        <v>10</v>
      </c>
      <c r="F4723" s="10">
        <v>782620</v>
      </c>
      <c r="G4723" s="8">
        <v>-0.21401999999999999</v>
      </c>
      <c r="H4723" s="8">
        <v>-0.21245</v>
      </c>
      <c r="I4723" s="5">
        <v>1.8546579999999999</v>
      </c>
      <c r="J4723" s="5">
        <v>0</v>
      </c>
      <c r="K4723" s="5">
        <v>0</v>
      </c>
      <c r="L4723" s="5">
        <v>16</v>
      </c>
      <c r="M4723" s="5">
        <v>40</v>
      </c>
      <c r="N4723" s="5">
        <v>644650</v>
      </c>
      <c r="O4723" s="5">
        <v>645488</v>
      </c>
    </row>
    <row r="4724" spans="1:15">
      <c r="A4724" s="5" t="s">
        <v>61</v>
      </c>
      <c r="B4724" s="5" t="s">
        <v>67</v>
      </c>
      <c r="C4724" s="5">
        <v>18512</v>
      </c>
      <c r="D4724" t="str">
        <f>IF(C4724&lt;=783,"small",IF(C4724&lt;=2103,"medium","large"))</f>
        <v>large</v>
      </c>
      <c r="E4724" s="5" t="s">
        <v>10</v>
      </c>
      <c r="F4724" s="10">
        <v>782620</v>
      </c>
      <c r="G4724" s="8">
        <v>-0.21401999999999999</v>
      </c>
      <c r="H4724" s="8">
        <v>-0.21245</v>
      </c>
      <c r="I4724" s="5">
        <v>1.8545480000000001</v>
      </c>
      <c r="J4724" s="5">
        <v>0</v>
      </c>
      <c r="K4724" s="5">
        <v>0</v>
      </c>
      <c r="L4724" s="5">
        <v>20</v>
      </c>
      <c r="M4724" s="5">
        <v>37</v>
      </c>
      <c r="N4724" s="5">
        <v>644650</v>
      </c>
      <c r="O4724" s="5">
        <v>645488</v>
      </c>
    </row>
    <row r="4725" spans="1:15">
      <c r="A4725" s="5" t="s">
        <v>61</v>
      </c>
      <c r="B4725" s="5" t="s">
        <v>67</v>
      </c>
      <c r="C4725" s="5">
        <v>18512</v>
      </c>
      <c r="D4725" t="str">
        <f>IF(C4725&lt;=783,"small",IF(C4725&lt;=2103,"medium","large"))</f>
        <v>large</v>
      </c>
      <c r="E4725" s="5" t="s">
        <v>10</v>
      </c>
      <c r="F4725" s="10">
        <v>782620</v>
      </c>
      <c r="G4725" s="8">
        <v>-0.21401999999999999</v>
      </c>
      <c r="H4725" s="8">
        <v>-0.21245</v>
      </c>
      <c r="I4725" s="5">
        <v>1.854376</v>
      </c>
      <c r="J4725" s="5">
        <v>0</v>
      </c>
      <c r="K4725" s="5">
        <v>0</v>
      </c>
      <c r="L4725" s="5">
        <v>12</v>
      </c>
      <c r="M4725" s="5">
        <v>33</v>
      </c>
      <c r="N4725" s="5">
        <v>644650</v>
      </c>
      <c r="O4725" s="5">
        <v>645488</v>
      </c>
    </row>
    <row r="4726" spans="1:15">
      <c r="A4726" s="5" t="s">
        <v>61</v>
      </c>
      <c r="B4726" s="5" t="s">
        <v>67</v>
      </c>
      <c r="C4726" s="5">
        <v>18512</v>
      </c>
      <c r="D4726" t="str">
        <f>IF(C4726&lt;=783,"small",IF(C4726&lt;=2103,"medium","large"))</f>
        <v>large</v>
      </c>
      <c r="E4726" s="5" t="s">
        <v>10</v>
      </c>
      <c r="F4726" s="10">
        <v>782620</v>
      </c>
      <c r="G4726" s="8">
        <v>-0.21401999999999999</v>
      </c>
      <c r="H4726" s="8">
        <v>-0.21245</v>
      </c>
      <c r="I4726" s="5">
        <v>1.8543069999999999</v>
      </c>
      <c r="J4726" s="5">
        <v>0</v>
      </c>
      <c r="K4726" s="5">
        <v>0</v>
      </c>
      <c r="L4726" s="5">
        <v>18</v>
      </c>
      <c r="M4726" s="5">
        <v>39</v>
      </c>
      <c r="N4726" s="5">
        <v>644650</v>
      </c>
      <c r="O4726" s="5">
        <v>645488</v>
      </c>
    </row>
    <row r="4727" spans="1:15">
      <c r="A4727" s="5" t="s">
        <v>61</v>
      </c>
      <c r="B4727" s="5" t="s">
        <v>67</v>
      </c>
      <c r="C4727" s="5">
        <v>18512</v>
      </c>
      <c r="D4727" t="str">
        <f>IF(C4727&lt;=783,"small",IF(C4727&lt;=2103,"medium","large"))</f>
        <v>large</v>
      </c>
      <c r="E4727" s="5" t="s">
        <v>10</v>
      </c>
      <c r="F4727" s="10">
        <v>782620</v>
      </c>
      <c r="G4727" s="8">
        <v>-0.21401999999999999</v>
      </c>
      <c r="H4727" s="8">
        <v>-0.21245</v>
      </c>
      <c r="I4727" s="5">
        <v>1.854017</v>
      </c>
      <c r="J4727" s="5">
        <v>0</v>
      </c>
      <c r="K4727" s="5">
        <v>0</v>
      </c>
      <c r="L4727" s="5">
        <v>20</v>
      </c>
      <c r="M4727" s="5">
        <v>35</v>
      </c>
      <c r="N4727" s="5">
        <v>644650</v>
      </c>
      <c r="O4727" s="5">
        <v>645488</v>
      </c>
    </row>
    <row r="4728" spans="1:15">
      <c r="A4728" s="5" t="s">
        <v>61</v>
      </c>
      <c r="B4728" s="5" t="s">
        <v>67</v>
      </c>
      <c r="C4728" s="5">
        <v>18512</v>
      </c>
      <c r="D4728" t="str">
        <f>IF(C4728&lt;=783,"small",IF(C4728&lt;=2103,"medium","large"))</f>
        <v>large</v>
      </c>
      <c r="E4728" s="5" t="s">
        <v>10</v>
      </c>
      <c r="F4728" s="10">
        <v>782620</v>
      </c>
      <c r="G4728" s="8">
        <v>-0.21401999999999999</v>
      </c>
      <c r="H4728" s="8">
        <v>-0.21245</v>
      </c>
      <c r="I4728" s="5">
        <v>1.8538349999999999</v>
      </c>
      <c r="J4728" s="5">
        <v>0</v>
      </c>
      <c r="K4728" s="5">
        <v>0</v>
      </c>
      <c r="L4728" s="5">
        <v>18</v>
      </c>
      <c r="M4728" s="5">
        <v>35</v>
      </c>
      <c r="N4728" s="5">
        <v>644650</v>
      </c>
      <c r="O4728" s="5">
        <v>645488</v>
      </c>
    </row>
    <row r="4729" spans="1:15">
      <c r="A4729" s="5" t="s">
        <v>61</v>
      </c>
      <c r="B4729" s="5" t="s">
        <v>67</v>
      </c>
      <c r="C4729" s="5">
        <v>18512</v>
      </c>
      <c r="D4729" t="str">
        <f>IF(C4729&lt;=783,"small",IF(C4729&lt;=2103,"medium","large"))</f>
        <v>large</v>
      </c>
      <c r="E4729" s="5" t="s">
        <v>10</v>
      </c>
      <c r="F4729" s="10">
        <v>782620</v>
      </c>
      <c r="G4729" s="8">
        <v>-0.21401999999999999</v>
      </c>
      <c r="H4729" s="8">
        <v>-0.21245</v>
      </c>
      <c r="I4729" s="5">
        <v>1.85304</v>
      </c>
      <c r="J4729" s="5">
        <v>0</v>
      </c>
      <c r="K4729" s="5">
        <v>0</v>
      </c>
      <c r="L4729" s="5">
        <v>16</v>
      </c>
      <c r="M4729" s="5">
        <v>38</v>
      </c>
      <c r="N4729" s="5">
        <v>644650</v>
      </c>
      <c r="O4729" s="5">
        <v>645488</v>
      </c>
    </row>
    <row r="4730" spans="1:15">
      <c r="A4730" s="5" t="s">
        <v>61</v>
      </c>
      <c r="B4730" s="5" t="s">
        <v>67</v>
      </c>
      <c r="C4730" s="5">
        <v>18512</v>
      </c>
      <c r="D4730" t="str">
        <f>IF(C4730&lt;=783,"small",IF(C4730&lt;=2103,"medium","large"))</f>
        <v>large</v>
      </c>
      <c r="E4730" s="5" t="s">
        <v>10</v>
      </c>
      <c r="F4730" s="10">
        <v>782620</v>
      </c>
      <c r="G4730" s="8">
        <v>-0.21401999999999999</v>
      </c>
      <c r="H4730" s="8">
        <v>-0.21245</v>
      </c>
      <c r="I4730" s="5">
        <v>1.852822</v>
      </c>
      <c r="J4730" s="5">
        <v>0</v>
      </c>
      <c r="K4730" s="5">
        <v>0</v>
      </c>
      <c r="L4730" s="5">
        <v>20</v>
      </c>
      <c r="M4730" s="5">
        <v>39</v>
      </c>
      <c r="N4730" s="5">
        <v>644650</v>
      </c>
      <c r="O4730" s="5">
        <v>645488</v>
      </c>
    </row>
    <row r="4731" spans="1:15">
      <c r="A4731" s="5" t="s">
        <v>61</v>
      </c>
      <c r="B4731" s="5" t="s">
        <v>67</v>
      </c>
      <c r="C4731" s="5">
        <v>18512</v>
      </c>
      <c r="D4731" t="str">
        <f>IF(C4731&lt;=783,"small",IF(C4731&lt;=2103,"medium","large"))</f>
        <v>large</v>
      </c>
      <c r="E4731" s="5" t="s">
        <v>10</v>
      </c>
      <c r="F4731" s="10">
        <v>782620</v>
      </c>
      <c r="G4731" s="8">
        <v>-0.21401999999999999</v>
      </c>
      <c r="H4731" s="8">
        <v>-0.21245</v>
      </c>
      <c r="I4731" s="5">
        <v>1.852357</v>
      </c>
      <c r="J4731" s="5">
        <v>0</v>
      </c>
      <c r="K4731" s="5">
        <v>0</v>
      </c>
      <c r="L4731" s="5">
        <v>14</v>
      </c>
      <c r="M4731" s="5">
        <v>38</v>
      </c>
      <c r="N4731" s="5">
        <v>644650</v>
      </c>
      <c r="O4731" s="5">
        <v>645488</v>
      </c>
    </row>
    <row r="4732" spans="1:15">
      <c r="A4732" s="5" t="s">
        <v>61</v>
      </c>
      <c r="B4732" s="5" t="s">
        <v>67</v>
      </c>
      <c r="C4732" s="5">
        <v>18512</v>
      </c>
      <c r="D4732" t="str">
        <f>IF(C4732&lt;=783,"small",IF(C4732&lt;=2103,"medium","large"))</f>
        <v>large</v>
      </c>
      <c r="E4732" s="5" t="s">
        <v>10</v>
      </c>
      <c r="F4732" s="10">
        <v>782620</v>
      </c>
      <c r="G4732" s="8">
        <v>-0.21401999999999999</v>
      </c>
      <c r="H4732" s="8">
        <v>-0.21245</v>
      </c>
      <c r="I4732" s="5">
        <v>1.8522080000000001</v>
      </c>
      <c r="J4732" s="5">
        <v>0</v>
      </c>
      <c r="K4732" s="5">
        <v>0</v>
      </c>
      <c r="L4732" s="5">
        <v>14</v>
      </c>
      <c r="M4732" s="5">
        <v>40</v>
      </c>
      <c r="N4732" s="5">
        <v>644650</v>
      </c>
      <c r="O4732" s="5">
        <v>645488</v>
      </c>
    </row>
    <row r="4733" spans="1:15">
      <c r="A4733" s="5" t="s">
        <v>61</v>
      </c>
      <c r="B4733" s="5" t="s">
        <v>67</v>
      </c>
      <c r="C4733" s="5">
        <v>18512</v>
      </c>
      <c r="D4733" t="str">
        <f>IF(C4733&lt;=783,"small",IF(C4733&lt;=2103,"medium","large"))</f>
        <v>large</v>
      </c>
      <c r="E4733" s="5" t="s">
        <v>10</v>
      </c>
      <c r="F4733" s="10">
        <v>782620</v>
      </c>
      <c r="G4733" s="8">
        <v>-0.21401999999999999</v>
      </c>
      <c r="H4733" s="8">
        <v>-0.21245</v>
      </c>
      <c r="I4733" s="5">
        <v>1.851272</v>
      </c>
      <c r="J4733" s="5">
        <v>0</v>
      </c>
      <c r="K4733" s="5">
        <v>0</v>
      </c>
      <c r="L4733" s="5">
        <v>18</v>
      </c>
      <c r="M4733" s="5">
        <v>36</v>
      </c>
      <c r="N4733" s="5">
        <v>644650</v>
      </c>
      <c r="O4733" s="5">
        <v>645488</v>
      </c>
    </row>
    <row r="4734" spans="1:15">
      <c r="A4734" s="5" t="s">
        <v>61</v>
      </c>
      <c r="B4734" s="5" t="s">
        <v>67</v>
      </c>
      <c r="C4734" s="5">
        <v>18512</v>
      </c>
      <c r="D4734" t="str">
        <f>IF(C4734&lt;=783,"small",IF(C4734&lt;=2103,"medium","large"))</f>
        <v>large</v>
      </c>
      <c r="E4734" s="5" t="s">
        <v>10</v>
      </c>
      <c r="F4734" s="10">
        <v>782620</v>
      </c>
      <c r="G4734" s="8">
        <v>-0.21401999999999999</v>
      </c>
      <c r="H4734" s="8">
        <v>-0.21245</v>
      </c>
      <c r="I4734" s="5">
        <v>1.8509119999999999</v>
      </c>
      <c r="J4734" s="5">
        <v>0</v>
      </c>
      <c r="K4734" s="5">
        <v>0</v>
      </c>
      <c r="L4734" s="5">
        <v>16</v>
      </c>
      <c r="M4734" s="5">
        <v>41</v>
      </c>
      <c r="N4734" s="5">
        <v>644650</v>
      </c>
      <c r="O4734" s="5">
        <v>645488</v>
      </c>
    </row>
    <row r="4735" spans="1:15">
      <c r="A4735" s="5" t="s">
        <v>61</v>
      </c>
      <c r="B4735" s="5" t="s">
        <v>67</v>
      </c>
      <c r="C4735" s="5">
        <v>18512</v>
      </c>
      <c r="D4735" t="str">
        <f>IF(C4735&lt;=783,"small",IF(C4735&lt;=2103,"medium","large"))</f>
        <v>large</v>
      </c>
      <c r="E4735" s="5" t="s">
        <v>10</v>
      </c>
      <c r="F4735" s="10">
        <v>782620</v>
      </c>
      <c r="G4735" s="8">
        <v>-0.21401999999999999</v>
      </c>
      <c r="H4735" s="8">
        <v>-0.21245</v>
      </c>
      <c r="I4735" s="5">
        <v>1.8501829999999999</v>
      </c>
      <c r="J4735" s="5">
        <v>0</v>
      </c>
      <c r="K4735" s="5">
        <v>0</v>
      </c>
      <c r="L4735" s="5">
        <v>16</v>
      </c>
      <c r="M4735" s="5">
        <v>39</v>
      </c>
      <c r="N4735" s="5">
        <v>644650</v>
      </c>
      <c r="O4735" s="5">
        <v>645488</v>
      </c>
    </row>
    <row r="4736" spans="1:15">
      <c r="A4736" s="5" t="s">
        <v>61</v>
      </c>
      <c r="B4736" s="5" t="s">
        <v>67</v>
      </c>
      <c r="C4736" s="5">
        <v>18512</v>
      </c>
      <c r="D4736" t="str">
        <f>IF(C4736&lt;=783,"small",IF(C4736&lt;=2103,"medium","large"))</f>
        <v>large</v>
      </c>
      <c r="E4736" s="5" t="s">
        <v>10</v>
      </c>
      <c r="F4736" s="10">
        <v>782620</v>
      </c>
      <c r="G4736" s="8">
        <v>-0.21401999999999999</v>
      </c>
      <c r="H4736" s="8">
        <v>-0.21245</v>
      </c>
      <c r="I4736" s="5">
        <v>1.850133</v>
      </c>
      <c r="J4736" s="5">
        <v>0</v>
      </c>
      <c r="K4736" s="5">
        <v>0</v>
      </c>
      <c r="L4736" s="5">
        <v>10</v>
      </c>
      <c r="M4736" s="5">
        <v>39</v>
      </c>
      <c r="N4736" s="5">
        <v>644650</v>
      </c>
      <c r="O4736" s="5">
        <v>645488</v>
      </c>
    </row>
    <row r="4737" spans="1:15">
      <c r="A4737" s="5" t="s">
        <v>61</v>
      </c>
      <c r="B4737" s="5" t="s">
        <v>67</v>
      </c>
      <c r="C4737" s="5">
        <v>18512</v>
      </c>
      <c r="D4737" t="str">
        <f>IF(C4737&lt;=783,"small",IF(C4737&lt;=2103,"medium","large"))</f>
        <v>large</v>
      </c>
      <c r="E4737" s="5" t="s">
        <v>10</v>
      </c>
      <c r="F4737" s="10">
        <v>782620</v>
      </c>
      <c r="G4737" s="8">
        <v>-0.21401999999999999</v>
      </c>
      <c r="H4737" s="8">
        <v>-0.21245</v>
      </c>
      <c r="I4737" s="5">
        <v>1.8494159999999999</v>
      </c>
      <c r="J4737" s="5">
        <v>0</v>
      </c>
      <c r="K4737" s="5">
        <v>0</v>
      </c>
      <c r="L4737" s="5">
        <v>12</v>
      </c>
      <c r="M4737" s="5">
        <v>40</v>
      </c>
      <c r="N4737" s="5">
        <v>644650</v>
      </c>
      <c r="O4737" s="5">
        <v>645488</v>
      </c>
    </row>
    <row r="4738" spans="1:15">
      <c r="A4738" s="5" t="s">
        <v>61</v>
      </c>
      <c r="B4738" s="5" t="s">
        <v>67</v>
      </c>
      <c r="C4738" s="5">
        <v>18512</v>
      </c>
      <c r="D4738" t="str">
        <f>IF(C4738&lt;=783,"small",IF(C4738&lt;=2103,"medium","large"))</f>
        <v>large</v>
      </c>
      <c r="E4738" s="5" t="s">
        <v>10</v>
      </c>
      <c r="F4738" s="10">
        <v>782620</v>
      </c>
      <c r="G4738" s="8">
        <v>-0.21401999999999999</v>
      </c>
      <c r="H4738" s="8">
        <v>-0.21245</v>
      </c>
      <c r="I4738" s="5">
        <v>1.8493280000000001</v>
      </c>
      <c r="J4738" s="5">
        <v>0</v>
      </c>
      <c r="K4738" s="5">
        <v>0</v>
      </c>
      <c r="L4738" s="5">
        <v>20</v>
      </c>
      <c r="M4738" s="5">
        <v>41</v>
      </c>
      <c r="N4738" s="5">
        <v>644650</v>
      </c>
      <c r="O4738" s="5">
        <v>645488</v>
      </c>
    </row>
    <row r="4739" spans="1:15">
      <c r="A4739" s="5" t="s">
        <v>61</v>
      </c>
      <c r="B4739" s="5" t="s">
        <v>67</v>
      </c>
      <c r="C4739" s="5">
        <v>18512</v>
      </c>
      <c r="D4739" t="str">
        <f>IF(C4739&lt;=783,"small",IF(C4739&lt;=2103,"medium","large"))</f>
        <v>large</v>
      </c>
      <c r="E4739" s="5" t="s">
        <v>10</v>
      </c>
      <c r="F4739" s="10">
        <v>782620</v>
      </c>
      <c r="G4739" s="8">
        <v>-0.21401999999999999</v>
      </c>
      <c r="H4739" s="8">
        <v>-0.21245</v>
      </c>
      <c r="I4739" s="5">
        <v>1.848957</v>
      </c>
      <c r="J4739" s="5">
        <v>0</v>
      </c>
      <c r="K4739" s="5">
        <v>0</v>
      </c>
      <c r="L4739" s="5">
        <v>18</v>
      </c>
      <c r="M4739" s="5">
        <v>40</v>
      </c>
      <c r="N4739" s="5">
        <v>644650</v>
      </c>
      <c r="O4739" s="5">
        <v>645488</v>
      </c>
    </row>
    <row r="4740" spans="1:15">
      <c r="A4740" s="5" t="s">
        <v>61</v>
      </c>
      <c r="B4740" s="5" t="s">
        <v>67</v>
      </c>
      <c r="C4740" s="5">
        <v>18512</v>
      </c>
      <c r="D4740" t="str">
        <f>IF(C4740&lt;=783,"small",IF(C4740&lt;=2103,"medium","large"))</f>
        <v>large</v>
      </c>
      <c r="E4740" s="5" t="s">
        <v>10</v>
      </c>
      <c r="F4740" s="10">
        <v>782620</v>
      </c>
      <c r="G4740" s="8">
        <v>-0.21401999999999999</v>
      </c>
      <c r="H4740" s="8">
        <v>-0.21245</v>
      </c>
      <c r="I4740" s="5">
        <v>1.847191</v>
      </c>
      <c r="J4740" s="5">
        <v>0</v>
      </c>
      <c r="K4740" s="5">
        <v>0</v>
      </c>
      <c r="L4740" s="5">
        <v>10</v>
      </c>
      <c r="M4740" s="5">
        <v>35</v>
      </c>
      <c r="N4740" s="5">
        <v>644650</v>
      </c>
      <c r="O4740" s="5">
        <v>645488</v>
      </c>
    </row>
    <row r="4741" spans="1:15">
      <c r="A4741" s="5" t="s">
        <v>61</v>
      </c>
      <c r="B4741" s="5" t="s">
        <v>67</v>
      </c>
      <c r="C4741" s="5">
        <v>18512</v>
      </c>
      <c r="D4741" t="str">
        <f>IF(C4741&lt;=783,"small",IF(C4741&lt;=2103,"medium","large"))</f>
        <v>large</v>
      </c>
      <c r="E4741" s="5" t="s">
        <v>10</v>
      </c>
      <c r="F4741" s="10">
        <v>782620</v>
      </c>
      <c r="G4741" s="8">
        <v>-0.21401999999999999</v>
      </c>
      <c r="H4741" s="8">
        <v>-0.21245</v>
      </c>
      <c r="I4741" s="5">
        <v>1.8469059999999999</v>
      </c>
      <c r="J4741" s="5">
        <v>0</v>
      </c>
      <c r="K4741" s="5">
        <v>0</v>
      </c>
      <c r="L4741" s="5">
        <v>18</v>
      </c>
      <c r="M4741" s="5">
        <v>41</v>
      </c>
      <c r="N4741" s="5">
        <v>644650</v>
      </c>
      <c r="O4741" s="5">
        <v>645488</v>
      </c>
    </row>
    <row r="4742" spans="1:15">
      <c r="A4742" s="5" t="s">
        <v>61</v>
      </c>
      <c r="B4742" s="5" t="s">
        <v>67</v>
      </c>
      <c r="C4742" s="5">
        <v>18512</v>
      </c>
      <c r="D4742" t="str">
        <f>IF(C4742&lt;=783,"small",IF(C4742&lt;=2103,"medium","large"))</f>
        <v>large</v>
      </c>
      <c r="E4742" s="5" t="s">
        <v>10</v>
      </c>
      <c r="F4742" s="10">
        <v>782620</v>
      </c>
      <c r="G4742" s="8">
        <v>-0.21401999999999999</v>
      </c>
      <c r="H4742" s="8">
        <v>-0.21245</v>
      </c>
      <c r="I4742" s="5">
        <v>1.846481</v>
      </c>
      <c r="J4742" s="5">
        <v>0</v>
      </c>
      <c r="K4742" s="5">
        <v>0</v>
      </c>
      <c r="L4742" s="5">
        <v>20</v>
      </c>
      <c r="M4742" s="5">
        <v>38</v>
      </c>
      <c r="N4742" s="5">
        <v>644650</v>
      </c>
      <c r="O4742" s="5">
        <v>645488</v>
      </c>
    </row>
    <row r="4743" spans="1:15">
      <c r="A4743" s="5" t="s">
        <v>61</v>
      </c>
      <c r="B4743" s="5" t="s">
        <v>67</v>
      </c>
      <c r="C4743" s="5">
        <v>18512</v>
      </c>
      <c r="D4743" t="str">
        <f>IF(C4743&lt;=783,"small",IF(C4743&lt;=2103,"medium","large"))</f>
        <v>large</v>
      </c>
      <c r="E4743" s="5" t="s">
        <v>9</v>
      </c>
      <c r="F4743" s="10">
        <v>782168</v>
      </c>
      <c r="G4743" s="8">
        <v>-0.21332000000000001</v>
      </c>
      <c r="H4743" s="8">
        <v>-0.21174999999999999</v>
      </c>
      <c r="I4743" s="5">
        <v>0.99443300000000001</v>
      </c>
      <c r="J4743" s="5">
        <v>0</v>
      </c>
      <c r="K4743" s="5">
        <v>0</v>
      </c>
      <c r="L4743" s="5">
        <v>10</v>
      </c>
      <c r="M4743" s="5">
        <v>38</v>
      </c>
      <c r="N4743" s="5">
        <v>644650</v>
      </c>
      <c r="O4743" s="5">
        <v>645488</v>
      </c>
    </row>
    <row r="4744" spans="1:15">
      <c r="A4744" s="5" t="s">
        <v>61</v>
      </c>
      <c r="B4744" s="5" t="s">
        <v>67</v>
      </c>
      <c r="C4744" s="5">
        <v>18512</v>
      </c>
      <c r="D4744" t="str">
        <f>IF(C4744&lt;=783,"small",IF(C4744&lt;=2103,"medium","large"))</f>
        <v>large</v>
      </c>
      <c r="E4744" s="5" t="s">
        <v>9</v>
      </c>
      <c r="F4744" s="10">
        <v>782168</v>
      </c>
      <c r="G4744" s="8">
        <v>-0.21332000000000001</v>
      </c>
      <c r="H4744" s="8">
        <v>-0.21174999999999999</v>
      </c>
      <c r="I4744" s="5">
        <v>0.96924100000000002</v>
      </c>
      <c r="J4744" s="5">
        <v>0</v>
      </c>
      <c r="K4744" s="5">
        <v>0</v>
      </c>
      <c r="L4744" s="5">
        <v>12</v>
      </c>
      <c r="M4744" s="5">
        <v>32</v>
      </c>
      <c r="N4744" s="5">
        <v>644650</v>
      </c>
      <c r="O4744" s="5">
        <v>645488</v>
      </c>
    </row>
    <row r="4745" spans="1:15">
      <c r="A4745" s="5" t="s">
        <v>61</v>
      </c>
      <c r="B4745" s="5" t="s">
        <v>67</v>
      </c>
      <c r="C4745" s="5">
        <v>18512</v>
      </c>
      <c r="D4745" t="str">
        <f>IF(C4745&lt;=783,"small",IF(C4745&lt;=2103,"medium","large"))</f>
        <v>large</v>
      </c>
      <c r="E4745" s="5" t="s">
        <v>9</v>
      </c>
      <c r="F4745" s="10">
        <v>782168</v>
      </c>
      <c r="G4745" s="8">
        <v>-0.21332000000000001</v>
      </c>
      <c r="H4745" s="8">
        <v>-0.21174999999999999</v>
      </c>
      <c r="I4745" s="5">
        <v>0.96493700000000004</v>
      </c>
      <c r="J4745" s="5">
        <v>0</v>
      </c>
      <c r="K4745" s="5">
        <v>0</v>
      </c>
      <c r="L4745" s="5">
        <v>12</v>
      </c>
      <c r="M4745" s="5">
        <v>34</v>
      </c>
      <c r="N4745" s="5">
        <v>644650</v>
      </c>
      <c r="O4745" s="5">
        <v>645488</v>
      </c>
    </row>
    <row r="4746" spans="1:15">
      <c r="A4746" s="5" t="s">
        <v>61</v>
      </c>
      <c r="B4746" s="5" t="s">
        <v>67</v>
      </c>
      <c r="C4746" s="5">
        <v>18512</v>
      </c>
      <c r="D4746" t="str">
        <f>IF(C4746&lt;=783,"small",IF(C4746&lt;=2103,"medium","large"))</f>
        <v>large</v>
      </c>
      <c r="E4746" s="5" t="s">
        <v>9</v>
      </c>
      <c r="F4746" s="10">
        <v>782168</v>
      </c>
      <c r="G4746" s="8">
        <v>-0.21332000000000001</v>
      </c>
      <c r="H4746" s="8">
        <v>-0.21174999999999999</v>
      </c>
      <c r="I4746" s="5">
        <v>0.96428100000000005</v>
      </c>
      <c r="J4746" s="5">
        <v>0</v>
      </c>
      <c r="K4746" s="5">
        <v>0</v>
      </c>
      <c r="L4746" s="5">
        <v>12</v>
      </c>
      <c r="M4746" s="5">
        <v>36</v>
      </c>
      <c r="N4746" s="5">
        <v>644650</v>
      </c>
      <c r="O4746" s="5">
        <v>645488</v>
      </c>
    </row>
    <row r="4747" spans="1:15">
      <c r="A4747" s="5" t="s">
        <v>61</v>
      </c>
      <c r="B4747" s="5" t="s">
        <v>67</v>
      </c>
      <c r="C4747" s="5">
        <v>18512</v>
      </c>
      <c r="D4747" t="str">
        <f>IF(C4747&lt;=783,"small",IF(C4747&lt;=2103,"medium","large"))</f>
        <v>large</v>
      </c>
      <c r="E4747" s="5" t="s">
        <v>9</v>
      </c>
      <c r="F4747" s="10">
        <v>782168</v>
      </c>
      <c r="G4747" s="8">
        <v>-0.21332000000000001</v>
      </c>
      <c r="H4747" s="8">
        <v>-0.21174999999999999</v>
      </c>
      <c r="I4747" s="5">
        <v>0.96171700000000004</v>
      </c>
      <c r="J4747" s="5">
        <v>0</v>
      </c>
      <c r="K4747" s="5">
        <v>0</v>
      </c>
      <c r="L4747" s="5">
        <v>14</v>
      </c>
      <c r="M4747" s="5">
        <v>35</v>
      </c>
      <c r="N4747" s="5">
        <v>644650</v>
      </c>
      <c r="O4747" s="5">
        <v>645488</v>
      </c>
    </row>
    <row r="4748" spans="1:15">
      <c r="A4748" s="5" t="s">
        <v>61</v>
      </c>
      <c r="B4748" s="5" t="s">
        <v>67</v>
      </c>
      <c r="C4748" s="5">
        <v>18512</v>
      </c>
      <c r="D4748" t="str">
        <f>IF(C4748&lt;=783,"small",IF(C4748&lt;=2103,"medium","large"))</f>
        <v>large</v>
      </c>
      <c r="E4748" s="5" t="s">
        <v>9</v>
      </c>
      <c r="F4748" s="10">
        <v>782168</v>
      </c>
      <c r="G4748" s="8">
        <v>-0.21332000000000001</v>
      </c>
      <c r="H4748" s="8">
        <v>-0.21174999999999999</v>
      </c>
      <c r="I4748" s="5">
        <v>0.96042300000000003</v>
      </c>
      <c r="J4748" s="5">
        <v>0</v>
      </c>
      <c r="K4748" s="5">
        <v>0</v>
      </c>
      <c r="L4748" s="5">
        <v>10</v>
      </c>
      <c r="M4748" s="5">
        <v>34</v>
      </c>
      <c r="N4748" s="5">
        <v>644650</v>
      </c>
      <c r="O4748" s="5">
        <v>645488</v>
      </c>
    </row>
    <row r="4749" spans="1:15">
      <c r="A4749" s="5" t="s">
        <v>61</v>
      </c>
      <c r="B4749" s="5" t="s">
        <v>67</v>
      </c>
      <c r="C4749" s="5">
        <v>18512</v>
      </c>
      <c r="D4749" t="str">
        <f>IF(C4749&lt;=783,"small",IF(C4749&lt;=2103,"medium","large"))</f>
        <v>large</v>
      </c>
      <c r="E4749" s="5" t="s">
        <v>9</v>
      </c>
      <c r="F4749" s="10">
        <v>782168</v>
      </c>
      <c r="G4749" s="8">
        <v>-0.21332000000000001</v>
      </c>
      <c r="H4749" s="8">
        <v>-0.21174999999999999</v>
      </c>
      <c r="I4749" s="5">
        <v>0.95775699999999997</v>
      </c>
      <c r="J4749" s="5">
        <v>0</v>
      </c>
      <c r="K4749" s="5">
        <v>0</v>
      </c>
      <c r="L4749" s="5">
        <v>18</v>
      </c>
      <c r="M4749" s="5">
        <v>39</v>
      </c>
      <c r="N4749" s="5">
        <v>644650</v>
      </c>
      <c r="O4749" s="5">
        <v>645488</v>
      </c>
    </row>
    <row r="4750" spans="1:15">
      <c r="A4750" s="5" t="s">
        <v>61</v>
      </c>
      <c r="B4750" s="5" t="s">
        <v>67</v>
      </c>
      <c r="C4750" s="5">
        <v>18512</v>
      </c>
      <c r="D4750" t="str">
        <f>IF(C4750&lt;=783,"small",IF(C4750&lt;=2103,"medium","large"))</f>
        <v>large</v>
      </c>
      <c r="E4750" s="5" t="s">
        <v>9</v>
      </c>
      <c r="F4750" s="10">
        <v>782168</v>
      </c>
      <c r="G4750" s="8">
        <v>-0.21332000000000001</v>
      </c>
      <c r="H4750" s="8">
        <v>-0.21174999999999999</v>
      </c>
      <c r="I4750" s="5">
        <v>0.95707299999999995</v>
      </c>
      <c r="J4750" s="5">
        <v>0</v>
      </c>
      <c r="K4750" s="5">
        <v>0</v>
      </c>
      <c r="L4750" s="5">
        <v>12</v>
      </c>
      <c r="M4750" s="5">
        <v>35</v>
      </c>
      <c r="N4750" s="5">
        <v>644650</v>
      </c>
      <c r="O4750" s="5">
        <v>645488</v>
      </c>
    </row>
    <row r="4751" spans="1:15">
      <c r="A4751" s="5" t="s">
        <v>61</v>
      </c>
      <c r="B4751" s="5" t="s">
        <v>67</v>
      </c>
      <c r="C4751" s="5">
        <v>18512</v>
      </c>
      <c r="D4751" t="str">
        <f>IF(C4751&lt;=783,"small",IF(C4751&lt;=2103,"medium","large"))</f>
        <v>large</v>
      </c>
      <c r="E4751" s="5" t="s">
        <v>9</v>
      </c>
      <c r="F4751" s="10">
        <v>782168</v>
      </c>
      <c r="G4751" s="8">
        <v>-0.21332000000000001</v>
      </c>
      <c r="H4751" s="8">
        <v>-0.21174999999999999</v>
      </c>
      <c r="I4751" s="5">
        <v>0.95679199999999998</v>
      </c>
      <c r="J4751" s="5">
        <v>0</v>
      </c>
      <c r="K4751" s="5">
        <v>0</v>
      </c>
      <c r="L4751" s="5">
        <v>14</v>
      </c>
      <c r="M4751" s="5">
        <v>32</v>
      </c>
      <c r="N4751" s="5">
        <v>644650</v>
      </c>
      <c r="O4751" s="5">
        <v>645488</v>
      </c>
    </row>
    <row r="4752" spans="1:15">
      <c r="A4752" s="5" t="s">
        <v>61</v>
      </c>
      <c r="B4752" s="5" t="s">
        <v>67</v>
      </c>
      <c r="C4752" s="5">
        <v>18512</v>
      </c>
      <c r="D4752" t="str">
        <f>IF(C4752&lt;=783,"small",IF(C4752&lt;=2103,"medium","large"))</f>
        <v>large</v>
      </c>
      <c r="E4752" s="5" t="s">
        <v>9</v>
      </c>
      <c r="F4752" s="10">
        <v>782168</v>
      </c>
      <c r="G4752" s="8">
        <v>-0.21332000000000001</v>
      </c>
      <c r="H4752" s="8">
        <v>-0.21174999999999999</v>
      </c>
      <c r="I4752" s="5">
        <v>0.95654700000000004</v>
      </c>
      <c r="J4752" s="5">
        <v>0</v>
      </c>
      <c r="K4752" s="5">
        <v>0</v>
      </c>
      <c r="L4752" s="5">
        <v>12</v>
      </c>
      <c r="M4752" s="5">
        <v>33</v>
      </c>
      <c r="N4752" s="5">
        <v>644650</v>
      </c>
      <c r="O4752" s="5">
        <v>645488</v>
      </c>
    </row>
    <row r="4753" spans="1:15">
      <c r="A4753" s="5" t="s">
        <v>61</v>
      </c>
      <c r="B4753" s="5" t="s">
        <v>67</v>
      </c>
      <c r="C4753" s="5">
        <v>18512</v>
      </c>
      <c r="D4753" t="str">
        <f>IF(C4753&lt;=783,"small",IF(C4753&lt;=2103,"medium","large"))</f>
        <v>large</v>
      </c>
      <c r="E4753" s="5" t="s">
        <v>9</v>
      </c>
      <c r="F4753" s="10">
        <v>782168</v>
      </c>
      <c r="G4753" s="8">
        <v>-0.21332000000000001</v>
      </c>
      <c r="H4753" s="8">
        <v>-0.21174999999999999</v>
      </c>
      <c r="I4753" s="5">
        <v>0.95489199999999996</v>
      </c>
      <c r="J4753" s="5">
        <v>0</v>
      </c>
      <c r="K4753" s="5">
        <v>0</v>
      </c>
      <c r="L4753" s="5">
        <v>10</v>
      </c>
      <c r="M4753" s="5">
        <v>35</v>
      </c>
      <c r="N4753" s="5">
        <v>644650</v>
      </c>
      <c r="O4753" s="5">
        <v>645488</v>
      </c>
    </row>
    <row r="4754" spans="1:15">
      <c r="A4754" s="5" t="s">
        <v>61</v>
      </c>
      <c r="B4754" s="5" t="s">
        <v>67</v>
      </c>
      <c r="C4754" s="5">
        <v>18512</v>
      </c>
      <c r="D4754" t="str">
        <f>IF(C4754&lt;=783,"small",IF(C4754&lt;=2103,"medium","large"))</f>
        <v>large</v>
      </c>
      <c r="E4754" s="5" t="s">
        <v>9</v>
      </c>
      <c r="F4754" s="10">
        <v>782168</v>
      </c>
      <c r="G4754" s="8">
        <v>-0.21332000000000001</v>
      </c>
      <c r="H4754" s="8">
        <v>-0.21174999999999999</v>
      </c>
      <c r="I4754" s="5">
        <v>0.95470200000000005</v>
      </c>
      <c r="J4754" s="5">
        <v>0</v>
      </c>
      <c r="K4754" s="5">
        <v>0</v>
      </c>
      <c r="L4754" s="5">
        <v>20</v>
      </c>
      <c r="M4754" s="5">
        <v>33</v>
      </c>
      <c r="N4754" s="5">
        <v>644650</v>
      </c>
      <c r="O4754" s="5">
        <v>645488</v>
      </c>
    </row>
    <row r="4755" spans="1:15">
      <c r="A4755" s="5" t="s">
        <v>61</v>
      </c>
      <c r="B4755" s="5" t="s">
        <v>67</v>
      </c>
      <c r="C4755" s="5">
        <v>18512</v>
      </c>
      <c r="D4755" t="str">
        <f>IF(C4755&lt;=783,"small",IF(C4755&lt;=2103,"medium","large"))</f>
        <v>large</v>
      </c>
      <c r="E4755" s="5" t="s">
        <v>9</v>
      </c>
      <c r="F4755" s="10">
        <v>782168</v>
      </c>
      <c r="G4755" s="8">
        <v>-0.21332000000000001</v>
      </c>
      <c r="H4755" s="8">
        <v>-0.21174999999999999</v>
      </c>
      <c r="I4755" s="5">
        <v>0.95466700000000004</v>
      </c>
      <c r="J4755" s="5">
        <v>0</v>
      </c>
      <c r="K4755" s="5">
        <v>0</v>
      </c>
      <c r="L4755" s="5">
        <v>20</v>
      </c>
      <c r="M4755" s="5">
        <v>32</v>
      </c>
      <c r="N4755" s="5">
        <v>644650</v>
      </c>
      <c r="O4755" s="5">
        <v>645488</v>
      </c>
    </row>
    <row r="4756" spans="1:15">
      <c r="A4756" s="5" t="s">
        <v>61</v>
      </c>
      <c r="B4756" s="5" t="s">
        <v>67</v>
      </c>
      <c r="C4756" s="5">
        <v>18512</v>
      </c>
      <c r="D4756" t="str">
        <f>IF(C4756&lt;=783,"small",IF(C4756&lt;=2103,"medium","large"))</f>
        <v>large</v>
      </c>
      <c r="E4756" s="5" t="s">
        <v>9</v>
      </c>
      <c r="F4756" s="10">
        <v>782168</v>
      </c>
      <c r="G4756" s="8">
        <v>-0.21332000000000001</v>
      </c>
      <c r="H4756" s="8">
        <v>-0.21174999999999999</v>
      </c>
      <c r="I4756" s="5">
        <v>0.95460699999999998</v>
      </c>
      <c r="J4756" s="5">
        <v>0</v>
      </c>
      <c r="K4756" s="5">
        <v>0</v>
      </c>
      <c r="L4756" s="5">
        <v>16</v>
      </c>
      <c r="M4756" s="5">
        <v>33</v>
      </c>
      <c r="N4756" s="5">
        <v>644650</v>
      </c>
      <c r="O4756" s="5">
        <v>645488</v>
      </c>
    </row>
    <row r="4757" spans="1:15">
      <c r="A4757" s="5" t="s">
        <v>61</v>
      </c>
      <c r="B4757" s="5" t="s">
        <v>67</v>
      </c>
      <c r="C4757" s="5">
        <v>18512</v>
      </c>
      <c r="D4757" t="str">
        <f>IF(C4757&lt;=783,"small",IF(C4757&lt;=2103,"medium","large"))</f>
        <v>large</v>
      </c>
      <c r="E4757" s="5" t="s">
        <v>9</v>
      </c>
      <c r="F4757" s="10">
        <v>782168</v>
      </c>
      <c r="G4757" s="8">
        <v>-0.21332000000000001</v>
      </c>
      <c r="H4757" s="8">
        <v>-0.21174999999999999</v>
      </c>
      <c r="I4757" s="5">
        <v>0.95450999999999997</v>
      </c>
      <c r="J4757" s="5">
        <v>0</v>
      </c>
      <c r="K4757" s="5">
        <v>0</v>
      </c>
      <c r="L4757" s="5">
        <v>12</v>
      </c>
      <c r="M4757" s="5">
        <v>37</v>
      </c>
      <c r="N4757" s="5">
        <v>644650</v>
      </c>
      <c r="O4757" s="5">
        <v>645488</v>
      </c>
    </row>
    <row r="4758" spans="1:15">
      <c r="A4758" s="5" t="s">
        <v>61</v>
      </c>
      <c r="B4758" s="5" t="s">
        <v>67</v>
      </c>
      <c r="C4758" s="5">
        <v>18512</v>
      </c>
      <c r="D4758" t="str">
        <f>IF(C4758&lt;=783,"small",IF(C4758&lt;=2103,"medium","large"))</f>
        <v>large</v>
      </c>
      <c r="E4758" s="5" t="s">
        <v>9</v>
      </c>
      <c r="F4758" s="10">
        <v>782168</v>
      </c>
      <c r="G4758" s="8">
        <v>-0.21332000000000001</v>
      </c>
      <c r="H4758" s="8">
        <v>-0.21174999999999999</v>
      </c>
      <c r="I4758" s="5">
        <v>0.95438299999999998</v>
      </c>
      <c r="J4758" s="5">
        <v>0</v>
      </c>
      <c r="K4758" s="5">
        <v>0</v>
      </c>
      <c r="L4758" s="5">
        <v>18</v>
      </c>
      <c r="M4758" s="5">
        <v>33</v>
      </c>
      <c r="N4758" s="5">
        <v>644650</v>
      </c>
      <c r="O4758" s="5">
        <v>645488</v>
      </c>
    </row>
    <row r="4759" spans="1:15">
      <c r="A4759" s="5" t="s">
        <v>61</v>
      </c>
      <c r="B4759" s="5" t="s">
        <v>67</v>
      </c>
      <c r="C4759" s="5">
        <v>18512</v>
      </c>
      <c r="D4759" t="str">
        <f>IF(C4759&lt;=783,"small",IF(C4759&lt;=2103,"medium","large"))</f>
        <v>large</v>
      </c>
      <c r="E4759" s="5" t="s">
        <v>9</v>
      </c>
      <c r="F4759" s="10">
        <v>782168</v>
      </c>
      <c r="G4759" s="8">
        <v>-0.21332000000000001</v>
      </c>
      <c r="H4759" s="8">
        <v>-0.21174999999999999</v>
      </c>
      <c r="I4759" s="5">
        <v>0.95437000000000005</v>
      </c>
      <c r="J4759" s="5">
        <v>0</v>
      </c>
      <c r="K4759" s="5">
        <v>0</v>
      </c>
      <c r="L4759" s="5">
        <v>18</v>
      </c>
      <c r="M4759" s="5">
        <v>37</v>
      </c>
      <c r="N4759" s="5">
        <v>644650</v>
      </c>
      <c r="O4759" s="5">
        <v>645488</v>
      </c>
    </row>
    <row r="4760" spans="1:15">
      <c r="A4760" s="5" t="s">
        <v>61</v>
      </c>
      <c r="B4760" s="5" t="s">
        <v>67</v>
      </c>
      <c r="C4760" s="5">
        <v>18512</v>
      </c>
      <c r="D4760" t="str">
        <f>IF(C4760&lt;=783,"small",IF(C4760&lt;=2103,"medium","large"))</f>
        <v>large</v>
      </c>
      <c r="E4760" s="5" t="s">
        <v>9</v>
      </c>
      <c r="F4760" s="10">
        <v>782168</v>
      </c>
      <c r="G4760" s="8">
        <v>-0.21332000000000001</v>
      </c>
      <c r="H4760" s="8">
        <v>-0.21174999999999999</v>
      </c>
      <c r="I4760" s="5">
        <v>0.95426599999999995</v>
      </c>
      <c r="J4760" s="5">
        <v>0</v>
      </c>
      <c r="K4760" s="5">
        <v>0</v>
      </c>
      <c r="L4760" s="5">
        <v>10</v>
      </c>
      <c r="M4760" s="5">
        <v>33</v>
      </c>
      <c r="N4760" s="5">
        <v>644650</v>
      </c>
      <c r="O4760" s="5">
        <v>645488</v>
      </c>
    </row>
    <row r="4761" spans="1:15">
      <c r="A4761" s="5" t="s">
        <v>61</v>
      </c>
      <c r="B4761" s="5" t="s">
        <v>67</v>
      </c>
      <c r="C4761" s="5">
        <v>18512</v>
      </c>
      <c r="D4761" t="str">
        <f>IF(C4761&lt;=783,"small",IF(C4761&lt;=2103,"medium","large"))</f>
        <v>large</v>
      </c>
      <c r="E4761" s="5" t="s">
        <v>9</v>
      </c>
      <c r="F4761" s="10">
        <v>782168</v>
      </c>
      <c r="G4761" s="8">
        <v>-0.21332000000000001</v>
      </c>
      <c r="H4761" s="8">
        <v>-0.21174999999999999</v>
      </c>
      <c r="I4761" s="5">
        <v>0.95391899999999996</v>
      </c>
      <c r="J4761" s="5">
        <v>0</v>
      </c>
      <c r="K4761" s="5">
        <v>0</v>
      </c>
      <c r="L4761" s="5">
        <v>16</v>
      </c>
      <c r="M4761" s="5">
        <v>32</v>
      </c>
      <c r="N4761" s="5">
        <v>644650</v>
      </c>
      <c r="O4761" s="5">
        <v>645488</v>
      </c>
    </row>
    <row r="4762" spans="1:15">
      <c r="A4762" s="5" t="s">
        <v>61</v>
      </c>
      <c r="B4762" s="5" t="s">
        <v>67</v>
      </c>
      <c r="C4762" s="5">
        <v>18512</v>
      </c>
      <c r="D4762" t="str">
        <f>IF(C4762&lt;=783,"small",IF(C4762&lt;=2103,"medium","large"))</f>
        <v>large</v>
      </c>
      <c r="E4762" s="5" t="s">
        <v>9</v>
      </c>
      <c r="F4762" s="10">
        <v>782168</v>
      </c>
      <c r="G4762" s="8">
        <v>-0.21332000000000001</v>
      </c>
      <c r="H4762" s="8">
        <v>-0.21174999999999999</v>
      </c>
      <c r="I4762" s="5">
        <v>0.95352999999999999</v>
      </c>
      <c r="J4762" s="5">
        <v>0</v>
      </c>
      <c r="K4762" s="5">
        <v>0</v>
      </c>
      <c r="L4762" s="5">
        <v>20</v>
      </c>
      <c r="M4762" s="5">
        <v>37</v>
      </c>
      <c r="N4762" s="5">
        <v>644650</v>
      </c>
      <c r="O4762" s="5">
        <v>645488</v>
      </c>
    </row>
    <row r="4763" spans="1:15">
      <c r="A4763" s="5" t="s">
        <v>61</v>
      </c>
      <c r="B4763" s="5" t="s">
        <v>67</v>
      </c>
      <c r="C4763" s="5">
        <v>18512</v>
      </c>
      <c r="D4763" t="str">
        <f>IF(C4763&lt;=783,"small",IF(C4763&lt;=2103,"medium","large"))</f>
        <v>large</v>
      </c>
      <c r="E4763" s="5" t="s">
        <v>9</v>
      </c>
      <c r="F4763" s="10">
        <v>782168</v>
      </c>
      <c r="G4763" s="8">
        <v>-0.21332000000000001</v>
      </c>
      <c r="H4763" s="8">
        <v>-0.21174999999999999</v>
      </c>
      <c r="I4763" s="5">
        <v>0.95351300000000005</v>
      </c>
      <c r="J4763" s="5">
        <v>0</v>
      </c>
      <c r="K4763" s="5">
        <v>0</v>
      </c>
      <c r="L4763" s="5">
        <v>18</v>
      </c>
      <c r="M4763" s="5">
        <v>32</v>
      </c>
      <c r="N4763" s="5">
        <v>644650</v>
      </c>
      <c r="O4763" s="5">
        <v>645488</v>
      </c>
    </row>
    <row r="4764" spans="1:15">
      <c r="A4764" s="5" t="s">
        <v>61</v>
      </c>
      <c r="B4764" s="5" t="s">
        <v>67</v>
      </c>
      <c r="C4764" s="5">
        <v>18512</v>
      </c>
      <c r="D4764" t="str">
        <f>IF(C4764&lt;=783,"small",IF(C4764&lt;=2103,"medium","large"))</f>
        <v>large</v>
      </c>
      <c r="E4764" s="5" t="s">
        <v>9</v>
      </c>
      <c r="F4764" s="10">
        <v>782168</v>
      </c>
      <c r="G4764" s="8">
        <v>-0.21332000000000001</v>
      </c>
      <c r="H4764" s="8">
        <v>-0.21174999999999999</v>
      </c>
      <c r="I4764" s="5">
        <v>0.95316800000000002</v>
      </c>
      <c r="J4764" s="5">
        <v>0</v>
      </c>
      <c r="K4764" s="5">
        <v>0</v>
      </c>
      <c r="L4764" s="5">
        <v>10</v>
      </c>
      <c r="M4764" s="5">
        <v>37</v>
      </c>
      <c r="N4764" s="5">
        <v>644650</v>
      </c>
      <c r="O4764" s="5">
        <v>645488</v>
      </c>
    </row>
    <row r="4765" spans="1:15">
      <c r="A4765" s="5" t="s">
        <v>61</v>
      </c>
      <c r="B4765" s="5" t="s">
        <v>67</v>
      </c>
      <c r="C4765" s="5">
        <v>18512</v>
      </c>
      <c r="D4765" t="str">
        <f>IF(C4765&lt;=783,"small",IF(C4765&lt;=2103,"medium","large"))</f>
        <v>large</v>
      </c>
      <c r="E4765" s="5" t="s">
        <v>9</v>
      </c>
      <c r="F4765" s="10">
        <v>782168</v>
      </c>
      <c r="G4765" s="8">
        <v>-0.21332000000000001</v>
      </c>
      <c r="H4765" s="8">
        <v>-0.21174999999999999</v>
      </c>
      <c r="I4765" s="5">
        <v>0.95283200000000001</v>
      </c>
      <c r="J4765" s="5">
        <v>0</v>
      </c>
      <c r="K4765" s="5">
        <v>0</v>
      </c>
      <c r="L4765" s="5">
        <v>16</v>
      </c>
      <c r="M4765" s="5">
        <v>37</v>
      </c>
      <c r="N4765" s="5">
        <v>644650</v>
      </c>
      <c r="O4765" s="5">
        <v>645488</v>
      </c>
    </row>
    <row r="4766" spans="1:15">
      <c r="A4766" s="5" t="s">
        <v>61</v>
      </c>
      <c r="B4766" s="5" t="s">
        <v>67</v>
      </c>
      <c r="C4766" s="5">
        <v>18512</v>
      </c>
      <c r="D4766" t="str">
        <f>IF(C4766&lt;=783,"small",IF(C4766&lt;=2103,"medium","large"))</f>
        <v>large</v>
      </c>
      <c r="E4766" s="5" t="s">
        <v>9</v>
      </c>
      <c r="F4766" s="10">
        <v>782168</v>
      </c>
      <c r="G4766" s="8">
        <v>-0.21332000000000001</v>
      </c>
      <c r="H4766" s="8">
        <v>-0.21174999999999999</v>
      </c>
      <c r="I4766" s="5">
        <v>0.95181099999999996</v>
      </c>
      <c r="J4766" s="5">
        <v>0</v>
      </c>
      <c r="K4766" s="5">
        <v>0</v>
      </c>
      <c r="L4766" s="5">
        <v>16</v>
      </c>
      <c r="M4766" s="5">
        <v>39</v>
      </c>
      <c r="N4766" s="5">
        <v>644650</v>
      </c>
      <c r="O4766" s="5">
        <v>645488</v>
      </c>
    </row>
    <row r="4767" spans="1:15">
      <c r="A4767" s="5" t="s">
        <v>61</v>
      </c>
      <c r="B4767" s="5" t="s">
        <v>67</v>
      </c>
      <c r="C4767" s="5">
        <v>18512</v>
      </c>
      <c r="D4767" t="str">
        <f>IF(C4767&lt;=783,"small",IF(C4767&lt;=2103,"medium","large"))</f>
        <v>large</v>
      </c>
      <c r="E4767" s="5" t="s">
        <v>9</v>
      </c>
      <c r="F4767" s="10">
        <v>782168</v>
      </c>
      <c r="G4767" s="8">
        <v>-0.21332000000000001</v>
      </c>
      <c r="H4767" s="8">
        <v>-0.21174999999999999</v>
      </c>
      <c r="I4767" s="5">
        <v>0.95067000000000002</v>
      </c>
      <c r="J4767" s="5">
        <v>0</v>
      </c>
      <c r="K4767" s="5">
        <v>0</v>
      </c>
      <c r="L4767" s="5">
        <v>14</v>
      </c>
      <c r="M4767" s="5">
        <v>34</v>
      </c>
      <c r="N4767" s="5">
        <v>644650</v>
      </c>
      <c r="O4767" s="5">
        <v>645488</v>
      </c>
    </row>
    <row r="4768" spans="1:15">
      <c r="A4768" s="5" t="s">
        <v>61</v>
      </c>
      <c r="B4768" s="5" t="s">
        <v>67</v>
      </c>
      <c r="C4768" s="5">
        <v>18512</v>
      </c>
      <c r="D4768" t="str">
        <f>IF(C4768&lt;=783,"small",IF(C4768&lt;=2103,"medium","large"))</f>
        <v>large</v>
      </c>
      <c r="E4768" s="5" t="s">
        <v>9</v>
      </c>
      <c r="F4768" s="10">
        <v>782168</v>
      </c>
      <c r="G4768" s="8">
        <v>-0.21332000000000001</v>
      </c>
      <c r="H4768" s="8">
        <v>-0.21174999999999999</v>
      </c>
      <c r="I4768" s="5">
        <v>0.95054799999999995</v>
      </c>
      <c r="J4768" s="5">
        <v>0</v>
      </c>
      <c r="K4768" s="5">
        <v>0</v>
      </c>
      <c r="L4768" s="5">
        <v>14</v>
      </c>
      <c r="M4768" s="5">
        <v>33</v>
      </c>
      <c r="N4768" s="5">
        <v>644650</v>
      </c>
      <c r="O4768" s="5">
        <v>645488</v>
      </c>
    </row>
    <row r="4769" spans="1:15">
      <c r="A4769" s="5" t="s">
        <v>61</v>
      </c>
      <c r="B4769" s="5" t="s">
        <v>67</v>
      </c>
      <c r="C4769" s="5">
        <v>18512</v>
      </c>
      <c r="D4769" t="str">
        <f>IF(C4769&lt;=783,"small",IF(C4769&lt;=2103,"medium","large"))</f>
        <v>large</v>
      </c>
      <c r="E4769" s="5" t="s">
        <v>9</v>
      </c>
      <c r="F4769" s="10">
        <v>782168</v>
      </c>
      <c r="G4769" s="8">
        <v>-0.21332000000000001</v>
      </c>
      <c r="H4769" s="8">
        <v>-0.21174999999999999</v>
      </c>
      <c r="I4769" s="5">
        <v>0.95049799999999995</v>
      </c>
      <c r="J4769" s="5">
        <v>0</v>
      </c>
      <c r="K4769" s="5">
        <v>0</v>
      </c>
      <c r="L4769" s="5">
        <v>14</v>
      </c>
      <c r="M4769" s="5">
        <v>40</v>
      </c>
      <c r="N4769" s="5">
        <v>644650</v>
      </c>
      <c r="O4769" s="5">
        <v>645488</v>
      </c>
    </row>
    <row r="4770" spans="1:15">
      <c r="A4770" s="5" t="s">
        <v>61</v>
      </c>
      <c r="B4770" s="5" t="s">
        <v>67</v>
      </c>
      <c r="C4770" s="5">
        <v>18512</v>
      </c>
      <c r="D4770" t="str">
        <f>IF(C4770&lt;=783,"small",IF(C4770&lt;=2103,"medium","large"))</f>
        <v>large</v>
      </c>
      <c r="E4770" s="5" t="s">
        <v>9</v>
      </c>
      <c r="F4770" s="10">
        <v>782168</v>
      </c>
      <c r="G4770" s="8">
        <v>-0.21332000000000001</v>
      </c>
      <c r="H4770" s="8">
        <v>-0.21174999999999999</v>
      </c>
      <c r="I4770" s="5">
        <v>0.95028699999999999</v>
      </c>
      <c r="J4770" s="5">
        <v>0</v>
      </c>
      <c r="K4770" s="5">
        <v>0</v>
      </c>
      <c r="L4770" s="5">
        <v>20</v>
      </c>
      <c r="M4770" s="5">
        <v>38</v>
      </c>
      <c r="N4770" s="5">
        <v>644650</v>
      </c>
      <c r="O4770" s="5">
        <v>645488</v>
      </c>
    </row>
    <row r="4771" spans="1:15">
      <c r="A4771" s="5" t="s">
        <v>61</v>
      </c>
      <c r="B4771" s="5" t="s">
        <v>67</v>
      </c>
      <c r="C4771" s="5">
        <v>18512</v>
      </c>
      <c r="D4771" t="str">
        <f>IF(C4771&lt;=783,"small",IF(C4771&lt;=2103,"medium","large"))</f>
        <v>large</v>
      </c>
      <c r="E4771" s="5" t="s">
        <v>9</v>
      </c>
      <c r="F4771" s="10">
        <v>782168</v>
      </c>
      <c r="G4771" s="8">
        <v>-0.21332000000000001</v>
      </c>
      <c r="H4771" s="8">
        <v>-0.21174999999999999</v>
      </c>
      <c r="I4771" s="5">
        <v>0.94984900000000005</v>
      </c>
      <c r="J4771" s="5">
        <v>0</v>
      </c>
      <c r="K4771" s="5">
        <v>0</v>
      </c>
      <c r="L4771" s="5">
        <v>20</v>
      </c>
      <c r="M4771" s="5">
        <v>34</v>
      </c>
      <c r="N4771" s="5">
        <v>644650</v>
      </c>
      <c r="O4771" s="5">
        <v>645488</v>
      </c>
    </row>
    <row r="4772" spans="1:15">
      <c r="A4772" s="5" t="s">
        <v>61</v>
      </c>
      <c r="B4772" s="5" t="s">
        <v>67</v>
      </c>
      <c r="C4772" s="5">
        <v>18512</v>
      </c>
      <c r="D4772" t="str">
        <f>IF(C4772&lt;=783,"small",IF(C4772&lt;=2103,"medium","large"))</f>
        <v>large</v>
      </c>
      <c r="E4772" s="5" t="s">
        <v>9</v>
      </c>
      <c r="F4772" s="10">
        <v>782168</v>
      </c>
      <c r="G4772" s="8">
        <v>-0.21332000000000001</v>
      </c>
      <c r="H4772" s="8">
        <v>-0.21174999999999999</v>
      </c>
      <c r="I4772" s="5">
        <v>0.94895300000000005</v>
      </c>
      <c r="J4772" s="5">
        <v>0</v>
      </c>
      <c r="K4772" s="5">
        <v>0</v>
      </c>
      <c r="L4772" s="5">
        <v>12</v>
      </c>
      <c r="M4772" s="5">
        <v>41</v>
      </c>
      <c r="N4772" s="5">
        <v>644650</v>
      </c>
      <c r="O4772" s="5">
        <v>645488</v>
      </c>
    </row>
    <row r="4773" spans="1:15">
      <c r="A4773" s="5" t="s">
        <v>61</v>
      </c>
      <c r="B4773" s="5" t="s">
        <v>67</v>
      </c>
      <c r="C4773" s="5">
        <v>18512</v>
      </c>
      <c r="D4773" t="str">
        <f>IF(C4773&lt;=783,"small",IF(C4773&lt;=2103,"medium","large"))</f>
        <v>large</v>
      </c>
      <c r="E4773" s="5" t="s">
        <v>9</v>
      </c>
      <c r="F4773" s="10">
        <v>782168</v>
      </c>
      <c r="G4773" s="8">
        <v>-0.21332000000000001</v>
      </c>
      <c r="H4773" s="8">
        <v>-0.21174999999999999</v>
      </c>
      <c r="I4773" s="5">
        <v>0.94839200000000001</v>
      </c>
      <c r="J4773" s="5">
        <v>0</v>
      </c>
      <c r="K4773" s="5">
        <v>0</v>
      </c>
      <c r="L4773" s="5">
        <v>10</v>
      </c>
      <c r="M4773" s="5">
        <v>41</v>
      </c>
      <c r="N4773" s="5">
        <v>644650</v>
      </c>
      <c r="O4773" s="5">
        <v>645488</v>
      </c>
    </row>
    <row r="4774" spans="1:15">
      <c r="A4774" s="5" t="s">
        <v>61</v>
      </c>
      <c r="B4774" s="5" t="s">
        <v>67</v>
      </c>
      <c r="C4774" s="5">
        <v>18512</v>
      </c>
      <c r="D4774" t="str">
        <f>IF(C4774&lt;=783,"small",IF(C4774&lt;=2103,"medium","large"))</f>
        <v>large</v>
      </c>
      <c r="E4774" s="5" t="s">
        <v>9</v>
      </c>
      <c r="F4774" s="10">
        <v>782168</v>
      </c>
      <c r="G4774" s="8">
        <v>-0.21332000000000001</v>
      </c>
      <c r="H4774" s="8">
        <v>-0.21174999999999999</v>
      </c>
      <c r="I4774" s="5">
        <v>0.94738800000000001</v>
      </c>
      <c r="J4774" s="5">
        <v>0</v>
      </c>
      <c r="K4774" s="5">
        <v>0</v>
      </c>
      <c r="L4774" s="5">
        <v>20</v>
      </c>
      <c r="M4774" s="5">
        <v>35</v>
      </c>
      <c r="N4774" s="5">
        <v>644650</v>
      </c>
      <c r="O4774" s="5">
        <v>645488</v>
      </c>
    </row>
    <row r="4775" spans="1:15">
      <c r="A4775" s="5" t="s">
        <v>61</v>
      </c>
      <c r="B4775" s="5" t="s">
        <v>67</v>
      </c>
      <c r="C4775" s="5">
        <v>18512</v>
      </c>
      <c r="D4775" t="str">
        <f>IF(C4775&lt;=783,"small",IF(C4775&lt;=2103,"medium","large"))</f>
        <v>large</v>
      </c>
      <c r="E4775" s="5" t="s">
        <v>9</v>
      </c>
      <c r="F4775" s="10">
        <v>782168</v>
      </c>
      <c r="G4775" s="8">
        <v>-0.21332000000000001</v>
      </c>
      <c r="H4775" s="8">
        <v>-0.21174999999999999</v>
      </c>
      <c r="I4775" s="5">
        <v>0.94726900000000003</v>
      </c>
      <c r="J4775" s="5">
        <v>0</v>
      </c>
      <c r="K4775" s="5">
        <v>0</v>
      </c>
      <c r="L4775" s="5">
        <v>20</v>
      </c>
      <c r="M4775" s="5">
        <v>40</v>
      </c>
      <c r="N4775" s="5">
        <v>644650</v>
      </c>
      <c r="O4775" s="5">
        <v>645488</v>
      </c>
    </row>
    <row r="4776" spans="1:15">
      <c r="A4776" s="5" t="s">
        <v>61</v>
      </c>
      <c r="B4776" s="5" t="s">
        <v>67</v>
      </c>
      <c r="C4776" s="5">
        <v>18512</v>
      </c>
      <c r="D4776" t="str">
        <f>IF(C4776&lt;=783,"small",IF(C4776&lt;=2103,"medium","large"))</f>
        <v>large</v>
      </c>
      <c r="E4776" s="5" t="s">
        <v>9</v>
      </c>
      <c r="F4776" s="10">
        <v>782168</v>
      </c>
      <c r="G4776" s="8">
        <v>-0.21332000000000001</v>
      </c>
      <c r="H4776" s="8">
        <v>-0.21174999999999999</v>
      </c>
      <c r="I4776" s="5">
        <v>0.94673799999999997</v>
      </c>
      <c r="J4776" s="5">
        <v>0</v>
      </c>
      <c r="K4776" s="5">
        <v>0</v>
      </c>
      <c r="L4776" s="5">
        <v>16</v>
      </c>
      <c r="M4776" s="5">
        <v>38</v>
      </c>
      <c r="N4776" s="5">
        <v>644650</v>
      </c>
      <c r="O4776" s="5">
        <v>645488</v>
      </c>
    </row>
    <row r="4777" spans="1:15">
      <c r="A4777" s="5" t="s">
        <v>61</v>
      </c>
      <c r="B4777" s="5" t="s">
        <v>67</v>
      </c>
      <c r="C4777" s="5">
        <v>18512</v>
      </c>
      <c r="D4777" t="str">
        <f>IF(C4777&lt;=783,"small",IF(C4777&lt;=2103,"medium","large"))</f>
        <v>large</v>
      </c>
      <c r="E4777" s="5" t="s">
        <v>9</v>
      </c>
      <c r="F4777" s="10">
        <v>782168</v>
      </c>
      <c r="G4777" s="8">
        <v>-0.21332000000000001</v>
      </c>
      <c r="H4777" s="8">
        <v>-0.21174999999999999</v>
      </c>
      <c r="I4777" s="5">
        <v>0.94669999999999999</v>
      </c>
      <c r="J4777" s="5">
        <v>0</v>
      </c>
      <c r="K4777" s="5">
        <v>0</v>
      </c>
      <c r="L4777" s="5">
        <v>14</v>
      </c>
      <c r="M4777" s="5">
        <v>38</v>
      </c>
      <c r="N4777" s="5">
        <v>644650</v>
      </c>
      <c r="O4777" s="5">
        <v>645488</v>
      </c>
    </row>
    <row r="4778" spans="1:15">
      <c r="A4778" s="5" t="s">
        <v>61</v>
      </c>
      <c r="B4778" s="5" t="s">
        <v>67</v>
      </c>
      <c r="C4778" s="5">
        <v>18512</v>
      </c>
      <c r="D4778" t="str">
        <f>IF(C4778&lt;=783,"small",IF(C4778&lt;=2103,"medium","large"))</f>
        <v>large</v>
      </c>
      <c r="E4778" s="5" t="s">
        <v>9</v>
      </c>
      <c r="F4778" s="10">
        <v>782168</v>
      </c>
      <c r="G4778" s="8">
        <v>-0.21332000000000001</v>
      </c>
      <c r="H4778" s="8">
        <v>-0.21174999999999999</v>
      </c>
      <c r="I4778" s="5">
        <v>0.94665699999999997</v>
      </c>
      <c r="J4778" s="5">
        <v>0</v>
      </c>
      <c r="K4778" s="5">
        <v>0</v>
      </c>
      <c r="L4778" s="5">
        <v>16</v>
      </c>
      <c r="M4778" s="5">
        <v>36</v>
      </c>
      <c r="N4778" s="5">
        <v>644650</v>
      </c>
      <c r="O4778" s="5">
        <v>645488</v>
      </c>
    </row>
    <row r="4779" spans="1:15">
      <c r="A4779" s="5" t="s">
        <v>61</v>
      </c>
      <c r="B4779" s="5" t="s">
        <v>67</v>
      </c>
      <c r="C4779" s="5">
        <v>18512</v>
      </c>
      <c r="D4779" t="str">
        <f>IF(C4779&lt;=783,"small",IF(C4779&lt;=2103,"medium","large"))</f>
        <v>large</v>
      </c>
      <c r="E4779" s="5" t="s">
        <v>9</v>
      </c>
      <c r="F4779" s="10">
        <v>782168</v>
      </c>
      <c r="G4779" s="8">
        <v>-0.21332000000000001</v>
      </c>
      <c r="H4779" s="8">
        <v>-0.21174999999999999</v>
      </c>
      <c r="I4779" s="5">
        <v>0.94659099999999996</v>
      </c>
      <c r="J4779" s="5">
        <v>0</v>
      </c>
      <c r="K4779" s="5">
        <v>0</v>
      </c>
      <c r="L4779" s="5">
        <v>16</v>
      </c>
      <c r="M4779" s="5">
        <v>35</v>
      </c>
      <c r="N4779" s="5">
        <v>644650</v>
      </c>
      <c r="O4779" s="5">
        <v>645488</v>
      </c>
    </row>
    <row r="4780" spans="1:15">
      <c r="A4780" s="5" t="s">
        <v>61</v>
      </c>
      <c r="B4780" s="5" t="s">
        <v>67</v>
      </c>
      <c r="C4780" s="5">
        <v>18512</v>
      </c>
      <c r="D4780" t="str">
        <f>IF(C4780&lt;=783,"small",IF(C4780&lt;=2103,"medium","large"))</f>
        <v>large</v>
      </c>
      <c r="E4780" s="5" t="s">
        <v>9</v>
      </c>
      <c r="F4780" s="10">
        <v>782168</v>
      </c>
      <c r="G4780" s="8">
        <v>-0.21332000000000001</v>
      </c>
      <c r="H4780" s="8">
        <v>-0.21174999999999999</v>
      </c>
      <c r="I4780" s="5">
        <v>0.94602900000000001</v>
      </c>
      <c r="J4780" s="5">
        <v>0</v>
      </c>
      <c r="K4780" s="5">
        <v>0</v>
      </c>
      <c r="L4780" s="5">
        <v>14</v>
      </c>
      <c r="M4780" s="5">
        <v>36</v>
      </c>
      <c r="N4780" s="5">
        <v>644650</v>
      </c>
      <c r="O4780" s="5">
        <v>645488</v>
      </c>
    </row>
    <row r="4781" spans="1:15">
      <c r="A4781" s="5" t="s">
        <v>61</v>
      </c>
      <c r="B4781" s="5" t="s">
        <v>67</v>
      </c>
      <c r="C4781" s="5">
        <v>18512</v>
      </c>
      <c r="D4781" t="str">
        <f>IF(C4781&lt;=783,"small",IF(C4781&lt;=2103,"medium","large"))</f>
        <v>large</v>
      </c>
      <c r="E4781" s="5" t="s">
        <v>9</v>
      </c>
      <c r="F4781" s="10">
        <v>782168</v>
      </c>
      <c r="G4781" s="8">
        <v>-0.21332000000000001</v>
      </c>
      <c r="H4781" s="8">
        <v>-0.21174999999999999</v>
      </c>
      <c r="I4781" s="5">
        <v>0.94573300000000005</v>
      </c>
      <c r="J4781" s="5">
        <v>0</v>
      </c>
      <c r="K4781" s="5">
        <v>0</v>
      </c>
      <c r="L4781" s="5">
        <v>18</v>
      </c>
      <c r="M4781" s="5">
        <v>35</v>
      </c>
      <c r="N4781" s="5">
        <v>644650</v>
      </c>
      <c r="O4781" s="5">
        <v>645488</v>
      </c>
    </row>
    <row r="4782" spans="1:15">
      <c r="A4782" s="5" t="s">
        <v>61</v>
      </c>
      <c r="B4782" s="5" t="s">
        <v>67</v>
      </c>
      <c r="C4782" s="5">
        <v>18512</v>
      </c>
      <c r="D4782" t="str">
        <f>IF(C4782&lt;=783,"small",IF(C4782&lt;=2103,"medium","large"))</f>
        <v>large</v>
      </c>
      <c r="E4782" s="5" t="s">
        <v>9</v>
      </c>
      <c r="F4782" s="10">
        <v>782168</v>
      </c>
      <c r="G4782" s="8">
        <v>-0.21332000000000001</v>
      </c>
      <c r="H4782" s="8">
        <v>-0.21174999999999999</v>
      </c>
      <c r="I4782" s="5">
        <v>0.94539600000000001</v>
      </c>
      <c r="J4782" s="5">
        <v>0</v>
      </c>
      <c r="K4782" s="5">
        <v>0</v>
      </c>
      <c r="L4782" s="5">
        <v>20</v>
      </c>
      <c r="M4782" s="5">
        <v>36</v>
      </c>
      <c r="N4782" s="5">
        <v>644650</v>
      </c>
      <c r="O4782" s="5">
        <v>645488</v>
      </c>
    </row>
    <row r="4783" spans="1:15">
      <c r="A4783" s="5" t="s">
        <v>61</v>
      </c>
      <c r="B4783" s="5" t="s">
        <v>67</v>
      </c>
      <c r="C4783" s="5">
        <v>18512</v>
      </c>
      <c r="D4783" t="str">
        <f>IF(C4783&lt;=783,"small",IF(C4783&lt;=2103,"medium","large"))</f>
        <v>large</v>
      </c>
      <c r="E4783" s="5" t="s">
        <v>9</v>
      </c>
      <c r="F4783" s="10">
        <v>782168</v>
      </c>
      <c r="G4783" s="8">
        <v>-0.21332000000000001</v>
      </c>
      <c r="H4783" s="8">
        <v>-0.21174999999999999</v>
      </c>
      <c r="I4783" s="5">
        <v>0.94446799999999997</v>
      </c>
      <c r="J4783" s="5">
        <v>0</v>
      </c>
      <c r="K4783" s="5">
        <v>0</v>
      </c>
      <c r="L4783" s="5">
        <v>16</v>
      </c>
      <c r="M4783" s="5">
        <v>34</v>
      </c>
      <c r="N4783" s="5">
        <v>644650</v>
      </c>
      <c r="O4783" s="5">
        <v>645488</v>
      </c>
    </row>
    <row r="4784" spans="1:15">
      <c r="A4784" s="5" t="s">
        <v>61</v>
      </c>
      <c r="B4784" s="5" t="s">
        <v>67</v>
      </c>
      <c r="C4784" s="5">
        <v>18512</v>
      </c>
      <c r="D4784" t="str">
        <f>IF(C4784&lt;=783,"small",IF(C4784&lt;=2103,"medium","large"))</f>
        <v>large</v>
      </c>
      <c r="E4784" s="5" t="s">
        <v>9</v>
      </c>
      <c r="F4784" s="10">
        <v>782168</v>
      </c>
      <c r="G4784" s="8">
        <v>-0.21332000000000001</v>
      </c>
      <c r="H4784" s="8">
        <v>-0.21174999999999999</v>
      </c>
      <c r="I4784" s="5">
        <v>0.94420300000000001</v>
      </c>
      <c r="J4784" s="5">
        <v>0</v>
      </c>
      <c r="K4784" s="5">
        <v>0</v>
      </c>
      <c r="L4784" s="5">
        <v>18</v>
      </c>
      <c r="M4784" s="5">
        <v>40</v>
      </c>
      <c r="N4784" s="5">
        <v>644650</v>
      </c>
      <c r="O4784" s="5">
        <v>645488</v>
      </c>
    </row>
    <row r="4785" spans="1:15">
      <c r="A4785" s="5" t="s">
        <v>61</v>
      </c>
      <c r="B4785" s="5" t="s">
        <v>67</v>
      </c>
      <c r="C4785" s="5">
        <v>18512</v>
      </c>
      <c r="D4785" t="str">
        <f>IF(C4785&lt;=783,"small",IF(C4785&lt;=2103,"medium","large"))</f>
        <v>large</v>
      </c>
      <c r="E4785" s="5" t="s">
        <v>9</v>
      </c>
      <c r="F4785" s="10">
        <v>782168</v>
      </c>
      <c r="G4785" s="8">
        <v>-0.21332000000000001</v>
      </c>
      <c r="H4785" s="8">
        <v>-0.21174999999999999</v>
      </c>
      <c r="I4785" s="5">
        <v>0.94415800000000005</v>
      </c>
      <c r="J4785" s="5">
        <v>0</v>
      </c>
      <c r="K4785" s="5">
        <v>0</v>
      </c>
      <c r="L4785" s="5">
        <v>14</v>
      </c>
      <c r="M4785" s="5">
        <v>39</v>
      </c>
      <c r="N4785" s="5">
        <v>644650</v>
      </c>
      <c r="O4785" s="5">
        <v>645488</v>
      </c>
    </row>
    <row r="4786" spans="1:15">
      <c r="A4786" s="5" t="s">
        <v>61</v>
      </c>
      <c r="B4786" s="5" t="s">
        <v>67</v>
      </c>
      <c r="C4786" s="5">
        <v>18512</v>
      </c>
      <c r="D4786" t="str">
        <f>IF(C4786&lt;=783,"small",IF(C4786&lt;=2103,"medium","large"))</f>
        <v>large</v>
      </c>
      <c r="E4786" s="5" t="s">
        <v>9</v>
      </c>
      <c r="F4786" s="10">
        <v>782168</v>
      </c>
      <c r="G4786" s="8">
        <v>-0.21332000000000001</v>
      </c>
      <c r="H4786" s="8">
        <v>-0.21174999999999999</v>
      </c>
      <c r="I4786" s="5">
        <v>0.94318299999999999</v>
      </c>
      <c r="J4786" s="5">
        <v>0</v>
      </c>
      <c r="K4786" s="5">
        <v>0</v>
      </c>
      <c r="L4786" s="5">
        <v>18</v>
      </c>
      <c r="M4786" s="5">
        <v>41</v>
      </c>
      <c r="N4786" s="5">
        <v>644650</v>
      </c>
      <c r="O4786" s="5">
        <v>645488</v>
      </c>
    </row>
    <row r="4787" spans="1:15">
      <c r="A4787" s="5" t="s">
        <v>61</v>
      </c>
      <c r="B4787" s="5" t="s">
        <v>67</v>
      </c>
      <c r="C4787" s="5">
        <v>18512</v>
      </c>
      <c r="D4787" t="str">
        <f>IF(C4787&lt;=783,"small",IF(C4787&lt;=2103,"medium","large"))</f>
        <v>large</v>
      </c>
      <c r="E4787" s="5" t="s">
        <v>9</v>
      </c>
      <c r="F4787" s="10">
        <v>782168</v>
      </c>
      <c r="G4787" s="8">
        <v>-0.21332000000000001</v>
      </c>
      <c r="H4787" s="8">
        <v>-0.21174999999999999</v>
      </c>
      <c r="I4787" s="5">
        <v>0.94293400000000005</v>
      </c>
      <c r="J4787" s="5">
        <v>0</v>
      </c>
      <c r="K4787" s="5">
        <v>0</v>
      </c>
      <c r="L4787" s="5">
        <v>10</v>
      </c>
      <c r="M4787" s="5">
        <v>36</v>
      </c>
      <c r="N4787" s="5">
        <v>644650</v>
      </c>
      <c r="O4787" s="5">
        <v>645488</v>
      </c>
    </row>
    <row r="4788" spans="1:15">
      <c r="A4788" s="5" t="s">
        <v>61</v>
      </c>
      <c r="B4788" s="5" t="s">
        <v>67</v>
      </c>
      <c r="C4788" s="5">
        <v>18512</v>
      </c>
      <c r="D4788" t="str">
        <f>IF(C4788&lt;=783,"small",IF(C4788&lt;=2103,"medium","large"))</f>
        <v>large</v>
      </c>
      <c r="E4788" s="5" t="s">
        <v>9</v>
      </c>
      <c r="F4788" s="10">
        <v>782168</v>
      </c>
      <c r="G4788" s="8">
        <v>-0.21332000000000001</v>
      </c>
      <c r="H4788" s="8">
        <v>-0.21174999999999999</v>
      </c>
      <c r="I4788" s="5">
        <v>0.94266399999999995</v>
      </c>
      <c r="J4788" s="5">
        <v>0</v>
      </c>
      <c r="K4788" s="5">
        <v>0</v>
      </c>
      <c r="L4788" s="5">
        <v>12</v>
      </c>
      <c r="M4788" s="5">
        <v>40</v>
      </c>
      <c r="N4788" s="5">
        <v>644650</v>
      </c>
      <c r="O4788" s="5">
        <v>645488</v>
      </c>
    </row>
    <row r="4789" spans="1:15">
      <c r="A4789" s="5" t="s">
        <v>61</v>
      </c>
      <c r="B4789" s="5" t="s">
        <v>67</v>
      </c>
      <c r="C4789" s="5">
        <v>18512</v>
      </c>
      <c r="D4789" t="str">
        <f>IF(C4789&lt;=783,"small",IF(C4789&lt;=2103,"medium","large"))</f>
        <v>large</v>
      </c>
      <c r="E4789" s="5" t="s">
        <v>9</v>
      </c>
      <c r="F4789" s="10">
        <v>782168</v>
      </c>
      <c r="G4789" s="8">
        <v>-0.21332000000000001</v>
      </c>
      <c r="H4789" s="8">
        <v>-0.21174999999999999</v>
      </c>
      <c r="I4789" s="5">
        <v>0.94245999999999996</v>
      </c>
      <c r="J4789" s="5">
        <v>0</v>
      </c>
      <c r="K4789" s="5">
        <v>0</v>
      </c>
      <c r="L4789" s="5">
        <v>20</v>
      </c>
      <c r="M4789" s="5">
        <v>39</v>
      </c>
      <c r="N4789" s="5">
        <v>644650</v>
      </c>
      <c r="O4789" s="5">
        <v>645488</v>
      </c>
    </row>
    <row r="4790" spans="1:15">
      <c r="A4790" s="5" t="s">
        <v>61</v>
      </c>
      <c r="B4790" s="5" t="s">
        <v>67</v>
      </c>
      <c r="C4790" s="5">
        <v>18512</v>
      </c>
      <c r="D4790" t="str">
        <f>IF(C4790&lt;=783,"small",IF(C4790&lt;=2103,"medium","large"))</f>
        <v>large</v>
      </c>
      <c r="E4790" s="5" t="s">
        <v>9</v>
      </c>
      <c r="F4790" s="10">
        <v>782168</v>
      </c>
      <c r="G4790" s="8">
        <v>-0.21332000000000001</v>
      </c>
      <c r="H4790" s="8">
        <v>-0.21174999999999999</v>
      </c>
      <c r="I4790" s="5">
        <v>0.94240500000000005</v>
      </c>
      <c r="J4790" s="5">
        <v>0</v>
      </c>
      <c r="K4790" s="5">
        <v>0</v>
      </c>
      <c r="L4790" s="5">
        <v>18</v>
      </c>
      <c r="M4790" s="5">
        <v>34</v>
      </c>
      <c r="N4790" s="5">
        <v>644650</v>
      </c>
      <c r="O4790" s="5">
        <v>645488</v>
      </c>
    </row>
    <row r="4791" spans="1:15">
      <c r="A4791" s="5" t="s">
        <v>61</v>
      </c>
      <c r="B4791" s="5" t="s">
        <v>67</v>
      </c>
      <c r="C4791" s="5">
        <v>18512</v>
      </c>
      <c r="D4791" t="str">
        <f>IF(C4791&lt;=783,"small",IF(C4791&lt;=2103,"medium","large"))</f>
        <v>large</v>
      </c>
      <c r="E4791" s="5" t="s">
        <v>9</v>
      </c>
      <c r="F4791" s="10">
        <v>782168</v>
      </c>
      <c r="G4791" s="8">
        <v>-0.21332000000000001</v>
      </c>
      <c r="H4791" s="8">
        <v>-0.21174999999999999</v>
      </c>
      <c r="I4791" s="5">
        <v>0.94153900000000001</v>
      </c>
      <c r="J4791" s="5">
        <v>0</v>
      </c>
      <c r="K4791" s="5">
        <v>0</v>
      </c>
      <c r="L4791" s="5">
        <v>12</v>
      </c>
      <c r="M4791" s="5">
        <v>39</v>
      </c>
      <c r="N4791" s="5">
        <v>644650</v>
      </c>
      <c r="O4791" s="5">
        <v>645488</v>
      </c>
    </row>
    <row r="4792" spans="1:15">
      <c r="A4792" s="5" t="s">
        <v>61</v>
      </c>
      <c r="B4792" s="5" t="s">
        <v>67</v>
      </c>
      <c r="C4792" s="5">
        <v>18512</v>
      </c>
      <c r="D4792" t="str">
        <f>IF(C4792&lt;=783,"small",IF(C4792&lt;=2103,"medium","large"))</f>
        <v>large</v>
      </c>
      <c r="E4792" s="5" t="s">
        <v>9</v>
      </c>
      <c r="F4792" s="10">
        <v>782168</v>
      </c>
      <c r="G4792" s="8">
        <v>-0.21332000000000001</v>
      </c>
      <c r="H4792" s="8">
        <v>-0.21174999999999999</v>
      </c>
      <c r="I4792" s="5">
        <v>0.94119699999999995</v>
      </c>
      <c r="J4792" s="5">
        <v>0</v>
      </c>
      <c r="K4792" s="5">
        <v>0</v>
      </c>
      <c r="L4792" s="5">
        <v>18</v>
      </c>
      <c r="M4792" s="5">
        <v>38</v>
      </c>
      <c r="N4792" s="5">
        <v>644650</v>
      </c>
      <c r="O4792" s="5">
        <v>645488</v>
      </c>
    </row>
    <row r="4793" spans="1:15">
      <c r="A4793" s="5" t="s">
        <v>61</v>
      </c>
      <c r="B4793" s="5" t="s">
        <v>67</v>
      </c>
      <c r="C4793" s="5">
        <v>18512</v>
      </c>
      <c r="D4793" t="str">
        <f>IF(C4793&lt;=783,"small",IF(C4793&lt;=2103,"medium","large"))</f>
        <v>large</v>
      </c>
      <c r="E4793" s="5" t="s">
        <v>9</v>
      </c>
      <c r="F4793" s="10">
        <v>782168</v>
      </c>
      <c r="G4793" s="8">
        <v>-0.21332000000000001</v>
      </c>
      <c r="H4793" s="8">
        <v>-0.21174999999999999</v>
      </c>
      <c r="I4793" s="5">
        <v>0.94061700000000004</v>
      </c>
      <c r="J4793" s="5">
        <v>0</v>
      </c>
      <c r="K4793" s="5">
        <v>0</v>
      </c>
      <c r="L4793" s="5">
        <v>20</v>
      </c>
      <c r="M4793" s="5">
        <v>41</v>
      </c>
      <c r="N4793" s="5">
        <v>644650</v>
      </c>
      <c r="O4793" s="5">
        <v>645488</v>
      </c>
    </row>
    <row r="4794" spans="1:15">
      <c r="A4794" s="5" t="s">
        <v>61</v>
      </c>
      <c r="B4794" s="5" t="s">
        <v>67</v>
      </c>
      <c r="C4794" s="5">
        <v>18512</v>
      </c>
      <c r="D4794" t="str">
        <f>IF(C4794&lt;=783,"small",IF(C4794&lt;=2103,"medium","large"))</f>
        <v>large</v>
      </c>
      <c r="E4794" s="5" t="s">
        <v>9</v>
      </c>
      <c r="F4794" s="10">
        <v>782168</v>
      </c>
      <c r="G4794" s="8">
        <v>-0.21332000000000001</v>
      </c>
      <c r="H4794" s="8">
        <v>-0.21174999999999999</v>
      </c>
      <c r="I4794" s="5">
        <v>0.94008000000000003</v>
      </c>
      <c r="J4794" s="5">
        <v>0</v>
      </c>
      <c r="K4794" s="5">
        <v>0</v>
      </c>
      <c r="L4794" s="5">
        <v>14</v>
      </c>
      <c r="M4794" s="5">
        <v>37</v>
      </c>
      <c r="N4794" s="5">
        <v>644650</v>
      </c>
      <c r="O4794" s="5">
        <v>645488</v>
      </c>
    </row>
    <row r="4795" spans="1:15">
      <c r="A4795" s="5" t="s">
        <v>61</v>
      </c>
      <c r="B4795" s="5" t="s">
        <v>67</v>
      </c>
      <c r="C4795" s="5">
        <v>18512</v>
      </c>
      <c r="D4795" t="str">
        <f>IF(C4795&lt;=783,"small",IF(C4795&lt;=2103,"medium","large"))</f>
        <v>large</v>
      </c>
      <c r="E4795" s="5" t="s">
        <v>9</v>
      </c>
      <c r="F4795" s="10">
        <v>782168</v>
      </c>
      <c r="G4795" s="8">
        <v>-0.21332000000000001</v>
      </c>
      <c r="H4795" s="8">
        <v>-0.21174999999999999</v>
      </c>
      <c r="I4795" s="5">
        <v>0.93948399999999999</v>
      </c>
      <c r="J4795" s="5">
        <v>0</v>
      </c>
      <c r="K4795" s="5">
        <v>0</v>
      </c>
      <c r="L4795" s="5">
        <v>18</v>
      </c>
      <c r="M4795" s="5">
        <v>36</v>
      </c>
      <c r="N4795" s="5">
        <v>644650</v>
      </c>
      <c r="O4795" s="5">
        <v>645488</v>
      </c>
    </row>
    <row r="4796" spans="1:15">
      <c r="A4796" s="5" t="s">
        <v>61</v>
      </c>
      <c r="B4796" s="5" t="s">
        <v>67</v>
      </c>
      <c r="C4796" s="5">
        <v>18512</v>
      </c>
      <c r="D4796" t="str">
        <f>IF(C4796&lt;=783,"small",IF(C4796&lt;=2103,"medium","large"))</f>
        <v>large</v>
      </c>
      <c r="E4796" s="5" t="s">
        <v>9</v>
      </c>
      <c r="F4796" s="10">
        <v>782168</v>
      </c>
      <c r="G4796" s="8">
        <v>-0.21332000000000001</v>
      </c>
      <c r="H4796" s="8">
        <v>-0.21174999999999999</v>
      </c>
      <c r="I4796" s="5">
        <v>0.93946799999999997</v>
      </c>
      <c r="J4796" s="5">
        <v>0</v>
      </c>
      <c r="K4796" s="5">
        <v>0</v>
      </c>
      <c r="L4796" s="5">
        <v>14</v>
      </c>
      <c r="M4796" s="5">
        <v>41</v>
      </c>
      <c r="N4796" s="5">
        <v>644650</v>
      </c>
      <c r="O4796" s="5">
        <v>645488</v>
      </c>
    </row>
    <row r="4797" spans="1:15">
      <c r="A4797" s="5" t="s">
        <v>61</v>
      </c>
      <c r="B4797" s="5" t="s">
        <v>67</v>
      </c>
      <c r="C4797" s="5">
        <v>18512</v>
      </c>
      <c r="D4797" t="str">
        <f>IF(C4797&lt;=783,"small",IF(C4797&lt;=2103,"medium","large"))</f>
        <v>large</v>
      </c>
      <c r="E4797" s="5" t="s">
        <v>9</v>
      </c>
      <c r="F4797" s="10">
        <v>782168</v>
      </c>
      <c r="G4797" s="8">
        <v>-0.21332000000000001</v>
      </c>
      <c r="H4797" s="8">
        <v>-0.21174999999999999</v>
      </c>
      <c r="I4797" s="5">
        <v>0.93938200000000005</v>
      </c>
      <c r="J4797" s="5">
        <v>0</v>
      </c>
      <c r="K4797" s="5">
        <v>0</v>
      </c>
      <c r="L4797" s="5">
        <v>16</v>
      </c>
      <c r="M4797" s="5">
        <v>41</v>
      </c>
      <c r="N4797" s="5">
        <v>644650</v>
      </c>
      <c r="O4797" s="5">
        <v>645488</v>
      </c>
    </row>
    <row r="4798" spans="1:15">
      <c r="A4798" s="5" t="s">
        <v>61</v>
      </c>
      <c r="B4798" s="5" t="s">
        <v>67</v>
      </c>
      <c r="C4798" s="5">
        <v>18512</v>
      </c>
      <c r="D4798" t="str">
        <f>IF(C4798&lt;=783,"small",IF(C4798&lt;=2103,"medium","large"))</f>
        <v>large</v>
      </c>
      <c r="E4798" s="5" t="s">
        <v>9</v>
      </c>
      <c r="F4798" s="10">
        <v>782168</v>
      </c>
      <c r="G4798" s="8">
        <v>-0.21332000000000001</v>
      </c>
      <c r="H4798" s="8">
        <v>-0.21174999999999999</v>
      </c>
      <c r="I4798" s="5">
        <v>0.93876499999999996</v>
      </c>
      <c r="J4798" s="5">
        <v>0</v>
      </c>
      <c r="K4798" s="5">
        <v>0</v>
      </c>
      <c r="L4798" s="5">
        <v>10</v>
      </c>
      <c r="M4798" s="5">
        <v>39</v>
      </c>
      <c r="N4798" s="5">
        <v>644650</v>
      </c>
      <c r="O4798" s="5">
        <v>645488</v>
      </c>
    </row>
    <row r="4799" spans="1:15">
      <c r="A4799" s="5" t="s">
        <v>61</v>
      </c>
      <c r="B4799" s="5" t="s">
        <v>67</v>
      </c>
      <c r="C4799" s="5">
        <v>18512</v>
      </c>
      <c r="D4799" t="str">
        <f>IF(C4799&lt;=783,"small",IF(C4799&lt;=2103,"medium","large"))</f>
        <v>large</v>
      </c>
      <c r="E4799" s="5" t="s">
        <v>9</v>
      </c>
      <c r="F4799" s="10">
        <v>782168</v>
      </c>
      <c r="G4799" s="8">
        <v>-0.21332000000000001</v>
      </c>
      <c r="H4799" s="8">
        <v>-0.21174999999999999</v>
      </c>
      <c r="I4799" s="5">
        <v>0.93871000000000004</v>
      </c>
      <c r="J4799" s="5">
        <v>0</v>
      </c>
      <c r="K4799" s="5">
        <v>0</v>
      </c>
      <c r="L4799" s="5">
        <v>16</v>
      </c>
      <c r="M4799" s="5">
        <v>40</v>
      </c>
      <c r="N4799" s="5">
        <v>644650</v>
      </c>
      <c r="O4799" s="5">
        <v>645488</v>
      </c>
    </row>
    <row r="4800" spans="1:15">
      <c r="A4800" s="5" t="s">
        <v>61</v>
      </c>
      <c r="B4800" s="5" t="s">
        <v>67</v>
      </c>
      <c r="C4800" s="5">
        <v>18512</v>
      </c>
      <c r="D4800" t="str">
        <f>IF(C4800&lt;=783,"small",IF(C4800&lt;=2103,"medium","large"))</f>
        <v>large</v>
      </c>
      <c r="E4800" s="5" t="s">
        <v>9</v>
      </c>
      <c r="F4800" s="10">
        <v>782168</v>
      </c>
      <c r="G4800" s="8">
        <v>-0.21332000000000001</v>
      </c>
      <c r="H4800" s="8">
        <v>-0.21174999999999999</v>
      </c>
      <c r="I4800" s="5">
        <v>0.93814299999999995</v>
      </c>
      <c r="J4800" s="5">
        <v>0</v>
      </c>
      <c r="K4800" s="5">
        <v>0</v>
      </c>
      <c r="L4800" s="5">
        <v>10</v>
      </c>
      <c r="M4800" s="5">
        <v>40</v>
      </c>
      <c r="N4800" s="5">
        <v>644650</v>
      </c>
      <c r="O4800" s="5">
        <v>645488</v>
      </c>
    </row>
    <row r="4801" spans="1:15">
      <c r="A4801" s="5" t="s">
        <v>61</v>
      </c>
      <c r="B4801" s="5" t="s">
        <v>67</v>
      </c>
      <c r="C4801" s="5">
        <v>18512</v>
      </c>
      <c r="D4801" t="str">
        <f>IF(C4801&lt;=783,"small",IF(C4801&lt;=2103,"medium","large"))</f>
        <v>large</v>
      </c>
      <c r="E4801" s="5" t="s">
        <v>9</v>
      </c>
      <c r="F4801" s="10">
        <v>782168</v>
      </c>
      <c r="G4801" s="8">
        <v>-0.21332000000000001</v>
      </c>
      <c r="H4801" s="8">
        <v>-0.21174999999999999</v>
      </c>
      <c r="I4801" s="5">
        <v>0.93646099999999999</v>
      </c>
      <c r="J4801" s="5">
        <v>0</v>
      </c>
      <c r="K4801" s="5">
        <v>0</v>
      </c>
      <c r="L4801" s="5">
        <v>12</v>
      </c>
      <c r="M4801" s="5">
        <v>38</v>
      </c>
      <c r="N4801" s="5">
        <v>644650</v>
      </c>
      <c r="O4801" s="5">
        <v>645488</v>
      </c>
    </row>
  </sheetData>
  <autoFilter ref="A1:O4801">
    <sortState ref="A2:O4801">
      <sortCondition ref="C1:C4801"/>
    </sortState>
  </autoFilter>
  <sortState ref="A2:O4801">
    <sortCondition ref="F1"/>
  </sortState>
  <phoneticPr fontId="7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baseColWidth="10" defaultRowHeight="15" x14ac:dyDescent="0"/>
  <sheetData>
    <row r="1" spans="1:5">
      <c r="A1" s="2" t="s">
        <v>0</v>
      </c>
      <c r="B1" s="2" t="s">
        <v>47</v>
      </c>
      <c r="C1" s="2" t="s">
        <v>22</v>
      </c>
      <c r="D1" s="2" t="s">
        <v>48</v>
      </c>
      <c r="E1" s="2" t="s">
        <v>49</v>
      </c>
    </row>
    <row r="2" spans="1:5">
      <c r="A2" s="3" t="s">
        <v>28</v>
      </c>
      <c r="B2" s="3" t="str">
        <f>CONCATENATE(A2,".tsp")</f>
        <v>berlin52.tsp</v>
      </c>
      <c r="C2" s="3">
        <v>52</v>
      </c>
      <c r="D2" s="3">
        <v>7542</v>
      </c>
      <c r="E2" s="3">
        <v>7542</v>
      </c>
    </row>
    <row r="3" spans="1:5" ht="30">
      <c r="A3" s="3" t="s">
        <v>44</v>
      </c>
      <c r="B3" s="3" t="str">
        <f>CONCATENATE(A3,".tsp")</f>
        <v>brd14051.tsp</v>
      </c>
      <c r="C3" s="3">
        <v>14051</v>
      </c>
      <c r="D3" s="3">
        <v>468942</v>
      </c>
      <c r="E3" s="2">
        <v>469445</v>
      </c>
    </row>
    <row r="4" spans="1:5">
      <c r="A4" s="3" t="s">
        <v>37</v>
      </c>
      <c r="B4" s="3" t="str">
        <f>CONCATENATE(A4,".tsp")</f>
        <v>d1291.tsp</v>
      </c>
      <c r="C4" s="3">
        <v>1291</v>
      </c>
      <c r="D4" s="3">
        <v>50801</v>
      </c>
      <c r="E4" s="3">
        <v>50801</v>
      </c>
    </row>
    <row r="5" spans="1:5">
      <c r="A5" s="3" t="s">
        <v>45</v>
      </c>
      <c r="B5" s="3" t="str">
        <f>CONCATENATE(A5,".tsp")</f>
        <v>d15112.tsp</v>
      </c>
      <c r="C5" s="3">
        <v>15112</v>
      </c>
      <c r="D5" s="3">
        <v>1564590</v>
      </c>
      <c r="E5" s="2">
        <v>1573152</v>
      </c>
    </row>
    <row r="6" spans="1:5">
      <c r="A6" s="4" t="s">
        <v>46</v>
      </c>
      <c r="B6" s="3" t="str">
        <f>CONCATENATE(A6,".tsp")</f>
        <v>d18512.tsp</v>
      </c>
      <c r="C6" s="4">
        <v>18512</v>
      </c>
      <c r="D6" s="3">
        <v>644650</v>
      </c>
      <c r="E6" s="2">
        <v>645488</v>
      </c>
    </row>
    <row r="7" spans="1:5">
      <c r="A7" s="3" t="s">
        <v>42</v>
      </c>
      <c r="B7" s="3" t="str">
        <f>CONCATENATE(A7,".tsp")</f>
        <v>d2103.tsp</v>
      </c>
      <c r="C7" s="3">
        <v>2103</v>
      </c>
      <c r="D7" s="3">
        <v>79952</v>
      </c>
      <c r="E7" s="2">
        <v>80450</v>
      </c>
    </row>
    <row r="8" spans="1:5">
      <c r="A8" s="3" t="s">
        <v>33</v>
      </c>
      <c r="B8" s="3" t="str">
        <f>CONCATENATE(A8,".tsp")</f>
        <v>d657.tsp</v>
      </c>
      <c r="C8" s="3">
        <v>657</v>
      </c>
      <c r="D8" s="3">
        <v>48912</v>
      </c>
      <c r="E8" s="3">
        <v>48912</v>
      </c>
    </row>
    <row r="9" spans="1:5">
      <c r="A9" s="3" t="s">
        <v>27</v>
      </c>
      <c r="B9" s="3" t="str">
        <f>CONCATENATE(A9,".tsp")</f>
        <v>eil51.tsp</v>
      </c>
      <c r="C9" s="3">
        <v>51</v>
      </c>
      <c r="D9" s="3">
        <v>426</v>
      </c>
      <c r="E9" s="3">
        <v>426</v>
      </c>
    </row>
    <row r="10" spans="1:5">
      <c r="A10" s="3" t="s">
        <v>36</v>
      </c>
      <c r="B10" s="3" t="str">
        <f>CONCATENATE(A10,".tsp")</f>
        <v>pcb1173.tsp</v>
      </c>
      <c r="C10" s="3">
        <v>1173</v>
      </c>
      <c r="D10" s="3">
        <v>56892</v>
      </c>
      <c r="E10" s="3">
        <v>56892</v>
      </c>
    </row>
    <row r="11" spans="1:5" ht="30">
      <c r="A11" s="3" t="s">
        <v>29</v>
      </c>
      <c r="B11" s="3" t="str">
        <f>CONCATENATE(A11,".tsp")</f>
        <v>pr144.tsp</v>
      </c>
      <c r="C11" s="3">
        <v>144</v>
      </c>
      <c r="D11" s="3">
        <v>58537</v>
      </c>
      <c r="E11" s="3">
        <v>58537</v>
      </c>
    </row>
    <row r="12" spans="1:5">
      <c r="A12" s="3" t="s">
        <v>30</v>
      </c>
      <c r="B12" s="3" t="str">
        <f>CONCATENATE(A12,".tsp")</f>
        <v>pr299.tsp</v>
      </c>
      <c r="C12" s="3">
        <v>299</v>
      </c>
      <c r="D12" s="3">
        <v>48191</v>
      </c>
      <c r="E12" s="3">
        <v>48191</v>
      </c>
    </row>
    <row r="13" spans="1:5">
      <c r="A13" s="3" t="s">
        <v>31</v>
      </c>
      <c r="B13" s="3" t="str">
        <f>CONCATENATE(A13,".tsp")</f>
        <v>pr439.tsp</v>
      </c>
      <c r="C13" s="3">
        <v>439</v>
      </c>
      <c r="D13" s="3">
        <v>107217</v>
      </c>
      <c r="E13" s="3">
        <v>107217</v>
      </c>
    </row>
    <row r="14" spans="1:5">
      <c r="A14" s="3" t="s">
        <v>34</v>
      </c>
      <c r="B14" s="3" t="str">
        <f>CONCATENATE(A14,".tsp")</f>
        <v>rat783.tsp</v>
      </c>
      <c r="C14" s="3">
        <v>783</v>
      </c>
      <c r="D14" s="3">
        <v>8806</v>
      </c>
      <c r="E14" s="3">
        <v>8806</v>
      </c>
    </row>
    <row r="15" spans="1:5">
      <c r="A15" s="3" t="s">
        <v>38</v>
      </c>
      <c r="B15" s="3" t="str">
        <f>CONCATENATE(A15,".tsp")</f>
        <v>rl1304.tsp</v>
      </c>
      <c r="C15" s="3">
        <v>1304</v>
      </c>
      <c r="D15" s="3">
        <v>252948</v>
      </c>
      <c r="E15" s="3">
        <v>252948</v>
      </c>
    </row>
    <row r="16" spans="1:5">
      <c r="A16" s="3" t="s">
        <v>41</v>
      </c>
      <c r="B16" s="3" t="str">
        <f>CONCATENATE(A16,".tsp")</f>
        <v>rl1889.tsp</v>
      </c>
      <c r="C16" s="3">
        <v>1889</v>
      </c>
      <c r="D16" s="3">
        <v>316536</v>
      </c>
      <c r="E16" s="3">
        <v>316536</v>
      </c>
    </row>
    <row r="17" spans="1:5">
      <c r="A17" s="3" t="s">
        <v>40</v>
      </c>
      <c r="B17" s="3" t="str">
        <f>CONCATENATE(A17,".tsp")</f>
        <v>u1817.tsp</v>
      </c>
      <c r="C17" s="3">
        <v>1817</v>
      </c>
      <c r="D17" s="3">
        <v>57201</v>
      </c>
      <c r="E17" s="3">
        <v>57201</v>
      </c>
    </row>
    <row r="18" spans="1:5" ht="30">
      <c r="A18" s="3" t="s">
        <v>32</v>
      </c>
      <c r="B18" s="3" t="str">
        <f>CONCATENATE(A18,".tsp")</f>
        <v>u574.tsp</v>
      </c>
      <c r="C18" s="3">
        <v>574</v>
      </c>
      <c r="D18" s="3">
        <v>36905</v>
      </c>
      <c r="E18" s="3">
        <v>36905</v>
      </c>
    </row>
    <row r="19" spans="1:5" ht="30">
      <c r="A19" s="3" t="s">
        <v>43</v>
      </c>
      <c r="B19" s="3" t="str">
        <f>CONCATENATE(A19,".tsp")</f>
        <v>usa13509.tsp</v>
      </c>
      <c r="C19" s="3">
        <v>13509</v>
      </c>
      <c r="D19" s="3">
        <v>19947008</v>
      </c>
      <c r="E19" s="2">
        <v>19982889</v>
      </c>
    </row>
    <row r="20" spans="1:5">
      <c r="A20" s="3" t="s">
        <v>35</v>
      </c>
      <c r="B20" s="3" t="str">
        <f>CONCATENATE(A20,".tsp")</f>
        <v>vm1084.tsp</v>
      </c>
      <c r="C20" s="3">
        <v>1084</v>
      </c>
      <c r="D20" s="3">
        <v>239297</v>
      </c>
      <c r="E20" s="3">
        <v>239297</v>
      </c>
    </row>
    <row r="21" spans="1:5">
      <c r="A21" s="3" t="s">
        <v>39</v>
      </c>
      <c r="B21" s="3" t="str">
        <f>CONCATENATE(A21,".tsp")</f>
        <v>vm1748.tsp</v>
      </c>
      <c r="C21" s="3">
        <v>1748</v>
      </c>
      <c r="D21" s="3">
        <v>336556</v>
      </c>
      <c r="E21" s="3">
        <v>336556</v>
      </c>
    </row>
  </sheetData>
  <sortState ref="A2:E2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2"/>
  <sheetViews>
    <sheetView workbookViewId="0">
      <selection activeCell="A59" sqref="A59:A62"/>
    </sheetView>
  </sheetViews>
  <sheetFormatPr baseColWidth="10" defaultRowHeight="15" x14ac:dyDescent="0"/>
  <cols>
    <col min="1" max="1" width="10.1640625" style="12" bestFit="1" customWidth="1"/>
    <col min="2" max="2" width="7.6640625" style="12" bestFit="1" customWidth="1"/>
    <col min="3" max="6" width="11.1640625" style="12" bestFit="1" customWidth="1"/>
    <col min="7" max="10" width="9.5" style="13" bestFit="1" customWidth="1"/>
  </cols>
  <sheetData>
    <row r="1" spans="1:13">
      <c r="A1" s="21" t="s">
        <v>21</v>
      </c>
      <c r="B1" s="21" t="s">
        <v>1</v>
      </c>
      <c r="C1" s="15" t="s">
        <v>2</v>
      </c>
      <c r="D1" s="16"/>
      <c r="E1" s="16"/>
      <c r="F1" s="17"/>
      <c r="G1" s="18" t="s">
        <v>94</v>
      </c>
      <c r="H1" s="19"/>
      <c r="I1" s="19"/>
      <c r="J1" s="20"/>
    </row>
    <row r="2" spans="1:13">
      <c r="A2" s="22"/>
      <c r="B2" s="22"/>
      <c r="C2" s="12" t="s">
        <v>84</v>
      </c>
      <c r="D2" s="12" t="s">
        <v>69</v>
      </c>
      <c r="E2" s="12" t="s">
        <v>68</v>
      </c>
      <c r="F2" s="12" t="s">
        <v>70</v>
      </c>
      <c r="G2" s="13" t="s">
        <v>84</v>
      </c>
      <c r="H2" s="13" t="s">
        <v>69</v>
      </c>
      <c r="I2" s="13" t="s">
        <v>68</v>
      </c>
      <c r="J2" s="13" t="s">
        <v>70</v>
      </c>
    </row>
    <row r="3" spans="1:13">
      <c r="A3" s="14" t="s">
        <v>24</v>
      </c>
      <c r="B3" s="12" t="s">
        <v>95</v>
      </c>
      <c r="C3" s="12">
        <v>9120</v>
      </c>
      <c r="D3" s="12">
        <v>9120</v>
      </c>
      <c r="E3" s="12">
        <v>9120</v>
      </c>
      <c r="F3" s="12">
        <v>9120</v>
      </c>
      <c r="G3" s="13">
        <v>-0.2092</v>
      </c>
      <c r="H3" s="13">
        <v>-0.2092</v>
      </c>
      <c r="I3" s="13">
        <v>-0.2092</v>
      </c>
      <c r="J3" s="13">
        <v>-0.2092</v>
      </c>
    </row>
    <row r="4" spans="1:13">
      <c r="A4" s="14"/>
      <c r="B4" s="12" t="s">
        <v>96</v>
      </c>
      <c r="C4" s="12">
        <v>10184</v>
      </c>
      <c r="D4" s="12">
        <v>10184</v>
      </c>
      <c r="E4" s="12">
        <v>10184</v>
      </c>
      <c r="F4" s="12">
        <v>10184</v>
      </c>
      <c r="G4" s="13">
        <v>-0.3503</v>
      </c>
      <c r="H4" s="13">
        <v>-0.3503</v>
      </c>
      <c r="I4" s="13">
        <v>-0.3503</v>
      </c>
      <c r="J4" s="13">
        <v>-0.3503</v>
      </c>
    </row>
    <row r="5" spans="1:13">
      <c r="A5" s="14"/>
      <c r="B5" s="12" t="s">
        <v>97</v>
      </c>
      <c r="C5" s="12">
        <v>16915</v>
      </c>
      <c r="D5" s="12">
        <v>17063</v>
      </c>
      <c r="E5" s="12">
        <v>13916</v>
      </c>
      <c r="F5" s="12">
        <v>20903</v>
      </c>
      <c r="G5" s="13">
        <v>-1.2426999999999999</v>
      </c>
      <c r="H5" s="13">
        <v>-1.2623</v>
      </c>
      <c r="I5" s="13">
        <v>-1.7716000000000001</v>
      </c>
      <c r="J5" s="13">
        <v>-0.84509999999999996</v>
      </c>
    </row>
    <row r="6" spans="1:13">
      <c r="A6" s="14"/>
      <c r="B6" s="12" t="s">
        <v>98</v>
      </c>
      <c r="C6" s="12">
        <v>20956</v>
      </c>
      <c r="D6" s="12">
        <v>20574</v>
      </c>
      <c r="E6" s="12">
        <v>17382</v>
      </c>
      <c r="F6" s="12">
        <v>26103</v>
      </c>
      <c r="G6" s="13">
        <v>-1.7786</v>
      </c>
      <c r="H6" s="13">
        <v>-1.7279</v>
      </c>
      <c r="I6" s="13">
        <v>-2.4609999999999999</v>
      </c>
      <c r="J6" s="13">
        <v>-1.3047</v>
      </c>
    </row>
    <row r="7" spans="1:13">
      <c r="A7" s="14" t="s">
        <v>65</v>
      </c>
      <c r="B7" s="12" t="s">
        <v>95</v>
      </c>
      <c r="C7" s="12">
        <v>571331</v>
      </c>
      <c r="D7" s="12">
        <v>571331</v>
      </c>
      <c r="E7" s="12">
        <v>571331</v>
      </c>
      <c r="F7" s="12">
        <v>571331</v>
      </c>
      <c r="G7" s="13">
        <v>-0.21829999999999999</v>
      </c>
      <c r="H7" s="13">
        <v>-0.21829999999999999</v>
      </c>
      <c r="I7" s="13">
        <v>-0.21829999999999999</v>
      </c>
      <c r="J7" s="13">
        <v>-0.21829999999999999</v>
      </c>
    </row>
    <row r="8" spans="1:13">
      <c r="A8" s="14"/>
      <c r="B8" s="12" t="s">
        <v>96</v>
      </c>
      <c r="C8" s="12">
        <v>571475</v>
      </c>
      <c r="D8" s="12">
        <v>571475</v>
      </c>
      <c r="E8" s="12">
        <v>571475</v>
      </c>
      <c r="F8" s="12">
        <v>571475</v>
      </c>
      <c r="G8" s="13">
        <v>-0.21859999999999999</v>
      </c>
      <c r="H8" s="13">
        <v>-0.21859999999999999</v>
      </c>
      <c r="I8" s="13">
        <v>-0.21859999999999999</v>
      </c>
      <c r="J8" s="13">
        <v>-0.21859999999999999</v>
      </c>
    </row>
    <row r="9" spans="1:13">
      <c r="A9" s="14"/>
      <c r="B9" s="12" t="s">
        <v>97</v>
      </c>
      <c r="C9" s="12">
        <v>17117470</v>
      </c>
      <c r="D9" s="12">
        <v>17222463</v>
      </c>
      <c r="E9" s="12">
        <v>14229402</v>
      </c>
      <c r="F9" s="12">
        <v>19745443</v>
      </c>
      <c r="G9" s="13">
        <v>-35.502299999999998</v>
      </c>
      <c r="H9" s="13">
        <v>-35.726199999999999</v>
      </c>
      <c r="I9" s="13">
        <v>-41.106400000000001</v>
      </c>
      <c r="J9" s="13">
        <v>-29.343599999999999</v>
      </c>
      <c r="L9" s="11"/>
      <c r="M9" s="11"/>
    </row>
    <row r="10" spans="1:13">
      <c r="A10" s="14"/>
      <c r="B10" s="12" t="s">
        <v>98</v>
      </c>
      <c r="C10" s="12">
        <v>23703439</v>
      </c>
      <c r="D10" s="12">
        <v>23878165</v>
      </c>
      <c r="E10" s="12">
        <v>19502789</v>
      </c>
      <c r="F10" s="12">
        <v>27548245</v>
      </c>
      <c r="G10" s="13">
        <v>-49.546599999999998</v>
      </c>
      <c r="H10" s="13">
        <v>-49.919199999999996</v>
      </c>
      <c r="I10" s="13">
        <v>-57.7455</v>
      </c>
      <c r="J10" s="13">
        <v>-40.588900000000002</v>
      </c>
    </row>
    <row r="11" spans="1:13">
      <c r="A11" s="14" t="s">
        <v>26</v>
      </c>
      <c r="B11" s="12" t="s">
        <v>95</v>
      </c>
      <c r="C11" s="12">
        <v>59080</v>
      </c>
      <c r="D11" s="12">
        <v>59080</v>
      </c>
      <c r="E11" s="12">
        <v>59080</v>
      </c>
      <c r="F11" s="12">
        <v>59080</v>
      </c>
      <c r="G11" s="13">
        <v>-0.16300000000000001</v>
      </c>
      <c r="H11" s="13">
        <v>-0.16300000000000001</v>
      </c>
      <c r="I11" s="13">
        <v>-0.16300000000000001</v>
      </c>
      <c r="J11" s="13">
        <v>-0.16300000000000001</v>
      </c>
    </row>
    <row r="12" spans="1:13">
      <c r="A12" s="14"/>
      <c r="B12" s="12" t="s">
        <v>96</v>
      </c>
      <c r="C12" s="12">
        <v>60078</v>
      </c>
      <c r="D12" s="12">
        <v>60078</v>
      </c>
      <c r="E12" s="12">
        <v>60078</v>
      </c>
      <c r="F12" s="12">
        <v>60078</v>
      </c>
      <c r="G12" s="13">
        <v>-0.18260000000000001</v>
      </c>
      <c r="H12" s="13">
        <v>-0.18260000000000001</v>
      </c>
      <c r="I12" s="13">
        <v>-0.18260000000000001</v>
      </c>
      <c r="J12" s="13">
        <v>-0.18260000000000001</v>
      </c>
    </row>
    <row r="13" spans="1:13">
      <c r="A13" s="14"/>
      <c r="B13" s="12" t="s">
        <v>97</v>
      </c>
      <c r="C13" s="12">
        <v>795592</v>
      </c>
      <c r="D13" s="12">
        <v>794172</v>
      </c>
      <c r="E13" s="12">
        <v>637228</v>
      </c>
      <c r="F13" s="12">
        <v>925766</v>
      </c>
      <c r="G13" s="13">
        <v>-14.661</v>
      </c>
      <c r="H13" s="13">
        <v>-14.632999999999999</v>
      </c>
      <c r="I13" s="13">
        <v>-17.223400000000002</v>
      </c>
      <c r="J13" s="13">
        <v>-11.5436</v>
      </c>
    </row>
    <row r="14" spans="1:13">
      <c r="A14" s="14"/>
      <c r="B14" s="12" t="s">
        <v>98</v>
      </c>
      <c r="C14" s="12">
        <v>1064972</v>
      </c>
      <c r="D14" s="12">
        <v>1072310</v>
      </c>
      <c r="E14" s="12">
        <v>866526</v>
      </c>
      <c r="F14" s="12">
        <v>1238217</v>
      </c>
      <c r="G14" s="13">
        <v>-19.9636</v>
      </c>
      <c r="H14" s="13">
        <v>-20.108000000000001</v>
      </c>
      <c r="I14" s="13">
        <v>-23.373899999999999</v>
      </c>
      <c r="J14" s="13">
        <v>-16.057300000000001</v>
      </c>
    </row>
    <row r="15" spans="1:13">
      <c r="A15" s="14" t="s">
        <v>64</v>
      </c>
      <c r="B15" s="12" t="s">
        <v>95</v>
      </c>
      <c r="C15" s="12">
        <v>1929240</v>
      </c>
      <c r="D15" s="12">
        <v>1929240</v>
      </c>
      <c r="E15" s="12">
        <v>1929240</v>
      </c>
      <c r="F15" s="12">
        <v>1929240</v>
      </c>
      <c r="G15" s="13">
        <v>-0.2331</v>
      </c>
      <c r="H15" s="13">
        <v>-0.2331</v>
      </c>
      <c r="I15" s="13">
        <v>-0.2331</v>
      </c>
      <c r="J15" s="13">
        <v>-0.2331</v>
      </c>
    </row>
    <row r="16" spans="1:13">
      <c r="A16" s="14"/>
      <c r="B16" s="12" t="s">
        <v>96</v>
      </c>
      <c r="C16" s="12">
        <v>1913793</v>
      </c>
      <c r="D16" s="12">
        <v>1913793</v>
      </c>
      <c r="E16" s="12">
        <v>1913793</v>
      </c>
      <c r="F16" s="12">
        <v>1913793</v>
      </c>
      <c r="G16" s="13">
        <v>-0.22320000000000001</v>
      </c>
      <c r="H16" s="13">
        <v>-0.22320000000000001</v>
      </c>
      <c r="I16" s="13">
        <v>-0.22320000000000001</v>
      </c>
      <c r="J16" s="13">
        <v>-0.22320000000000001</v>
      </c>
    </row>
    <row r="17" spans="1:10">
      <c r="A17" s="14"/>
      <c r="B17" s="12" t="s">
        <v>97</v>
      </c>
      <c r="C17" s="12">
        <v>58282858</v>
      </c>
      <c r="D17" s="12">
        <v>58842062</v>
      </c>
      <c r="E17" s="12">
        <v>48542365</v>
      </c>
      <c r="F17" s="12">
        <v>66941935</v>
      </c>
      <c r="G17" s="13">
        <v>-36.251199999999997</v>
      </c>
      <c r="H17" s="13">
        <v>-36.608600000000003</v>
      </c>
      <c r="I17" s="13">
        <v>-41.785600000000002</v>
      </c>
      <c r="J17" s="13">
        <v>-30.025600000000001</v>
      </c>
    </row>
    <row r="18" spans="1:10">
      <c r="A18" s="14"/>
      <c r="B18" s="12" t="s">
        <v>98</v>
      </c>
      <c r="C18" s="12">
        <v>78549519</v>
      </c>
      <c r="D18" s="12">
        <v>79109272</v>
      </c>
      <c r="E18" s="12">
        <v>65183844</v>
      </c>
      <c r="F18" s="12">
        <v>90247563</v>
      </c>
      <c r="G18" s="13">
        <v>-49.204500000000003</v>
      </c>
      <c r="H18" s="13">
        <v>-49.5623</v>
      </c>
      <c r="I18" s="13">
        <v>-56.6813</v>
      </c>
      <c r="J18" s="13">
        <v>-40.661900000000003</v>
      </c>
    </row>
    <row r="19" spans="1:10">
      <c r="A19" s="14" t="s">
        <v>67</v>
      </c>
      <c r="B19" s="12" t="s">
        <v>95</v>
      </c>
      <c r="C19" s="12">
        <v>782620</v>
      </c>
      <c r="D19" s="12">
        <v>782620</v>
      </c>
      <c r="E19" s="12">
        <v>782620</v>
      </c>
      <c r="F19" s="12">
        <v>782620</v>
      </c>
      <c r="G19" s="13">
        <v>-0.214</v>
      </c>
      <c r="H19" s="13">
        <v>-0.214</v>
      </c>
      <c r="I19" s="13">
        <v>-0.214</v>
      </c>
      <c r="J19" s="13">
        <v>-0.214</v>
      </c>
    </row>
    <row r="20" spans="1:10">
      <c r="A20" s="14"/>
      <c r="B20" s="12" t="s">
        <v>96</v>
      </c>
      <c r="C20" s="12">
        <v>782168</v>
      </c>
      <c r="D20" s="12">
        <v>782168</v>
      </c>
      <c r="E20" s="12">
        <v>782168</v>
      </c>
      <c r="F20" s="12">
        <v>782168</v>
      </c>
      <c r="G20" s="13">
        <v>-0.21329999999999999</v>
      </c>
      <c r="H20" s="13">
        <v>-0.21329999999999999</v>
      </c>
      <c r="I20" s="13">
        <v>-0.21329999999999999</v>
      </c>
      <c r="J20" s="13">
        <v>-0.21329999999999999</v>
      </c>
    </row>
    <row r="21" spans="1:10">
      <c r="A21" s="14"/>
      <c r="B21" s="12" t="s">
        <v>97</v>
      </c>
      <c r="C21" s="12">
        <v>25867892</v>
      </c>
      <c r="D21" s="12">
        <v>26112451</v>
      </c>
      <c r="E21" s="12">
        <v>21647514</v>
      </c>
      <c r="F21" s="12">
        <v>29615047</v>
      </c>
      <c r="G21" s="13">
        <v>-39.127000000000002</v>
      </c>
      <c r="H21" s="13">
        <v>-39.506399999999999</v>
      </c>
      <c r="I21" s="13">
        <v>-44.939700000000002</v>
      </c>
      <c r="J21" s="13">
        <v>-32.580300000000001</v>
      </c>
    </row>
    <row r="22" spans="1:10">
      <c r="A22" s="14"/>
      <c r="B22" s="12" t="s">
        <v>98</v>
      </c>
      <c r="C22" s="12">
        <v>34630542</v>
      </c>
      <c r="D22" s="12">
        <v>34923155</v>
      </c>
      <c r="E22" s="12">
        <v>28901424</v>
      </c>
      <c r="F22" s="12">
        <v>39817888</v>
      </c>
      <c r="G22" s="13">
        <v>-52.719900000000003</v>
      </c>
      <c r="H22" s="13">
        <v>-53.1738</v>
      </c>
      <c r="I22" s="13">
        <v>-60.7667</v>
      </c>
      <c r="J22" s="13">
        <v>-43.832700000000003</v>
      </c>
    </row>
    <row r="23" spans="1:10">
      <c r="A23" s="14" t="s">
        <v>25</v>
      </c>
      <c r="B23" s="12" t="s">
        <v>95</v>
      </c>
      <c r="C23" s="12">
        <v>86247</v>
      </c>
      <c r="D23" s="12">
        <v>86247</v>
      </c>
      <c r="E23" s="12">
        <v>86247</v>
      </c>
      <c r="F23" s="12">
        <v>86247</v>
      </c>
      <c r="G23" s="13">
        <v>-7.8700000000000006E-2</v>
      </c>
      <c r="H23" s="13">
        <v>-7.8700000000000006E-2</v>
      </c>
      <c r="I23" s="13">
        <v>-7.8700000000000006E-2</v>
      </c>
      <c r="J23" s="13">
        <v>-7.8700000000000006E-2</v>
      </c>
    </row>
    <row r="24" spans="1:10">
      <c r="A24" s="14"/>
      <c r="B24" s="12" t="s">
        <v>96</v>
      </c>
      <c r="C24" s="12">
        <v>85513</v>
      </c>
      <c r="D24" s="12">
        <v>85513</v>
      </c>
      <c r="E24" s="12">
        <v>85513</v>
      </c>
      <c r="F24" s="12">
        <v>85513</v>
      </c>
      <c r="G24" s="13">
        <v>-6.9599999999999995E-2</v>
      </c>
      <c r="H24" s="13">
        <v>-6.9599999999999995E-2</v>
      </c>
      <c r="I24" s="13">
        <v>-6.9599999999999995E-2</v>
      </c>
      <c r="J24" s="13">
        <v>-6.9599999999999995E-2</v>
      </c>
    </row>
    <row r="25" spans="1:10">
      <c r="A25" s="14"/>
      <c r="B25" s="12" t="s">
        <v>97</v>
      </c>
      <c r="C25" s="12">
        <v>1407327</v>
      </c>
      <c r="D25" s="12">
        <v>1421736</v>
      </c>
      <c r="E25" s="12">
        <v>1164170</v>
      </c>
      <c r="F25" s="12">
        <v>1649036</v>
      </c>
      <c r="G25" s="13">
        <v>-16.6021</v>
      </c>
      <c r="H25" s="13">
        <v>-16.782399999999999</v>
      </c>
      <c r="I25" s="13">
        <v>-19.625299999999999</v>
      </c>
      <c r="J25" s="13">
        <v>-13.5609</v>
      </c>
    </row>
    <row r="26" spans="1:10">
      <c r="A26" s="14"/>
      <c r="B26" s="12" t="s">
        <v>98</v>
      </c>
      <c r="C26" s="12">
        <v>1880311</v>
      </c>
      <c r="D26" s="12">
        <v>1884438</v>
      </c>
      <c r="E26" s="12">
        <v>1562396</v>
      </c>
      <c r="F26" s="12">
        <v>2171031</v>
      </c>
      <c r="G26" s="13">
        <v>-22.518000000000001</v>
      </c>
      <c r="H26" s="13">
        <v>-22.569600000000001</v>
      </c>
      <c r="I26" s="13">
        <v>-26.154199999999999</v>
      </c>
      <c r="J26" s="13">
        <v>-18.541699999999999</v>
      </c>
    </row>
    <row r="27" spans="1:10">
      <c r="A27" s="14" t="s">
        <v>76</v>
      </c>
      <c r="B27" s="12" t="s">
        <v>95</v>
      </c>
      <c r="C27" s="12">
        <v>59170</v>
      </c>
      <c r="D27" s="12">
        <v>59170</v>
      </c>
      <c r="E27" s="12">
        <v>59170</v>
      </c>
      <c r="F27" s="12">
        <v>59170</v>
      </c>
      <c r="G27" s="13">
        <v>-0.2097</v>
      </c>
      <c r="H27" s="13">
        <v>-0.2097</v>
      </c>
      <c r="I27" s="13">
        <v>-0.2097</v>
      </c>
      <c r="J27" s="13">
        <v>-0.2097</v>
      </c>
    </row>
    <row r="28" spans="1:10">
      <c r="A28" s="14"/>
      <c r="B28" s="12" t="s">
        <v>96</v>
      </c>
      <c r="C28" s="12">
        <v>61289</v>
      </c>
      <c r="D28" s="12">
        <v>61289</v>
      </c>
      <c r="E28" s="12">
        <v>61289</v>
      </c>
      <c r="F28" s="12">
        <v>61289</v>
      </c>
      <c r="G28" s="13">
        <v>-0.25309999999999999</v>
      </c>
      <c r="H28" s="13">
        <v>-0.25309999999999999</v>
      </c>
      <c r="I28" s="13">
        <v>-0.25309999999999999</v>
      </c>
      <c r="J28" s="13">
        <v>-0.25309999999999999</v>
      </c>
    </row>
    <row r="29" spans="1:10">
      <c r="A29" s="14"/>
      <c r="B29" s="12" t="s">
        <v>97</v>
      </c>
      <c r="C29" s="12">
        <v>389021</v>
      </c>
      <c r="D29" s="12">
        <v>392360</v>
      </c>
      <c r="E29" s="12">
        <v>310322</v>
      </c>
      <c r="F29" s="12">
        <v>463234</v>
      </c>
      <c r="G29" s="13">
        <v>-6.9535</v>
      </c>
      <c r="H29" s="13">
        <v>-7.0217000000000001</v>
      </c>
      <c r="I29" s="13">
        <v>-8.4708000000000006</v>
      </c>
      <c r="J29" s="13">
        <v>-5.3445</v>
      </c>
    </row>
    <row r="30" spans="1:10">
      <c r="A30" s="14"/>
      <c r="B30" s="12" t="s">
        <v>98</v>
      </c>
      <c r="C30" s="12">
        <v>512216</v>
      </c>
      <c r="D30" s="12">
        <v>519040</v>
      </c>
      <c r="E30" s="12">
        <v>420295</v>
      </c>
      <c r="F30" s="12">
        <v>600983</v>
      </c>
      <c r="G30" s="13">
        <v>-9.4722000000000008</v>
      </c>
      <c r="H30" s="13">
        <v>-9.6117000000000008</v>
      </c>
      <c r="I30" s="13">
        <v>-11.287000000000001</v>
      </c>
      <c r="J30" s="13">
        <v>-7.5929000000000002</v>
      </c>
    </row>
    <row r="31" spans="1:10">
      <c r="A31" s="14" t="s">
        <v>72</v>
      </c>
      <c r="B31" s="12" t="s">
        <v>95</v>
      </c>
      <c r="C31" s="12">
        <v>565</v>
      </c>
      <c r="D31" s="12">
        <v>565</v>
      </c>
      <c r="E31" s="12">
        <v>565</v>
      </c>
      <c r="F31" s="12">
        <v>565</v>
      </c>
      <c r="G31" s="13">
        <v>-0.32629999999999998</v>
      </c>
      <c r="H31" s="13">
        <v>-0.32629999999999998</v>
      </c>
      <c r="I31" s="13">
        <v>-0.32629999999999998</v>
      </c>
      <c r="J31" s="13">
        <v>-0.32629999999999998</v>
      </c>
    </row>
    <row r="32" spans="1:10">
      <c r="A32" s="14"/>
      <c r="B32" s="12" t="s">
        <v>96</v>
      </c>
      <c r="C32" s="12">
        <v>561</v>
      </c>
      <c r="D32" s="12">
        <v>561</v>
      </c>
      <c r="E32" s="12">
        <v>561</v>
      </c>
      <c r="F32" s="12">
        <v>561</v>
      </c>
      <c r="G32" s="13">
        <v>-0.31690000000000002</v>
      </c>
      <c r="H32" s="13">
        <v>-0.31690000000000002</v>
      </c>
      <c r="I32" s="13">
        <v>-0.31690000000000002</v>
      </c>
      <c r="J32" s="13">
        <v>-0.31690000000000002</v>
      </c>
    </row>
    <row r="33" spans="1:10">
      <c r="A33" s="14"/>
      <c r="B33" s="12" t="s">
        <v>97</v>
      </c>
      <c r="C33" s="12">
        <v>857</v>
      </c>
      <c r="D33" s="12">
        <v>843</v>
      </c>
      <c r="E33" s="12">
        <v>685</v>
      </c>
      <c r="F33" s="12">
        <v>1108</v>
      </c>
      <c r="G33" s="13">
        <v>-1.0107999999999999</v>
      </c>
      <c r="H33" s="13">
        <v>-0.97770000000000001</v>
      </c>
      <c r="I33" s="13">
        <v>-1.6009</v>
      </c>
      <c r="J33" s="13">
        <v>-0.60799999999999998</v>
      </c>
    </row>
    <row r="34" spans="1:10">
      <c r="A34" s="14"/>
      <c r="B34" s="12" t="s">
        <v>98</v>
      </c>
      <c r="C34" s="12">
        <v>1068</v>
      </c>
      <c r="D34" s="12">
        <v>1073</v>
      </c>
      <c r="E34" s="12">
        <v>820</v>
      </c>
      <c r="F34" s="12">
        <v>1311</v>
      </c>
      <c r="G34" s="13">
        <v>-1.5072000000000001</v>
      </c>
      <c r="H34" s="13">
        <v>-1.5187999999999999</v>
      </c>
      <c r="I34" s="13">
        <v>-2.0775000000000001</v>
      </c>
      <c r="J34" s="13">
        <v>-0.92490000000000006</v>
      </c>
    </row>
    <row r="35" spans="1:10">
      <c r="A35" s="14" t="s">
        <v>79</v>
      </c>
      <c r="B35" s="12" t="s">
        <v>95</v>
      </c>
      <c r="C35" s="12">
        <v>71398</v>
      </c>
      <c r="D35" s="12">
        <v>71398</v>
      </c>
      <c r="E35" s="12">
        <v>71398</v>
      </c>
      <c r="F35" s="12">
        <v>71398</v>
      </c>
      <c r="G35" s="13">
        <v>-0.255</v>
      </c>
      <c r="H35" s="13">
        <v>-0.255</v>
      </c>
      <c r="I35" s="13">
        <v>-0.255</v>
      </c>
      <c r="J35" s="13">
        <v>-0.255</v>
      </c>
    </row>
    <row r="36" spans="1:10">
      <c r="A36" s="14"/>
      <c r="B36" s="12" t="s">
        <v>96</v>
      </c>
      <c r="C36" s="12">
        <v>71212</v>
      </c>
      <c r="D36" s="12">
        <v>71212</v>
      </c>
      <c r="E36" s="12">
        <v>71212</v>
      </c>
      <c r="F36" s="12">
        <v>71212</v>
      </c>
      <c r="G36" s="13">
        <v>-0.25169999999999998</v>
      </c>
      <c r="H36" s="13">
        <v>-0.25169999999999998</v>
      </c>
      <c r="I36" s="13">
        <v>-0.25169999999999998</v>
      </c>
      <c r="J36" s="13">
        <v>-0.25169999999999998</v>
      </c>
    </row>
    <row r="37" spans="1:10">
      <c r="A37" s="14"/>
      <c r="B37" s="12" t="s">
        <v>97</v>
      </c>
      <c r="C37" s="12">
        <v>624226</v>
      </c>
      <c r="D37" s="12">
        <v>630399</v>
      </c>
      <c r="E37" s="12">
        <v>521059</v>
      </c>
      <c r="F37" s="12">
        <v>730096</v>
      </c>
      <c r="G37" s="13">
        <v>-9.9720999999999993</v>
      </c>
      <c r="H37" s="13">
        <v>-10.0806</v>
      </c>
      <c r="I37" s="13">
        <v>-11.833</v>
      </c>
      <c r="J37" s="13">
        <v>-8.1586999999999996</v>
      </c>
    </row>
    <row r="38" spans="1:10">
      <c r="A38" s="14"/>
      <c r="B38" s="12" t="s">
        <v>98</v>
      </c>
      <c r="C38" s="12">
        <v>832290</v>
      </c>
      <c r="D38" s="12">
        <v>831559</v>
      </c>
      <c r="E38" s="12">
        <v>676732</v>
      </c>
      <c r="F38" s="12">
        <v>959414</v>
      </c>
      <c r="G38" s="13">
        <v>-13.629300000000001</v>
      </c>
      <c r="H38" s="13">
        <v>-13.616400000000001</v>
      </c>
      <c r="I38" s="13">
        <v>-15.863799999999999</v>
      </c>
      <c r="J38" s="13">
        <v>-10.895</v>
      </c>
    </row>
    <row r="39" spans="1:10">
      <c r="A39" s="14" t="s">
        <v>23</v>
      </c>
      <c r="B39" s="12" t="s">
        <v>95</v>
      </c>
      <c r="C39" s="12">
        <v>63615</v>
      </c>
      <c r="D39" s="12">
        <v>63615</v>
      </c>
      <c r="E39" s="12">
        <v>63615</v>
      </c>
      <c r="F39" s="12">
        <v>63615</v>
      </c>
      <c r="G39" s="13">
        <v>-8.6800000000000002E-2</v>
      </c>
      <c r="H39" s="13">
        <v>-8.6800000000000002E-2</v>
      </c>
      <c r="I39" s="13">
        <v>-8.6800000000000002E-2</v>
      </c>
      <c r="J39" s="13">
        <v>-8.6800000000000002E-2</v>
      </c>
    </row>
    <row r="40" spans="1:10">
      <c r="A40" s="14"/>
      <c r="B40" s="12" t="s">
        <v>96</v>
      </c>
      <c r="C40" s="12">
        <v>61478</v>
      </c>
      <c r="D40" s="12">
        <v>61478</v>
      </c>
      <c r="E40" s="12">
        <v>61478</v>
      </c>
      <c r="F40" s="12">
        <v>61478</v>
      </c>
      <c r="G40" s="13">
        <v>-5.0200000000000002E-2</v>
      </c>
      <c r="H40" s="13">
        <v>-5.0200000000000002E-2</v>
      </c>
      <c r="I40" s="13">
        <v>-5.0200000000000002E-2</v>
      </c>
      <c r="J40" s="13">
        <v>-5.0200000000000002E-2</v>
      </c>
    </row>
    <row r="41" spans="1:10">
      <c r="A41" s="14"/>
      <c r="B41" s="12" t="s">
        <v>97</v>
      </c>
      <c r="C41" s="12">
        <v>346913</v>
      </c>
      <c r="D41" s="12">
        <v>343843</v>
      </c>
      <c r="E41" s="12">
        <v>274486</v>
      </c>
      <c r="F41" s="12">
        <v>408005</v>
      </c>
      <c r="G41" s="13">
        <v>-4.9264000000000001</v>
      </c>
      <c r="H41" s="13">
        <v>-4.8738999999999999</v>
      </c>
      <c r="I41" s="13">
        <v>-5.97</v>
      </c>
      <c r="J41" s="13">
        <v>-3.6890999999999998</v>
      </c>
    </row>
    <row r="42" spans="1:10">
      <c r="A42" s="14"/>
      <c r="B42" s="12" t="s">
        <v>98</v>
      </c>
      <c r="C42" s="12">
        <v>469130</v>
      </c>
      <c r="D42" s="12">
        <v>467898</v>
      </c>
      <c r="E42" s="12">
        <v>350916</v>
      </c>
      <c r="F42" s="12">
        <v>568026</v>
      </c>
      <c r="G42" s="13">
        <v>-7.0143000000000004</v>
      </c>
      <c r="H42" s="13">
        <v>-6.9931999999999999</v>
      </c>
      <c r="I42" s="13">
        <v>-8.7036999999999995</v>
      </c>
      <c r="J42" s="13">
        <v>-4.9947999999999997</v>
      </c>
    </row>
    <row r="43" spans="1:10">
      <c r="A43" s="14" t="s">
        <v>73</v>
      </c>
      <c r="B43" s="12" t="s">
        <v>95</v>
      </c>
      <c r="C43" s="12">
        <v>60613</v>
      </c>
      <c r="D43" s="12">
        <v>60613</v>
      </c>
      <c r="E43" s="12">
        <v>60613</v>
      </c>
      <c r="F43" s="12">
        <v>60613</v>
      </c>
      <c r="G43" s="13">
        <v>-0.25779999999999997</v>
      </c>
      <c r="H43" s="13">
        <v>-0.25779999999999997</v>
      </c>
      <c r="I43" s="13">
        <v>-0.25779999999999997</v>
      </c>
      <c r="J43" s="13">
        <v>-0.25779999999999997</v>
      </c>
    </row>
    <row r="44" spans="1:10">
      <c r="A44" s="14"/>
      <c r="B44" s="12" t="s">
        <v>96</v>
      </c>
      <c r="C44" s="12">
        <v>61020</v>
      </c>
      <c r="D44" s="12">
        <v>61020</v>
      </c>
      <c r="E44" s="12">
        <v>61020</v>
      </c>
      <c r="F44" s="12">
        <v>61020</v>
      </c>
      <c r="G44" s="13">
        <v>-0.26619999999999999</v>
      </c>
      <c r="H44" s="13">
        <v>-0.26619999999999999</v>
      </c>
      <c r="I44" s="13">
        <v>-0.26619999999999999</v>
      </c>
      <c r="J44" s="13">
        <v>-0.26619999999999999</v>
      </c>
    </row>
    <row r="45" spans="1:10">
      <c r="A45" s="14"/>
      <c r="B45" s="12" t="s">
        <v>97</v>
      </c>
      <c r="C45" s="12">
        <v>301449</v>
      </c>
      <c r="D45" s="12">
        <v>304057</v>
      </c>
      <c r="E45" s="12">
        <v>238778</v>
      </c>
      <c r="F45" s="12">
        <v>357616</v>
      </c>
      <c r="G45" s="13">
        <v>-5.2553000000000001</v>
      </c>
      <c r="H45" s="13">
        <v>-5.3094000000000001</v>
      </c>
      <c r="I45" s="13">
        <v>-6.4207999999999998</v>
      </c>
      <c r="J45" s="13">
        <v>-3.9548000000000001</v>
      </c>
    </row>
    <row r="46" spans="1:10">
      <c r="A46" s="14"/>
      <c r="B46" s="12" t="s">
        <v>98</v>
      </c>
      <c r="C46" s="12">
        <v>416305</v>
      </c>
      <c r="D46" s="12">
        <v>422265</v>
      </c>
      <c r="E46" s="12">
        <v>316720</v>
      </c>
      <c r="F46" s="12">
        <v>494242</v>
      </c>
      <c r="G46" s="13">
        <v>-7.6386000000000003</v>
      </c>
      <c r="H46" s="13">
        <v>-7.7622999999999998</v>
      </c>
      <c r="I46" s="13">
        <v>-9.2559000000000005</v>
      </c>
      <c r="J46" s="13">
        <v>-5.5721999999999996</v>
      </c>
    </row>
    <row r="47" spans="1:10">
      <c r="A47" s="14" t="s">
        <v>74</v>
      </c>
      <c r="B47" s="12" t="s">
        <v>95</v>
      </c>
      <c r="C47" s="12">
        <v>130936</v>
      </c>
      <c r="D47" s="12">
        <v>130936</v>
      </c>
      <c r="E47" s="12">
        <v>130936</v>
      </c>
      <c r="F47" s="12">
        <v>130936</v>
      </c>
      <c r="G47" s="13">
        <v>-0.22120000000000001</v>
      </c>
      <c r="H47" s="13">
        <v>-0.22120000000000001</v>
      </c>
      <c r="I47" s="13">
        <v>-0.22120000000000001</v>
      </c>
      <c r="J47" s="13">
        <v>-0.22120000000000001</v>
      </c>
    </row>
    <row r="48" spans="1:10">
      <c r="A48" s="14"/>
      <c r="B48" s="12" t="s">
        <v>96</v>
      </c>
      <c r="C48" s="12">
        <v>130750</v>
      </c>
      <c r="D48" s="12">
        <v>130750</v>
      </c>
      <c r="E48" s="12">
        <v>130750</v>
      </c>
      <c r="F48" s="12">
        <v>130750</v>
      </c>
      <c r="G48" s="13">
        <v>-0.2195</v>
      </c>
      <c r="H48" s="13">
        <v>-0.2195</v>
      </c>
      <c r="I48" s="13">
        <v>-0.2195</v>
      </c>
      <c r="J48" s="13">
        <v>-0.2195</v>
      </c>
    </row>
    <row r="49" spans="1:10">
      <c r="A49" s="14"/>
      <c r="B49" s="12" t="s">
        <v>97</v>
      </c>
      <c r="C49" s="12">
        <v>836473</v>
      </c>
      <c r="D49" s="12">
        <v>834187</v>
      </c>
      <c r="E49" s="12">
        <v>665457</v>
      </c>
      <c r="F49" s="12">
        <v>1043140</v>
      </c>
      <c r="G49" s="13">
        <v>-6.8017000000000003</v>
      </c>
      <c r="H49" s="13">
        <v>-6.7804000000000002</v>
      </c>
      <c r="I49" s="13">
        <v>-8.7292000000000005</v>
      </c>
      <c r="J49" s="13">
        <v>-5.2065999999999999</v>
      </c>
    </row>
    <row r="50" spans="1:10">
      <c r="A50" s="14"/>
      <c r="B50" s="12" t="s">
        <v>98</v>
      </c>
      <c r="C50" s="12">
        <v>1107243</v>
      </c>
      <c r="D50" s="12">
        <v>1124022</v>
      </c>
      <c r="E50" s="12">
        <v>881743</v>
      </c>
      <c r="F50" s="12">
        <v>1319081</v>
      </c>
      <c r="G50" s="13">
        <v>-9.3270999999999997</v>
      </c>
      <c r="H50" s="13">
        <v>-9.4835999999999991</v>
      </c>
      <c r="I50" s="13">
        <v>-11.302899999999999</v>
      </c>
      <c r="J50" s="13">
        <v>-7.2239000000000004</v>
      </c>
    </row>
    <row r="51" spans="1:10">
      <c r="A51" s="14" t="s">
        <v>77</v>
      </c>
      <c r="B51" s="12" t="s">
        <v>95</v>
      </c>
      <c r="C51" s="12">
        <v>10551</v>
      </c>
      <c r="D51" s="12">
        <v>10551</v>
      </c>
      <c r="E51" s="12">
        <v>10551</v>
      </c>
      <c r="F51" s="12">
        <v>10551</v>
      </c>
      <c r="G51" s="13">
        <v>-0.19819999999999999</v>
      </c>
      <c r="H51" s="13">
        <v>-0.19819999999999999</v>
      </c>
      <c r="I51" s="13">
        <v>-0.19819999999999999</v>
      </c>
      <c r="J51" s="13">
        <v>-0.19819999999999999</v>
      </c>
    </row>
    <row r="52" spans="1:10">
      <c r="A52" s="14"/>
      <c r="B52" s="12" t="s">
        <v>96</v>
      </c>
      <c r="C52" s="12">
        <v>10881</v>
      </c>
      <c r="D52" s="12">
        <v>10881</v>
      </c>
      <c r="E52" s="12">
        <v>10881</v>
      </c>
      <c r="F52" s="12">
        <v>10881</v>
      </c>
      <c r="G52" s="13">
        <v>-0.2356</v>
      </c>
      <c r="H52" s="13">
        <v>-0.2356</v>
      </c>
      <c r="I52" s="13">
        <v>-0.2356</v>
      </c>
      <c r="J52" s="13">
        <v>-0.2356</v>
      </c>
    </row>
    <row r="53" spans="1:10">
      <c r="A53" s="14"/>
      <c r="B53" s="12" t="s">
        <v>97</v>
      </c>
      <c r="C53" s="12">
        <v>74874</v>
      </c>
      <c r="D53" s="12">
        <v>75304</v>
      </c>
      <c r="E53" s="12">
        <v>61077</v>
      </c>
      <c r="F53" s="12">
        <v>89497</v>
      </c>
      <c r="G53" s="13">
        <v>-7.5026000000000002</v>
      </c>
      <c r="H53" s="13">
        <v>-7.5514000000000001</v>
      </c>
      <c r="I53" s="13">
        <v>-9.1631999999999998</v>
      </c>
      <c r="J53" s="13">
        <v>-5.9358000000000004</v>
      </c>
    </row>
    <row r="54" spans="1:10">
      <c r="A54" s="14"/>
      <c r="B54" s="12" t="s">
        <v>98</v>
      </c>
      <c r="C54" s="12">
        <v>100754</v>
      </c>
      <c r="D54" s="12">
        <v>101053</v>
      </c>
      <c r="E54" s="12">
        <v>80860</v>
      </c>
      <c r="F54" s="12">
        <v>120806</v>
      </c>
      <c r="G54" s="13">
        <v>-10.4415</v>
      </c>
      <c r="H54" s="13">
        <v>-10.4754</v>
      </c>
      <c r="I54" s="13">
        <v>-12.7186</v>
      </c>
      <c r="J54" s="13">
        <v>-8.1823999999999995</v>
      </c>
    </row>
    <row r="55" spans="1:10">
      <c r="A55" s="14" t="s">
        <v>80</v>
      </c>
      <c r="B55" s="12" t="s">
        <v>95</v>
      </c>
      <c r="C55" s="12">
        <v>305789</v>
      </c>
      <c r="D55" s="12">
        <v>305789</v>
      </c>
      <c r="E55" s="12">
        <v>305789</v>
      </c>
      <c r="F55" s="12">
        <v>305789</v>
      </c>
      <c r="G55" s="13">
        <v>-0.2089</v>
      </c>
      <c r="H55" s="13">
        <v>-0.2089</v>
      </c>
      <c r="I55" s="13">
        <v>-0.2089</v>
      </c>
      <c r="J55" s="13">
        <v>-0.2089</v>
      </c>
    </row>
    <row r="56" spans="1:10">
      <c r="A56" s="14"/>
      <c r="B56" s="12" t="s">
        <v>96</v>
      </c>
      <c r="C56" s="12">
        <v>321211</v>
      </c>
      <c r="D56" s="12">
        <v>321211</v>
      </c>
      <c r="E56" s="12">
        <v>321211</v>
      </c>
      <c r="F56" s="12">
        <v>321211</v>
      </c>
      <c r="G56" s="13">
        <v>-0.26989999999999997</v>
      </c>
      <c r="H56" s="13">
        <v>-0.26989999999999997</v>
      </c>
      <c r="I56" s="13">
        <v>-0.26989999999999997</v>
      </c>
      <c r="J56" s="13">
        <v>-0.26989999999999997</v>
      </c>
    </row>
    <row r="57" spans="1:10">
      <c r="A57" s="14"/>
      <c r="B57" s="12" t="s">
        <v>97</v>
      </c>
      <c r="C57" s="12">
        <v>4222896</v>
      </c>
      <c r="D57" s="12">
        <v>4274992</v>
      </c>
      <c r="E57" s="12">
        <v>3444936</v>
      </c>
      <c r="F57" s="12">
        <v>4889533</v>
      </c>
      <c r="G57" s="13">
        <v>-15.694699999999999</v>
      </c>
      <c r="H57" s="13">
        <v>-15.900700000000001</v>
      </c>
      <c r="I57" s="13">
        <v>-18.330200000000001</v>
      </c>
      <c r="J57" s="13">
        <v>-12.6191</v>
      </c>
    </row>
    <row r="58" spans="1:10">
      <c r="A58" s="14"/>
      <c r="B58" s="12" t="s">
        <v>98</v>
      </c>
      <c r="C58" s="12">
        <v>5621682</v>
      </c>
      <c r="D58" s="12">
        <v>5610823</v>
      </c>
      <c r="E58" s="12">
        <v>4657494</v>
      </c>
      <c r="F58" s="12">
        <v>6516159</v>
      </c>
      <c r="G58" s="13">
        <v>-21.224699999999999</v>
      </c>
      <c r="H58" s="13">
        <v>-21.181699999999999</v>
      </c>
      <c r="I58" s="13">
        <v>-24.760899999999999</v>
      </c>
      <c r="J58" s="13">
        <v>-17.4129</v>
      </c>
    </row>
    <row r="59" spans="1:10">
      <c r="A59" s="14" t="s">
        <v>83</v>
      </c>
      <c r="B59" s="12" t="s">
        <v>95</v>
      </c>
      <c r="C59" s="12">
        <v>385115</v>
      </c>
      <c r="D59" s="12">
        <v>385115</v>
      </c>
      <c r="E59" s="12">
        <v>385115</v>
      </c>
      <c r="F59" s="12">
        <v>385115</v>
      </c>
      <c r="G59" s="13">
        <v>-0.21659999999999999</v>
      </c>
      <c r="H59" s="13">
        <v>-0.21659999999999999</v>
      </c>
      <c r="I59" s="13">
        <v>-0.21659999999999999</v>
      </c>
      <c r="J59" s="13">
        <v>-0.21659999999999999</v>
      </c>
    </row>
    <row r="60" spans="1:10">
      <c r="A60" s="14"/>
      <c r="B60" s="12" t="s">
        <v>96</v>
      </c>
      <c r="C60" s="12">
        <v>386388</v>
      </c>
      <c r="D60" s="12">
        <v>386388</v>
      </c>
      <c r="E60" s="12">
        <v>386388</v>
      </c>
      <c r="F60" s="12">
        <v>386388</v>
      </c>
      <c r="G60" s="13">
        <v>-0.22070000000000001</v>
      </c>
      <c r="H60" s="13">
        <v>-0.22070000000000001</v>
      </c>
      <c r="I60" s="13">
        <v>-0.22070000000000001</v>
      </c>
      <c r="J60" s="13">
        <v>-0.22070000000000001</v>
      </c>
    </row>
    <row r="61" spans="1:10">
      <c r="A61" s="14"/>
      <c r="B61" s="12" t="s">
        <v>97</v>
      </c>
      <c r="C61" s="12">
        <v>6279974</v>
      </c>
      <c r="D61" s="12">
        <v>6319543</v>
      </c>
      <c r="E61" s="12">
        <v>5197566</v>
      </c>
      <c r="F61" s="12">
        <v>7268191</v>
      </c>
      <c r="G61" s="13">
        <v>-18.839700000000001</v>
      </c>
      <c r="H61" s="13">
        <v>-18.964700000000001</v>
      </c>
      <c r="I61" s="13">
        <v>-21.9617</v>
      </c>
      <c r="J61" s="13">
        <v>-15.4201</v>
      </c>
    </row>
    <row r="62" spans="1:10">
      <c r="A62" s="14"/>
      <c r="B62" s="12" t="s">
        <v>98</v>
      </c>
      <c r="C62" s="12">
        <v>8477327</v>
      </c>
      <c r="D62" s="12">
        <v>8594998</v>
      </c>
      <c r="E62" s="12">
        <v>6893444</v>
      </c>
      <c r="F62" s="12">
        <v>9958276</v>
      </c>
      <c r="G62" s="13">
        <v>-25.781600000000001</v>
      </c>
      <c r="H62" s="13">
        <v>-26.153300000000002</v>
      </c>
      <c r="I62" s="13">
        <v>-30.4602</v>
      </c>
      <c r="J62" s="13">
        <v>-20.777799999999999</v>
      </c>
    </row>
    <row r="63" spans="1:10">
      <c r="A63" s="14" t="s">
        <v>82</v>
      </c>
      <c r="B63" s="12" t="s">
        <v>95</v>
      </c>
      <c r="C63" s="12">
        <v>69281</v>
      </c>
      <c r="D63" s="12">
        <v>69281</v>
      </c>
      <c r="E63" s="12">
        <v>69281</v>
      </c>
      <c r="F63" s="12">
        <v>69281</v>
      </c>
      <c r="G63" s="13">
        <v>-0.2112</v>
      </c>
      <c r="H63" s="13">
        <v>-0.2112</v>
      </c>
      <c r="I63" s="13">
        <v>-0.2112</v>
      </c>
      <c r="J63" s="13">
        <v>-0.2112</v>
      </c>
    </row>
    <row r="64" spans="1:10">
      <c r="A64" s="14"/>
      <c r="B64" s="12" t="s">
        <v>96</v>
      </c>
      <c r="C64" s="12">
        <v>70921</v>
      </c>
      <c r="D64" s="12">
        <v>70921</v>
      </c>
      <c r="E64" s="12">
        <v>70921</v>
      </c>
      <c r="F64" s="12">
        <v>70921</v>
      </c>
      <c r="G64" s="13">
        <v>-0.2399</v>
      </c>
      <c r="H64" s="13">
        <v>-0.2399</v>
      </c>
      <c r="I64" s="13">
        <v>-0.2399</v>
      </c>
      <c r="J64" s="13">
        <v>-0.2399</v>
      </c>
    </row>
    <row r="65" spans="1:10">
      <c r="A65" s="14"/>
      <c r="B65" s="12" t="s">
        <v>97</v>
      </c>
      <c r="C65" s="12">
        <v>894178</v>
      </c>
      <c r="D65" s="12">
        <v>898882</v>
      </c>
      <c r="E65" s="12">
        <v>730019</v>
      </c>
      <c r="F65" s="12">
        <v>1033949</v>
      </c>
      <c r="G65" s="13">
        <v>-14.632199999999999</v>
      </c>
      <c r="H65" s="13">
        <v>-14.714399999999999</v>
      </c>
      <c r="I65" s="13">
        <v>-17.075700000000001</v>
      </c>
      <c r="J65" s="13">
        <v>-11.7624</v>
      </c>
    </row>
    <row r="66" spans="1:10">
      <c r="A66" s="14"/>
      <c r="B66" s="12" t="s">
        <v>98</v>
      </c>
      <c r="C66" s="12">
        <v>1207080</v>
      </c>
      <c r="D66" s="12">
        <v>1216983</v>
      </c>
      <c r="E66" s="12">
        <v>980305</v>
      </c>
      <c r="F66" s="12">
        <v>1426078</v>
      </c>
      <c r="G66" s="13">
        <v>-20.102399999999999</v>
      </c>
      <c r="H66" s="13">
        <v>-20.275600000000001</v>
      </c>
      <c r="I66" s="13">
        <v>-23.931000000000001</v>
      </c>
      <c r="J66" s="13">
        <v>-16.137899999999998</v>
      </c>
    </row>
    <row r="67" spans="1:10">
      <c r="A67" s="14" t="s">
        <v>75</v>
      </c>
      <c r="B67" s="12" t="s">
        <v>95</v>
      </c>
      <c r="C67" s="12">
        <v>47157</v>
      </c>
      <c r="D67" s="12">
        <v>47157</v>
      </c>
      <c r="E67" s="12">
        <v>47157</v>
      </c>
      <c r="F67" s="12">
        <v>47157</v>
      </c>
      <c r="G67" s="13">
        <v>-0.27779999999999999</v>
      </c>
      <c r="H67" s="13">
        <v>-0.27779999999999999</v>
      </c>
      <c r="I67" s="13">
        <v>-0.27779999999999999</v>
      </c>
      <c r="J67" s="13">
        <v>-0.27779999999999999</v>
      </c>
    </row>
    <row r="68" spans="1:10">
      <c r="A68" s="14"/>
      <c r="B68" s="12" t="s">
        <v>96</v>
      </c>
      <c r="C68" s="12">
        <v>46632</v>
      </c>
      <c r="D68" s="12">
        <v>46632</v>
      </c>
      <c r="E68" s="12">
        <v>46632</v>
      </c>
      <c r="F68" s="12">
        <v>46632</v>
      </c>
      <c r="G68" s="13">
        <v>-0.2636</v>
      </c>
      <c r="H68" s="13">
        <v>-0.2636</v>
      </c>
      <c r="I68" s="13">
        <v>-0.2636</v>
      </c>
      <c r="J68" s="13">
        <v>-0.2636</v>
      </c>
    </row>
    <row r="69" spans="1:10">
      <c r="A69" s="14"/>
      <c r="B69" s="12" t="s">
        <v>97</v>
      </c>
      <c r="C69" s="12">
        <v>291943</v>
      </c>
      <c r="D69" s="12">
        <v>295371</v>
      </c>
      <c r="E69" s="12">
        <v>234093</v>
      </c>
      <c r="F69" s="12">
        <v>341070</v>
      </c>
      <c r="G69" s="13">
        <v>-6.9107000000000003</v>
      </c>
      <c r="H69" s="13">
        <v>-7.0035999999999996</v>
      </c>
      <c r="I69" s="13">
        <v>-8.2417999999999996</v>
      </c>
      <c r="J69" s="13">
        <v>-5.3430999999999997</v>
      </c>
    </row>
    <row r="70" spans="1:10">
      <c r="A70" s="14"/>
      <c r="B70" s="12" t="s">
        <v>98</v>
      </c>
      <c r="C70" s="12">
        <v>391989</v>
      </c>
      <c r="D70" s="12">
        <v>395192</v>
      </c>
      <c r="E70" s="12">
        <v>315653</v>
      </c>
      <c r="F70" s="12">
        <v>472871</v>
      </c>
      <c r="G70" s="13">
        <v>-9.6216000000000008</v>
      </c>
      <c r="H70" s="13">
        <v>-9.7082999999999995</v>
      </c>
      <c r="I70" s="13">
        <v>-11.8132</v>
      </c>
      <c r="J70" s="13">
        <v>-7.5530999999999997</v>
      </c>
    </row>
    <row r="71" spans="1:10">
      <c r="A71" s="14" t="s">
        <v>66</v>
      </c>
      <c r="B71" s="12" t="s">
        <v>95</v>
      </c>
      <c r="C71" s="12">
        <v>24842510</v>
      </c>
      <c r="D71" s="12">
        <v>24842510</v>
      </c>
      <c r="E71" s="12">
        <v>24842510</v>
      </c>
      <c r="F71" s="12">
        <v>24842510</v>
      </c>
      <c r="G71" s="13">
        <v>-0.24540000000000001</v>
      </c>
      <c r="H71" s="13">
        <v>-0.24540000000000001</v>
      </c>
      <c r="I71" s="13">
        <v>-0.24540000000000001</v>
      </c>
      <c r="J71" s="13">
        <v>-0.24540000000000001</v>
      </c>
    </row>
    <row r="72" spans="1:10">
      <c r="A72" s="14"/>
      <c r="B72" s="12" t="s">
        <v>96</v>
      </c>
      <c r="C72" s="12">
        <v>25041642</v>
      </c>
      <c r="D72" s="12">
        <v>25041642</v>
      </c>
      <c r="E72" s="12">
        <v>25041642</v>
      </c>
      <c r="F72" s="12">
        <v>25041642</v>
      </c>
      <c r="G72" s="13">
        <v>-0.25540000000000002</v>
      </c>
      <c r="H72" s="13">
        <v>-0.25540000000000002</v>
      </c>
      <c r="I72" s="13">
        <v>-0.25540000000000002</v>
      </c>
      <c r="J72" s="13">
        <v>-0.25540000000000002</v>
      </c>
    </row>
    <row r="73" spans="1:10">
      <c r="A73" s="14"/>
      <c r="B73" s="12" t="s">
        <v>97</v>
      </c>
      <c r="C73" s="12">
        <v>892318839</v>
      </c>
      <c r="D73" s="12">
        <v>901415137</v>
      </c>
      <c r="E73" s="12">
        <v>737711092</v>
      </c>
      <c r="F73" s="12">
        <v>1030485590</v>
      </c>
      <c r="G73" s="13">
        <v>-43.734499999999997</v>
      </c>
      <c r="H73" s="13">
        <v>-44.1905</v>
      </c>
      <c r="I73" s="13">
        <v>-50.661200000000001</v>
      </c>
      <c r="J73" s="13">
        <v>-35.983600000000003</v>
      </c>
    </row>
    <row r="74" spans="1:10">
      <c r="A74" s="14"/>
      <c r="B74" s="12" t="s">
        <v>98</v>
      </c>
      <c r="C74" s="12">
        <v>1281417035</v>
      </c>
      <c r="D74" s="12">
        <v>1300818799</v>
      </c>
      <c r="E74" s="12">
        <v>1050697020</v>
      </c>
      <c r="F74" s="12">
        <v>1477222300</v>
      </c>
      <c r="G74" s="13">
        <v>-63.241100000000003</v>
      </c>
      <c r="H74" s="13">
        <v>-64.213700000000003</v>
      </c>
      <c r="I74" s="13">
        <v>-73.057299999999998</v>
      </c>
      <c r="J74" s="13">
        <v>-51.674399999999999</v>
      </c>
    </row>
    <row r="75" spans="1:10">
      <c r="A75" s="14" t="s">
        <v>78</v>
      </c>
      <c r="B75" s="12" t="s">
        <v>95</v>
      </c>
      <c r="C75" s="12">
        <v>292380</v>
      </c>
      <c r="D75" s="12">
        <v>292380</v>
      </c>
      <c r="E75" s="12">
        <v>292380</v>
      </c>
      <c r="F75" s="12">
        <v>292380</v>
      </c>
      <c r="G75" s="13">
        <v>-0.2218</v>
      </c>
      <c r="H75" s="13">
        <v>-0.2218</v>
      </c>
      <c r="I75" s="13">
        <v>-0.2218</v>
      </c>
      <c r="J75" s="13">
        <v>-0.2218</v>
      </c>
    </row>
    <row r="76" spans="1:10">
      <c r="A76" s="14"/>
      <c r="B76" s="12" t="s">
        <v>96</v>
      </c>
      <c r="C76" s="12">
        <v>295677</v>
      </c>
      <c r="D76" s="12">
        <v>295677</v>
      </c>
      <c r="E76" s="12">
        <v>295677</v>
      </c>
      <c r="F76" s="12">
        <v>295677</v>
      </c>
      <c r="G76" s="13">
        <v>-0.2356</v>
      </c>
      <c r="H76" s="13">
        <v>-0.2356</v>
      </c>
      <c r="I76" s="13">
        <v>-0.2356</v>
      </c>
      <c r="J76" s="13">
        <v>-0.2356</v>
      </c>
    </row>
    <row r="77" spans="1:10">
      <c r="A77" s="14"/>
      <c r="B77" s="12" t="s">
        <v>97</v>
      </c>
      <c r="C77" s="12">
        <v>3446613</v>
      </c>
      <c r="D77" s="12">
        <v>3467247</v>
      </c>
      <c r="E77" s="12">
        <v>2708624</v>
      </c>
      <c r="F77" s="12">
        <v>4148419</v>
      </c>
      <c r="G77" s="13">
        <v>-13.4031</v>
      </c>
      <c r="H77" s="13">
        <v>-13.4893</v>
      </c>
      <c r="I77" s="13">
        <v>-16.335899999999999</v>
      </c>
      <c r="J77" s="13">
        <v>-10.319100000000001</v>
      </c>
    </row>
    <row r="78" spans="1:10">
      <c r="A78" s="14"/>
      <c r="B78" s="12" t="s">
        <v>98</v>
      </c>
      <c r="C78" s="12">
        <v>4824585</v>
      </c>
      <c r="D78" s="12">
        <v>4877905</v>
      </c>
      <c r="E78" s="12">
        <v>3888910</v>
      </c>
      <c r="F78" s="12">
        <v>5701250</v>
      </c>
      <c r="G78" s="13">
        <v>-19.1615</v>
      </c>
      <c r="H78" s="13">
        <v>-19.3843</v>
      </c>
      <c r="I78" s="13">
        <v>-22.824999999999999</v>
      </c>
      <c r="J78" s="13">
        <v>-15.2514</v>
      </c>
    </row>
    <row r="79" spans="1:10">
      <c r="A79" s="14" t="s">
        <v>81</v>
      </c>
      <c r="B79" s="12" t="s">
        <v>95</v>
      </c>
      <c r="C79" s="12">
        <v>446815</v>
      </c>
      <c r="D79" s="12">
        <v>446815</v>
      </c>
      <c r="E79" s="12">
        <v>446815</v>
      </c>
      <c r="F79" s="12">
        <v>446815</v>
      </c>
      <c r="G79" s="13">
        <v>-0.3276</v>
      </c>
      <c r="H79" s="13">
        <v>-0.3276</v>
      </c>
      <c r="I79" s="13">
        <v>-0.3276</v>
      </c>
      <c r="J79" s="13">
        <v>-0.3276</v>
      </c>
    </row>
    <row r="80" spans="1:10">
      <c r="A80" s="14"/>
      <c r="B80" s="12" t="s">
        <v>96</v>
      </c>
      <c r="C80" s="12">
        <v>417029</v>
      </c>
      <c r="D80" s="12">
        <v>417029</v>
      </c>
      <c r="E80" s="12">
        <v>417029</v>
      </c>
      <c r="F80" s="12">
        <v>417029</v>
      </c>
      <c r="G80" s="13">
        <v>-0.23910000000000001</v>
      </c>
      <c r="H80" s="13">
        <v>-0.23910000000000001</v>
      </c>
      <c r="I80" s="13">
        <v>-0.23910000000000001</v>
      </c>
      <c r="J80" s="13">
        <v>-0.23910000000000001</v>
      </c>
    </row>
    <row r="81" spans="1:10">
      <c r="A81" s="14"/>
      <c r="B81" s="12" t="s">
        <v>97</v>
      </c>
      <c r="C81" s="12">
        <v>6238878</v>
      </c>
      <c r="D81" s="12">
        <v>6229922</v>
      </c>
      <c r="E81" s="12">
        <v>5067590</v>
      </c>
      <c r="F81" s="12">
        <v>7422494</v>
      </c>
      <c r="G81" s="13">
        <v>-17.537400000000002</v>
      </c>
      <c r="H81" s="13">
        <v>-17.5108</v>
      </c>
      <c r="I81" s="13">
        <v>-21.054300000000001</v>
      </c>
      <c r="J81" s="13">
        <v>-14.0572</v>
      </c>
    </row>
    <row r="82" spans="1:10">
      <c r="A82" s="14"/>
      <c r="B82" s="12" t="s">
        <v>98</v>
      </c>
      <c r="C82" s="12">
        <v>8540484</v>
      </c>
      <c r="D82" s="12">
        <v>8604519</v>
      </c>
      <c r="E82" s="12">
        <v>6912579</v>
      </c>
      <c r="F82" s="12">
        <v>9903789</v>
      </c>
      <c r="G82" s="13">
        <v>-24.376100000000001</v>
      </c>
      <c r="H82" s="13">
        <v>-24.566400000000002</v>
      </c>
      <c r="I82" s="13">
        <v>-28.4269</v>
      </c>
      <c r="J82" s="13">
        <v>-19.539200000000001</v>
      </c>
    </row>
  </sheetData>
  <mergeCells count="24">
    <mergeCell ref="A75:A78"/>
    <mergeCell ref="A79:A82"/>
    <mergeCell ref="C1:F1"/>
    <mergeCell ref="G1:J1"/>
    <mergeCell ref="B1:B2"/>
    <mergeCell ref="A1:A2"/>
    <mergeCell ref="A51:A54"/>
    <mergeCell ref="A55:A58"/>
    <mergeCell ref="A59:A62"/>
    <mergeCell ref="A63:A66"/>
    <mergeCell ref="A67:A70"/>
    <mergeCell ref="A71:A74"/>
    <mergeCell ref="A27:A30"/>
    <mergeCell ref="A31:A34"/>
    <mergeCell ref="A35:A38"/>
    <mergeCell ref="A39:A42"/>
    <mergeCell ref="A43:A46"/>
    <mergeCell ref="A47:A50"/>
    <mergeCell ref="A3:A6"/>
    <mergeCell ref="A7:A10"/>
    <mergeCell ref="A11:A14"/>
    <mergeCell ref="A15:A18"/>
    <mergeCell ref="A19:A22"/>
    <mergeCell ref="A23:A26"/>
  </mergeCells>
  <phoneticPr fontId="7" type="noConversion"/>
  <pageMargins left="0.70000000000000007" right="0.70000000000000007" top="0.75000000000000011" bottom="0.75000000000000011" header="0.30000000000000004" footer="0.30000000000000004"/>
  <pageSetup paperSize="9" scale="74" fitToHeight="3" orientation="portrait" horizontalDpi="4294967292" verticalDpi="4294967292"/>
  <headerFooter>
    <oddHeader>&amp;C&amp;"Calibri,Regular"&amp;K000000Descriptive statistics for experiment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"/>
  <sheetData>
    <row r="1" spans="1:2">
      <c r="A1" t="s">
        <v>85</v>
      </c>
      <c r="B1" t="s">
        <v>86</v>
      </c>
    </row>
    <row r="2" spans="1:2">
      <c r="A2">
        <v>10</v>
      </c>
      <c r="B2">
        <f>SUM(SUMIFS(aggregated!I:I,aggregated!E:E,{"Random Double-sided nearest neighbor (RDSNN)","Random Nearest Neighbor (RNN)"},aggregated!L:L,A2))</f>
        <v>4411.5475699999988</v>
      </c>
    </row>
    <row r="3" spans="1:2">
      <c r="A3">
        <v>12</v>
      </c>
      <c r="B3">
        <f>SUM(SUMIFS(aggregated!I:I,aggregated!E:E,{"Random Double-sided nearest neighbor (RDSNN)","Random Nearest Neighbor (RNN)"},aggregated!L:L,A3))</f>
        <v>4417.9724890000007</v>
      </c>
    </row>
    <row r="4" spans="1:2">
      <c r="A4">
        <v>14</v>
      </c>
      <c r="B4">
        <f>SUM(SUMIFS(aggregated!I:I,aggregated!E:E,{"Random Double-sided nearest neighbor (RDSNN)","Random Nearest Neighbor (RNN)"},aggregated!L:L,A4))</f>
        <v>4424.9559610000006</v>
      </c>
    </row>
    <row r="5" spans="1:2">
      <c r="A5">
        <v>16</v>
      </c>
      <c r="B5">
        <f>SUM(SUMIFS(aggregated!I:I,aggregated!E:E,{"Random Double-sided nearest neighbor (RDSNN)","Random Nearest Neighbor (RNN)"},aggregated!L:L,A5))</f>
        <v>4423.1371280000003</v>
      </c>
    </row>
    <row r="6" spans="1:2">
      <c r="A6">
        <v>18</v>
      </c>
      <c r="B6">
        <f>SUM(SUMIFS(aggregated!I:I,aggregated!E:E,{"Random Double-sided nearest neighbor (RDSNN)","Random Nearest Neighbor (RNN)"},aggregated!L:L,A6))</f>
        <v>4430.3037469999999</v>
      </c>
    </row>
    <row r="7" spans="1:2">
      <c r="A7">
        <v>20</v>
      </c>
      <c r="B7">
        <f>SUM(SUMIFS(aggregated!I:I,aggregated!E:E,{"Random Double-sided nearest neighbor (RDSNN)","Random Nearest Neighbor (RNN)"},aggregated!L:L,A7))</f>
        <v>4457.2422759999999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E4" sqref="E4"/>
    </sheetView>
  </sheetViews>
  <sheetFormatPr baseColWidth="10" defaultRowHeight="15" x14ac:dyDescent="0"/>
  <sheetData>
    <row r="1" spans="1:4">
      <c r="A1" t="s">
        <v>88</v>
      </c>
      <c r="B1" t="s">
        <v>22</v>
      </c>
      <c r="C1" t="s">
        <v>87</v>
      </c>
      <c r="D1" t="s">
        <v>3</v>
      </c>
    </row>
    <row r="2" spans="1:4">
      <c r="A2" t="str">
        <f>IF(B2&lt;=783,"small",IF(B2&lt;=2103,"medium","large"))</f>
        <v>small</v>
      </c>
      <c r="B2" s="3">
        <v>51</v>
      </c>
      <c r="C2" t="s">
        <v>9</v>
      </c>
      <c r="D2">
        <f>SUMIFS(aggregated!I:I,aggregated!E:E,calcTime!C2,aggregated!C:C,calcTime!B2)</f>
        <v>7.5200000000000006E-4</v>
      </c>
    </row>
    <row r="3" spans="1:4">
      <c r="A3" t="str">
        <f t="shared" ref="A3:A66" si="0">IF(B3&lt;=783,"small",IF(B3&lt;=2103,"medium","large"))</f>
        <v>small</v>
      </c>
      <c r="B3" s="3">
        <v>52</v>
      </c>
      <c r="C3" t="s">
        <v>9</v>
      </c>
      <c r="D3">
        <f>SUMIFS(aggregated!I:I,aggregated!E:E,calcTime!C3,aggregated!C:C,calcTime!B3)</f>
        <v>8.6299999999999929E-4</v>
      </c>
    </row>
    <row r="4" spans="1:4">
      <c r="A4" t="str">
        <f t="shared" si="0"/>
        <v>small</v>
      </c>
      <c r="B4" s="3">
        <v>144</v>
      </c>
      <c r="C4" t="s">
        <v>9</v>
      </c>
      <c r="D4">
        <f>SUMIFS(aggregated!I:I,aggregated!E:E,calcTime!C4,aggregated!C:C,calcTime!B4)</f>
        <v>3.8300000000000035E-3</v>
      </c>
    </row>
    <row r="5" spans="1:4">
      <c r="A5" t="str">
        <f t="shared" si="0"/>
        <v>small</v>
      </c>
      <c r="B5" s="3">
        <v>299</v>
      </c>
      <c r="C5" t="s">
        <v>9</v>
      </c>
      <c r="D5">
        <f>SUMIFS(aggregated!I:I,aggregated!E:E,calcTime!C5,aggregated!C:C,calcTime!B5)</f>
        <v>1.6068000000000006E-2</v>
      </c>
    </row>
    <row r="6" spans="1:4">
      <c r="A6" t="str">
        <f t="shared" si="0"/>
        <v>small</v>
      </c>
      <c r="B6" s="3">
        <v>439</v>
      </c>
      <c r="C6" t="s">
        <v>9</v>
      </c>
      <c r="D6">
        <f>SUMIFS(aggregated!I:I,aggregated!E:E,calcTime!C6,aggregated!C:C,calcTime!B6)</f>
        <v>3.4331E-2</v>
      </c>
    </row>
    <row r="7" spans="1:4">
      <c r="A7" t="str">
        <f t="shared" si="0"/>
        <v>small</v>
      </c>
      <c r="B7" s="3">
        <v>574</v>
      </c>
      <c r="C7" t="s">
        <v>9</v>
      </c>
      <c r="D7">
        <f>SUMIFS(aggregated!I:I,aggregated!E:E,calcTime!C7,aggregated!C:C,calcTime!B7)</f>
        <v>5.3680999999999993E-2</v>
      </c>
    </row>
    <row r="8" spans="1:4">
      <c r="A8" t="str">
        <f t="shared" si="0"/>
        <v>small</v>
      </c>
      <c r="B8" s="3">
        <v>657</v>
      </c>
      <c r="C8" t="s">
        <v>9</v>
      </c>
      <c r="D8">
        <f>SUMIFS(aggregated!I:I,aggregated!E:E,calcTime!C8,aggregated!C:C,calcTime!B8)</f>
        <v>7.5444999999999998E-2</v>
      </c>
    </row>
    <row r="9" spans="1:4">
      <c r="A9" t="str">
        <f t="shared" si="0"/>
        <v>small</v>
      </c>
      <c r="B9" s="3">
        <v>783</v>
      </c>
      <c r="C9" t="s">
        <v>9</v>
      </c>
      <c r="D9">
        <f>SUMIFS(aggregated!I:I,aggregated!E:E,calcTime!C9,aggregated!C:C,calcTime!B9)</f>
        <v>0.11681900000000001</v>
      </c>
    </row>
    <row r="10" spans="1:4">
      <c r="A10" t="str">
        <f t="shared" si="0"/>
        <v>medium</v>
      </c>
      <c r="B10" s="3">
        <v>1084</v>
      </c>
      <c r="C10" t="s">
        <v>9</v>
      </c>
      <c r="D10">
        <f>SUMIFS(aggregated!I:I,aggregated!E:E,calcTime!C10,aggregated!C:C,calcTime!B10)</f>
        <v>0.18406300000000009</v>
      </c>
    </row>
    <row r="11" spans="1:4">
      <c r="A11" t="str">
        <f t="shared" si="0"/>
        <v>medium</v>
      </c>
      <c r="B11" s="3">
        <v>1173</v>
      </c>
      <c r="C11" t="s">
        <v>9</v>
      </c>
      <c r="D11">
        <f>SUMIFS(aggregated!I:I,aggregated!E:E,calcTime!C11,aggregated!C:C,calcTime!B11)</f>
        <v>0.22505300000000003</v>
      </c>
    </row>
    <row r="12" spans="1:4">
      <c r="A12" t="str">
        <f t="shared" si="0"/>
        <v>medium</v>
      </c>
      <c r="B12" s="3">
        <v>1291</v>
      </c>
      <c r="C12" t="s">
        <v>9</v>
      </c>
      <c r="D12">
        <f>SUMIFS(aggregated!I:I,aggregated!E:E,calcTime!C12,aggregated!C:C,calcTime!B12)</f>
        <v>0.26784000000000008</v>
      </c>
    </row>
    <row r="13" spans="1:4">
      <c r="A13" t="str">
        <f t="shared" si="0"/>
        <v>medium</v>
      </c>
      <c r="B13" s="3">
        <v>1304</v>
      </c>
      <c r="C13" t="s">
        <v>9</v>
      </c>
      <c r="D13">
        <f>SUMIFS(aggregated!I:I,aggregated!E:E,calcTime!C13,aggregated!C:C,calcTime!B13)</f>
        <v>0.26801399999999986</v>
      </c>
    </row>
    <row r="14" spans="1:4">
      <c r="A14" t="str">
        <f t="shared" si="0"/>
        <v>medium</v>
      </c>
      <c r="B14" s="3">
        <v>1748</v>
      </c>
      <c r="C14" t="s">
        <v>9</v>
      </c>
      <c r="D14">
        <f>SUMIFS(aggregated!I:I,aggregated!E:E,calcTime!C14,aggregated!C:C,calcTime!B14)</f>
        <v>0.45822899999999989</v>
      </c>
    </row>
    <row r="15" spans="1:4">
      <c r="A15" t="str">
        <f t="shared" si="0"/>
        <v>medium</v>
      </c>
      <c r="B15" s="3">
        <v>1817</v>
      </c>
      <c r="C15" t="s">
        <v>9</v>
      </c>
      <c r="D15">
        <f>SUMIFS(aggregated!I:I,aggregated!E:E,calcTime!C15,aggregated!C:C,calcTime!B15)</f>
        <v>0.51072100000000009</v>
      </c>
    </row>
    <row r="16" spans="1:4">
      <c r="A16" t="str">
        <f t="shared" si="0"/>
        <v>medium</v>
      </c>
      <c r="B16" s="3">
        <v>1889</v>
      </c>
      <c r="C16" t="s">
        <v>9</v>
      </c>
      <c r="D16">
        <f>SUMIFS(aggregated!I:I,aggregated!E:E,calcTime!C16,aggregated!C:C,calcTime!B16)</f>
        <v>0.54272199999999993</v>
      </c>
    </row>
    <row r="17" spans="1:4">
      <c r="A17" t="str">
        <f t="shared" si="0"/>
        <v>medium</v>
      </c>
      <c r="B17" s="3">
        <v>2103</v>
      </c>
      <c r="C17" t="s">
        <v>9</v>
      </c>
      <c r="D17">
        <f>SUMIFS(aggregated!I:I,aggregated!E:E,calcTime!C17,aggregated!C:C,calcTime!B17)</f>
        <v>0.69730399999999992</v>
      </c>
    </row>
    <row r="18" spans="1:4">
      <c r="A18" t="str">
        <f t="shared" si="0"/>
        <v>large</v>
      </c>
      <c r="B18" s="3">
        <v>13509</v>
      </c>
      <c r="C18" t="s">
        <v>9</v>
      </c>
      <c r="D18">
        <f>SUMIFS(aggregated!I:I,aggregated!E:E,calcTime!C18,aggregated!C:C,calcTime!B18)</f>
        <v>29.493561999999997</v>
      </c>
    </row>
    <row r="19" spans="1:4">
      <c r="A19" t="str">
        <f t="shared" si="0"/>
        <v>large</v>
      </c>
      <c r="B19" s="3">
        <v>14051</v>
      </c>
      <c r="C19" t="s">
        <v>9</v>
      </c>
      <c r="D19">
        <f>SUMIFS(aggregated!I:I,aggregated!E:E,calcTime!C19,aggregated!C:C,calcTime!B19)</f>
        <v>34.335673999999997</v>
      </c>
    </row>
    <row r="20" spans="1:4">
      <c r="A20" t="str">
        <f t="shared" si="0"/>
        <v>large</v>
      </c>
      <c r="B20" s="3">
        <v>15112</v>
      </c>
      <c r="C20" t="s">
        <v>9</v>
      </c>
      <c r="D20">
        <f>SUMIFS(aggregated!I:I,aggregated!E:E,calcTime!C20,aggregated!C:C,calcTime!B20)</f>
        <v>34.886283999999989</v>
      </c>
    </row>
    <row r="21" spans="1:4">
      <c r="A21" t="str">
        <f t="shared" si="0"/>
        <v>large</v>
      </c>
      <c r="B21" s="4">
        <v>18512</v>
      </c>
      <c r="C21" t="s">
        <v>9</v>
      </c>
      <c r="D21">
        <f>SUMIFS(aggregated!I:I,aggregated!E:E,calcTime!C21,aggregated!C:C,calcTime!B21)</f>
        <v>59.935845999999998</v>
      </c>
    </row>
    <row r="22" spans="1:4">
      <c r="A22" t="str">
        <f t="shared" si="0"/>
        <v>small</v>
      </c>
      <c r="B22" s="3">
        <v>51</v>
      </c>
      <c r="C22" t="s">
        <v>10</v>
      </c>
      <c r="D22">
        <f>SUMIFS(aggregated!I:I,aggregated!E:E,calcTime!C22,aggregated!C:C,calcTime!B22)</f>
        <v>1.2690000000000012E-3</v>
      </c>
    </row>
    <row r="23" spans="1:4">
      <c r="A23" t="str">
        <f t="shared" si="0"/>
        <v>small</v>
      </c>
      <c r="B23" s="3">
        <v>52</v>
      </c>
      <c r="C23" t="s">
        <v>10</v>
      </c>
      <c r="D23">
        <f>SUMIFS(aggregated!I:I,aggregated!E:E,calcTime!C23,aggregated!C:C,calcTime!B23)</f>
        <v>1.4470000000000004E-3</v>
      </c>
    </row>
    <row r="24" spans="1:4">
      <c r="A24" t="str">
        <f t="shared" si="0"/>
        <v>small</v>
      </c>
      <c r="B24" s="3">
        <v>144</v>
      </c>
      <c r="C24" t="s">
        <v>10</v>
      </c>
      <c r="D24">
        <f>SUMIFS(aggregated!I:I,aggregated!E:E,calcTime!C24,aggregated!C:C,calcTime!B24)</f>
        <v>6.9369999999999944E-3</v>
      </c>
    </row>
    <row r="25" spans="1:4">
      <c r="A25" t="str">
        <f t="shared" si="0"/>
        <v>small</v>
      </c>
      <c r="B25" s="3">
        <v>299</v>
      </c>
      <c r="C25" t="s">
        <v>10</v>
      </c>
      <c r="D25">
        <f>SUMIFS(aggregated!I:I,aggregated!E:E,calcTime!C25,aggregated!C:C,calcTime!B25)</f>
        <v>2.9338000000000013E-2</v>
      </c>
    </row>
    <row r="26" spans="1:4">
      <c r="A26" t="str">
        <f t="shared" si="0"/>
        <v>small</v>
      </c>
      <c r="B26" s="3">
        <v>439</v>
      </c>
      <c r="C26" t="s">
        <v>10</v>
      </c>
      <c r="D26">
        <f>SUMIFS(aggregated!I:I,aggregated!E:E,calcTime!C26,aggregated!C:C,calcTime!B26)</f>
        <v>6.5054000000000001E-2</v>
      </c>
    </row>
    <row r="27" spans="1:4">
      <c r="A27" t="str">
        <f t="shared" si="0"/>
        <v>small</v>
      </c>
      <c r="B27" s="3">
        <v>574</v>
      </c>
      <c r="C27" t="s">
        <v>10</v>
      </c>
      <c r="D27">
        <f>SUMIFS(aggregated!I:I,aggregated!E:E,calcTime!C27,aggregated!C:C,calcTime!B27)</f>
        <v>0.10047899999999994</v>
      </c>
    </row>
    <row r="28" spans="1:4">
      <c r="A28" t="str">
        <f t="shared" si="0"/>
        <v>small</v>
      </c>
      <c r="B28" s="3">
        <v>657</v>
      </c>
      <c r="C28" t="s">
        <v>10</v>
      </c>
      <c r="D28">
        <f>SUMIFS(aggregated!I:I,aggregated!E:E,calcTime!C28,aggregated!C:C,calcTime!B28)</f>
        <v>0.13908699999999999</v>
      </c>
    </row>
    <row r="29" spans="1:4">
      <c r="A29" t="str">
        <f t="shared" si="0"/>
        <v>small</v>
      </c>
      <c r="B29" s="3">
        <v>783</v>
      </c>
      <c r="C29" t="s">
        <v>10</v>
      </c>
      <c r="D29">
        <f>SUMIFS(aggregated!I:I,aggregated!E:E,calcTime!C29,aggregated!C:C,calcTime!B29)</f>
        <v>0.20515299999999995</v>
      </c>
    </row>
    <row r="30" spans="1:4">
      <c r="A30" t="str">
        <f t="shared" si="0"/>
        <v>medium</v>
      </c>
      <c r="B30" s="3">
        <v>1084</v>
      </c>
      <c r="C30" t="s">
        <v>10</v>
      </c>
      <c r="D30">
        <f>SUMIFS(aggregated!I:I,aggregated!E:E,calcTime!C30,aggregated!C:C,calcTime!B30)</f>
        <v>0.36667499999999997</v>
      </c>
    </row>
    <row r="31" spans="1:4">
      <c r="A31" t="str">
        <f t="shared" si="0"/>
        <v>medium</v>
      </c>
      <c r="B31" s="3">
        <v>1173</v>
      </c>
      <c r="C31" t="s">
        <v>10</v>
      </c>
      <c r="D31">
        <f>SUMIFS(aggregated!I:I,aggregated!E:E,calcTime!C31,aggregated!C:C,calcTime!B31)</f>
        <v>0.41922700000000007</v>
      </c>
    </row>
    <row r="32" spans="1:4">
      <c r="A32" t="str">
        <f t="shared" si="0"/>
        <v>medium</v>
      </c>
      <c r="B32" s="3">
        <v>1291</v>
      </c>
      <c r="C32" t="s">
        <v>10</v>
      </c>
      <c r="D32">
        <f>SUMIFS(aggregated!I:I,aggregated!E:E,calcTime!C32,aggregated!C:C,calcTime!B32)</f>
        <v>0.52625599999999995</v>
      </c>
    </row>
    <row r="33" spans="1:4">
      <c r="A33" t="str">
        <f t="shared" si="0"/>
        <v>medium</v>
      </c>
      <c r="B33" s="3">
        <v>1304</v>
      </c>
      <c r="C33" t="s">
        <v>10</v>
      </c>
      <c r="D33">
        <f>SUMIFS(aggregated!I:I,aggregated!E:E,calcTime!C33,aggregated!C:C,calcTime!B33)</f>
        <v>0.52879500000000002</v>
      </c>
    </row>
    <row r="34" spans="1:4">
      <c r="A34" t="str">
        <f t="shared" si="0"/>
        <v>medium</v>
      </c>
      <c r="B34" s="3">
        <v>1748</v>
      </c>
      <c r="C34" t="s">
        <v>10</v>
      </c>
      <c r="D34">
        <f>SUMIFS(aggregated!I:I,aggregated!E:E,calcTime!C34,aggregated!C:C,calcTime!B34)</f>
        <v>0.96930000000000027</v>
      </c>
    </row>
    <row r="35" spans="1:4">
      <c r="A35" t="str">
        <f t="shared" si="0"/>
        <v>medium</v>
      </c>
      <c r="B35" s="3">
        <v>1817</v>
      </c>
      <c r="C35" t="s">
        <v>10</v>
      </c>
      <c r="D35">
        <f>SUMIFS(aggregated!I:I,aggregated!E:E,calcTime!C35,aggregated!C:C,calcTime!B35)</f>
        <v>0.98514399999999958</v>
      </c>
    </row>
    <row r="36" spans="1:4">
      <c r="A36" t="str">
        <f t="shared" si="0"/>
        <v>medium</v>
      </c>
      <c r="B36" s="3">
        <v>1889</v>
      </c>
      <c r="C36" t="s">
        <v>10</v>
      </c>
      <c r="D36">
        <f>SUMIFS(aggregated!I:I,aggregated!E:E,calcTime!C36,aggregated!C:C,calcTime!B36)</f>
        <v>1.0891000000000004</v>
      </c>
    </row>
    <row r="37" spans="1:4">
      <c r="A37" t="str">
        <f t="shared" si="0"/>
        <v>medium</v>
      </c>
      <c r="B37" s="3">
        <v>2103</v>
      </c>
      <c r="C37" t="s">
        <v>10</v>
      </c>
      <c r="D37">
        <f>SUMIFS(aggregated!I:I,aggregated!E:E,calcTime!C37,aggregated!C:C,calcTime!B37)</f>
        <v>1.3271810000000002</v>
      </c>
    </row>
    <row r="38" spans="1:4">
      <c r="A38" t="str">
        <f t="shared" si="0"/>
        <v>large</v>
      </c>
      <c r="B38" s="3">
        <v>13509</v>
      </c>
      <c r="C38" t="s">
        <v>10</v>
      </c>
      <c r="D38">
        <f>SUMIFS(aggregated!I:I,aggregated!E:E,calcTime!C38,aggregated!C:C,calcTime!B38)</f>
        <v>65.954377999999977</v>
      </c>
    </row>
    <row r="39" spans="1:4">
      <c r="A39" t="str">
        <f t="shared" si="0"/>
        <v>large</v>
      </c>
      <c r="B39" s="3">
        <v>14051</v>
      </c>
      <c r="C39" t="s">
        <v>10</v>
      </c>
      <c r="D39">
        <f>SUMIFS(aggregated!I:I,aggregated!E:E,calcTime!C39,aggregated!C:C,calcTime!B39)</f>
        <v>79.360576000000009</v>
      </c>
    </row>
    <row r="40" spans="1:4">
      <c r="A40" t="str">
        <f t="shared" si="0"/>
        <v>large</v>
      </c>
      <c r="B40" s="3">
        <v>15112</v>
      </c>
      <c r="C40" t="s">
        <v>10</v>
      </c>
      <c r="D40">
        <f>SUMIFS(aggregated!I:I,aggregated!E:E,calcTime!C40,aggregated!C:C,calcTime!B40)</f>
        <v>70.025064</v>
      </c>
    </row>
    <row r="41" spans="1:4">
      <c r="A41" t="str">
        <f t="shared" si="0"/>
        <v>large</v>
      </c>
      <c r="B41" s="4">
        <v>18512</v>
      </c>
      <c r="C41" t="s">
        <v>10</v>
      </c>
      <c r="D41">
        <f>SUMIFS(aggregated!I:I,aggregated!E:E,calcTime!C41,aggregated!C:C,calcTime!B41)</f>
        <v>111.97539299999998</v>
      </c>
    </row>
    <row r="42" spans="1:4">
      <c r="A42" t="str">
        <f t="shared" si="0"/>
        <v>small</v>
      </c>
      <c r="B42" s="3">
        <v>51</v>
      </c>
      <c r="C42" t="s">
        <v>11</v>
      </c>
      <c r="D42">
        <f>SUMIFS(aggregated!I:I,aggregated!E:E,calcTime!C42,aggregated!C:C,calcTime!B42)</f>
        <v>1.1311000000000003E-2</v>
      </c>
    </row>
    <row r="43" spans="1:4">
      <c r="A43" t="str">
        <f t="shared" si="0"/>
        <v>small</v>
      </c>
      <c r="B43" s="3">
        <v>52</v>
      </c>
      <c r="C43" t="s">
        <v>11</v>
      </c>
      <c r="D43">
        <f>SUMIFS(aggregated!I:I,aggregated!E:E,calcTime!C43,aggregated!C:C,calcTime!B43)</f>
        <v>1.3838E-2</v>
      </c>
    </row>
    <row r="44" spans="1:4">
      <c r="A44" t="str">
        <f t="shared" si="0"/>
        <v>small</v>
      </c>
      <c r="B44" s="3">
        <v>144</v>
      </c>
      <c r="C44" t="s">
        <v>11</v>
      </c>
      <c r="D44">
        <f>SUMIFS(aggregated!I:I,aggregated!E:E,calcTime!C44,aggregated!C:C,calcTime!B44)</f>
        <v>9.288200000000002E-2</v>
      </c>
    </row>
    <row r="45" spans="1:4">
      <c r="A45" t="str">
        <f t="shared" si="0"/>
        <v>small</v>
      </c>
      <c r="B45" s="3">
        <v>299</v>
      </c>
      <c r="C45" t="s">
        <v>11</v>
      </c>
      <c r="D45">
        <f>SUMIFS(aggregated!I:I,aggregated!E:E,calcTime!C45,aggregated!C:C,calcTime!B45)</f>
        <v>0.47889999999999999</v>
      </c>
    </row>
    <row r="46" spans="1:4">
      <c r="A46" t="str">
        <f t="shared" si="0"/>
        <v>small</v>
      </c>
      <c r="B46" s="3">
        <v>439</v>
      </c>
      <c r="C46" t="s">
        <v>11</v>
      </c>
      <c r="D46">
        <f>SUMIFS(aggregated!I:I,aggregated!E:E,calcTime!C46,aggregated!C:C,calcTime!B46)</f>
        <v>1.0783430000000001</v>
      </c>
    </row>
    <row r="47" spans="1:4">
      <c r="A47" t="str">
        <f t="shared" si="0"/>
        <v>small</v>
      </c>
      <c r="B47" s="3">
        <v>574</v>
      </c>
      <c r="C47" t="s">
        <v>11</v>
      </c>
      <c r="D47">
        <f>SUMIFS(aggregated!I:I,aggregated!E:E,calcTime!C47,aggregated!C:C,calcTime!B47)</f>
        <v>1.8187639999999998</v>
      </c>
    </row>
    <row r="48" spans="1:4">
      <c r="A48" t="str">
        <f t="shared" si="0"/>
        <v>small</v>
      </c>
      <c r="B48" s="3">
        <v>657</v>
      </c>
      <c r="C48" t="s">
        <v>11</v>
      </c>
      <c r="D48">
        <f>SUMIFS(aggregated!I:I,aggregated!E:E,calcTime!C48,aggregated!C:C,calcTime!B48)</f>
        <v>2.7163509999999995</v>
      </c>
    </row>
    <row r="49" spans="1:4">
      <c r="A49" t="str">
        <f t="shared" si="0"/>
        <v>small</v>
      </c>
      <c r="B49" s="3">
        <v>783</v>
      </c>
      <c r="C49" t="s">
        <v>11</v>
      </c>
      <c r="D49">
        <f>SUMIFS(aggregated!I:I,aggregated!E:E,calcTime!C49,aggregated!C:C,calcTime!B49)</f>
        <v>3.5305230000000014</v>
      </c>
    </row>
    <row r="50" spans="1:4">
      <c r="A50" t="str">
        <f t="shared" si="0"/>
        <v>medium</v>
      </c>
      <c r="B50" s="3">
        <v>1084</v>
      </c>
      <c r="C50" t="s">
        <v>11</v>
      </c>
      <c r="D50">
        <f>SUMIFS(aggregated!I:I,aggregated!E:E,calcTime!C50,aggregated!C:C,calcTime!B50)</f>
        <v>8.2944410000000026</v>
      </c>
    </row>
    <row r="51" spans="1:4">
      <c r="A51" t="str">
        <f t="shared" si="0"/>
        <v>medium</v>
      </c>
      <c r="B51" s="3">
        <v>1173</v>
      </c>
      <c r="C51" t="s">
        <v>11</v>
      </c>
      <c r="D51">
        <f>SUMIFS(aggregated!I:I,aggregated!E:E,calcTime!C51,aggregated!C:C,calcTime!B51)</f>
        <v>8.567597000000001</v>
      </c>
    </row>
    <row r="52" spans="1:4">
      <c r="A52" t="str">
        <f t="shared" si="0"/>
        <v>medium</v>
      </c>
      <c r="B52" s="3">
        <v>1291</v>
      </c>
      <c r="C52" t="s">
        <v>11</v>
      </c>
      <c r="D52">
        <f>SUMIFS(aggregated!I:I,aggregated!E:E,calcTime!C52,aggregated!C:C,calcTime!B52)</f>
        <v>10.340692999999998</v>
      </c>
    </row>
    <row r="53" spans="1:4">
      <c r="A53" t="str">
        <f t="shared" si="0"/>
        <v>medium</v>
      </c>
      <c r="B53" s="3">
        <v>1304</v>
      </c>
      <c r="C53" t="s">
        <v>11</v>
      </c>
      <c r="D53">
        <f>SUMIFS(aggregated!I:I,aggregated!E:E,calcTime!C53,aggregated!C:C,calcTime!B53)</f>
        <v>11.660206999999996</v>
      </c>
    </row>
    <row r="54" spans="1:4">
      <c r="A54" t="str">
        <f t="shared" si="0"/>
        <v>medium</v>
      </c>
      <c r="B54" s="3">
        <v>1748</v>
      </c>
      <c r="C54" t="s">
        <v>11</v>
      </c>
      <c r="D54">
        <f>SUMIFS(aggregated!I:I,aggregated!E:E,calcTime!C54,aggregated!C:C,calcTime!B54)</f>
        <v>22.733452000000003</v>
      </c>
    </row>
    <row r="55" spans="1:4">
      <c r="A55" t="str">
        <f t="shared" si="0"/>
        <v>medium</v>
      </c>
      <c r="B55" s="3">
        <v>1817</v>
      </c>
      <c r="C55" t="s">
        <v>11</v>
      </c>
      <c r="D55">
        <f>SUMIFS(aggregated!I:I,aggregated!E:E,calcTime!C55,aggregated!C:C,calcTime!B55)</f>
        <v>19.664804999999998</v>
      </c>
    </row>
    <row r="56" spans="1:4">
      <c r="A56" t="str">
        <f t="shared" si="0"/>
        <v>medium</v>
      </c>
      <c r="B56" s="3">
        <v>1889</v>
      </c>
      <c r="C56" t="s">
        <v>11</v>
      </c>
      <c r="D56">
        <f>SUMIFS(aggregated!I:I,aggregated!E:E,calcTime!C56,aggregated!C:C,calcTime!B56)</f>
        <v>25.955909999999992</v>
      </c>
    </row>
    <row r="57" spans="1:4">
      <c r="A57" t="str">
        <f t="shared" si="0"/>
        <v>medium</v>
      </c>
      <c r="B57" s="3">
        <v>2103</v>
      </c>
      <c r="C57" t="s">
        <v>11</v>
      </c>
      <c r="D57">
        <f>SUMIFS(aggregated!I:I,aggregated!E:E,calcTime!C57,aggregated!C:C,calcTime!B57)</f>
        <v>27.675294999999995</v>
      </c>
    </row>
    <row r="58" spans="1:4">
      <c r="A58" t="str">
        <f t="shared" si="0"/>
        <v>large</v>
      </c>
      <c r="B58" s="3">
        <v>13509</v>
      </c>
      <c r="C58" t="s">
        <v>11</v>
      </c>
      <c r="D58">
        <f>SUMIFS(aggregated!I:I,aggregated!E:E,calcTime!C58,aggregated!C:C,calcTime!B58)</f>
        <v>1740.624204</v>
      </c>
    </row>
    <row r="59" spans="1:4">
      <c r="A59" t="str">
        <f t="shared" si="0"/>
        <v>large</v>
      </c>
      <c r="B59" s="3">
        <v>14051</v>
      </c>
      <c r="C59" t="s">
        <v>11</v>
      </c>
      <c r="D59">
        <f>SUMIFS(aggregated!I:I,aggregated!E:E,calcTime!C59,aggregated!C:C,calcTime!B59)</f>
        <v>1768.5082449999995</v>
      </c>
    </row>
    <row r="60" spans="1:4">
      <c r="A60" t="str">
        <f t="shared" si="0"/>
        <v>large</v>
      </c>
      <c r="B60" s="3">
        <v>15112</v>
      </c>
      <c r="C60" t="s">
        <v>11</v>
      </c>
      <c r="D60">
        <f>SUMIFS(aggregated!I:I,aggregated!E:E,calcTime!C60,aggregated!C:C,calcTime!B60)</f>
        <v>2294.5375040000004</v>
      </c>
    </row>
    <row r="61" spans="1:4">
      <c r="A61" t="str">
        <f t="shared" si="0"/>
        <v>large</v>
      </c>
      <c r="B61" s="4">
        <v>18512</v>
      </c>
      <c r="C61" t="s">
        <v>11</v>
      </c>
      <c r="D61">
        <f>SUMIFS(aggregated!I:I,aggregated!E:E,calcTime!C61,aggregated!C:C,calcTime!B61)</f>
        <v>2915.9998940000005</v>
      </c>
    </row>
    <row r="62" spans="1:4">
      <c r="A62" t="str">
        <f t="shared" si="0"/>
        <v>small</v>
      </c>
      <c r="B62" s="3">
        <v>51</v>
      </c>
      <c r="C62" t="s">
        <v>12</v>
      </c>
      <c r="D62">
        <f>SUMIFS(aggregated!I:I,aggregated!E:E,calcTime!C62,aggregated!C:C,calcTime!B62)</f>
        <v>1.8460999999999995E-2</v>
      </c>
    </row>
    <row r="63" spans="1:4">
      <c r="A63" t="str">
        <f t="shared" si="0"/>
        <v>small</v>
      </c>
      <c r="B63" s="3">
        <v>52</v>
      </c>
      <c r="C63" t="s">
        <v>12</v>
      </c>
      <c r="D63">
        <f>SUMIFS(aggregated!I:I,aggregated!E:E,calcTime!C63,aggregated!C:C,calcTime!B63)</f>
        <v>2.2173999999999996E-2</v>
      </c>
    </row>
    <row r="64" spans="1:4">
      <c r="A64" t="str">
        <f t="shared" si="0"/>
        <v>small</v>
      </c>
      <c r="B64" s="3">
        <v>144</v>
      </c>
      <c r="C64" t="s">
        <v>12</v>
      </c>
      <c r="D64">
        <f>SUMIFS(aggregated!I:I,aggregated!E:E,calcTime!C64,aggregated!C:C,calcTime!B64)</f>
        <v>0.16792200000000004</v>
      </c>
    </row>
    <row r="65" spans="1:4">
      <c r="A65" t="str">
        <f t="shared" si="0"/>
        <v>small</v>
      </c>
      <c r="B65" s="3">
        <v>299</v>
      </c>
      <c r="C65" t="s">
        <v>12</v>
      </c>
      <c r="D65">
        <f>SUMIFS(aggregated!I:I,aggregated!E:E,calcTime!C65,aggregated!C:C,calcTime!B65)</f>
        <v>0.91134999999999999</v>
      </c>
    </row>
    <row r="66" spans="1:4">
      <c r="A66" t="str">
        <f t="shared" si="0"/>
        <v>small</v>
      </c>
      <c r="B66" s="3">
        <v>439</v>
      </c>
      <c r="C66" t="s">
        <v>12</v>
      </c>
      <c r="D66">
        <f>SUMIFS(aggregated!I:I,aggregated!E:E,calcTime!C66,aggregated!C:C,calcTime!B66)</f>
        <v>2.0936570000000003</v>
      </c>
    </row>
    <row r="67" spans="1:4">
      <c r="A67" t="str">
        <f t="shared" ref="A67:A81" si="1">IF(B67&lt;=783,"small",IF(B67&lt;=2103,"medium","large"))</f>
        <v>small</v>
      </c>
      <c r="B67" s="3">
        <v>574</v>
      </c>
      <c r="C67" t="s">
        <v>12</v>
      </c>
      <c r="D67">
        <f>SUMIFS(aggregated!I:I,aggregated!E:E,calcTime!C67,aggregated!C:C,calcTime!B67)</f>
        <v>3.5695209999999991</v>
      </c>
    </row>
    <row r="68" spans="1:4">
      <c r="A68" t="str">
        <f t="shared" si="1"/>
        <v>small</v>
      </c>
      <c r="B68" s="3">
        <v>657</v>
      </c>
      <c r="C68" t="s">
        <v>12</v>
      </c>
      <c r="D68">
        <f>SUMIFS(aggregated!I:I,aggregated!E:E,calcTime!C68,aggregated!C:C,calcTime!B68)</f>
        <v>5.343490000000001</v>
      </c>
    </row>
    <row r="69" spans="1:4">
      <c r="A69" t="str">
        <f t="shared" si="1"/>
        <v>small</v>
      </c>
      <c r="B69" s="3">
        <v>783</v>
      </c>
      <c r="C69" t="s">
        <v>12</v>
      </c>
      <c r="D69">
        <f>SUMIFS(aggregated!I:I,aggregated!E:E,calcTime!C69,aggregated!C:C,calcTime!B69)</f>
        <v>7.0081129999999998</v>
      </c>
    </row>
    <row r="70" spans="1:4">
      <c r="A70" t="str">
        <f t="shared" si="1"/>
        <v>medium</v>
      </c>
      <c r="B70" s="3">
        <v>1084</v>
      </c>
      <c r="C70" t="s">
        <v>12</v>
      </c>
      <c r="D70">
        <f>SUMIFS(aggregated!I:I,aggregated!E:E,calcTime!C70,aggregated!C:C,calcTime!B70)</f>
        <v>16.450350999999998</v>
      </c>
    </row>
    <row r="71" spans="1:4">
      <c r="A71" t="str">
        <f t="shared" si="1"/>
        <v>medium</v>
      </c>
      <c r="B71" s="3">
        <v>1173</v>
      </c>
      <c r="C71" t="s">
        <v>12</v>
      </c>
      <c r="D71">
        <f>SUMIFS(aggregated!I:I,aggregated!E:E,calcTime!C71,aggregated!C:C,calcTime!B71)</f>
        <v>16.976855999999998</v>
      </c>
    </row>
    <row r="72" spans="1:4">
      <c r="A72" t="str">
        <f t="shared" si="1"/>
        <v>medium</v>
      </c>
      <c r="B72" s="3">
        <v>1291</v>
      </c>
      <c r="C72" t="s">
        <v>12</v>
      </c>
      <c r="D72">
        <f>SUMIFS(aggregated!I:I,aggregated!E:E,calcTime!C72,aggregated!C:C,calcTime!B72)</f>
        <v>20.600355</v>
      </c>
    </row>
    <row r="73" spans="1:4">
      <c r="A73" t="str">
        <f t="shared" si="1"/>
        <v>medium</v>
      </c>
      <c r="B73" s="3">
        <v>1304</v>
      </c>
      <c r="C73" t="s">
        <v>12</v>
      </c>
      <c r="D73">
        <f>SUMIFS(aggregated!I:I,aggregated!E:E,calcTime!C73,aggregated!C:C,calcTime!B73)</f>
        <v>23.141457000000003</v>
      </c>
    </row>
    <row r="74" spans="1:4">
      <c r="A74" t="str">
        <f t="shared" si="1"/>
        <v>medium</v>
      </c>
      <c r="B74" s="3">
        <v>1748</v>
      </c>
      <c r="C74" t="s">
        <v>12</v>
      </c>
      <c r="D74">
        <f>SUMIFS(aggregated!I:I,aggregated!E:E,calcTime!C74,aggregated!C:C,calcTime!B74)</f>
        <v>45.23251999999998</v>
      </c>
    </row>
    <row r="75" spans="1:4">
      <c r="A75" t="str">
        <f t="shared" si="1"/>
        <v>medium</v>
      </c>
      <c r="B75" s="3">
        <v>1817</v>
      </c>
      <c r="C75" t="s">
        <v>12</v>
      </c>
      <c r="D75">
        <f>SUMIFS(aggregated!I:I,aggregated!E:E,calcTime!C75,aggregated!C:C,calcTime!B75)</f>
        <v>39.491897999999999</v>
      </c>
    </row>
    <row r="76" spans="1:4">
      <c r="A76" t="str">
        <f t="shared" si="1"/>
        <v>medium</v>
      </c>
      <c r="B76" s="3">
        <v>1889</v>
      </c>
      <c r="C76" t="s">
        <v>12</v>
      </c>
      <c r="D76">
        <f>SUMIFS(aggregated!I:I,aggregated!E:E,calcTime!C76,aggregated!C:C,calcTime!B76)</f>
        <v>52.073925999999986</v>
      </c>
    </row>
    <row r="77" spans="1:4">
      <c r="A77" t="str">
        <f t="shared" si="1"/>
        <v>medium</v>
      </c>
      <c r="B77" s="3">
        <v>2103</v>
      </c>
      <c r="C77" t="s">
        <v>12</v>
      </c>
      <c r="D77">
        <f>SUMIFS(aggregated!I:I,aggregated!E:E,calcTime!C77,aggregated!C:C,calcTime!B77)</f>
        <v>55.133563000000002</v>
      </c>
    </row>
    <row r="78" spans="1:4">
      <c r="A78" t="str">
        <f t="shared" si="1"/>
        <v>large</v>
      </c>
      <c r="B78" s="3">
        <v>13509</v>
      </c>
      <c r="C78" t="s">
        <v>12</v>
      </c>
      <c r="D78">
        <f>SUMIFS(aggregated!I:I,aggregated!E:E,calcTime!C78,aggregated!C:C,calcTime!B78)</f>
        <v>3478.3300760000006</v>
      </c>
    </row>
    <row r="79" spans="1:4">
      <c r="A79" t="str">
        <f t="shared" si="1"/>
        <v>large</v>
      </c>
      <c r="B79" s="3">
        <v>14051</v>
      </c>
      <c r="C79" t="s">
        <v>12</v>
      </c>
      <c r="D79">
        <f>SUMIFS(aggregated!I:I,aggregated!E:E,calcTime!C79,aggregated!C:C,calcTime!B79)</f>
        <v>3532.4171150000006</v>
      </c>
    </row>
    <row r="80" spans="1:4">
      <c r="A80" t="str">
        <f t="shared" si="1"/>
        <v>large</v>
      </c>
      <c r="B80" s="3">
        <v>15112</v>
      </c>
      <c r="C80" t="s">
        <v>12</v>
      </c>
      <c r="D80">
        <f>SUMIFS(aggregated!I:I,aggregated!E:E,calcTime!C80,aggregated!C:C,calcTime!B80)</f>
        <v>4557.458881999999</v>
      </c>
    </row>
    <row r="81" spans="1:4">
      <c r="A81" t="str">
        <f t="shared" si="1"/>
        <v>large</v>
      </c>
      <c r="B81" s="4">
        <v>18512</v>
      </c>
      <c r="C81" t="s">
        <v>12</v>
      </c>
      <c r="D81">
        <f>SUMIFS(aggregated!I:I,aggregated!E:E,calcTime!C81,aggregated!C:C,calcTime!B81)</f>
        <v>5844.4143249999997</v>
      </c>
    </row>
  </sheetData>
  <autoFilter ref="A1:D8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85</v>
      </c>
      <c r="B1" t="s">
        <v>89</v>
      </c>
    </row>
    <row r="2" spans="1:2">
      <c r="A2">
        <v>10</v>
      </c>
      <c r="B2" s="6">
        <f>SUM(AVERAGEIFS(aggregated!G:G,aggregated!E:E,{"Random Double-sided nearest neighbor (RDSNN)","Random Nearest Neighbor (RNN)"},aggregated!L:L,A2))</f>
        <v>-31.290221896068765</v>
      </c>
    </row>
    <row r="3" spans="1:2">
      <c r="A3">
        <v>12</v>
      </c>
      <c r="B3" s="6">
        <f>SUM(AVERAGEIFS(aggregated!G:G,aggregated!E:E,{"Random Double-sided nearest neighbor (RDSNN)","Random Nearest Neighbor (RNN)"},aggregated!L:L,A3))</f>
        <v>-34.251772595189131</v>
      </c>
    </row>
    <row r="4" spans="1:2">
      <c r="A4">
        <v>14</v>
      </c>
      <c r="B4" s="6">
        <f>SUM(AVERAGEIFS(aggregated!G:G,aggregated!E:E,{"Random Double-sided nearest neighbor (RDSNN)","Random Nearest Neighbor (RNN)"},aggregated!L:L,A4))</f>
        <v>-36.94802015464186</v>
      </c>
    </row>
    <row r="5" spans="1:2">
      <c r="A5">
        <v>16</v>
      </c>
      <c r="B5" s="6">
        <f>SUM(AVERAGEIFS(aggregated!G:G,aggregated!E:E,{"Random Double-sided nearest neighbor (RDSNN)","Random Nearest Neighbor (RNN)"},aggregated!L:L,A5))</f>
        <v>-39.205448604750529</v>
      </c>
    </row>
    <row r="6" spans="1:2">
      <c r="A6">
        <v>18</v>
      </c>
      <c r="B6" s="6">
        <f>SUM(AVERAGEIFS(aggregated!G:G,aggregated!E:E,{"Random Double-sided nearest neighbor (RDSNN)","Random Nearest Neighbor (RNN)"},aggregated!L:L,A6))</f>
        <v>-41.394992750372403</v>
      </c>
    </row>
    <row r="7" spans="1:2">
      <c r="A7">
        <v>20</v>
      </c>
      <c r="B7" s="6">
        <f>SUM(AVERAGEIFS(aggregated!G:G,aggregated!E:E,{"Random Double-sided nearest neighbor (RDSNN)","Random Nearest Neighbor (RNN)"},aggregated!L:L,A7))</f>
        <v>-43.358927357418125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small</vt:lpstr>
      <vt:lpstr>medium</vt:lpstr>
      <vt:lpstr>large</vt:lpstr>
      <vt:lpstr>aggregated</vt:lpstr>
      <vt:lpstr>instances</vt:lpstr>
      <vt:lpstr>descriptive</vt:lpstr>
      <vt:lpstr>alpha_time</vt:lpstr>
      <vt:lpstr>calcTime</vt:lpstr>
      <vt:lpstr>alpha_optimal</vt:lpstr>
      <vt:lpstr>alpha_optimal_instancesize</vt:lpstr>
      <vt:lpstr>N_optimal</vt:lpstr>
      <vt:lpstr>best_results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Campos</dc:creator>
  <cp:lastModifiedBy>Heleno Campos</cp:lastModifiedBy>
  <cp:lastPrinted>2019-04-21T21:54:19Z</cp:lastPrinted>
  <dcterms:created xsi:type="dcterms:W3CDTF">2019-04-21T10:57:22Z</dcterms:created>
  <dcterms:modified xsi:type="dcterms:W3CDTF">2019-04-21T21:54:44Z</dcterms:modified>
</cp:coreProperties>
</file>